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3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4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tables/table1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f21b8f076e3e28e/Desktop/TTC Project/SQL edited/"/>
    </mc:Choice>
  </mc:AlternateContent>
  <xr:revisionPtr revIDLastSave="2070" documentId="8_{F881D0DE-062D-46A1-A4BB-1B8F49E87672}" xr6:coauthVersionLast="47" xr6:coauthVersionMax="47" xr10:uidLastSave="{C6D82BD3-3A2D-40D2-B891-D54D39103DA3}"/>
  <bookViews>
    <workbookView xWindow="3375" yWindow="3375" windowWidth="21600" windowHeight="11295" activeTab="1" xr2:uid="{CC904E16-8898-4D0D-894F-6C60856AD0AA}"/>
  </bookViews>
  <sheets>
    <sheet name="DashBoard" sheetId="5" r:id="rId1"/>
    <sheet name="Pivot_Tables" sheetId="3" r:id="rId2"/>
    <sheet name="Toronto's Dashboard - Key metri" sheetId="4" r:id="rId3"/>
    <sheet name="SQL_delays" sheetId="1" r:id="rId4"/>
  </sheets>
  <definedNames>
    <definedName name="_xlchart.v1.0" hidden="1">Pivot_Tables!$AF$1</definedName>
    <definedName name="_xlchart.v1.1" hidden="1">Pivot_Tables!$AF$2:$AF$1122</definedName>
    <definedName name="_xlchart.v1.2" hidden="1">Pivot_Tables!$AH$2:$AH$1524</definedName>
    <definedName name="_xlchart.v1.3" hidden="1">Pivot_Tables!$AI$1</definedName>
    <definedName name="_xlchart.v1.4" hidden="1">Pivot_Tables!$AI$2:$AI$1524</definedName>
    <definedName name="_xlchart.v1.5" hidden="1">Pivot_Tables!$AH$2:$AH$1524</definedName>
    <definedName name="_xlchart.v1.6" hidden="1">Pivot_Tables!$AI$1</definedName>
    <definedName name="_xlchart.v1.7" hidden="1">Pivot_Tables!$AI$2:$AI$1524</definedName>
    <definedName name="_xlchart.v1.8" hidden="1">Pivot_Tables!$AF$1</definedName>
    <definedName name="_xlchart.v1.9" hidden="1">Pivot_Tables!$AF$2:$AF$1122</definedName>
    <definedName name="_xlcn.WorksheetConnection_SQL_delays.csvTable11" hidden="1">Table1[]</definedName>
    <definedName name="ExternalData_1" localSheetId="1" hidden="1">Pivot_Tables!#REF!</definedName>
    <definedName name="ExternalData_1" localSheetId="2" hidden="1">'Toronto''s Dashboard - Key metri'!$A$1:$H$652</definedName>
  </definedName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QL_delays.csv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6" i="5" l="1"/>
  <c r="G85" i="5"/>
  <c r="G84" i="5"/>
  <c r="G83" i="5"/>
  <c r="G82" i="5"/>
  <c r="L145" i="3"/>
  <c r="L146" i="3"/>
  <c r="L147" i="3"/>
  <c r="L148" i="3"/>
  <c r="L149" i="3"/>
  <c r="H15" i="3" a="1"/>
  <c r="H15" i="3" s="1"/>
  <c r="H14" i="3" a="1"/>
  <c r="H14" i="3" s="1"/>
  <c r="H13" i="3" a="1"/>
  <c r="H13" i="3" s="1"/>
  <c r="H12" i="3" a="1"/>
  <c r="H12" i="3" s="1"/>
  <c r="H11" i="3" a="1"/>
  <c r="H11" i="3" s="1"/>
  <c r="H10" i="3" a="1"/>
  <c r="H10" i="3" s="1"/>
  <c r="H9" i="3" a="1"/>
  <c r="H9" i="3" s="1"/>
  <c r="H8" i="3" a="1"/>
  <c r="H8" i="3" s="1"/>
  <c r="H7" i="3" a="1"/>
  <c r="H7" i="3" s="1"/>
  <c r="H6" i="3" a="1"/>
  <c r="H6" i="3" s="1"/>
  <c r="H5" i="3" a="1"/>
  <c r="H5" i="3" s="1"/>
  <c r="H4" i="3" a="1"/>
  <c r="H4" i="3" s="1"/>
  <c r="C84" i="3"/>
  <c r="E37" i="3"/>
  <c r="E35" i="3"/>
  <c r="C97" i="3"/>
  <c r="E36" i="3"/>
  <c r="E38" i="3"/>
  <c r="H20" i="3" l="1"/>
  <c r="H19" i="3"/>
  <c r="F35" i="3"/>
  <c r="F36" i="3"/>
  <c r="F37" i="3"/>
  <c r="D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7BF0A5-DF55-4AC8-8656-B4EDCD4F7F20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986B08A0-22AA-4D70-93C8-20C22190689F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  <connection id="3" xr16:uid="{7FD0638A-6F7E-4E9D-B717-1BC26480427B}" keepAlive="1" name="Query - Toronto's Dashboard - Key metrics" description="Connection to the 'Toronto's Dashboard - Key metrics' query in the workbook." type="5" refreshedVersion="8" background="1" saveData="1">
    <dbPr connection="Provider=Microsoft.Mashup.OleDb.1;Data Source=$Workbook$;Location=&quot;Toronto's Dashboard - Key metrics&quot;;Extended Properties=&quot;&quot;" command="SELECT * FROM [Toronto's Dashboard - Key metrics]"/>
  </connection>
  <connection id="4" xr16:uid="{E8F6ED91-BFD2-4CB7-8C65-F37F69180A2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A4B8F928-FF55-45D5-9598-81073D44D9D3}" name="WorksheetConnection_SQL_delays.csv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QL_delays.csvTable1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<sst xmlns="http://schemas.openxmlformats.org/spreadsheetml/2006/main" count="75020" uniqueCount="297">
  <si>
    <t>Date</t>
  </si>
  <si>
    <t>Time</t>
  </si>
  <si>
    <t>Day</t>
  </si>
  <si>
    <t>Station</t>
  </si>
  <si>
    <t>Min_Delay</t>
  </si>
  <si>
    <t>Min_Gap</t>
  </si>
  <si>
    <t>Bound</t>
  </si>
  <si>
    <t>Line</t>
  </si>
  <si>
    <t>Vehicle</t>
  </si>
  <si>
    <t>Code</t>
  </si>
  <si>
    <t>Code_description</t>
  </si>
  <si>
    <t>Year</t>
  </si>
  <si>
    <t>PartOfYear</t>
  </si>
  <si>
    <t>Monday</t>
  </si>
  <si>
    <t>COLLEGE STATION</t>
  </si>
  <si>
    <t>N</t>
  </si>
  <si>
    <t>SUDP</t>
  </si>
  <si>
    <t>Disorderly Patron</t>
  </si>
  <si>
    <t>Lower</t>
  </si>
  <si>
    <t>SHERBOURNE STATION</t>
  </si>
  <si>
    <t>E</t>
  </si>
  <si>
    <t>Tuesday</t>
  </si>
  <si>
    <t>FINCH WEST STATION</t>
  </si>
  <si>
    <t>S</t>
  </si>
  <si>
    <t>OLD MILL STATION</t>
  </si>
  <si>
    <t>Wednesday</t>
  </si>
  <si>
    <t>ST GEORGE BD STATION</t>
  </si>
  <si>
    <t>DUPONT STATION</t>
  </si>
  <si>
    <t>KIPLING STATION</t>
  </si>
  <si>
    <t>SUSP</t>
  </si>
  <si>
    <t>Suspicious Package</t>
  </si>
  <si>
    <t>BAY STATION</t>
  </si>
  <si>
    <t>W</t>
  </si>
  <si>
    <t>Thursday</t>
  </si>
  <si>
    <t>DUNDAS STATION</t>
  </si>
  <si>
    <t>SHEPPARD STATION</t>
  </si>
  <si>
    <t>DAVISVILLE STATION</t>
  </si>
  <si>
    <t>COXWELL STATION</t>
  </si>
  <si>
    <t>SUAE</t>
  </si>
  <si>
    <t>Assault / Employee Involved</t>
  </si>
  <si>
    <t>Friday</t>
  </si>
  <si>
    <t>ROYAL YORK STATION</t>
  </si>
  <si>
    <t>ISLINGTON STATION</t>
  </si>
  <si>
    <t>CASTLE FRANK STATION</t>
  </si>
  <si>
    <t>ROSEDALE STATION</t>
  </si>
  <si>
    <t>SUSA</t>
  </si>
  <si>
    <t>Sexual Assault</t>
  </si>
  <si>
    <t>VAUGHAN MC STATION</t>
  </si>
  <si>
    <t>ST GEORGE YUS STATION</t>
  </si>
  <si>
    <t>EGLINTON STATION</t>
  </si>
  <si>
    <t>Saturday</t>
  </si>
  <si>
    <t>SPADINA BD STATION</t>
  </si>
  <si>
    <t>NORTH YORK CTR STATION</t>
  </si>
  <si>
    <t>Sunday</t>
  </si>
  <si>
    <t>UNION STATION</t>
  </si>
  <si>
    <t>SUAP</t>
  </si>
  <si>
    <t>Assault / Patron Involved</t>
  </si>
  <si>
    <t>LANSDOWNE STATION</t>
  </si>
  <si>
    <t>LAWRENCE WEST STATION</t>
  </si>
  <si>
    <t>BROADVIEW STATION</t>
  </si>
  <si>
    <t>KENNEDY SRT STATION</t>
  </si>
  <si>
    <t>SRDP</t>
  </si>
  <si>
    <t>WOODBINE STATION</t>
  </si>
  <si>
    <t>FINCH STATION</t>
  </si>
  <si>
    <t>VICTORIA PARK STATION</t>
  </si>
  <si>
    <t>BLOOR STATION</t>
  </si>
  <si>
    <t>HIGHWAY 407 STATION</t>
  </si>
  <si>
    <t>SPADINA YUS STATION</t>
  </si>
  <si>
    <t>WARDEN STATION</t>
  </si>
  <si>
    <t>OSSINGTON STATION</t>
  </si>
  <si>
    <t>CHRISTIE STATION</t>
  </si>
  <si>
    <t>YONGE BD STATION</t>
  </si>
  <si>
    <t>DON MILLS STATION</t>
  </si>
  <si>
    <t>QUEEN'S PARK STATION</t>
  </si>
  <si>
    <t>JANE STATION</t>
  </si>
  <si>
    <t>QUEEN STATION</t>
  </si>
  <si>
    <t>DUNDAS WEST STATION</t>
  </si>
  <si>
    <t>ST PATRICK STATION</t>
  </si>
  <si>
    <t>GREENWOOD STATION</t>
  </si>
  <si>
    <t>ST CLAIR WEST STATION</t>
  </si>
  <si>
    <t>DUFFERIN STATION</t>
  </si>
  <si>
    <t>DONLANDS STATION</t>
  </si>
  <si>
    <t>KEELE STATION</t>
  </si>
  <si>
    <t>WILSON STATION</t>
  </si>
  <si>
    <t>YORKDALE STATION</t>
  </si>
  <si>
    <t>GLENCAIRN STATION</t>
  </si>
  <si>
    <t>KENNEDY BD STATION</t>
  </si>
  <si>
    <t>LAWRENCE STATION</t>
  </si>
  <si>
    <t>SHEPPARD WEST STATION</t>
  </si>
  <si>
    <t>SUBT</t>
  </si>
  <si>
    <t>Bomb Threat</t>
  </si>
  <si>
    <t>SUPOL</t>
  </si>
  <si>
    <t>Held By Polce - Non-TTC Related</t>
  </si>
  <si>
    <t>MAIN STREET STATION</t>
  </si>
  <si>
    <t>WELLESLEY STATION</t>
  </si>
  <si>
    <t>ST ANDREW STATION</t>
  </si>
  <si>
    <t>BATHURST STATION</t>
  </si>
  <si>
    <t>RUNNYMEDE STATION</t>
  </si>
  <si>
    <t>PAPE STATION</t>
  </si>
  <si>
    <t>DOWNSVIEW PARK STATION</t>
  </si>
  <si>
    <t>SUROB</t>
  </si>
  <si>
    <t>Robbery</t>
  </si>
  <si>
    <t>CHESTER STATION</t>
  </si>
  <si>
    <t>SUMMERHILL STATION</t>
  </si>
  <si>
    <t>MUSEUM STATION</t>
  </si>
  <si>
    <t>ST CLAIR STATION</t>
  </si>
  <si>
    <t>SCARB CTR STATION</t>
  </si>
  <si>
    <t>SRAP</t>
  </si>
  <si>
    <t>OSGOODE STATION</t>
  </si>
  <si>
    <t>LESLIE STATION</t>
  </si>
  <si>
    <t>BESSARION STATION</t>
  </si>
  <si>
    <t>ELLESMERE STATION</t>
  </si>
  <si>
    <t>YORK MILLS STATION</t>
  </si>
  <si>
    <t>KING STATION</t>
  </si>
  <si>
    <t>EGLINTON WEST STATION</t>
  </si>
  <si>
    <t>BAYVIEW STATION</t>
  </si>
  <si>
    <t>HIGH PARK STATION</t>
  </si>
  <si>
    <t>LAWRENCE EAST STATION</t>
  </si>
  <si>
    <t>YORK UNIVERSITY STATIO</t>
  </si>
  <si>
    <t>WELLSLEY STATION</t>
  </si>
  <si>
    <t>Higher</t>
  </si>
  <si>
    <t>MIDLAND STATION</t>
  </si>
  <si>
    <t>PIONEER VILLAGE STATIO</t>
  </si>
  <si>
    <t>YONGE SHP STATION</t>
  </si>
  <si>
    <t>MCCOWAN STATION</t>
  </si>
  <si>
    <t>BATHUSRT STATION</t>
  </si>
  <si>
    <t>SRBT</t>
  </si>
  <si>
    <t>SHEPPARD-YONGE STATION</t>
  </si>
  <si>
    <t>UNION TO ST ANDREW</t>
  </si>
  <si>
    <t>UNION STATION TO KING</t>
  </si>
  <si>
    <t>SRAE</t>
  </si>
  <si>
    <t>YONGE STATION</t>
  </si>
  <si>
    <t>SCARBOROUGH CTR STATIO</t>
  </si>
  <si>
    <t>NORTH YORK CENTRE STAT</t>
  </si>
  <si>
    <t>UNION STATION TO ST AN</t>
  </si>
  <si>
    <t>ST CLAIR STATION (LEAV</t>
  </si>
  <si>
    <t>ST. ANDREW STATION</t>
  </si>
  <si>
    <t>QUEENS PARK STATION</t>
  </si>
  <si>
    <t>ST GEORGE YU STATION</t>
  </si>
  <si>
    <t>WILSON HOSTLER</t>
  </si>
  <si>
    <t>KILPING STATION</t>
  </si>
  <si>
    <t>YONGE AND SHEPPARD</t>
  </si>
  <si>
    <t>DAVISVILLE BUILDUP</t>
  </si>
  <si>
    <t>SPADINA YU STATION</t>
  </si>
  <si>
    <t>MAIN STREET STATION (E</t>
  </si>
  <si>
    <t>EATON CENTRE - DUNDAS</t>
  </si>
  <si>
    <t>UNION STATION TOWARDS</t>
  </si>
  <si>
    <t>UNION STATION - ST AND</t>
  </si>
  <si>
    <t>UNION STATION (TOWARDS</t>
  </si>
  <si>
    <t>OSSINGTON STATION(APPR</t>
  </si>
  <si>
    <t>ST GEORGE STAION - LE</t>
  </si>
  <si>
    <t>UNION STATION (TO ST A</t>
  </si>
  <si>
    <t>ST.GEORGE STATION YU</t>
  </si>
  <si>
    <t>SCARBOROUGH RAPID TRAN</t>
  </si>
  <si>
    <t>ST GEORGE TO QUEENS PA</t>
  </si>
  <si>
    <t>UNION STATION - FINCH</t>
  </si>
  <si>
    <t>ST CLAIR STAITON</t>
  </si>
  <si>
    <t>LAWRENCE</t>
  </si>
  <si>
    <t>LEAVING PAPE</t>
  </si>
  <si>
    <t>PLATFORM 2 FINCH</t>
  </si>
  <si>
    <t>YONGE SHEPPARD STATION</t>
  </si>
  <si>
    <t>Row Labels</t>
  </si>
  <si>
    <t>Grand Total</t>
  </si>
  <si>
    <t>year</t>
  </si>
  <si>
    <t>measure_id</t>
  </si>
  <si>
    <t>measure_name</t>
  </si>
  <si>
    <t>interval_type</t>
  </si>
  <si>
    <t>value_type</t>
  </si>
  <si>
    <t>measure_value</t>
  </si>
  <si>
    <t>category</t>
  </si>
  <si>
    <t>TTC Average Weekday Ridership</t>
  </si>
  <si>
    <t>m</t>
  </si>
  <si>
    <t>n</t>
  </si>
  <si>
    <t>City Services</t>
  </si>
  <si>
    <t>TTC Monthly Ridership</t>
  </si>
  <si>
    <t>TTC Ridership Revenues</t>
  </si>
  <si>
    <t>c</t>
  </si>
  <si>
    <t>Revenue</t>
  </si>
  <si>
    <t>TTC Annual Passenger Rides Peak (000s)</t>
  </si>
  <si>
    <t>y</t>
  </si>
  <si>
    <t>TTC Annual Passenger Rides Non-Peak (000s)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</si>
  <si>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</si>
  <si>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</si>
  <si>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</si>
  <si>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</si>
  <si>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</si>
  <si>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</si>
  <si>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</si>
  <si>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</si>
  <si>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</si>
  <si>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</si>
  <si>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</si>
  <si>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</si>
  <si>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period</t>
  </si>
  <si>
    <t>Sum of measure_value</t>
  </si>
  <si>
    <t>Lower Half</t>
  </si>
  <si>
    <t>Higher Half</t>
  </si>
  <si>
    <t>Median</t>
  </si>
  <si>
    <t>Average</t>
  </si>
  <si>
    <t>Skewness</t>
  </si>
  <si>
    <t>Period</t>
  </si>
  <si>
    <t>Count of Min_Delay</t>
  </si>
  <si>
    <t>Count of Min_Delay2</t>
  </si>
  <si>
    <t>Count of Min_Delay3</t>
  </si>
  <si>
    <t>Current</t>
  </si>
  <si>
    <t>Previous</t>
  </si>
  <si>
    <t>Comparison</t>
  </si>
  <si>
    <t>Assault_Count</t>
  </si>
  <si>
    <t>TTC</t>
  </si>
  <si>
    <t>Public</t>
  </si>
  <si>
    <t>TTC Safety Evaluation Dashboard</t>
  </si>
  <si>
    <t>Last Year</t>
  </si>
  <si>
    <t>Current Year</t>
  </si>
  <si>
    <t>Peak year</t>
  </si>
  <si>
    <t>Value</t>
  </si>
  <si>
    <t>Column1</t>
  </si>
  <si>
    <t>Peak Average</t>
  </si>
  <si>
    <t>Current Average</t>
  </si>
  <si>
    <t>Min_Dalay</t>
  </si>
  <si>
    <t>TTC Subway Delays Due To Violent Crimes</t>
  </si>
  <si>
    <t>Public Counts Of Assault</t>
  </si>
  <si>
    <t>YU - One</t>
  </si>
  <si>
    <t>SHP - Four</t>
  </si>
  <si>
    <t>BD - Two</t>
  </si>
  <si>
    <t>SRT - Three</t>
  </si>
  <si>
    <t>Count</t>
  </si>
  <si>
    <t>BLOOR</t>
  </si>
  <si>
    <t>EGLINTON</t>
  </si>
  <si>
    <t>WELLESLEY</t>
  </si>
  <si>
    <t>ST GEORGE YUS</t>
  </si>
  <si>
    <t>COLLEGE</t>
  </si>
  <si>
    <t>DUNDAS</t>
  </si>
  <si>
    <t>FINCH</t>
  </si>
  <si>
    <t>DAVISVILLE</t>
  </si>
  <si>
    <t>ST CLAIR WEST</t>
  </si>
  <si>
    <t>ST CLAIR</t>
  </si>
  <si>
    <t>SPADINA YUS</t>
  </si>
  <si>
    <t>SHEPPARD</t>
  </si>
  <si>
    <t>UNION</t>
  </si>
  <si>
    <t>SUMMERHILL</t>
  </si>
  <si>
    <t>QUEEN</t>
  </si>
  <si>
    <t>VAUGHAN MC</t>
  </si>
  <si>
    <t>EGLINTON WEST</t>
  </si>
  <si>
    <t>ROSEDALE</t>
  </si>
  <si>
    <t>YORK MILLS</t>
  </si>
  <si>
    <t>SHEPPARD WEST</t>
  </si>
  <si>
    <t>WILSON</t>
  </si>
  <si>
    <t>DUPONT</t>
  </si>
  <si>
    <t>LAWRENCE WEST</t>
  </si>
  <si>
    <t>KING</t>
  </si>
  <si>
    <t>NORTH YORK CTR</t>
  </si>
  <si>
    <t>ST PATRICK</t>
  </si>
  <si>
    <t>MUSEUM</t>
  </si>
  <si>
    <t>ST ANDREW</t>
  </si>
  <si>
    <t>YORKDALE</t>
  </si>
  <si>
    <t>QUEEN'S PARK</t>
  </si>
  <si>
    <t>OSGOODE</t>
  </si>
  <si>
    <t>GLENCAIRN</t>
  </si>
  <si>
    <t>FINCH WEST</t>
  </si>
  <si>
    <t>DOWNSVIEW PARK</t>
  </si>
  <si>
    <t>HIGHWAY 407</t>
  </si>
  <si>
    <t>SHERBOURNE</t>
  </si>
  <si>
    <t>OLD MILL</t>
  </si>
  <si>
    <t>ST GEORGE BD</t>
  </si>
  <si>
    <t>KIPLING</t>
  </si>
  <si>
    <t>BAY</t>
  </si>
  <si>
    <t>COXWELL</t>
  </si>
  <si>
    <t>ROYAL YORK</t>
  </si>
  <si>
    <t>ISLINGTON</t>
  </si>
  <si>
    <t>CASTLE FRANK</t>
  </si>
  <si>
    <t>SPADINA BD</t>
  </si>
  <si>
    <t>LANSDOWNE</t>
  </si>
  <si>
    <t>BROADVIEW</t>
  </si>
  <si>
    <t>WOODBINE</t>
  </si>
  <si>
    <t>VICTORIA PARK</t>
  </si>
  <si>
    <t>WARDEN</t>
  </si>
  <si>
    <t>OSSINGTON</t>
  </si>
  <si>
    <t>CHRISTIE</t>
  </si>
  <si>
    <t>YONGE BD</t>
  </si>
  <si>
    <t>JANE</t>
  </si>
  <si>
    <t>DUNDAS WEST</t>
  </si>
  <si>
    <t>GREENWOOD</t>
  </si>
  <si>
    <t>DUFFERIN</t>
  </si>
  <si>
    <t>DONLANDS</t>
  </si>
  <si>
    <t>KEELE</t>
  </si>
  <si>
    <t>KENNEDY BD</t>
  </si>
  <si>
    <t>MAIN STREET</t>
  </si>
  <si>
    <t>BATHURST</t>
  </si>
  <si>
    <t>RUNNYMEDE</t>
  </si>
  <si>
    <t>PAPE</t>
  </si>
  <si>
    <t>CHESTER</t>
  </si>
  <si>
    <t>HIGH PARK</t>
  </si>
  <si>
    <t>DON MILLS</t>
  </si>
  <si>
    <t>LESLIE</t>
  </si>
  <si>
    <t>BESSARION</t>
  </si>
  <si>
    <t>BAYVIEW</t>
  </si>
  <si>
    <t>SHEPPARD-YONGE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</si>
</sst>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,,&quot;M&quot;"/>
    <numFmt numFmtId="165" formatCode="[Red]\(0.00\)%\▲;[Color10]0.00%\▼"/>
    <numFmt numFmtId="166" formatCode="[Red]\(0.0\)%\▲;[Color10]0.0%\▼"/>
    <numFmt numFmtId="167" formatCode="0.0%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Arial"/>
      <family val="2"/>
    </font>
    <font>
      <sz val="28"/>
      <color theme="2"/>
      <name val="ADLaM Display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C00000"/>
        <bgColor theme="4"/>
      </patternFill>
    </fill>
    <fill>
      <patternFill patternType="solid">
        <fgColor theme="5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theme="9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8">
    <xf numFmtId="0" fontId="0" fillId="0" borderId="0" xfId="0"/>
    <xf numFmtId="14" fontId="0" fillId="0" borderId="0" xfId="0" applyNumberFormat="1"/>
    <xf numFmtId="1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0" fontId="0" fillId="0" borderId="0" xfId="0" applyNumberFormat="1"/>
    <xf numFmtId="0" fontId="18" fillId="0" borderId="0" xfId="0" applyFont="1"/>
    <xf numFmtId="165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17" fillId="0" borderId="0" xfId="0" applyFont="1"/>
    <xf numFmtId="166" fontId="0" fillId="0" borderId="0" xfId="0" applyNumberFormat="1"/>
    <xf numFmtId="0" fontId="0" fillId="34" borderId="0" xfId="0" applyFill="1"/>
    <xf numFmtId="2" fontId="0" fillId="0" borderId="0" xfId="0" applyNumberFormat="1"/>
    <xf numFmtId="167" fontId="0" fillId="0" borderId="0" xfId="0" applyNumberFormat="1"/>
    <xf numFmtId="0" fontId="0" fillId="35" borderId="11" xfId="0" applyFill="1" applyBorder="1"/>
    <xf numFmtId="0" fontId="0" fillId="0" borderId="11" xfId="0" applyBorder="1"/>
    <xf numFmtId="14" fontId="0" fillId="35" borderId="10" xfId="0" applyNumberFormat="1" applyFill="1" applyBorder="1"/>
    <xf numFmtId="14" fontId="0" fillId="0" borderId="10" xfId="0" applyNumberFormat="1" applyBorder="1"/>
    <xf numFmtId="14" fontId="0" fillId="35" borderId="14" xfId="0" applyNumberFormat="1" applyFill="1" applyBorder="1"/>
    <xf numFmtId="0" fontId="0" fillId="35" borderId="13" xfId="0" applyFill="1" applyBorder="1"/>
    <xf numFmtId="14" fontId="0" fillId="35" borderId="11" xfId="0" applyNumberFormat="1" applyFill="1" applyBorder="1"/>
    <xf numFmtId="14" fontId="0" fillId="0" borderId="11" xfId="0" applyNumberFormat="1" applyBorder="1"/>
    <xf numFmtId="0" fontId="13" fillId="36" borderId="12" xfId="0" applyFont="1" applyFill="1" applyBorder="1"/>
    <xf numFmtId="14" fontId="0" fillId="35" borderId="13" xfId="0" applyNumberFormat="1" applyFill="1" applyBorder="1"/>
    <xf numFmtId="0" fontId="16" fillId="38" borderId="0" xfId="0" applyFont="1" applyFill="1" applyAlignment="1">
      <alignment horizontal="center"/>
    </xf>
    <xf numFmtId="0" fontId="16" fillId="39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0" fontId="16" fillId="37" borderId="18" xfId="0" applyFont="1" applyFill="1" applyBorder="1" applyAlignment="1">
      <alignment horizontal="center"/>
    </xf>
    <xf numFmtId="0" fontId="16" fillId="37" borderId="19" xfId="0" applyFont="1" applyFill="1" applyBorder="1" applyAlignment="1">
      <alignment horizontal="center"/>
    </xf>
    <xf numFmtId="0" fontId="16" fillId="38" borderId="18" xfId="0" applyFont="1" applyFill="1" applyBorder="1" applyAlignment="1">
      <alignment horizontal="center"/>
    </xf>
    <xf numFmtId="165" fontId="16" fillId="38" borderId="19" xfId="0" applyNumberFormat="1" applyFont="1" applyFill="1" applyBorder="1" applyAlignment="1">
      <alignment horizontal="center"/>
    </xf>
    <xf numFmtId="0" fontId="16" fillId="39" borderId="18" xfId="0" applyFont="1" applyFill="1" applyBorder="1" applyAlignment="1">
      <alignment horizontal="center"/>
    </xf>
    <xf numFmtId="165" fontId="16" fillId="39" borderId="19" xfId="0" applyNumberFormat="1" applyFont="1" applyFill="1" applyBorder="1" applyAlignment="1">
      <alignment horizontal="center"/>
    </xf>
    <xf numFmtId="0" fontId="0" fillId="33" borderId="20" xfId="0" applyFill="1" applyBorder="1"/>
    <xf numFmtId="0" fontId="0" fillId="33" borderId="21" xfId="0" applyFill="1" applyBorder="1"/>
    <xf numFmtId="0" fontId="0" fillId="33" borderId="22" xfId="0" applyFill="1" applyBorder="1"/>
    <xf numFmtId="0" fontId="16" fillId="38" borderId="0" xfId="0" applyFont="1" applyFill="1" applyAlignment="1">
      <alignment horizontal="center" vertical="center" wrapText="1"/>
    </xf>
    <xf numFmtId="0" fontId="16" fillId="39" borderId="0" xfId="0" applyFont="1" applyFill="1" applyAlignment="1">
      <alignment horizontal="center" vertical="center" wrapText="1"/>
    </xf>
    <xf numFmtId="0" fontId="16" fillId="39" borderId="18" xfId="0" applyFont="1" applyFill="1" applyBorder="1" applyAlignment="1">
      <alignment horizontal="center" vertical="center"/>
    </xf>
    <xf numFmtId="166" fontId="16" fillId="39" borderId="19" xfId="0" applyNumberFormat="1" applyFont="1" applyFill="1" applyBorder="1" applyAlignment="1">
      <alignment horizontal="center"/>
    </xf>
    <xf numFmtId="0" fontId="16" fillId="38" borderId="18" xfId="0" applyFont="1" applyFill="1" applyBorder="1" applyAlignment="1">
      <alignment horizontal="center" vertical="center"/>
    </xf>
    <xf numFmtId="166" fontId="16" fillId="38" borderId="19" xfId="0" applyNumberFormat="1" applyFont="1" applyFill="1" applyBorder="1" applyAlignment="1">
      <alignment horizontal="center"/>
    </xf>
    <xf numFmtId="0" fontId="16" fillId="38" borderId="20" xfId="0" applyFont="1" applyFill="1" applyBorder="1" applyAlignment="1">
      <alignment horizontal="center" vertical="center"/>
    </xf>
    <xf numFmtId="0" fontId="16" fillId="38" borderId="21" xfId="0" applyFont="1" applyFill="1" applyBorder="1" applyAlignment="1">
      <alignment horizontal="center" vertical="center" wrapText="1"/>
    </xf>
    <xf numFmtId="166" fontId="16" fillId="38" borderId="22" xfId="0" applyNumberFormat="1" applyFont="1" applyFill="1" applyBorder="1" applyAlignment="1">
      <alignment horizontal="center"/>
    </xf>
    <xf numFmtId="0" fontId="13" fillId="40" borderId="24" xfId="0" applyFont="1" applyFill="1" applyBorder="1"/>
    <xf numFmtId="0" fontId="13" fillId="0" borderId="0" xfId="0" applyFont="1"/>
    <xf numFmtId="0" fontId="0" fillId="33" borderId="26" xfId="0" applyFill="1" applyBorder="1"/>
    <xf numFmtId="0" fontId="0" fillId="33" borderId="27" xfId="0" applyFill="1" applyBorder="1"/>
    <xf numFmtId="0" fontId="0" fillId="33" borderId="28" xfId="0" applyFill="1" applyBorder="1"/>
    <xf numFmtId="0" fontId="0" fillId="33" borderId="15" xfId="0" applyFill="1" applyBorder="1"/>
    <xf numFmtId="0" fontId="0" fillId="33" borderId="16" xfId="0" applyFill="1" applyBorder="1"/>
    <xf numFmtId="0" fontId="0" fillId="33" borderId="17" xfId="0" applyFill="1" applyBorder="1"/>
    <xf numFmtId="0" fontId="0" fillId="33" borderId="18" xfId="0" applyFill="1" applyBorder="1"/>
    <xf numFmtId="0" fontId="0" fillId="33" borderId="0" xfId="0" applyFill="1"/>
    <xf numFmtId="0" fontId="0" fillId="33" borderId="19" xfId="0" applyFill="1" applyBorder="1"/>
    <xf numFmtId="0" fontId="0" fillId="0" borderId="23" xfId="0" applyBorder="1"/>
    <xf numFmtId="0" fontId="0" fillId="0" borderId="25" xfId="0" applyBorder="1"/>
    <xf numFmtId="0" fontId="19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16" fillId="33" borderId="15" xfId="0" applyFont="1" applyFill="1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0" fillId="33" borderId="17" xfId="0" applyFill="1" applyBorder="1" applyAlignment="1">
      <alignment horizontal="center"/>
    </xf>
    <xf numFmtId="0" fontId="16" fillId="33" borderId="16" xfId="0" applyFont="1" applyFill="1" applyBorder="1" applyAlignment="1">
      <alignment horizontal="center"/>
    </xf>
    <xf numFmtId="0" fontId="16" fillId="33" borderId="17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8">
    <dxf>
      <numFmt numFmtId="24" formatCode="h:mm:ss\ AM/PM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yyyy/mm/dd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yyyy/mm/dd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numFmt numFmtId="2" formatCode="0.00"/>
    </dxf>
    <dxf>
      <numFmt numFmtId="14" formatCode="0.00%"/>
    </dxf>
    <dxf>
      <numFmt numFmtId="164" formatCode="#,##0.0,,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6" formatCode="[Red]\(0.0\)%\▲;[Color10]0.0%\▼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numFmt numFmtId="165" formatCode="[Red]\(0.00\)%\▲;[Color10]0.00%\▼"/>
    </dxf>
    <dxf>
      <alignment horizontal="left" vertical="bottom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2" formatCode="0.0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</dxfs>
  <tableStyles count="0" defaultTableStyle="TableStyleMedium2" defaultPivotStyle="PivotStyleLight16"/>
  <colors>
    <mruColors>
      <color rgb="FF331B45"/>
      <color rgb="FF48182A"/>
      <color rgb="FF34154B"/>
      <color rgb="FFF8FA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[SQL_delays.xlsx]Pivot_Tables!PivotTable3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baseline="0">
                <a:solidFill>
                  <a:schemeClr val="tx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CA" sz="2000" b="0">
                <a:solidFill>
                  <a:schemeClr val="tx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baseline="0">
              <a:solidFill>
                <a:schemeClr val="tx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rgbClr val="C00000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75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rgbClr val="C00000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75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6.7974357750735709E-2"/>
          <c:y val="0.17501895487724473"/>
          <c:w val="0.90962538773562396"/>
          <c:h val="0.6705439386283486"/>
        </c:manualLayout>
      </c:layout>
      <c:lineChart>
        <c:grouping val="standard"/>
        <c:varyColors val="0"/>
        <c:ser>
          <c:idx val="0"/>
          <c:order val="0"/>
          <c:tx>
            <c:strRef>
              <c:f>Pivot_Tables!$B$31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rgbClr val="C0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Pivot_Tables!$A$32:$A$110</c:f>
              <c:multiLvlStrCache>
                <c:ptCount val="72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  <c:pt idx="21">
                    <c:v>October</c:v>
                  </c:pt>
                  <c:pt idx="22">
                    <c:v>November</c:v>
                  </c:pt>
                  <c:pt idx="23">
                    <c:v>December</c:v>
                  </c:pt>
                  <c:pt idx="24">
                    <c:v>January</c:v>
                  </c:pt>
                  <c:pt idx="25">
                    <c:v>February</c:v>
                  </c:pt>
                  <c:pt idx="26">
                    <c:v>March</c:v>
                  </c:pt>
                  <c:pt idx="27">
                    <c:v>April</c:v>
                  </c:pt>
                  <c:pt idx="28">
                    <c:v>May</c:v>
                  </c:pt>
                  <c:pt idx="29">
                    <c:v>June</c:v>
                  </c:pt>
                  <c:pt idx="30">
                    <c:v>July</c:v>
                  </c:pt>
                  <c:pt idx="31">
                    <c:v>August</c:v>
                  </c:pt>
                  <c:pt idx="32">
                    <c:v>September</c:v>
                  </c:pt>
                  <c:pt idx="33">
                    <c:v>October</c:v>
                  </c:pt>
                  <c:pt idx="34">
                    <c:v>November</c:v>
                  </c:pt>
                  <c:pt idx="35">
                    <c:v>December</c:v>
                  </c:pt>
                  <c:pt idx="36">
                    <c:v>January</c:v>
                  </c:pt>
                  <c:pt idx="37">
                    <c:v>February</c:v>
                  </c:pt>
                  <c:pt idx="38">
                    <c:v>March</c:v>
                  </c:pt>
                  <c:pt idx="39">
                    <c:v>April</c:v>
                  </c:pt>
                  <c:pt idx="40">
                    <c:v>May</c:v>
                  </c:pt>
                  <c:pt idx="41">
                    <c:v>June</c:v>
                  </c:pt>
                  <c:pt idx="42">
                    <c:v>July</c:v>
                  </c:pt>
                  <c:pt idx="43">
                    <c:v>August</c:v>
                  </c:pt>
                  <c:pt idx="44">
                    <c:v>September</c:v>
                  </c:pt>
                  <c:pt idx="45">
                    <c:v>October</c:v>
                  </c:pt>
                  <c:pt idx="46">
                    <c:v>November</c:v>
                  </c:pt>
                  <c:pt idx="47">
                    <c:v>December</c:v>
                  </c:pt>
                  <c:pt idx="48">
                    <c:v>January</c:v>
                  </c:pt>
                  <c:pt idx="49">
                    <c:v>February</c:v>
                  </c:pt>
                  <c:pt idx="50">
                    <c:v>March</c:v>
                  </c:pt>
                  <c:pt idx="51">
                    <c:v>April</c:v>
                  </c:pt>
                  <c:pt idx="52">
                    <c:v>May</c:v>
                  </c:pt>
                  <c:pt idx="53">
                    <c:v>June</c:v>
                  </c:pt>
                  <c:pt idx="54">
                    <c:v>July</c:v>
                  </c:pt>
                  <c:pt idx="55">
                    <c:v>August</c:v>
                  </c:pt>
                  <c:pt idx="56">
                    <c:v>September</c:v>
                  </c:pt>
                  <c:pt idx="57">
                    <c:v>October</c:v>
                  </c:pt>
                  <c:pt idx="58">
                    <c:v>November</c:v>
                  </c:pt>
                  <c:pt idx="59">
                    <c:v>December</c:v>
                  </c:pt>
                  <c:pt idx="60">
                    <c:v>January</c:v>
                  </c:pt>
                  <c:pt idx="61">
                    <c:v>February</c:v>
                  </c:pt>
                  <c:pt idx="62">
                    <c:v>March</c:v>
                  </c:pt>
                  <c:pt idx="63">
                    <c:v>April</c:v>
                  </c:pt>
                  <c:pt idx="64">
                    <c:v>May</c:v>
                  </c:pt>
                  <c:pt idx="65">
                    <c:v>June</c:v>
                  </c:pt>
                  <c:pt idx="66">
                    <c:v>July</c:v>
                  </c:pt>
                  <c:pt idx="67">
                    <c:v>August</c:v>
                  </c:pt>
                  <c:pt idx="68">
                    <c:v>September</c:v>
                  </c:pt>
                  <c:pt idx="69">
                    <c:v>October</c:v>
                  </c:pt>
                  <c:pt idx="70">
                    <c:v>November</c:v>
                  </c:pt>
                  <c:pt idx="71">
                    <c:v>December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  <c:pt idx="24">
                    <c:v>2020</c:v>
                  </c:pt>
                  <c:pt idx="36">
                    <c:v>2021</c:v>
                  </c:pt>
                  <c:pt idx="48">
                    <c:v>2022</c:v>
                  </c:pt>
                  <c:pt idx="60">
                    <c:v>2023</c:v>
                  </c:pt>
                </c:lvl>
              </c:multiLvlStrCache>
            </c:multiLvlStrRef>
          </c:cat>
          <c:val>
            <c:numRef>
              <c:f>Pivot_Tables!$B$32:$B$110</c:f>
              <c:numCache>
                <c:formatCode>#,##0.0,,"M"</c:formatCode>
                <c:ptCount val="72"/>
                <c:pt idx="0">
                  <c:v>107289000</c:v>
                </c:pt>
                <c:pt idx="1">
                  <c:v>93054000</c:v>
                </c:pt>
                <c:pt idx="2">
                  <c:v>112156000</c:v>
                </c:pt>
                <c:pt idx="3">
                  <c:v>91403000</c:v>
                </c:pt>
                <c:pt idx="4">
                  <c:v>88900000</c:v>
                </c:pt>
                <c:pt idx="5">
                  <c:v>111220000</c:v>
                </c:pt>
                <c:pt idx="6">
                  <c:v>87152000</c:v>
                </c:pt>
                <c:pt idx="7">
                  <c:v>82718000</c:v>
                </c:pt>
                <c:pt idx="8">
                  <c:v>94911000</c:v>
                </c:pt>
                <c:pt idx="9">
                  <c:v>90994000</c:v>
                </c:pt>
                <c:pt idx="10">
                  <c:v>117691000</c:v>
                </c:pt>
                <c:pt idx="11">
                  <c:v>84560000</c:v>
                </c:pt>
                <c:pt idx="12">
                  <c:v>101306000</c:v>
                </c:pt>
                <c:pt idx="13">
                  <c:v>87963000</c:v>
                </c:pt>
                <c:pt idx="14">
                  <c:v>114168000</c:v>
                </c:pt>
                <c:pt idx="15">
                  <c:v>89577000</c:v>
                </c:pt>
                <c:pt idx="16">
                  <c:v>90447000</c:v>
                </c:pt>
                <c:pt idx="17">
                  <c:v>114193000</c:v>
                </c:pt>
                <c:pt idx="18">
                  <c:v>89803000</c:v>
                </c:pt>
                <c:pt idx="19">
                  <c:v>86666000</c:v>
                </c:pt>
                <c:pt idx="20">
                  <c:v>122355000</c:v>
                </c:pt>
                <c:pt idx="21">
                  <c:v>94656000</c:v>
                </c:pt>
                <c:pt idx="22">
                  <c:v>99089000</c:v>
                </c:pt>
                <c:pt idx="23">
                  <c:v>93543000</c:v>
                </c:pt>
                <c:pt idx="24">
                  <c:v>103040000</c:v>
                </c:pt>
                <c:pt idx="25">
                  <c:v>92443000</c:v>
                </c:pt>
                <c:pt idx="26">
                  <c:v>61660000</c:v>
                </c:pt>
                <c:pt idx="27">
                  <c:v>10690000</c:v>
                </c:pt>
                <c:pt idx="28">
                  <c:v>14087000</c:v>
                </c:pt>
                <c:pt idx="29">
                  <c:v>24823000</c:v>
                </c:pt>
                <c:pt idx="30">
                  <c:v>29582000</c:v>
                </c:pt>
                <c:pt idx="31">
                  <c:v>32996000</c:v>
                </c:pt>
                <c:pt idx="32">
                  <c:v>44809000</c:v>
                </c:pt>
                <c:pt idx="33">
                  <c:v>33315000</c:v>
                </c:pt>
                <c:pt idx="34">
                  <c:v>32656000</c:v>
                </c:pt>
                <c:pt idx="35">
                  <c:v>31993000</c:v>
                </c:pt>
                <c:pt idx="36">
                  <c:v>24726000</c:v>
                </c:pt>
                <c:pt idx="37">
                  <c:v>25057000</c:v>
                </c:pt>
                <c:pt idx="38">
                  <c:v>34989000</c:v>
                </c:pt>
                <c:pt idx="39">
                  <c:v>24132000</c:v>
                </c:pt>
                <c:pt idx="40">
                  <c:v>25986000</c:v>
                </c:pt>
                <c:pt idx="41">
                  <c:v>37282000</c:v>
                </c:pt>
                <c:pt idx="42">
                  <c:v>35768000</c:v>
                </c:pt>
                <c:pt idx="43">
                  <c:v>38298000</c:v>
                </c:pt>
                <c:pt idx="44">
                  <c:v>54538000</c:v>
                </c:pt>
                <c:pt idx="45">
                  <c:v>47117000</c:v>
                </c:pt>
                <c:pt idx="46">
                  <c:v>49746000</c:v>
                </c:pt>
                <c:pt idx="47">
                  <c:v>53743000</c:v>
                </c:pt>
                <c:pt idx="48">
                  <c:v>33309000</c:v>
                </c:pt>
                <c:pt idx="49">
                  <c:v>43705000</c:v>
                </c:pt>
                <c:pt idx="50">
                  <c:v>63179000</c:v>
                </c:pt>
                <c:pt idx="51">
                  <c:v>51823000</c:v>
                </c:pt>
                <c:pt idx="52">
                  <c:v>56339000</c:v>
                </c:pt>
                <c:pt idx="53">
                  <c:v>74144000</c:v>
                </c:pt>
                <c:pt idx="54">
                  <c:v>58998000</c:v>
                </c:pt>
                <c:pt idx="55">
                  <c:v>57806000</c:v>
                </c:pt>
                <c:pt idx="56">
                  <c:v>84613000</c:v>
                </c:pt>
                <c:pt idx="57">
                  <c:v>67732000</c:v>
                </c:pt>
                <c:pt idx="58">
                  <c:v>69776000</c:v>
                </c:pt>
                <c:pt idx="59">
                  <c:v>76356000</c:v>
                </c:pt>
                <c:pt idx="60">
                  <c:v>62958000</c:v>
                </c:pt>
                <c:pt idx="61">
                  <c:v>65617000</c:v>
                </c:pt>
                <c:pt idx="62">
                  <c:v>84448000</c:v>
                </c:pt>
                <c:pt idx="63">
                  <c:v>69200000</c:v>
                </c:pt>
                <c:pt idx="64">
                  <c:v>71800000</c:v>
                </c:pt>
                <c:pt idx="65">
                  <c:v>91585000</c:v>
                </c:pt>
                <c:pt idx="66">
                  <c:v>71045000</c:v>
                </c:pt>
                <c:pt idx="67">
                  <c:v>70422000</c:v>
                </c:pt>
                <c:pt idx="68">
                  <c:v>100216000</c:v>
                </c:pt>
                <c:pt idx="69">
                  <c:v>78053000</c:v>
                </c:pt>
                <c:pt idx="70">
                  <c:v>80051000</c:v>
                </c:pt>
                <c:pt idx="71">
                  <c:v>90225000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39-4F55-B9AD-C16D15F5B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1692319"/>
        <c:axId val="1421688959"/>
      </c:lineChart>
      <c:catAx>
        <c:axId val="142169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88959"/>
        <c:crosses val="autoZero"/>
        <c:auto val="1"/>
        <c:lblAlgn val="ctr"/>
        <c:lblOffset val="100"/>
        <c:tickLblSkip val="6"/>
        <c:noMultiLvlLbl val="0"/>
      </c:catAx>
      <c:valAx>
        <c:axId val="1421688959"/>
        <c:scaling>
          <c:orientation val="minMax"/>
        </c:scaling>
        <c:delete val="0"/>
        <c:axPos val="l"/>
        <c:numFmt formatCode="#,##0.0,,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9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[SQL_delays.xlsx]Pivot_Tables!PivotTable2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chemeClr val="tx1"/>
                </a:solidFill>
              </a:rPr>
              <a:t>Minutes Delayed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Pivot_Tables!$B$3</c:f>
              <c:strCache>
                <c:ptCount val="1"/>
                <c:pt idx="0">
                  <c:v>Median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Pivot_Tables!$A$4:$A$22</c:f>
              <c:multiLvlStrCache>
                <c:ptCount val="12"/>
                <c:lvl>
                  <c:pt idx="0">
                    <c:v>Lower Half</c:v>
                  </c:pt>
                  <c:pt idx="1">
                    <c:v>Higher Half</c:v>
                  </c:pt>
                  <c:pt idx="2">
                    <c:v>Lower Half</c:v>
                  </c:pt>
                  <c:pt idx="3">
                    <c:v>Higher Half</c:v>
                  </c:pt>
                  <c:pt idx="4">
                    <c:v>Lower Half</c:v>
                  </c:pt>
                  <c:pt idx="5">
                    <c:v>Higher Half</c:v>
                  </c:pt>
                  <c:pt idx="6">
                    <c:v>Lower Half</c:v>
                  </c:pt>
                  <c:pt idx="7">
                    <c:v>Higher Half</c:v>
                  </c:pt>
                  <c:pt idx="8">
                    <c:v>Lower Half</c:v>
                  </c:pt>
                  <c:pt idx="9">
                    <c:v>Higher Half</c:v>
                  </c:pt>
                  <c:pt idx="10">
                    <c:v>Lower Half</c:v>
                  </c:pt>
                  <c:pt idx="11">
                    <c:v>Higher Half</c:v>
                  </c:pt>
                </c:lvl>
                <c:lvl>
                  <c:pt idx="0">
                    <c:v>2018</c:v>
                  </c:pt>
                  <c:pt idx="2">
                    <c:v>2019</c:v>
                  </c:pt>
                  <c:pt idx="4">
                    <c:v>2020</c:v>
                  </c:pt>
                  <c:pt idx="6">
                    <c:v>2021</c:v>
                  </c:pt>
                  <c:pt idx="8">
                    <c:v>2022</c:v>
                  </c:pt>
                  <c:pt idx="10">
                    <c:v>2023</c:v>
                  </c:pt>
                </c:lvl>
              </c:multiLvlStrCache>
            </c:multiLvlStrRef>
          </c:cat>
          <c:val>
            <c:numRef>
              <c:f>Pivot_Tables!$B$4:$B$22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7-408C-99ED-3DAFA7BA79DF}"/>
            </c:ext>
          </c:extLst>
        </c:ser>
        <c:ser>
          <c:idx val="1"/>
          <c:order val="1"/>
          <c:tx>
            <c:strRef>
              <c:f>Pivot_Tables!$C$3</c:f>
              <c:strCache>
                <c:ptCount val="1"/>
                <c:pt idx="0">
                  <c:v>Average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Pivot_Tables!$A$4:$A$22</c:f>
              <c:multiLvlStrCache>
                <c:ptCount val="12"/>
                <c:lvl>
                  <c:pt idx="0">
                    <c:v>Lower Half</c:v>
                  </c:pt>
                  <c:pt idx="1">
                    <c:v>Higher Half</c:v>
                  </c:pt>
                  <c:pt idx="2">
                    <c:v>Lower Half</c:v>
                  </c:pt>
                  <c:pt idx="3">
                    <c:v>Higher Half</c:v>
                  </c:pt>
                  <c:pt idx="4">
                    <c:v>Lower Half</c:v>
                  </c:pt>
                  <c:pt idx="5">
                    <c:v>Higher Half</c:v>
                  </c:pt>
                  <c:pt idx="6">
                    <c:v>Lower Half</c:v>
                  </c:pt>
                  <c:pt idx="7">
                    <c:v>Higher Half</c:v>
                  </c:pt>
                  <c:pt idx="8">
                    <c:v>Lower Half</c:v>
                  </c:pt>
                  <c:pt idx="9">
                    <c:v>Higher Half</c:v>
                  </c:pt>
                  <c:pt idx="10">
                    <c:v>Lower Half</c:v>
                  </c:pt>
                  <c:pt idx="11">
                    <c:v>Higher Half</c:v>
                  </c:pt>
                </c:lvl>
                <c:lvl>
                  <c:pt idx="0">
                    <c:v>2018</c:v>
                  </c:pt>
                  <c:pt idx="2">
                    <c:v>2019</c:v>
                  </c:pt>
                  <c:pt idx="4">
                    <c:v>2020</c:v>
                  </c:pt>
                  <c:pt idx="6">
                    <c:v>2021</c:v>
                  </c:pt>
                  <c:pt idx="8">
                    <c:v>2022</c:v>
                  </c:pt>
                  <c:pt idx="10">
                    <c:v>2023</c:v>
                  </c:pt>
                </c:lvl>
              </c:multiLvlStrCache>
            </c:multiLvlStrRef>
          </c:cat>
          <c:val>
            <c:numRef>
              <c:f>Pivot_Tables!$C$4:$C$22</c:f>
              <c:numCache>
                <c:formatCode>General</c:formatCode>
                <c:ptCount val="12"/>
                <c:pt idx="0">
                  <c:v>6.46</c:v>
                </c:pt>
                <c:pt idx="1">
                  <c:v>5.7677543186180422</c:v>
                </c:pt>
                <c:pt idx="2">
                  <c:v>4.7326343381389249</c:v>
                </c:pt>
                <c:pt idx="3">
                  <c:v>4.4573055028462996</c:v>
                </c:pt>
                <c:pt idx="4">
                  <c:v>4.750720461095101</c:v>
                </c:pt>
                <c:pt idx="5">
                  <c:v>4.1587096774193553</c:v>
                </c:pt>
                <c:pt idx="6">
                  <c:v>4.5135135135135132</c:v>
                </c:pt>
                <c:pt idx="7">
                  <c:v>5.4288557213930346</c:v>
                </c:pt>
                <c:pt idx="8">
                  <c:v>6.2564102564102564</c:v>
                </c:pt>
                <c:pt idx="9">
                  <c:v>6.168674698795181</c:v>
                </c:pt>
                <c:pt idx="10">
                  <c:v>5.320968962906889</c:v>
                </c:pt>
                <c:pt idx="11">
                  <c:v>5.039508340649693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7-408C-99ED-3DAFA7BA7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8873919"/>
        <c:axId val="1528876799"/>
      </c:lineChart>
      <c:catAx>
        <c:axId val="1528873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876799"/>
        <c:crosses val="autoZero"/>
        <c:auto val="1"/>
        <c:lblAlgn val="ctr"/>
        <c:lblOffset val="100"/>
        <c:tickMarkSkip val="2"/>
        <c:noMultiLvlLbl val="0"/>
      </c:catAx>
      <c:valAx>
        <c:axId val="15288767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87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13189094658497"/>
          <c:y val="5.6737588652482268E-2"/>
          <c:w val="0.63375978085961016"/>
          <c:h val="0.92198581560283688"/>
        </c:manualLayout>
      </c:layout>
      <c:doughnutChart>
        <c:varyColors val="1"/>
        <c:ser>
          <c:idx val="0"/>
          <c:order val="0"/>
          <c:spPr>
            <a:ln w="85725">
              <a:solidFill>
                <a:srgbClr val="FFC000"/>
              </a:solidFill>
            </a:ln>
          </c:spPr>
          <c:dPt>
            <c:idx val="0"/>
            <c:bubble3D val="0"/>
            <c:spPr>
              <a:solidFill>
                <a:srgbClr val="FFC000"/>
              </a:solidFill>
              <a:ln w="85725"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B56-42C4-ADA5-AB5BE5C5F802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85725"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B56-42C4-ADA5-AB5BE5C5F802}"/>
              </c:ext>
            </c:extLst>
          </c:dPt>
          <c:dLbls>
            <c:delete val="1"/>
          </c:dLbls>
          <c:cat>
            <c:strRef>
              <c:f>Pivot_Tables!$D$35:$D$36</c:f>
              <c:strCache>
                <c:ptCount val="2"/>
                <c:pt idx="0">
                  <c:v>Last Year</c:v>
                </c:pt>
                <c:pt idx="1">
                  <c:v>Current Year</c:v>
                </c:pt>
              </c:strCache>
            </c:strRef>
          </c:cat>
          <c:val>
            <c:numRef>
              <c:f>Pivot_Tables!$F$35:$F$36</c:f>
              <c:numCache>
                <c:formatCode>0.0%</c:formatCode>
                <c:ptCount val="2"/>
                <c:pt idx="0">
                  <c:v>0.73184418119222538</c:v>
                </c:pt>
                <c:pt idx="1">
                  <c:v>0.26815581880777462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56-42C4-ADA5-AB5BE5C5F80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6343157252141536"/>
          <c:y val="0.46874551821605859"/>
          <c:w val="0.17328627670159319"/>
          <c:h val="6.25087954431227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C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Data Skewness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Pivot_Tables!$H$3</c:f>
              <c:strCache>
                <c:ptCount val="1"/>
                <c:pt idx="0">
                  <c:v>Skewness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poly"/>
            <c:order val="2"/>
            <c:dispRSqr val="0"/>
            <c:dispEq val="0"/>
          </c:trendline>
          <c:cat>
            <c:multiLvlStrRef>
              <c:f>Pivot_Tables!$F$4:$G$15</c:f>
              <c:multiLvlStrCache>
                <c:ptCount val="12"/>
                <c:lvl>
                  <c:pt idx="0">
                    <c:v>Lower Half</c:v>
                  </c:pt>
                  <c:pt idx="1">
                    <c:v>Higher Half</c:v>
                  </c:pt>
                  <c:pt idx="2">
                    <c:v>Lower Half</c:v>
                  </c:pt>
                  <c:pt idx="3">
                    <c:v>Higher Half</c:v>
                  </c:pt>
                  <c:pt idx="4">
                    <c:v>Lower Half</c:v>
                  </c:pt>
                  <c:pt idx="5">
                    <c:v>Higher Half</c:v>
                  </c:pt>
                  <c:pt idx="6">
                    <c:v>Lower Half</c:v>
                  </c:pt>
                  <c:pt idx="7">
                    <c:v>Higher Half</c:v>
                  </c:pt>
                  <c:pt idx="8">
                    <c:v>Lower Half</c:v>
                  </c:pt>
                  <c:pt idx="9">
                    <c:v>Higher Half</c:v>
                  </c:pt>
                  <c:pt idx="10">
                    <c:v>Lower Half</c:v>
                  </c:pt>
                  <c:pt idx="11">
                    <c:v>Higher Half</c:v>
                  </c:pt>
                </c:lvl>
                <c:lvl>
                  <c:pt idx="0">
                    <c:v>2018</c:v>
                  </c:pt>
                  <c:pt idx="1">
                    <c:v>2018</c:v>
                  </c:pt>
                  <c:pt idx="2">
                    <c:v>2019</c:v>
                  </c:pt>
                  <c:pt idx="3">
                    <c:v>2019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2021</c:v>
                  </c:pt>
                  <c:pt idx="8">
                    <c:v>2022</c:v>
                  </c:pt>
                  <c:pt idx="9">
                    <c:v>2022</c:v>
                  </c:pt>
                  <c:pt idx="10">
                    <c:v>2023</c:v>
                  </c:pt>
                  <c:pt idx="11">
                    <c:v>2023</c:v>
                  </c:pt>
                </c:lvl>
              </c:multiLvlStrCache>
            </c:multiLvlStrRef>
          </c:cat>
          <c:val>
            <c:numRef>
              <c:f>Pivot_Tables!$H$4:$H$15</c:f>
              <c:numCache>
                <c:formatCode>0.00</c:formatCode>
                <c:ptCount val="12"/>
                <c:pt idx="0">
                  <c:v>11.131361266832362</c:v>
                </c:pt>
                <c:pt idx="1">
                  <c:v>19.637088286208879</c:v>
                </c:pt>
                <c:pt idx="2">
                  <c:v>10.850194292267798</c:v>
                </c:pt>
                <c:pt idx="3">
                  <c:v>7.6458241342980324</c:v>
                </c:pt>
                <c:pt idx="4">
                  <c:v>5.1704239676331447</c:v>
                </c:pt>
                <c:pt idx="5">
                  <c:v>2.5794181284731419</c:v>
                </c:pt>
                <c:pt idx="6">
                  <c:v>13.229391343746018</c:v>
                </c:pt>
                <c:pt idx="7">
                  <c:v>4.0688574090715193</c:v>
                </c:pt>
                <c:pt idx="8">
                  <c:v>9.6655170342131367</c:v>
                </c:pt>
                <c:pt idx="9">
                  <c:v>5.9566156760417712</c:v>
                </c:pt>
                <c:pt idx="10">
                  <c:v>2.3587038987220326</c:v>
                </c:pt>
                <c:pt idx="11">
                  <c:v>5.9923875946805953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E8-4DDA-8657-F21CF1D3A78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73559008"/>
        <c:axId val="827782752"/>
      </c:barChart>
      <c:catAx>
        <c:axId val="77355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82752"/>
        <c:crosses val="autoZero"/>
        <c:auto val="1"/>
        <c:lblAlgn val="ctr"/>
        <c:lblOffset val="100"/>
        <c:noMultiLvlLbl val="0"/>
      </c:catAx>
      <c:valAx>
        <c:axId val="827782752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77355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Pivot_Tables!$K$121</c:f>
              <c:strCache>
                <c:ptCount val="1"/>
                <c:pt idx="0">
                  <c:v>Current</c:v>
                </c:pt>
              </c:strCache>
            </c:strRef>
          </c:tx>
          <c:spPr>
            <a:solidFill>
              <a:schemeClr val="accent2"/>
            </a:solidFill>
            <a:ln w="25400">
              <a:solidFill>
                <a:srgbClr val="C00000"/>
              </a:solidFill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2"/>
              </a:solidFill>
              <a:ln w="25400"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AEC-42AF-A8FC-0977F9354339}"/>
              </c:ext>
            </c:extLst>
          </c:dPt>
          <c:cat>
            <c:numRef>
              <c:f>Pivot_Tables!$I$122:$I$126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Pivot_Tables!$K$122:$K$126</c:f>
              <c:numCache>
                <c:formatCode>General</c:formatCode>
                <c:ptCount val="5"/>
                <c:pt idx="0">
                  <c:v>1290</c:v>
                </c:pt>
                <c:pt idx="1">
                  <c:v>1469</c:v>
                </c:pt>
                <c:pt idx="2">
                  <c:v>2004</c:v>
                </c:pt>
                <c:pt idx="3">
                  <c:v>1883</c:v>
                </c:pt>
                <c:pt idx="4">
                  <c:v>2460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EC-42AF-A8FC-0977F9354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76593824"/>
        <c:axId val="14765943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Pivot_Tables!$J$121</c15:sqref>
                        </c15:formulaRef>
                      </c:ext>
                    </c:extLst>
                    <c:strCache>
                      <c:ptCount val="1"/>
                      <c:pt idx="0">
                        <c:v>Previous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Pivot_Tables!$I$122:$I$126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2019</c:v>
                      </c:pt>
                      <c:pt idx="1">
                        <c:v>2020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Pivot_Tables!$J$122:$J$126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1121</c:v>
                      </c:pt>
                      <c:pt idx="1">
                        <c:v>1290</c:v>
                      </c:pt>
                      <c:pt idx="2">
                        <c:v>1469</c:v>
                      </c:pt>
                      <c:pt idx="3">
                        <c:v>2004</c:v>
                      </c:pt>
                      <c:pt idx="4">
                        <c:v>1883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EAEC-42AF-A8FC-0977F9354339}"/>
                  </c:ext>
                </c:extLst>
              </c15:ser>
            </c15:filteredBarSeries>
          </c:ext>
        </c:extLst>
      </c:barChart>
      <c:catAx>
        <c:axId val="1476593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94304"/>
        <c:crosses val="autoZero"/>
        <c:auto val="1"/>
        <c:lblAlgn val="ctr"/>
        <c:lblOffset val="100"/>
        <c:noMultiLvlLbl val="0"/>
      </c:catAx>
      <c:valAx>
        <c:axId val="1476594304"/>
        <c:scaling>
          <c:orientation val="minMax"/>
          <c:max val="25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9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Pivot_Tables!$K$144</c:f>
              <c:strCache>
                <c:ptCount val="1"/>
                <c:pt idx="0">
                  <c:v>Current</c:v>
                </c:pt>
              </c:strCache>
            </c:strRef>
          </c:tx>
          <c:spPr>
            <a:solidFill>
              <a:schemeClr val="accent2"/>
            </a:solidFill>
            <a:ln w="25400">
              <a:solidFill>
                <a:srgbClr val="C00000"/>
              </a:solidFill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2"/>
              </a:solidFill>
              <a:ln w="25400"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E2-4ACB-9572-009A4801608C}"/>
              </c:ext>
            </c:extLst>
          </c:dPt>
          <c:cat>
            <c:numRef>
              <c:f>Pivot_Tables!$I$122:$I$126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Pivot_Tables!$K$145:$K$149</c:f>
              <c:numCache>
                <c:formatCode>General</c:formatCode>
                <c:ptCount val="5"/>
                <c:pt idx="0">
                  <c:v>21080</c:v>
                </c:pt>
                <c:pt idx="1">
                  <c:v>18404</c:v>
                </c:pt>
                <c:pt idx="2">
                  <c:v>19110</c:v>
                </c:pt>
                <c:pt idx="3">
                  <c:v>21194</c:v>
                </c:pt>
                <c:pt idx="4">
                  <c:v>23847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E2-4ACB-9572-009A48016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76593824"/>
        <c:axId val="14765943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Pivot_Tables!$J$121</c15:sqref>
                        </c15:formulaRef>
                      </c:ext>
                    </c:extLst>
                    <c:strCache>
                      <c:ptCount val="1"/>
                      <c:pt idx="0">
                        <c:v>Previous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Pivot_Tables!$I$122:$I$126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2019</c:v>
                      </c:pt>
                      <c:pt idx="1">
                        <c:v>2020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Pivot_Tables!$J$122:$J$126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1121</c:v>
                      </c:pt>
                      <c:pt idx="1">
                        <c:v>1290</c:v>
                      </c:pt>
                      <c:pt idx="2">
                        <c:v>1469</c:v>
                      </c:pt>
                      <c:pt idx="3">
                        <c:v>2004</c:v>
                      </c:pt>
                      <c:pt idx="4">
                        <c:v>1883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6E2-4ACB-9572-009A4801608C}"/>
                  </c:ext>
                </c:extLst>
              </c15:ser>
            </c15:filteredBarSeries>
          </c:ext>
        </c:extLst>
      </c:barChart>
      <c:catAx>
        <c:axId val="1476593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94304"/>
        <c:crosses val="autoZero"/>
        <c:auto val="1"/>
        <c:lblAlgn val="ctr"/>
        <c:lblOffset val="100"/>
        <c:noMultiLvlLbl val="0"/>
      </c:catAx>
      <c:valAx>
        <c:axId val="1476594304"/>
        <c:scaling>
          <c:orientation val="minMax"/>
          <c:max val="25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9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>
                <a:solidFill>
                  <a:schemeClr val="tx1"/>
                </a:solidFill>
              </a:rPr>
              <a:t>Violent Crime Rate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Pivot_Tables!$I$134</c:f>
              <c:strCache>
                <c:ptCount val="1"/>
                <c:pt idx="0">
                  <c:v>Public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Pivot_Tables!$I$145:$I$149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xVal>
          <c:yVal>
            <c:numRef>
              <c:f>Pivot_Tables!$L$145:$L$149</c:f>
              <c:numCache>
                <c:formatCode>[Red]\(0.0\)%\▲;[Color10]0.0%\▼</c:formatCode>
                <c:ptCount val="5"/>
                <c:pt idx="0">
                  <c:v>4.8671726755218248E-2</c:v>
                </c:pt>
                <c:pt idx="1">
                  <c:v>-0.14540317322321239</c:v>
                </c:pt>
                <c:pt idx="2">
                  <c:v>3.6944008372579829E-2</c:v>
                </c:pt>
                <c:pt idx="3">
                  <c:v>9.8329715957346409E-2</c:v>
                </c:pt>
                <c:pt idx="4">
                  <c:v>0.11125089109741271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0C-4CEF-A1BA-1D0E03EA2D8F}"/>
            </c:ext>
          </c:extLst>
        </c:ser>
        <c:ser>
          <c:idx val="1"/>
          <c:order val="1"/>
          <c:tx>
            <c:strRef>
              <c:f>Pivot_Tables!$I$120</c:f>
              <c:strCache>
                <c:ptCount val="1"/>
                <c:pt idx="0">
                  <c:v>TTC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Pivot_Tables!$I$122:$I$126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xVal>
          <c:yVal>
            <c:numRef>
              <c:f>Pivot_Tables!$L$122:$L$126</c:f>
              <c:numCache>
                <c:formatCode>[Red]\(0.00\)%\▲;[Color10]0.00%\▼</c:formatCode>
                <c:ptCount val="5"/>
                <c:pt idx="0">
                  <c:v>0.15075825156110614</c:v>
                </c:pt>
                <c:pt idx="1">
                  <c:v>0.13875968992248061</c:v>
                </c:pt>
                <c:pt idx="2">
                  <c:v>0.36419332879509869</c:v>
                </c:pt>
                <c:pt idx="3">
                  <c:v>-6.0379241516966067E-2</c:v>
                </c:pt>
                <c:pt idx="4">
                  <c:v>0.30642591609134362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0C-4CEF-A1BA-1D0E03EA2D8F}"/>
            </c:ext>
          </c:extLst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565887792"/>
        <c:axId val="565906032"/>
      </c:scatterChart>
      <c:valAx>
        <c:axId val="565887792"/>
        <c:scaling>
          <c:orientation val="minMax"/>
          <c:max val="2023"/>
          <c:min val="2019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06032"/>
        <c:crosses val="autoZero"/>
        <c:crossBetween val="midCat"/>
        <c:majorUnit val="1"/>
      </c:valAx>
      <c:valAx>
        <c:axId val="565906032"/>
        <c:scaling>
          <c:orientation val="minMax"/>
          <c:max val="0.4"/>
          <c:min val="-0.2"/>
        </c:scaling>
        <c:delete val="0"/>
        <c:axPos val="l"/>
        <c:numFmt formatCode="[Red]\(0.0\)%\▲;[Color10]0.0%\▼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887792"/>
        <c:crosses val="autoZero"/>
        <c:crossBetween val="midCat"/>
        <c:majorUnit val="0.1"/>
        <c:minorUnit val="2.0000000000000004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>
                <a:solidFill>
                  <a:schemeClr val="tx1"/>
                </a:solidFill>
              </a:rPr>
              <a:t>Line 1 - Violent Incidents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Pivot_Tables!$C$177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glow rad="88900">
                  <a:srgbClr val="C00000"/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F910-4E86-9F9A-63F5DD12B3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Pivot_Tables!$A$178:$A$187</c:f>
              <c:strCache>
                <c:ptCount val="10"/>
                <c:pt idx="0">
                  <c:v>BLOOR</c:v>
                </c:pt>
                <c:pt idx="1">
                  <c:v>EGLINTON</c:v>
                </c:pt>
                <c:pt idx="2">
                  <c:v>WELLESLEY</c:v>
                </c:pt>
                <c:pt idx="3">
                  <c:v>ST GEORGE YUS</c:v>
                </c:pt>
                <c:pt idx="4">
                  <c:v>COLLEGE</c:v>
                </c:pt>
                <c:pt idx="5">
                  <c:v>DUNDAS</c:v>
                </c:pt>
                <c:pt idx="6">
                  <c:v>FINCH</c:v>
                </c:pt>
                <c:pt idx="7">
                  <c:v>DAVISVILLE</c:v>
                </c:pt>
                <c:pt idx="8">
                  <c:v>ST CLAIR WEST</c:v>
                </c:pt>
                <c:pt idx="9">
                  <c:v>LAWRENCE</c:v>
                </c:pt>
              </c:strCache>
            </c:strRef>
          </c:cat>
          <c:val>
            <c:numRef>
              <c:f>Pivot_Tables!$C$178:$C$187</c:f>
              <c:numCache>
                <c:formatCode>General</c:formatCode>
                <c:ptCount val="10"/>
                <c:pt idx="0">
                  <c:v>538</c:v>
                </c:pt>
                <c:pt idx="1">
                  <c:v>274</c:v>
                </c:pt>
                <c:pt idx="2">
                  <c:v>243</c:v>
                </c:pt>
                <c:pt idx="3">
                  <c:v>241</c:v>
                </c:pt>
                <c:pt idx="4">
                  <c:v>214</c:v>
                </c:pt>
                <c:pt idx="5">
                  <c:v>214</c:v>
                </c:pt>
                <c:pt idx="6">
                  <c:v>212</c:v>
                </c:pt>
                <c:pt idx="7">
                  <c:v>201</c:v>
                </c:pt>
                <c:pt idx="8">
                  <c:v>196</c:v>
                </c:pt>
                <c:pt idx="9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10-4E86-9F9A-63F5DD12B3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9"/>
        <c:overlap val="-50"/>
        <c:axId val="781961472"/>
        <c:axId val="781964832"/>
      </c:barChart>
      <c:catAx>
        <c:axId val="78196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>
                    <a:solidFill>
                      <a:schemeClr val="tx1"/>
                    </a:solidFill>
                  </a:rPr>
                  <a:t>Station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64832"/>
        <c:crosses val="autoZero"/>
        <c:auto val="1"/>
        <c:lblAlgn val="ctr"/>
        <c:lblOffset val="100"/>
        <c:noMultiLvlLbl val="0"/>
      </c:catAx>
      <c:valAx>
        <c:axId val="7819648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196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>
                <a:solidFill>
                  <a:schemeClr val="tx1"/>
                </a:solidFill>
              </a:rPr>
              <a:t>Line 2 - Violent Incidents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Pivot_Tables!$G$177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glow rad="88900">
                  <a:srgbClr val="C00000"/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E1DA-4517-B35D-FF5AE6B3B06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Pivot_Tables!$E$178:$E$187</c:f>
              <c:strCache>
                <c:ptCount val="10"/>
                <c:pt idx="0">
                  <c:v>YONGE BD</c:v>
                </c:pt>
                <c:pt idx="1">
                  <c:v>KENNEDY BD</c:v>
                </c:pt>
                <c:pt idx="2">
                  <c:v>KIPLING</c:v>
                </c:pt>
                <c:pt idx="3">
                  <c:v>COXWELL</c:v>
                </c:pt>
                <c:pt idx="4">
                  <c:v>SPADINA BD</c:v>
                </c:pt>
                <c:pt idx="5">
                  <c:v>ST GEORGE BD</c:v>
                </c:pt>
                <c:pt idx="6">
                  <c:v>WARDEN</c:v>
                </c:pt>
                <c:pt idx="7">
                  <c:v>BROADVIEW</c:v>
                </c:pt>
                <c:pt idx="8">
                  <c:v>VICTORIA PARK</c:v>
                </c:pt>
                <c:pt idx="9">
                  <c:v>BATHURST</c:v>
                </c:pt>
              </c:strCache>
            </c:strRef>
          </c:cat>
          <c:val>
            <c:numRef>
              <c:f>Pivot_Tables!$G$178:$G$187</c:f>
              <c:numCache>
                <c:formatCode>General</c:formatCode>
                <c:ptCount val="10"/>
                <c:pt idx="0">
                  <c:v>307</c:v>
                </c:pt>
                <c:pt idx="1">
                  <c:v>241</c:v>
                </c:pt>
                <c:pt idx="2">
                  <c:v>211</c:v>
                </c:pt>
                <c:pt idx="3">
                  <c:v>210</c:v>
                </c:pt>
                <c:pt idx="4">
                  <c:v>207</c:v>
                </c:pt>
                <c:pt idx="5">
                  <c:v>201</c:v>
                </c:pt>
                <c:pt idx="6">
                  <c:v>191</c:v>
                </c:pt>
                <c:pt idx="7">
                  <c:v>173</c:v>
                </c:pt>
                <c:pt idx="8">
                  <c:v>169</c:v>
                </c:pt>
                <c:pt idx="9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DA-4517-B35D-FF5AE6B3B06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9"/>
        <c:overlap val="-50"/>
        <c:axId val="781961472"/>
        <c:axId val="781964832"/>
      </c:barChart>
      <c:catAx>
        <c:axId val="78196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>
                    <a:solidFill>
                      <a:schemeClr val="tx1"/>
                    </a:solidFill>
                  </a:rPr>
                  <a:t>Station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64832"/>
        <c:crosses val="autoZero"/>
        <c:auto val="1"/>
        <c:lblAlgn val="ctr"/>
        <c:lblOffset val="100"/>
        <c:noMultiLvlLbl val="0"/>
      </c:catAx>
      <c:valAx>
        <c:axId val="7819648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196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>
                <a:solidFill>
                  <a:schemeClr val="tx1"/>
                </a:solidFill>
              </a:rPr>
              <a:t>Line 4 - Violent Incidents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Pivot_Tables!$K$177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>
                <a:glow rad="88900">
                  <a:srgbClr val="C00000"/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E9BA-4989-ADFF-05E8557487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Pivot_Tables!$I$178:$I$182</c:f>
              <c:strCache>
                <c:ptCount val="5"/>
                <c:pt idx="0">
                  <c:v>DON MILLS</c:v>
                </c:pt>
                <c:pt idx="1">
                  <c:v>SHEPPARD-YONGE</c:v>
                </c:pt>
                <c:pt idx="2">
                  <c:v>BAYVIEW</c:v>
                </c:pt>
                <c:pt idx="3">
                  <c:v>LESLIE</c:v>
                </c:pt>
                <c:pt idx="4">
                  <c:v>BESSARION</c:v>
                </c:pt>
              </c:strCache>
            </c:strRef>
          </c:cat>
          <c:val>
            <c:numRef>
              <c:f>Pivot_Tables!$K$178:$K$182</c:f>
              <c:numCache>
                <c:formatCode>General</c:formatCode>
                <c:ptCount val="5"/>
                <c:pt idx="0">
                  <c:v>69</c:v>
                </c:pt>
                <c:pt idx="1">
                  <c:v>55</c:v>
                </c:pt>
                <c:pt idx="2">
                  <c:v>20</c:v>
                </c:pt>
                <c:pt idx="3">
                  <c:v>18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BA-4989-ADFF-05E8557487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9"/>
        <c:overlap val="-50"/>
        <c:axId val="781961472"/>
        <c:axId val="781964832"/>
      </c:barChart>
      <c:catAx>
        <c:axId val="78196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>
                    <a:solidFill>
                      <a:schemeClr val="tx1"/>
                    </a:solidFill>
                  </a:rPr>
                  <a:t>Station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64832"/>
        <c:crosses val="autoZero"/>
        <c:auto val="1"/>
        <c:lblAlgn val="ctr"/>
        <c:lblOffset val="100"/>
        <c:noMultiLvlLbl val="0"/>
      </c:catAx>
      <c:valAx>
        <c:axId val="7819648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196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[SQL_delays.xlsx]Pivot_Tables!PivotTable3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Pivot_Tables!$B$31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Pivot_Tables!$A$32:$A$110</c:f>
              <c:multiLvlStrCache>
                <c:ptCount val="72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  <c:pt idx="21">
                    <c:v>October</c:v>
                  </c:pt>
                  <c:pt idx="22">
                    <c:v>November</c:v>
                  </c:pt>
                  <c:pt idx="23">
                    <c:v>December</c:v>
                  </c:pt>
                  <c:pt idx="24">
                    <c:v>January</c:v>
                  </c:pt>
                  <c:pt idx="25">
                    <c:v>February</c:v>
                  </c:pt>
                  <c:pt idx="26">
                    <c:v>March</c:v>
                  </c:pt>
                  <c:pt idx="27">
                    <c:v>April</c:v>
                  </c:pt>
                  <c:pt idx="28">
                    <c:v>May</c:v>
                  </c:pt>
                  <c:pt idx="29">
                    <c:v>June</c:v>
                  </c:pt>
                  <c:pt idx="30">
                    <c:v>July</c:v>
                  </c:pt>
                  <c:pt idx="31">
                    <c:v>August</c:v>
                  </c:pt>
                  <c:pt idx="32">
                    <c:v>September</c:v>
                  </c:pt>
                  <c:pt idx="33">
                    <c:v>October</c:v>
                  </c:pt>
                  <c:pt idx="34">
                    <c:v>November</c:v>
                  </c:pt>
                  <c:pt idx="35">
                    <c:v>December</c:v>
                  </c:pt>
                  <c:pt idx="36">
                    <c:v>January</c:v>
                  </c:pt>
                  <c:pt idx="37">
                    <c:v>February</c:v>
                  </c:pt>
                  <c:pt idx="38">
                    <c:v>March</c:v>
                  </c:pt>
                  <c:pt idx="39">
                    <c:v>April</c:v>
                  </c:pt>
                  <c:pt idx="40">
                    <c:v>May</c:v>
                  </c:pt>
                  <c:pt idx="41">
                    <c:v>June</c:v>
                  </c:pt>
                  <c:pt idx="42">
                    <c:v>July</c:v>
                  </c:pt>
                  <c:pt idx="43">
                    <c:v>August</c:v>
                  </c:pt>
                  <c:pt idx="44">
                    <c:v>September</c:v>
                  </c:pt>
                  <c:pt idx="45">
                    <c:v>October</c:v>
                  </c:pt>
                  <c:pt idx="46">
                    <c:v>November</c:v>
                  </c:pt>
                  <c:pt idx="47">
                    <c:v>December</c:v>
                  </c:pt>
                  <c:pt idx="48">
                    <c:v>January</c:v>
                  </c:pt>
                  <c:pt idx="49">
                    <c:v>February</c:v>
                  </c:pt>
                  <c:pt idx="50">
                    <c:v>March</c:v>
                  </c:pt>
                  <c:pt idx="51">
                    <c:v>April</c:v>
                  </c:pt>
                  <c:pt idx="52">
                    <c:v>May</c:v>
                  </c:pt>
                  <c:pt idx="53">
                    <c:v>June</c:v>
                  </c:pt>
                  <c:pt idx="54">
                    <c:v>July</c:v>
                  </c:pt>
                  <c:pt idx="55">
                    <c:v>August</c:v>
                  </c:pt>
                  <c:pt idx="56">
                    <c:v>September</c:v>
                  </c:pt>
                  <c:pt idx="57">
                    <c:v>October</c:v>
                  </c:pt>
                  <c:pt idx="58">
                    <c:v>November</c:v>
                  </c:pt>
                  <c:pt idx="59">
                    <c:v>December</c:v>
                  </c:pt>
                  <c:pt idx="60">
                    <c:v>January</c:v>
                  </c:pt>
                  <c:pt idx="61">
                    <c:v>February</c:v>
                  </c:pt>
                  <c:pt idx="62">
                    <c:v>March</c:v>
                  </c:pt>
                  <c:pt idx="63">
                    <c:v>April</c:v>
                  </c:pt>
                  <c:pt idx="64">
                    <c:v>May</c:v>
                  </c:pt>
                  <c:pt idx="65">
                    <c:v>June</c:v>
                  </c:pt>
                  <c:pt idx="66">
                    <c:v>July</c:v>
                  </c:pt>
                  <c:pt idx="67">
                    <c:v>August</c:v>
                  </c:pt>
                  <c:pt idx="68">
                    <c:v>September</c:v>
                  </c:pt>
                  <c:pt idx="69">
                    <c:v>October</c:v>
                  </c:pt>
                  <c:pt idx="70">
                    <c:v>November</c:v>
                  </c:pt>
                  <c:pt idx="71">
                    <c:v>December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  <c:pt idx="24">
                    <c:v>2020</c:v>
                  </c:pt>
                  <c:pt idx="36">
                    <c:v>2021</c:v>
                  </c:pt>
                  <c:pt idx="48">
                    <c:v>2022</c:v>
                  </c:pt>
                  <c:pt idx="60">
                    <c:v>2023</c:v>
                  </c:pt>
                </c:lvl>
              </c:multiLvlStrCache>
            </c:multiLvlStrRef>
          </c:cat>
          <c:val>
            <c:numRef>
              <c:f>Pivot_Tables!$B$32:$B$110</c:f>
              <c:numCache>
                <c:formatCode>#,##0.0,,"M"</c:formatCode>
                <c:ptCount val="72"/>
                <c:pt idx="0">
                  <c:v>107289000</c:v>
                </c:pt>
                <c:pt idx="1">
                  <c:v>93054000</c:v>
                </c:pt>
                <c:pt idx="2">
                  <c:v>112156000</c:v>
                </c:pt>
                <c:pt idx="3">
                  <c:v>91403000</c:v>
                </c:pt>
                <c:pt idx="4">
                  <c:v>88900000</c:v>
                </c:pt>
                <c:pt idx="5">
                  <c:v>111220000</c:v>
                </c:pt>
                <c:pt idx="6">
                  <c:v>87152000</c:v>
                </c:pt>
                <c:pt idx="7">
                  <c:v>82718000</c:v>
                </c:pt>
                <c:pt idx="8">
                  <c:v>94911000</c:v>
                </c:pt>
                <c:pt idx="9">
                  <c:v>90994000</c:v>
                </c:pt>
                <c:pt idx="10">
                  <c:v>117691000</c:v>
                </c:pt>
                <c:pt idx="11">
                  <c:v>84560000</c:v>
                </c:pt>
                <c:pt idx="12">
                  <c:v>101306000</c:v>
                </c:pt>
                <c:pt idx="13">
                  <c:v>87963000</c:v>
                </c:pt>
                <c:pt idx="14">
                  <c:v>114168000</c:v>
                </c:pt>
                <c:pt idx="15">
                  <c:v>89577000</c:v>
                </c:pt>
                <c:pt idx="16">
                  <c:v>90447000</c:v>
                </c:pt>
                <c:pt idx="17">
                  <c:v>114193000</c:v>
                </c:pt>
                <c:pt idx="18">
                  <c:v>89803000</c:v>
                </c:pt>
                <c:pt idx="19">
                  <c:v>86666000</c:v>
                </c:pt>
                <c:pt idx="20">
                  <c:v>122355000</c:v>
                </c:pt>
                <c:pt idx="21">
                  <c:v>94656000</c:v>
                </c:pt>
                <c:pt idx="22">
                  <c:v>99089000</c:v>
                </c:pt>
                <c:pt idx="23">
                  <c:v>93543000</c:v>
                </c:pt>
                <c:pt idx="24">
                  <c:v>103040000</c:v>
                </c:pt>
                <c:pt idx="25">
                  <c:v>92443000</c:v>
                </c:pt>
                <c:pt idx="26">
                  <c:v>61660000</c:v>
                </c:pt>
                <c:pt idx="27">
                  <c:v>10690000</c:v>
                </c:pt>
                <c:pt idx="28">
                  <c:v>14087000</c:v>
                </c:pt>
                <c:pt idx="29">
                  <c:v>24823000</c:v>
                </c:pt>
                <c:pt idx="30">
                  <c:v>29582000</c:v>
                </c:pt>
                <c:pt idx="31">
                  <c:v>32996000</c:v>
                </c:pt>
                <c:pt idx="32">
                  <c:v>44809000</c:v>
                </c:pt>
                <c:pt idx="33">
                  <c:v>33315000</c:v>
                </c:pt>
                <c:pt idx="34">
                  <c:v>32656000</c:v>
                </c:pt>
                <c:pt idx="35">
                  <c:v>31993000</c:v>
                </c:pt>
                <c:pt idx="36">
                  <c:v>24726000</c:v>
                </c:pt>
                <c:pt idx="37">
                  <c:v>25057000</c:v>
                </c:pt>
                <c:pt idx="38">
                  <c:v>34989000</c:v>
                </c:pt>
                <c:pt idx="39">
                  <c:v>24132000</c:v>
                </c:pt>
                <c:pt idx="40">
                  <c:v>25986000</c:v>
                </c:pt>
                <c:pt idx="41">
                  <c:v>37282000</c:v>
                </c:pt>
                <c:pt idx="42">
                  <c:v>35768000</c:v>
                </c:pt>
                <c:pt idx="43">
                  <c:v>38298000</c:v>
                </c:pt>
                <c:pt idx="44">
                  <c:v>54538000</c:v>
                </c:pt>
                <c:pt idx="45">
                  <c:v>47117000</c:v>
                </c:pt>
                <c:pt idx="46">
                  <c:v>49746000</c:v>
                </c:pt>
                <c:pt idx="47">
                  <c:v>53743000</c:v>
                </c:pt>
                <c:pt idx="48">
                  <c:v>33309000</c:v>
                </c:pt>
                <c:pt idx="49">
                  <c:v>43705000</c:v>
                </c:pt>
                <c:pt idx="50">
                  <c:v>63179000</c:v>
                </c:pt>
                <c:pt idx="51">
                  <c:v>51823000</c:v>
                </c:pt>
                <c:pt idx="52">
                  <c:v>56339000</c:v>
                </c:pt>
                <c:pt idx="53">
                  <c:v>74144000</c:v>
                </c:pt>
                <c:pt idx="54">
                  <c:v>58998000</c:v>
                </c:pt>
                <c:pt idx="55">
                  <c:v>57806000</c:v>
                </c:pt>
                <c:pt idx="56">
                  <c:v>84613000</c:v>
                </c:pt>
                <c:pt idx="57">
                  <c:v>67732000</c:v>
                </c:pt>
                <c:pt idx="58">
                  <c:v>69776000</c:v>
                </c:pt>
                <c:pt idx="59">
                  <c:v>76356000</c:v>
                </c:pt>
                <c:pt idx="60">
                  <c:v>62958000</c:v>
                </c:pt>
                <c:pt idx="61">
                  <c:v>65617000</c:v>
                </c:pt>
                <c:pt idx="62">
                  <c:v>84448000</c:v>
                </c:pt>
                <c:pt idx="63">
                  <c:v>69200000</c:v>
                </c:pt>
                <c:pt idx="64">
                  <c:v>71800000</c:v>
                </c:pt>
                <c:pt idx="65">
                  <c:v>91585000</c:v>
                </c:pt>
                <c:pt idx="66">
                  <c:v>71045000</c:v>
                </c:pt>
                <c:pt idx="67">
                  <c:v>70422000</c:v>
                </c:pt>
                <c:pt idx="68">
                  <c:v>100216000</c:v>
                </c:pt>
                <c:pt idx="69">
                  <c:v>78053000</c:v>
                </c:pt>
                <c:pt idx="70">
                  <c:v>80051000</c:v>
                </c:pt>
                <c:pt idx="71">
                  <c:v>90225000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39-4F55-B9AD-C16D15F5B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1692319"/>
        <c:axId val="1421688959"/>
      </c:lineChart>
      <c:catAx>
        <c:axId val="142169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88959"/>
        <c:crosses val="autoZero"/>
        <c:auto val="1"/>
        <c:lblAlgn val="ctr"/>
        <c:lblOffset val="100"/>
        <c:noMultiLvlLbl val="0"/>
      </c:catAx>
      <c:valAx>
        <c:axId val="142168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,,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9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[SQL_delays.xlsx]Pivot_Tables!PivotTable2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Minutes Delayed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Pivot_Tables!$B$3</c:f>
              <c:strCache>
                <c:ptCount val="1"/>
                <c:pt idx="0">
                  <c:v>Median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Pivot_Tables!$A$4:$A$22</c:f>
              <c:multiLvlStrCache>
                <c:ptCount val="12"/>
                <c:lvl>
                  <c:pt idx="0">
                    <c:v>Lower Half</c:v>
                  </c:pt>
                  <c:pt idx="1">
                    <c:v>Higher Half</c:v>
                  </c:pt>
                  <c:pt idx="2">
                    <c:v>Lower Half</c:v>
                  </c:pt>
                  <c:pt idx="3">
                    <c:v>Higher Half</c:v>
                  </c:pt>
                  <c:pt idx="4">
                    <c:v>Lower Half</c:v>
                  </c:pt>
                  <c:pt idx="5">
                    <c:v>Higher Half</c:v>
                  </c:pt>
                  <c:pt idx="6">
                    <c:v>Lower Half</c:v>
                  </c:pt>
                  <c:pt idx="7">
                    <c:v>Higher Half</c:v>
                  </c:pt>
                  <c:pt idx="8">
                    <c:v>Lower Half</c:v>
                  </c:pt>
                  <c:pt idx="9">
                    <c:v>Higher Half</c:v>
                  </c:pt>
                  <c:pt idx="10">
                    <c:v>Lower Half</c:v>
                  </c:pt>
                  <c:pt idx="11">
                    <c:v>Higher Half</c:v>
                  </c:pt>
                </c:lvl>
                <c:lvl>
                  <c:pt idx="0">
                    <c:v>2018</c:v>
                  </c:pt>
                  <c:pt idx="2">
                    <c:v>2019</c:v>
                  </c:pt>
                  <c:pt idx="4">
                    <c:v>2020</c:v>
                  </c:pt>
                  <c:pt idx="6">
                    <c:v>2021</c:v>
                  </c:pt>
                  <c:pt idx="8">
                    <c:v>2022</c:v>
                  </c:pt>
                  <c:pt idx="10">
                    <c:v>2023</c:v>
                  </c:pt>
                </c:lvl>
              </c:multiLvlStrCache>
            </c:multiLvlStrRef>
          </c:cat>
          <c:val>
            <c:numRef>
              <c:f>Pivot_Tables!$B$4:$B$22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7-408C-99ED-3DAFA7BA79DF}"/>
            </c:ext>
          </c:extLst>
        </c:ser>
        <c:ser>
          <c:idx val="1"/>
          <c:order val="1"/>
          <c:tx>
            <c:strRef>
              <c:f>Pivot_Tables!$C$3</c:f>
              <c:strCache>
                <c:ptCount val="1"/>
                <c:pt idx="0">
                  <c:v>Average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Pivot_Tables!$A$4:$A$22</c:f>
              <c:multiLvlStrCache>
                <c:ptCount val="12"/>
                <c:lvl>
                  <c:pt idx="0">
                    <c:v>Lower Half</c:v>
                  </c:pt>
                  <c:pt idx="1">
                    <c:v>Higher Half</c:v>
                  </c:pt>
                  <c:pt idx="2">
                    <c:v>Lower Half</c:v>
                  </c:pt>
                  <c:pt idx="3">
                    <c:v>Higher Half</c:v>
                  </c:pt>
                  <c:pt idx="4">
                    <c:v>Lower Half</c:v>
                  </c:pt>
                  <c:pt idx="5">
                    <c:v>Higher Half</c:v>
                  </c:pt>
                  <c:pt idx="6">
                    <c:v>Lower Half</c:v>
                  </c:pt>
                  <c:pt idx="7">
                    <c:v>Higher Half</c:v>
                  </c:pt>
                  <c:pt idx="8">
                    <c:v>Lower Half</c:v>
                  </c:pt>
                  <c:pt idx="9">
                    <c:v>Higher Half</c:v>
                  </c:pt>
                  <c:pt idx="10">
                    <c:v>Lower Half</c:v>
                  </c:pt>
                  <c:pt idx="11">
                    <c:v>Higher Half</c:v>
                  </c:pt>
                </c:lvl>
                <c:lvl>
                  <c:pt idx="0">
                    <c:v>2018</c:v>
                  </c:pt>
                  <c:pt idx="2">
                    <c:v>2019</c:v>
                  </c:pt>
                  <c:pt idx="4">
                    <c:v>2020</c:v>
                  </c:pt>
                  <c:pt idx="6">
                    <c:v>2021</c:v>
                  </c:pt>
                  <c:pt idx="8">
                    <c:v>2022</c:v>
                  </c:pt>
                  <c:pt idx="10">
                    <c:v>2023</c:v>
                  </c:pt>
                </c:lvl>
              </c:multiLvlStrCache>
            </c:multiLvlStrRef>
          </c:cat>
          <c:val>
            <c:numRef>
              <c:f>Pivot_Tables!$C$4:$C$22</c:f>
              <c:numCache>
                <c:formatCode>General</c:formatCode>
                <c:ptCount val="12"/>
                <c:pt idx="0">
                  <c:v>6.46</c:v>
                </c:pt>
                <c:pt idx="1">
                  <c:v>5.7677543186180422</c:v>
                </c:pt>
                <c:pt idx="2">
                  <c:v>4.7326343381389249</c:v>
                </c:pt>
                <c:pt idx="3">
                  <c:v>4.4573055028462996</c:v>
                </c:pt>
                <c:pt idx="4">
                  <c:v>4.750720461095101</c:v>
                </c:pt>
                <c:pt idx="5">
                  <c:v>4.1587096774193553</c:v>
                </c:pt>
                <c:pt idx="6">
                  <c:v>4.5135135135135132</c:v>
                </c:pt>
                <c:pt idx="7">
                  <c:v>5.4288557213930346</c:v>
                </c:pt>
                <c:pt idx="8">
                  <c:v>6.2564102564102564</c:v>
                </c:pt>
                <c:pt idx="9">
                  <c:v>6.168674698795181</c:v>
                </c:pt>
                <c:pt idx="10">
                  <c:v>5.320968962906889</c:v>
                </c:pt>
                <c:pt idx="11">
                  <c:v>5.039508340649693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7-408C-99ED-3DAFA7BA7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528873919"/>
        <c:axId val="1528876799"/>
      </c:lineChart>
      <c:catAx>
        <c:axId val="152887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876799"/>
        <c:crosses val="autoZero"/>
        <c:auto val="0"/>
        <c:lblAlgn val="ctr"/>
        <c:lblOffset val="100"/>
        <c:noMultiLvlLbl val="0"/>
      </c:catAx>
      <c:valAx>
        <c:axId val="15288767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87391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Pivot_Tables!$H$3</c:f>
              <c:strCache>
                <c:ptCount val="1"/>
                <c:pt idx="0">
                  <c:v>Skewness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b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31750" cap="rnd">
                <a:solidFill>
                  <a:srgbClr val="C00000"/>
                </a:solidFill>
                <a:prstDash val="dash"/>
              </a:ln>
              <a:effectLst/>
            </c:spPr>
            <c:trendlineType val="poly"/>
            <c:order val="2"/>
            <c:dispRSqr val="0"/>
            <c:dispEq val="0"/>
          </c:trendline>
          <c:cat>
            <c:multiLvlStrRef>
              <c:f>Pivot_Tables!$F$4:$G$15</c:f>
              <c:multiLvlStrCache>
                <c:ptCount val="12"/>
                <c:lvl>
                  <c:pt idx="0">
                    <c:v>Lower Half</c:v>
                  </c:pt>
                  <c:pt idx="1">
                    <c:v>Higher Half</c:v>
                  </c:pt>
                  <c:pt idx="2">
                    <c:v>Lower Half</c:v>
                  </c:pt>
                  <c:pt idx="3">
                    <c:v>Higher Half</c:v>
                  </c:pt>
                  <c:pt idx="4">
                    <c:v>Lower Half</c:v>
                  </c:pt>
                  <c:pt idx="5">
                    <c:v>Higher Half</c:v>
                  </c:pt>
                  <c:pt idx="6">
                    <c:v>Lower Half</c:v>
                  </c:pt>
                  <c:pt idx="7">
                    <c:v>Higher Half</c:v>
                  </c:pt>
                  <c:pt idx="8">
                    <c:v>Lower Half</c:v>
                  </c:pt>
                  <c:pt idx="9">
                    <c:v>Higher Half</c:v>
                  </c:pt>
                  <c:pt idx="10">
                    <c:v>Lower Half</c:v>
                  </c:pt>
                  <c:pt idx="11">
                    <c:v>Higher Half</c:v>
                  </c:pt>
                </c:lvl>
                <c:lvl>
                  <c:pt idx="0">
                    <c:v>2018</c:v>
                  </c:pt>
                  <c:pt idx="1">
                    <c:v>2018</c:v>
                  </c:pt>
                  <c:pt idx="2">
                    <c:v>2019</c:v>
                  </c:pt>
                  <c:pt idx="3">
                    <c:v>2019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2021</c:v>
                  </c:pt>
                  <c:pt idx="8">
                    <c:v>2022</c:v>
                  </c:pt>
                  <c:pt idx="9">
                    <c:v>2022</c:v>
                  </c:pt>
                  <c:pt idx="10">
                    <c:v>2023</c:v>
                  </c:pt>
                  <c:pt idx="11">
                    <c:v>2023</c:v>
                  </c:pt>
                </c:lvl>
              </c:multiLvlStrCache>
            </c:multiLvlStrRef>
          </c:cat>
          <c:val>
            <c:numRef>
              <c:f>Pivot_Tables!$H$4:$H$15</c:f>
              <c:numCache>
                <c:formatCode>0.00</c:formatCode>
                <c:ptCount val="12"/>
                <c:pt idx="0">
                  <c:v>11.131361266832362</c:v>
                </c:pt>
                <c:pt idx="1">
                  <c:v>19.637088286208879</c:v>
                </c:pt>
                <c:pt idx="2">
                  <c:v>10.850194292267798</c:v>
                </c:pt>
                <c:pt idx="3">
                  <c:v>7.6458241342980324</c:v>
                </c:pt>
                <c:pt idx="4">
                  <c:v>5.1704239676331447</c:v>
                </c:pt>
                <c:pt idx="5">
                  <c:v>2.5794181284731419</c:v>
                </c:pt>
                <c:pt idx="6">
                  <c:v>13.229391343746018</c:v>
                </c:pt>
                <c:pt idx="7">
                  <c:v>4.0688574090715193</c:v>
                </c:pt>
                <c:pt idx="8">
                  <c:v>9.6655170342131367</c:v>
                </c:pt>
                <c:pt idx="9">
                  <c:v>5.9566156760417712</c:v>
                </c:pt>
                <c:pt idx="10">
                  <c:v>2.3587038987220326</c:v>
                </c:pt>
                <c:pt idx="11">
                  <c:v>5.9923875946805953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0-4221-889B-06A8A2314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73559008"/>
        <c:axId val="827782752"/>
      </c:barChart>
      <c:catAx>
        <c:axId val="773559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82752"/>
        <c:crosses val="autoZero"/>
        <c:auto val="1"/>
        <c:lblAlgn val="ctr"/>
        <c:lblOffset val="100"/>
        <c:noMultiLvlLbl val="0"/>
      </c:catAx>
      <c:valAx>
        <c:axId val="82778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55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TTC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Pivot_Tables!$K$121</c:f>
              <c:strCache>
                <c:ptCount val="1"/>
                <c:pt idx="0">
                  <c:v>Current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EF7-4A38-B2D1-A239370A7EE4}"/>
              </c:ext>
            </c:extLst>
          </c:dPt>
          <c:cat>
            <c:numRef>
              <c:f>Pivot_Tables!$I$122:$I$126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Pivot_Tables!$K$122:$K$126</c:f>
              <c:numCache>
                <c:formatCode>General</c:formatCode>
                <c:ptCount val="5"/>
                <c:pt idx="0">
                  <c:v>1290</c:v>
                </c:pt>
                <c:pt idx="1">
                  <c:v>1469</c:v>
                </c:pt>
                <c:pt idx="2">
                  <c:v>2004</c:v>
                </c:pt>
                <c:pt idx="3">
                  <c:v>1883</c:v>
                </c:pt>
                <c:pt idx="4">
                  <c:v>2460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F7-4A38-B2D1-A239370A7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76593824"/>
        <c:axId val="14765943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Pivot_Tables!$J$121</c15:sqref>
                        </c15:formulaRef>
                      </c:ext>
                    </c:extLst>
                    <c:strCache>
                      <c:ptCount val="1"/>
                      <c:pt idx="0">
                        <c:v>Previous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Pivot_Tables!$I$122:$I$126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2019</c:v>
                      </c:pt>
                      <c:pt idx="1">
                        <c:v>2020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Pivot_Tables!$J$122:$J$126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1121</c:v>
                      </c:pt>
                      <c:pt idx="1">
                        <c:v>1290</c:v>
                      </c:pt>
                      <c:pt idx="2">
                        <c:v>1469</c:v>
                      </c:pt>
                      <c:pt idx="3">
                        <c:v>2004</c:v>
                      </c:pt>
                      <c:pt idx="4">
                        <c:v>1883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EF7-4A38-B2D1-A239370A7EE4}"/>
                  </c:ext>
                </c:extLst>
              </c15:ser>
            </c15:filteredBarSeries>
          </c:ext>
        </c:extLst>
      </c:barChart>
      <c:catAx>
        <c:axId val="1476593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94304"/>
        <c:crosses val="autoZero"/>
        <c:auto val="1"/>
        <c:lblAlgn val="ctr"/>
        <c:lblOffset val="100"/>
        <c:noMultiLvlLbl val="0"/>
      </c:catAx>
      <c:valAx>
        <c:axId val="147659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9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Violent Crime Rate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Pivot_Tables!$I$134</c:f>
              <c:strCache>
                <c:ptCount val="1"/>
                <c:pt idx="0">
                  <c:v>Public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Pivot_Tables!$I$145:$I$149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xVal>
          <c:yVal>
            <c:numRef>
              <c:f>Pivot_Tables!$L$145:$L$149</c:f>
              <c:numCache>
                <c:formatCode>[Red]\(0.0\)%\▲;[Color10]0.0%\▼</c:formatCode>
                <c:ptCount val="5"/>
                <c:pt idx="0">
                  <c:v>4.8671726755218248E-2</c:v>
                </c:pt>
                <c:pt idx="1">
                  <c:v>-0.14540317322321239</c:v>
                </c:pt>
                <c:pt idx="2">
                  <c:v>3.6944008372579829E-2</c:v>
                </c:pt>
                <c:pt idx="3">
                  <c:v>9.8329715957346409E-2</c:v>
                </c:pt>
                <c:pt idx="4">
                  <c:v>0.11125089109741271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C3-42AB-88CF-773D53E69ED4}"/>
            </c:ext>
          </c:extLst>
        </c:ser>
        <c:ser>
          <c:idx val="1"/>
          <c:order val="1"/>
          <c:tx>
            <c:strRef>
              <c:f>Pivot_Tables!$I$120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Pivot_Tables!$I$122:$I$126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xVal>
          <c:yVal>
            <c:numRef>
              <c:f>Pivot_Tables!$L$122:$L$126</c:f>
              <c:numCache>
                <c:formatCode>[Red]\(0.00\)%\▲;[Color10]0.00%\▼</c:formatCode>
                <c:ptCount val="5"/>
                <c:pt idx="0">
                  <c:v>0.15075825156110614</c:v>
                </c:pt>
                <c:pt idx="1">
                  <c:v>0.13875968992248061</c:v>
                </c:pt>
                <c:pt idx="2">
                  <c:v>0.36419332879509869</c:v>
                </c:pt>
                <c:pt idx="3">
                  <c:v>-6.0379241516966067E-2</c:v>
                </c:pt>
                <c:pt idx="4">
                  <c:v>0.30642591609134362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CA-472C-992D-D14551E97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887792"/>
        <c:axId val="565906032"/>
      </c:scatterChart>
      <c:valAx>
        <c:axId val="565887792"/>
        <c:scaling>
          <c:orientation val="minMax"/>
          <c:max val="2023"/>
          <c:min val="20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06032"/>
        <c:crosses val="autoZero"/>
        <c:crossBetween val="midCat"/>
        <c:majorUnit val="1"/>
      </c:valAx>
      <c:valAx>
        <c:axId val="565906032"/>
        <c:scaling>
          <c:orientation val="minMax"/>
          <c:max val="0.4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Red]\(0.0\)%\▲;[Color10]0.0%\▼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887792"/>
        <c:crosses val="autoZero"/>
        <c:crossBetween val="midCat"/>
        <c:majorUnit val="0.1"/>
        <c:minorUnit val="2.0000000000000004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 w="85725">
              <a:solidFill>
                <a:srgbClr val="FFC000"/>
              </a:solidFill>
            </a:ln>
          </c:spPr>
          <c:dPt>
            <c:idx val="0"/>
            <c:bubble3D val="0"/>
            <c:spPr>
              <a:solidFill>
                <a:srgbClr val="FFC000"/>
              </a:solidFill>
              <a:ln w="85725"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B6A-4661-83FA-22F3A471F1D8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85725"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6A-4661-83FA-22F3A471F1D8}"/>
              </c:ext>
            </c:extLst>
          </c:dPt>
          <c:dLbls>
            <c:delete val="1"/>
          </c:dLbls>
          <c:cat>
            <c:strRef>
              <c:f>Pivot_Tables!$D$35:$D$36</c:f>
              <c:strCache>
                <c:ptCount val="2"/>
                <c:pt idx="0">
                  <c:v>Last Year</c:v>
                </c:pt>
                <c:pt idx="1">
                  <c:v>Current Year</c:v>
                </c:pt>
              </c:strCache>
            </c:strRef>
          </c:cat>
          <c:val>
            <c:numRef>
              <c:f>Pivot_Tables!$F$35:$F$36</c:f>
              <c:numCache>
                <c:formatCode>0.0%</c:formatCode>
                <c:ptCount val="2"/>
                <c:pt idx="0">
                  <c:v>0.73184418119222538</c:v>
                </c:pt>
                <c:pt idx="1">
                  <c:v>0.26815581880777462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A-4661-83FA-22F3A471F1D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CA">
                <a:solidFill>
                  <a:srgbClr val="C00000"/>
                </a:solidFill>
              </a:rPr>
              <a:t>Public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Pivot_Tables!$K$144</c:f>
              <c:strCache>
                <c:ptCount val="1"/>
                <c:pt idx="0">
                  <c:v>Current</c:v>
                </c:pt>
              </c:strCache>
            </c:strRef>
          </c:tx>
          <c:spPr>
            <a:solidFill>
              <a:schemeClr val="accent2"/>
            </a:solidFill>
            <a:ln w="25400">
              <a:solidFill>
                <a:srgbClr val="C00000"/>
              </a:solidFill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2"/>
              </a:solidFill>
              <a:ln w="25400"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6D-4E0F-B232-59751A49F44B}"/>
              </c:ext>
            </c:extLst>
          </c:dPt>
          <c:cat>
            <c:numRef>
              <c:f>Pivot_Tables!$I$122:$I$126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Pivot_Tables!$K$145:$K$149</c:f>
              <c:numCache>
                <c:formatCode>General</c:formatCode>
                <c:ptCount val="5"/>
                <c:pt idx="0">
                  <c:v>21080</c:v>
                </c:pt>
                <c:pt idx="1">
                  <c:v>18404</c:v>
                </c:pt>
                <c:pt idx="2">
                  <c:v>19110</c:v>
                </c:pt>
                <c:pt idx="3">
                  <c:v>21194</c:v>
                </c:pt>
                <c:pt idx="4">
                  <c:v>23847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6D-4E0F-B232-59751A49F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76593824"/>
        <c:axId val="14765943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Pivot_Tables!$J$121</c15:sqref>
                        </c15:formulaRef>
                      </c:ext>
                    </c:extLst>
                    <c:strCache>
                      <c:ptCount val="1"/>
                      <c:pt idx="0">
                        <c:v>Previous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Pivot_Tables!$I$122:$I$126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2019</c:v>
                      </c:pt>
                      <c:pt idx="1">
                        <c:v>2020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Pivot_Tables!$J$122:$J$126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1121</c:v>
                      </c:pt>
                      <c:pt idx="1">
                        <c:v>1290</c:v>
                      </c:pt>
                      <c:pt idx="2">
                        <c:v>1469</c:v>
                      </c:pt>
                      <c:pt idx="3">
                        <c:v>2004</c:v>
                      </c:pt>
                      <c:pt idx="4">
                        <c:v>1883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36D-4E0F-B232-59751A49F44B}"/>
                  </c:ext>
                </c:extLst>
              </c15:ser>
            </c15:filteredBarSeries>
          </c:ext>
        </c:extLst>
      </c:barChart>
      <c:catAx>
        <c:axId val="1476593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94304"/>
        <c:crosses val="autoZero"/>
        <c:auto val="1"/>
        <c:lblAlgn val="ctr"/>
        <c:lblOffset val="100"/>
        <c:noMultiLvlLbl val="0"/>
      </c:catAx>
      <c:valAx>
        <c:axId val="1476594304"/>
        <c:scaling>
          <c:orientation val="minMax"/>
          <c:max val="25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9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>
                <a:solidFill>
                  <a:schemeClr val="tx1"/>
                </a:solidFill>
              </a:rPr>
              <a:t>Line 1 - Violent Incidents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Pivot_Tables!$C$177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glow rad="88900">
                  <a:srgbClr val="C00000"/>
                </a:glow>
              </a:effectLst>
            </c:spPr>
            <c:extLst>
              <c:ext xmlns:c16="http://schemas.microsoft.com/office/drawing/2014/chart" uri="{C3380CC4-5D6E-409C-BE32-E72D297353CC}">
                <c16:uniqueId val="{00000000-9B73-40E9-A46F-FD55523B6A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Pivot_Tables!$A$178:$A$187</c:f>
              <c:strCache>
                <c:ptCount val="10"/>
                <c:pt idx="0">
                  <c:v>BLOOR</c:v>
                </c:pt>
                <c:pt idx="1">
                  <c:v>EGLINTON</c:v>
                </c:pt>
                <c:pt idx="2">
                  <c:v>WELLESLEY</c:v>
                </c:pt>
                <c:pt idx="3">
                  <c:v>ST GEORGE YUS</c:v>
                </c:pt>
                <c:pt idx="4">
                  <c:v>COLLEGE</c:v>
                </c:pt>
                <c:pt idx="5">
                  <c:v>DUNDAS</c:v>
                </c:pt>
                <c:pt idx="6">
                  <c:v>FINCH</c:v>
                </c:pt>
                <c:pt idx="7">
                  <c:v>DAVISVILLE</c:v>
                </c:pt>
                <c:pt idx="8">
                  <c:v>ST CLAIR WEST</c:v>
                </c:pt>
                <c:pt idx="9">
                  <c:v>LAWRENCE</c:v>
                </c:pt>
              </c:strCache>
            </c:strRef>
          </c:cat>
          <c:val>
            <c:numRef>
              <c:f>Pivot_Tables!$C$178:$C$187</c:f>
              <c:numCache>
                <c:formatCode>General</c:formatCode>
                <c:ptCount val="10"/>
                <c:pt idx="0">
                  <c:v>538</c:v>
                </c:pt>
                <c:pt idx="1">
                  <c:v>274</c:v>
                </c:pt>
                <c:pt idx="2">
                  <c:v>243</c:v>
                </c:pt>
                <c:pt idx="3">
                  <c:v>241</c:v>
                </c:pt>
                <c:pt idx="4">
                  <c:v>214</c:v>
                </c:pt>
                <c:pt idx="5">
                  <c:v>214</c:v>
                </c:pt>
                <c:pt idx="6">
                  <c:v>212</c:v>
                </c:pt>
                <c:pt idx="7">
                  <c:v>201</c:v>
                </c:pt>
                <c:pt idx="8">
                  <c:v>196</c:v>
                </c:pt>
                <c:pt idx="9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6A-49F2-A885-C61AFFAEAC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9"/>
        <c:overlap val="-50"/>
        <c:axId val="781961472"/>
        <c:axId val="781964832"/>
      </c:barChart>
      <c:catAx>
        <c:axId val="78196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>
                    <a:solidFill>
                      <a:schemeClr val="tx1"/>
                    </a:solidFill>
                  </a:rPr>
                  <a:t>Station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64832"/>
        <c:crosses val="autoZero"/>
        <c:auto val="1"/>
        <c:lblAlgn val="ctr"/>
        <c:lblOffset val="100"/>
        <c:noMultiLvlLbl val="0"/>
      </c:catAx>
      <c:valAx>
        <c:axId val="7819648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196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>
                <a:solidFill>
                  <a:schemeClr val="tx1"/>
                </a:solidFill>
              </a:rPr>
              <a:t>Line 2 - Violent Incidents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Pivot_Tables!$G$177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glow rad="88900">
                  <a:srgbClr val="C00000"/>
                </a:glow>
              </a:effectLst>
            </c:spPr>
            <c:extLst>
              <c:ext xmlns:c16="http://schemas.microsoft.com/office/drawing/2014/chart" uri="{C3380CC4-5D6E-409C-BE32-E72D297353CC}">
                <c16:uniqueId val="{00000000-9B73-40E9-A46F-FD55523B6A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Pivot_Tables!$E$178:$E$187</c:f>
              <c:strCache>
                <c:ptCount val="10"/>
                <c:pt idx="0">
                  <c:v>YONGE BD</c:v>
                </c:pt>
                <c:pt idx="1">
                  <c:v>KENNEDY BD</c:v>
                </c:pt>
                <c:pt idx="2">
                  <c:v>KIPLING</c:v>
                </c:pt>
                <c:pt idx="3">
                  <c:v>COXWELL</c:v>
                </c:pt>
                <c:pt idx="4">
                  <c:v>SPADINA BD</c:v>
                </c:pt>
                <c:pt idx="5">
                  <c:v>ST GEORGE BD</c:v>
                </c:pt>
                <c:pt idx="6">
                  <c:v>WARDEN</c:v>
                </c:pt>
                <c:pt idx="7">
                  <c:v>BROADVIEW</c:v>
                </c:pt>
                <c:pt idx="8">
                  <c:v>VICTORIA PARK</c:v>
                </c:pt>
                <c:pt idx="9">
                  <c:v>BATHURST</c:v>
                </c:pt>
              </c:strCache>
            </c:strRef>
          </c:cat>
          <c:val>
            <c:numRef>
              <c:f>Pivot_Tables!$G$178:$G$187</c:f>
              <c:numCache>
                <c:formatCode>General</c:formatCode>
                <c:ptCount val="10"/>
                <c:pt idx="0">
                  <c:v>307</c:v>
                </c:pt>
                <c:pt idx="1">
                  <c:v>241</c:v>
                </c:pt>
                <c:pt idx="2">
                  <c:v>211</c:v>
                </c:pt>
                <c:pt idx="3">
                  <c:v>210</c:v>
                </c:pt>
                <c:pt idx="4">
                  <c:v>207</c:v>
                </c:pt>
                <c:pt idx="5">
                  <c:v>201</c:v>
                </c:pt>
                <c:pt idx="6">
                  <c:v>191</c:v>
                </c:pt>
                <c:pt idx="7">
                  <c:v>173</c:v>
                </c:pt>
                <c:pt idx="8">
                  <c:v>169</c:v>
                </c:pt>
                <c:pt idx="9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6A-49F2-A885-C61AFFAEAC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9"/>
        <c:overlap val="-50"/>
        <c:axId val="781961472"/>
        <c:axId val="781964832"/>
      </c:barChart>
      <c:catAx>
        <c:axId val="78196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>
                    <a:solidFill>
                      <a:schemeClr val="tx1"/>
                    </a:solidFill>
                  </a:rPr>
                  <a:t>Station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64832"/>
        <c:crosses val="autoZero"/>
        <c:auto val="1"/>
        <c:lblAlgn val="ctr"/>
        <c:lblOffset val="100"/>
        <c:noMultiLvlLbl val="0"/>
      </c:catAx>
      <c:valAx>
        <c:axId val="7819648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196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>
                <a:solidFill>
                  <a:schemeClr val="tx1"/>
                </a:solidFill>
              </a:rPr>
              <a:t>Line 4 - Violent Incidents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Pivot_Tables!$K$177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>
                <a:glow rad="88900">
                  <a:srgbClr val="C00000"/>
                </a:glow>
              </a:effectLst>
            </c:spPr>
            <c:extLst>
              <c:ext xmlns:c16="http://schemas.microsoft.com/office/drawing/2014/chart" uri="{C3380CC4-5D6E-409C-BE32-E72D297353CC}">
                <c16:uniqueId val="{00000000-9B73-40E9-A46F-FD55523B6A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Pivot_Tables!$I$178:$I$182</c:f>
              <c:strCache>
                <c:ptCount val="5"/>
                <c:pt idx="0">
                  <c:v>DON MILLS</c:v>
                </c:pt>
                <c:pt idx="1">
                  <c:v>SHEPPARD-YONGE</c:v>
                </c:pt>
                <c:pt idx="2">
                  <c:v>BAYVIEW</c:v>
                </c:pt>
                <c:pt idx="3">
                  <c:v>LESLIE</c:v>
                </c:pt>
                <c:pt idx="4">
                  <c:v>BESSARION</c:v>
                </c:pt>
              </c:strCache>
            </c:strRef>
          </c:cat>
          <c:val>
            <c:numRef>
              <c:f>Pivot_Tables!$K$178:$K$182</c:f>
              <c:numCache>
                <c:formatCode>General</c:formatCode>
                <c:ptCount val="5"/>
                <c:pt idx="0">
                  <c:v>69</c:v>
                </c:pt>
                <c:pt idx="1">
                  <c:v>55</c:v>
                </c:pt>
                <c:pt idx="2">
                  <c:v>20</c:v>
                </c:pt>
                <c:pt idx="3">
                  <c:v>18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6A-49F2-A885-C61AFFAEAC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9"/>
        <c:overlap val="-50"/>
        <c:axId val="781961472"/>
        <c:axId val="781964832"/>
      </c:barChart>
      <c:catAx>
        <c:axId val="78196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>
                    <a:solidFill>
                      <a:schemeClr val="tx1"/>
                    </a:solidFill>
                  </a:rPr>
                  <a:t>Station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64832"/>
        <c:crosses val="autoZero"/>
        <c:auto val="1"/>
        <c:lblAlgn val="ctr"/>
        <c:lblOffset val="100"/>
        <c:noMultiLvlLbl val="0"/>
      </c:catAx>
      <c:valAx>
        <c:axId val="7819648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196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2018 Mins Delayed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C00000"/>
              </a:solidFill>
              <a:latin typeface="Aptos Narrow" panose="02110004020202020204"/>
            </a:rPr>
            <a:t>2018 Mins Delayed</a:t>
          </a:r>
        </a:p>
      </cx:txPr>
    </cx:title>
    <cx:plotArea>
      <cx:plotAreaRegion>
        <cx:series layoutId="clusteredColumn" uniqueId="{43E3DE3F-7355-4A35-B2BF-5F91DCE7861B}">
          <cx:tx>
            <cx:txData>
              <cx:f>_xlchart.v1.0</cx:f>
              <cx:v>Min_Delay</cx:v>
            </cx:txData>
          </cx:tx>
          <cx:dataLabels pos="ct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Aptos Narrow" panose="0211000402020202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binning intervalClosed="r" underflow="1" overflow="10">
              <cx:binCount val="6"/>
            </cx:binning>
          </cx:layoutPr>
        </cx:series>
      </cx:plotAreaRegion>
      <cx:axis id="0">
        <cx:catScaling gapWidth="0"/>
        <cx:title>
          <cx:tx>
            <cx:txData>
              <cx:v>Minutes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rgbClr val="C00000"/>
                  </a:solidFill>
                  <a:latin typeface="Aptos Narrow" panose="02110004020202020204"/>
                </a:rPr>
                <a:t>Minutes</a:t>
              </a:r>
            </a:p>
          </cx:txPr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rgbClr val="C00000"/>
                </a:solidFill>
              </a:defRPr>
            </a:pPr>
            <a:endParaRPr lang="en-US" sz="900" b="0" i="0" u="none" strike="noStrike" baseline="0">
              <a:solidFill>
                <a:srgbClr val="C00000"/>
              </a:solidFill>
              <a:latin typeface="Aptos Narrow" panose="02110004020202020204"/>
            </a:endParaRPr>
          </a:p>
        </cx:txPr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_xlchart.v1.4</cx:f>
      </cx:numDim>
    </cx:data>
  </cx:chartData>
  <cx:chart>
    <cx:title pos="t" align="ctr" overlay="0">
      <cx:tx>
        <cx:txData>
          <cx:v>2023 Mins Delayed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C00000"/>
              </a:solidFill>
              <a:latin typeface="Aptos Narrow" panose="02110004020202020204"/>
            </a:rPr>
            <a:t>2023 Mins Delayed</a:t>
          </a:r>
        </a:p>
      </cx:txPr>
    </cx:title>
    <cx:plotArea>
      <cx:plotAreaRegion>
        <cx:series layoutId="clusteredColumn" uniqueId="{6D4264EF-F6D1-48D9-878A-7936098E51F8}">
          <cx:tx>
            <cx:txData>
              <cx:f>_xlchart.v1.3</cx:f>
              <cx:v>Min_Dalay</cx:v>
            </cx:txData>
          </cx:tx>
          <cx:dataLabels pos="ctr">
            <cx:spPr>
              <a:noFill/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Aptos Narrow" panose="02110004020202020204"/>
                </a:endParaRPr>
              </a:p>
            </cx:txPr>
            <cx:visibility seriesName="0" categoryName="0" value="1"/>
            <cx:separator>, </cx:separator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ptos Narrow" panose="02110004020202020204"/>
                    </a:rPr>
                    <a:t>536</a:t>
                  </a:r>
                </a:p>
              </cx:txPr>
            </cx:dataLabel>
          </cx:dataLabels>
          <cx:dataId val="0"/>
          <cx:layoutPr>
            <cx:binning intervalClosed="r" overflow="10">
              <cx:binCount val="6"/>
            </cx:binning>
          </cx:layoutPr>
        </cx:series>
      </cx:plotAreaRegion>
      <cx:axis id="0">
        <cx:catScaling gapWidth="0"/>
        <cx:title>
          <cx:tx>
            <cx:txData>
              <cx:v>Minutes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rgbClr val="C00000"/>
                  </a:solidFill>
                  <a:latin typeface="Aptos Narrow" panose="02110004020202020204"/>
                </a:rPr>
                <a:t>Minutes</a:t>
              </a:r>
            </a:p>
          </cx:txPr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rgbClr val="C00000"/>
                </a:solidFill>
              </a:defRPr>
            </a:pPr>
            <a:endParaRPr lang="en-US" sz="900" b="0" i="0" u="none" strike="noStrike" baseline="0">
              <a:solidFill>
                <a:srgbClr val="C00000"/>
              </a:solidFill>
              <a:latin typeface="Aptos Narrow" panose="02110004020202020204"/>
            </a:endParaRPr>
          </a:p>
        </cx:txPr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2018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43E3DE3F-7355-4A35-B2BF-5F91DCE7861B}">
          <cx:tx>
            <cx:txData>
              <cx:f>_xlchart.v1.8</cx:f>
              <cx:v>Min_Delay</cx:v>
            </cx:txData>
          </cx:tx>
          <cx:dataId val="0"/>
          <cx:layoutPr>
            <cx:binning intervalClosed="r" underflow="1" overflow="10">
              <cx:binCount val="6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</cx:chartData>
  <cx:chart>
    <cx:title pos="t" align="ctr" overlay="0">
      <cx:tx>
        <cx:txData>
          <cx:v>2023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2023</a:t>
          </a:r>
        </a:p>
      </cx:txPr>
    </cx:title>
    <cx:plotArea>
      <cx:plotAreaRegion>
        <cx:series layoutId="clusteredColumn" uniqueId="{6D4264EF-F6D1-48D9-878A-7936098E51F8}">
          <cx:tx>
            <cx:txData>
              <cx:f>_xlchart.v1.6</cx:f>
              <cx:v>Min_Dalay</cx:v>
            </cx:txData>
          </cx:tx>
          <cx:dataId val="0"/>
          <cx:layoutPr>
            <cx:binning intervalClosed="r" overflow="10">
              <cx:binCount val="6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12" Type="http://schemas.openxmlformats.org/officeDocument/2006/relationships/chart" Target="../charts/chart10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11" Type="http://schemas.openxmlformats.org/officeDocument/2006/relationships/chart" Target="../charts/chart9.xml"/><Relationship Id="rId5" Type="http://schemas.microsoft.com/office/2014/relationships/chartEx" Target="../charts/chartEx1.xml"/><Relationship Id="rId10" Type="http://schemas.openxmlformats.org/officeDocument/2006/relationships/chart" Target="../charts/chart8.xml"/><Relationship Id="rId4" Type="http://schemas.openxmlformats.org/officeDocument/2006/relationships/chart" Target="../charts/chart4.xml"/><Relationship Id="rId9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4.xml"/><Relationship Id="rId3" Type="http://schemas.openxmlformats.org/officeDocument/2006/relationships/chart" Target="../charts/chart13.xml"/><Relationship Id="rId7" Type="http://schemas.microsoft.com/office/2014/relationships/chartEx" Target="../charts/chartEx3.xml"/><Relationship Id="rId12" Type="http://schemas.openxmlformats.org/officeDocument/2006/relationships/chart" Target="../charts/chart20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19.xml"/><Relationship Id="rId5" Type="http://schemas.openxmlformats.org/officeDocument/2006/relationships/chart" Target="../charts/chart15.xml"/><Relationship Id="rId10" Type="http://schemas.openxmlformats.org/officeDocument/2006/relationships/chart" Target="../charts/chart18.xml"/><Relationship Id="rId4" Type="http://schemas.openxmlformats.org/officeDocument/2006/relationships/chart" Target="../charts/chart14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171452</xdr:colOff>
      <xdr:row>91</xdr:row>
      <xdr:rowOff>57147</xdr:rowOff>
    </xdr:from>
    <xdr:to>
      <xdr:col>8</xdr:col>
      <xdr:colOff>542925</xdr:colOff>
      <xdr:row>111</xdr:row>
      <xdr:rowOff>180974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DC79620B-81E2-D51F-38E8-3B3A68E6BE5E}"/>
            </a:ext>
          </a:extLst>
        </xdr:cNvPr>
        <xdr:cNvSpPr/>
      </xdr:nvSpPr>
      <xdr:spPr>
        <a:xfrm>
          <a:off x="1390652" y="17440272"/>
          <a:ext cx="5238748" cy="3933827"/>
        </a:xfrm>
        <a:prstGeom prst="roundRect">
          <a:avLst>
            <a:gd name="adj" fmla="val 5481"/>
          </a:avLst>
        </a:prstGeom>
        <a:solidFill>
          <a:schemeClr val="bg2"/>
        </a:solidFill>
        <a:ln>
          <a:solidFill>
            <a:schemeClr val="bg2"/>
          </a:solidFill>
        </a:ln>
        <a:effectLst>
          <a:glow rad="63500">
            <a:srgbClr val="C00000">
              <a:alpha val="40000"/>
            </a:srgb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14</xdr:col>
      <xdr:colOff>228600</xdr:colOff>
      <xdr:row>66</xdr:row>
      <xdr:rowOff>38098</xdr:rowOff>
    </xdr:from>
    <xdr:to>
      <xdr:col>26</xdr:col>
      <xdr:colOff>276225</xdr:colOff>
      <xdr:row>87</xdr:row>
      <xdr:rowOff>161925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AC7D93A-996C-EACE-F469-DF1838EBD09B}"/>
            </a:ext>
          </a:extLst>
        </xdr:cNvPr>
        <xdr:cNvSpPr/>
      </xdr:nvSpPr>
      <xdr:spPr>
        <a:xfrm>
          <a:off x="9972675" y="12620623"/>
          <a:ext cx="7362825" cy="4171952"/>
        </a:xfrm>
        <a:prstGeom prst="roundRect">
          <a:avLst>
            <a:gd name="adj" fmla="val 5481"/>
          </a:avLst>
        </a:prstGeom>
        <a:solidFill>
          <a:schemeClr val="bg2"/>
        </a:solidFill>
        <a:ln>
          <a:solidFill>
            <a:schemeClr val="bg2"/>
          </a:solidFill>
        </a:ln>
        <a:effectLst>
          <a:glow rad="63500">
            <a:srgbClr val="C00000">
              <a:alpha val="40000"/>
            </a:srgb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7</xdr:col>
      <xdr:colOff>209551</xdr:colOff>
      <xdr:row>77</xdr:row>
      <xdr:rowOff>152398</xdr:rowOff>
    </xdr:from>
    <xdr:to>
      <xdr:col>13</xdr:col>
      <xdr:colOff>590551</xdr:colOff>
      <xdr:row>87</xdr:row>
      <xdr:rowOff>171450</xdr:rowOff>
    </xdr:to>
    <xdr:sp macro="" textlink="">
      <xdr:nvSpPr>
        <xdr:cNvPr id="51" name="Rectangle: Rounded Corners 50">
          <a:extLst>
            <a:ext uri="{FF2B5EF4-FFF2-40B4-BE49-F238E27FC236}">
              <a16:creationId xmlns:a16="http://schemas.microsoft.com/office/drawing/2014/main" id="{0A35603E-6CA7-B68A-E314-C95269093C51}"/>
            </a:ext>
          </a:extLst>
        </xdr:cNvPr>
        <xdr:cNvSpPr/>
      </xdr:nvSpPr>
      <xdr:spPr>
        <a:xfrm>
          <a:off x="5686426" y="14849473"/>
          <a:ext cx="4038600" cy="1952627"/>
        </a:xfrm>
        <a:prstGeom prst="roundRect">
          <a:avLst>
            <a:gd name="adj" fmla="val 5481"/>
          </a:avLst>
        </a:prstGeom>
        <a:solidFill>
          <a:schemeClr val="bg2"/>
        </a:solidFill>
        <a:ln>
          <a:solidFill>
            <a:schemeClr val="bg2"/>
          </a:solidFill>
        </a:ln>
        <a:effectLst>
          <a:glow rad="63500">
            <a:srgbClr val="C00000">
              <a:alpha val="40000"/>
            </a:srgb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7</xdr:col>
      <xdr:colOff>219076</xdr:colOff>
      <xdr:row>66</xdr:row>
      <xdr:rowOff>38098</xdr:rowOff>
    </xdr:from>
    <xdr:to>
      <xdr:col>13</xdr:col>
      <xdr:colOff>590550</xdr:colOff>
      <xdr:row>76</xdr:row>
      <xdr:rowOff>66675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652149A1-74CB-8165-F3BD-CFE7C284E0B8}"/>
            </a:ext>
          </a:extLst>
        </xdr:cNvPr>
        <xdr:cNvSpPr/>
      </xdr:nvSpPr>
      <xdr:spPr>
        <a:xfrm>
          <a:off x="5695951" y="12620623"/>
          <a:ext cx="4029074" cy="1952627"/>
        </a:xfrm>
        <a:prstGeom prst="roundRect">
          <a:avLst>
            <a:gd name="adj" fmla="val 5481"/>
          </a:avLst>
        </a:prstGeom>
        <a:solidFill>
          <a:schemeClr val="bg2"/>
        </a:solidFill>
        <a:ln>
          <a:solidFill>
            <a:schemeClr val="bg2"/>
          </a:solidFill>
        </a:ln>
        <a:effectLst>
          <a:glow rad="63500">
            <a:srgbClr val="C00000">
              <a:alpha val="40000"/>
            </a:srgb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20</xdr:col>
      <xdr:colOff>457201</xdr:colOff>
      <xdr:row>53</xdr:row>
      <xdr:rowOff>76199</xdr:rowOff>
    </xdr:from>
    <xdr:to>
      <xdr:col>26</xdr:col>
      <xdr:colOff>304800</xdr:colOff>
      <xdr:row>63</xdr:row>
      <xdr:rowOff>57150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81550FF3-F416-B02F-CDE0-50BE77C09266}"/>
            </a:ext>
          </a:extLst>
        </xdr:cNvPr>
        <xdr:cNvSpPr/>
      </xdr:nvSpPr>
      <xdr:spPr>
        <a:xfrm>
          <a:off x="13858876" y="10172699"/>
          <a:ext cx="3505199" cy="1885951"/>
        </a:xfrm>
        <a:prstGeom prst="roundRect">
          <a:avLst>
            <a:gd name="adj" fmla="val 5481"/>
          </a:avLst>
        </a:prstGeom>
        <a:solidFill>
          <a:schemeClr val="bg2"/>
        </a:solidFill>
        <a:ln>
          <a:solidFill>
            <a:schemeClr val="bg2"/>
          </a:solidFill>
        </a:ln>
        <a:effectLst>
          <a:glow rad="63500">
            <a:srgbClr val="C00000">
              <a:alpha val="40000"/>
            </a:srgb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14</xdr:col>
      <xdr:colOff>447676</xdr:colOff>
      <xdr:row>53</xdr:row>
      <xdr:rowOff>66675</xdr:rowOff>
    </xdr:from>
    <xdr:to>
      <xdr:col>20</xdr:col>
      <xdr:colOff>295275</xdr:colOff>
      <xdr:row>63</xdr:row>
      <xdr:rowOff>47625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66BC2169-7B20-3DA1-26A8-63766F0A97E0}"/>
            </a:ext>
          </a:extLst>
        </xdr:cNvPr>
        <xdr:cNvSpPr/>
      </xdr:nvSpPr>
      <xdr:spPr>
        <a:xfrm>
          <a:off x="10191751" y="10163175"/>
          <a:ext cx="3505199" cy="1885950"/>
        </a:xfrm>
        <a:prstGeom prst="roundRect">
          <a:avLst>
            <a:gd name="adj" fmla="val 5481"/>
          </a:avLst>
        </a:prstGeom>
        <a:solidFill>
          <a:schemeClr val="bg2"/>
        </a:solidFill>
        <a:ln>
          <a:solidFill>
            <a:schemeClr val="bg2"/>
          </a:solidFill>
        </a:ln>
        <a:effectLst>
          <a:glow rad="63500">
            <a:srgbClr val="C00000">
              <a:alpha val="40000"/>
            </a:srgb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14</xdr:col>
      <xdr:colOff>428624</xdr:colOff>
      <xdr:row>31</xdr:row>
      <xdr:rowOff>171450</xdr:rowOff>
    </xdr:from>
    <xdr:to>
      <xdr:col>26</xdr:col>
      <xdr:colOff>371475</xdr:colOff>
      <xdr:row>52</xdr:row>
      <xdr:rowOff>85724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92983CA4-E8CF-FA77-80D0-154D7D2196E0}"/>
            </a:ext>
          </a:extLst>
        </xdr:cNvPr>
        <xdr:cNvSpPr/>
      </xdr:nvSpPr>
      <xdr:spPr>
        <a:xfrm>
          <a:off x="10172699" y="6076950"/>
          <a:ext cx="7258051" cy="3914774"/>
        </a:xfrm>
        <a:prstGeom prst="roundRect">
          <a:avLst>
            <a:gd name="adj" fmla="val 5481"/>
          </a:avLst>
        </a:prstGeom>
        <a:solidFill>
          <a:schemeClr val="bg2"/>
        </a:solidFill>
        <a:ln>
          <a:solidFill>
            <a:schemeClr val="bg2"/>
          </a:solidFill>
        </a:ln>
        <a:effectLst>
          <a:glow rad="63500">
            <a:srgbClr val="C00000">
              <a:alpha val="40000"/>
            </a:srgb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4</xdr:col>
      <xdr:colOff>66675</xdr:colOff>
      <xdr:row>10</xdr:row>
      <xdr:rowOff>114299</xdr:rowOff>
    </xdr:from>
    <xdr:to>
      <xdr:col>10</xdr:col>
      <xdr:colOff>142876</xdr:colOff>
      <xdr:row>29</xdr:row>
      <xdr:rowOff>104774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4518E123-F751-A8AE-4242-B3766D50C33F}"/>
            </a:ext>
          </a:extLst>
        </xdr:cNvPr>
        <xdr:cNvSpPr/>
      </xdr:nvSpPr>
      <xdr:spPr>
        <a:xfrm>
          <a:off x="2695575" y="2019299"/>
          <a:ext cx="4752976" cy="3609975"/>
        </a:xfrm>
        <a:prstGeom prst="roundRect">
          <a:avLst>
            <a:gd name="adj" fmla="val 5481"/>
          </a:avLst>
        </a:prstGeom>
        <a:solidFill>
          <a:schemeClr val="bg2"/>
        </a:solidFill>
        <a:ln>
          <a:solidFill>
            <a:schemeClr val="bg2"/>
          </a:solidFill>
        </a:ln>
        <a:effectLst>
          <a:glow rad="63500">
            <a:srgbClr val="C00000">
              <a:alpha val="40000"/>
            </a:srgb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2</xdr:col>
      <xdr:colOff>28575</xdr:colOff>
      <xdr:row>37</xdr:row>
      <xdr:rowOff>47624</xdr:rowOff>
    </xdr:from>
    <xdr:to>
      <xdr:col>14</xdr:col>
      <xdr:colOff>180976</xdr:colOff>
      <xdr:row>63</xdr:row>
      <xdr:rowOff>28575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FB6DC30C-FAD0-42B2-A57A-76504FCB0471}"/>
            </a:ext>
          </a:extLst>
        </xdr:cNvPr>
        <xdr:cNvSpPr/>
      </xdr:nvSpPr>
      <xdr:spPr>
        <a:xfrm>
          <a:off x="1247775" y="7096124"/>
          <a:ext cx="8677276" cy="4933951"/>
        </a:xfrm>
        <a:prstGeom prst="roundRect">
          <a:avLst>
            <a:gd name="adj" fmla="val 5481"/>
          </a:avLst>
        </a:prstGeom>
        <a:solidFill>
          <a:schemeClr val="bg2"/>
        </a:solidFill>
        <a:ln>
          <a:solidFill>
            <a:schemeClr val="bg2"/>
          </a:solidFill>
        </a:ln>
        <a:effectLst>
          <a:glow rad="63500">
            <a:srgbClr val="C00000">
              <a:alpha val="40000"/>
            </a:srgb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11</xdr:col>
      <xdr:colOff>590549</xdr:colOff>
      <xdr:row>4</xdr:row>
      <xdr:rowOff>47626</xdr:rowOff>
    </xdr:from>
    <xdr:to>
      <xdr:col>26</xdr:col>
      <xdr:colOff>342900</xdr:colOff>
      <xdr:row>29</xdr:row>
      <xdr:rowOff>28576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3D3CA180-75B9-A871-77FA-8AE9A36187E3}"/>
            </a:ext>
          </a:extLst>
        </xdr:cNvPr>
        <xdr:cNvSpPr/>
      </xdr:nvSpPr>
      <xdr:spPr>
        <a:xfrm>
          <a:off x="8505824" y="809626"/>
          <a:ext cx="8896351" cy="4743450"/>
        </a:xfrm>
        <a:prstGeom prst="roundRect">
          <a:avLst>
            <a:gd name="adj" fmla="val 5481"/>
          </a:avLst>
        </a:prstGeom>
        <a:solidFill>
          <a:schemeClr val="bg2"/>
        </a:solidFill>
        <a:ln>
          <a:solidFill>
            <a:schemeClr val="bg2"/>
          </a:solidFill>
        </a:ln>
        <a:effectLst>
          <a:glow rad="63500">
            <a:srgbClr val="C00000">
              <a:alpha val="40000"/>
            </a:srgb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12</xdr:col>
      <xdr:colOff>28575</xdr:colOff>
      <xdr:row>4</xdr:row>
      <xdr:rowOff>123825</xdr:rowOff>
    </xdr:from>
    <xdr:to>
      <xdr:col>26</xdr:col>
      <xdr:colOff>104775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37841-FE73-4851-868A-1A7A5E01B8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4</xdr:row>
      <xdr:rowOff>9524</xdr:rowOff>
    </xdr:from>
    <xdr:to>
      <xdr:col>7</xdr:col>
      <xdr:colOff>409575</xdr:colOff>
      <xdr:row>9</xdr:row>
      <xdr:rowOff>28575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892A1178-5CA7-F68B-7DA8-6431B15E499F}"/>
            </a:ext>
          </a:extLst>
        </xdr:cNvPr>
        <xdr:cNvGrpSpPr/>
      </xdr:nvGrpSpPr>
      <xdr:grpSpPr>
        <a:xfrm>
          <a:off x="3533775" y="771524"/>
          <a:ext cx="2352675" cy="971551"/>
          <a:chOff x="676275" y="1266825"/>
          <a:chExt cx="3467100" cy="1619250"/>
        </a:xfrm>
      </xdr:grpSpPr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B1D717AB-F30A-8DD5-FD0D-1306BB810B0E}"/>
              </a:ext>
            </a:extLst>
          </xdr:cNvPr>
          <xdr:cNvSpPr/>
        </xdr:nvSpPr>
        <xdr:spPr>
          <a:xfrm>
            <a:off x="676275" y="1266825"/>
            <a:ext cx="3467100" cy="1619250"/>
          </a:xfrm>
          <a:prstGeom prst="roundRect">
            <a:avLst/>
          </a:prstGeom>
          <a:solidFill>
            <a:srgbClr val="C0000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CA" sz="1200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Revenue</a:t>
            </a:r>
            <a:r>
              <a:rPr lang="en-CA" sz="1200" baseline="0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Latest Year</a:t>
            </a:r>
            <a:endParaRPr lang="en-CA" sz="1200">
              <a:solidFill>
                <a:schemeClr val="bg2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  <xdr:sp macro="" textlink="Pivot_Tables!E36">
        <xdr:nvSpPr>
          <xdr:cNvPr id="4" name="TextBox 3">
            <a:extLst>
              <a:ext uri="{FF2B5EF4-FFF2-40B4-BE49-F238E27FC236}">
                <a16:creationId xmlns:a16="http://schemas.microsoft.com/office/drawing/2014/main" id="{ECFBDC3E-EB84-6C2D-A390-5A9D6B141960}"/>
              </a:ext>
            </a:extLst>
          </xdr:cNvPr>
          <xdr:cNvSpPr txBox="1"/>
        </xdr:nvSpPr>
        <xdr:spPr>
          <a:xfrm>
            <a:off x="1409699" y="1790700"/>
            <a:ext cx="2124076" cy="8953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9506312D-A2A9-497D-BB41-EA48AEF803D9}" type="TxLink">
              <a:rPr lang="en-US" sz="2800" b="0" i="0" u="none" strike="noStrike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pPr/>
              <a:t>935.6M</a:t>
            </a:fld>
            <a:endParaRPr lang="en-CA" sz="2800" b="0">
              <a:solidFill>
                <a:schemeClr val="bg2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</xdr:grpSp>
    <xdr:clientData/>
  </xdr:twoCellAnchor>
  <xdr:twoCellAnchor>
    <xdr:from>
      <xdr:col>1</xdr:col>
      <xdr:colOff>419100</xdr:colOff>
      <xdr:row>4</xdr:row>
      <xdr:rowOff>0</xdr:rowOff>
    </xdr:from>
    <xdr:to>
      <xdr:col>5</xdr:col>
      <xdr:colOff>0</xdr:colOff>
      <xdr:row>9</xdr:row>
      <xdr:rowOff>28575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46B8F86-908E-6CE6-9184-4ACB10311D9A}"/>
            </a:ext>
          </a:extLst>
        </xdr:cNvPr>
        <xdr:cNvGrpSpPr/>
      </xdr:nvGrpSpPr>
      <xdr:grpSpPr>
        <a:xfrm>
          <a:off x="1028700" y="762000"/>
          <a:ext cx="2409825" cy="981075"/>
          <a:chOff x="638175" y="3400425"/>
          <a:chExt cx="3467100" cy="1619250"/>
        </a:xfrm>
      </xdr:grpSpPr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4C633228-8EF9-E1E9-050C-2D701F114C60}"/>
              </a:ext>
            </a:extLst>
          </xdr:cNvPr>
          <xdr:cNvSpPr/>
        </xdr:nvSpPr>
        <xdr:spPr>
          <a:xfrm>
            <a:off x="638175" y="3400425"/>
            <a:ext cx="3467100" cy="1619250"/>
          </a:xfrm>
          <a:prstGeom prst="roundRect">
            <a:avLst/>
          </a:prstGeom>
          <a:solidFill>
            <a:srgbClr val="C0000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CA" sz="1200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Revenue</a:t>
            </a:r>
            <a:r>
              <a:rPr lang="en-CA" sz="1200" baseline="0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Last Year</a:t>
            </a:r>
            <a:endParaRPr lang="en-CA" sz="1200">
              <a:solidFill>
                <a:schemeClr val="bg2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  <xdr:sp macro="" textlink="Pivot_Tables!E35">
        <xdr:nvSpPr>
          <xdr:cNvPr id="7" name="TextBox 6">
            <a:extLst>
              <a:ext uri="{FF2B5EF4-FFF2-40B4-BE49-F238E27FC236}">
                <a16:creationId xmlns:a16="http://schemas.microsoft.com/office/drawing/2014/main" id="{05D71162-1931-4C5F-950F-85B4436ABE8A}"/>
              </a:ext>
            </a:extLst>
          </xdr:cNvPr>
          <xdr:cNvSpPr txBox="1"/>
        </xdr:nvSpPr>
        <xdr:spPr>
          <a:xfrm>
            <a:off x="1362074" y="3933825"/>
            <a:ext cx="2124076" cy="8953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45BB5EFD-E4F0-43F1-87D1-1703AB4B583D}" type="TxLink">
              <a:rPr lang="en-US" sz="2800" b="0" i="0" u="none" strike="noStrike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pPr/>
              <a:t>737.8M</a:t>
            </a:fld>
            <a:endParaRPr lang="en-CA" sz="2800" b="0">
              <a:solidFill>
                <a:schemeClr val="bg2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</xdr:grpSp>
    <xdr:clientData/>
  </xdr:twoCellAnchor>
  <xdr:twoCellAnchor>
    <xdr:from>
      <xdr:col>15</xdr:col>
      <xdr:colOff>28574</xdr:colOff>
      <xdr:row>32</xdr:row>
      <xdr:rowOff>9524</xdr:rowOff>
    </xdr:from>
    <xdr:to>
      <xdr:col>26</xdr:col>
      <xdr:colOff>276225</xdr:colOff>
      <xdr:row>52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A2EA7E1-A2B1-46E1-BF09-37ADCAF3D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504824</xdr:colOff>
      <xdr:row>4</xdr:row>
      <xdr:rowOff>0</xdr:rowOff>
    </xdr:from>
    <xdr:to>
      <xdr:col>11</xdr:col>
      <xdr:colOff>533400</xdr:colOff>
      <xdr:row>9</xdr:row>
      <xdr:rowOff>28575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1B185406-CA97-569D-E547-9B52545DB01D}"/>
            </a:ext>
          </a:extLst>
        </xdr:cNvPr>
        <xdr:cNvGrpSpPr/>
      </xdr:nvGrpSpPr>
      <xdr:grpSpPr>
        <a:xfrm>
          <a:off x="5981699" y="762000"/>
          <a:ext cx="2466976" cy="981075"/>
          <a:chOff x="676275" y="1266825"/>
          <a:chExt cx="3467100" cy="1619250"/>
        </a:xfrm>
      </xdr:grpSpPr>
      <xdr:sp macro="" textlink="">
        <xdr:nvSpPr>
          <xdr:cNvPr id="21" name="Rectangle: Rounded Corners 20">
            <a:extLst>
              <a:ext uri="{FF2B5EF4-FFF2-40B4-BE49-F238E27FC236}">
                <a16:creationId xmlns:a16="http://schemas.microsoft.com/office/drawing/2014/main" id="{DAAE982E-9884-2982-1979-E0289494B0C6}"/>
              </a:ext>
            </a:extLst>
          </xdr:cNvPr>
          <xdr:cNvSpPr/>
        </xdr:nvSpPr>
        <xdr:spPr>
          <a:xfrm>
            <a:off x="676275" y="1266825"/>
            <a:ext cx="3467100" cy="1619250"/>
          </a:xfrm>
          <a:prstGeom prst="roundRect">
            <a:avLst/>
          </a:prstGeom>
          <a:solidFill>
            <a:srgbClr val="C0000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CA" sz="1200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Peak Revenue</a:t>
            </a:r>
            <a:r>
              <a:rPr lang="en-CA" sz="1200" baseline="0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Year - 2019</a:t>
            </a:r>
          </a:p>
        </xdr:txBody>
      </xdr:sp>
      <xdr:sp macro="" textlink="Pivot_Tables!E37">
        <xdr:nvSpPr>
          <xdr:cNvPr id="22" name="TextBox 21">
            <a:extLst>
              <a:ext uri="{FF2B5EF4-FFF2-40B4-BE49-F238E27FC236}">
                <a16:creationId xmlns:a16="http://schemas.microsoft.com/office/drawing/2014/main" id="{EF45085E-A574-3011-84CC-8DEE58B6C7B5}"/>
              </a:ext>
            </a:extLst>
          </xdr:cNvPr>
          <xdr:cNvSpPr txBox="1"/>
        </xdr:nvSpPr>
        <xdr:spPr>
          <a:xfrm>
            <a:off x="1201892" y="1790700"/>
            <a:ext cx="2427434" cy="8953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293F0A3-5562-4EB4-BF78-D68EB86F8601}" type="TxLink">
              <a:rPr lang="en-US" sz="2800" b="0" i="0" u="none" strike="noStrike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pPr/>
              <a:t>1,183.8M</a:t>
            </a:fld>
            <a:endParaRPr lang="en-CA" sz="2800" b="0">
              <a:solidFill>
                <a:schemeClr val="bg2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</xdr:grpSp>
    <xdr:clientData/>
  </xdr:twoCellAnchor>
  <xdr:twoCellAnchor>
    <xdr:from>
      <xdr:col>0</xdr:col>
      <xdr:colOff>0</xdr:colOff>
      <xdr:row>9</xdr:row>
      <xdr:rowOff>38100</xdr:rowOff>
    </xdr:from>
    <xdr:to>
      <xdr:col>1</xdr:col>
      <xdr:colOff>514350</xdr:colOff>
      <xdr:row>19</xdr:row>
      <xdr:rowOff>161925</xdr:rowOff>
    </xdr:to>
    <xdr:sp macro="" textlink="">
      <xdr:nvSpPr>
        <xdr:cNvPr id="14" name="Arrow: Chevron 13">
          <a:extLst>
            <a:ext uri="{FF2B5EF4-FFF2-40B4-BE49-F238E27FC236}">
              <a16:creationId xmlns:a16="http://schemas.microsoft.com/office/drawing/2014/main" id="{51A6879B-EC18-EB38-882E-2040B4F046AB}"/>
            </a:ext>
          </a:extLst>
        </xdr:cNvPr>
        <xdr:cNvSpPr/>
      </xdr:nvSpPr>
      <xdr:spPr>
        <a:xfrm>
          <a:off x="0" y="1752600"/>
          <a:ext cx="1123950" cy="2028825"/>
        </a:xfrm>
        <a:prstGeom prst="chevron">
          <a:avLst/>
        </a:prstGeom>
        <a:solidFill>
          <a:srgbClr val="C000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41</xdr:row>
      <xdr:rowOff>114300</xdr:rowOff>
    </xdr:from>
    <xdr:to>
      <xdr:col>1</xdr:col>
      <xdr:colOff>514350</xdr:colOff>
      <xdr:row>52</xdr:row>
      <xdr:rowOff>47625</xdr:rowOff>
    </xdr:to>
    <xdr:sp macro="" textlink="">
      <xdr:nvSpPr>
        <xdr:cNvPr id="15" name="Arrow: Chevron 14">
          <a:extLst>
            <a:ext uri="{FF2B5EF4-FFF2-40B4-BE49-F238E27FC236}">
              <a16:creationId xmlns:a16="http://schemas.microsoft.com/office/drawing/2014/main" id="{FB9D6168-9188-C18F-4D6C-523DE2CE60C8}"/>
            </a:ext>
          </a:extLst>
        </xdr:cNvPr>
        <xdr:cNvSpPr/>
      </xdr:nvSpPr>
      <xdr:spPr>
        <a:xfrm>
          <a:off x="0" y="7924800"/>
          <a:ext cx="1123950" cy="2028825"/>
        </a:xfrm>
        <a:prstGeom prst="chevron">
          <a:avLst/>
        </a:prstGeom>
        <a:solidFill>
          <a:srgbClr val="C000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438150</xdr:colOff>
      <xdr:row>45</xdr:row>
      <xdr:rowOff>123825</xdr:rowOff>
    </xdr:from>
    <xdr:to>
      <xdr:col>35</xdr:col>
      <xdr:colOff>381000</xdr:colOff>
      <xdr:row>52</xdr:row>
      <xdr:rowOff>114300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1E94E0CE-7B4D-A15C-E9CA-B472FB82905A}"/>
            </a:ext>
          </a:extLst>
        </xdr:cNvPr>
        <xdr:cNvGrpSpPr/>
      </xdr:nvGrpSpPr>
      <xdr:grpSpPr>
        <a:xfrm>
          <a:off x="19935825" y="8696325"/>
          <a:ext cx="2990850" cy="1323975"/>
          <a:chOff x="676275" y="1266825"/>
          <a:chExt cx="3467100" cy="1619250"/>
        </a:xfrm>
      </xdr:grpSpPr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D121EC49-D9D4-DDDE-DCD0-747708CFCE4E}"/>
              </a:ext>
            </a:extLst>
          </xdr:cNvPr>
          <xdr:cNvSpPr/>
        </xdr:nvSpPr>
        <xdr:spPr>
          <a:xfrm>
            <a:off x="676275" y="1266825"/>
            <a:ext cx="3467100" cy="1619250"/>
          </a:xfrm>
          <a:prstGeom prst="roundRect">
            <a:avLst/>
          </a:prstGeom>
          <a:solidFill>
            <a:srgbClr val="C0000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CA" sz="1600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Growth</a:t>
            </a:r>
            <a:r>
              <a:rPr lang="en-CA" sz="1600" baseline="0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From Last Year</a:t>
            </a:r>
            <a:endParaRPr lang="en-CA" sz="1600">
              <a:solidFill>
                <a:schemeClr val="bg2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  <xdr:sp macro="" textlink="Pivot_Tables!F36">
        <xdr:nvSpPr>
          <xdr:cNvPr id="30" name="TextBox 29">
            <a:extLst>
              <a:ext uri="{FF2B5EF4-FFF2-40B4-BE49-F238E27FC236}">
                <a16:creationId xmlns:a16="http://schemas.microsoft.com/office/drawing/2014/main" id="{0A2E3ED9-E407-3A7F-B4AE-6DD7A12693AD}"/>
              </a:ext>
            </a:extLst>
          </xdr:cNvPr>
          <xdr:cNvSpPr txBox="1"/>
        </xdr:nvSpPr>
        <xdr:spPr>
          <a:xfrm>
            <a:off x="1409699" y="1790700"/>
            <a:ext cx="2124076" cy="8953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9558C20-90E2-49C6-B841-33A84CFFFF03}" type="TxLink">
              <a:rPr lang="en-US" sz="3600" b="0" i="0" u="none" strike="noStrike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pPr/>
              <a:t>26.8%</a:t>
            </a:fld>
            <a:endParaRPr lang="en-CA" sz="3600" b="0">
              <a:solidFill>
                <a:schemeClr val="bg2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</xdr:grpSp>
    <xdr:clientData/>
  </xdr:twoCellAnchor>
  <xdr:twoCellAnchor>
    <xdr:from>
      <xdr:col>3</xdr:col>
      <xdr:colOff>419099</xdr:colOff>
      <xdr:row>10</xdr:row>
      <xdr:rowOff>28575</xdr:rowOff>
    </xdr:from>
    <xdr:to>
      <xdr:col>10</xdr:col>
      <xdr:colOff>438150</xdr:colOff>
      <xdr:row>29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E3F7CCA-DBCD-49AC-A51E-8BC385455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304800</xdr:colOff>
      <xdr:row>14</xdr:row>
      <xdr:rowOff>9526</xdr:rowOff>
    </xdr:from>
    <xdr:to>
      <xdr:col>8</xdr:col>
      <xdr:colOff>312336</xdr:colOff>
      <xdr:row>25</xdr:row>
      <xdr:rowOff>114300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C64B30AF-1051-3E70-3623-F55050210318}"/>
            </a:ext>
          </a:extLst>
        </xdr:cNvPr>
        <xdr:cNvGrpSpPr/>
      </xdr:nvGrpSpPr>
      <xdr:grpSpPr>
        <a:xfrm>
          <a:off x="3743325" y="2676526"/>
          <a:ext cx="2655486" cy="2200274"/>
          <a:chOff x="3743325" y="2676526"/>
          <a:chExt cx="2655486" cy="2200274"/>
        </a:xfrm>
      </xdr:grpSpPr>
      <xdr:sp macro="" textlink="">
        <xdr:nvSpPr>
          <xdr:cNvPr id="31" name="Oval 30">
            <a:extLst>
              <a:ext uri="{FF2B5EF4-FFF2-40B4-BE49-F238E27FC236}">
                <a16:creationId xmlns:a16="http://schemas.microsoft.com/office/drawing/2014/main" id="{19D1BA3E-515D-9C8E-827C-3F09AEC87367}"/>
              </a:ext>
            </a:extLst>
          </xdr:cNvPr>
          <xdr:cNvSpPr/>
        </xdr:nvSpPr>
        <xdr:spPr>
          <a:xfrm>
            <a:off x="3743325" y="2676526"/>
            <a:ext cx="2238376" cy="2200274"/>
          </a:xfrm>
          <a:prstGeom prst="ellipse">
            <a:avLst/>
          </a:prstGeom>
          <a:solidFill>
            <a:srgbClr val="C00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CA" sz="160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Growth</a:t>
            </a:r>
            <a:r>
              <a:rPr lang="en-CA" sz="160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From Last Year</a:t>
            </a:r>
            <a:endParaRPr lang="en-CA" sz="160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  <xdr:sp macro="" textlink="Pivot_Tables!F36">
        <xdr:nvSpPr>
          <xdr:cNvPr id="18" name="TextBox 17">
            <a:extLst>
              <a:ext uri="{FF2B5EF4-FFF2-40B4-BE49-F238E27FC236}">
                <a16:creationId xmlns:a16="http://schemas.microsoft.com/office/drawing/2014/main" id="{BB8BEA9B-9273-1DDA-C801-561E240564BF}"/>
              </a:ext>
            </a:extLst>
          </xdr:cNvPr>
          <xdr:cNvSpPr txBox="1"/>
        </xdr:nvSpPr>
        <xdr:spPr>
          <a:xfrm>
            <a:off x="4147404" y="3666845"/>
            <a:ext cx="2251407" cy="732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9558C20-90E2-49C6-B841-33A84CFFFF03}" type="TxLink">
              <a:rPr lang="en-US" sz="3600" b="0" i="0" u="none" strike="noStrike">
                <a:solidFill>
                  <a:schemeClr val="accent6">
                    <a:lumMod val="60000"/>
                    <a:lumOff val="40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pPr/>
              <a:t>26.8%</a:t>
            </a:fld>
            <a:endParaRPr lang="en-CA" sz="3600" b="0">
              <a:solidFill>
                <a:schemeClr val="accent6">
                  <a:lumMod val="60000"/>
                  <a:lumOff val="40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</xdr:grpSp>
    <xdr:clientData/>
  </xdr:twoCellAnchor>
  <xdr:twoCellAnchor>
    <xdr:from>
      <xdr:col>1</xdr:col>
      <xdr:colOff>571500</xdr:colOff>
      <xdr:row>31</xdr:row>
      <xdr:rowOff>123824</xdr:rowOff>
    </xdr:from>
    <xdr:to>
      <xdr:col>4</xdr:col>
      <xdr:colOff>628650</xdr:colOff>
      <xdr:row>36</xdr:row>
      <xdr:rowOff>47625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2E804311-67BE-F4E1-13C5-9BDEAED45968}"/>
            </a:ext>
          </a:extLst>
        </xdr:cNvPr>
        <xdr:cNvGrpSpPr/>
      </xdr:nvGrpSpPr>
      <xdr:grpSpPr>
        <a:xfrm>
          <a:off x="1181100" y="6029324"/>
          <a:ext cx="2076450" cy="876301"/>
          <a:chOff x="676275" y="1266825"/>
          <a:chExt cx="3467100" cy="1619250"/>
        </a:xfrm>
      </xdr:grpSpPr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0FF1F294-5460-853D-2BC2-9CAFB854640B}"/>
              </a:ext>
            </a:extLst>
          </xdr:cNvPr>
          <xdr:cNvSpPr/>
        </xdr:nvSpPr>
        <xdr:spPr>
          <a:xfrm>
            <a:off x="676275" y="1266825"/>
            <a:ext cx="3467100" cy="1619250"/>
          </a:xfrm>
          <a:prstGeom prst="roundRect">
            <a:avLst/>
          </a:prstGeom>
          <a:solidFill>
            <a:srgbClr val="C0000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CA" sz="1100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Revenue</a:t>
            </a:r>
            <a:r>
              <a:rPr lang="en-CA" sz="1100" baseline="0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Latest Year</a:t>
            </a:r>
            <a:endParaRPr lang="en-CA" sz="1100">
              <a:solidFill>
                <a:schemeClr val="bg2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  <xdr:sp macro="" textlink="Pivot_Tables!E36">
        <xdr:nvSpPr>
          <xdr:cNvPr id="34" name="TextBox 33">
            <a:extLst>
              <a:ext uri="{FF2B5EF4-FFF2-40B4-BE49-F238E27FC236}">
                <a16:creationId xmlns:a16="http://schemas.microsoft.com/office/drawing/2014/main" id="{D2FDB2AA-E532-FB0E-B792-F933922220AD}"/>
              </a:ext>
            </a:extLst>
          </xdr:cNvPr>
          <xdr:cNvSpPr txBox="1"/>
        </xdr:nvSpPr>
        <xdr:spPr>
          <a:xfrm>
            <a:off x="1409699" y="1790700"/>
            <a:ext cx="2124076" cy="8953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9506312D-A2A9-497D-BB41-EA48AEF803D9}" type="TxLink">
              <a:rPr lang="en-US" sz="2400" b="0" i="0" u="none" strike="noStrike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pPr/>
              <a:t>935.6M</a:t>
            </a:fld>
            <a:endParaRPr lang="en-CA" sz="2400" b="0">
              <a:solidFill>
                <a:schemeClr val="bg2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</xdr:grpSp>
    <xdr:clientData/>
  </xdr:twoCellAnchor>
  <xdr:twoCellAnchor>
    <xdr:from>
      <xdr:col>4</xdr:col>
      <xdr:colOff>742950</xdr:colOff>
      <xdr:row>31</xdr:row>
      <xdr:rowOff>114300</xdr:rowOff>
    </xdr:from>
    <xdr:to>
      <xdr:col>6</xdr:col>
      <xdr:colOff>990600</xdr:colOff>
      <xdr:row>36</xdr:row>
      <xdr:rowOff>47626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4FFB80E3-931A-301C-627C-FA14CEE4E514}"/>
            </a:ext>
          </a:extLst>
        </xdr:cNvPr>
        <xdr:cNvGrpSpPr/>
      </xdr:nvGrpSpPr>
      <xdr:grpSpPr>
        <a:xfrm>
          <a:off x="3371850" y="6019800"/>
          <a:ext cx="2066925" cy="885826"/>
          <a:chOff x="676275" y="1266825"/>
          <a:chExt cx="3467100" cy="1619250"/>
        </a:xfrm>
      </xdr:grpSpPr>
      <xdr:sp macro="" textlink="">
        <xdr:nvSpPr>
          <xdr:cNvPr id="36" name="Rectangle: Rounded Corners 35">
            <a:extLst>
              <a:ext uri="{FF2B5EF4-FFF2-40B4-BE49-F238E27FC236}">
                <a16:creationId xmlns:a16="http://schemas.microsoft.com/office/drawing/2014/main" id="{91A7FA7F-D136-E0F4-5B4B-775EBDBB80EC}"/>
              </a:ext>
            </a:extLst>
          </xdr:cNvPr>
          <xdr:cNvSpPr/>
        </xdr:nvSpPr>
        <xdr:spPr>
          <a:xfrm>
            <a:off x="676275" y="1266825"/>
            <a:ext cx="3467100" cy="1619250"/>
          </a:xfrm>
          <a:prstGeom prst="roundRect">
            <a:avLst/>
          </a:prstGeom>
          <a:solidFill>
            <a:srgbClr val="C0000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CA" sz="1100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Revenue 2018</a:t>
            </a:r>
          </a:p>
        </xdr:txBody>
      </xdr:sp>
      <xdr:sp macro="" textlink="Pivot_Tables!E37">
        <xdr:nvSpPr>
          <xdr:cNvPr id="37" name="TextBox 36">
            <a:extLst>
              <a:ext uri="{FF2B5EF4-FFF2-40B4-BE49-F238E27FC236}">
                <a16:creationId xmlns:a16="http://schemas.microsoft.com/office/drawing/2014/main" id="{36C080B5-54AF-675C-6FAA-B395724F1D05}"/>
              </a:ext>
            </a:extLst>
          </xdr:cNvPr>
          <xdr:cNvSpPr txBox="1"/>
        </xdr:nvSpPr>
        <xdr:spPr>
          <a:xfrm>
            <a:off x="1228685" y="1774824"/>
            <a:ext cx="2441271" cy="8953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89CF8A4F-8BD4-4F57-BE27-A4A7C8514B4D}" type="TxLink">
              <a:rPr lang="en-US" sz="2400" b="0" i="0" u="none" strike="noStrike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pPr/>
              <a:t>1,183.8M</a:t>
            </a:fld>
            <a:endParaRPr lang="en-CA" sz="2400" b="0">
              <a:solidFill>
                <a:schemeClr val="bg2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</xdr:grpSp>
    <xdr:clientData/>
  </xdr:twoCellAnchor>
  <xdr:twoCellAnchor>
    <xdr:from>
      <xdr:col>10</xdr:col>
      <xdr:colOff>285750</xdr:colOff>
      <xdr:row>31</xdr:row>
      <xdr:rowOff>114300</xdr:rowOff>
    </xdr:from>
    <xdr:to>
      <xdr:col>14</xdr:col>
      <xdr:colOff>276225</xdr:colOff>
      <xdr:row>36</xdr:row>
      <xdr:rowOff>63089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8D736D8C-C7BE-3EB0-2614-AC2E8FAFE091}"/>
            </a:ext>
          </a:extLst>
        </xdr:cNvPr>
        <xdr:cNvGrpSpPr/>
      </xdr:nvGrpSpPr>
      <xdr:grpSpPr>
        <a:xfrm>
          <a:off x="7591425" y="6019800"/>
          <a:ext cx="2428875" cy="901289"/>
          <a:chOff x="676275" y="1266825"/>
          <a:chExt cx="3467100" cy="1629992"/>
        </a:xfrm>
      </xdr:grpSpPr>
      <xdr:sp macro="" textlink="">
        <xdr:nvSpPr>
          <xdr:cNvPr id="17" name="Rectangle: Rounded Corners 16">
            <a:extLst>
              <a:ext uri="{FF2B5EF4-FFF2-40B4-BE49-F238E27FC236}">
                <a16:creationId xmlns:a16="http://schemas.microsoft.com/office/drawing/2014/main" id="{E8F85F2C-B25E-98AE-37C6-B33CDDC45152}"/>
              </a:ext>
            </a:extLst>
          </xdr:cNvPr>
          <xdr:cNvSpPr/>
        </xdr:nvSpPr>
        <xdr:spPr>
          <a:xfrm>
            <a:off x="676275" y="1266825"/>
            <a:ext cx="3467100" cy="1619250"/>
          </a:xfrm>
          <a:prstGeom prst="roundRect">
            <a:avLst/>
          </a:prstGeom>
          <a:solidFill>
            <a:srgbClr val="C0000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CA" sz="1100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Mins</a:t>
            </a:r>
            <a:r>
              <a:rPr lang="en-CA" sz="1100" baseline="0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Delayed </a:t>
            </a:r>
            <a:r>
              <a:rPr lang="en-CA" sz="1100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Skewness 2018</a:t>
            </a:r>
          </a:p>
        </xdr:txBody>
      </xdr:sp>
      <xdr:sp macro="" textlink="Pivot_Tables!H19">
        <xdr:nvSpPr>
          <xdr:cNvPr id="19" name="TextBox 18">
            <a:extLst>
              <a:ext uri="{FF2B5EF4-FFF2-40B4-BE49-F238E27FC236}">
                <a16:creationId xmlns:a16="http://schemas.microsoft.com/office/drawing/2014/main" id="{7B57902C-1613-A8D7-C8EE-6F4F89041DA6}"/>
              </a:ext>
            </a:extLst>
          </xdr:cNvPr>
          <xdr:cNvSpPr txBox="1"/>
        </xdr:nvSpPr>
        <xdr:spPr>
          <a:xfrm>
            <a:off x="1614889" y="2001466"/>
            <a:ext cx="2124076" cy="8953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5A6A3CEE-7AF1-4B67-9456-859C822C9E7B}" type="TxLink">
              <a:rPr lang="en-US" sz="2400" b="0" i="0" u="none" strike="noStrike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pPr/>
              <a:t>15.38</a:t>
            </a:fld>
            <a:endParaRPr lang="en-CA" sz="2400" b="0">
              <a:solidFill>
                <a:schemeClr val="bg2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</xdr:grpSp>
    <xdr:clientData/>
  </xdr:twoCellAnchor>
  <xdr:twoCellAnchor>
    <xdr:from>
      <xdr:col>7</xdr:col>
      <xdr:colOff>57150</xdr:colOff>
      <xdr:row>31</xdr:row>
      <xdr:rowOff>114300</xdr:rowOff>
    </xdr:from>
    <xdr:to>
      <xdr:col>10</xdr:col>
      <xdr:colOff>219075</xdr:colOff>
      <xdr:row>36</xdr:row>
      <xdr:rowOff>57151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9DEF2AF2-CA72-1303-4F39-0F9B4507A20C}"/>
            </a:ext>
          </a:extLst>
        </xdr:cNvPr>
        <xdr:cNvGrpSpPr/>
      </xdr:nvGrpSpPr>
      <xdr:grpSpPr>
        <a:xfrm>
          <a:off x="5534025" y="6019800"/>
          <a:ext cx="1990725" cy="895351"/>
          <a:chOff x="676275" y="1266825"/>
          <a:chExt cx="3467100" cy="1619250"/>
        </a:xfrm>
      </xdr:grpSpPr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175BAD16-330F-7886-FBF7-F63943B81190}"/>
              </a:ext>
            </a:extLst>
          </xdr:cNvPr>
          <xdr:cNvSpPr/>
        </xdr:nvSpPr>
        <xdr:spPr>
          <a:xfrm>
            <a:off x="676275" y="1266825"/>
            <a:ext cx="3467100" cy="1619250"/>
          </a:xfrm>
          <a:prstGeom prst="roundRect">
            <a:avLst/>
          </a:prstGeom>
          <a:solidFill>
            <a:srgbClr val="C0000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CA" sz="1100">
                <a:solidFill>
                  <a:schemeClr val="bg2"/>
                </a:solidFill>
                <a:effectLst/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Mins</a:t>
            </a:r>
            <a:r>
              <a:rPr lang="en-CA" sz="1100" baseline="0">
                <a:solidFill>
                  <a:schemeClr val="bg2"/>
                </a:solidFill>
                <a:effectLst/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Delayed </a:t>
            </a:r>
            <a:r>
              <a:rPr lang="en-CA" sz="1100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Skewness Latest Year</a:t>
            </a:r>
          </a:p>
        </xdr:txBody>
      </xdr:sp>
      <xdr:sp macro="" textlink="Pivot_Tables!H20">
        <xdr:nvSpPr>
          <xdr:cNvPr id="25" name="TextBox 24">
            <a:extLst>
              <a:ext uri="{FF2B5EF4-FFF2-40B4-BE49-F238E27FC236}">
                <a16:creationId xmlns:a16="http://schemas.microsoft.com/office/drawing/2014/main" id="{AB78A76D-ECB9-EDFF-FE8F-21EA4DD56382}"/>
              </a:ext>
            </a:extLst>
          </xdr:cNvPr>
          <xdr:cNvSpPr txBox="1"/>
        </xdr:nvSpPr>
        <xdr:spPr>
          <a:xfrm>
            <a:off x="1743878" y="1962960"/>
            <a:ext cx="1410888" cy="8953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CDFA35C2-5E78-4A23-96A6-EE80AD3F7658}" type="TxLink">
              <a:rPr lang="en-US" sz="2400" b="0" i="0" u="none" strike="noStrike">
                <a:solidFill>
                  <a:schemeClr val="bg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pPr/>
              <a:t>4.18</a:t>
            </a:fld>
            <a:endParaRPr lang="en-CA" sz="2400" b="0">
              <a:solidFill>
                <a:schemeClr val="bg2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</xdr:grpSp>
    <xdr:clientData/>
  </xdr:twoCellAnchor>
  <xdr:twoCellAnchor>
    <xdr:from>
      <xdr:col>2</xdr:col>
      <xdr:colOff>66676</xdr:colOff>
      <xdr:row>37</xdr:row>
      <xdr:rowOff>133349</xdr:rowOff>
    </xdr:from>
    <xdr:to>
      <xdr:col>14</xdr:col>
      <xdr:colOff>228601</xdr:colOff>
      <xdr:row>62</xdr:row>
      <xdr:rowOff>9524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126D365-9097-4A29-BA11-7090AE28D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419100</xdr:colOff>
      <xdr:row>53</xdr:row>
      <xdr:rowOff>133349</xdr:rowOff>
    </xdr:from>
    <xdr:to>
      <xdr:col>20</xdr:col>
      <xdr:colOff>342900</xdr:colOff>
      <xdr:row>63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8" name="Chart 37">
              <a:extLst>
                <a:ext uri="{FF2B5EF4-FFF2-40B4-BE49-F238E27FC236}">
                  <a16:creationId xmlns:a16="http://schemas.microsoft.com/office/drawing/2014/main" id="{7376DBCA-A8BF-4B42-B124-A607913133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63175" y="10229849"/>
              <a:ext cx="3581400" cy="18669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419100</xdr:colOff>
      <xdr:row>53</xdr:row>
      <xdr:rowOff>123824</xdr:rowOff>
    </xdr:from>
    <xdr:to>
      <xdr:col>26</xdr:col>
      <xdr:colOff>333375</xdr:colOff>
      <xdr:row>63</xdr:row>
      <xdr:rowOff>76199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0" name="Chart 39">
              <a:extLst>
                <a:ext uri="{FF2B5EF4-FFF2-40B4-BE49-F238E27FC236}">
                  <a16:creationId xmlns:a16="http://schemas.microsoft.com/office/drawing/2014/main" id="{64AF62F1-2EF1-4EA8-9513-98ECA2DED8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20775" y="10220324"/>
              <a:ext cx="3571875" cy="1857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70</xdr:row>
      <xdr:rowOff>142875</xdr:rowOff>
    </xdr:from>
    <xdr:to>
      <xdr:col>1</xdr:col>
      <xdr:colOff>514350</xdr:colOff>
      <xdr:row>81</xdr:row>
      <xdr:rowOff>76200</xdr:rowOff>
    </xdr:to>
    <xdr:sp macro="" textlink="">
      <xdr:nvSpPr>
        <xdr:cNvPr id="41" name="Arrow: Chevron 40">
          <a:extLst>
            <a:ext uri="{FF2B5EF4-FFF2-40B4-BE49-F238E27FC236}">
              <a16:creationId xmlns:a16="http://schemas.microsoft.com/office/drawing/2014/main" id="{83671F12-8FEA-5A6D-C894-19400FC7445C}"/>
            </a:ext>
          </a:extLst>
        </xdr:cNvPr>
        <xdr:cNvSpPr/>
      </xdr:nvSpPr>
      <xdr:spPr>
        <a:xfrm>
          <a:off x="0" y="13487400"/>
          <a:ext cx="1123950" cy="2047875"/>
        </a:xfrm>
        <a:prstGeom prst="chevron">
          <a:avLst/>
        </a:prstGeom>
        <a:solidFill>
          <a:srgbClr val="C000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171450</xdr:colOff>
      <xdr:row>66</xdr:row>
      <xdr:rowOff>57150</xdr:rowOff>
    </xdr:from>
    <xdr:to>
      <xdr:col>14</xdr:col>
      <xdr:colOff>0</xdr:colOff>
      <xdr:row>76</xdr:row>
      <xdr:rowOff>38100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8572FC53-F6A7-40EF-9FEB-465948E90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171450</xdr:colOff>
      <xdr:row>77</xdr:row>
      <xdr:rowOff>180975</xdr:rowOff>
    </xdr:from>
    <xdr:to>
      <xdr:col>14</xdr:col>
      <xdr:colOff>9525</xdr:colOff>
      <xdr:row>87</xdr:row>
      <xdr:rowOff>161925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39B29C6C-43EE-410E-8FA5-AE0CFB720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238125</xdr:colOff>
      <xdr:row>66</xdr:row>
      <xdr:rowOff>38100</xdr:rowOff>
    </xdr:from>
    <xdr:to>
      <xdr:col>26</xdr:col>
      <xdr:colOff>276225</xdr:colOff>
      <xdr:row>87</xdr:row>
      <xdr:rowOff>171450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A39AD192-6537-4133-840B-803EAB764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95</xdr:row>
      <xdr:rowOff>161925</xdr:rowOff>
    </xdr:from>
    <xdr:to>
      <xdr:col>1</xdr:col>
      <xdr:colOff>514350</xdr:colOff>
      <xdr:row>106</xdr:row>
      <xdr:rowOff>114300</xdr:rowOff>
    </xdr:to>
    <xdr:sp macro="" textlink="">
      <xdr:nvSpPr>
        <xdr:cNvPr id="43" name="Arrow: Chevron 42">
          <a:extLst>
            <a:ext uri="{FF2B5EF4-FFF2-40B4-BE49-F238E27FC236}">
              <a16:creationId xmlns:a16="http://schemas.microsoft.com/office/drawing/2014/main" id="{1F91A55F-D70D-3238-9C81-3E87F9A9A1E3}"/>
            </a:ext>
          </a:extLst>
        </xdr:cNvPr>
        <xdr:cNvSpPr/>
      </xdr:nvSpPr>
      <xdr:spPr>
        <a:xfrm>
          <a:off x="0" y="18307050"/>
          <a:ext cx="1123950" cy="2047875"/>
        </a:xfrm>
        <a:prstGeom prst="chevron">
          <a:avLst/>
        </a:prstGeom>
        <a:solidFill>
          <a:srgbClr val="C000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57152</xdr:colOff>
      <xdr:row>91</xdr:row>
      <xdr:rowOff>66672</xdr:rowOff>
    </xdr:from>
    <xdr:to>
      <xdr:col>17</xdr:col>
      <xdr:colOff>419100</xdr:colOff>
      <xdr:row>111</xdr:row>
      <xdr:rowOff>190499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EAA93B7E-B7F3-A2F7-7CC5-2257C825B68B}"/>
            </a:ext>
          </a:extLst>
        </xdr:cNvPr>
        <xdr:cNvSpPr/>
      </xdr:nvSpPr>
      <xdr:spPr>
        <a:xfrm>
          <a:off x="6753227" y="17449797"/>
          <a:ext cx="5238748" cy="3933827"/>
        </a:xfrm>
        <a:prstGeom prst="roundRect">
          <a:avLst>
            <a:gd name="adj" fmla="val 5481"/>
          </a:avLst>
        </a:prstGeom>
        <a:solidFill>
          <a:schemeClr val="bg2"/>
        </a:solidFill>
        <a:ln>
          <a:solidFill>
            <a:schemeClr val="bg2"/>
          </a:solidFill>
        </a:ln>
        <a:effectLst>
          <a:glow rad="63500">
            <a:srgbClr val="C00000">
              <a:alpha val="40000"/>
            </a:srgb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17</xdr:col>
      <xdr:colOff>542927</xdr:colOff>
      <xdr:row>91</xdr:row>
      <xdr:rowOff>66672</xdr:rowOff>
    </xdr:from>
    <xdr:to>
      <xdr:col>26</xdr:col>
      <xdr:colOff>295275</xdr:colOff>
      <xdr:row>111</xdr:row>
      <xdr:rowOff>190499</xdr:rowOff>
    </xdr:to>
    <xdr:sp macro="" textlink="">
      <xdr:nvSpPr>
        <xdr:cNvPr id="55" name="Rectangle: Rounded Corners 54">
          <a:extLst>
            <a:ext uri="{FF2B5EF4-FFF2-40B4-BE49-F238E27FC236}">
              <a16:creationId xmlns:a16="http://schemas.microsoft.com/office/drawing/2014/main" id="{8DC812A1-A022-5D52-CA70-B350B08084BC}"/>
            </a:ext>
          </a:extLst>
        </xdr:cNvPr>
        <xdr:cNvSpPr/>
      </xdr:nvSpPr>
      <xdr:spPr>
        <a:xfrm>
          <a:off x="12115802" y="17449797"/>
          <a:ext cx="5238748" cy="3933827"/>
        </a:xfrm>
        <a:prstGeom prst="roundRect">
          <a:avLst>
            <a:gd name="adj" fmla="val 5481"/>
          </a:avLst>
        </a:prstGeom>
        <a:solidFill>
          <a:schemeClr val="bg2"/>
        </a:solidFill>
        <a:ln>
          <a:solidFill>
            <a:schemeClr val="bg2"/>
          </a:solidFill>
        </a:ln>
        <a:effectLst>
          <a:glow rad="63500">
            <a:srgbClr val="C00000">
              <a:alpha val="40000"/>
            </a:srgb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2</xdr:col>
      <xdr:colOff>171452</xdr:colOff>
      <xdr:row>91</xdr:row>
      <xdr:rowOff>38097</xdr:rowOff>
    </xdr:from>
    <xdr:to>
      <xdr:col>8</xdr:col>
      <xdr:colOff>514350</xdr:colOff>
      <xdr:row>111</xdr:row>
      <xdr:rowOff>142875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E1106407-19A3-4473-BA09-63D453013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57151</xdr:colOff>
      <xdr:row>91</xdr:row>
      <xdr:rowOff>47622</xdr:rowOff>
    </xdr:from>
    <xdr:to>
      <xdr:col>17</xdr:col>
      <xdr:colOff>390524</xdr:colOff>
      <xdr:row>112</xdr:row>
      <xdr:rowOff>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E5602D7C-DB05-43DE-9307-994EBBFEE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542927</xdr:colOff>
      <xdr:row>91</xdr:row>
      <xdr:rowOff>47622</xdr:rowOff>
    </xdr:from>
    <xdr:to>
      <xdr:col>26</xdr:col>
      <xdr:colOff>276225</xdr:colOff>
      <xdr:row>112</xdr:row>
      <xdr:rowOff>19050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5EF69A00-B458-4F55-B6A5-14A6988814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28574</xdr:colOff>
      <xdr:row>46</xdr:row>
      <xdr:rowOff>80962</xdr:rowOff>
    </xdr:from>
    <xdr:to>
      <xdr:col>13</xdr:col>
      <xdr:colOff>485774</xdr:colOff>
      <xdr:row>66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1A46E-CAFA-A9C7-DFB7-D81B0E492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47626</xdr:colOff>
      <xdr:row>29</xdr:row>
      <xdr:rowOff>47625</xdr:rowOff>
    </xdr:from>
    <xdr:to>
      <xdr:col>27</xdr:col>
      <xdr:colOff>419100</xdr:colOff>
      <xdr:row>49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140FC5-27A8-DCCA-E164-4E5A1CF1B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257175</xdr:colOff>
      <xdr:row>2</xdr:row>
      <xdr:rowOff>90487</xdr:rowOff>
    </xdr:from>
    <xdr:to>
      <xdr:col>16</xdr:col>
      <xdr:colOff>561975</xdr:colOff>
      <xdr:row>16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99FF90-FA0E-53CA-C2A2-619D589E4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295275</xdr:colOff>
      <xdr:row>115</xdr:row>
      <xdr:rowOff>90487</xdr:rowOff>
    </xdr:from>
    <xdr:to>
      <xdr:col>20</xdr:col>
      <xdr:colOff>600075</xdr:colOff>
      <xdr:row>129</xdr:row>
      <xdr:rowOff>166687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49B5C0-65C2-D47A-7774-D7A363F6C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149</xdr:row>
      <xdr:rowOff>166687</xdr:rowOff>
    </xdr:from>
    <xdr:to>
      <xdr:col>20</xdr:col>
      <xdr:colOff>314325</xdr:colOff>
      <xdr:row>164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DD76987-C36C-6646-79C4-5E0699452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833437</xdr:colOff>
      <xdr:row>28</xdr:row>
      <xdr:rowOff>61912</xdr:rowOff>
    </xdr:from>
    <xdr:to>
      <xdr:col>12</xdr:col>
      <xdr:colOff>471487</xdr:colOff>
      <xdr:row>42</xdr:row>
      <xdr:rowOff>138112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A25ED00-3AE1-7B20-0F28-22E30ED6E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161925</xdr:colOff>
      <xdr:row>0</xdr:row>
      <xdr:rowOff>61912</xdr:rowOff>
    </xdr:from>
    <xdr:to>
      <xdr:col>42</xdr:col>
      <xdr:colOff>466725</xdr:colOff>
      <xdr:row>14</xdr:row>
      <xdr:rowOff>138112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861F5010-31E1-03BE-AAC8-5EFA1C8201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432125" y="619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35</xdr:col>
      <xdr:colOff>295275</xdr:colOff>
      <xdr:row>17</xdr:row>
      <xdr:rowOff>61912</xdr:rowOff>
    </xdr:from>
    <xdr:to>
      <xdr:col>42</xdr:col>
      <xdr:colOff>600075</xdr:colOff>
      <xdr:row>31</xdr:row>
      <xdr:rowOff>138112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D32CD503-E8DB-21F9-7928-DFBCBC6B03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65475" y="33004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138</xdr:row>
      <xdr:rowOff>0</xdr:rowOff>
    </xdr:from>
    <xdr:to>
      <xdr:col>18</xdr:col>
      <xdr:colOff>1276350</xdr:colOff>
      <xdr:row>148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1261E36-FEB9-4C0B-926C-4BA3209557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28575</xdr:colOff>
      <xdr:row>183</xdr:row>
      <xdr:rowOff>119062</xdr:rowOff>
    </xdr:from>
    <xdr:to>
      <xdr:col>14</xdr:col>
      <xdr:colOff>47625</xdr:colOff>
      <xdr:row>198</xdr:row>
      <xdr:rowOff>4762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998A17D-CD96-E2CB-24F7-0603C68BB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638175</xdr:colOff>
      <xdr:row>198</xdr:row>
      <xdr:rowOff>42862</xdr:rowOff>
    </xdr:from>
    <xdr:to>
      <xdr:col>13</xdr:col>
      <xdr:colOff>514350</xdr:colOff>
      <xdr:row>212</xdr:row>
      <xdr:rowOff>119062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5282998-99AD-AFAC-A6FB-1F595211C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714375</xdr:colOff>
      <xdr:row>213</xdr:row>
      <xdr:rowOff>147637</xdr:rowOff>
    </xdr:from>
    <xdr:to>
      <xdr:col>13</xdr:col>
      <xdr:colOff>590550</xdr:colOff>
      <xdr:row>228</xdr:row>
      <xdr:rowOff>33337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F4FB386-14F1-6B45-A18F-C36BC5234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Liao" refreshedDate="45503.926959259261" createdVersion="8" refreshedVersion="8" minRefreshableVersion="3" recordCount="651" xr:uid="{BA8DEFE9-32B6-4ABC-AFD7-B26F06475F05}">
  <cacheSource type="worksheet">
    <worksheetSource name="Toronto_s_Dashboard___Key_metrics"/>
  </cacheSource>
  <cacheFields count="8">
    <cacheField name="year" numFmtId="0">
      <sharedItems containsSemiMixedTypes="0" containsString="0" containsNumber="1" containsInteger="1" minValue="2003" maxValue="2024" count="22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03"/>
        <n v="2004"/>
        <n v="2005"/>
        <n v="2006"/>
      </sharedItems>
    </cacheField>
    <cacheField name="period" numFmtId="0">
      <sharedItems containsMixedTypes="1" containsNumber="1" containsInteger="1" minValue="2003" maxValue="2023" count="33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measure_id" numFmtId="0">
      <sharedItems containsSemiMixedTypes="0" containsString="0" containsNumber="1" minValue="2.0299999999999998" maxValue="2.1"/>
    </cacheField>
    <cacheField name="measure_name" numFmtId="0">
      <sharedItems count="5">
        <s v="TTC Average Weekday Ridership"/>
        <s v="TTC Monthly Ridership"/>
        <s v="TTC Ridership Revenues"/>
        <s v="TTC Annual Passenger Rides Peak (000s)"/>
        <s v="TTC Annual Passenger Rides Non-Peak (000s)"/>
      </sharedItems>
    </cacheField>
    <cacheField name="interval_type" numFmtId="0">
      <sharedItems/>
    </cacheField>
    <cacheField name="value_type" numFmtId="0">
      <sharedItems/>
    </cacheField>
    <cacheField name="measure_value" numFmtId="0">
      <sharedItems containsSemiMixedTypes="0" containsString="0" containsNumber="1" containsInteger="1" minValue="78984" maxValue="122355000"/>
    </cacheField>
    <cacheField name="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ck Liao" refreshedDate="45506.599707175927" backgroundQuery="1" createdVersion="8" refreshedVersion="8" minRefreshableVersion="3" recordCount="0" supportSubquery="1" supportAdvancedDrill="1" xr:uid="{302553BD-8A7F-431E-9B75-F0915951C83F}">
  <cacheSource type="external" connectionId="4"/>
  <cacheFields count="4">
    <cacheField name="[Table1].[Year].[Year]" caption="Year" numFmtId="0" hierarchy="11" level="1">
      <sharedItems containsSemiMixedTypes="0" containsString="0" containsNumber="1" containsInteger="1" minValue="2018" maxValue="2023" count="6">
        <n v="2018"/>
        <n v="2019"/>
        <n v="2020"/>
        <n v="2021"/>
        <n v="2022"/>
        <n v="2023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18]"/>
            <x15:cachedUniqueName index="1" name="[Table1].[Year].&amp;[2019]"/>
            <x15:cachedUniqueName index="2" name="[Table1].[Year].&amp;[2020]"/>
            <x15:cachedUniqueName index="3" name="[Table1].[Year].&amp;[2021]"/>
            <x15:cachedUniqueName index="4" name="[Table1].[Year].&amp;[2022]"/>
            <x15:cachedUniqueName index="5" name="[Table1].[Year].&amp;[2023]"/>
          </x15:cachedUniqueNames>
        </ext>
      </extLst>
    </cacheField>
    <cacheField name="[Table1].[PartOfYear].[PartOfYear]" caption="PartOfYear" numFmtId="0" hierarchy="12" level="1">
      <sharedItems count="2">
        <s v="Higher"/>
        <s v="Lower"/>
      </sharedItems>
      <extLst>
        <ext xmlns:x15="http://schemas.microsoft.com/office/spreadsheetml/2010/11/main" uri="{4F2E5C28-24EA-4eb8-9CBF-B6C8F9C3D259}">
          <x15:cachedUniqueNames>
            <x15:cachedUniqueName index="0" name="[Table1].[PartOfYear].&amp;[Higher]"/>
            <x15:cachedUniqueName index="1" name="[Table1].[PartOfYear].&amp;[Lower]"/>
          </x15:cachedUniqueNames>
        </ext>
      </extLst>
    </cacheField>
    <cacheField name="[Measures].[Median_Delays]" caption="Median_Delays" numFmtId="0" hierarchy="13" level="32767"/>
    <cacheField name="[Measures].[Average of Min_Delay]" caption="Average of Min_Delay" numFmtId="0" hierarchy="18" level="32767"/>
  </cacheFields>
  <cacheHierarchies count="20">
    <cacheHierarchy uniqueName="[Table1].[Date]" caption="Date" attribute="1" time="1" defaultMemberUniqueName="[Table1].[Date].[All]" allUniqueName="[Table1].[Date].[All]" dimensionUniqueName="[Table1]" displayFolder="" count="0" memberValueDatatype="7" unbalanced="0"/>
    <cacheHierarchy uniqueName="[Table1].[Time]" caption="Time" attribute="1" time="1" defaultMemberUniqueName="[Table1].[Time].[All]" allUniqueName="[Table1].[Time].[All]" dimensionUniqueName="[Table1]" displayFolder="" count="0" memberValueDatatype="7" unbalanced="0"/>
    <cacheHierarchy uniqueName="[Table1].[Day]" caption="Day" attribute="1" defaultMemberUniqueName="[Table1].[Day].[All]" allUniqueName="[Table1].[Day].[All]" dimensionUniqueName="[Table1]" displayFolder="" count="0" memberValueDatatype="130" unbalanced="0"/>
    <cacheHierarchy uniqueName="[Table1].[Station]" caption="Station" attribute="1" defaultMemberUniqueName="[Table1].[Station].[All]" allUniqueName="[Table1].[Station].[All]" dimensionUniqueName="[Table1]" displayFolder="" count="0" memberValueDatatype="130" unbalanced="0"/>
    <cacheHierarchy uniqueName="[Table1].[Min_Delay]" caption="Min_Delay" attribute="1" defaultMemberUniqueName="[Table1].[Min_Delay].[All]" allUniqueName="[Table1].[Min_Delay].[All]" dimensionUniqueName="[Table1]" displayFolder="" count="0" memberValueDatatype="20" unbalanced="0"/>
    <cacheHierarchy uniqueName="[Table1].[Min_Gap]" caption="Min_Gap" attribute="1" defaultMemberUniqueName="[Table1].[Min_Gap].[All]" allUniqueName="[Table1].[Min_Gap].[All]" dimensionUniqueName="[Table1]" displayFolder="" count="0" memberValueDatatype="20" unbalanced="0"/>
    <cacheHierarchy uniqueName="[Table1].[Bound]" caption="Bound" attribute="1" defaultMemberUniqueName="[Table1].[Bound].[All]" allUniqueName="[Table1].[Bound].[All]" dimensionUniqueName="[Table1]" displayFolder="" count="0" memberValueDatatype="130" unbalanced="0"/>
    <cacheHierarchy uniqueName="[Table1].[Line]" caption="Line" attribute="1" defaultMemberUniqueName="[Table1].[Line].[All]" allUniqueName="[Table1].[Line].[All]" dimensionUniqueName="[Table1]" displayFolder="" count="0" memberValueDatatype="130" unbalanced="0"/>
    <cacheHierarchy uniqueName="[Table1].[Vehicle]" caption="Vehicle" attribute="1" defaultMemberUniqueName="[Table1].[Vehicle].[All]" allUniqueName="[Table1].[Vehicle].[All]" dimensionUniqueName="[Table1]" displayFolder="" count="0" memberValueDatatype="20" unbalanced="0"/>
    <cacheHierarchy uniqueName="[Table1].[Code]" caption="Code" attribute="1" defaultMemberUniqueName="[Table1].[Code].[All]" allUniqueName="[Table1].[Code].[All]" dimensionUniqueName="[Table1]" displayFolder="" count="0" memberValueDatatype="130" unbalanced="0"/>
    <cacheHierarchy uniqueName="[Table1].[Code_description]" caption="Code_description" attribute="1" defaultMemberUniqueName="[Table1].[Code_description].[All]" allUniqueName="[Table1].[Code_description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artOfYear]" caption="PartOfYear" attribute="1" defaultMemberUniqueName="[Table1].[PartOfYear].[All]" allUniqueName="[Table1].[PartOfYear].[All]" dimensionUniqueName="[Table1]" displayFolder="" count="2" memberValueDatatype="130" unbalanced="0">
      <fieldsUsage count="2">
        <fieldUsage x="-1"/>
        <fieldUsage x="1"/>
      </fieldsUsage>
    </cacheHierarchy>
    <cacheHierarchy uniqueName="[Measures].[Median_Delays]" caption="Median_Delays" measure="1" displayFolder="" measureGroup="Table1" count="0" oneField="1">
      <fieldsUsage count="1">
        <fieldUsage x="2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Min_Delay]" caption="Sum of Min_Delay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Min_Delay]" caption="Average of Min_Delay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Min_Delay]" caption="Count of Min_Delay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Liao" refreshedDate="45520.633283101852" createdVersion="8" refreshedVersion="8" minRefreshableVersion="3" recordCount="10226" xr:uid="{0C3938A1-9DE8-4B9D-8DD9-5728329A2A0B}">
  <cacheSource type="worksheet">
    <worksheetSource name="Table1"/>
  </cacheSource>
  <cacheFields count="13">
    <cacheField name="Date" numFmtId="14">
      <sharedItems containsSemiMixedTypes="0" containsNonDate="0" containsDate="1" containsString="0" minDate="2018-01-01T00:00:00" maxDate="2024-01-01T00:00:00"/>
    </cacheField>
    <cacheField name="Time" numFmtId="19">
      <sharedItems containsSemiMixedTypes="0" containsNonDate="0" containsDate="1" containsString="0" minDate="1899-12-30T00:00:00" maxDate="1899-12-30T23:59:00"/>
    </cacheField>
    <cacheField name="Day" numFmtId="0">
      <sharedItems/>
    </cacheField>
    <cacheField name="Station" numFmtId="0">
      <sharedItems count="115">
        <s v="COLLEGE STATION"/>
        <s v="SHERBOURNE STATION"/>
        <s v="FINCH WEST STATION"/>
        <s v="OLD MILL STATION"/>
        <s v="ST GEORGE BD STATION"/>
        <s v="DUPONT STATION"/>
        <s v="KIPLING STATION"/>
        <s v="BAY STATION"/>
        <s v="DUNDAS STATION"/>
        <s v="SHEPPARD STATION"/>
        <s v="DAVISVILLE STATION"/>
        <s v="COXWELL STATION"/>
        <s v="ROYAL YORK STATION"/>
        <s v="ISLINGTON STATION"/>
        <s v="CASTLE FRANK STATION"/>
        <s v="ROSEDALE STATION"/>
        <s v="VAUGHAN MC STATION"/>
        <s v="ST GEORGE YUS STATION"/>
        <s v="EGLINTON STATION"/>
        <s v="SPADINA BD STATION"/>
        <s v="NORTH YORK CTR STATION"/>
        <s v="UNION STATION"/>
        <s v="LANSDOWNE STATION"/>
        <s v="LAWRENCE WEST STATION"/>
        <s v="BROADVIEW STATION"/>
        <s v="KENNEDY SRT STATION"/>
        <s v="WOODBINE STATION"/>
        <s v="FINCH STATION"/>
        <s v="VICTORIA PARK STATION"/>
        <s v="BLOOR STATION"/>
        <s v="HIGHWAY 407 STATION"/>
        <s v="SPADINA YUS STATION"/>
        <s v="WARDEN STATION"/>
        <s v="OSSINGTON STATION"/>
        <s v="CHRISTIE STATION"/>
        <s v="YONGE BD STATION"/>
        <s v="DON MILLS STATION"/>
        <s v="QUEEN'S PARK STATION"/>
        <s v="JANE STATION"/>
        <s v="QUEEN STATION"/>
        <s v="DUNDAS WEST STATION"/>
        <s v="ST PATRICK STATION"/>
        <s v="GREENWOOD STATION"/>
        <s v="ST CLAIR WEST STATION"/>
        <s v="DUFFERIN STATION"/>
        <s v="DONLANDS STATION"/>
        <s v="KEELE STATION"/>
        <s v="WILSON STATION"/>
        <s v="YORKDALE STATION"/>
        <s v="GLENCAIRN STATION"/>
        <s v="KENNEDY BD STATION"/>
        <s v="LAWRENCE STATION"/>
        <s v="SHEPPARD WEST STATION"/>
        <s v="MAIN STREET STATION"/>
        <s v="WELLESLEY STATION"/>
        <s v="ST ANDREW STATION"/>
        <s v="BATHURST STATION"/>
        <s v="RUNNYMEDE STATION"/>
        <s v="PAPE STATION"/>
        <s v="DOWNSVIEW PARK STATION"/>
        <s v="CHESTER STATION"/>
        <s v="SUMMERHILL STATION"/>
        <s v="MUSEUM STATION"/>
        <s v="ST CLAIR STATION"/>
        <s v="SCARB CTR STATION"/>
        <s v="OSGOODE STATION"/>
        <s v="LESLIE STATION"/>
        <s v="BESSARION STATION"/>
        <s v="ELLESMERE STATION"/>
        <s v="YORK MILLS STATION"/>
        <s v="KING STATION"/>
        <s v="EGLINTON WEST STATION"/>
        <s v="BAYVIEW STATION"/>
        <s v="HIGH PARK STATION"/>
        <s v="LAWRENCE EAST STATION"/>
        <s v="YORK UNIVERSITY STATIO"/>
        <s v="WELLSLEY STATION"/>
        <s v="MIDLAND STATION"/>
        <s v="PIONEER VILLAGE STATIO"/>
        <s v="YONGE SHP STATION"/>
        <s v="MCCOWAN STATION"/>
        <s v="BATHUSRT STATION"/>
        <s v="SHEPPARD-YONGE STATION"/>
        <s v="UNION TO ST ANDREW"/>
        <s v="UNION STATION TO KING"/>
        <s v="YONGE STATION"/>
        <s v="SCARBOROUGH CTR STATIO"/>
        <s v="NORTH YORK CENTRE STAT"/>
        <s v="UNION STATION TO ST AN"/>
        <s v="ST CLAIR STATION (LEAV"/>
        <s v="ST. ANDREW STATION"/>
        <s v="QUEENS PARK STATION"/>
        <s v="ST GEORGE YU STATION"/>
        <s v="WILSON HOSTLER"/>
        <s v="KILPING STATION"/>
        <s v="YONGE AND SHEPPARD"/>
        <s v="DAVISVILLE BUILDUP"/>
        <s v="SPADINA YU STATION"/>
        <s v="MAIN STREET STATION (E"/>
        <s v="EATON CENTRE - DUNDAS"/>
        <s v="UNION STATION TOWARDS"/>
        <s v="UNION STATION - ST AND"/>
        <s v="UNION STATION (TOWARDS"/>
        <s v="OSSINGTON STATION(APPR"/>
        <s v="ST GEORGE STAION - LE"/>
        <s v="UNION STATION (TO ST A"/>
        <s v="ST.GEORGE STATION YU"/>
        <s v="SCARBOROUGH RAPID TRAN"/>
        <s v="ST GEORGE TO QUEENS PA"/>
        <s v="UNION STATION - FINCH"/>
        <s v="ST CLAIR STAITON"/>
        <s v="LAWRENCE"/>
        <s v="LEAVING PAPE"/>
        <s v="PLATFORM 2 FINCH"/>
        <s v="YONGE SHEPPARD STATION"/>
      </sharedItems>
    </cacheField>
    <cacheField name="Min_Delay" numFmtId="0">
      <sharedItems containsSemiMixedTypes="0" containsString="0" containsNumber="1" containsInteger="1" minValue="0" maxValue="515"/>
    </cacheField>
    <cacheField name="Min_Gap" numFmtId="0">
      <sharedItems containsSemiMixedTypes="0" containsString="0" containsNumber="1" containsInteger="1" minValue="0" maxValue="519"/>
    </cacheField>
    <cacheField name="Bound" numFmtId="0">
      <sharedItems containsBlank="1"/>
    </cacheField>
    <cacheField name="Line" numFmtId="0">
      <sharedItems containsBlank="1" count="10">
        <s v="YU - One"/>
        <s v="BD - Two"/>
        <s v="SRT - Three"/>
        <s v="SHP - Four"/>
        <s v="YU" u="1"/>
        <s v="BD" u="1"/>
        <s v="SRT" u="1"/>
        <s v="SHP" u="1"/>
        <m u="1"/>
        <s v="22 COXWELL" u="1"/>
      </sharedItems>
    </cacheField>
    <cacheField name="Vehicle" numFmtId="0">
      <sharedItems containsSemiMixedTypes="0" containsString="0" containsNumber="1" containsInteger="1" minValue="4" maxValue="9123"/>
    </cacheField>
    <cacheField name="Code" numFmtId="0">
      <sharedItems/>
    </cacheField>
    <cacheField name="Code_description" numFmtId="0">
      <sharedItems/>
    </cacheField>
    <cacheField name="Year" numFmtId="0">
      <sharedItems containsSemiMixedTypes="0" containsString="0" containsNumber="1" containsInteger="1" minValue="2018" maxValue="2023" count="6">
        <n v="2018"/>
        <n v="2019"/>
        <n v="2020"/>
        <n v="2021"/>
        <n v="2022"/>
        <n v="2023"/>
      </sharedItems>
    </cacheField>
    <cacheField name="PartOfYear" numFmtId="0">
      <sharedItems/>
    </cacheField>
  </cacheFields>
  <extLst>
    <ext xmlns:x14="http://schemas.microsoft.com/office/spreadsheetml/2009/9/main" uri="{725AE2AE-9491-48be-B2B4-4EB974FC3084}">
      <x14:pivotCacheDefinition pivotCacheId="16247923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1">
  <r>
    <x v="0"/>
    <x v="0"/>
    <n v="2.0299999999999998"/>
    <x v="0"/>
    <s v="m"/>
    <s v="n"/>
    <n v="1400000"/>
    <s v="City Services"/>
  </r>
  <r>
    <x v="0"/>
    <x v="1"/>
    <n v="2.0299999999999998"/>
    <x v="0"/>
    <s v="m"/>
    <s v="n"/>
    <n v="1486000"/>
    <s v="City Services"/>
  </r>
  <r>
    <x v="0"/>
    <x v="2"/>
    <n v="2.0299999999999998"/>
    <x v="0"/>
    <s v="m"/>
    <s v="n"/>
    <n v="1485000"/>
    <s v="City Services"/>
  </r>
  <r>
    <x v="0"/>
    <x v="3"/>
    <n v="2.0299999999999998"/>
    <x v="0"/>
    <s v="m"/>
    <s v="n"/>
    <n v="1491000"/>
    <s v="City Services"/>
  </r>
  <r>
    <x v="0"/>
    <x v="4"/>
    <n v="2.0299999999999998"/>
    <x v="0"/>
    <s v="m"/>
    <s v="n"/>
    <n v="1474000"/>
    <s v="City Services"/>
  </r>
  <r>
    <x v="0"/>
    <x v="5"/>
    <n v="2.0299999999999998"/>
    <x v="0"/>
    <s v="m"/>
    <s v="n"/>
    <n v="1473000"/>
    <s v="City Services"/>
  </r>
  <r>
    <x v="0"/>
    <x v="6"/>
    <n v="2.0299999999999998"/>
    <x v="0"/>
    <s v="m"/>
    <s v="n"/>
    <n v="1391000"/>
    <s v="City Services"/>
  </r>
  <r>
    <x v="0"/>
    <x v="7"/>
    <n v="2.0299999999999998"/>
    <x v="0"/>
    <s v="m"/>
    <s v="n"/>
    <n v="1356000"/>
    <s v="City Services"/>
  </r>
  <r>
    <x v="0"/>
    <x v="8"/>
    <n v="2.0299999999999998"/>
    <x v="0"/>
    <s v="m"/>
    <s v="n"/>
    <n v="1549000"/>
    <s v="City Services"/>
  </r>
  <r>
    <x v="0"/>
    <x v="9"/>
    <n v="2.0299999999999998"/>
    <x v="0"/>
    <s v="m"/>
    <s v="n"/>
    <n v="1531000"/>
    <s v="City Services"/>
  </r>
  <r>
    <x v="0"/>
    <x v="10"/>
    <n v="2.0299999999999998"/>
    <x v="0"/>
    <s v="m"/>
    <s v="n"/>
    <n v="1538000"/>
    <s v="City Services"/>
  </r>
  <r>
    <x v="0"/>
    <x v="11"/>
    <n v="2.0299999999999998"/>
    <x v="0"/>
    <s v="m"/>
    <s v="n"/>
    <n v="1396000"/>
    <s v="City Services"/>
  </r>
  <r>
    <x v="1"/>
    <x v="0"/>
    <n v="2.0299999999999998"/>
    <x v="0"/>
    <s v="m"/>
    <s v="n"/>
    <n v="1379000"/>
    <s v="City Services"/>
  </r>
  <r>
    <x v="1"/>
    <x v="1"/>
    <n v="2.0299999999999998"/>
    <x v="0"/>
    <s v="m"/>
    <s v="n"/>
    <n v="1476000"/>
    <s v="City Services"/>
  </r>
  <r>
    <x v="1"/>
    <x v="2"/>
    <n v="2.0299999999999998"/>
    <x v="0"/>
    <s v="m"/>
    <s v="n"/>
    <n v="1519000"/>
    <s v="City Services"/>
  </r>
  <r>
    <x v="1"/>
    <x v="3"/>
    <n v="2.0299999999999998"/>
    <x v="0"/>
    <s v="m"/>
    <s v="n"/>
    <n v="1446000"/>
    <s v="City Services"/>
  </r>
  <r>
    <x v="1"/>
    <x v="4"/>
    <n v="2.0299999999999998"/>
    <x v="0"/>
    <s v="m"/>
    <s v="n"/>
    <n v="1479000"/>
    <s v="City Services"/>
  </r>
  <r>
    <x v="1"/>
    <x v="5"/>
    <n v="2.0299999999999998"/>
    <x v="0"/>
    <s v="m"/>
    <s v="n"/>
    <n v="1459000"/>
    <s v="City Services"/>
  </r>
  <r>
    <x v="1"/>
    <x v="6"/>
    <n v="2.0299999999999998"/>
    <x v="0"/>
    <s v="m"/>
    <s v="n"/>
    <n v="1444000"/>
    <s v="City Services"/>
  </r>
  <r>
    <x v="1"/>
    <x v="7"/>
    <n v="2.0299999999999998"/>
    <x v="0"/>
    <s v="m"/>
    <s v="n"/>
    <n v="1434000"/>
    <s v="City Services"/>
  </r>
  <r>
    <x v="1"/>
    <x v="8"/>
    <n v="2.0299999999999998"/>
    <x v="0"/>
    <s v="m"/>
    <s v="n"/>
    <n v="1574000"/>
    <s v="City Services"/>
  </r>
  <r>
    <x v="1"/>
    <x v="9"/>
    <n v="2.0299999999999998"/>
    <x v="0"/>
    <s v="m"/>
    <s v="n"/>
    <n v="1520000"/>
    <s v="City Services"/>
  </r>
  <r>
    <x v="1"/>
    <x v="10"/>
    <n v="2.0299999999999998"/>
    <x v="0"/>
    <s v="m"/>
    <s v="n"/>
    <n v="1600000"/>
    <s v="City Services"/>
  </r>
  <r>
    <x v="1"/>
    <x v="11"/>
    <n v="2.0299999999999998"/>
    <x v="0"/>
    <s v="m"/>
    <s v="n"/>
    <n v="1484000"/>
    <s v="City Services"/>
  </r>
  <r>
    <x v="2"/>
    <x v="0"/>
    <n v="2.0299999999999998"/>
    <x v="0"/>
    <s v="m"/>
    <s v="n"/>
    <n v="1448000"/>
    <s v="City Services"/>
  </r>
  <r>
    <x v="2"/>
    <x v="1"/>
    <n v="2.0299999999999998"/>
    <x v="0"/>
    <s v="m"/>
    <s v="n"/>
    <n v="1536000"/>
    <s v="City Services"/>
  </r>
  <r>
    <x v="2"/>
    <x v="2"/>
    <n v="2.0299999999999998"/>
    <x v="0"/>
    <s v="m"/>
    <s v="n"/>
    <n v="1487000"/>
    <s v="City Services"/>
  </r>
  <r>
    <x v="2"/>
    <x v="3"/>
    <n v="2.0299999999999998"/>
    <x v="0"/>
    <s v="m"/>
    <s v="n"/>
    <n v="1499000"/>
    <s v="City Services"/>
  </r>
  <r>
    <x v="2"/>
    <x v="4"/>
    <n v="2.0299999999999998"/>
    <x v="0"/>
    <s v="m"/>
    <s v="n"/>
    <n v="1517000"/>
    <s v="City Services"/>
  </r>
  <r>
    <x v="2"/>
    <x v="5"/>
    <n v="2.0299999999999998"/>
    <x v="0"/>
    <s v="m"/>
    <s v="n"/>
    <n v="1467000"/>
    <s v="City Services"/>
  </r>
  <r>
    <x v="2"/>
    <x v="6"/>
    <n v="2.0299999999999998"/>
    <x v="0"/>
    <s v="m"/>
    <s v="n"/>
    <n v="1435000"/>
    <s v="City Services"/>
  </r>
  <r>
    <x v="2"/>
    <x v="7"/>
    <n v="2.0299999999999998"/>
    <x v="0"/>
    <s v="m"/>
    <s v="n"/>
    <n v="1328000"/>
    <s v="City Services"/>
  </r>
  <r>
    <x v="2"/>
    <x v="8"/>
    <n v="2.0299999999999998"/>
    <x v="0"/>
    <s v="m"/>
    <s v="n"/>
    <n v="1586000"/>
    <s v="City Services"/>
  </r>
  <r>
    <x v="2"/>
    <x v="9"/>
    <n v="2.0299999999999998"/>
    <x v="0"/>
    <s v="m"/>
    <s v="n"/>
    <n v="1578000"/>
    <s v="City Services"/>
  </r>
  <r>
    <x v="2"/>
    <x v="10"/>
    <n v="2.0299999999999998"/>
    <x v="0"/>
    <s v="m"/>
    <s v="n"/>
    <n v="1568000"/>
    <s v="City Services"/>
  </r>
  <r>
    <x v="2"/>
    <x v="11"/>
    <n v="2.0299999999999998"/>
    <x v="0"/>
    <s v="m"/>
    <s v="n"/>
    <n v="1424000"/>
    <s v="City Services"/>
  </r>
  <r>
    <x v="3"/>
    <x v="0"/>
    <n v="2.0299999999999998"/>
    <x v="0"/>
    <s v="m"/>
    <s v="n"/>
    <n v="1474000"/>
    <s v="City Services"/>
  </r>
  <r>
    <x v="3"/>
    <x v="1"/>
    <n v="2.0299999999999998"/>
    <x v="0"/>
    <s v="m"/>
    <s v="n"/>
    <n v="1538000"/>
    <s v="City Services"/>
  </r>
  <r>
    <x v="3"/>
    <x v="2"/>
    <n v="2.0299999999999998"/>
    <x v="0"/>
    <s v="m"/>
    <s v="n"/>
    <n v="1489000"/>
    <s v="City Services"/>
  </r>
  <r>
    <x v="3"/>
    <x v="3"/>
    <n v="2.0299999999999998"/>
    <x v="0"/>
    <s v="m"/>
    <s v="n"/>
    <n v="1500000"/>
    <s v="City Services"/>
  </r>
  <r>
    <x v="3"/>
    <x v="4"/>
    <n v="2.0299999999999998"/>
    <x v="0"/>
    <s v="m"/>
    <s v="n"/>
    <n v="1530000"/>
    <s v="City Services"/>
  </r>
  <r>
    <x v="3"/>
    <x v="5"/>
    <n v="2.0299999999999998"/>
    <x v="0"/>
    <s v="m"/>
    <s v="n"/>
    <n v="1492000"/>
    <s v="City Services"/>
  </r>
  <r>
    <x v="3"/>
    <x v="6"/>
    <n v="2.0299999999999998"/>
    <x v="0"/>
    <s v="m"/>
    <s v="n"/>
    <n v="1473000"/>
    <s v="City Services"/>
  </r>
  <r>
    <x v="3"/>
    <x v="7"/>
    <n v="2.0299999999999998"/>
    <x v="0"/>
    <s v="m"/>
    <s v="n"/>
    <n v="1412000"/>
    <s v="City Services"/>
  </r>
  <r>
    <x v="3"/>
    <x v="8"/>
    <n v="2.0299999999999998"/>
    <x v="0"/>
    <s v="m"/>
    <s v="n"/>
    <n v="1615000"/>
    <s v="City Services"/>
  </r>
  <r>
    <x v="3"/>
    <x v="9"/>
    <n v="2.0299999999999998"/>
    <x v="0"/>
    <s v="m"/>
    <s v="n"/>
    <n v="1622000"/>
    <s v="City Services"/>
  </r>
  <r>
    <x v="3"/>
    <x v="10"/>
    <n v="2.0299999999999998"/>
    <x v="0"/>
    <s v="m"/>
    <s v="n"/>
    <n v="1541000"/>
    <s v="City Services"/>
  </r>
  <r>
    <x v="3"/>
    <x v="11"/>
    <n v="2.0299999999999998"/>
    <x v="0"/>
    <s v="m"/>
    <s v="n"/>
    <n v="1457000"/>
    <s v="City Services"/>
  </r>
  <r>
    <x v="4"/>
    <x v="0"/>
    <n v="2.0299999999999998"/>
    <x v="0"/>
    <s v="m"/>
    <s v="n"/>
    <n v="1540000"/>
    <s v="City Services"/>
  </r>
  <r>
    <x v="4"/>
    <x v="1"/>
    <n v="2.0299999999999998"/>
    <x v="0"/>
    <s v="m"/>
    <s v="n"/>
    <n v="1595000"/>
    <s v="City Services"/>
  </r>
  <r>
    <x v="4"/>
    <x v="2"/>
    <n v="2.0299999999999998"/>
    <x v="0"/>
    <s v="m"/>
    <s v="n"/>
    <n v="1568000"/>
    <s v="City Services"/>
  </r>
  <r>
    <x v="4"/>
    <x v="3"/>
    <n v="2.0299999999999998"/>
    <x v="0"/>
    <s v="m"/>
    <s v="n"/>
    <n v="1539000"/>
    <s v="City Services"/>
  </r>
  <r>
    <x v="4"/>
    <x v="4"/>
    <n v="2.0299999999999998"/>
    <x v="0"/>
    <s v="m"/>
    <s v="n"/>
    <n v="1602000"/>
    <s v="City Services"/>
  </r>
  <r>
    <x v="4"/>
    <x v="5"/>
    <n v="2.0299999999999998"/>
    <x v="0"/>
    <s v="m"/>
    <s v="n"/>
    <n v="1579000"/>
    <s v="City Services"/>
  </r>
  <r>
    <x v="4"/>
    <x v="6"/>
    <n v="2.0299999999999998"/>
    <x v="0"/>
    <s v="m"/>
    <s v="n"/>
    <n v="1528000"/>
    <s v="City Services"/>
  </r>
  <r>
    <x v="4"/>
    <x v="7"/>
    <n v="2.0299999999999998"/>
    <x v="0"/>
    <s v="m"/>
    <s v="n"/>
    <n v="1449000"/>
    <s v="City Services"/>
  </r>
  <r>
    <x v="4"/>
    <x v="8"/>
    <n v="2.0299999999999998"/>
    <x v="0"/>
    <s v="m"/>
    <s v="n"/>
    <n v="1689000"/>
    <s v="City Services"/>
  </r>
  <r>
    <x v="4"/>
    <x v="9"/>
    <n v="2.0299999999999998"/>
    <x v="0"/>
    <s v="m"/>
    <s v="n"/>
    <n v="1678000"/>
    <s v="City Services"/>
  </r>
  <r>
    <x v="4"/>
    <x v="10"/>
    <n v="2.0299999999999998"/>
    <x v="0"/>
    <s v="m"/>
    <s v="n"/>
    <n v="1639000"/>
    <s v="City Services"/>
  </r>
  <r>
    <x v="4"/>
    <x v="11"/>
    <n v="2.0299999999999998"/>
    <x v="0"/>
    <s v="m"/>
    <s v="n"/>
    <n v="1583000"/>
    <s v="City Services"/>
  </r>
  <r>
    <x v="5"/>
    <x v="0"/>
    <n v="2.0299999999999998"/>
    <x v="0"/>
    <s v="m"/>
    <s v="n"/>
    <n v="1599000"/>
    <s v="City Services"/>
  </r>
  <r>
    <x v="5"/>
    <x v="1"/>
    <n v="2.0299999999999998"/>
    <x v="0"/>
    <s v="m"/>
    <s v="n"/>
    <n v="1643000"/>
    <s v="City Services"/>
  </r>
  <r>
    <x v="5"/>
    <x v="2"/>
    <n v="2.0299999999999998"/>
    <x v="0"/>
    <s v="m"/>
    <s v="n"/>
    <n v="1613000"/>
    <s v="City Services"/>
  </r>
  <r>
    <x v="5"/>
    <x v="3"/>
    <n v="2.0299999999999998"/>
    <x v="0"/>
    <s v="m"/>
    <s v="n"/>
    <n v="1614000"/>
    <s v="City Services"/>
  </r>
  <r>
    <x v="5"/>
    <x v="4"/>
    <n v="2.0299999999999998"/>
    <x v="0"/>
    <s v="m"/>
    <s v="n"/>
    <n v="1609000"/>
    <s v="City Services"/>
  </r>
  <r>
    <x v="5"/>
    <x v="5"/>
    <n v="2.0299999999999998"/>
    <x v="0"/>
    <s v="m"/>
    <s v="n"/>
    <n v="1627000"/>
    <s v="City Services"/>
  </r>
  <r>
    <x v="5"/>
    <x v="6"/>
    <n v="2.0299999999999998"/>
    <x v="0"/>
    <s v="m"/>
    <s v="n"/>
    <n v="1528000"/>
    <s v="City Services"/>
  </r>
  <r>
    <x v="5"/>
    <x v="7"/>
    <n v="2.0299999999999998"/>
    <x v="0"/>
    <s v="m"/>
    <s v="n"/>
    <n v="1515000"/>
    <s v="City Services"/>
  </r>
  <r>
    <x v="5"/>
    <x v="8"/>
    <n v="2.0299999999999998"/>
    <x v="0"/>
    <s v="m"/>
    <s v="n"/>
    <n v="1727000"/>
    <s v="City Services"/>
  </r>
  <r>
    <x v="5"/>
    <x v="9"/>
    <n v="2.0299999999999998"/>
    <x v="0"/>
    <s v="m"/>
    <s v="n"/>
    <n v="1712000"/>
    <s v="City Services"/>
  </r>
  <r>
    <x v="5"/>
    <x v="10"/>
    <n v="2.0299999999999998"/>
    <x v="0"/>
    <s v="m"/>
    <s v="n"/>
    <n v="1716000"/>
    <s v="City Services"/>
  </r>
  <r>
    <x v="5"/>
    <x v="11"/>
    <n v="2.0299999999999998"/>
    <x v="0"/>
    <s v="m"/>
    <s v="n"/>
    <n v="1655000"/>
    <s v="City Services"/>
  </r>
  <r>
    <x v="6"/>
    <x v="0"/>
    <n v="2.0299999999999998"/>
    <x v="0"/>
    <s v="m"/>
    <s v="n"/>
    <n v="1606000"/>
    <s v="City Services"/>
  </r>
  <r>
    <x v="6"/>
    <x v="1"/>
    <n v="2.0299999999999998"/>
    <x v="0"/>
    <s v="m"/>
    <s v="n"/>
    <n v="1702000"/>
    <s v="City Services"/>
  </r>
  <r>
    <x v="6"/>
    <x v="2"/>
    <n v="2.0299999999999998"/>
    <x v="0"/>
    <s v="m"/>
    <s v="n"/>
    <n v="1672000"/>
    <s v="City Services"/>
  </r>
  <r>
    <x v="6"/>
    <x v="3"/>
    <n v="2.0299999999999998"/>
    <x v="0"/>
    <s v="m"/>
    <s v="n"/>
    <n v="1650000"/>
    <s v="City Services"/>
  </r>
  <r>
    <x v="6"/>
    <x v="4"/>
    <n v="2.0299999999999998"/>
    <x v="0"/>
    <s v="m"/>
    <s v="n"/>
    <n v="1661000"/>
    <s v="City Services"/>
  </r>
  <r>
    <x v="6"/>
    <x v="5"/>
    <n v="2.0299999999999998"/>
    <x v="0"/>
    <s v="m"/>
    <s v="n"/>
    <n v="1670000"/>
    <s v="City Services"/>
  </r>
  <r>
    <x v="6"/>
    <x v="6"/>
    <n v="2.0299999999999998"/>
    <x v="0"/>
    <s v="m"/>
    <s v="n"/>
    <n v="1564000"/>
    <s v="City Services"/>
  </r>
  <r>
    <x v="6"/>
    <x v="7"/>
    <n v="2.0299999999999998"/>
    <x v="0"/>
    <s v="m"/>
    <s v="n"/>
    <n v="1562000"/>
    <s v="City Services"/>
  </r>
  <r>
    <x v="6"/>
    <x v="8"/>
    <n v="2.0299999999999998"/>
    <x v="0"/>
    <s v="m"/>
    <s v="n"/>
    <n v="1743000"/>
    <s v="City Services"/>
  </r>
  <r>
    <x v="6"/>
    <x v="9"/>
    <n v="2.0299999999999998"/>
    <x v="0"/>
    <s v="m"/>
    <s v="n"/>
    <n v="1760000"/>
    <s v="City Services"/>
  </r>
  <r>
    <x v="6"/>
    <x v="10"/>
    <n v="2.0299999999999998"/>
    <x v="0"/>
    <s v="m"/>
    <s v="n"/>
    <n v="1751000"/>
    <s v="City Services"/>
  </r>
  <r>
    <x v="6"/>
    <x v="11"/>
    <n v="2.0299999999999998"/>
    <x v="0"/>
    <s v="m"/>
    <s v="n"/>
    <n v="1567000"/>
    <s v="City Services"/>
  </r>
  <r>
    <x v="7"/>
    <x v="0"/>
    <n v="2.0299999999999998"/>
    <x v="0"/>
    <s v="m"/>
    <s v="n"/>
    <n v="1651000"/>
    <s v="City Services"/>
  </r>
  <r>
    <x v="7"/>
    <x v="1"/>
    <n v="2.0299999999999998"/>
    <x v="0"/>
    <s v="m"/>
    <s v="n"/>
    <n v="1734000"/>
    <s v="City Services"/>
  </r>
  <r>
    <x v="7"/>
    <x v="2"/>
    <n v="2.0299999999999998"/>
    <x v="0"/>
    <s v="m"/>
    <s v="n"/>
    <n v="1665000"/>
    <s v="City Services"/>
  </r>
  <r>
    <x v="7"/>
    <x v="3"/>
    <n v="2.0299999999999998"/>
    <x v="0"/>
    <s v="m"/>
    <s v="n"/>
    <n v="1682000"/>
    <s v="City Services"/>
  </r>
  <r>
    <x v="7"/>
    <x v="4"/>
    <n v="2.0299999999999998"/>
    <x v="0"/>
    <s v="m"/>
    <s v="n"/>
    <n v="1700000"/>
    <s v="City Services"/>
  </r>
  <r>
    <x v="7"/>
    <x v="5"/>
    <n v="2.0299999999999998"/>
    <x v="0"/>
    <s v="m"/>
    <s v="n"/>
    <n v="1650000"/>
    <s v="City Services"/>
  </r>
  <r>
    <x v="7"/>
    <x v="6"/>
    <n v="2.0299999999999998"/>
    <x v="0"/>
    <s v="m"/>
    <s v="n"/>
    <n v="1603000"/>
    <s v="City Services"/>
  </r>
  <r>
    <x v="7"/>
    <x v="7"/>
    <n v="2.0299999999999998"/>
    <x v="0"/>
    <s v="m"/>
    <s v="n"/>
    <n v="1582000"/>
    <s v="City Services"/>
  </r>
  <r>
    <x v="7"/>
    <x v="8"/>
    <n v="2.0299999999999998"/>
    <x v="0"/>
    <s v="m"/>
    <s v="n"/>
    <n v="1739000"/>
    <s v="City Services"/>
  </r>
  <r>
    <x v="7"/>
    <x v="9"/>
    <n v="2.0299999999999998"/>
    <x v="0"/>
    <s v="m"/>
    <s v="n"/>
    <n v="1816000"/>
    <s v="City Services"/>
  </r>
  <r>
    <x v="7"/>
    <x v="10"/>
    <n v="2.0299999999999998"/>
    <x v="0"/>
    <s v="m"/>
    <s v="n"/>
    <n v="1831000"/>
    <s v="City Services"/>
  </r>
  <r>
    <x v="7"/>
    <x v="11"/>
    <n v="2.0299999999999998"/>
    <x v="0"/>
    <s v="m"/>
    <s v="n"/>
    <n v="1589000"/>
    <s v="City Services"/>
  </r>
  <r>
    <x v="8"/>
    <x v="0"/>
    <n v="2.0299999999999998"/>
    <x v="0"/>
    <s v="m"/>
    <s v="n"/>
    <n v="1697000"/>
    <s v="City Services"/>
  </r>
  <r>
    <x v="8"/>
    <x v="1"/>
    <n v="2.0299999999999998"/>
    <x v="0"/>
    <s v="m"/>
    <s v="n"/>
    <n v="1739000"/>
    <s v="City Services"/>
  </r>
  <r>
    <x v="8"/>
    <x v="2"/>
    <n v="2.0299999999999998"/>
    <x v="0"/>
    <s v="m"/>
    <s v="n"/>
    <n v="1689000"/>
    <s v="City Services"/>
  </r>
  <r>
    <x v="8"/>
    <x v="3"/>
    <n v="2.0299999999999998"/>
    <x v="0"/>
    <s v="m"/>
    <s v="n"/>
    <n v="1711000"/>
    <s v="City Services"/>
  </r>
  <r>
    <x v="8"/>
    <x v="4"/>
    <n v="2.0299999999999998"/>
    <x v="0"/>
    <s v="m"/>
    <s v="n"/>
    <n v="1722000"/>
    <s v="City Services"/>
  </r>
  <r>
    <x v="8"/>
    <x v="5"/>
    <n v="2.0299999999999998"/>
    <x v="0"/>
    <s v="m"/>
    <s v="n"/>
    <n v="1640000"/>
    <s v="City Services"/>
  </r>
  <r>
    <x v="8"/>
    <x v="6"/>
    <n v="2.0299999999999998"/>
    <x v="0"/>
    <s v="m"/>
    <s v="n"/>
    <n v="1594000"/>
    <s v="City Services"/>
  </r>
  <r>
    <x v="8"/>
    <x v="7"/>
    <n v="2.0299999999999998"/>
    <x v="0"/>
    <s v="m"/>
    <s v="n"/>
    <n v="1566000"/>
    <s v="City Services"/>
  </r>
  <r>
    <x v="8"/>
    <x v="8"/>
    <n v="2.0299999999999998"/>
    <x v="0"/>
    <s v="m"/>
    <s v="n"/>
    <n v="1717000"/>
    <s v="City Services"/>
  </r>
  <r>
    <x v="8"/>
    <x v="9"/>
    <n v="2.0299999999999998"/>
    <x v="0"/>
    <s v="m"/>
    <s v="n"/>
    <n v="1794000"/>
    <s v="City Services"/>
  </r>
  <r>
    <x v="8"/>
    <x v="10"/>
    <n v="2.0299999999999998"/>
    <x v="0"/>
    <s v="m"/>
    <s v="n"/>
    <n v="1784000"/>
    <s v="City Services"/>
  </r>
  <r>
    <x v="8"/>
    <x v="11"/>
    <n v="2.0299999999999998"/>
    <x v="0"/>
    <s v="m"/>
    <s v="n"/>
    <n v="1614000"/>
    <s v="City Services"/>
  </r>
  <r>
    <x v="9"/>
    <x v="0"/>
    <n v="2.0299999999999998"/>
    <x v="0"/>
    <s v="m"/>
    <s v="n"/>
    <n v="1695000"/>
    <s v="City Services"/>
  </r>
  <r>
    <x v="9"/>
    <x v="1"/>
    <n v="2.0299999999999998"/>
    <x v="0"/>
    <s v="m"/>
    <s v="n"/>
    <n v="1675000"/>
    <s v="City Services"/>
  </r>
  <r>
    <x v="9"/>
    <x v="2"/>
    <n v="2.0299999999999998"/>
    <x v="0"/>
    <s v="m"/>
    <s v="n"/>
    <n v="1675000"/>
    <s v="City Services"/>
  </r>
  <r>
    <x v="9"/>
    <x v="3"/>
    <n v="2.0299999999999998"/>
    <x v="0"/>
    <s v="m"/>
    <s v="n"/>
    <n v="1736000"/>
    <s v="City Services"/>
  </r>
  <r>
    <x v="9"/>
    <x v="4"/>
    <n v="2.0299999999999998"/>
    <x v="0"/>
    <s v="m"/>
    <s v="n"/>
    <n v="1697000"/>
    <s v="City Services"/>
  </r>
  <r>
    <x v="9"/>
    <x v="5"/>
    <n v="2.0299999999999998"/>
    <x v="0"/>
    <s v="m"/>
    <s v="n"/>
    <n v="1675000"/>
    <s v="City Services"/>
  </r>
  <r>
    <x v="9"/>
    <x v="6"/>
    <n v="2.0299999999999998"/>
    <x v="0"/>
    <s v="m"/>
    <s v="n"/>
    <n v="1653000"/>
    <s v="City Services"/>
  </r>
  <r>
    <x v="9"/>
    <x v="7"/>
    <n v="2.0299999999999998"/>
    <x v="0"/>
    <s v="m"/>
    <s v="n"/>
    <n v="1556000"/>
    <s v="City Services"/>
  </r>
  <r>
    <x v="9"/>
    <x v="8"/>
    <n v="2.0299999999999998"/>
    <x v="0"/>
    <s v="m"/>
    <s v="n"/>
    <n v="1742000"/>
    <s v="City Services"/>
  </r>
  <r>
    <x v="9"/>
    <x v="9"/>
    <n v="2.0299999999999998"/>
    <x v="0"/>
    <s v="m"/>
    <s v="n"/>
    <n v="1788000"/>
    <s v="City Services"/>
  </r>
  <r>
    <x v="9"/>
    <x v="10"/>
    <n v="2.0299999999999998"/>
    <x v="0"/>
    <s v="m"/>
    <s v="n"/>
    <n v="1780000"/>
    <s v="City Services"/>
  </r>
  <r>
    <x v="9"/>
    <x v="11"/>
    <n v="2.0299999999999998"/>
    <x v="0"/>
    <s v="m"/>
    <s v="n"/>
    <n v="1607000"/>
    <s v="City Services"/>
  </r>
  <r>
    <x v="10"/>
    <x v="0"/>
    <n v="2.0299999999999998"/>
    <x v="0"/>
    <s v="m"/>
    <s v="n"/>
    <n v="1653000"/>
    <s v="City Services"/>
  </r>
  <r>
    <x v="10"/>
    <x v="1"/>
    <n v="2.0299999999999998"/>
    <x v="0"/>
    <s v="m"/>
    <s v="n"/>
    <n v="1710000"/>
    <s v="City Services"/>
  </r>
  <r>
    <x v="10"/>
    <x v="2"/>
    <n v="2.0299999999999998"/>
    <x v="0"/>
    <s v="m"/>
    <s v="n"/>
    <n v="1685000"/>
    <s v="City Services"/>
  </r>
  <r>
    <x v="10"/>
    <x v="3"/>
    <n v="2.0299999999999998"/>
    <x v="0"/>
    <s v="m"/>
    <s v="n"/>
    <n v="1737000"/>
    <s v="City Services"/>
  </r>
  <r>
    <x v="10"/>
    <x v="4"/>
    <n v="2.0299999999999998"/>
    <x v="0"/>
    <s v="m"/>
    <s v="n"/>
    <n v="1686000"/>
    <s v="City Services"/>
  </r>
  <r>
    <x v="10"/>
    <x v="5"/>
    <n v="2.0299999999999998"/>
    <x v="0"/>
    <s v="m"/>
    <s v="n"/>
    <n v="1698000"/>
    <s v="City Services"/>
  </r>
  <r>
    <x v="10"/>
    <x v="6"/>
    <n v="2.0299999999999998"/>
    <x v="0"/>
    <s v="m"/>
    <s v="n"/>
    <n v="1656000"/>
    <s v="City Services"/>
  </r>
  <r>
    <x v="10"/>
    <x v="7"/>
    <n v="2.0299999999999998"/>
    <x v="0"/>
    <s v="m"/>
    <s v="n"/>
    <n v="1572000"/>
    <s v="City Services"/>
  </r>
  <r>
    <x v="10"/>
    <x v="8"/>
    <n v="2.0299999999999998"/>
    <x v="0"/>
    <s v="m"/>
    <s v="n"/>
    <n v="1753000"/>
    <s v="City Services"/>
  </r>
  <r>
    <x v="10"/>
    <x v="9"/>
    <n v="2.0299999999999998"/>
    <x v="0"/>
    <s v="m"/>
    <s v="n"/>
    <n v="1759000"/>
    <s v="City Services"/>
  </r>
  <r>
    <x v="10"/>
    <x v="10"/>
    <n v="2.0299999999999998"/>
    <x v="0"/>
    <s v="m"/>
    <s v="n"/>
    <n v="1753000"/>
    <s v="City Services"/>
  </r>
  <r>
    <x v="10"/>
    <x v="11"/>
    <n v="2.0299999999999998"/>
    <x v="0"/>
    <s v="m"/>
    <s v="n"/>
    <n v="1604000"/>
    <s v="City Services"/>
  </r>
  <r>
    <x v="11"/>
    <x v="0"/>
    <n v="2.0299999999999998"/>
    <x v="0"/>
    <s v="m"/>
    <s v="n"/>
    <n v="1608000"/>
    <s v="City Services"/>
  </r>
  <r>
    <x v="11"/>
    <x v="1"/>
    <n v="2.0299999999999998"/>
    <x v="0"/>
    <s v="m"/>
    <s v="n"/>
    <n v="1731000"/>
    <s v="City Services"/>
  </r>
  <r>
    <x v="11"/>
    <x v="2"/>
    <n v="2.0299999999999998"/>
    <x v="0"/>
    <s v="m"/>
    <s v="n"/>
    <n v="1700000"/>
    <s v="City Services"/>
  </r>
  <r>
    <x v="11"/>
    <x v="3"/>
    <n v="2.0299999999999998"/>
    <x v="0"/>
    <s v="m"/>
    <s v="n"/>
    <n v="1689000"/>
    <s v="City Services"/>
  </r>
  <r>
    <x v="11"/>
    <x v="4"/>
    <n v="2.0299999999999998"/>
    <x v="0"/>
    <s v="m"/>
    <s v="n"/>
    <n v="1679000"/>
    <s v="City Services"/>
  </r>
  <r>
    <x v="11"/>
    <x v="5"/>
    <n v="2.0299999999999998"/>
    <x v="0"/>
    <s v="m"/>
    <s v="n"/>
    <n v="1710000"/>
    <s v="City Services"/>
  </r>
  <r>
    <x v="11"/>
    <x v="6"/>
    <n v="2.0299999999999998"/>
    <x v="0"/>
    <s v="m"/>
    <s v="n"/>
    <n v="1595000"/>
    <s v="City Services"/>
  </r>
  <r>
    <x v="11"/>
    <x v="7"/>
    <n v="2.0299999999999998"/>
    <x v="0"/>
    <s v="m"/>
    <s v="n"/>
    <n v="1530000"/>
    <s v="City Services"/>
  </r>
  <r>
    <x v="11"/>
    <x v="8"/>
    <n v="2.0299999999999998"/>
    <x v="0"/>
    <s v="m"/>
    <s v="n"/>
    <n v="1754000"/>
    <s v="City Services"/>
  </r>
  <r>
    <x v="11"/>
    <x v="9"/>
    <n v="2.0299999999999998"/>
    <x v="0"/>
    <s v="m"/>
    <s v="n"/>
    <n v="1682000"/>
    <s v="City Services"/>
  </r>
  <r>
    <x v="11"/>
    <x v="10"/>
    <n v="2.0299999999999998"/>
    <x v="0"/>
    <s v="m"/>
    <s v="n"/>
    <n v="1705000"/>
    <s v="City Services"/>
  </r>
  <r>
    <x v="11"/>
    <x v="11"/>
    <n v="2.0299999999999998"/>
    <x v="0"/>
    <s v="m"/>
    <s v="n"/>
    <n v="1544000"/>
    <s v="City Services"/>
  </r>
  <r>
    <x v="12"/>
    <x v="0"/>
    <n v="2.0299999999999998"/>
    <x v="0"/>
    <s v="m"/>
    <s v="n"/>
    <n v="1625000"/>
    <s v="City Services"/>
  </r>
  <r>
    <x v="12"/>
    <x v="1"/>
    <n v="2.0299999999999998"/>
    <x v="0"/>
    <s v="m"/>
    <s v="n"/>
    <n v="1670000"/>
    <s v="City Services"/>
  </r>
  <r>
    <x v="12"/>
    <x v="2"/>
    <n v="2.0299999999999998"/>
    <x v="0"/>
    <s v="m"/>
    <s v="n"/>
    <n v="1725000"/>
    <s v="City Services"/>
  </r>
  <r>
    <x v="12"/>
    <x v="3"/>
    <n v="2.0299999999999998"/>
    <x v="0"/>
    <s v="m"/>
    <s v="n"/>
    <n v="1681000"/>
    <s v="City Services"/>
  </r>
  <r>
    <x v="12"/>
    <x v="4"/>
    <n v="2.0299999999999998"/>
    <x v="0"/>
    <s v="m"/>
    <s v="n"/>
    <n v="1683000"/>
    <s v="City Services"/>
  </r>
  <r>
    <x v="12"/>
    <x v="5"/>
    <n v="2.0299999999999998"/>
    <x v="0"/>
    <s v="m"/>
    <s v="n"/>
    <n v="1725000"/>
    <s v="City Services"/>
  </r>
  <r>
    <x v="12"/>
    <x v="6"/>
    <n v="2.0299999999999998"/>
    <x v="0"/>
    <s v="m"/>
    <s v="n"/>
    <n v="1627000"/>
    <s v="City Services"/>
  </r>
  <r>
    <x v="12"/>
    <x v="7"/>
    <n v="2.0299999999999998"/>
    <x v="0"/>
    <s v="m"/>
    <s v="n"/>
    <n v="1596000"/>
    <s v="City Services"/>
  </r>
  <r>
    <x v="12"/>
    <x v="8"/>
    <n v="2.0299999999999998"/>
    <x v="0"/>
    <s v="m"/>
    <s v="n"/>
    <n v="1798000"/>
    <s v="City Services"/>
  </r>
  <r>
    <x v="12"/>
    <x v="9"/>
    <n v="2.0299999999999998"/>
    <x v="0"/>
    <s v="m"/>
    <s v="n"/>
    <n v="1778000"/>
    <s v="City Services"/>
  </r>
  <r>
    <x v="12"/>
    <x v="10"/>
    <n v="2.0299999999999998"/>
    <x v="0"/>
    <s v="m"/>
    <s v="n"/>
    <n v="1807000"/>
    <s v="City Services"/>
  </r>
  <r>
    <x v="12"/>
    <x v="11"/>
    <n v="2.0299999999999998"/>
    <x v="0"/>
    <s v="m"/>
    <s v="n"/>
    <n v="1587000"/>
    <s v="City Services"/>
  </r>
  <r>
    <x v="13"/>
    <x v="0"/>
    <n v="2.0299999999999998"/>
    <x v="0"/>
    <s v="m"/>
    <s v="n"/>
    <n v="1670000"/>
    <s v="City Services"/>
  </r>
  <r>
    <x v="13"/>
    <x v="1"/>
    <n v="2.0299999999999998"/>
    <x v="0"/>
    <s v="m"/>
    <s v="n"/>
    <n v="1726000"/>
    <s v="City Services"/>
  </r>
  <r>
    <x v="13"/>
    <x v="2"/>
    <n v="2.0299999999999998"/>
    <x v="0"/>
    <s v="m"/>
    <s v="n"/>
    <n v="972000"/>
    <s v="City Services"/>
  </r>
  <r>
    <x v="13"/>
    <x v="3"/>
    <n v="2.0299999999999998"/>
    <x v="0"/>
    <s v="m"/>
    <s v="n"/>
    <n v="205000"/>
    <s v="City Services"/>
  </r>
  <r>
    <x v="13"/>
    <x v="4"/>
    <n v="2.0299999999999998"/>
    <x v="0"/>
    <s v="m"/>
    <s v="n"/>
    <n v="263000"/>
    <s v="City Services"/>
  </r>
  <r>
    <x v="13"/>
    <x v="5"/>
    <n v="2.0299999999999998"/>
    <x v="0"/>
    <s v="m"/>
    <s v="n"/>
    <n v="345000"/>
    <s v="City Services"/>
  </r>
  <r>
    <x v="13"/>
    <x v="6"/>
    <n v="2.0299999999999998"/>
    <x v="0"/>
    <s v="m"/>
    <s v="n"/>
    <n v="512000"/>
    <s v="City Services"/>
  </r>
  <r>
    <x v="13"/>
    <x v="7"/>
    <n v="2.0299999999999998"/>
    <x v="0"/>
    <s v="m"/>
    <s v="n"/>
    <n v="586000"/>
    <s v="City Services"/>
  </r>
  <r>
    <x v="13"/>
    <x v="8"/>
    <n v="2.0299999999999998"/>
    <x v="0"/>
    <s v="m"/>
    <s v="n"/>
    <n v="629000"/>
    <s v="City Services"/>
  </r>
  <r>
    <x v="13"/>
    <x v="9"/>
    <n v="2.0299999999999998"/>
    <x v="0"/>
    <s v="m"/>
    <s v="n"/>
    <n v="607000"/>
    <s v="City Services"/>
  </r>
  <r>
    <x v="13"/>
    <x v="10"/>
    <n v="2.0299999999999998"/>
    <x v="0"/>
    <s v="m"/>
    <s v="n"/>
    <n v="578000"/>
    <s v="City Services"/>
  </r>
  <r>
    <x v="13"/>
    <x v="11"/>
    <n v="2.0299999999999998"/>
    <x v="0"/>
    <s v="m"/>
    <s v="n"/>
    <n v="486000"/>
    <s v="City Services"/>
  </r>
  <r>
    <x v="14"/>
    <x v="0"/>
    <n v="2.0299999999999998"/>
    <x v="0"/>
    <s v="m"/>
    <s v="n"/>
    <n v="421000"/>
    <s v="City Services"/>
  </r>
  <r>
    <x v="14"/>
    <x v="1"/>
    <n v="2.0299999999999998"/>
    <x v="0"/>
    <s v="m"/>
    <s v="n"/>
    <n v="451000"/>
    <s v="City Services"/>
  </r>
  <r>
    <x v="14"/>
    <x v="2"/>
    <n v="2.0299999999999998"/>
    <x v="0"/>
    <s v="m"/>
    <s v="n"/>
    <n v="509000"/>
    <s v="City Services"/>
  </r>
  <r>
    <x v="14"/>
    <x v="3"/>
    <n v="2.0299999999999998"/>
    <x v="0"/>
    <s v="m"/>
    <s v="n"/>
    <n v="449000"/>
    <s v="City Services"/>
  </r>
  <r>
    <x v="14"/>
    <x v="4"/>
    <n v="2.0299999999999998"/>
    <x v="0"/>
    <s v="m"/>
    <s v="n"/>
    <n v="464000"/>
    <s v="City Services"/>
  </r>
  <r>
    <x v="14"/>
    <x v="5"/>
    <n v="2.0299999999999998"/>
    <x v="0"/>
    <s v="m"/>
    <s v="n"/>
    <n v="524000"/>
    <s v="City Services"/>
  </r>
  <r>
    <x v="14"/>
    <x v="6"/>
    <n v="2.0299999999999998"/>
    <x v="0"/>
    <s v="m"/>
    <s v="n"/>
    <n v="604000"/>
    <s v="City Services"/>
  </r>
  <r>
    <x v="14"/>
    <x v="7"/>
    <n v="2.0299999999999998"/>
    <x v="0"/>
    <s v="m"/>
    <s v="n"/>
    <n v="661000"/>
    <s v="City Services"/>
  </r>
  <r>
    <x v="14"/>
    <x v="8"/>
    <n v="2.0299999999999998"/>
    <x v="0"/>
    <s v="m"/>
    <s v="n"/>
    <n v="759000"/>
    <s v="City Services"/>
  </r>
  <r>
    <x v="14"/>
    <x v="9"/>
    <n v="2.0299999999999998"/>
    <x v="0"/>
    <s v="m"/>
    <s v="n"/>
    <n v="836000"/>
    <s v="City Services"/>
  </r>
  <r>
    <x v="14"/>
    <x v="10"/>
    <n v="2.0299999999999998"/>
    <x v="0"/>
    <s v="m"/>
    <s v="n"/>
    <n v="856000"/>
    <s v="City Services"/>
  </r>
  <r>
    <x v="14"/>
    <x v="11"/>
    <n v="2.0299999999999998"/>
    <x v="0"/>
    <s v="m"/>
    <s v="n"/>
    <n v="790000"/>
    <s v="City Services"/>
  </r>
  <r>
    <x v="15"/>
    <x v="0"/>
    <n v="2.0299999999999998"/>
    <x v="0"/>
    <s v="m"/>
    <s v="n"/>
    <n v="572000"/>
    <s v="City Services"/>
  </r>
  <r>
    <x v="15"/>
    <x v="1"/>
    <n v="2.0299999999999998"/>
    <x v="0"/>
    <s v="m"/>
    <s v="n"/>
    <n v="775000"/>
    <s v="City Services"/>
  </r>
  <r>
    <x v="15"/>
    <x v="2"/>
    <n v="2.0299999999999998"/>
    <x v="0"/>
    <s v="m"/>
    <s v="n"/>
    <n v="878000"/>
    <s v="City Services"/>
  </r>
  <r>
    <x v="15"/>
    <x v="3"/>
    <n v="2.0299999999999998"/>
    <x v="0"/>
    <s v="m"/>
    <s v="n"/>
    <n v="905000"/>
    <s v="City Services"/>
  </r>
  <r>
    <x v="15"/>
    <x v="4"/>
    <n v="2.0299999999999998"/>
    <x v="0"/>
    <s v="m"/>
    <s v="n"/>
    <n v="993000"/>
    <s v="City Services"/>
  </r>
  <r>
    <x v="15"/>
    <x v="5"/>
    <n v="2.0299999999999998"/>
    <x v="0"/>
    <s v="m"/>
    <s v="n"/>
    <n v="1029000"/>
    <s v="City Services"/>
  </r>
  <r>
    <x v="15"/>
    <x v="6"/>
    <n v="2.0299999999999998"/>
    <x v="0"/>
    <s v="m"/>
    <s v="n"/>
    <n v="1000000"/>
    <s v="City Services"/>
  </r>
  <r>
    <x v="15"/>
    <x v="7"/>
    <n v="2.0299999999999998"/>
    <x v="0"/>
    <s v="m"/>
    <s v="n"/>
    <n v="1009000"/>
    <s v="City Services"/>
  </r>
  <r>
    <x v="15"/>
    <x v="8"/>
    <n v="2.0299999999999998"/>
    <x v="0"/>
    <s v="m"/>
    <s v="n"/>
    <n v="1208000"/>
    <s v="City Services"/>
  </r>
  <r>
    <x v="15"/>
    <x v="9"/>
    <n v="2.0299999999999998"/>
    <x v="0"/>
    <s v="m"/>
    <s v="n"/>
    <n v="1188000"/>
    <s v="City Services"/>
  </r>
  <r>
    <x v="15"/>
    <x v="10"/>
    <n v="2.0299999999999998"/>
    <x v="0"/>
    <s v="m"/>
    <s v="n"/>
    <n v="1182000"/>
    <s v="City Services"/>
  </r>
  <r>
    <x v="15"/>
    <x v="11"/>
    <n v="2.0299999999999998"/>
    <x v="0"/>
    <s v="m"/>
    <s v="n"/>
    <n v="1080000"/>
    <s v="City Services"/>
  </r>
  <r>
    <x v="16"/>
    <x v="0"/>
    <n v="2.0299999999999998"/>
    <x v="0"/>
    <s v="m"/>
    <s v="n"/>
    <n v="1117000"/>
    <s v="City Services"/>
  </r>
  <r>
    <x v="16"/>
    <x v="1"/>
    <n v="2.0299999999999998"/>
    <x v="0"/>
    <s v="m"/>
    <s v="n"/>
    <n v="1168000"/>
    <s v="City Services"/>
  </r>
  <r>
    <x v="16"/>
    <x v="2"/>
    <n v="2.0299999999999998"/>
    <x v="0"/>
    <s v="m"/>
    <s v="n"/>
    <n v="1190000"/>
    <s v="City Services"/>
  </r>
  <r>
    <x v="16"/>
    <x v="3"/>
    <n v="2.0299999999999998"/>
    <x v="0"/>
    <s v="m"/>
    <s v="n"/>
    <n v="1198000"/>
    <s v="City Services"/>
  </r>
  <r>
    <x v="16"/>
    <x v="4"/>
    <n v="2.0299999999999998"/>
    <x v="0"/>
    <s v="m"/>
    <s v="n"/>
    <n v="1239000"/>
    <s v="City Services"/>
  </r>
  <r>
    <x v="16"/>
    <x v="5"/>
    <n v="2.0299999999999998"/>
    <x v="0"/>
    <s v="m"/>
    <s v="n"/>
    <n v="1237000"/>
    <s v="City Services"/>
  </r>
  <r>
    <x v="16"/>
    <x v="6"/>
    <n v="2.0299999999999998"/>
    <x v="0"/>
    <s v="m"/>
    <s v="n"/>
    <n v="1217000"/>
    <s v="City Services"/>
  </r>
  <r>
    <x v="16"/>
    <x v="7"/>
    <n v="2.0299999999999998"/>
    <x v="0"/>
    <s v="m"/>
    <s v="n"/>
    <n v="1213000"/>
    <s v="City Services"/>
  </r>
  <r>
    <x v="16"/>
    <x v="8"/>
    <n v="2.0299999999999998"/>
    <x v="0"/>
    <s v="m"/>
    <s v="n"/>
    <n v="1377000"/>
    <s v="City Services"/>
  </r>
  <r>
    <x v="16"/>
    <x v="9"/>
    <n v="2.0299999999999998"/>
    <x v="0"/>
    <s v="m"/>
    <s v="n"/>
    <n v="1343000"/>
    <s v="City Services"/>
  </r>
  <r>
    <x v="16"/>
    <x v="10"/>
    <n v="2.0299999999999998"/>
    <x v="0"/>
    <s v="m"/>
    <s v="n"/>
    <n v="1331000"/>
    <s v="City Services"/>
  </r>
  <r>
    <x v="16"/>
    <x v="11"/>
    <n v="2.0299999999999998"/>
    <x v="0"/>
    <s v="m"/>
    <s v="n"/>
    <n v="1220000"/>
    <s v="City Services"/>
  </r>
  <r>
    <x v="17"/>
    <x v="0"/>
    <n v="2.0299999999999998"/>
    <x v="0"/>
    <s v="m"/>
    <s v="n"/>
    <n v="1224000"/>
    <s v="City Services"/>
  </r>
  <r>
    <x v="17"/>
    <x v="1"/>
    <n v="2.0299999999999998"/>
    <x v="0"/>
    <s v="m"/>
    <s v="n"/>
    <n v="1237000"/>
    <s v="City Services"/>
  </r>
  <r>
    <x v="17"/>
    <x v="2"/>
    <n v="2.0299999999999998"/>
    <x v="0"/>
    <s v="m"/>
    <s v="n"/>
    <n v="1320000"/>
    <s v="City Services"/>
  </r>
  <r>
    <x v="1"/>
    <x v="0"/>
    <n v="2.0499999999999998"/>
    <x v="1"/>
    <s v="m"/>
    <s v="n"/>
    <n v="39242000"/>
    <s v="City Services"/>
  </r>
  <r>
    <x v="1"/>
    <x v="1"/>
    <n v="2.0499999999999998"/>
    <x v="1"/>
    <s v="m"/>
    <s v="n"/>
    <n v="35150000"/>
    <s v="City Services"/>
  </r>
  <r>
    <x v="1"/>
    <x v="2"/>
    <n v="2.0499999999999998"/>
    <x v="1"/>
    <s v="m"/>
    <s v="n"/>
    <n v="44924000"/>
    <s v="City Services"/>
  </r>
  <r>
    <x v="1"/>
    <x v="3"/>
    <n v="2.0499999999999998"/>
    <x v="1"/>
    <s v="m"/>
    <s v="n"/>
    <n v="33965000"/>
    <s v="City Services"/>
  </r>
  <r>
    <x v="1"/>
    <x v="4"/>
    <n v="2.0499999999999998"/>
    <x v="1"/>
    <s v="m"/>
    <s v="n"/>
    <n v="35357000"/>
    <s v="City Services"/>
  </r>
  <r>
    <x v="1"/>
    <x v="5"/>
    <n v="2.0499999999999998"/>
    <x v="1"/>
    <s v="m"/>
    <s v="n"/>
    <n v="43944000"/>
    <s v="City Services"/>
  </r>
  <r>
    <x v="1"/>
    <x v="6"/>
    <n v="2.0499999999999998"/>
    <x v="1"/>
    <s v="m"/>
    <s v="n"/>
    <n v="35532000"/>
    <s v="City Services"/>
  </r>
  <r>
    <x v="1"/>
    <x v="7"/>
    <n v="2.0499999999999998"/>
    <x v="1"/>
    <s v="m"/>
    <s v="n"/>
    <n v="34919000"/>
    <s v="City Services"/>
  </r>
  <r>
    <x v="1"/>
    <x v="8"/>
    <n v="2.0499999999999998"/>
    <x v="1"/>
    <s v="m"/>
    <s v="n"/>
    <n v="47629000"/>
    <s v="City Services"/>
  </r>
  <r>
    <x v="1"/>
    <x v="9"/>
    <n v="2.0499999999999998"/>
    <x v="1"/>
    <s v="m"/>
    <s v="n"/>
    <n v="38162000"/>
    <s v="City Services"/>
  </r>
  <r>
    <x v="1"/>
    <x v="10"/>
    <n v="2.0499999999999998"/>
    <x v="1"/>
    <s v="m"/>
    <s v="n"/>
    <n v="39630000"/>
    <s v="City Services"/>
  </r>
  <r>
    <x v="1"/>
    <x v="11"/>
    <n v="2.0499999999999998"/>
    <x v="1"/>
    <s v="m"/>
    <s v="n"/>
    <n v="38246000"/>
    <s v="City Services"/>
  </r>
  <r>
    <x v="2"/>
    <x v="0"/>
    <n v="2.0499999999999998"/>
    <x v="1"/>
    <s v="m"/>
    <s v="n"/>
    <n v="38164000"/>
    <s v="City Services"/>
  </r>
  <r>
    <x v="2"/>
    <x v="1"/>
    <n v="2.0499999999999998"/>
    <x v="1"/>
    <s v="m"/>
    <s v="n"/>
    <n v="36772000"/>
    <s v="City Services"/>
  </r>
  <r>
    <x v="2"/>
    <x v="2"/>
    <n v="2.0499999999999998"/>
    <x v="1"/>
    <s v="m"/>
    <s v="n"/>
    <n v="45583000"/>
    <s v="City Services"/>
  </r>
  <r>
    <x v="2"/>
    <x v="3"/>
    <n v="2.0499999999999998"/>
    <x v="1"/>
    <s v="m"/>
    <s v="n"/>
    <n v="35620000"/>
    <s v="City Services"/>
  </r>
  <r>
    <x v="2"/>
    <x v="4"/>
    <n v="2.0499999999999998"/>
    <x v="1"/>
    <s v="m"/>
    <s v="n"/>
    <n v="36377000"/>
    <s v="City Services"/>
  </r>
  <r>
    <x v="2"/>
    <x v="5"/>
    <n v="2.0499999999999998"/>
    <x v="1"/>
    <s v="m"/>
    <s v="n"/>
    <n v="44292000"/>
    <s v="City Services"/>
  </r>
  <r>
    <x v="2"/>
    <x v="6"/>
    <n v="2.0499999999999998"/>
    <x v="1"/>
    <s v="m"/>
    <s v="n"/>
    <n v="35386000"/>
    <s v="City Services"/>
  </r>
  <r>
    <x v="2"/>
    <x v="7"/>
    <n v="2.0499999999999998"/>
    <x v="1"/>
    <s v="m"/>
    <s v="n"/>
    <n v="34056000"/>
    <s v="City Services"/>
  </r>
  <r>
    <x v="2"/>
    <x v="8"/>
    <n v="2.0499999999999998"/>
    <x v="1"/>
    <s v="m"/>
    <s v="n"/>
    <n v="47842000"/>
    <s v="City Services"/>
  </r>
  <r>
    <x v="2"/>
    <x v="9"/>
    <n v="2.0499999999999998"/>
    <x v="1"/>
    <s v="m"/>
    <s v="n"/>
    <n v="37945000"/>
    <s v="City Services"/>
  </r>
  <r>
    <x v="2"/>
    <x v="10"/>
    <n v="2.0499999999999998"/>
    <x v="1"/>
    <s v="m"/>
    <s v="n"/>
    <n v="38732000"/>
    <s v="City Services"/>
  </r>
  <r>
    <x v="2"/>
    <x v="11"/>
    <n v="2.0499999999999998"/>
    <x v="1"/>
    <s v="m"/>
    <s v="n"/>
    <n v="40464000"/>
    <s v="City Services"/>
  </r>
  <r>
    <x v="3"/>
    <x v="0"/>
    <n v="2.0499999999999998"/>
    <x v="1"/>
    <s v="m"/>
    <s v="n"/>
    <n v="37403000"/>
    <s v="City Services"/>
  </r>
  <r>
    <x v="3"/>
    <x v="1"/>
    <n v="2.0499999999999998"/>
    <x v="1"/>
    <s v="m"/>
    <s v="n"/>
    <n v="36780000"/>
    <s v="City Services"/>
  </r>
  <r>
    <x v="3"/>
    <x v="2"/>
    <n v="2.0499999999999998"/>
    <x v="1"/>
    <s v="m"/>
    <s v="n"/>
    <n v="44902000"/>
    <s v="City Services"/>
  </r>
  <r>
    <x v="3"/>
    <x v="3"/>
    <n v="2.0499999999999998"/>
    <x v="1"/>
    <s v="m"/>
    <s v="n"/>
    <n v="36178000"/>
    <s v="City Services"/>
  </r>
  <r>
    <x v="3"/>
    <x v="4"/>
    <n v="2.0499999999999998"/>
    <x v="1"/>
    <s v="m"/>
    <s v="n"/>
    <n v="36823000"/>
    <s v="City Services"/>
  </r>
  <r>
    <x v="3"/>
    <x v="5"/>
    <n v="2.0499999999999998"/>
    <x v="1"/>
    <s v="m"/>
    <s v="n"/>
    <n v="44980000"/>
    <s v="City Services"/>
  </r>
  <r>
    <x v="3"/>
    <x v="6"/>
    <n v="2.0499999999999998"/>
    <x v="1"/>
    <s v="m"/>
    <s v="n"/>
    <n v="36427000"/>
    <s v="City Services"/>
  </r>
  <r>
    <x v="3"/>
    <x v="7"/>
    <n v="2.0499999999999998"/>
    <x v="1"/>
    <s v="m"/>
    <s v="n"/>
    <n v="34479000"/>
    <s v="City Services"/>
  </r>
  <r>
    <x v="3"/>
    <x v="8"/>
    <n v="2.0499999999999998"/>
    <x v="1"/>
    <s v="m"/>
    <s v="n"/>
    <n v="48479000"/>
    <s v="City Services"/>
  </r>
  <r>
    <x v="3"/>
    <x v="9"/>
    <n v="2.0499999999999998"/>
    <x v="1"/>
    <s v="m"/>
    <s v="n"/>
    <n v="38956000"/>
    <s v="City Services"/>
  </r>
  <r>
    <x v="3"/>
    <x v="10"/>
    <n v="2.0499999999999998"/>
    <x v="1"/>
    <s v="m"/>
    <s v="n"/>
    <n v="39174000"/>
    <s v="City Services"/>
  </r>
  <r>
    <x v="3"/>
    <x v="11"/>
    <n v="2.0499999999999998"/>
    <x v="1"/>
    <s v="m"/>
    <s v="n"/>
    <n v="42776000"/>
    <s v="City Services"/>
  </r>
  <r>
    <x v="4"/>
    <x v="0"/>
    <n v="2.0499999999999998"/>
    <x v="1"/>
    <s v="m"/>
    <s v="n"/>
    <n v="38249000"/>
    <s v="City Services"/>
  </r>
  <r>
    <x v="4"/>
    <x v="1"/>
    <n v="2.0499999999999998"/>
    <x v="1"/>
    <s v="m"/>
    <s v="n"/>
    <n v="38043000"/>
    <s v="City Services"/>
  </r>
  <r>
    <x v="4"/>
    <x v="2"/>
    <n v="2.0499999999999998"/>
    <x v="1"/>
    <s v="m"/>
    <s v="n"/>
    <n v="48174000"/>
    <s v="City Services"/>
  </r>
  <r>
    <x v="4"/>
    <x v="3"/>
    <n v="2.0499999999999998"/>
    <x v="1"/>
    <s v="m"/>
    <s v="n"/>
    <n v="37900000"/>
    <s v="City Services"/>
  </r>
  <r>
    <x v="4"/>
    <x v="4"/>
    <n v="2.0499999999999998"/>
    <x v="1"/>
    <s v="m"/>
    <s v="n"/>
    <n v="38786000"/>
    <s v="City Services"/>
  </r>
  <r>
    <x v="4"/>
    <x v="5"/>
    <n v="2.0499999999999998"/>
    <x v="1"/>
    <s v="m"/>
    <s v="n"/>
    <n v="48086000"/>
    <s v="City Services"/>
  </r>
  <r>
    <x v="4"/>
    <x v="6"/>
    <n v="2.0499999999999998"/>
    <x v="1"/>
    <s v="m"/>
    <s v="n"/>
    <n v="38128000"/>
    <s v="City Services"/>
  </r>
  <r>
    <x v="4"/>
    <x v="7"/>
    <n v="2.0499999999999998"/>
    <x v="1"/>
    <s v="m"/>
    <s v="n"/>
    <n v="35277000"/>
    <s v="City Services"/>
  </r>
  <r>
    <x v="4"/>
    <x v="8"/>
    <n v="2.0499999999999998"/>
    <x v="1"/>
    <s v="m"/>
    <s v="n"/>
    <n v="50446000"/>
    <s v="City Services"/>
  </r>
  <r>
    <x v="4"/>
    <x v="9"/>
    <n v="2.0499999999999998"/>
    <x v="1"/>
    <s v="m"/>
    <s v="n"/>
    <n v="40463000"/>
    <s v="City Services"/>
  </r>
  <r>
    <x v="4"/>
    <x v="10"/>
    <n v="2.0499999999999998"/>
    <x v="1"/>
    <s v="m"/>
    <s v="n"/>
    <n v="40661000"/>
    <s v="City Services"/>
  </r>
  <r>
    <x v="4"/>
    <x v="11"/>
    <n v="2.0499999999999998"/>
    <x v="1"/>
    <s v="m"/>
    <s v="n"/>
    <n v="46006000"/>
    <s v="City Services"/>
  </r>
  <r>
    <x v="5"/>
    <x v="0"/>
    <n v="2.0499999999999998"/>
    <x v="1"/>
    <s v="m"/>
    <s v="n"/>
    <n v="37936000"/>
    <s v="City Services"/>
  </r>
  <r>
    <x v="5"/>
    <x v="1"/>
    <n v="2.0499999999999998"/>
    <x v="1"/>
    <s v="m"/>
    <s v="n"/>
    <n v="39251000"/>
    <s v="City Services"/>
  </r>
  <r>
    <x v="5"/>
    <x v="2"/>
    <n v="2.0499999999999998"/>
    <x v="1"/>
    <s v="m"/>
    <s v="n"/>
    <n v="49555000"/>
    <s v="City Services"/>
  </r>
  <r>
    <x v="5"/>
    <x v="3"/>
    <n v="2.0499999999999998"/>
    <x v="1"/>
    <s v="m"/>
    <s v="n"/>
    <n v="38949000"/>
    <s v="City Services"/>
  </r>
  <r>
    <x v="5"/>
    <x v="4"/>
    <n v="2.0499999999999998"/>
    <x v="1"/>
    <s v="m"/>
    <s v="n"/>
    <n v="38951000"/>
    <s v="City Services"/>
  </r>
  <r>
    <x v="5"/>
    <x v="5"/>
    <n v="2.0499999999999998"/>
    <x v="1"/>
    <s v="m"/>
    <s v="n"/>
    <n v="50362000"/>
    <s v="City Services"/>
  </r>
  <r>
    <x v="5"/>
    <x v="6"/>
    <n v="2.0499999999999998"/>
    <x v="1"/>
    <s v="m"/>
    <s v="n"/>
    <n v="37384000"/>
    <s v="City Services"/>
  </r>
  <r>
    <x v="5"/>
    <x v="7"/>
    <n v="2.0499999999999998"/>
    <x v="1"/>
    <s v="m"/>
    <s v="n"/>
    <n v="36753000"/>
    <s v="City Services"/>
  </r>
  <r>
    <x v="5"/>
    <x v="8"/>
    <n v="2.0499999999999998"/>
    <x v="1"/>
    <s v="m"/>
    <s v="n"/>
    <n v="51614000"/>
    <s v="City Services"/>
  </r>
  <r>
    <x v="5"/>
    <x v="9"/>
    <n v="2.0499999999999998"/>
    <x v="1"/>
    <s v="m"/>
    <s v="n"/>
    <n v="41339000"/>
    <s v="City Services"/>
  </r>
  <r>
    <x v="5"/>
    <x v="10"/>
    <n v="2.0499999999999998"/>
    <x v="1"/>
    <s v="m"/>
    <s v="n"/>
    <n v="42202000"/>
    <s v="City Services"/>
  </r>
  <r>
    <x v="5"/>
    <x v="11"/>
    <n v="2.0499999999999998"/>
    <x v="1"/>
    <s v="m"/>
    <s v="n"/>
    <n v="49711000"/>
    <s v="City Services"/>
  </r>
  <r>
    <x v="6"/>
    <x v="0"/>
    <n v="2.0499999999999998"/>
    <x v="1"/>
    <s v="m"/>
    <s v="n"/>
    <n v="46045000"/>
    <s v="City Services"/>
  </r>
  <r>
    <x v="6"/>
    <x v="1"/>
    <n v="2.0499999999999998"/>
    <x v="1"/>
    <s v="m"/>
    <s v="n"/>
    <n v="40655000"/>
    <s v="City Services"/>
  </r>
  <r>
    <x v="6"/>
    <x v="2"/>
    <n v="2.0499999999999998"/>
    <x v="1"/>
    <s v="m"/>
    <s v="n"/>
    <n v="50204000"/>
    <s v="City Services"/>
  </r>
  <r>
    <x v="6"/>
    <x v="3"/>
    <n v="2.0499999999999998"/>
    <x v="1"/>
    <s v="m"/>
    <s v="n"/>
    <n v="40766000"/>
    <s v="City Services"/>
  </r>
  <r>
    <x v="6"/>
    <x v="4"/>
    <n v="2.0499999999999998"/>
    <x v="1"/>
    <s v="m"/>
    <s v="n"/>
    <n v="40114000"/>
    <s v="City Services"/>
  </r>
  <r>
    <x v="6"/>
    <x v="5"/>
    <n v="2.0499999999999998"/>
    <x v="1"/>
    <s v="m"/>
    <s v="n"/>
    <n v="50389000"/>
    <s v="City Services"/>
  </r>
  <r>
    <x v="6"/>
    <x v="6"/>
    <n v="2.0499999999999998"/>
    <x v="1"/>
    <s v="m"/>
    <s v="n"/>
    <n v="38989000"/>
    <s v="City Services"/>
  </r>
  <r>
    <x v="6"/>
    <x v="7"/>
    <n v="2.0499999999999998"/>
    <x v="1"/>
    <s v="m"/>
    <s v="n"/>
    <n v="38400000"/>
    <s v="City Services"/>
  </r>
  <r>
    <x v="6"/>
    <x v="8"/>
    <n v="2.0499999999999998"/>
    <x v="1"/>
    <s v="m"/>
    <s v="n"/>
    <n v="53046000"/>
    <s v="City Services"/>
  </r>
  <r>
    <x v="6"/>
    <x v="9"/>
    <n v="2.0499999999999998"/>
    <x v="1"/>
    <s v="m"/>
    <s v="n"/>
    <n v="42301000"/>
    <s v="City Services"/>
  </r>
  <r>
    <x v="6"/>
    <x v="10"/>
    <n v="2.0499999999999998"/>
    <x v="1"/>
    <s v="m"/>
    <s v="n"/>
    <n v="43328000"/>
    <s v="City Services"/>
  </r>
  <r>
    <x v="6"/>
    <x v="11"/>
    <n v="2.0499999999999998"/>
    <x v="1"/>
    <s v="m"/>
    <s v="n"/>
    <n v="40957000"/>
    <s v="City Services"/>
  </r>
  <r>
    <x v="7"/>
    <x v="0"/>
    <n v="2.0499999999999998"/>
    <x v="1"/>
    <s v="m"/>
    <s v="n"/>
    <n v="45612000"/>
    <s v="City Services"/>
  </r>
  <r>
    <x v="7"/>
    <x v="1"/>
    <n v="2.0499999999999998"/>
    <x v="1"/>
    <s v="m"/>
    <s v="n"/>
    <n v="41527000"/>
    <s v="City Services"/>
  </r>
  <r>
    <x v="7"/>
    <x v="2"/>
    <n v="2.0499999999999998"/>
    <x v="1"/>
    <s v="m"/>
    <s v="n"/>
    <n v="51320000"/>
    <s v="City Services"/>
  </r>
  <r>
    <x v="7"/>
    <x v="3"/>
    <n v="2.0499999999999998"/>
    <x v="1"/>
    <s v="m"/>
    <s v="n"/>
    <n v="40740000"/>
    <s v="City Services"/>
  </r>
  <r>
    <x v="7"/>
    <x v="4"/>
    <n v="2.0499999999999998"/>
    <x v="1"/>
    <s v="m"/>
    <s v="n"/>
    <n v="41040000"/>
    <s v="City Services"/>
  </r>
  <r>
    <x v="7"/>
    <x v="5"/>
    <n v="2.0499999999999998"/>
    <x v="1"/>
    <s v="m"/>
    <s v="n"/>
    <n v="50146000"/>
    <s v="City Services"/>
  </r>
  <r>
    <x v="7"/>
    <x v="6"/>
    <n v="2.0499999999999998"/>
    <x v="1"/>
    <s v="m"/>
    <s v="n"/>
    <n v="39939000"/>
    <s v="City Services"/>
  </r>
  <r>
    <x v="7"/>
    <x v="7"/>
    <n v="2.0499999999999998"/>
    <x v="1"/>
    <s v="m"/>
    <s v="n"/>
    <n v="38795000"/>
    <s v="City Services"/>
  </r>
  <r>
    <x v="7"/>
    <x v="8"/>
    <n v="2.0499999999999998"/>
    <x v="1"/>
    <s v="m"/>
    <s v="n"/>
    <n v="53197000"/>
    <s v="City Services"/>
  </r>
  <r>
    <x v="7"/>
    <x v="9"/>
    <n v="2.0499999999999998"/>
    <x v="1"/>
    <s v="m"/>
    <s v="n"/>
    <n v="43581000"/>
    <s v="City Services"/>
  </r>
  <r>
    <x v="7"/>
    <x v="10"/>
    <n v="2.0499999999999998"/>
    <x v="1"/>
    <s v="m"/>
    <s v="n"/>
    <n v="45322000"/>
    <s v="City Services"/>
  </r>
  <r>
    <x v="7"/>
    <x v="11"/>
    <n v="2.0499999999999998"/>
    <x v="1"/>
    <s v="m"/>
    <s v="n"/>
    <n v="43596000"/>
    <s v="City Services"/>
  </r>
  <r>
    <x v="8"/>
    <x v="0"/>
    <n v="2.0499999999999998"/>
    <x v="1"/>
    <s v="m"/>
    <s v="n"/>
    <n v="45027000"/>
    <s v="City Services"/>
  </r>
  <r>
    <x v="8"/>
    <x v="1"/>
    <n v="2.0499999999999998"/>
    <x v="1"/>
    <s v="m"/>
    <s v="n"/>
    <n v="41682000"/>
    <s v="City Services"/>
  </r>
  <r>
    <x v="8"/>
    <x v="2"/>
    <n v="2.0499999999999998"/>
    <x v="1"/>
    <s v="m"/>
    <s v="n"/>
    <n v="50982000"/>
    <s v="City Services"/>
  </r>
  <r>
    <x v="8"/>
    <x v="3"/>
    <n v="2.0499999999999998"/>
    <x v="1"/>
    <s v="m"/>
    <s v="n"/>
    <n v="42045000"/>
    <s v="City Services"/>
  </r>
  <r>
    <x v="8"/>
    <x v="4"/>
    <n v="2.0499999999999998"/>
    <x v="1"/>
    <s v="m"/>
    <s v="n"/>
    <n v="41505000"/>
    <s v="City Services"/>
  </r>
  <r>
    <x v="8"/>
    <x v="5"/>
    <n v="2.0499999999999998"/>
    <x v="1"/>
    <s v="m"/>
    <s v="n"/>
    <n v="49881000"/>
    <s v="City Services"/>
  </r>
  <r>
    <x v="8"/>
    <x v="6"/>
    <n v="2.0499999999999998"/>
    <x v="1"/>
    <s v="m"/>
    <s v="n"/>
    <n v="39247000"/>
    <s v="City Services"/>
  </r>
  <r>
    <x v="8"/>
    <x v="7"/>
    <n v="2.0499999999999998"/>
    <x v="1"/>
    <s v="m"/>
    <s v="n"/>
    <n v="38275000"/>
    <s v="City Services"/>
  </r>
  <r>
    <x v="8"/>
    <x v="8"/>
    <n v="2.0499999999999998"/>
    <x v="1"/>
    <s v="m"/>
    <s v="n"/>
    <n v="52277000"/>
    <s v="City Services"/>
  </r>
  <r>
    <x v="8"/>
    <x v="9"/>
    <n v="2.0499999999999998"/>
    <x v="1"/>
    <s v="m"/>
    <s v="n"/>
    <n v="42918000"/>
    <s v="City Services"/>
  </r>
  <r>
    <x v="8"/>
    <x v="10"/>
    <n v="2.0499999999999998"/>
    <x v="1"/>
    <s v="m"/>
    <s v="n"/>
    <n v="44175000"/>
    <s v="City Services"/>
  </r>
  <r>
    <x v="8"/>
    <x v="11"/>
    <n v="2.0499999999999998"/>
    <x v="1"/>
    <s v="m"/>
    <s v="n"/>
    <n v="45991000"/>
    <s v="City Services"/>
  </r>
  <r>
    <x v="9"/>
    <x v="0"/>
    <n v="2.0499999999999998"/>
    <x v="1"/>
    <s v="m"/>
    <s v="n"/>
    <n v="43490000"/>
    <s v="City Services"/>
  </r>
  <r>
    <x v="9"/>
    <x v="1"/>
    <n v="2.0499999999999998"/>
    <x v="1"/>
    <s v="m"/>
    <s v="n"/>
    <n v="40371000"/>
    <s v="City Services"/>
  </r>
  <r>
    <x v="9"/>
    <x v="2"/>
    <n v="2.0499999999999998"/>
    <x v="1"/>
    <s v="m"/>
    <s v="n"/>
    <n v="50867000"/>
    <s v="City Services"/>
  </r>
  <r>
    <x v="9"/>
    <x v="3"/>
    <n v="2.0499999999999998"/>
    <x v="1"/>
    <s v="m"/>
    <s v="n"/>
    <n v="42816000"/>
    <s v="City Services"/>
  </r>
  <r>
    <x v="9"/>
    <x v="4"/>
    <n v="2.0499999999999998"/>
    <x v="1"/>
    <s v="m"/>
    <s v="n"/>
    <n v="41308000"/>
    <s v="City Services"/>
  </r>
  <r>
    <x v="9"/>
    <x v="5"/>
    <n v="2.0499999999999998"/>
    <x v="1"/>
    <s v="m"/>
    <s v="n"/>
    <n v="51285000"/>
    <s v="City Services"/>
  </r>
  <r>
    <x v="9"/>
    <x v="6"/>
    <n v="2.0499999999999998"/>
    <x v="1"/>
    <s v="m"/>
    <s v="n"/>
    <n v="41274000"/>
    <s v="City Services"/>
  </r>
  <r>
    <x v="9"/>
    <x v="7"/>
    <n v="2.0499999999999998"/>
    <x v="1"/>
    <s v="m"/>
    <s v="n"/>
    <n v="37974000"/>
    <s v="City Services"/>
  </r>
  <r>
    <x v="9"/>
    <x v="8"/>
    <n v="2.0499999999999998"/>
    <x v="1"/>
    <s v="m"/>
    <s v="n"/>
    <n v="52481000"/>
    <s v="City Services"/>
  </r>
  <r>
    <x v="9"/>
    <x v="9"/>
    <n v="2.0499999999999998"/>
    <x v="1"/>
    <s v="m"/>
    <s v="n"/>
    <n v="43064000"/>
    <s v="City Services"/>
  </r>
  <r>
    <x v="9"/>
    <x v="10"/>
    <n v="2.0499999999999998"/>
    <x v="1"/>
    <s v="m"/>
    <s v="n"/>
    <n v="44112000"/>
    <s v="City Services"/>
  </r>
  <r>
    <x v="9"/>
    <x v="11"/>
    <n v="2.0499999999999998"/>
    <x v="1"/>
    <s v="m"/>
    <s v="n"/>
    <n v="49037000"/>
    <s v="City Services"/>
  </r>
  <r>
    <x v="10"/>
    <x v="0"/>
    <n v="2.0499999999999998"/>
    <x v="1"/>
    <s v="m"/>
    <s v="n"/>
    <n v="39606000"/>
    <s v="City Services"/>
  </r>
  <r>
    <x v="10"/>
    <x v="1"/>
    <n v="2.0499999999999998"/>
    <x v="1"/>
    <s v="m"/>
    <s v="n"/>
    <n v="40966000"/>
    <s v="City Services"/>
  </r>
  <r>
    <x v="10"/>
    <x v="2"/>
    <n v="2.0499999999999998"/>
    <x v="1"/>
    <s v="m"/>
    <s v="n"/>
    <n v="51768000"/>
    <s v="City Services"/>
  </r>
  <r>
    <x v="10"/>
    <x v="3"/>
    <n v="2.0499999999999998"/>
    <x v="1"/>
    <s v="m"/>
    <s v="n"/>
    <n v="41978000"/>
    <s v="City Services"/>
  </r>
  <r>
    <x v="10"/>
    <x v="4"/>
    <n v="2.0499999999999998"/>
    <x v="1"/>
    <s v="m"/>
    <s v="n"/>
    <n v="40598000"/>
    <s v="City Services"/>
  </r>
  <r>
    <x v="10"/>
    <x v="5"/>
    <n v="2.0499999999999998"/>
    <x v="1"/>
    <s v="m"/>
    <s v="n"/>
    <n v="52528000"/>
    <s v="City Services"/>
  </r>
  <r>
    <x v="10"/>
    <x v="6"/>
    <n v="2.0499999999999998"/>
    <x v="1"/>
    <s v="m"/>
    <s v="n"/>
    <n v="40182000"/>
    <s v="City Services"/>
  </r>
  <r>
    <x v="10"/>
    <x v="7"/>
    <n v="2.0499999999999998"/>
    <x v="1"/>
    <s v="m"/>
    <s v="n"/>
    <n v="38144000"/>
    <s v="City Services"/>
  </r>
  <r>
    <x v="10"/>
    <x v="8"/>
    <n v="2.0499999999999998"/>
    <x v="1"/>
    <s v="m"/>
    <s v="n"/>
    <n v="52473000"/>
    <s v="City Services"/>
  </r>
  <r>
    <x v="10"/>
    <x v="9"/>
    <n v="2.0499999999999998"/>
    <x v="1"/>
    <s v="m"/>
    <s v="n"/>
    <n v="42279000"/>
    <s v="City Services"/>
  </r>
  <r>
    <x v="10"/>
    <x v="10"/>
    <n v="2.0499999999999998"/>
    <x v="1"/>
    <s v="m"/>
    <s v="n"/>
    <n v="43080000"/>
    <s v="City Services"/>
  </r>
  <r>
    <x v="10"/>
    <x v="11"/>
    <n v="2.0499999999999998"/>
    <x v="1"/>
    <s v="m"/>
    <s v="n"/>
    <n v="49614000"/>
    <s v="City Services"/>
  </r>
  <r>
    <x v="11"/>
    <x v="0"/>
    <n v="2.0499999999999998"/>
    <x v="1"/>
    <s v="m"/>
    <s v="n"/>
    <n v="47565000"/>
    <s v="City Services"/>
  </r>
  <r>
    <x v="11"/>
    <x v="1"/>
    <n v="2.0499999999999998"/>
    <x v="1"/>
    <s v="m"/>
    <s v="n"/>
    <n v="41112000"/>
    <s v="City Services"/>
  </r>
  <r>
    <x v="11"/>
    <x v="2"/>
    <n v="2.0499999999999998"/>
    <x v="1"/>
    <s v="m"/>
    <s v="n"/>
    <n v="50732000"/>
    <s v="City Services"/>
  </r>
  <r>
    <x v="11"/>
    <x v="3"/>
    <n v="2.0499999999999998"/>
    <x v="1"/>
    <s v="m"/>
    <s v="n"/>
    <n v="41302000"/>
    <s v="City Services"/>
  </r>
  <r>
    <x v="11"/>
    <x v="4"/>
    <n v="2.0499999999999998"/>
    <x v="1"/>
    <s v="m"/>
    <s v="n"/>
    <n v="39941000"/>
    <s v="City Services"/>
  </r>
  <r>
    <x v="11"/>
    <x v="5"/>
    <n v="2.0499999999999998"/>
    <x v="1"/>
    <s v="m"/>
    <s v="n"/>
    <n v="50966000"/>
    <s v="City Services"/>
  </r>
  <r>
    <x v="11"/>
    <x v="6"/>
    <n v="2.0499999999999998"/>
    <x v="1"/>
    <s v="m"/>
    <s v="n"/>
    <n v="39054000"/>
    <s v="City Services"/>
  </r>
  <r>
    <x v="11"/>
    <x v="7"/>
    <n v="2.0499999999999998"/>
    <x v="1"/>
    <s v="m"/>
    <s v="n"/>
    <n v="37217000"/>
    <s v="City Services"/>
  </r>
  <r>
    <x v="11"/>
    <x v="8"/>
    <n v="2.0499999999999998"/>
    <x v="1"/>
    <s v="m"/>
    <s v="n"/>
    <n v="41986000"/>
    <s v="City Services"/>
  </r>
  <r>
    <x v="11"/>
    <x v="9"/>
    <n v="2.0499999999999998"/>
    <x v="1"/>
    <s v="m"/>
    <s v="n"/>
    <n v="40934000"/>
    <s v="City Services"/>
  </r>
  <r>
    <x v="11"/>
    <x v="10"/>
    <n v="2.0499999999999998"/>
    <x v="1"/>
    <s v="m"/>
    <s v="n"/>
    <n v="52207000"/>
    <s v="City Services"/>
  </r>
  <r>
    <x v="11"/>
    <x v="11"/>
    <n v="2.0499999999999998"/>
    <x v="1"/>
    <s v="m"/>
    <s v="n"/>
    <n v="38388000"/>
    <s v="City Services"/>
  </r>
  <r>
    <x v="12"/>
    <x v="0"/>
    <n v="2.0499999999999998"/>
    <x v="1"/>
    <s v="m"/>
    <s v="n"/>
    <n v="45792000"/>
    <s v="City Services"/>
  </r>
  <r>
    <x v="12"/>
    <x v="1"/>
    <n v="2.0499999999999998"/>
    <x v="1"/>
    <s v="m"/>
    <s v="n"/>
    <n v="39421000"/>
    <s v="City Services"/>
  </r>
  <r>
    <x v="12"/>
    <x v="2"/>
    <n v="2.0499999999999998"/>
    <x v="1"/>
    <s v="m"/>
    <s v="n"/>
    <n v="51989000"/>
    <s v="City Services"/>
  </r>
  <r>
    <x v="12"/>
    <x v="3"/>
    <n v="2.0499999999999998"/>
    <x v="1"/>
    <s v="m"/>
    <s v="n"/>
    <n v="39413000"/>
    <s v="City Services"/>
  </r>
  <r>
    <x v="12"/>
    <x v="4"/>
    <n v="2.0499999999999998"/>
    <x v="1"/>
    <s v="m"/>
    <s v="n"/>
    <n v="39989000"/>
    <s v="City Services"/>
  </r>
  <r>
    <x v="12"/>
    <x v="5"/>
    <n v="2.0499999999999998"/>
    <x v="1"/>
    <s v="m"/>
    <s v="n"/>
    <n v="51209000"/>
    <s v="City Services"/>
  </r>
  <r>
    <x v="12"/>
    <x v="6"/>
    <n v="2.0499999999999998"/>
    <x v="1"/>
    <s v="m"/>
    <s v="n"/>
    <n v="39758000"/>
    <s v="City Services"/>
  </r>
  <r>
    <x v="12"/>
    <x v="7"/>
    <n v="2.0499999999999998"/>
    <x v="1"/>
    <s v="m"/>
    <s v="n"/>
    <n v="38453000"/>
    <s v="City Services"/>
  </r>
  <r>
    <x v="12"/>
    <x v="8"/>
    <n v="2.0499999999999998"/>
    <x v="1"/>
    <s v="m"/>
    <s v="n"/>
    <n v="53236000"/>
    <s v="City Services"/>
  </r>
  <r>
    <x v="12"/>
    <x v="9"/>
    <n v="2.0499999999999998"/>
    <x v="1"/>
    <s v="m"/>
    <s v="n"/>
    <n v="41624000"/>
    <s v="City Services"/>
  </r>
  <r>
    <x v="12"/>
    <x v="10"/>
    <n v="2.0499999999999998"/>
    <x v="1"/>
    <s v="m"/>
    <s v="n"/>
    <n v="43707000"/>
    <s v="City Services"/>
  </r>
  <r>
    <x v="12"/>
    <x v="11"/>
    <n v="2.0499999999999998"/>
    <x v="1"/>
    <s v="m"/>
    <s v="n"/>
    <n v="40879000"/>
    <s v="City Services"/>
  </r>
  <r>
    <x v="13"/>
    <x v="0"/>
    <n v="2.0499999999999998"/>
    <x v="1"/>
    <s v="m"/>
    <s v="n"/>
    <n v="44678000"/>
    <s v="City Services"/>
  </r>
  <r>
    <x v="13"/>
    <x v="1"/>
    <n v="2.0499999999999998"/>
    <x v="1"/>
    <s v="m"/>
    <s v="n"/>
    <n v="40326000"/>
    <s v="City Services"/>
  </r>
  <r>
    <x v="13"/>
    <x v="2"/>
    <n v="2.0499999999999998"/>
    <x v="1"/>
    <s v="m"/>
    <s v="n"/>
    <n v="26783000"/>
    <s v="City Services"/>
  </r>
  <r>
    <x v="13"/>
    <x v="3"/>
    <n v="2.0499999999999998"/>
    <x v="1"/>
    <s v="m"/>
    <s v="n"/>
    <n v="5037000"/>
    <s v="City Services"/>
  </r>
  <r>
    <x v="13"/>
    <x v="4"/>
    <n v="2.0499999999999998"/>
    <x v="1"/>
    <s v="m"/>
    <s v="n"/>
    <n v="6529000"/>
    <s v="City Services"/>
  </r>
  <r>
    <x v="13"/>
    <x v="5"/>
    <n v="2.0499999999999998"/>
    <x v="1"/>
    <s v="m"/>
    <s v="n"/>
    <n v="11237000"/>
    <s v="City Services"/>
  </r>
  <r>
    <x v="13"/>
    <x v="6"/>
    <n v="2.0499999999999998"/>
    <x v="1"/>
    <s v="m"/>
    <s v="n"/>
    <n v="13122000"/>
    <s v="City Services"/>
  </r>
  <r>
    <x v="13"/>
    <x v="7"/>
    <n v="2.0499999999999998"/>
    <x v="1"/>
    <s v="m"/>
    <s v="n"/>
    <n v="14622000"/>
    <s v="City Services"/>
  </r>
  <r>
    <x v="13"/>
    <x v="8"/>
    <n v="2.0499999999999998"/>
    <x v="1"/>
    <s v="m"/>
    <s v="n"/>
    <n v="19661000"/>
    <s v="City Services"/>
  </r>
  <r>
    <x v="13"/>
    <x v="9"/>
    <n v="2.0499999999999998"/>
    <x v="1"/>
    <s v="m"/>
    <s v="n"/>
    <n v="14750000"/>
    <s v="City Services"/>
  </r>
  <r>
    <x v="13"/>
    <x v="10"/>
    <n v="2.0499999999999998"/>
    <x v="1"/>
    <s v="m"/>
    <s v="n"/>
    <n v="14584000"/>
    <s v="City Services"/>
  </r>
  <r>
    <x v="13"/>
    <x v="11"/>
    <n v="2.0499999999999998"/>
    <x v="1"/>
    <s v="m"/>
    <s v="n"/>
    <n v="13671000"/>
    <s v="City Services"/>
  </r>
  <r>
    <x v="14"/>
    <x v="0"/>
    <n v="2.0499999999999998"/>
    <x v="1"/>
    <s v="m"/>
    <s v="n"/>
    <n v="10895000"/>
    <s v="City Services"/>
  </r>
  <r>
    <x v="14"/>
    <x v="1"/>
    <n v="2.0499999999999998"/>
    <x v="1"/>
    <s v="m"/>
    <s v="n"/>
    <n v="10897000"/>
    <s v="City Services"/>
  </r>
  <r>
    <x v="14"/>
    <x v="2"/>
    <n v="2.0499999999999998"/>
    <x v="1"/>
    <s v="m"/>
    <s v="n"/>
    <n v="15665000"/>
    <s v="City Services"/>
  </r>
  <r>
    <x v="14"/>
    <x v="3"/>
    <n v="2.0499999999999998"/>
    <x v="1"/>
    <s v="m"/>
    <s v="n"/>
    <n v="11038000"/>
    <s v="City Services"/>
  </r>
  <r>
    <x v="14"/>
    <x v="4"/>
    <n v="2.0499999999999998"/>
    <x v="1"/>
    <s v="m"/>
    <s v="n"/>
    <n v="11452000"/>
    <s v="City Services"/>
  </r>
  <r>
    <x v="14"/>
    <x v="5"/>
    <n v="2.0499999999999998"/>
    <x v="1"/>
    <s v="m"/>
    <s v="n"/>
    <n v="16599000"/>
    <s v="City Services"/>
  </r>
  <r>
    <x v="14"/>
    <x v="6"/>
    <n v="2.0499999999999998"/>
    <x v="1"/>
    <s v="m"/>
    <s v="n"/>
    <n v="15610000"/>
    <s v="City Services"/>
  </r>
  <r>
    <x v="14"/>
    <x v="7"/>
    <n v="2.0499999999999998"/>
    <x v="1"/>
    <s v="m"/>
    <s v="n"/>
    <n v="16707000"/>
    <s v="City Services"/>
  </r>
  <r>
    <x v="14"/>
    <x v="8"/>
    <n v="2.0499999999999998"/>
    <x v="1"/>
    <s v="m"/>
    <s v="n"/>
    <n v="23587000"/>
    <s v="City Services"/>
  </r>
  <r>
    <x v="14"/>
    <x v="9"/>
    <n v="2.0499999999999998"/>
    <x v="1"/>
    <s v="m"/>
    <s v="n"/>
    <n v="20451000"/>
    <s v="City Services"/>
  </r>
  <r>
    <x v="14"/>
    <x v="10"/>
    <n v="2.0499999999999998"/>
    <x v="1"/>
    <s v="m"/>
    <s v="n"/>
    <n v="21646000"/>
    <s v="City Services"/>
  </r>
  <r>
    <x v="14"/>
    <x v="11"/>
    <n v="2.0499999999999998"/>
    <x v="1"/>
    <s v="m"/>
    <s v="n"/>
    <n v="23294000"/>
    <s v="City Services"/>
  </r>
  <r>
    <x v="15"/>
    <x v="0"/>
    <n v="2.0499999999999998"/>
    <x v="1"/>
    <s v="m"/>
    <s v="n"/>
    <n v="14565000"/>
    <s v="City Services"/>
  </r>
  <r>
    <x v="15"/>
    <x v="1"/>
    <n v="2.0499999999999998"/>
    <x v="1"/>
    <s v="m"/>
    <s v="n"/>
    <n v="18937000"/>
    <s v="City Services"/>
  </r>
  <r>
    <x v="15"/>
    <x v="2"/>
    <n v="2.0499999999999998"/>
    <x v="1"/>
    <s v="m"/>
    <s v="n"/>
    <n v="27538000"/>
    <s v="City Services"/>
  </r>
  <r>
    <x v="15"/>
    <x v="3"/>
    <n v="2.0499999999999998"/>
    <x v="1"/>
    <s v="m"/>
    <s v="n"/>
    <n v="22390000"/>
    <s v="City Services"/>
  </r>
  <r>
    <x v="15"/>
    <x v="4"/>
    <n v="2.0499999999999998"/>
    <x v="1"/>
    <s v="m"/>
    <s v="n"/>
    <n v="24686000"/>
    <s v="City Services"/>
  </r>
  <r>
    <x v="15"/>
    <x v="5"/>
    <n v="2.0499999999999998"/>
    <x v="1"/>
    <s v="m"/>
    <s v="n"/>
    <n v="32229000"/>
    <s v="City Services"/>
  </r>
  <r>
    <x v="15"/>
    <x v="6"/>
    <n v="2.0499999999999998"/>
    <x v="1"/>
    <s v="m"/>
    <s v="n"/>
    <n v="25533000"/>
    <s v="City Services"/>
  </r>
  <r>
    <x v="15"/>
    <x v="7"/>
    <n v="2.0499999999999998"/>
    <x v="1"/>
    <s v="m"/>
    <s v="n"/>
    <n v="25221000"/>
    <s v="City Services"/>
  </r>
  <r>
    <x v="15"/>
    <x v="8"/>
    <n v="2.0499999999999998"/>
    <x v="1"/>
    <s v="m"/>
    <s v="n"/>
    <n v="36412000"/>
    <s v="City Services"/>
  </r>
  <r>
    <x v="15"/>
    <x v="9"/>
    <n v="2.0499999999999998"/>
    <x v="1"/>
    <s v="m"/>
    <s v="n"/>
    <n v="29081000"/>
    <s v="City Services"/>
  </r>
  <r>
    <x v="15"/>
    <x v="10"/>
    <n v="2.0499999999999998"/>
    <x v="1"/>
    <s v="m"/>
    <s v="n"/>
    <n v="29602000"/>
    <s v="City Services"/>
  </r>
  <r>
    <x v="15"/>
    <x v="11"/>
    <n v="2.0499999999999998"/>
    <x v="1"/>
    <s v="m"/>
    <s v="n"/>
    <n v="32539000"/>
    <s v="City Services"/>
  </r>
  <r>
    <x v="16"/>
    <x v="0"/>
    <n v="2.0499999999999998"/>
    <x v="1"/>
    <s v="m"/>
    <s v="n"/>
    <n v="27013000"/>
    <s v="City Services"/>
  </r>
  <r>
    <x v="16"/>
    <x v="1"/>
    <n v="2.0499999999999998"/>
    <x v="1"/>
    <s v="m"/>
    <s v="n"/>
    <n v="28272000"/>
    <s v="City Services"/>
  </r>
  <r>
    <x v="16"/>
    <x v="2"/>
    <n v="2.0499999999999998"/>
    <x v="1"/>
    <s v="m"/>
    <s v="n"/>
    <n v="36655000"/>
    <s v="City Services"/>
  </r>
  <r>
    <x v="16"/>
    <x v="3"/>
    <n v="2.0499999999999998"/>
    <x v="1"/>
    <s v="m"/>
    <s v="n"/>
    <n v="29284000"/>
    <s v="City Services"/>
  </r>
  <r>
    <x v="16"/>
    <x v="4"/>
    <n v="2.0499999999999998"/>
    <x v="1"/>
    <s v="m"/>
    <s v="n"/>
    <n v="30408000"/>
    <s v="City Services"/>
  </r>
  <r>
    <x v="16"/>
    <x v="5"/>
    <n v="2.0499999999999998"/>
    <x v="1"/>
    <s v="m"/>
    <s v="n"/>
    <n v="39235000"/>
    <s v="City Services"/>
  </r>
  <r>
    <x v="16"/>
    <x v="6"/>
    <n v="2.0499999999999998"/>
    <x v="1"/>
    <s v="m"/>
    <s v="n"/>
    <n v="30280000"/>
    <s v="City Services"/>
  </r>
  <r>
    <x v="16"/>
    <x v="7"/>
    <n v="2.0499999999999998"/>
    <x v="1"/>
    <s v="m"/>
    <s v="n"/>
    <n v="30087000"/>
    <s v="City Services"/>
  </r>
  <r>
    <x v="16"/>
    <x v="8"/>
    <n v="2.0499999999999998"/>
    <x v="1"/>
    <s v="m"/>
    <s v="n"/>
    <n v="41775000"/>
    <s v="City Services"/>
  </r>
  <r>
    <x v="16"/>
    <x v="9"/>
    <n v="2.0499999999999998"/>
    <x v="1"/>
    <s v="m"/>
    <s v="n"/>
    <n v="32553000"/>
    <s v="City Services"/>
  </r>
  <r>
    <x v="16"/>
    <x v="10"/>
    <n v="2.0499999999999998"/>
    <x v="1"/>
    <s v="m"/>
    <s v="n"/>
    <n v="33044000"/>
    <s v="City Services"/>
  </r>
  <r>
    <x v="16"/>
    <x v="11"/>
    <n v="2.0499999999999998"/>
    <x v="1"/>
    <s v="m"/>
    <s v="n"/>
    <n v="37725000"/>
    <s v="City Services"/>
  </r>
  <r>
    <x v="17"/>
    <x v="0"/>
    <n v="2.0499999999999998"/>
    <x v="1"/>
    <s v="m"/>
    <s v="n"/>
    <n v="28471000"/>
    <s v="City Services"/>
  </r>
  <r>
    <x v="17"/>
    <x v="1"/>
    <n v="2.0499999999999998"/>
    <x v="1"/>
    <s v="m"/>
    <s v="n"/>
    <n v="31341000"/>
    <s v="City Services"/>
  </r>
  <r>
    <x v="17"/>
    <x v="2"/>
    <n v="2.0499999999999998"/>
    <x v="1"/>
    <s v="m"/>
    <s v="n"/>
    <n v="40075000"/>
    <s v="City Services"/>
  </r>
  <r>
    <x v="0"/>
    <x v="0"/>
    <n v="2.1"/>
    <x v="2"/>
    <s v="m"/>
    <s v="c"/>
    <n v="70600000"/>
    <s v="Revenue"/>
  </r>
  <r>
    <x v="0"/>
    <x v="1"/>
    <n v="2.1"/>
    <x v="2"/>
    <s v="m"/>
    <s v="c"/>
    <n v="60600000"/>
    <s v="Revenue"/>
  </r>
  <r>
    <x v="0"/>
    <x v="2"/>
    <n v="2.1"/>
    <x v="2"/>
    <s v="m"/>
    <s v="c"/>
    <n v="73400000"/>
    <s v="Revenue"/>
  </r>
  <r>
    <x v="0"/>
    <x v="3"/>
    <n v="2.1"/>
    <x v="2"/>
    <s v="m"/>
    <s v="c"/>
    <n v="60300000"/>
    <s v="Revenue"/>
  </r>
  <r>
    <x v="0"/>
    <x v="4"/>
    <n v="2.1"/>
    <x v="2"/>
    <s v="m"/>
    <s v="c"/>
    <n v="57100000"/>
    <s v="Revenue"/>
  </r>
  <r>
    <x v="0"/>
    <x v="5"/>
    <n v="2.1"/>
    <x v="2"/>
    <s v="m"/>
    <s v="c"/>
    <n v="73100000"/>
    <s v="Revenue"/>
  </r>
  <r>
    <x v="0"/>
    <x v="6"/>
    <n v="2.1"/>
    <x v="2"/>
    <s v="m"/>
    <s v="c"/>
    <n v="57000000"/>
    <s v="Revenue"/>
  </r>
  <r>
    <x v="0"/>
    <x v="7"/>
    <n v="2.1"/>
    <x v="2"/>
    <s v="m"/>
    <s v="c"/>
    <n v="55400000"/>
    <s v="Revenue"/>
  </r>
  <r>
    <x v="0"/>
    <x v="8"/>
    <n v="2.1"/>
    <x v="2"/>
    <s v="m"/>
    <s v="c"/>
    <n v="78100000"/>
    <s v="Revenue"/>
  </r>
  <r>
    <x v="0"/>
    <x v="9"/>
    <n v="2.1"/>
    <x v="2"/>
    <s v="m"/>
    <s v="c"/>
    <n v="61300000"/>
    <s v="Revenue"/>
  </r>
  <r>
    <x v="0"/>
    <x v="10"/>
    <n v="2.1"/>
    <x v="2"/>
    <s v="m"/>
    <s v="c"/>
    <n v="65600000"/>
    <s v="Revenue"/>
  </r>
  <r>
    <x v="0"/>
    <x v="11"/>
    <n v="2.1"/>
    <x v="2"/>
    <s v="m"/>
    <s v="c"/>
    <n v="62200000"/>
    <s v="Revenue"/>
  </r>
  <r>
    <x v="1"/>
    <x v="0"/>
    <n v="2.1"/>
    <x v="2"/>
    <s v="m"/>
    <s v="c"/>
    <n v="72700000"/>
    <s v="Revenue"/>
  </r>
  <r>
    <x v="1"/>
    <x v="1"/>
    <n v="2.1"/>
    <x v="2"/>
    <s v="m"/>
    <s v="c"/>
    <n v="64900000"/>
    <s v="Revenue"/>
  </r>
  <r>
    <x v="1"/>
    <x v="2"/>
    <n v="2.1"/>
    <x v="2"/>
    <s v="m"/>
    <s v="c"/>
    <n v="79900000"/>
    <s v="Revenue"/>
  </r>
  <r>
    <x v="1"/>
    <x v="3"/>
    <n v="2.1"/>
    <x v="2"/>
    <s v="m"/>
    <s v="c"/>
    <n v="60700000"/>
    <s v="Revenue"/>
  </r>
  <r>
    <x v="1"/>
    <x v="4"/>
    <n v="2.1"/>
    <x v="2"/>
    <s v="m"/>
    <s v="c"/>
    <n v="62400000"/>
    <s v="Revenue"/>
  </r>
  <r>
    <x v="1"/>
    <x v="5"/>
    <n v="2.1"/>
    <x v="2"/>
    <s v="m"/>
    <s v="c"/>
    <n v="79000000"/>
    <s v="Revenue"/>
  </r>
  <r>
    <x v="1"/>
    <x v="6"/>
    <n v="2.1"/>
    <x v="2"/>
    <s v="m"/>
    <s v="c"/>
    <n v="62800000"/>
    <s v="Revenue"/>
  </r>
  <r>
    <x v="1"/>
    <x v="7"/>
    <n v="2.1"/>
    <x v="2"/>
    <s v="m"/>
    <s v="c"/>
    <n v="61700000"/>
    <s v="Revenue"/>
  </r>
  <r>
    <x v="1"/>
    <x v="8"/>
    <n v="2.1"/>
    <x v="2"/>
    <s v="m"/>
    <s v="c"/>
    <n v="84900000"/>
    <s v="Revenue"/>
  </r>
  <r>
    <x v="1"/>
    <x v="9"/>
    <n v="2.1"/>
    <x v="2"/>
    <s v="m"/>
    <s v="c"/>
    <n v="67400000"/>
    <s v="Revenue"/>
  </r>
  <r>
    <x v="1"/>
    <x v="10"/>
    <n v="2.1"/>
    <x v="2"/>
    <s v="m"/>
    <s v="c"/>
    <n v="70200000"/>
    <s v="Revenue"/>
  </r>
  <r>
    <x v="1"/>
    <x v="11"/>
    <n v="2.1"/>
    <x v="2"/>
    <s v="m"/>
    <s v="c"/>
    <n v="70400000"/>
    <s v="Revenue"/>
  </r>
  <r>
    <x v="2"/>
    <x v="0"/>
    <n v="2.1"/>
    <x v="2"/>
    <s v="m"/>
    <s v="c"/>
    <n v="69300000"/>
    <s v="Revenue"/>
  </r>
  <r>
    <x v="2"/>
    <x v="1"/>
    <n v="2.1"/>
    <x v="2"/>
    <s v="m"/>
    <s v="c"/>
    <n v="66100000"/>
    <s v="Revenue"/>
  </r>
  <r>
    <x v="2"/>
    <x v="2"/>
    <n v="2.1"/>
    <x v="2"/>
    <s v="m"/>
    <s v="c"/>
    <n v="81200000"/>
    <s v="Revenue"/>
  </r>
  <r>
    <x v="2"/>
    <x v="3"/>
    <n v="2.1"/>
    <x v="2"/>
    <s v="m"/>
    <s v="c"/>
    <n v="63900000"/>
    <s v="Revenue"/>
  </r>
  <r>
    <x v="2"/>
    <x v="4"/>
    <n v="2.1"/>
    <x v="2"/>
    <s v="m"/>
    <s v="c"/>
    <n v="63500000"/>
    <s v="Revenue"/>
  </r>
  <r>
    <x v="2"/>
    <x v="5"/>
    <n v="2.1"/>
    <x v="2"/>
    <s v="m"/>
    <s v="c"/>
    <n v="78100000"/>
    <s v="Revenue"/>
  </r>
  <r>
    <x v="2"/>
    <x v="6"/>
    <n v="2.1"/>
    <x v="2"/>
    <s v="m"/>
    <s v="c"/>
    <n v="61300000"/>
    <s v="Revenue"/>
  </r>
  <r>
    <x v="2"/>
    <x v="7"/>
    <n v="2.1"/>
    <x v="2"/>
    <s v="m"/>
    <s v="c"/>
    <n v="60100000"/>
    <s v="Revenue"/>
  </r>
  <r>
    <x v="2"/>
    <x v="8"/>
    <n v="2.1"/>
    <x v="2"/>
    <s v="m"/>
    <s v="c"/>
    <n v="83700000"/>
    <s v="Revenue"/>
  </r>
  <r>
    <x v="2"/>
    <x v="9"/>
    <n v="2.1"/>
    <x v="2"/>
    <s v="m"/>
    <s v="c"/>
    <n v="66700000"/>
    <s v="Revenue"/>
  </r>
  <r>
    <x v="2"/>
    <x v="10"/>
    <n v="2.1"/>
    <x v="2"/>
    <s v="m"/>
    <s v="c"/>
    <n v="68500000"/>
    <s v="Revenue"/>
  </r>
  <r>
    <x v="2"/>
    <x v="11"/>
    <n v="2.1"/>
    <x v="2"/>
    <s v="m"/>
    <s v="c"/>
    <n v="72500000"/>
    <s v="Revenue"/>
  </r>
  <r>
    <x v="3"/>
    <x v="0"/>
    <n v="2.1"/>
    <x v="2"/>
    <s v="m"/>
    <s v="c"/>
    <n v="72200000"/>
    <s v="Revenue"/>
  </r>
  <r>
    <x v="3"/>
    <x v="1"/>
    <n v="2.1"/>
    <x v="2"/>
    <s v="m"/>
    <s v="c"/>
    <n v="71200000"/>
    <s v="Revenue"/>
  </r>
  <r>
    <x v="3"/>
    <x v="2"/>
    <n v="2.1"/>
    <x v="2"/>
    <s v="m"/>
    <s v="c"/>
    <n v="87300000"/>
    <s v="Revenue"/>
  </r>
  <r>
    <x v="3"/>
    <x v="3"/>
    <n v="2.1"/>
    <x v="2"/>
    <s v="m"/>
    <s v="c"/>
    <n v="71700000"/>
    <s v="Revenue"/>
  </r>
  <r>
    <x v="3"/>
    <x v="4"/>
    <n v="2.1"/>
    <x v="2"/>
    <s v="m"/>
    <s v="c"/>
    <n v="70100000"/>
    <s v="Revenue"/>
  </r>
  <r>
    <x v="3"/>
    <x v="5"/>
    <n v="2.1"/>
    <x v="2"/>
    <s v="m"/>
    <s v="c"/>
    <n v="86600000"/>
    <s v="Revenue"/>
  </r>
  <r>
    <x v="3"/>
    <x v="6"/>
    <n v="2.1"/>
    <x v="2"/>
    <s v="m"/>
    <s v="c"/>
    <n v="69700000"/>
    <s v="Revenue"/>
  </r>
  <r>
    <x v="3"/>
    <x v="7"/>
    <n v="2.1"/>
    <x v="2"/>
    <s v="m"/>
    <s v="c"/>
    <n v="66900000"/>
    <s v="Revenue"/>
  </r>
  <r>
    <x v="3"/>
    <x v="8"/>
    <n v="2.1"/>
    <x v="2"/>
    <s v="m"/>
    <s v="c"/>
    <n v="93400000"/>
    <s v="Revenue"/>
  </r>
  <r>
    <x v="3"/>
    <x v="9"/>
    <n v="2.1"/>
    <x v="2"/>
    <s v="m"/>
    <s v="c"/>
    <n v="75400000"/>
    <s v="Revenue"/>
  </r>
  <r>
    <x v="3"/>
    <x v="10"/>
    <n v="2.1"/>
    <x v="2"/>
    <s v="m"/>
    <s v="c"/>
    <n v="77500000"/>
    <s v="Revenue"/>
  </r>
  <r>
    <x v="3"/>
    <x v="11"/>
    <n v="2.1"/>
    <x v="2"/>
    <s v="m"/>
    <s v="c"/>
    <n v="87300000"/>
    <s v="Revenue"/>
  </r>
  <r>
    <x v="4"/>
    <x v="0"/>
    <n v="2.1"/>
    <x v="2"/>
    <s v="m"/>
    <s v="c"/>
    <n v="75300000"/>
    <s v="Revenue"/>
  </r>
  <r>
    <x v="4"/>
    <x v="1"/>
    <n v="2.1"/>
    <x v="2"/>
    <s v="m"/>
    <s v="c"/>
    <n v="75500000"/>
    <s v="Revenue"/>
  </r>
  <r>
    <x v="4"/>
    <x v="2"/>
    <n v="2.1"/>
    <x v="2"/>
    <s v="m"/>
    <s v="c"/>
    <n v="93600000"/>
    <s v="Revenue"/>
  </r>
  <r>
    <x v="4"/>
    <x v="3"/>
    <n v="2.1"/>
    <x v="2"/>
    <s v="m"/>
    <s v="c"/>
    <n v="73900000"/>
    <s v="Revenue"/>
  </r>
  <r>
    <x v="4"/>
    <x v="4"/>
    <n v="2.1"/>
    <x v="2"/>
    <s v="m"/>
    <s v="c"/>
    <n v="74100000"/>
    <s v="Revenue"/>
  </r>
  <r>
    <x v="4"/>
    <x v="5"/>
    <n v="2.1"/>
    <x v="2"/>
    <s v="m"/>
    <s v="c"/>
    <n v="92400000"/>
    <s v="Revenue"/>
  </r>
  <r>
    <x v="4"/>
    <x v="6"/>
    <n v="2.1"/>
    <x v="2"/>
    <s v="m"/>
    <s v="c"/>
    <n v="72500000"/>
    <s v="Revenue"/>
  </r>
  <r>
    <x v="4"/>
    <x v="7"/>
    <n v="2.1"/>
    <x v="2"/>
    <s v="m"/>
    <s v="c"/>
    <n v="68200000"/>
    <s v="Revenue"/>
  </r>
  <r>
    <x v="4"/>
    <x v="8"/>
    <n v="2.1"/>
    <x v="2"/>
    <s v="m"/>
    <s v="c"/>
    <n v="96500000"/>
    <s v="Revenue"/>
  </r>
  <r>
    <x v="4"/>
    <x v="9"/>
    <n v="2.1"/>
    <x v="2"/>
    <s v="m"/>
    <s v="c"/>
    <n v="77500000"/>
    <s v="Revenue"/>
  </r>
  <r>
    <x v="4"/>
    <x v="10"/>
    <n v="2.1"/>
    <x v="2"/>
    <s v="m"/>
    <s v="c"/>
    <n v="79600000"/>
    <s v="Revenue"/>
  </r>
  <r>
    <x v="4"/>
    <x v="11"/>
    <n v="2.1"/>
    <x v="2"/>
    <s v="m"/>
    <s v="c"/>
    <n v="90800000"/>
    <s v="Revenue"/>
  </r>
  <r>
    <x v="5"/>
    <x v="0"/>
    <n v="2.1"/>
    <x v="2"/>
    <s v="m"/>
    <s v="c"/>
    <n v="75500000"/>
    <s v="Revenue"/>
  </r>
  <r>
    <x v="5"/>
    <x v="1"/>
    <n v="2.1"/>
    <x v="2"/>
    <s v="m"/>
    <s v="c"/>
    <n v="79300000"/>
    <s v="Revenue"/>
  </r>
  <r>
    <x v="5"/>
    <x v="2"/>
    <n v="2.1"/>
    <x v="2"/>
    <s v="m"/>
    <s v="c"/>
    <n v="99100000"/>
    <s v="Revenue"/>
  </r>
  <r>
    <x v="5"/>
    <x v="3"/>
    <n v="2.1"/>
    <x v="2"/>
    <s v="m"/>
    <s v="c"/>
    <n v="77700000"/>
    <s v="Revenue"/>
  </r>
  <r>
    <x v="5"/>
    <x v="4"/>
    <n v="2.1"/>
    <x v="2"/>
    <s v="m"/>
    <s v="c"/>
    <n v="76700000"/>
    <s v="Revenue"/>
  </r>
  <r>
    <x v="5"/>
    <x v="5"/>
    <n v="2.1"/>
    <x v="2"/>
    <s v="m"/>
    <s v="c"/>
    <n v="98800000"/>
    <s v="Revenue"/>
  </r>
  <r>
    <x v="5"/>
    <x v="6"/>
    <n v="2.1"/>
    <x v="2"/>
    <s v="m"/>
    <s v="c"/>
    <n v="74700000"/>
    <s v="Revenue"/>
  </r>
  <r>
    <x v="5"/>
    <x v="7"/>
    <n v="2.1"/>
    <x v="2"/>
    <s v="m"/>
    <s v="c"/>
    <n v="72500000"/>
    <s v="Revenue"/>
  </r>
  <r>
    <x v="5"/>
    <x v="8"/>
    <n v="2.1"/>
    <x v="2"/>
    <s v="m"/>
    <s v="c"/>
    <n v="101500000"/>
    <s v="Revenue"/>
  </r>
  <r>
    <x v="5"/>
    <x v="9"/>
    <n v="2.1"/>
    <x v="2"/>
    <s v="m"/>
    <s v="c"/>
    <n v="80100000"/>
    <s v="Revenue"/>
  </r>
  <r>
    <x v="5"/>
    <x v="10"/>
    <n v="2.1"/>
    <x v="2"/>
    <s v="m"/>
    <s v="c"/>
    <n v="83200000"/>
    <s v="Revenue"/>
  </r>
  <r>
    <x v="5"/>
    <x v="11"/>
    <n v="2.1"/>
    <x v="2"/>
    <s v="m"/>
    <s v="c"/>
    <n v="98500000"/>
    <s v="Revenue"/>
  </r>
  <r>
    <x v="6"/>
    <x v="0"/>
    <n v="2.1"/>
    <x v="2"/>
    <s v="m"/>
    <s v="c"/>
    <n v="93200000"/>
    <s v="Revenue"/>
  </r>
  <r>
    <x v="6"/>
    <x v="1"/>
    <n v="2.1"/>
    <x v="2"/>
    <s v="m"/>
    <s v="c"/>
    <n v="83400000"/>
    <s v="Revenue"/>
  </r>
  <r>
    <x v="6"/>
    <x v="2"/>
    <n v="2.1"/>
    <x v="2"/>
    <s v="m"/>
    <s v="c"/>
    <n v="101600000"/>
    <s v="Revenue"/>
  </r>
  <r>
    <x v="6"/>
    <x v="3"/>
    <n v="2.1"/>
    <x v="2"/>
    <s v="m"/>
    <s v="c"/>
    <n v="82100000"/>
    <s v="Revenue"/>
  </r>
  <r>
    <x v="6"/>
    <x v="4"/>
    <n v="2.1"/>
    <x v="2"/>
    <s v="m"/>
    <s v="c"/>
    <n v="79400000"/>
    <s v="Revenue"/>
  </r>
  <r>
    <x v="6"/>
    <x v="5"/>
    <n v="2.1"/>
    <x v="2"/>
    <s v="m"/>
    <s v="c"/>
    <n v="100000000"/>
    <s v="Revenue"/>
  </r>
  <r>
    <x v="6"/>
    <x v="6"/>
    <n v="2.1"/>
    <x v="2"/>
    <s v="m"/>
    <s v="c"/>
    <n v="77700000"/>
    <s v="Revenue"/>
  </r>
  <r>
    <x v="6"/>
    <x v="7"/>
    <n v="2.1"/>
    <x v="2"/>
    <s v="m"/>
    <s v="c"/>
    <n v="76100000"/>
    <s v="Revenue"/>
  </r>
  <r>
    <x v="6"/>
    <x v="8"/>
    <n v="2.1"/>
    <x v="2"/>
    <s v="m"/>
    <s v="c"/>
    <n v="106100000"/>
    <s v="Revenue"/>
  </r>
  <r>
    <x v="6"/>
    <x v="9"/>
    <n v="2.1"/>
    <x v="2"/>
    <s v="m"/>
    <s v="c"/>
    <n v="82900000"/>
    <s v="Revenue"/>
  </r>
  <r>
    <x v="6"/>
    <x v="10"/>
    <n v="2.1"/>
    <x v="2"/>
    <s v="m"/>
    <s v="c"/>
    <n v="86400000"/>
    <s v="Revenue"/>
  </r>
  <r>
    <x v="6"/>
    <x v="11"/>
    <n v="2.1"/>
    <x v="2"/>
    <s v="m"/>
    <s v="c"/>
    <n v="83200000"/>
    <s v="Revenue"/>
  </r>
  <r>
    <x v="7"/>
    <x v="0"/>
    <n v="2.1"/>
    <x v="2"/>
    <s v="m"/>
    <s v="c"/>
    <n v="92200000"/>
    <s v="Revenue"/>
  </r>
  <r>
    <x v="7"/>
    <x v="1"/>
    <n v="2.1"/>
    <x v="2"/>
    <s v="m"/>
    <s v="c"/>
    <n v="86700000"/>
    <s v="Revenue"/>
  </r>
  <r>
    <x v="7"/>
    <x v="2"/>
    <n v="2.1"/>
    <x v="2"/>
    <s v="m"/>
    <s v="c"/>
    <n v="105500000"/>
    <s v="Revenue"/>
  </r>
  <r>
    <x v="7"/>
    <x v="3"/>
    <n v="2.1"/>
    <x v="2"/>
    <s v="m"/>
    <s v="c"/>
    <n v="82800000"/>
    <s v="Revenue"/>
  </r>
  <r>
    <x v="7"/>
    <x v="4"/>
    <n v="2.1"/>
    <x v="2"/>
    <s v="m"/>
    <s v="c"/>
    <n v="82500000"/>
    <s v="Revenue"/>
  </r>
  <r>
    <x v="7"/>
    <x v="5"/>
    <n v="2.1"/>
    <x v="2"/>
    <s v="m"/>
    <s v="c"/>
    <n v="102600000"/>
    <s v="Revenue"/>
  </r>
  <r>
    <x v="7"/>
    <x v="6"/>
    <n v="2.1"/>
    <x v="2"/>
    <s v="m"/>
    <s v="c"/>
    <n v="80900000"/>
    <s v="Revenue"/>
  </r>
  <r>
    <x v="7"/>
    <x v="7"/>
    <n v="2.1"/>
    <x v="2"/>
    <s v="m"/>
    <s v="c"/>
    <n v="79000000"/>
    <s v="Revenue"/>
  </r>
  <r>
    <x v="7"/>
    <x v="8"/>
    <n v="2.1"/>
    <x v="2"/>
    <s v="m"/>
    <s v="c"/>
    <n v="109800000"/>
    <s v="Revenue"/>
  </r>
  <r>
    <x v="7"/>
    <x v="9"/>
    <n v="2.1"/>
    <x v="2"/>
    <s v="m"/>
    <s v="c"/>
    <n v="85900000"/>
    <s v="Revenue"/>
  </r>
  <r>
    <x v="7"/>
    <x v="10"/>
    <n v="2.1"/>
    <x v="2"/>
    <s v="m"/>
    <s v="c"/>
    <n v="90300000"/>
    <s v="Revenue"/>
  </r>
  <r>
    <x v="7"/>
    <x v="11"/>
    <n v="2.1"/>
    <x v="2"/>
    <s v="m"/>
    <s v="c"/>
    <n v="88300000"/>
    <s v="Revenue"/>
  </r>
  <r>
    <x v="8"/>
    <x v="0"/>
    <n v="2.1"/>
    <x v="2"/>
    <s v="m"/>
    <s v="c"/>
    <n v="90600000"/>
    <s v="Revenue"/>
  </r>
  <r>
    <x v="8"/>
    <x v="1"/>
    <n v="2.1"/>
    <x v="2"/>
    <s v="m"/>
    <s v="c"/>
    <n v="87600000"/>
    <s v="Revenue"/>
  </r>
  <r>
    <x v="8"/>
    <x v="2"/>
    <n v="2.1"/>
    <x v="2"/>
    <s v="m"/>
    <s v="c"/>
    <n v="105900000"/>
    <s v="Revenue"/>
  </r>
  <r>
    <x v="8"/>
    <x v="3"/>
    <n v="2.1"/>
    <x v="2"/>
    <s v="m"/>
    <s v="c"/>
    <n v="86400000"/>
    <s v="Revenue"/>
  </r>
  <r>
    <x v="8"/>
    <x v="4"/>
    <n v="2.1"/>
    <x v="2"/>
    <s v="m"/>
    <s v="c"/>
    <n v="84800000"/>
    <s v="Revenue"/>
  </r>
  <r>
    <x v="8"/>
    <x v="5"/>
    <n v="2.1"/>
    <x v="2"/>
    <s v="m"/>
    <s v="c"/>
    <n v="104300000"/>
    <s v="Revenue"/>
  </r>
  <r>
    <x v="8"/>
    <x v="6"/>
    <n v="2.1"/>
    <x v="2"/>
    <s v="m"/>
    <s v="c"/>
    <n v="82100000"/>
    <s v="Revenue"/>
  </r>
  <r>
    <x v="8"/>
    <x v="7"/>
    <n v="2.1"/>
    <x v="2"/>
    <s v="m"/>
    <s v="c"/>
    <n v="79700000"/>
    <s v="Revenue"/>
  </r>
  <r>
    <x v="8"/>
    <x v="8"/>
    <n v="2.1"/>
    <x v="2"/>
    <s v="m"/>
    <s v="c"/>
    <n v="111800000"/>
    <s v="Revenue"/>
  </r>
  <r>
    <x v="8"/>
    <x v="9"/>
    <n v="2.1"/>
    <x v="2"/>
    <s v="m"/>
    <s v="c"/>
    <n v="87600000"/>
    <s v="Revenue"/>
  </r>
  <r>
    <x v="8"/>
    <x v="10"/>
    <n v="2.1"/>
    <x v="2"/>
    <s v="m"/>
    <s v="c"/>
    <n v="90800000"/>
    <s v="Revenue"/>
  </r>
  <r>
    <x v="8"/>
    <x v="11"/>
    <n v="2.1"/>
    <x v="2"/>
    <s v="m"/>
    <s v="c"/>
    <n v="95700000"/>
    <s v="Revenue"/>
  </r>
  <r>
    <x v="9"/>
    <x v="0"/>
    <n v="2.1"/>
    <x v="2"/>
    <s v="m"/>
    <s v="c"/>
    <n v="90800000"/>
    <s v="Revenue"/>
  </r>
  <r>
    <x v="9"/>
    <x v="1"/>
    <n v="2.1"/>
    <x v="2"/>
    <s v="m"/>
    <s v="c"/>
    <n v="87800000"/>
    <s v="Revenue"/>
  </r>
  <r>
    <x v="9"/>
    <x v="2"/>
    <n v="2.1"/>
    <x v="2"/>
    <s v="m"/>
    <s v="c"/>
    <n v="106800000"/>
    <s v="Revenue"/>
  </r>
  <r>
    <x v="9"/>
    <x v="3"/>
    <n v="2.1"/>
    <x v="2"/>
    <s v="m"/>
    <s v="c"/>
    <n v="89200000"/>
    <s v="Revenue"/>
  </r>
  <r>
    <x v="9"/>
    <x v="4"/>
    <n v="2.1"/>
    <x v="2"/>
    <s v="m"/>
    <s v="c"/>
    <n v="86000000"/>
    <s v="Revenue"/>
  </r>
  <r>
    <x v="9"/>
    <x v="5"/>
    <n v="2.1"/>
    <x v="2"/>
    <s v="m"/>
    <s v="c"/>
    <n v="106600000"/>
    <s v="Revenue"/>
  </r>
  <r>
    <x v="9"/>
    <x v="6"/>
    <n v="2.1"/>
    <x v="2"/>
    <s v="m"/>
    <s v="c"/>
    <n v="85000000"/>
    <s v="Revenue"/>
  </r>
  <r>
    <x v="9"/>
    <x v="7"/>
    <n v="2.1"/>
    <x v="2"/>
    <s v="m"/>
    <s v="c"/>
    <n v="80000000"/>
    <s v="Revenue"/>
  </r>
  <r>
    <x v="9"/>
    <x v="8"/>
    <n v="2.1"/>
    <x v="2"/>
    <s v="m"/>
    <s v="c"/>
    <n v="112700000"/>
    <s v="Revenue"/>
  </r>
  <r>
    <x v="9"/>
    <x v="9"/>
    <n v="2.1"/>
    <x v="2"/>
    <s v="m"/>
    <s v="c"/>
    <n v="89300000"/>
    <s v="Revenue"/>
  </r>
  <r>
    <x v="9"/>
    <x v="10"/>
    <n v="2.1"/>
    <x v="2"/>
    <s v="m"/>
    <s v="c"/>
    <n v="91500000"/>
    <s v="Revenue"/>
  </r>
  <r>
    <x v="9"/>
    <x v="11"/>
    <n v="2.1"/>
    <x v="2"/>
    <s v="m"/>
    <s v="c"/>
    <n v="100100000"/>
    <s v="Revenue"/>
  </r>
  <r>
    <x v="10"/>
    <x v="0"/>
    <n v="2.1"/>
    <x v="2"/>
    <s v="m"/>
    <s v="c"/>
    <n v="85700000"/>
    <s v="Revenue"/>
  </r>
  <r>
    <x v="10"/>
    <x v="1"/>
    <n v="2.1"/>
    <x v="2"/>
    <s v="m"/>
    <s v="c"/>
    <n v="92100000"/>
    <s v="Revenue"/>
  </r>
  <r>
    <x v="10"/>
    <x v="2"/>
    <n v="2.1"/>
    <x v="2"/>
    <s v="m"/>
    <s v="c"/>
    <n v="112700000"/>
    <s v="Revenue"/>
  </r>
  <r>
    <x v="10"/>
    <x v="3"/>
    <n v="2.1"/>
    <x v="2"/>
    <s v="m"/>
    <s v="c"/>
    <n v="90900000"/>
    <s v="Revenue"/>
  </r>
  <r>
    <x v="10"/>
    <x v="4"/>
    <n v="2.1"/>
    <x v="2"/>
    <s v="m"/>
    <s v="c"/>
    <n v="87500000"/>
    <s v="Revenue"/>
  </r>
  <r>
    <x v="10"/>
    <x v="5"/>
    <n v="2.1"/>
    <x v="2"/>
    <s v="m"/>
    <s v="c"/>
    <n v="113700000"/>
    <s v="Revenue"/>
  </r>
  <r>
    <x v="10"/>
    <x v="6"/>
    <n v="2.1"/>
    <x v="2"/>
    <s v="m"/>
    <s v="c"/>
    <n v="86900000"/>
    <s v="Revenue"/>
  </r>
  <r>
    <x v="10"/>
    <x v="7"/>
    <n v="2.1"/>
    <x v="2"/>
    <s v="m"/>
    <s v="c"/>
    <n v="84000000"/>
    <s v="Revenue"/>
  </r>
  <r>
    <x v="10"/>
    <x v="8"/>
    <n v="2.1"/>
    <x v="2"/>
    <s v="m"/>
    <s v="c"/>
    <n v="117200000"/>
    <s v="Revenue"/>
  </r>
  <r>
    <x v="10"/>
    <x v="9"/>
    <n v="2.1"/>
    <x v="2"/>
    <s v="m"/>
    <s v="c"/>
    <n v="91600000"/>
    <s v="Revenue"/>
  </r>
  <r>
    <x v="10"/>
    <x v="10"/>
    <n v="2.1"/>
    <x v="2"/>
    <s v="m"/>
    <s v="c"/>
    <n v="93700000"/>
    <s v="Revenue"/>
  </r>
  <r>
    <x v="10"/>
    <x v="11"/>
    <n v="2.1"/>
    <x v="2"/>
    <s v="m"/>
    <s v="c"/>
    <n v="107000000"/>
    <s v="Revenue"/>
  </r>
  <r>
    <x v="11"/>
    <x v="0"/>
    <n v="2.1"/>
    <x v="2"/>
    <s v="m"/>
    <s v="c"/>
    <n v="107289000"/>
    <s v="Revenue"/>
  </r>
  <r>
    <x v="11"/>
    <x v="1"/>
    <n v="2.1"/>
    <x v="2"/>
    <s v="m"/>
    <s v="c"/>
    <n v="93054000"/>
    <s v="Revenue"/>
  </r>
  <r>
    <x v="11"/>
    <x v="2"/>
    <n v="2.1"/>
    <x v="2"/>
    <s v="m"/>
    <s v="c"/>
    <n v="112156000"/>
    <s v="Revenue"/>
  </r>
  <r>
    <x v="11"/>
    <x v="3"/>
    <n v="2.1"/>
    <x v="2"/>
    <s v="m"/>
    <s v="c"/>
    <n v="91403000"/>
    <s v="Revenue"/>
  </r>
  <r>
    <x v="11"/>
    <x v="4"/>
    <n v="2.1"/>
    <x v="2"/>
    <s v="m"/>
    <s v="c"/>
    <n v="88900000"/>
    <s v="Revenue"/>
  </r>
  <r>
    <x v="11"/>
    <x v="5"/>
    <n v="2.1"/>
    <x v="2"/>
    <s v="m"/>
    <s v="c"/>
    <n v="111220000"/>
    <s v="Revenue"/>
  </r>
  <r>
    <x v="11"/>
    <x v="6"/>
    <n v="2.1"/>
    <x v="2"/>
    <s v="m"/>
    <s v="c"/>
    <n v="87152000"/>
    <s v="Revenue"/>
  </r>
  <r>
    <x v="11"/>
    <x v="7"/>
    <n v="2.1"/>
    <x v="2"/>
    <s v="m"/>
    <s v="c"/>
    <n v="82718000"/>
    <s v="Revenue"/>
  </r>
  <r>
    <x v="11"/>
    <x v="8"/>
    <n v="2.1"/>
    <x v="2"/>
    <s v="m"/>
    <s v="c"/>
    <n v="94911000"/>
    <s v="Revenue"/>
  </r>
  <r>
    <x v="11"/>
    <x v="9"/>
    <n v="2.1"/>
    <x v="2"/>
    <s v="m"/>
    <s v="c"/>
    <n v="90994000"/>
    <s v="Revenue"/>
  </r>
  <r>
    <x v="11"/>
    <x v="10"/>
    <n v="2.1"/>
    <x v="2"/>
    <s v="m"/>
    <s v="c"/>
    <n v="117691000"/>
    <s v="Revenue"/>
  </r>
  <r>
    <x v="11"/>
    <x v="11"/>
    <n v="2.1"/>
    <x v="2"/>
    <s v="m"/>
    <s v="c"/>
    <n v="84560000"/>
    <s v="Revenue"/>
  </r>
  <r>
    <x v="12"/>
    <x v="0"/>
    <n v="2.1"/>
    <x v="2"/>
    <s v="m"/>
    <s v="c"/>
    <n v="101306000"/>
    <s v="Revenue"/>
  </r>
  <r>
    <x v="12"/>
    <x v="1"/>
    <n v="2.1"/>
    <x v="2"/>
    <s v="m"/>
    <s v="c"/>
    <n v="87963000"/>
    <s v="Revenue"/>
  </r>
  <r>
    <x v="12"/>
    <x v="2"/>
    <n v="2.1"/>
    <x v="2"/>
    <s v="m"/>
    <s v="c"/>
    <n v="114168000"/>
    <s v="Revenue"/>
  </r>
  <r>
    <x v="12"/>
    <x v="3"/>
    <n v="2.1"/>
    <x v="2"/>
    <s v="m"/>
    <s v="c"/>
    <n v="89577000"/>
    <s v="Revenue"/>
  </r>
  <r>
    <x v="12"/>
    <x v="4"/>
    <n v="2.1"/>
    <x v="2"/>
    <s v="m"/>
    <s v="c"/>
    <n v="90447000"/>
    <s v="Revenue"/>
  </r>
  <r>
    <x v="12"/>
    <x v="5"/>
    <n v="2.1"/>
    <x v="2"/>
    <s v="m"/>
    <s v="c"/>
    <n v="114193000"/>
    <s v="Revenue"/>
  </r>
  <r>
    <x v="12"/>
    <x v="6"/>
    <n v="2.1"/>
    <x v="2"/>
    <s v="m"/>
    <s v="c"/>
    <n v="89803000"/>
    <s v="Revenue"/>
  </r>
  <r>
    <x v="12"/>
    <x v="7"/>
    <n v="2.1"/>
    <x v="2"/>
    <s v="m"/>
    <s v="c"/>
    <n v="86666000"/>
    <s v="Revenue"/>
  </r>
  <r>
    <x v="12"/>
    <x v="8"/>
    <n v="2.1"/>
    <x v="2"/>
    <s v="m"/>
    <s v="c"/>
    <n v="122355000"/>
    <s v="Revenue"/>
  </r>
  <r>
    <x v="12"/>
    <x v="9"/>
    <n v="2.1"/>
    <x v="2"/>
    <s v="m"/>
    <s v="c"/>
    <n v="94656000"/>
    <s v="Revenue"/>
  </r>
  <r>
    <x v="12"/>
    <x v="10"/>
    <n v="2.1"/>
    <x v="2"/>
    <s v="m"/>
    <s v="c"/>
    <n v="99089000"/>
    <s v="Revenue"/>
  </r>
  <r>
    <x v="12"/>
    <x v="11"/>
    <n v="2.1"/>
    <x v="2"/>
    <s v="m"/>
    <s v="c"/>
    <n v="93543000"/>
    <s v="Revenue"/>
  </r>
  <r>
    <x v="13"/>
    <x v="0"/>
    <n v="2.1"/>
    <x v="2"/>
    <s v="m"/>
    <s v="c"/>
    <n v="103040000"/>
    <s v="Revenue"/>
  </r>
  <r>
    <x v="13"/>
    <x v="1"/>
    <n v="2.1"/>
    <x v="2"/>
    <s v="m"/>
    <s v="c"/>
    <n v="92443000"/>
    <s v="Revenue"/>
  </r>
  <r>
    <x v="13"/>
    <x v="2"/>
    <n v="2.1"/>
    <x v="2"/>
    <s v="m"/>
    <s v="c"/>
    <n v="61660000"/>
    <s v="Revenue"/>
  </r>
  <r>
    <x v="13"/>
    <x v="3"/>
    <n v="2.1"/>
    <x v="2"/>
    <s v="m"/>
    <s v="c"/>
    <n v="10690000"/>
    <s v="Revenue"/>
  </r>
  <r>
    <x v="13"/>
    <x v="4"/>
    <n v="2.1"/>
    <x v="2"/>
    <s v="m"/>
    <s v="c"/>
    <n v="14087000"/>
    <s v="Revenue"/>
  </r>
  <r>
    <x v="13"/>
    <x v="5"/>
    <n v="2.1"/>
    <x v="2"/>
    <s v="m"/>
    <s v="c"/>
    <n v="24823000"/>
    <s v="Revenue"/>
  </r>
  <r>
    <x v="13"/>
    <x v="6"/>
    <n v="2.1"/>
    <x v="2"/>
    <s v="m"/>
    <s v="c"/>
    <n v="29582000"/>
    <s v="Revenue"/>
  </r>
  <r>
    <x v="13"/>
    <x v="7"/>
    <n v="2.1"/>
    <x v="2"/>
    <s v="m"/>
    <s v="c"/>
    <n v="32996000"/>
    <s v="Revenue"/>
  </r>
  <r>
    <x v="13"/>
    <x v="8"/>
    <n v="2.1"/>
    <x v="2"/>
    <s v="m"/>
    <s v="c"/>
    <n v="44809000"/>
    <s v="Revenue"/>
  </r>
  <r>
    <x v="13"/>
    <x v="9"/>
    <n v="2.1"/>
    <x v="2"/>
    <s v="m"/>
    <s v="c"/>
    <n v="33315000"/>
    <s v="Revenue"/>
  </r>
  <r>
    <x v="13"/>
    <x v="10"/>
    <n v="2.1"/>
    <x v="2"/>
    <s v="m"/>
    <s v="c"/>
    <n v="32656000"/>
    <s v="Revenue"/>
  </r>
  <r>
    <x v="13"/>
    <x v="11"/>
    <n v="2.1"/>
    <x v="2"/>
    <s v="m"/>
    <s v="c"/>
    <n v="31993000"/>
    <s v="Revenue"/>
  </r>
  <r>
    <x v="14"/>
    <x v="0"/>
    <n v="2.1"/>
    <x v="2"/>
    <s v="m"/>
    <s v="c"/>
    <n v="24726000"/>
    <s v="Revenue"/>
  </r>
  <r>
    <x v="14"/>
    <x v="1"/>
    <n v="2.1"/>
    <x v="2"/>
    <s v="m"/>
    <s v="c"/>
    <n v="25057000"/>
    <s v="Revenue"/>
  </r>
  <r>
    <x v="14"/>
    <x v="2"/>
    <n v="2.1"/>
    <x v="2"/>
    <s v="m"/>
    <s v="c"/>
    <n v="34989000"/>
    <s v="Revenue"/>
  </r>
  <r>
    <x v="14"/>
    <x v="3"/>
    <n v="2.1"/>
    <x v="2"/>
    <s v="m"/>
    <s v="c"/>
    <n v="24132000"/>
    <s v="Revenue"/>
  </r>
  <r>
    <x v="14"/>
    <x v="4"/>
    <n v="2.1"/>
    <x v="2"/>
    <s v="m"/>
    <s v="c"/>
    <n v="25986000"/>
    <s v="Revenue"/>
  </r>
  <r>
    <x v="14"/>
    <x v="5"/>
    <n v="2.1"/>
    <x v="2"/>
    <s v="m"/>
    <s v="c"/>
    <n v="37282000"/>
    <s v="Revenue"/>
  </r>
  <r>
    <x v="14"/>
    <x v="6"/>
    <n v="2.1"/>
    <x v="2"/>
    <s v="m"/>
    <s v="c"/>
    <n v="35768000"/>
    <s v="Revenue"/>
  </r>
  <r>
    <x v="14"/>
    <x v="7"/>
    <n v="2.1"/>
    <x v="2"/>
    <s v="m"/>
    <s v="c"/>
    <n v="38298000"/>
    <s v="Revenue"/>
  </r>
  <r>
    <x v="14"/>
    <x v="8"/>
    <n v="2.1"/>
    <x v="2"/>
    <s v="m"/>
    <s v="c"/>
    <n v="54538000"/>
    <s v="Revenue"/>
  </r>
  <r>
    <x v="14"/>
    <x v="9"/>
    <n v="2.1"/>
    <x v="2"/>
    <s v="m"/>
    <s v="c"/>
    <n v="47117000"/>
    <s v="Revenue"/>
  </r>
  <r>
    <x v="14"/>
    <x v="10"/>
    <n v="2.1"/>
    <x v="2"/>
    <s v="m"/>
    <s v="c"/>
    <n v="49746000"/>
    <s v="Revenue"/>
  </r>
  <r>
    <x v="14"/>
    <x v="11"/>
    <n v="2.1"/>
    <x v="2"/>
    <s v="m"/>
    <s v="c"/>
    <n v="53743000"/>
    <s v="Revenue"/>
  </r>
  <r>
    <x v="15"/>
    <x v="0"/>
    <n v="2.1"/>
    <x v="2"/>
    <s v="m"/>
    <s v="c"/>
    <n v="33309000"/>
    <s v="Revenue"/>
  </r>
  <r>
    <x v="15"/>
    <x v="1"/>
    <n v="2.1"/>
    <x v="2"/>
    <s v="m"/>
    <s v="c"/>
    <n v="43705000"/>
    <s v="Revenue"/>
  </r>
  <r>
    <x v="15"/>
    <x v="2"/>
    <n v="2.1"/>
    <x v="2"/>
    <s v="m"/>
    <s v="c"/>
    <n v="63179000"/>
    <s v="Revenue"/>
  </r>
  <r>
    <x v="15"/>
    <x v="3"/>
    <n v="2.1"/>
    <x v="2"/>
    <s v="m"/>
    <s v="c"/>
    <n v="51823000"/>
    <s v="Revenue"/>
  </r>
  <r>
    <x v="15"/>
    <x v="4"/>
    <n v="2.1"/>
    <x v="2"/>
    <s v="m"/>
    <s v="c"/>
    <n v="56339000"/>
    <s v="Revenue"/>
  </r>
  <r>
    <x v="15"/>
    <x v="5"/>
    <n v="2.1"/>
    <x v="2"/>
    <s v="m"/>
    <s v="c"/>
    <n v="74144000"/>
    <s v="Revenue"/>
  </r>
  <r>
    <x v="15"/>
    <x v="6"/>
    <n v="2.1"/>
    <x v="2"/>
    <s v="m"/>
    <s v="c"/>
    <n v="58998000"/>
    <s v="Revenue"/>
  </r>
  <r>
    <x v="15"/>
    <x v="7"/>
    <n v="2.1"/>
    <x v="2"/>
    <s v="m"/>
    <s v="c"/>
    <n v="57806000"/>
    <s v="Revenue"/>
  </r>
  <r>
    <x v="15"/>
    <x v="8"/>
    <n v="2.1"/>
    <x v="2"/>
    <s v="m"/>
    <s v="c"/>
    <n v="84613000"/>
    <s v="Revenue"/>
  </r>
  <r>
    <x v="15"/>
    <x v="9"/>
    <n v="2.1"/>
    <x v="2"/>
    <s v="m"/>
    <s v="c"/>
    <n v="67732000"/>
    <s v="Revenue"/>
  </r>
  <r>
    <x v="15"/>
    <x v="10"/>
    <n v="2.1"/>
    <x v="2"/>
    <s v="m"/>
    <s v="c"/>
    <n v="69776000"/>
    <s v="Revenue"/>
  </r>
  <r>
    <x v="15"/>
    <x v="11"/>
    <n v="2.1"/>
    <x v="2"/>
    <s v="m"/>
    <s v="c"/>
    <n v="76356000"/>
    <s v="Revenue"/>
  </r>
  <r>
    <x v="16"/>
    <x v="0"/>
    <n v="2.1"/>
    <x v="2"/>
    <s v="m"/>
    <s v="c"/>
    <n v="62958000"/>
    <s v="Revenue"/>
  </r>
  <r>
    <x v="16"/>
    <x v="1"/>
    <n v="2.1"/>
    <x v="2"/>
    <s v="m"/>
    <s v="c"/>
    <n v="65617000"/>
    <s v="Revenue"/>
  </r>
  <r>
    <x v="16"/>
    <x v="2"/>
    <n v="2.1"/>
    <x v="2"/>
    <s v="m"/>
    <s v="c"/>
    <n v="84448000"/>
    <s v="Revenue"/>
  </r>
  <r>
    <x v="16"/>
    <x v="3"/>
    <n v="2.1"/>
    <x v="2"/>
    <s v="m"/>
    <s v="c"/>
    <n v="69200000"/>
    <s v="Revenue"/>
  </r>
  <r>
    <x v="16"/>
    <x v="4"/>
    <n v="2.1"/>
    <x v="2"/>
    <s v="m"/>
    <s v="c"/>
    <n v="71800000"/>
    <s v="Revenue"/>
  </r>
  <r>
    <x v="16"/>
    <x v="5"/>
    <n v="2.1"/>
    <x v="2"/>
    <s v="m"/>
    <s v="c"/>
    <n v="91585000"/>
    <s v="Revenue"/>
  </r>
  <r>
    <x v="16"/>
    <x v="6"/>
    <n v="2.1"/>
    <x v="2"/>
    <s v="m"/>
    <s v="c"/>
    <n v="71045000"/>
    <s v="Revenue"/>
  </r>
  <r>
    <x v="16"/>
    <x v="7"/>
    <n v="2.1"/>
    <x v="2"/>
    <s v="m"/>
    <s v="c"/>
    <n v="70422000"/>
    <s v="Revenue"/>
  </r>
  <r>
    <x v="16"/>
    <x v="8"/>
    <n v="2.1"/>
    <x v="2"/>
    <s v="m"/>
    <s v="c"/>
    <n v="100216000"/>
    <s v="Revenue"/>
  </r>
  <r>
    <x v="16"/>
    <x v="9"/>
    <n v="2.1"/>
    <x v="2"/>
    <s v="m"/>
    <s v="c"/>
    <n v="78053000"/>
    <s v="Revenue"/>
  </r>
  <r>
    <x v="16"/>
    <x v="10"/>
    <n v="2.1"/>
    <x v="2"/>
    <s v="m"/>
    <s v="c"/>
    <n v="80051000"/>
    <s v="Revenue"/>
  </r>
  <r>
    <x v="16"/>
    <x v="11"/>
    <n v="2.1"/>
    <x v="2"/>
    <s v="m"/>
    <s v="c"/>
    <n v="90225000"/>
    <s v="Revenue"/>
  </r>
  <r>
    <x v="17"/>
    <x v="0"/>
    <n v="2.1"/>
    <x v="2"/>
    <s v="m"/>
    <s v="c"/>
    <n v="69100000"/>
    <s v="Revenue"/>
  </r>
  <r>
    <x v="17"/>
    <x v="1"/>
    <n v="2.1"/>
    <x v="2"/>
    <s v="m"/>
    <s v="c"/>
    <n v="76000000"/>
    <s v="Revenue"/>
  </r>
  <r>
    <x v="17"/>
    <x v="2"/>
    <n v="2.1"/>
    <x v="2"/>
    <s v="m"/>
    <s v="c"/>
    <n v="96100000"/>
    <s v="Revenue"/>
  </r>
  <r>
    <x v="18"/>
    <x v="12"/>
    <n v="2.0409999999999999"/>
    <x v="3"/>
    <s v="y"/>
    <s v="n"/>
    <n v="191565"/>
    <s v="City Services"/>
  </r>
  <r>
    <x v="19"/>
    <x v="13"/>
    <n v="2.0409999999999999"/>
    <x v="3"/>
    <s v="y"/>
    <s v="n"/>
    <n v="195814"/>
    <s v="City Services"/>
  </r>
  <r>
    <x v="20"/>
    <x v="14"/>
    <n v="2.0409999999999999"/>
    <x v="3"/>
    <s v="y"/>
    <s v="n"/>
    <n v="199931"/>
    <s v="City Services"/>
  </r>
  <r>
    <x v="21"/>
    <x v="15"/>
    <n v="2.0409999999999999"/>
    <x v="3"/>
    <s v="y"/>
    <s v="n"/>
    <n v="203830"/>
    <s v="City Services"/>
  </r>
  <r>
    <x v="0"/>
    <x v="16"/>
    <n v="2.0409999999999999"/>
    <x v="3"/>
    <s v="y"/>
    <s v="n"/>
    <n v="208254"/>
    <s v="City Services"/>
  </r>
  <r>
    <x v="1"/>
    <x v="17"/>
    <n v="2.0409999999999999"/>
    <x v="3"/>
    <s v="y"/>
    <s v="n"/>
    <n v="211243"/>
    <s v="City Services"/>
  </r>
  <r>
    <x v="2"/>
    <x v="18"/>
    <n v="2.0409999999999999"/>
    <x v="3"/>
    <s v="y"/>
    <s v="n"/>
    <n v="208340"/>
    <s v="City Services"/>
  </r>
  <r>
    <x v="3"/>
    <x v="19"/>
    <n v="2.0409999999999999"/>
    <x v="3"/>
    <s v="y"/>
    <s v="n"/>
    <n v="210636"/>
    <s v="City Services"/>
  </r>
  <r>
    <x v="4"/>
    <x v="20"/>
    <n v="2.0409999999999999"/>
    <x v="3"/>
    <s v="y"/>
    <s v="n"/>
    <n v="218821"/>
    <s v="City Services"/>
  </r>
  <r>
    <x v="5"/>
    <x v="21"/>
    <n v="2.0409999999999999"/>
    <x v="3"/>
    <s v="y"/>
    <s v="n"/>
    <n v="223233"/>
    <s v="City Services"/>
  </r>
  <r>
    <x v="6"/>
    <x v="22"/>
    <n v="2.0409999999999999"/>
    <x v="3"/>
    <s v="y"/>
    <s v="n"/>
    <n v="227319"/>
    <s v="City Services"/>
  </r>
  <r>
    <x v="7"/>
    <x v="23"/>
    <n v="2.0409999999999999"/>
    <x v="3"/>
    <s v="y"/>
    <s v="n"/>
    <n v="229964"/>
    <s v="City Services"/>
  </r>
  <r>
    <x v="8"/>
    <x v="24"/>
    <n v="2.0409999999999999"/>
    <x v="3"/>
    <s v="y"/>
    <s v="n"/>
    <n v="229921"/>
    <s v="City Services"/>
  </r>
  <r>
    <x v="9"/>
    <x v="25"/>
    <n v="2.0409999999999999"/>
    <x v="3"/>
    <s v="y"/>
    <s v="n"/>
    <n v="231379"/>
    <s v="City Services"/>
  </r>
  <r>
    <x v="10"/>
    <x v="26"/>
    <n v="2.0409999999999999"/>
    <x v="3"/>
    <s v="y"/>
    <s v="n"/>
    <n v="230204"/>
    <s v="City Services"/>
  </r>
  <r>
    <x v="11"/>
    <x v="27"/>
    <n v="2.0409999999999999"/>
    <x v="3"/>
    <s v="y"/>
    <s v="n"/>
    <n v="229028"/>
    <s v="City Services"/>
  </r>
  <r>
    <x v="12"/>
    <x v="28"/>
    <n v="2.0409999999999999"/>
    <x v="3"/>
    <s v="y"/>
    <s v="n"/>
    <n v="237624"/>
    <s v="City Services"/>
  </r>
  <r>
    <x v="13"/>
    <x v="29"/>
    <n v="2.0409999999999999"/>
    <x v="3"/>
    <s v="y"/>
    <s v="n"/>
    <n v="96750"/>
    <s v="City Services"/>
  </r>
  <r>
    <x v="14"/>
    <x v="30"/>
    <n v="2.0409999999999999"/>
    <x v="3"/>
    <s v="y"/>
    <s v="n"/>
    <n v="78984"/>
    <s v="City Services"/>
  </r>
  <r>
    <x v="15"/>
    <x v="31"/>
    <n v="2.0409999999999999"/>
    <x v="3"/>
    <s v="y"/>
    <s v="n"/>
    <n v="130689"/>
    <s v="City Services"/>
  </r>
  <r>
    <x v="16"/>
    <x v="32"/>
    <n v="2.0409999999999999"/>
    <x v="3"/>
    <s v="y"/>
    <s v="n"/>
    <n v="162496"/>
    <s v="City Services"/>
  </r>
  <r>
    <x v="18"/>
    <x v="12"/>
    <n v="2.0419999999999998"/>
    <x v="4"/>
    <s v="y"/>
    <s v="n"/>
    <n v="213847"/>
    <s v="City Services"/>
  </r>
  <r>
    <x v="19"/>
    <x v="13"/>
    <n v="2.0419999999999998"/>
    <x v="4"/>
    <s v="y"/>
    <s v="n"/>
    <n v="222285"/>
    <s v="City Services"/>
  </r>
  <r>
    <x v="20"/>
    <x v="14"/>
    <n v="2.0419999999999998"/>
    <x v="4"/>
    <s v="y"/>
    <s v="n"/>
    <n v="231289"/>
    <s v="City Services"/>
  </r>
  <r>
    <x v="21"/>
    <x v="15"/>
    <n v="2.0419999999999998"/>
    <x v="4"/>
    <s v="y"/>
    <s v="n"/>
    <n v="240713"/>
    <s v="City Services"/>
  </r>
  <r>
    <x v="0"/>
    <x v="16"/>
    <n v="2.0419999999999998"/>
    <x v="4"/>
    <s v="y"/>
    <s v="n"/>
    <n v="251515"/>
    <s v="City Services"/>
  </r>
  <r>
    <x v="1"/>
    <x v="17"/>
    <n v="2.0419999999999998"/>
    <x v="4"/>
    <s v="y"/>
    <s v="n"/>
    <n v="255456"/>
    <s v="City Services"/>
  </r>
  <r>
    <x v="2"/>
    <x v="18"/>
    <n v="2.0419999999999998"/>
    <x v="4"/>
    <s v="y"/>
    <s v="n"/>
    <n v="262894"/>
    <s v="City Services"/>
  </r>
  <r>
    <x v="3"/>
    <x v="19"/>
    <n v="2.0419999999999998"/>
    <x v="4"/>
    <s v="y"/>
    <s v="n"/>
    <n v="266721"/>
    <s v="City Services"/>
  </r>
  <r>
    <x v="4"/>
    <x v="20"/>
    <n v="2.0419999999999998"/>
    <x v="4"/>
    <s v="y"/>
    <s v="n"/>
    <n v="281398"/>
    <s v="City Services"/>
  </r>
  <r>
    <x v="5"/>
    <x v="21"/>
    <n v="2.0419999999999998"/>
    <x v="4"/>
    <s v="y"/>
    <s v="n"/>
    <n v="290774"/>
    <s v="City Services"/>
  </r>
  <r>
    <x v="6"/>
    <x v="22"/>
    <n v="2.0419999999999998"/>
    <x v="4"/>
    <s v="y"/>
    <s v="n"/>
    <n v="297875"/>
    <s v="City Services"/>
  </r>
  <r>
    <x v="7"/>
    <x v="23"/>
    <n v="2.0419999999999998"/>
    <x v="4"/>
    <s v="y"/>
    <s v="n"/>
    <n v="304851"/>
    <s v="City Services"/>
  </r>
  <r>
    <x v="8"/>
    <x v="24"/>
    <n v="2.0419999999999998"/>
    <x v="4"/>
    <s v="y"/>
    <s v="n"/>
    <n v="304084"/>
    <s v="City Services"/>
  </r>
  <r>
    <x v="9"/>
    <x v="25"/>
    <n v="2.0419999999999998"/>
    <x v="4"/>
    <s v="y"/>
    <s v="n"/>
    <n v="306700"/>
    <s v="City Services"/>
  </r>
  <r>
    <x v="10"/>
    <x v="26"/>
    <n v="2.0419999999999998"/>
    <x v="4"/>
    <s v="y"/>
    <s v="n"/>
    <n v="303012"/>
    <s v="City Services"/>
  </r>
  <r>
    <x v="11"/>
    <x v="27"/>
    <n v="2.0419999999999998"/>
    <x v="4"/>
    <s v="y"/>
    <s v="n"/>
    <n v="292376"/>
    <s v="City Services"/>
  </r>
  <r>
    <x v="12"/>
    <x v="28"/>
    <n v="2.0419999999999998"/>
    <x v="4"/>
    <s v="y"/>
    <s v="n"/>
    <n v="287846"/>
    <s v="City Services"/>
  </r>
  <r>
    <x v="13"/>
    <x v="29"/>
    <n v="2.0419999999999998"/>
    <x v="4"/>
    <s v="y"/>
    <s v="n"/>
    <n v="128249"/>
    <s v="City Services"/>
  </r>
  <r>
    <x v="14"/>
    <x v="30"/>
    <n v="2.0419999999999998"/>
    <x v="4"/>
    <s v="y"/>
    <s v="n"/>
    <n v="118858"/>
    <s v="City Services"/>
  </r>
  <r>
    <x v="15"/>
    <x v="31"/>
    <n v="2.0419999999999998"/>
    <x v="4"/>
    <s v="y"/>
    <s v="n"/>
    <n v="188064"/>
    <s v="City Services"/>
  </r>
  <r>
    <x v="16"/>
    <x v="32"/>
    <n v="2.0419999999999998"/>
    <x v="4"/>
    <s v="y"/>
    <s v="n"/>
    <n v="233835"/>
    <s v="City Service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26">
  <r>
    <d v="2018-01-01T00:00:00"/>
    <d v="1899-12-30T02:42:00"/>
    <s v="Monday"/>
    <x v="0"/>
    <n v="7"/>
    <n v="12"/>
    <s v="N"/>
    <x v="0"/>
    <n v="5696"/>
    <s v="SUDP"/>
    <s v="Disorderly Patron"/>
    <x v="0"/>
    <s v="Lower"/>
  </r>
  <r>
    <d v="2018-01-01T00:00:00"/>
    <d v="1899-12-30T15:36:00"/>
    <s v="Monday"/>
    <x v="1"/>
    <n v="5"/>
    <n v="10"/>
    <s v="E"/>
    <x v="1"/>
    <n v="5269"/>
    <s v="SUDP"/>
    <s v="Disorderly Patron"/>
    <x v="0"/>
    <s v="Lower"/>
  </r>
  <r>
    <d v="2018-01-02T00:00:00"/>
    <d v="1899-12-30T09:18:00"/>
    <s v="Tuesday"/>
    <x v="2"/>
    <n v="3"/>
    <n v="7"/>
    <s v="S"/>
    <x v="0"/>
    <n v="6096"/>
    <s v="SUDP"/>
    <s v="Disorderly Patron"/>
    <x v="0"/>
    <s v="Lower"/>
  </r>
  <r>
    <d v="2018-01-02T00:00:00"/>
    <d v="1899-12-30T11:28:00"/>
    <s v="Tuesday"/>
    <x v="3"/>
    <n v="13"/>
    <n v="16"/>
    <s v="E"/>
    <x v="1"/>
    <n v="5358"/>
    <s v="SUDP"/>
    <s v="Disorderly Patron"/>
    <x v="0"/>
    <s v="Lower"/>
  </r>
  <r>
    <d v="2018-01-03T00:00:00"/>
    <d v="1899-12-30T12:56:00"/>
    <s v="Wednesday"/>
    <x v="4"/>
    <n v="7"/>
    <n v="10"/>
    <s v="E"/>
    <x v="1"/>
    <n v="5265"/>
    <s v="SUDP"/>
    <s v="Disorderly Patron"/>
    <x v="0"/>
    <s v="Lower"/>
  </r>
  <r>
    <d v="2018-01-03T00:00:00"/>
    <d v="1899-12-30T14:19:00"/>
    <s v="Wednesday"/>
    <x v="5"/>
    <n v="6"/>
    <n v="9"/>
    <s v="S"/>
    <x v="0"/>
    <n v="5481"/>
    <s v="SUDP"/>
    <s v="Disorderly Patron"/>
    <x v="0"/>
    <s v="Lower"/>
  </r>
  <r>
    <d v="2018-01-03T00:00:00"/>
    <d v="1899-12-30T18:51:00"/>
    <s v="Wednesday"/>
    <x v="6"/>
    <n v="5"/>
    <n v="8"/>
    <s v="E"/>
    <x v="1"/>
    <n v="5212"/>
    <s v="SUSP"/>
    <s v="Suspicious Package"/>
    <x v="0"/>
    <s v="Lower"/>
  </r>
  <r>
    <d v="2018-01-03T00:00:00"/>
    <d v="1899-12-30T23:24:00"/>
    <s v="Wednesday"/>
    <x v="7"/>
    <n v="3"/>
    <n v="5"/>
    <s v="W"/>
    <x v="1"/>
    <n v="5011"/>
    <s v="SUDP"/>
    <s v="Disorderly Patron"/>
    <x v="0"/>
    <s v="Lower"/>
  </r>
  <r>
    <d v="2018-01-04T00:00:00"/>
    <d v="1899-12-30T17:18:00"/>
    <s v="Thursday"/>
    <x v="8"/>
    <n v="0"/>
    <n v="0"/>
    <s v="N"/>
    <x v="0"/>
    <n v="5531"/>
    <s v="SUDP"/>
    <s v="Disorderly Patron"/>
    <x v="0"/>
    <s v="Lower"/>
  </r>
  <r>
    <d v="2018-01-04T00:00:00"/>
    <d v="1899-12-30T20:37:00"/>
    <s v="Thursday"/>
    <x v="9"/>
    <n v="0"/>
    <n v="0"/>
    <s v="N"/>
    <x v="0"/>
    <n v="5531"/>
    <s v="SUDP"/>
    <s v="Disorderly Patron"/>
    <x v="0"/>
    <s v="Lower"/>
  </r>
  <r>
    <d v="2018-01-04T00:00:00"/>
    <d v="1899-12-30T20:49:00"/>
    <s v="Thursday"/>
    <x v="10"/>
    <n v="5"/>
    <n v="8"/>
    <s v="N"/>
    <x v="0"/>
    <n v="5526"/>
    <s v="SUDP"/>
    <s v="Disorderly Patron"/>
    <x v="0"/>
    <s v="Lower"/>
  </r>
  <r>
    <d v="2018-01-04T00:00:00"/>
    <d v="1899-12-30T21:05:00"/>
    <s v="Thursday"/>
    <x v="11"/>
    <n v="0"/>
    <n v="0"/>
    <s v="E"/>
    <x v="1"/>
    <n v="5081"/>
    <s v="SUAE"/>
    <s v="Assault / Employee Involved"/>
    <x v="0"/>
    <s v="Lower"/>
  </r>
  <r>
    <d v="2018-01-05T00:00:00"/>
    <d v="1899-12-30T09:01:00"/>
    <s v="Friday"/>
    <x v="12"/>
    <n v="3"/>
    <n v="5"/>
    <s v="W"/>
    <x v="1"/>
    <n v="5058"/>
    <s v="SUDP"/>
    <s v="Disorderly Patron"/>
    <x v="0"/>
    <s v="Lower"/>
  </r>
  <r>
    <d v="2018-01-05T00:00:00"/>
    <d v="1899-12-30T09:06:00"/>
    <s v="Friday"/>
    <x v="13"/>
    <n v="0"/>
    <n v="0"/>
    <s v="W"/>
    <x v="1"/>
    <n v="5058"/>
    <s v="SUDP"/>
    <s v="Disorderly Patron"/>
    <x v="0"/>
    <s v="Lower"/>
  </r>
  <r>
    <d v="2018-01-05T00:00:00"/>
    <d v="1899-12-30T09:55:00"/>
    <s v="Friday"/>
    <x v="14"/>
    <n v="6"/>
    <n v="8"/>
    <s v="E"/>
    <x v="1"/>
    <n v="5220"/>
    <s v="SUDP"/>
    <s v="Disorderly Patron"/>
    <x v="0"/>
    <s v="Lower"/>
  </r>
  <r>
    <d v="2018-01-05T00:00:00"/>
    <d v="1899-12-30T13:34:00"/>
    <s v="Friday"/>
    <x v="15"/>
    <n v="6"/>
    <n v="10"/>
    <s v="S"/>
    <x v="0"/>
    <n v="5541"/>
    <s v="SUDP"/>
    <s v="Disorderly Patron"/>
    <x v="0"/>
    <s v="Lower"/>
  </r>
  <r>
    <d v="2018-01-05T00:00:00"/>
    <d v="1899-12-30T17:14:00"/>
    <s v="Friday"/>
    <x v="10"/>
    <n v="0"/>
    <n v="0"/>
    <s v="N"/>
    <x v="0"/>
    <n v="5721"/>
    <s v="SUSA"/>
    <s v="Sexual Assault"/>
    <x v="0"/>
    <s v="Lower"/>
  </r>
  <r>
    <d v="2018-01-05T00:00:00"/>
    <d v="1899-12-30T18:39:00"/>
    <s v="Friday"/>
    <x v="16"/>
    <n v="0"/>
    <n v="0"/>
    <s v="N"/>
    <x v="0"/>
    <n v="5931"/>
    <s v="SUDP"/>
    <s v="Disorderly Patron"/>
    <x v="0"/>
    <s v="Lower"/>
  </r>
  <r>
    <d v="2018-01-05T00:00:00"/>
    <d v="1899-12-30T22:32:00"/>
    <s v="Friday"/>
    <x v="17"/>
    <n v="6"/>
    <n v="11"/>
    <s v="S"/>
    <x v="0"/>
    <n v="6046"/>
    <s v="SUDP"/>
    <s v="Disorderly Patron"/>
    <x v="0"/>
    <s v="Lower"/>
  </r>
  <r>
    <d v="2018-01-05T00:00:00"/>
    <d v="1899-12-30T22:37:00"/>
    <s v="Friday"/>
    <x v="18"/>
    <n v="4"/>
    <n v="9"/>
    <s v="S"/>
    <x v="0"/>
    <n v="6071"/>
    <s v="SUDP"/>
    <s v="Disorderly Patron"/>
    <x v="0"/>
    <s v="Lower"/>
  </r>
  <r>
    <d v="2018-01-06T00:00:00"/>
    <d v="1899-12-30T08:47:00"/>
    <s v="Saturday"/>
    <x v="4"/>
    <n v="3"/>
    <n v="8"/>
    <s v="E"/>
    <x v="1"/>
    <n v="5371"/>
    <s v="SUDP"/>
    <s v="Disorderly Patron"/>
    <x v="0"/>
    <s v="Lower"/>
  </r>
  <r>
    <d v="2018-01-06T00:00:00"/>
    <d v="1899-12-30T10:50:00"/>
    <s v="Saturday"/>
    <x v="19"/>
    <n v="5"/>
    <n v="9"/>
    <s v="W"/>
    <x v="1"/>
    <n v="5249"/>
    <s v="SUDP"/>
    <s v="Disorderly Patron"/>
    <x v="0"/>
    <s v="Lower"/>
  </r>
  <r>
    <d v="2018-01-06T00:00:00"/>
    <d v="1899-12-30T16:21:00"/>
    <s v="Saturday"/>
    <x v="20"/>
    <n v="0"/>
    <n v="0"/>
    <s v="N"/>
    <x v="0"/>
    <n v="5671"/>
    <s v="SUSP"/>
    <s v="Suspicious Package"/>
    <x v="0"/>
    <s v="Lower"/>
  </r>
  <r>
    <d v="2018-01-07T00:00:00"/>
    <d v="1899-12-30T08:57:00"/>
    <s v="Sunday"/>
    <x v="21"/>
    <n v="3"/>
    <n v="8"/>
    <s v="N"/>
    <x v="0"/>
    <n v="5491"/>
    <s v="SUDP"/>
    <s v="Disorderly Patron"/>
    <x v="0"/>
    <s v="Lower"/>
  </r>
  <r>
    <d v="2018-01-07T00:00:00"/>
    <d v="1899-12-30T09:18:00"/>
    <s v="Sunday"/>
    <x v="19"/>
    <n v="8"/>
    <n v="13"/>
    <s v="E"/>
    <x v="1"/>
    <n v="5123"/>
    <s v="SUAP"/>
    <s v="Assault / Patron Involved"/>
    <x v="0"/>
    <s v="Lower"/>
  </r>
  <r>
    <d v="2018-01-07T00:00:00"/>
    <d v="1899-12-30T09:21:00"/>
    <s v="Sunday"/>
    <x v="22"/>
    <n v="4"/>
    <n v="9"/>
    <s v="E"/>
    <x v="1"/>
    <n v="5099"/>
    <s v="SUDP"/>
    <s v="Disorderly Patron"/>
    <x v="0"/>
    <s v="Lower"/>
  </r>
  <r>
    <d v="2018-01-07T00:00:00"/>
    <d v="1899-12-30T14:16:00"/>
    <s v="Sunday"/>
    <x v="17"/>
    <n v="4"/>
    <n v="8"/>
    <s v="S"/>
    <x v="0"/>
    <n v="5856"/>
    <s v="SUDP"/>
    <s v="Disorderly Patron"/>
    <x v="0"/>
    <s v="Lower"/>
  </r>
  <r>
    <d v="2018-01-07T00:00:00"/>
    <d v="1899-12-30T16:48:00"/>
    <s v="Sunday"/>
    <x v="19"/>
    <n v="0"/>
    <n v="0"/>
    <s v="E"/>
    <x v="1"/>
    <n v="5371"/>
    <s v="SUAP"/>
    <s v="Assault / Patron Involved"/>
    <x v="0"/>
    <s v="Lower"/>
  </r>
  <r>
    <d v="2018-01-07T00:00:00"/>
    <d v="1899-12-30T18:50:00"/>
    <s v="Sunday"/>
    <x v="23"/>
    <n v="33"/>
    <n v="38"/>
    <s v="N"/>
    <x v="0"/>
    <n v="6051"/>
    <s v="SUAP"/>
    <s v="Assault / Patron Involved"/>
    <x v="0"/>
    <s v="Lower"/>
  </r>
  <r>
    <d v="2018-01-08T00:00:00"/>
    <d v="1899-12-30T10:07:00"/>
    <s v="Monday"/>
    <x v="24"/>
    <n v="3"/>
    <n v="6"/>
    <s v="E"/>
    <x v="1"/>
    <n v="5294"/>
    <s v="SUDP"/>
    <s v="Disorderly Patron"/>
    <x v="0"/>
    <s v="Lower"/>
  </r>
  <r>
    <d v="2018-01-08T00:00:00"/>
    <d v="1899-12-30T18:47:00"/>
    <s v="Monday"/>
    <x v="18"/>
    <n v="7"/>
    <n v="11"/>
    <s v="N"/>
    <x v="0"/>
    <n v="5956"/>
    <s v="SUDP"/>
    <s v="Disorderly Patron"/>
    <x v="0"/>
    <s v="Lower"/>
  </r>
  <r>
    <d v="2018-01-08T00:00:00"/>
    <d v="1899-12-30T19:33:00"/>
    <s v="Monday"/>
    <x v="18"/>
    <n v="5"/>
    <n v="8"/>
    <s v="N"/>
    <x v="0"/>
    <n v="5971"/>
    <s v="SUDP"/>
    <s v="Disorderly Patron"/>
    <x v="0"/>
    <s v="Lower"/>
  </r>
  <r>
    <d v="2018-01-09T00:00:00"/>
    <d v="1899-12-30T15:39:00"/>
    <s v="Tuesday"/>
    <x v="10"/>
    <n v="0"/>
    <n v="0"/>
    <s v="N"/>
    <x v="0"/>
    <n v="5121"/>
    <s v="SUDP"/>
    <s v="Disorderly Patron"/>
    <x v="0"/>
    <s v="Lower"/>
  </r>
  <r>
    <d v="2018-01-09T00:00:00"/>
    <d v="1899-12-30T16:11:00"/>
    <s v="Tuesday"/>
    <x v="17"/>
    <n v="3"/>
    <n v="5"/>
    <s v="W"/>
    <x v="1"/>
    <n v="5220"/>
    <s v="SUDP"/>
    <s v="Disorderly Patron"/>
    <x v="0"/>
    <s v="Lower"/>
  </r>
  <r>
    <d v="2018-01-09T00:00:00"/>
    <d v="1899-12-30T19:35:00"/>
    <s v="Tuesday"/>
    <x v="5"/>
    <n v="0"/>
    <n v="0"/>
    <s v="N"/>
    <x v="0"/>
    <n v="5566"/>
    <s v="SUDP"/>
    <s v="Disorderly Patron"/>
    <x v="0"/>
    <s v="Lower"/>
  </r>
  <r>
    <d v="2018-01-09T00:00:00"/>
    <d v="1899-12-30T21:00:00"/>
    <s v="Tuesday"/>
    <x v="25"/>
    <n v="14"/>
    <n v="19"/>
    <s v="N"/>
    <x v="2"/>
    <n v="3015"/>
    <s v="SRDP"/>
    <s v="Disorderly Patron"/>
    <x v="0"/>
    <s v="Lower"/>
  </r>
  <r>
    <d v="2018-01-10T00:00:00"/>
    <d v="1899-12-30T14:36:00"/>
    <s v="Wednesday"/>
    <x v="26"/>
    <n v="0"/>
    <n v="0"/>
    <s v="W"/>
    <x v="1"/>
    <n v="5188"/>
    <s v="SUDP"/>
    <s v="Disorderly Patron"/>
    <x v="0"/>
    <s v="Lower"/>
  </r>
  <r>
    <d v="2018-01-10T00:00:00"/>
    <d v="1899-12-30T22:53:00"/>
    <s v="Wednesday"/>
    <x v="27"/>
    <n v="0"/>
    <n v="0"/>
    <m/>
    <x v="0"/>
    <n v="5066"/>
    <s v="SUDP"/>
    <s v="Disorderly Patron"/>
    <x v="0"/>
    <s v="Lower"/>
  </r>
  <r>
    <d v="2018-01-11T00:00:00"/>
    <d v="1899-12-30T00:15:00"/>
    <s v="Thursday"/>
    <x v="5"/>
    <n v="10"/>
    <n v="15"/>
    <s v="N"/>
    <x v="0"/>
    <n v="5601"/>
    <s v="SUAP"/>
    <s v="Assault / Patron Involved"/>
    <x v="0"/>
    <s v="Lower"/>
  </r>
  <r>
    <d v="2018-01-11T00:00:00"/>
    <d v="1899-12-30T19:25:00"/>
    <s v="Thursday"/>
    <x v="8"/>
    <n v="8"/>
    <n v="11"/>
    <s v="N"/>
    <x v="0"/>
    <n v="5426"/>
    <s v="SUDP"/>
    <s v="Disorderly Patron"/>
    <x v="0"/>
    <s v="Lower"/>
  </r>
  <r>
    <d v="2018-01-11T00:00:00"/>
    <d v="1899-12-30T22:00:00"/>
    <s v="Thursday"/>
    <x v="28"/>
    <n v="0"/>
    <n v="0"/>
    <s v="W"/>
    <x v="1"/>
    <n v="5209"/>
    <s v="SUDP"/>
    <s v="Disorderly Patron"/>
    <x v="0"/>
    <s v="Lower"/>
  </r>
  <r>
    <d v="2018-01-12T00:00:00"/>
    <d v="1899-12-30T11:54:00"/>
    <s v="Friday"/>
    <x v="29"/>
    <n v="6"/>
    <n v="9"/>
    <s v="S"/>
    <x v="0"/>
    <n v="5771"/>
    <s v="SUDP"/>
    <s v="Disorderly Patron"/>
    <x v="0"/>
    <s v="Lower"/>
  </r>
  <r>
    <d v="2018-01-12T00:00:00"/>
    <d v="1899-12-30T12:53:00"/>
    <s v="Friday"/>
    <x v="6"/>
    <n v="5"/>
    <n v="8"/>
    <s v="W"/>
    <x v="1"/>
    <n v="5303"/>
    <s v="SUDP"/>
    <s v="Disorderly Patron"/>
    <x v="0"/>
    <s v="Lower"/>
  </r>
  <r>
    <d v="2018-01-12T00:00:00"/>
    <d v="1899-12-30T13:21:00"/>
    <s v="Friday"/>
    <x v="30"/>
    <n v="7"/>
    <n v="10"/>
    <s v="S"/>
    <x v="0"/>
    <n v="5936"/>
    <s v="SUDP"/>
    <s v="Disorderly Patron"/>
    <x v="0"/>
    <s v="Lower"/>
  </r>
  <r>
    <d v="2018-01-12T00:00:00"/>
    <d v="1899-12-30T17:42:00"/>
    <s v="Friday"/>
    <x v="26"/>
    <n v="9"/>
    <n v="11"/>
    <s v="W"/>
    <x v="1"/>
    <n v="5255"/>
    <s v="SUDP"/>
    <s v="Disorderly Patron"/>
    <x v="0"/>
    <s v="Lower"/>
  </r>
  <r>
    <d v="2018-01-12T00:00:00"/>
    <d v="1899-12-30T18:38:00"/>
    <s v="Friday"/>
    <x v="4"/>
    <n v="4"/>
    <n v="6"/>
    <s v="E"/>
    <x v="1"/>
    <n v="5249"/>
    <s v="SUDP"/>
    <s v="Disorderly Patron"/>
    <x v="0"/>
    <s v="Lower"/>
  </r>
  <r>
    <d v="2018-01-12T00:00:00"/>
    <d v="1899-12-30T18:50:00"/>
    <s v="Friday"/>
    <x v="24"/>
    <n v="9"/>
    <n v="12"/>
    <s v="E"/>
    <x v="1"/>
    <n v="5249"/>
    <s v="SUDP"/>
    <s v="Disorderly Patron"/>
    <x v="0"/>
    <s v="Lower"/>
  </r>
  <r>
    <d v="2018-01-12T00:00:00"/>
    <d v="1899-12-30T21:38:00"/>
    <s v="Friday"/>
    <x v="13"/>
    <n v="0"/>
    <n v="0"/>
    <s v="E"/>
    <x v="1"/>
    <n v="5358"/>
    <s v="SUDP"/>
    <s v="Disorderly Patron"/>
    <x v="0"/>
    <s v="Lower"/>
  </r>
  <r>
    <d v="2018-01-13T00:00:00"/>
    <d v="1899-12-30T13:28:00"/>
    <s v="Saturday"/>
    <x v="31"/>
    <n v="10"/>
    <n v="13"/>
    <s v="N"/>
    <x v="0"/>
    <n v="5466"/>
    <s v="SUAP"/>
    <s v="Assault / Patron Involved"/>
    <x v="0"/>
    <s v="Lower"/>
  </r>
  <r>
    <d v="2018-01-13T00:00:00"/>
    <d v="1899-12-30T13:31:00"/>
    <s v="Saturday"/>
    <x v="24"/>
    <n v="7"/>
    <n v="11"/>
    <s v="W"/>
    <x v="1"/>
    <n v="5319"/>
    <s v="SUAP"/>
    <s v="Assault / Patron Involved"/>
    <x v="0"/>
    <s v="Lower"/>
  </r>
  <r>
    <d v="2018-01-13T00:00:00"/>
    <d v="1899-12-30T13:39:00"/>
    <s v="Saturday"/>
    <x v="11"/>
    <n v="7"/>
    <n v="11"/>
    <s v="W"/>
    <x v="1"/>
    <n v="5305"/>
    <s v="SUAP"/>
    <s v="Assault / Patron Involved"/>
    <x v="0"/>
    <s v="Lower"/>
  </r>
  <r>
    <d v="2018-01-13T00:00:00"/>
    <d v="1899-12-30T17:24:00"/>
    <s v="Saturday"/>
    <x v="29"/>
    <n v="9"/>
    <n v="12"/>
    <s v="N"/>
    <x v="0"/>
    <n v="5636"/>
    <s v="SUDP"/>
    <s v="Disorderly Patron"/>
    <x v="0"/>
    <s v="Lower"/>
  </r>
  <r>
    <d v="2018-01-13T00:00:00"/>
    <d v="1899-12-30T21:42:00"/>
    <s v="Saturday"/>
    <x v="32"/>
    <n v="3"/>
    <n v="7"/>
    <s v="E"/>
    <x v="1"/>
    <n v="5105"/>
    <s v="SUAP"/>
    <s v="Assault / Patron Involved"/>
    <x v="0"/>
    <s v="Lower"/>
  </r>
  <r>
    <d v="2018-01-14T00:00:00"/>
    <d v="1899-12-30T01:50:00"/>
    <s v="Sunday"/>
    <x v="21"/>
    <n v="4"/>
    <n v="9"/>
    <s v="N"/>
    <x v="0"/>
    <n v="6026"/>
    <s v="SUDP"/>
    <s v="Disorderly Patron"/>
    <x v="0"/>
    <s v="Lower"/>
  </r>
  <r>
    <d v="2018-01-14T00:00:00"/>
    <d v="1899-12-30T15:58:00"/>
    <s v="Sunday"/>
    <x v="12"/>
    <n v="0"/>
    <n v="0"/>
    <s v="E"/>
    <x v="1"/>
    <n v="5208"/>
    <s v="SUDP"/>
    <s v="Disorderly Patron"/>
    <x v="0"/>
    <s v="Lower"/>
  </r>
  <r>
    <d v="2018-01-14T00:00:00"/>
    <d v="1899-12-30T16:06:00"/>
    <s v="Sunday"/>
    <x v="4"/>
    <n v="4"/>
    <n v="8"/>
    <s v="W"/>
    <x v="1"/>
    <n v="5272"/>
    <s v="SUDP"/>
    <s v="Disorderly Patron"/>
    <x v="0"/>
    <s v="Lower"/>
  </r>
  <r>
    <d v="2018-01-14T00:00:00"/>
    <d v="1899-12-30T17:35:00"/>
    <s v="Sunday"/>
    <x v="33"/>
    <n v="12"/>
    <n v="16"/>
    <s v="W"/>
    <x v="1"/>
    <n v="5082"/>
    <s v="SUDP"/>
    <s v="Disorderly Patron"/>
    <x v="0"/>
    <s v="Lower"/>
  </r>
  <r>
    <d v="2018-01-14T00:00:00"/>
    <d v="1899-12-30T19:45:00"/>
    <s v="Sunday"/>
    <x v="34"/>
    <n v="8"/>
    <n v="12"/>
    <s v="W"/>
    <x v="1"/>
    <n v="5371"/>
    <s v="SUDP"/>
    <s v="Disorderly Patron"/>
    <x v="0"/>
    <s v="Lower"/>
  </r>
  <r>
    <d v="2018-01-15T00:00:00"/>
    <d v="1899-12-30T14:12:00"/>
    <s v="Monday"/>
    <x v="11"/>
    <n v="0"/>
    <n v="0"/>
    <s v="E"/>
    <x v="1"/>
    <n v="5027"/>
    <s v="SUDP"/>
    <s v="Disorderly Patron"/>
    <x v="0"/>
    <s v="Lower"/>
  </r>
  <r>
    <d v="2018-01-16T00:00:00"/>
    <d v="1899-12-30T13:38:00"/>
    <s v="Tuesday"/>
    <x v="1"/>
    <n v="6"/>
    <n v="9"/>
    <s v="W"/>
    <x v="1"/>
    <n v="5368"/>
    <s v="SUDP"/>
    <s v="Disorderly Patron"/>
    <x v="0"/>
    <s v="Lower"/>
  </r>
  <r>
    <d v="2018-01-16T00:00:00"/>
    <d v="1899-12-30T18:48:00"/>
    <s v="Tuesday"/>
    <x v="12"/>
    <n v="5"/>
    <n v="7"/>
    <s v="E"/>
    <x v="1"/>
    <n v="5038"/>
    <s v="SUDP"/>
    <s v="Disorderly Patron"/>
    <x v="0"/>
    <s v="Lower"/>
  </r>
  <r>
    <d v="2018-01-16T00:00:00"/>
    <d v="1899-12-30T19:16:00"/>
    <s v="Tuesday"/>
    <x v="6"/>
    <n v="3"/>
    <n v="6"/>
    <s v="W"/>
    <x v="1"/>
    <n v="5250"/>
    <s v="SUDP"/>
    <s v="Disorderly Patron"/>
    <x v="0"/>
    <s v="Lower"/>
  </r>
  <r>
    <d v="2018-01-17T00:00:00"/>
    <d v="1899-12-30T08:25:00"/>
    <s v="Wednesday"/>
    <x v="17"/>
    <n v="0"/>
    <n v="0"/>
    <s v="N"/>
    <x v="0"/>
    <n v="5981"/>
    <s v="SUDP"/>
    <s v="Disorderly Patron"/>
    <x v="0"/>
    <s v="Lower"/>
  </r>
  <r>
    <d v="2018-01-19T00:00:00"/>
    <d v="1899-12-30T00:14:00"/>
    <s v="Friday"/>
    <x v="31"/>
    <n v="9"/>
    <n v="14"/>
    <s v="N"/>
    <x v="0"/>
    <n v="5421"/>
    <s v="SUDP"/>
    <s v="Disorderly Patron"/>
    <x v="0"/>
    <s v="Lower"/>
  </r>
  <r>
    <d v="2018-01-19T00:00:00"/>
    <d v="1899-12-30T10:11:00"/>
    <s v="Friday"/>
    <x v="35"/>
    <n v="3"/>
    <n v="6"/>
    <s v="W"/>
    <x v="1"/>
    <n v="5284"/>
    <s v="SUAP"/>
    <s v="Assault / Patron Involved"/>
    <x v="0"/>
    <s v="Lower"/>
  </r>
  <r>
    <d v="2018-01-19T00:00:00"/>
    <d v="1899-12-30T17:26:00"/>
    <s v="Friday"/>
    <x v="25"/>
    <n v="3"/>
    <n v="8"/>
    <s v="N"/>
    <x v="2"/>
    <n v="3017"/>
    <s v="SRDP"/>
    <s v="Disorderly Patron"/>
    <x v="0"/>
    <s v="Lower"/>
  </r>
  <r>
    <d v="2018-01-19T00:00:00"/>
    <d v="1899-12-30T19:40:00"/>
    <s v="Friday"/>
    <x v="36"/>
    <n v="0"/>
    <n v="0"/>
    <m/>
    <x v="3"/>
    <n v="6155"/>
    <s v="SUAP"/>
    <s v="Assault / Patron Involved"/>
    <x v="0"/>
    <s v="Lower"/>
  </r>
  <r>
    <d v="2018-01-19T00:00:00"/>
    <d v="1899-12-30T19:45:00"/>
    <s v="Friday"/>
    <x v="20"/>
    <n v="6"/>
    <n v="8"/>
    <s v="N"/>
    <x v="0"/>
    <n v="6026"/>
    <s v="SUAP"/>
    <s v="Assault / Patron Involved"/>
    <x v="0"/>
    <s v="Lower"/>
  </r>
  <r>
    <d v="2018-01-19T00:00:00"/>
    <d v="1899-12-30T20:49:00"/>
    <s v="Friday"/>
    <x v="37"/>
    <n v="4"/>
    <n v="7"/>
    <s v="N"/>
    <x v="0"/>
    <n v="6071"/>
    <s v="SUDP"/>
    <s v="Disorderly Patron"/>
    <x v="0"/>
    <s v="Lower"/>
  </r>
  <r>
    <d v="2018-01-19T00:00:00"/>
    <d v="1899-12-30T22:51:00"/>
    <s v="Friday"/>
    <x v="38"/>
    <n v="16"/>
    <n v="20"/>
    <s v="W"/>
    <x v="1"/>
    <n v="5290"/>
    <s v="SUDP"/>
    <s v="Disorderly Patron"/>
    <x v="0"/>
    <s v="Lower"/>
  </r>
  <r>
    <d v="2018-01-20T00:00:00"/>
    <d v="1899-12-30T01:08:00"/>
    <s v="Saturday"/>
    <x v="15"/>
    <n v="13"/>
    <n v="18"/>
    <s v="N"/>
    <x v="0"/>
    <n v="6056"/>
    <s v="SUAP"/>
    <s v="Assault / Patron Involved"/>
    <x v="0"/>
    <s v="Lower"/>
  </r>
  <r>
    <d v="2018-01-20T00:00:00"/>
    <d v="1899-12-30T07:05:00"/>
    <s v="Saturday"/>
    <x v="39"/>
    <n v="5"/>
    <n v="10"/>
    <s v="N"/>
    <x v="0"/>
    <n v="5666"/>
    <s v="SUDP"/>
    <s v="Disorderly Patron"/>
    <x v="0"/>
    <s v="Lower"/>
  </r>
  <r>
    <d v="2018-01-20T00:00:00"/>
    <d v="1899-12-30T17:00:00"/>
    <s v="Saturday"/>
    <x v="16"/>
    <n v="3"/>
    <n v="6"/>
    <s v="S"/>
    <x v="0"/>
    <n v="5656"/>
    <s v="SUDP"/>
    <s v="Disorderly Patron"/>
    <x v="0"/>
    <s v="Lower"/>
  </r>
  <r>
    <d v="2018-01-21T00:00:00"/>
    <d v="1899-12-30T00:59:00"/>
    <s v="Sunday"/>
    <x v="40"/>
    <n v="3"/>
    <n v="8"/>
    <s v="W"/>
    <x v="1"/>
    <n v="5247"/>
    <s v="SUDP"/>
    <s v="Disorderly Patron"/>
    <x v="0"/>
    <s v="Lower"/>
  </r>
  <r>
    <d v="2018-01-21T00:00:00"/>
    <d v="1899-12-30T01:35:00"/>
    <s v="Sunday"/>
    <x v="41"/>
    <n v="9"/>
    <n v="14"/>
    <s v="S"/>
    <x v="0"/>
    <n v="5606"/>
    <s v="SUAP"/>
    <s v="Assault / Patron Involved"/>
    <x v="0"/>
    <s v="Lower"/>
  </r>
  <r>
    <d v="2018-01-21T00:00:00"/>
    <d v="1899-12-30T23:58:00"/>
    <s v="Sunday"/>
    <x v="42"/>
    <n v="0"/>
    <n v="0"/>
    <s v="E"/>
    <x v="1"/>
    <n v="5336"/>
    <s v="SUDP"/>
    <s v="Disorderly Patron"/>
    <x v="0"/>
    <s v="Lower"/>
  </r>
  <r>
    <d v="2018-01-22T00:00:00"/>
    <d v="1899-12-30T06:56:00"/>
    <s v="Monday"/>
    <x v="29"/>
    <n v="5"/>
    <n v="7"/>
    <s v="N"/>
    <x v="0"/>
    <n v="5946"/>
    <s v="SUAP"/>
    <s v="Assault / Patron Involved"/>
    <x v="0"/>
    <s v="Lower"/>
  </r>
  <r>
    <d v="2018-01-22T00:00:00"/>
    <d v="1899-12-30T09:47:00"/>
    <s v="Monday"/>
    <x v="43"/>
    <n v="0"/>
    <n v="0"/>
    <s v="E"/>
    <x v="0"/>
    <n v="4169"/>
    <s v="SUSA"/>
    <s v="Sexual Assault"/>
    <x v="0"/>
    <s v="Lower"/>
  </r>
  <r>
    <d v="2018-01-22T00:00:00"/>
    <d v="1899-12-30T14:24:00"/>
    <s v="Monday"/>
    <x v="44"/>
    <n v="0"/>
    <n v="0"/>
    <s v="E"/>
    <x v="1"/>
    <n v="5030"/>
    <s v="SUDP"/>
    <s v="Disorderly Patron"/>
    <x v="0"/>
    <s v="Lower"/>
  </r>
  <r>
    <d v="2018-01-22T00:00:00"/>
    <d v="1899-12-30T17:05:00"/>
    <s v="Monday"/>
    <x v="45"/>
    <n v="10"/>
    <n v="12"/>
    <s v="E"/>
    <x v="1"/>
    <n v="5359"/>
    <s v="SUDP"/>
    <s v="Disorderly Patron"/>
    <x v="0"/>
    <s v="Lower"/>
  </r>
  <r>
    <d v="2018-01-23T00:00:00"/>
    <d v="1899-12-30T00:40:00"/>
    <s v="Tuesday"/>
    <x v="46"/>
    <n v="8"/>
    <n v="12"/>
    <s v="E"/>
    <x v="1"/>
    <n v="5263"/>
    <s v="SUAE"/>
    <s v="Assault / Employee Involved"/>
    <x v="0"/>
    <s v="Lower"/>
  </r>
  <r>
    <d v="2018-01-23T00:00:00"/>
    <d v="1899-12-30T00:55:00"/>
    <s v="Tuesday"/>
    <x v="47"/>
    <n v="19"/>
    <n v="23"/>
    <s v="N"/>
    <x v="0"/>
    <n v="5581"/>
    <s v="SUDP"/>
    <s v="Disorderly Patron"/>
    <x v="0"/>
    <s v="Lower"/>
  </r>
  <r>
    <d v="2018-01-23T00:00:00"/>
    <d v="1899-12-30T14:40:00"/>
    <s v="Tuesday"/>
    <x v="27"/>
    <n v="12"/>
    <n v="15"/>
    <s v="N"/>
    <x v="0"/>
    <n v="5461"/>
    <s v="SUDP"/>
    <s v="Disorderly Patron"/>
    <x v="0"/>
    <s v="Lower"/>
  </r>
  <r>
    <d v="2018-01-23T00:00:00"/>
    <d v="1899-12-30T18:15:00"/>
    <s v="Tuesday"/>
    <x v="28"/>
    <n v="3"/>
    <n v="5"/>
    <s v="W"/>
    <x v="1"/>
    <n v="5041"/>
    <s v="SUAE"/>
    <s v="Assault / Employee Involved"/>
    <x v="0"/>
    <s v="Lower"/>
  </r>
  <r>
    <d v="2018-01-23T00:00:00"/>
    <d v="1899-12-30T18:55:00"/>
    <s v="Tuesday"/>
    <x v="14"/>
    <n v="4"/>
    <n v="6"/>
    <s v="E"/>
    <x v="1"/>
    <n v="5357"/>
    <s v="SUDP"/>
    <s v="Disorderly Patron"/>
    <x v="0"/>
    <s v="Lower"/>
  </r>
  <r>
    <d v="2018-01-23T00:00:00"/>
    <d v="1899-12-30T20:39:00"/>
    <s v="Tuesday"/>
    <x v="48"/>
    <n v="5"/>
    <n v="8"/>
    <s v="S"/>
    <x v="0"/>
    <n v="5656"/>
    <s v="SUAE"/>
    <s v="Assault / Employee Involved"/>
    <x v="0"/>
    <s v="Lower"/>
  </r>
  <r>
    <d v="2018-01-23T00:00:00"/>
    <d v="1899-12-30T22:40:00"/>
    <s v="Tuesday"/>
    <x v="42"/>
    <n v="3"/>
    <n v="7"/>
    <s v="W"/>
    <x v="1"/>
    <n v="5362"/>
    <s v="SUDP"/>
    <s v="Disorderly Patron"/>
    <x v="0"/>
    <s v="Lower"/>
  </r>
  <r>
    <d v="2018-01-24T00:00:00"/>
    <d v="1899-12-30T08:47:00"/>
    <s v="Wednesday"/>
    <x v="49"/>
    <n v="5"/>
    <n v="7"/>
    <s v="N"/>
    <x v="0"/>
    <n v="5806"/>
    <s v="SUDP"/>
    <s v="Disorderly Patron"/>
    <x v="0"/>
    <s v="Lower"/>
  </r>
  <r>
    <d v="2018-01-24T00:00:00"/>
    <d v="1899-12-30T17:52:00"/>
    <s v="Wednesday"/>
    <x v="5"/>
    <n v="0"/>
    <n v="0"/>
    <s v="S"/>
    <x v="0"/>
    <n v="6066"/>
    <s v="SUDP"/>
    <s v="Disorderly Patron"/>
    <x v="0"/>
    <s v="Lower"/>
  </r>
  <r>
    <d v="2018-01-24T00:00:00"/>
    <d v="1899-12-30T18:28:00"/>
    <s v="Wednesday"/>
    <x v="27"/>
    <n v="0"/>
    <n v="0"/>
    <m/>
    <x v="0"/>
    <n v="5653"/>
    <s v="SUSA"/>
    <s v="Sexual Assault"/>
    <x v="0"/>
    <s v="Lower"/>
  </r>
  <r>
    <d v="2018-01-24T00:00:00"/>
    <d v="1899-12-30T19:24:00"/>
    <s v="Wednesday"/>
    <x v="50"/>
    <n v="0"/>
    <n v="0"/>
    <s v="W"/>
    <x v="1"/>
    <n v="5093"/>
    <s v="SUDP"/>
    <s v="Disorderly Patron"/>
    <x v="0"/>
    <s v="Lower"/>
  </r>
  <r>
    <d v="2018-01-25T00:00:00"/>
    <d v="1899-12-30T10:17:00"/>
    <s v="Thursday"/>
    <x v="29"/>
    <n v="3"/>
    <n v="5"/>
    <s v="S"/>
    <x v="0"/>
    <n v="5696"/>
    <s v="SUDP"/>
    <s v="Disorderly Patron"/>
    <x v="0"/>
    <s v="Lower"/>
  </r>
  <r>
    <d v="2018-01-25T00:00:00"/>
    <d v="1899-12-30T20:31:00"/>
    <s v="Thursday"/>
    <x v="11"/>
    <n v="7"/>
    <n v="10"/>
    <s v="E"/>
    <x v="1"/>
    <n v="5134"/>
    <s v="SUDP"/>
    <s v="Disorderly Patron"/>
    <x v="0"/>
    <s v="Lower"/>
  </r>
  <r>
    <d v="2018-01-25T00:00:00"/>
    <d v="1899-12-30T21:24:00"/>
    <s v="Thursday"/>
    <x v="51"/>
    <n v="9"/>
    <n v="14"/>
    <s v="N"/>
    <x v="0"/>
    <n v="5556"/>
    <s v="SUDP"/>
    <s v="Disorderly Patron"/>
    <x v="0"/>
    <s v="Lower"/>
  </r>
  <r>
    <d v="2018-01-26T00:00:00"/>
    <d v="1899-12-30T01:31:00"/>
    <s v="Friday"/>
    <x v="42"/>
    <n v="3"/>
    <n v="7"/>
    <s v="W"/>
    <x v="1"/>
    <n v="5288"/>
    <s v="SUDP"/>
    <s v="Disorderly Patron"/>
    <x v="0"/>
    <s v="Lower"/>
  </r>
  <r>
    <d v="2018-01-26T00:00:00"/>
    <d v="1899-12-30T06:12:00"/>
    <s v="Friday"/>
    <x v="51"/>
    <n v="6"/>
    <n v="10"/>
    <s v="S"/>
    <x v="0"/>
    <n v="5436"/>
    <s v="SUDP"/>
    <s v="Disorderly Patron"/>
    <x v="0"/>
    <s v="Lower"/>
  </r>
  <r>
    <d v="2018-01-26T00:00:00"/>
    <d v="1899-12-30T10:00:00"/>
    <s v="Friday"/>
    <x v="39"/>
    <n v="3"/>
    <n v="6"/>
    <s v="S"/>
    <x v="0"/>
    <n v="5525"/>
    <s v="SUDP"/>
    <s v="Disorderly Patron"/>
    <x v="0"/>
    <s v="Lower"/>
  </r>
  <r>
    <d v="2018-01-26T00:00:00"/>
    <d v="1899-12-30T12:12:00"/>
    <s v="Friday"/>
    <x v="27"/>
    <n v="0"/>
    <n v="0"/>
    <s v="W"/>
    <x v="0"/>
    <n v="1332"/>
    <s v="SUSA"/>
    <s v="Sexual Assault"/>
    <x v="0"/>
    <s v="Lower"/>
  </r>
  <r>
    <d v="2018-01-27T00:00:00"/>
    <d v="1899-12-30T00:06:00"/>
    <s v="Saturday"/>
    <x v="22"/>
    <n v="5"/>
    <n v="9"/>
    <s v="W"/>
    <x v="1"/>
    <n v="5086"/>
    <s v="SUDP"/>
    <s v="Disorderly Patron"/>
    <x v="0"/>
    <s v="Lower"/>
  </r>
  <r>
    <d v="2018-01-27T00:00:00"/>
    <d v="1899-12-30T11:34:00"/>
    <s v="Saturday"/>
    <x v="52"/>
    <n v="59"/>
    <n v="64"/>
    <s v="N"/>
    <x v="0"/>
    <n v="5756"/>
    <s v="SUBT"/>
    <s v="Bomb Threat"/>
    <x v="0"/>
    <s v="Lower"/>
  </r>
  <r>
    <d v="2018-01-27T00:00:00"/>
    <d v="1899-12-30T11:49:00"/>
    <s v="Saturday"/>
    <x v="2"/>
    <n v="44"/>
    <n v="49"/>
    <s v="S"/>
    <x v="0"/>
    <n v="6106"/>
    <s v="SUBT"/>
    <s v="Bomb Threat"/>
    <x v="0"/>
    <s v="Lower"/>
  </r>
  <r>
    <d v="2018-01-28T00:00:00"/>
    <d v="1899-12-30T14:53:00"/>
    <s v="Sunday"/>
    <x v="0"/>
    <n v="4"/>
    <n v="8"/>
    <s v="S"/>
    <x v="0"/>
    <n v="5081"/>
    <s v="SUPOL"/>
    <s v="Held By Polce - Non-TTC Related"/>
    <x v="0"/>
    <s v="Lower"/>
  </r>
  <r>
    <d v="2018-01-29T00:00:00"/>
    <d v="1899-12-30T08:41:00"/>
    <s v="Monday"/>
    <x v="49"/>
    <n v="20"/>
    <n v="22"/>
    <s v="S"/>
    <x v="0"/>
    <n v="6091"/>
    <s v="SUAP"/>
    <s v="Assault / Patron Involved"/>
    <x v="0"/>
    <s v="Lower"/>
  </r>
  <r>
    <d v="2018-01-29T00:00:00"/>
    <d v="1899-12-30T13:08:00"/>
    <s v="Monday"/>
    <x v="47"/>
    <n v="4"/>
    <n v="7"/>
    <s v="S"/>
    <x v="0"/>
    <n v="5961"/>
    <s v="SUAP"/>
    <s v="Assault / Patron Involved"/>
    <x v="0"/>
    <s v="Lower"/>
  </r>
  <r>
    <d v="2018-01-29T00:00:00"/>
    <d v="1899-12-30T14:32:00"/>
    <s v="Monday"/>
    <x v="53"/>
    <n v="3"/>
    <n v="6"/>
    <s v="W"/>
    <x v="1"/>
    <n v="5197"/>
    <s v="SUDP"/>
    <s v="Disorderly Patron"/>
    <x v="0"/>
    <s v="Lower"/>
  </r>
  <r>
    <d v="2018-01-29T00:00:00"/>
    <d v="1899-12-30T19:59:00"/>
    <s v="Monday"/>
    <x v="18"/>
    <n v="3"/>
    <n v="6"/>
    <s v="N"/>
    <x v="0"/>
    <n v="6076"/>
    <s v="SUDP"/>
    <s v="Disorderly Patron"/>
    <x v="0"/>
    <s v="Lower"/>
  </r>
  <r>
    <d v="2018-01-29T00:00:00"/>
    <d v="1899-12-30T20:14:00"/>
    <s v="Monday"/>
    <x v="9"/>
    <n v="7"/>
    <n v="10"/>
    <s v="N"/>
    <x v="0"/>
    <n v="6076"/>
    <s v="SUDP"/>
    <s v="Disorderly Patron"/>
    <x v="0"/>
    <s v="Lower"/>
  </r>
  <r>
    <d v="2018-01-29T00:00:00"/>
    <d v="1899-12-30T22:46:00"/>
    <s v="Monday"/>
    <x v="35"/>
    <n v="3"/>
    <n v="8"/>
    <s v="W"/>
    <x v="1"/>
    <n v="5249"/>
    <s v="SUDP"/>
    <s v="Disorderly Patron"/>
    <x v="0"/>
    <s v="Lower"/>
  </r>
  <r>
    <d v="2018-01-30T00:00:00"/>
    <d v="1899-12-30T08:10:00"/>
    <s v="Tuesday"/>
    <x v="54"/>
    <n v="0"/>
    <n v="0"/>
    <s v="S"/>
    <x v="0"/>
    <n v="6096"/>
    <s v="SUDP"/>
    <s v="Disorderly Patron"/>
    <x v="0"/>
    <s v="Lower"/>
  </r>
  <r>
    <d v="2018-01-30T00:00:00"/>
    <d v="1899-12-30T18:14:00"/>
    <s v="Tuesday"/>
    <x v="18"/>
    <n v="4"/>
    <n v="6"/>
    <s v="S"/>
    <x v="0"/>
    <n v="5456"/>
    <s v="SUAP"/>
    <s v="Assault / Patron Involved"/>
    <x v="0"/>
    <s v="Lower"/>
  </r>
  <r>
    <d v="2018-01-30T00:00:00"/>
    <d v="1899-12-30T20:18:00"/>
    <s v="Tuesday"/>
    <x v="55"/>
    <n v="5"/>
    <n v="8"/>
    <s v="N"/>
    <x v="0"/>
    <n v="5511"/>
    <s v="SUDP"/>
    <s v="Disorderly Patron"/>
    <x v="0"/>
    <s v="Lower"/>
  </r>
  <r>
    <d v="2018-01-30T00:00:00"/>
    <d v="1899-12-30T20:21:00"/>
    <s v="Tuesday"/>
    <x v="55"/>
    <n v="15"/>
    <n v="19"/>
    <s v="S"/>
    <x v="0"/>
    <n v="5676"/>
    <s v="SUDP"/>
    <s v="Disorderly Patron"/>
    <x v="0"/>
    <s v="Lower"/>
  </r>
  <r>
    <d v="2018-01-30T00:00:00"/>
    <d v="1899-12-30T22:57:00"/>
    <s v="Tuesday"/>
    <x v="17"/>
    <n v="14"/>
    <n v="19"/>
    <s v="N"/>
    <x v="0"/>
    <n v="5761"/>
    <s v="SUDP"/>
    <s v="Disorderly Patron"/>
    <x v="0"/>
    <s v="Lower"/>
  </r>
  <r>
    <d v="2018-01-31T00:00:00"/>
    <d v="1899-12-30T13:17:00"/>
    <s v="Wednesday"/>
    <x v="56"/>
    <n v="0"/>
    <n v="0"/>
    <s v="E"/>
    <x v="1"/>
    <n v="5309"/>
    <s v="SUDP"/>
    <s v="Disorderly Patron"/>
    <x v="0"/>
    <s v="Lower"/>
  </r>
  <r>
    <d v="2018-01-31T00:00:00"/>
    <d v="1899-12-30T22:19:00"/>
    <s v="Wednesday"/>
    <x v="0"/>
    <n v="0"/>
    <n v="0"/>
    <s v="N"/>
    <x v="0"/>
    <n v="5751"/>
    <s v="SUDP"/>
    <s v="Disorderly Patron"/>
    <x v="0"/>
    <s v="Lower"/>
  </r>
  <r>
    <d v="2018-02-01T00:00:00"/>
    <d v="1899-12-30T21:32:00"/>
    <s v="Thursday"/>
    <x v="20"/>
    <n v="4"/>
    <n v="9"/>
    <s v="N"/>
    <x v="0"/>
    <n v="5386"/>
    <s v="SUDP"/>
    <s v="Disorderly Patron"/>
    <x v="0"/>
    <s v="Lower"/>
  </r>
  <r>
    <d v="2018-02-01T00:00:00"/>
    <d v="1899-12-30T22:40:00"/>
    <s v="Thursday"/>
    <x v="47"/>
    <n v="9"/>
    <n v="14"/>
    <s v="N"/>
    <x v="0"/>
    <n v="6116"/>
    <s v="SUDP"/>
    <s v="Disorderly Patron"/>
    <x v="0"/>
    <s v="Lower"/>
  </r>
  <r>
    <d v="2018-02-01T00:00:00"/>
    <d v="1899-12-30T22:54:00"/>
    <s v="Thursday"/>
    <x v="48"/>
    <n v="6"/>
    <n v="11"/>
    <s v="N"/>
    <x v="0"/>
    <n v="5756"/>
    <s v="SUDP"/>
    <s v="Disorderly Patron"/>
    <x v="0"/>
    <s v="Lower"/>
  </r>
  <r>
    <d v="2018-02-01T00:00:00"/>
    <d v="1899-12-30T23:41:00"/>
    <s v="Thursday"/>
    <x v="28"/>
    <n v="0"/>
    <n v="0"/>
    <s v="W"/>
    <x v="1"/>
    <n v="5343"/>
    <s v="SUDP"/>
    <s v="Disorderly Patron"/>
    <x v="0"/>
    <s v="Lower"/>
  </r>
  <r>
    <d v="2018-02-02T00:00:00"/>
    <d v="1899-12-30T19:52:00"/>
    <s v="Friday"/>
    <x v="0"/>
    <n v="7"/>
    <n v="10"/>
    <s v="N"/>
    <x v="0"/>
    <n v="5986"/>
    <s v="SUDP"/>
    <s v="Disorderly Patron"/>
    <x v="0"/>
    <s v="Lower"/>
  </r>
  <r>
    <d v="2018-02-03T00:00:00"/>
    <d v="1899-12-30T00:50:00"/>
    <s v="Saturday"/>
    <x v="42"/>
    <n v="11"/>
    <n v="15"/>
    <s v="E"/>
    <x v="1"/>
    <n v="5351"/>
    <s v="SUDP"/>
    <s v="Disorderly Patron"/>
    <x v="0"/>
    <s v="Lower"/>
  </r>
  <r>
    <d v="2018-02-03T00:00:00"/>
    <d v="1899-12-30T15:55:00"/>
    <s v="Saturday"/>
    <x v="6"/>
    <n v="4"/>
    <n v="8"/>
    <s v="E"/>
    <x v="1"/>
    <n v="5340"/>
    <s v="SUDP"/>
    <s v="Disorderly Patron"/>
    <x v="0"/>
    <s v="Lower"/>
  </r>
  <r>
    <d v="2018-02-04T00:00:00"/>
    <d v="1899-12-30T11:15:00"/>
    <s v="Sunday"/>
    <x v="9"/>
    <n v="0"/>
    <n v="0"/>
    <s v="S"/>
    <x v="0"/>
    <n v="5701"/>
    <s v="SUDP"/>
    <s v="Disorderly Patron"/>
    <x v="0"/>
    <s v="Lower"/>
  </r>
  <r>
    <d v="2018-02-04T00:00:00"/>
    <d v="1899-12-30T12:57:00"/>
    <s v="Sunday"/>
    <x v="54"/>
    <n v="0"/>
    <n v="0"/>
    <s v="N"/>
    <x v="0"/>
    <n v="5535"/>
    <s v="SUDP"/>
    <s v="Disorderly Patron"/>
    <x v="0"/>
    <s v="Lower"/>
  </r>
  <r>
    <d v="2018-02-04T00:00:00"/>
    <d v="1899-12-30T13:58:00"/>
    <s v="Sunday"/>
    <x v="54"/>
    <n v="3"/>
    <n v="7"/>
    <s v="N"/>
    <x v="0"/>
    <n v="5826"/>
    <s v="SUDP"/>
    <s v="Disorderly Patron"/>
    <x v="0"/>
    <s v="Lower"/>
  </r>
  <r>
    <d v="2018-02-05T00:00:00"/>
    <d v="1899-12-30T15:24:00"/>
    <s v="Monday"/>
    <x v="57"/>
    <n v="12"/>
    <n v="16"/>
    <s v="E"/>
    <x v="1"/>
    <n v="5156"/>
    <s v="SUAE"/>
    <s v="Assault / Employee Involved"/>
    <x v="0"/>
    <s v="Lower"/>
  </r>
  <r>
    <d v="2018-02-05T00:00:00"/>
    <d v="1899-12-30T15:29:00"/>
    <s v="Monday"/>
    <x v="32"/>
    <n v="0"/>
    <n v="0"/>
    <s v="E"/>
    <x v="1"/>
    <n v="5190"/>
    <s v="SUAP"/>
    <s v="Assault / Patron Involved"/>
    <x v="0"/>
    <s v="Lower"/>
  </r>
  <r>
    <d v="2018-02-05T00:00:00"/>
    <d v="1899-12-30T17:29:00"/>
    <s v="Monday"/>
    <x v="14"/>
    <n v="5"/>
    <n v="7"/>
    <s v="E"/>
    <x v="1"/>
    <n v="5052"/>
    <s v="SUDP"/>
    <s v="Disorderly Patron"/>
    <x v="0"/>
    <s v="Lower"/>
  </r>
  <r>
    <d v="2018-02-05T00:00:00"/>
    <d v="1899-12-30T22:31:00"/>
    <s v="Monday"/>
    <x v="19"/>
    <n v="5"/>
    <n v="9"/>
    <s v="E"/>
    <x v="1"/>
    <n v="5286"/>
    <s v="SUDP"/>
    <s v="Disorderly Patron"/>
    <x v="0"/>
    <s v="Lower"/>
  </r>
  <r>
    <d v="2018-02-06T00:00:00"/>
    <d v="1899-12-30T08:41:00"/>
    <s v="Tuesday"/>
    <x v="14"/>
    <n v="0"/>
    <n v="0"/>
    <s v="E"/>
    <x v="1"/>
    <n v="5166"/>
    <s v="SUDP"/>
    <s v="Disorderly Patron"/>
    <x v="0"/>
    <s v="Lower"/>
  </r>
  <r>
    <d v="2018-02-06T00:00:00"/>
    <d v="1899-12-30T08:47:00"/>
    <s v="Tuesday"/>
    <x v="24"/>
    <n v="0"/>
    <n v="0"/>
    <s v="E"/>
    <x v="1"/>
    <n v="5166"/>
    <s v="SUDP"/>
    <s v="Disorderly Patron"/>
    <x v="0"/>
    <s v="Lower"/>
  </r>
  <r>
    <d v="2018-02-06T00:00:00"/>
    <d v="1899-12-30T14:12:00"/>
    <s v="Tuesday"/>
    <x v="58"/>
    <n v="14"/>
    <n v="17"/>
    <s v="E"/>
    <x v="1"/>
    <n v="5268"/>
    <s v="SUDP"/>
    <s v="Disorderly Patron"/>
    <x v="0"/>
    <s v="Lower"/>
  </r>
  <r>
    <d v="2018-02-06T00:00:00"/>
    <d v="1899-12-30T18:40:00"/>
    <s v="Tuesday"/>
    <x v="18"/>
    <n v="0"/>
    <n v="0"/>
    <s v="S"/>
    <x v="0"/>
    <n v="5681"/>
    <s v="SUDP"/>
    <s v="Disorderly Patron"/>
    <x v="0"/>
    <s v="Lower"/>
  </r>
  <r>
    <d v="2018-02-07T00:00:00"/>
    <d v="1899-12-30T00:39:00"/>
    <s v="Wednesday"/>
    <x v="3"/>
    <n v="5"/>
    <n v="10"/>
    <s v="E"/>
    <x v="1"/>
    <n v="5139"/>
    <s v="SUDP"/>
    <s v="Disorderly Patron"/>
    <x v="0"/>
    <s v="Lower"/>
  </r>
  <r>
    <d v="2018-02-07T00:00:00"/>
    <d v="1899-12-30T00:54:00"/>
    <s v="Wednesday"/>
    <x v="56"/>
    <n v="5"/>
    <n v="15"/>
    <s v="E"/>
    <x v="1"/>
    <n v="5139"/>
    <s v="SUDP"/>
    <s v="Disorderly Patron"/>
    <x v="0"/>
    <s v="Lower"/>
  </r>
  <r>
    <d v="2018-02-07T00:00:00"/>
    <d v="1899-12-30T21:00:00"/>
    <s v="Wednesday"/>
    <x v="24"/>
    <n v="23"/>
    <n v="26"/>
    <s v="E"/>
    <x v="1"/>
    <n v="5139"/>
    <s v="SUAP"/>
    <s v="Assault / Patron Involved"/>
    <x v="0"/>
    <s v="Lower"/>
  </r>
  <r>
    <d v="2018-02-08T00:00:00"/>
    <d v="1899-12-30T18:40:00"/>
    <s v="Thursday"/>
    <x v="10"/>
    <n v="6"/>
    <n v="8"/>
    <s v="N"/>
    <x v="0"/>
    <n v="5786"/>
    <s v="SUDP"/>
    <s v="Disorderly Patron"/>
    <x v="0"/>
    <s v="Lower"/>
  </r>
  <r>
    <d v="2018-02-09T00:00:00"/>
    <d v="1899-12-30T21:12:00"/>
    <s v="Friday"/>
    <x v="39"/>
    <n v="3"/>
    <n v="6"/>
    <s v="S"/>
    <x v="0"/>
    <n v="5576"/>
    <s v="SUDP"/>
    <s v="Disorderly Patron"/>
    <x v="0"/>
    <s v="Lower"/>
  </r>
  <r>
    <d v="2018-02-10T00:00:00"/>
    <d v="1899-12-30T09:44:00"/>
    <s v="Saturday"/>
    <x v="34"/>
    <n v="0"/>
    <n v="0"/>
    <s v="W"/>
    <x v="1"/>
    <n v="5274"/>
    <s v="SUDP"/>
    <s v="Disorderly Patron"/>
    <x v="0"/>
    <s v="Lower"/>
  </r>
  <r>
    <d v="2018-02-10T00:00:00"/>
    <d v="1899-12-30T21:17:00"/>
    <s v="Saturday"/>
    <x v="8"/>
    <n v="4"/>
    <n v="9"/>
    <s v="S"/>
    <x v="0"/>
    <n v="5926"/>
    <s v="SUAP"/>
    <s v="Assault / Patron Involved"/>
    <x v="0"/>
    <s v="Lower"/>
  </r>
  <r>
    <d v="2018-02-10T00:00:00"/>
    <d v="1899-12-30T23:17:00"/>
    <s v="Saturday"/>
    <x v="33"/>
    <n v="17"/>
    <n v="22"/>
    <s v="W"/>
    <x v="1"/>
    <n v="5028"/>
    <s v="SUAP"/>
    <s v="Assault / Patron Involved"/>
    <x v="0"/>
    <s v="Lower"/>
  </r>
  <r>
    <d v="2018-02-11T00:00:00"/>
    <d v="1899-12-30T12:39:00"/>
    <s v="Sunday"/>
    <x v="59"/>
    <n v="0"/>
    <n v="0"/>
    <s v="S"/>
    <x v="0"/>
    <n v="6046"/>
    <s v="SUDP"/>
    <s v="Disorderly Patron"/>
    <x v="0"/>
    <s v="Lower"/>
  </r>
  <r>
    <d v="2018-02-11T00:00:00"/>
    <d v="1899-12-30T13:18:00"/>
    <s v="Sunday"/>
    <x v="8"/>
    <n v="3"/>
    <n v="8"/>
    <s v="S"/>
    <x v="0"/>
    <n v="5381"/>
    <s v="SUDP"/>
    <s v="Disorderly Patron"/>
    <x v="0"/>
    <s v="Lower"/>
  </r>
  <r>
    <d v="2018-02-11T00:00:00"/>
    <d v="1899-12-30T20:47:00"/>
    <s v="Sunday"/>
    <x v="0"/>
    <n v="6"/>
    <n v="10"/>
    <s v="S"/>
    <x v="0"/>
    <n v="5971"/>
    <s v="SUPOL"/>
    <s v="Held By Polce - Non-TTC Related"/>
    <x v="0"/>
    <s v="Lower"/>
  </r>
  <r>
    <d v="2018-02-11T00:00:00"/>
    <d v="1899-12-30T23:27:00"/>
    <s v="Sunday"/>
    <x v="34"/>
    <n v="4"/>
    <n v="8"/>
    <s v="E"/>
    <x v="1"/>
    <n v="5290"/>
    <s v="SUROB"/>
    <s v="Robbery"/>
    <x v="0"/>
    <s v="Lower"/>
  </r>
  <r>
    <d v="2018-02-12T00:00:00"/>
    <d v="1899-12-30T12:36:00"/>
    <s v="Monday"/>
    <x v="0"/>
    <n v="72"/>
    <n v="75"/>
    <s v="S"/>
    <x v="0"/>
    <n v="6012"/>
    <s v="SUAP"/>
    <s v="Assault / Patron Involved"/>
    <x v="0"/>
    <s v="Lower"/>
  </r>
  <r>
    <d v="2018-02-12T00:00:00"/>
    <d v="1899-12-30T17:05:00"/>
    <s v="Monday"/>
    <x v="60"/>
    <n v="3"/>
    <n v="5"/>
    <s v="E"/>
    <x v="1"/>
    <n v="5100"/>
    <s v="SUDP"/>
    <s v="Disorderly Patron"/>
    <x v="0"/>
    <s v="Lower"/>
  </r>
  <r>
    <d v="2018-02-13T00:00:00"/>
    <d v="1899-12-30T08:30:00"/>
    <s v="Tuesday"/>
    <x v="61"/>
    <n v="0"/>
    <n v="0"/>
    <s v="S"/>
    <x v="0"/>
    <n v="5771"/>
    <s v="SUDP"/>
    <s v="Disorderly Patron"/>
    <x v="0"/>
    <s v="Lower"/>
  </r>
  <r>
    <d v="2018-02-13T00:00:00"/>
    <d v="1899-12-30T14:59:00"/>
    <s v="Tuesday"/>
    <x v="9"/>
    <n v="0"/>
    <n v="0"/>
    <s v="N"/>
    <x v="0"/>
    <n v="5806"/>
    <s v="SUSA"/>
    <s v="Sexual Assault"/>
    <x v="0"/>
    <s v="Lower"/>
  </r>
  <r>
    <d v="2018-02-13T00:00:00"/>
    <d v="1899-12-30T20:05:00"/>
    <s v="Tuesday"/>
    <x v="62"/>
    <n v="3"/>
    <n v="5"/>
    <s v="S"/>
    <x v="0"/>
    <n v="5431"/>
    <s v="SUDP"/>
    <s v="Disorderly Patron"/>
    <x v="0"/>
    <s v="Lower"/>
  </r>
  <r>
    <d v="2018-02-14T00:00:00"/>
    <d v="1899-12-30T16:31:00"/>
    <s v="Wednesday"/>
    <x v="63"/>
    <n v="0"/>
    <n v="0"/>
    <s v="S"/>
    <x v="0"/>
    <n v="5821"/>
    <s v="SUDP"/>
    <s v="Disorderly Patron"/>
    <x v="0"/>
    <s v="Lower"/>
  </r>
  <r>
    <d v="2018-02-14T00:00:00"/>
    <d v="1899-12-30T16:50:00"/>
    <s v="Wednesday"/>
    <x v="13"/>
    <n v="9"/>
    <n v="11"/>
    <s v="E"/>
    <x v="1"/>
    <n v="5140"/>
    <s v="SUAP"/>
    <s v="Assault / Patron Involved"/>
    <x v="0"/>
    <s v="Lower"/>
  </r>
  <r>
    <d v="2018-02-14T00:00:00"/>
    <d v="1899-12-30T21:04:00"/>
    <s v="Wednesday"/>
    <x v="64"/>
    <n v="9"/>
    <n v="14"/>
    <s v="S"/>
    <x v="2"/>
    <n v="3016"/>
    <s v="SRAP"/>
    <s v="Assault / Patron Involved"/>
    <x v="0"/>
    <s v="Lower"/>
  </r>
  <r>
    <d v="2018-02-14T00:00:00"/>
    <d v="1899-12-30T21:23:00"/>
    <s v="Wednesday"/>
    <x v="50"/>
    <n v="5"/>
    <n v="9"/>
    <s v="W"/>
    <x v="1"/>
    <n v="5290"/>
    <s v="SUDP"/>
    <s v="Disorderly Patron"/>
    <x v="0"/>
    <s v="Lower"/>
  </r>
  <r>
    <d v="2018-02-14T00:00:00"/>
    <d v="1899-12-30T22:54:00"/>
    <s v="Wednesday"/>
    <x v="28"/>
    <n v="5"/>
    <n v="9"/>
    <s v="E"/>
    <x v="1"/>
    <n v="5253"/>
    <s v="SUDP"/>
    <s v="Disorderly Patron"/>
    <x v="0"/>
    <s v="Lower"/>
  </r>
  <r>
    <d v="2018-02-15T00:00:00"/>
    <d v="1899-12-30T01:34:00"/>
    <s v="Thursday"/>
    <x v="50"/>
    <n v="4"/>
    <n v="8"/>
    <s v="W"/>
    <x v="1"/>
    <n v="5067"/>
    <s v="SUDP"/>
    <s v="Disorderly Patron"/>
    <x v="0"/>
    <s v="Lower"/>
  </r>
  <r>
    <d v="2018-02-16T00:00:00"/>
    <d v="1899-12-30T11:54:00"/>
    <s v="Friday"/>
    <x v="65"/>
    <n v="0"/>
    <n v="0"/>
    <s v="S"/>
    <x v="0"/>
    <n v="6096"/>
    <s v="SUDP"/>
    <s v="Disorderly Patron"/>
    <x v="0"/>
    <s v="Lower"/>
  </r>
  <r>
    <d v="2018-02-16T00:00:00"/>
    <d v="1899-12-30T13:58:00"/>
    <s v="Friday"/>
    <x v="60"/>
    <n v="4"/>
    <n v="7"/>
    <s v="E"/>
    <x v="1"/>
    <n v="5230"/>
    <s v="SUDP"/>
    <s v="Disorderly Patron"/>
    <x v="0"/>
    <s v="Lower"/>
  </r>
  <r>
    <d v="2018-02-17T00:00:00"/>
    <d v="1899-12-30T16:10:00"/>
    <s v="Saturday"/>
    <x v="35"/>
    <n v="3"/>
    <n v="5"/>
    <s v="W"/>
    <x v="1"/>
    <n v="5057"/>
    <s v="SUDP"/>
    <s v="Disorderly Patron"/>
    <x v="0"/>
    <s v="Lower"/>
  </r>
  <r>
    <d v="2018-02-17T00:00:00"/>
    <d v="1899-12-30T19:46:00"/>
    <s v="Saturday"/>
    <x v="8"/>
    <n v="5"/>
    <n v="8"/>
    <s v="S"/>
    <x v="0"/>
    <n v="6041"/>
    <s v="SUPOL"/>
    <s v="Held By Polce - Non-TTC Related"/>
    <x v="0"/>
    <s v="Lower"/>
  </r>
  <r>
    <d v="2018-02-17T00:00:00"/>
    <d v="1899-12-30T23:33:00"/>
    <s v="Saturday"/>
    <x v="54"/>
    <n v="14"/>
    <n v="18"/>
    <s v="N"/>
    <x v="0"/>
    <n v="5506"/>
    <s v="SUAP"/>
    <s v="Assault / Patron Involved"/>
    <x v="0"/>
    <s v="Lower"/>
  </r>
  <r>
    <d v="2018-02-18T00:00:00"/>
    <d v="1899-12-30T14:54:00"/>
    <s v="Sunday"/>
    <x v="66"/>
    <n v="3"/>
    <n v="8"/>
    <s v="W"/>
    <x v="3"/>
    <n v="6166"/>
    <s v="SUDP"/>
    <s v="Disorderly Patron"/>
    <x v="0"/>
    <s v="Lower"/>
  </r>
  <r>
    <d v="2018-02-18T00:00:00"/>
    <d v="1899-12-30T15:22:00"/>
    <s v="Sunday"/>
    <x v="67"/>
    <n v="19"/>
    <n v="24"/>
    <s v="E"/>
    <x v="3"/>
    <n v="6176"/>
    <s v="SUDP"/>
    <s v="Disorderly Patron"/>
    <x v="0"/>
    <s v="Lower"/>
  </r>
  <r>
    <d v="2018-02-18T00:00:00"/>
    <d v="1899-12-30T15:25:00"/>
    <s v="Sunday"/>
    <x v="68"/>
    <n v="6"/>
    <n v="12"/>
    <s v="S"/>
    <x v="2"/>
    <n v="3010"/>
    <s v="SRDP"/>
    <s v="Disorderly Patron"/>
    <x v="0"/>
    <s v="Lower"/>
  </r>
  <r>
    <d v="2018-02-20T00:00:00"/>
    <d v="1899-12-30T15:15:00"/>
    <s v="Tuesday"/>
    <x v="18"/>
    <n v="3"/>
    <n v="5"/>
    <s v="N"/>
    <x v="0"/>
    <n v="5871"/>
    <s v="SUDP"/>
    <s v="Disorderly Patron"/>
    <x v="0"/>
    <s v="Lower"/>
  </r>
  <r>
    <d v="2018-02-21T00:00:00"/>
    <d v="1899-12-30T13:20:00"/>
    <s v="Wednesday"/>
    <x v="21"/>
    <n v="0"/>
    <n v="0"/>
    <s v="N"/>
    <x v="0"/>
    <n v="6021"/>
    <s v="SUDP"/>
    <s v="Disorderly Patron"/>
    <x v="0"/>
    <s v="Lower"/>
  </r>
  <r>
    <d v="2018-02-21T00:00:00"/>
    <d v="1899-12-30T14:05:00"/>
    <s v="Wednesday"/>
    <x v="10"/>
    <n v="5"/>
    <n v="8"/>
    <s v="N"/>
    <x v="0"/>
    <n v="5996"/>
    <s v="SUDP"/>
    <s v="Disorderly Patron"/>
    <x v="0"/>
    <s v="Lower"/>
  </r>
  <r>
    <d v="2018-02-21T00:00:00"/>
    <d v="1899-12-30T14:32:00"/>
    <s v="Wednesday"/>
    <x v="18"/>
    <n v="3"/>
    <n v="6"/>
    <s v="S"/>
    <x v="0"/>
    <n v="5851"/>
    <s v="SUDP"/>
    <s v="Disorderly Patron"/>
    <x v="0"/>
    <s v="Lower"/>
  </r>
  <r>
    <d v="2018-02-22T00:00:00"/>
    <d v="1899-12-30T09:02:00"/>
    <s v="Thursday"/>
    <x v="10"/>
    <n v="0"/>
    <n v="0"/>
    <s v="S"/>
    <x v="0"/>
    <n v="6106"/>
    <s v="SUDP"/>
    <s v="Disorderly Patron"/>
    <x v="0"/>
    <s v="Lower"/>
  </r>
  <r>
    <d v="2018-02-22T00:00:00"/>
    <d v="1899-12-30T11:37:00"/>
    <s v="Thursday"/>
    <x v="62"/>
    <n v="5"/>
    <n v="8"/>
    <s v="S"/>
    <x v="0"/>
    <n v="6111"/>
    <s v="SUDP"/>
    <s v="Disorderly Patron"/>
    <x v="0"/>
    <s v="Lower"/>
  </r>
  <r>
    <d v="2018-02-22T00:00:00"/>
    <d v="1899-12-30T14:19:00"/>
    <s v="Thursday"/>
    <x v="17"/>
    <n v="4"/>
    <n v="7"/>
    <s v="S"/>
    <x v="0"/>
    <n v="6111"/>
    <s v="SUDP"/>
    <s v="Disorderly Patron"/>
    <x v="0"/>
    <s v="Lower"/>
  </r>
  <r>
    <d v="2018-02-22T00:00:00"/>
    <d v="1899-12-30T17:33:00"/>
    <s v="Thursday"/>
    <x v="19"/>
    <n v="8"/>
    <n v="10"/>
    <s v="W"/>
    <x v="1"/>
    <n v="5311"/>
    <s v="SUAP"/>
    <s v="Assault / Patron Involved"/>
    <x v="0"/>
    <s v="Lower"/>
  </r>
  <r>
    <d v="2018-02-23T00:00:00"/>
    <d v="1899-12-30T01:32:00"/>
    <s v="Friday"/>
    <x v="21"/>
    <n v="18"/>
    <n v="23"/>
    <s v="N"/>
    <x v="0"/>
    <n v="5706"/>
    <s v="SUDP"/>
    <s v="Disorderly Patron"/>
    <x v="0"/>
    <s v="Lower"/>
  </r>
  <r>
    <d v="2018-02-23T00:00:00"/>
    <d v="1899-12-30T15:27:00"/>
    <s v="Friday"/>
    <x v="18"/>
    <n v="10"/>
    <n v="13"/>
    <s v="N"/>
    <x v="0"/>
    <n v="5581"/>
    <s v="SUAP"/>
    <s v="Assault / Patron Involved"/>
    <x v="0"/>
    <s v="Lower"/>
  </r>
  <r>
    <d v="2018-02-23T00:00:00"/>
    <d v="1899-12-30T18:39:00"/>
    <s v="Friday"/>
    <x v="10"/>
    <n v="0"/>
    <n v="0"/>
    <s v="S"/>
    <x v="0"/>
    <n v="6121"/>
    <s v="SUAE"/>
    <s v="Assault / Employee Involved"/>
    <x v="0"/>
    <s v="Lower"/>
  </r>
  <r>
    <d v="2018-02-23T00:00:00"/>
    <d v="1899-12-30T20:12:00"/>
    <s v="Friday"/>
    <x v="19"/>
    <n v="0"/>
    <n v="0"/>
    <s v="W"/>
    <x v="1"/>
    <n v="5036"/>
    <s v="SUDP"/>
    <s v="Disorderly Patron"/>
    <x v="0"/>
    <s v="Lower"/>
  </r>
  <r>
    <d v="2018-02-24T00:00:00"/>
    <d v="1899-12-30T09:28:00"/>
    <s v="Saturday"/>
    <x v="7"/>
    <n v="3"/>
    <n v="7"/>
    <s v="W"/>
    <x v="1"/>
    <n v="5098"/>
    <s v="SUDP"/>
    <s v="Disorderly Patron"/>
    <x v="0"/>
    <s v="Lower"/>
  </r>
  <r>
    <d v="2018-02-24T00:00:00"/>
    <d v="1899-12-30T17:32:00"/>
    <s v="Saturday"/>
    <x v="25"/>
    <n v="19"/>
    <n v="26"/>
    <s v="S"/>
    <x v="2"/>
    <n v="3022"/>
    <s v="SRDP"/>
    <s v="Disorderly Patron"/>
    <x v="0"/>
    <s v="Lower"/>
  </r>
  <r>
    <d v="2018-02-25T00:00:00"/>
    <d v="1899-12-30T00:20:00"/>
    <s v="Sunday"/>
    <x v="32"/>
    <n v="5"/>
    <n v="9"/>
    <s v="E"/>
    <x v="1"/>
    <n v="5073"/>
    <s v="SUSA"/>
    <s v="Sexual Assault"/>
    <x v="0"/>
    <s v="Lower"/>
  </r>
  <r>
    <d v="2018-02-25T00:00:00"/>
    <d v="1899-12-30T20:46:00"/>
    <s v="Sunday"/>
    <x v="51"/>
    <n v="3"/>
    <n v="7"/>
    <s v="N"/>
    <x v="0"/>
    <n v="5521"/>
    <s v="SUDP"/>
    <s v="Disorderly Patron"/>
    <x v="0"/>
    <s v="Lower"/>
  </r>
  <r>
    <d v="2018-02-26T00:00:00"/>
    <d v="1899-12-30T10:46:00"/>
    <s v="Monday"/>
    <x v="16"/>
    <n v="3"/>
    <n v="6"/>
    <s v="S"/>
    <x v="0"/>
    <n v="5816"/>
    <s v="SUDP"/>
    <s v="Disorderly Patron"/>
    <x v="0"/>
    <s v="Lower"/>
  </r>
  <r>
    <d v="2018-02-26T00:00:00"/>
    <d v="1899-12-30T22:12:00"/>
    <s v="Monday"/>
    <x v="63"/>
    <n v="4"/>
    <n v="9"/>
    <s v="S"/>
    <x v="0"/>
    <n v="5696"/>
    <s v="SUDP"/>
    <s v="Disorderly Patron"/>
    <x v="0"/>
    <s v="Lower"/>
  </r>
  <r>
    <d v="2018-02-27T00:00:00"/>
    <d v="1899-12-30T00:44:00"/>
    <s v="Tuesday"/>
    <x v="47"/>
    <n v="8"/>
    <n v="13"/>
    <s v="N"/>
    <x v="0"/>
    <n v="6121"/>
    <s v="SUDP"/>
    <s v="Disorderly Patron"/>
    <x v="0"/>
    <s v="Lower"/>
  </r>
  <r>
    <d v="2018-02-27T00:00:00"/>
    <d v="1899-12-30T13:51:00"/>
    <s v="Tuesday"/>
    <x v="55"/>
    <n v="0"/>
    <n v="0"/>
    <s v="S"/>
    <x v="0"/>
    <n v="5391"/>
    <s v="SUDP"/>
    <s v="Disorderly Patron"/>
    <x v="0"/>
    <s v="Lower"/>
  </r>
  <r>
    <d v="2018-02-27T00:00:00"/>
    <d v="1899-12-30T17:38:00"/>
    <s v="Tuesday"/>
    <x v="29"/>
    <n v="3"/>
    <n v="5"/>
    <s v="N"/>
    <x v="0"/>
    <n v="5871"/>
    <s v="SUDP"/>
    <s v="Disorderly Patron"/>
    <x v="0"/>
    <s v="Lower"/>
  </r>
  <r>
    <d v="2018-02-27T00:00:00"/>
    <d v="1899-12-30T20:34:00"/>
    <s v="Tuesday"/>
    <x v="1"/>
    <n v="3"/>
    <n v="6"/>
    <s v="W"/>
    <x v="1"/>
    <n v="5330"/>
    <s v="SUDP"/>
    <s v="Disorderly Patron"/>
    <x v="0"/>
    <s v="Lower"/>
  </r>
  <r>
    <d v="2018-02-27T00:00:00"/>
    <d v="1899-12-30T22:12:00"/>
    <s v="Tuesday"/>
    <x v="69"/>
    <n v="15"/>
    <n v="18"/>
    <s v="N"/>
    <x v="0"/>
    <n v="5741"/>
    <s v="SUAP"/>
    <s v="Assault / Patron Involved"/>
    <x v="0"/>
    <s v="Lower"/>
  </r>
  <r>
    <d v="2018-02-28T00:00:00"/>
    <d v="1899-12-30T06:55:00"/>
    <s v="Wednesday"/>
    <x v="69"/>
    <n v="9"/>
    <n v="11"/>
    <s v="N"/>
    <x v="0"/>
    <n v="6005"/>
    <s v="SUDP"/>
    <s v="Disorderly Patron"/>
    <x v="0"/>
    <s v="Lower"/>
  </r>
  <r>
    <d v="2018-02-28T00:00:00"/>
    <d v="1899-12-30T20:52:00"/>
    <s v="Wednesday"/>
    <x v="31"/>
    <n v="3"/>
    <n v="5"/>
    <s v="N"/>
    <x v="0"/>
    <n v="5496"/>
    <s v="SUAE"/>
    <s v="Assault / Employee Involved"/>
    <x v="0"/>
    <s v="Lower"/>
  </r>
  <r>
    <d v="2018-03-01T00:00:00"/>
    <d v="1899-12-30T10:22:00"/>
    <s v="Thursday"/>
    <x v="61"/>
    <n v="12"/>
    <n v="15"/>
    <s v="N"/>
    <x v="0"/>
    <n v="5756"/>
    <s v="SUDP"/>
    <s v="Disorderly Patron"/>
    <x v="0"/>
    <s v="Lower"/>
  </r>
  <r>
    <d v="2018-03-01T00:00:00"/>
    <d v="1899-12-30T14:03:00"/>
    <s v="Thursday"/>
    <x v="63"/>
    <n v="0"/>
    <n v="0"/>
    <s v="N"/>
    <x v="0"/>
    <n v="5996"/>
    <s v="SUAP"/>
    <s v="Assault / Patron Involved"/>
    <x v="0"/>
    <s v="Lower"/>
  </r>
  <r>
    <d v="2018-03-01T00:00:00"/>
    <d v="1899-12-30T19:07:00"/>
    <s v="Thursday"/>
    <x v="10"/>
    <n v="3"/>
    <n v="6"/>
    <s v="S"/>
    <x v="0"/>
    <n v="5436"/>
    <s v="SUDP"/>
    <s v="Disorderly Patron"/>
    <x v="0"/>
    <s v="Lower"/>
  </r>
  <r>
    <d v="2018-03-01T00:00:00"/>
    <d v="1899-12-30T21:09:00"/>
    <s v="Thursday"/>
    <x v="52"/>
    <n v="0"/>
    <n v="0"/>
    <s v="S"/>
    <x v="0"/>
    <n v="5406"/>
    <s v="SUDP"/>
    <s v="Disorderly Patron"/>
    <x v="0"/>
    <s v="Lower"/>
  </r>
  <r>
    <d v="2018-03-02T00:00:00"/>
    <d v="1899-12-30T13:18:00"/>
    <s v="Friday"/>
    <x v="24"/>
    <n v="4"/>
    <n v="7"/>
    <s v="E"/>
    <x v="1"/>
    <n v="5270"/>
    <s v="SUDP"/>
    <s v="Disorderly Patron"/>
    <x v="0"/>
    <s v="Lower"/>
  </r>
  <r>
    <d v="2018-03-02T00:00:00"/>
    <d v="1899-12-30T21:36:00"/>
    <s v="Friday"/>
    <x v="44"/>
    <n v="6"/>
    <n v="10"/>
    <s v="W"/>
    <x v="1"/>
    <n v="5282"/>
    <s v="SUDP"/>
    <s v="Disorderly Patron"/>
    <x v="0"/>
    <s v="Lower"/>
  </r>
  <r>
    <d v="2018-03-02T00:00:00"/>
    <d v="1899-12-30T23:15:00"/>
    <s v="Friday"/>
    <x v="14"/>
    <n v="3"/>
    <n v="7"/>
    <s v="E"/>
    <x v="1"/>
    <n v="5305"/>
    <s v="SUDP"/>
    <s v="Disorderly Patron"/>
    <x v="0"/>
    <s v="Lower"/>
  </r>
  <r>
    <d v="2018-03-03T00:00:00"/>
    <d v="1899-12-30T07:51:00"/>
    <s v="Saturday"/>
    <x v="7"/>
    <n v="3"/>
    <n v="7"/>
    <s v="W"/>
    <x v="1"/>
    <n v="5348"/>
    <s v="SUDP"/>
    <s v="Disorderly Patron"/>
    <x v="0"/>
    <s v="Lower"/>
  </r>
  <r>
    <d v="2018-03-04T00:00:00"/>
    <d v="1899-12-30T08:40:00"/>
    <s v="Sunday"/>
    <x v="18"/>
    <n v="3"/>
    <n v="8"/>
    <s v="N"/>
    <x v="0"/>
    <n v="5756"/>
    <s v="SUDP"/>
    <s v="Disorderly Patron"/>
    <x v="0"/>
    <s v="Lower"/>
  </r>
  <r>
    <d v="2018-03-05T00:00:00"/>
    <d v="1899-12-30T10:35:00"/>
    <s v="Monday"/>
    <x v="29"/>
    <n v="7"/>
    <n v="10"/>
    <s v="N"/>
    <x v="0"/>
    <n v="6071"/>
    <s v="SUDP"/>
    <s v="Disorderly Patron"/>
    <x v="0"/>
    <s v="Lower"/>
  </r>
  <r>
    <d v="2018-03-05T00:00:00"/>
    <d v="1899-12-30T10:47:00"/>
    <s v="Monday"/>
    <x v="35"/>
    <n v="0"/>
    <n v="0"/>
    <s v="N"/>
    <x v="1"/>
    <n v="6074"/>
    <s v="SUAP"/>
    <s v="Assault / Patron Involved"/>
    <x v="0"/>
    <s v="Lower"/>
  </r>
  <r>
    <d v="2018-03-05T00:00:00"/>
    <d v="1899-12-30T11:24:00"/>
    <s v="Monday"/>
    <x v="24"/>
    <n v="3"/>
    <n v="6"/>
    <s v="W"/>
    <x v="1"/>
    <n v="5052"/>
    <s v="SUDP"/>
    <s v="Disorderly Patron"/>
    <x v="0"/>
    <s v="Lower"/>
  </r>
  <r>
    <d v="2018-03-05T00:00:00"/>
    <d v="1899-12-30T15:41:00"/>
    <s v="Monday"/>
    <x v="22"/>
    <n v="3"/>
    <n v="6"/>
    <s v="E"/>
    <x v="1"/>
    <n v="5032"/>
    <s v="SUDP"/>
    <s v="Disorderly Patron"/>
    <x v="0"/>
    <s v="Lower"/>
  </r>
  <r>
    <d v="2018-03-05T00:00:00"/>
    <d v="1899-12-30T17:03:00"/>
    <s v="Monday"/>
    <x v="7"/>
    <n v="3"/>
    <n v="5"/>
    <s v="W"/>
    <x v="1"/>
    <n v="5259"/>
    <s v="SUDP"/>
    <s v="Disorderly Patron"/>
    <x v="0"/>
    <s v="Lower"/>
  </r>
  <r>
    <d v="2018-03-05T00:00:00"/>
    <d v="1899-12-30T20:16:00"/>
    <s v="Monday"/>
    <x v="70"/>
    <n v="0"/>
    <n v="0"/>
    <s v="N"/>
    <x v="0"/>
    <n v="5096"/>
    <s v="SUAE"/>
    <s v="Assault / Employee Involved"/>
    <x v="0"/>
    <s v="Lower"/>
  </r>
  <r>
    <d v="2018-03-06T00:00:00"/>
    <d v="1899-12-30T00:34:00"/>
    <s v="Tuesday"/>
    <x v="42"/>
    <n v="0"/>
    <n v="0"/>
    <s v="E"/>
    <x v="1"/>
    <n v="5146"/>
    <s v="SUROB"/>
    <s v="Robbery"/>
    <x v="0"/>
    <s v="Lower"/>
  </r>
  <r>
    <d v="2018-03-06T00:00:00"/>
    <d v="1899-12-30T02:14:00"/>
    <s v="Tuesday"/>
    <x v="20"/>
    <n v="10"/>
    <n v="15"/>
    <s v="N"/>
    <x v="0"/>
    <n v="5876"/>
    <s v="SUDP"/>
    <s v="Disorderly Patron"/>
    <x v="0"/>
    <s v="Lower"/>
  </r>
  <r>
    <d v="2018-03-06T00:00:00"/>
    <d v="1899-12-30T19:28:00"/>
    <s v="Tuesday"/>
    <x v="22"/>
    <n v="15"/>
    <n v="18"/>
    <s v="W"/>
    <x v="1"/>
    <n v="5319"/>
    <s v="SUDP"/>
    <s v="Disorderly Patron"/>
    <x v="0"/>
    <s v="Lower"/>
  </r>
  <r>
    <d v="2018-03-06T00:00:00"/>
    <d v="1899-12-30T19:52:00"/>
    <s v="Tuesday"/>
    <x v="33"/>
    <n v="3"/>
    <n v="6"/>
    <s v="E"/>
    <x v="1"/>
    <n v="5250"/>
    <s v="SUDP"/>
    <s v="Disorderly Patron"/>
    <x v="0"/>
    <s v="Lower"/>
  </r>
  <r>
    <d v="2018-03-07T00:00:00"/>
    <d v="1899-12-30T13:51:00"/>
    <s v="Wednesday"/>
    <x v="43"/>
    <n v="6"/>
    <n v="9"/>
    <s v="N"/>
    <x v="0"/>
    <n v="5626"/>
    <s v="SUDP"/>
    <s v="Disorderly Patron"/>
    <x v="0"/>
    <s v="Lower"/>
  </r>
  <r>
    <d v="2018-03-07T00:00:00"/>
    <d v="1899-12-30T16:41:00"/>
    <s v="Wednesday"/>
    <x v="44"/>
    <n v="8"/>
    <n v="10"/>
    <s v="W"/>
    <x v="1"/>
    <n v="5146"/>
    <s v="SUDP"/>
    <s v="Disorderly Patron"/>
    <x v="0"/>
    <s v="Lower"/>
  </r>
  <r>
    <d v="2018-03-08T00:00:00"/>
    <d v="1899-12-30T12:12:00"/>
    <s v="Thursday"/>
    <x v="45"/>
    <n v="3"/>
    <n v="6"/>
    <s v="W"/>
    <x v="1"/>
    <n v="5094"/>
    <s v="SUDP"/>
    <s v="Disorderly Patron"/>
    <x v="0"/>
    <s v="Lower"/>
  </r>
  <r>
    <d v="2018-03-08T00:00:00"/>
    <d v="1899-12-30T22:10:00"/>
    <s v="Thursday"/>
    <x v="24"/>
    <n v="3"/>
    <n v="7"/>
    <s v="E"/>
    <x v="1"/>
    <n v="5102"/>
    <s v="SUDP"/>
    <s v="Disorderly Patron"/>
    <x v="0"/>
    <s v="Lower"/>
  </r>
  <r>
    <d v="2018-03-09T00:00:00"/>
    <d v="1899-12-30T20:54:00"/>
    <s v="Friday"/>
    <x v="47"/>
    <n v="5"/>
    <n v="8"/>
    <s v="N"/>
    <x v="0"/>
    <n v="5896"/>
    <s v="SUDP"/>
    <s v="Disorderly Patron"/>
    <x v="0"/>
    <s v="Lower"/>
  </r>
  <r>
    <d v="2018-03-09T00:00:00"/>
    <d v="1899-12-30T22:52:00"/>
    <s v="Friday"/>
    <x v="0"/>
    <n v="0"/>
    <n v="0"/>
    <s v="N"/>
    <x v="0"/>
    <n v="5401"/>
    <s v="SUAE"/>
    <s v="Assault / Employee Involved"/>
    <x v="0"/>
    <s v="Lower"/>
  </r>
  <r>
    <d v="2018-03-09T00:00:00"/>
    <d v="1899-12-30T22:55:00"/>
    <s v="Friday"/>
    <x v="29"/>
    <n v="3"/>
    <n v="8"/>
    <s v="N"/>
    <x v="0"/>
    <n v="5401"/>
    <s v="SUDP"/>
    <s v="Disorderly Patron"/>
    <x v="0"/>
    <s v="Lower"/>
  </r>
  <r>
    <d v="2018-03-10T00:00:00"/>
    <d v="1899-12-30T09:51:00"/>
    <s v="Saturday"/>
    <x v="24"/>
    <n v="7"/>
    <n v="12"/>
    <s v="E"/>
    <x v="1"/>
    <n v="5014"/>
    <s v="SUDP"/>
    <s v="Disorderly Patron"/>
    <x v="0"/>
    <s v="Lower"/>
  </r>
  <r>
    <d v="2018-03-10T00:00:00"/>
    <d v="1899-12-30T13:42:00"/>
    <s v="Saturday"/>
    <x v="29"/>
    <n v="3"/>
    <n v="7"/>
    <s v="S"/>
    <x v="0"/>
    <n v="5751"/>
    <s v="SUDP"/>
    <s v="Disorderly Patron"/>
    <x v="0"/>
    <s v="Lower"/>
  </r>
  <r>
    <d v="2018-03-10T00:00:00"/>
    <d v="1899-12-30T16:50:00"/>
    <s v="Saturday"/>
    <x v="61"/>
    <n v="5"/>
    <n v="9"/>
    <s v="N"/>
    <x v="0"/>
    <n v="5401"/>
    <s v="SUDP"/>
    <s v="Disorderly Patron"/>
    <x v="0"/>
    <s v="Lower"/>
  </r>
  <r>
    <d v="2018-03-10T00:00:00"/>
    <d v="1899-12-30T21:52:00"/>
    <s v="Saturday"/>
    <x v="57"/>
    <n v="3"/>
    <n v="7"/>
    <s v="E"/>
    <x v="1"/>
    <n v="5139"/>
    <s v="SUDP"/>
    <s v="Disorderly Patron"/>
    <x v="0"/>
    <s v="Lower"/>
  </r>
  <r>
    <d v="2018-03-11T00:00:00"/>
    <d v="1899-12-30T17:34:00"/>
    <s v="Sunday"/>
    <x v="29"/>
    <n v="3"/>
    <n v="7"/>
    <s v="S"/>
    <x v="0"/>
    <n v="5386"/>
    <s v="SUDP"/>
    <s v="Disorderly Patron"/>
    <x v="0"/>
    <s v="Lower"/>
  </r>
  <r>
    <d v="2018-03-11T00:00:00"/>
    <d v="1899-12-30T22:11:00"/>
    <s v="Sunday"/>
    <x v="69"/>
    <n v="3"/>
    <n v="8"/>
    <s v="S"/>
    <x v="0"/>
    <n v="5896"/>
    <s v="SUDP"/>
    <s v="Disorderly Patron"/>
    <x v="0"/>
    <s v="Lower"/>
  </r>
  <r>
    <d v="2018-03-12T00:00:00"/>
    <d v="1899-12-30T17:37:00"/>
    <s v="Monday"/>
    <x v="5"/>
    <n v="5"/>
    <n v="8"/>
    <s v="N"/>
    <x v="0"/>
    <n v="5461"/>
    <s v="SUDP"/>
    <s v="Disorderly Patron"/>
    <x v="0"/>
    <s v="Lower"/>
  </r>
  <r>
    <d v="2018-03-12T00:00:00"/>
    <d v="1899-12-30T18:12:00"/>
    <s v="Monday"/>
    <x v="54"/>
    <n v="8"/>
    <n v="11"/>
    <s v="S"/>
    <x v="0"/>
    <n v="5546"/>
    <s v="SUAP"/>
    <s v="Assault / Patron Involved"/>
    <x v="0"/>
    <s v="Lower"/>
  </r>
  <r>
    <d v="2018-03-12T00:00:00"/>
    <d v="1899-12-30T22:06:00"/>
    <s v="Monday"/>
    <x v="43"/>
    <n v="4"/>
    <n v="9"/>
    <s v="N"/>
    <x v="0"/>
    <n v="5671"/>
    <s v="SUDP"/>
    <s v="Disorderly Patron"/>
    <x v="0"/>
    <s v="Lower"/>
  </r>
  <r>
    <d v="2018-03-12T00:00:00"/>
    <d v="1899-12-30T23:21:00"/>
    <s v="Monday"/>
    <x v="69"/>
    <n v="7"/>
    <n v="12"/>
    <s v="N"/>
    <x v="0"/>
    <n v="5321"/>
    <s v="SUDP"/>
    <s v="Disorderly Patron"/>
    <x v="0"/>
    <s v="Lower"/>
  </r>
  <r>
    <d v="2018-03-13T00:00:00"/>
    <d v="1899-12-30T20:10:00"/>
    <s v="Tuesday"/>
    <x v="48"/>
    <n v="9"/>
    <n v="12"/>
    <s v="N"/>
    <x v="0"/>
    <n v="5606"/>
    <s v="SUDP"/>
    <s v="Disorderly Patron"/>
    <x v="0"/>
    <s v="Lower"/>
  </r>
  <r>
    <d v="2018-03-14T00:00:00"/>
    <d v="1899-12-30T00:07:00"/>
    <s v="Wednesday"/>
    <x v="27"/>
    <n v="0"/>
    <n v="0"/>
    <s v="N"/>
    <x v="0"/>
    <n v="5496"/>
    <s v="SUDP"/>
    <s v="Disorderly Patron"/>
    <x v="0"/>
    <s v="Lower"/>
  </r>
  <r>
    <d v="2018-03-14T00:00:00"/>
    <d v="1899-12-30T00:43:00"/>
    <s v="Wednesday"/>
    <x v="29"/>
    <n v="7"/>
    <n v="12"/>
    <s v="S"/>
    <x v="0"/>
    <n v="5936"/>
    <s v="SUDP"/>
    <s v="Disorderly Patron"/>
    <x v="0"/>
    <s v="Lower"/>
  </r>
  <r>
    <d v="2018-03-14T00:00:00"/>
    <d v="1899-12-30T07:56:00"/>
    <s v="Wednesday"/>
    <x v="46"/>
    <n v="9"/>
    <n v="11"/>
    <s v="W"/>
    <x v="1"/>
    <n v="5314"/>
    <s v="SUAP"/>
    <s v="Assault / Patron Involved"/>
    <x v="0"/>
    <s v="Lower"/>
  </r>
  <r>
    <d v="2018-03-14T00:00:00"/>
    <d v="1899-12-30T11:13:00"/>
    <s v="Wednesday"/>
    <x v="17"/>
    <n v="5"/>
    <n v="8"/>
    <s v="N"/>
    <x v="0"/>
    <n v="5466"/>
    <s v="SUAP"/>
    <s v="Assault / Patron Involved"/>
    <x v="0"/>
    <s v="Lower"/>
  </r>
  <r>
    <d v="2018-03-14T00:00:00"/>
    <d v="1899-12-30T17:37:00"/>
    <s v="Wednesday"/>
    <x v="54"/>
    <n v="8"/>
    <n v="10"/>
    <s v="N"/>
    <x v="0"/>
    <n v="5956"/>
    <s v="SUDP"/>
    <s v="Disorderly Patron"/>
    <x v="0"/>
    <s v="Lower"/>
  </r>
  <r>
    <d v="2018-03-14T00:00:00"/>
    <d v="1899-12-30T20:38:00"/>
    <s v="Wednesday"/>
    <x v="42"/>
    <n v="7"/>
    <n v="10"/>
    <s v="E"/>
    <x v="1"/>
    <n v="5097"/>
    <s v="SUDP"/>
    <s v="Disorderly Patron"/>
    <x v="0"/>
    <s v="Lower"/>
  </r>
  <r>
    <d v="2018-03-14T00:00:00"/>
    <d v="1899-12-30T21:27:00"/>
    <s v="Wednesday"/>
    <x v="43"/>
    <n v="9"/>
    <n v="14"/>
    <s v="S"/>
    <x v="0"/>
    <n v="5811"/>
    <s v="SUROB"/>
    <s v="Robbery"/>
    <x v="0"/>
    <s v="Lower"/>
  </r>
  <r>
    <d v="2018-03-15T00:00:00"/>
    <d v="1899-12-30T01:07:00"/>
    <s v="Thursday"/>
    <x v="33"/>
    <n v="4"/>
    <n v="9"/>
    <s v="W"/>
    <x v="1"/>
    <n v="5160"/>
    <s v="SUDP"/>
    <s v="Disorderly Patron"/>
    <x v="0"/>
    <s v="Lower"/>
  </r>
  <r>
    <d v="2018-03-15T00:00:00"/>
    <d v="1899-12-30T13:13:00"/>
    <s v="Thursday"/>
    <x v="58"/>
    <n v="5"/>
    <n v="8"/>
    <s v="E"/>
    <x v="1"/>
    <n v="5277"/>
    <s v="SUDP"/>
    <s v="Disorderly Patron"/>
    <x v="0"/>
    <s v="Lower"/>
  </r>
  <r>
    <d v="2018-03-15T00:00:00"/>
    <d v="1899-12-30T14:22:00"/>
    <s v="Thursday"/>
    <x v="11"/>
    <n v="27"/>
    <n v="29"/>
    <s v="W"/>
    <x v="1"/>
    <n v="5067"/>
    <s v="SUDP"/>
    <s v="Disorderly Patron"/>
    <x v="0"/>
    <s v="Lower"/>
  </r>
  <r>
    <d v="2018-03-15T00:00:00"/>
    <d v="1899-12-30T15:55:00"/>
    <s v="Thursday"/>
    <x v="65"/>
    <n v="12"/>
    <n v="14"/>
    <s v="S"/>
    <x v="0"/>
    <n v="5581"/>
    <s v="SUDP"/>
    <s v="Disorderly Patron"/>
    <x v="0"/>
    <s v="Lower"/>
  </r>
  <r>
    <d v="2018-03-15T00:00:00"/>
    <d v="1899-12-30T19:31:00"/>
    <s v="Thursday"/>
    <x v="27"/>
    <n v="3"/>
    <n v="6"/>
    <s v="S"/>
    <x v="0"/>
    <n v="5691"/>
    <s v="SUAE"/>
    <s v="Assault / Employee Involved"/>
    <x v="0"/>
    <s v="Lower"/>
  </r>
  <r>
    <d v="2018-03-15T00:00:00"/>
    <d v="1899-12-30T19:44:00"/>
    <s v="Thursday"/>
    <x v="31"/>
    <n v="4"/>
    <n v="7"/>
    <s v="N"/>
    <x v="0"/>
    <n v="5511"/>
    <s v="SUDP"/>
    <s v="Disorderly Patron"/>
    <x v="0"/>
    <s v="Lower"/>
  </r>
  <r>
    <d v="2018-03-15T00:00:00"/>
    <d v="1899-12-30T20:38:00"/>
    <s v="Thursday"/>
    <x v="18"/>
    <n v="0"/>
    <n v="0"/>
    <s v="S"/>
    <x v="0"/>
    <n v="5601"/>
    <s v="SUDP"/>
    <s v="Disorderly Patron"/>
    <x v="0"/>
    <s v="Lower"/>
  </r>
  <r>
    <d v="2018-03-15T00:00:00"/>
    <d v="1899-12-30T23:11:00"/>
    <s v="Thursday"/>
    <x v="18"/>
    <n v="3"/>
    <n v="8"/>
    <s v="N"/>
    <x v="0"/>
    <n v="5986"/>
    <s v="SUDP"/>
    <s v="Disorderly Patron"/>
    <x v="0"/>
    <s v="Lower"/>
  </r>
  <r>
    <d v="2018-03-16T00:00:00"/>
    <d v="1899-12-30T08:38:00"/>
    <s v="Friday"/>
    <x v="63"/>
    <n v="3"/>
    <n v="5"/>
    <s v="S"/>
    <x v="0"/>
    <n v="5501"/>
    <s v="SUDP"/>
    <s v="Disorderly Patron"/>
    <x v="0"/>
    <s v="Lower"/>
  </r>
  <r>
    <d v="2018-03-16T00:00:00"/>
    <d v="1899-12-30T15:57:00"/>
    <s v="Friday"/>
    <x v="19"/>
    <n v="4"/>
    <n v="6"/>
    <s v="W"/>
    <x v="1"/>
    <n v="5285"/>
    <s v="SUAP"/>
    <s v="Assault / Patron Involved"/>
    <x v="0"/>
    <s v="Lower"/>
  </r>
  <r>
    <d v="2018-03-16T00:00:00"/>
    <d v="1899-12-30T17:11:00"/>
    <s v="Friday"/>
    <x v="47"/>
    <n v="4"/>
    <n v="6"/>
    <s v="N"/>
    <x v="0"/>
    <n v="5661"/>
    <s v="SUDP"/>
    <s v="Disorderly Patron"/>
    <x v="0"/>
    <s v="Lower"/>
  </r>
  <r>
    <d v="2018-03-16T00:00:00"/>
    <d v="1899-12-30T18:27:00"/>
    <s v="Friday"/>
    <x v="58"/>
    <n v="0"/>
    <n v="0"/>
    <s v="W"/>
    <x v="1"/>
    <n v="5214"/>
    <s v="SUDP"/>
    <s v="Disorderly Patron"/>
    <x v="0"/>
    <s v="Lower"/>
  </r>
  <r>
    <d v="2018-03-16T00:00:00"/>
    <d v="1899-12-30T21:54:00"/>
    <s v="Friday"/>
    <x v="26"/>
    <n v="0"/>
    <n v="0"/>
    <s v="W"/>
    <x v="1"/>
    <n v="5214"/>
    <s v="SUROB"/>
    <s v="Robbery"/>
    <x v="0"/>
    <s v="Lower"/>
  </r>
  <r>
    <d v="2018-03-17T00:00:00"/>
    <d v="1899-12-30T00:45:00"/>
    <s v="Saturday"/>
    <x v="10"/>
    <n v="7"/>
    <n v="12"/>
    <s v="N"/>
    <x v="0"/>
    <n v="6051"/>
    <s v="SUDP"/>
    <s v="Disorderly Patron"/>
    <x v="0"/>
    <s v="Lower"/>
  </r>
  <r>
    <d v="2018-03-17T00:00:00"/>
    <d v="1899-12-30T10:29:00"/>
    <s v="Saturday"/>
    <x v="38"/>
    <n v="5"/>
    <n v="9"/>
    <s v="W"/>
    <x v="1"/>
    <n v="5249"/>
    <s v="SUDP"/>
    <s v="Disorderly Patron"/>
    <x v="0"/>
    <s v="Lower"/>
  </r>
  <r>
    <d v="2018-03-17T00:00:00"/>
    <d v="1899-12-30T11:57:00"/>
    <s v="Saturday"/>
    <x v="7"/>
    <n v="7"/>
    <n v="11"/>
    <s v="E"/>
    <x v="1"/>
    <n v="5297"/>
    <s v="SUDP"/>
    <s v="Disorderly Patron"/>
    <x v="0"/>
    <s v="Lower"/>
  </r>
  <r>
    <d v="2018-03-17T00:00:00"/>
    <d v="1899-12-30T14:30:00"/>
    <s v="Saturday"/>
    <x v="8"/>
    <n v="5"/>
    <n v="8"/>
    <s v="N"/>
    <x v="0"/>
    <n v="5806"/>
    <s v="SUDP"/>
    <s v="Disorderly Patron"/>
    <x v="0"/>
    <s v="Lower"/>
  </r>
  <r>
    <d v="2018-03-17T00:00:00"/>
    <d v="1899-12-30T15:55:00"/>
    <s v="Saturday"/>
    <x v="21"/>
    <n v="5"/>
    <n v="8"/>
    <s v="S"/>
    <x v="0"/>
    <n v="6101"/>
    <s v="SUDP"/>
    <s v="Disorderly Patron"/>
    <x v="0"/>
    <s v="Lower"/>
  </r>
  <r>
    <d v="2018-03-17T00:00:00"/>
    <d v="1899-12-30T16:24:00"/>
    <s v="Saturday"/>
    <x v="5"/>
    <n v="4"/>
    <n v="7"/>
    <s v="N"/>
    <x v="0"/>
    <n v="5576"/>
    <s v="SUDP"/>
    <s v="Disorderly Patron"/>
    <x v="0"/>
    <s v="Lower"/>
  </r>
  <r>
    <d v="2018-03-17T00:00:00"/>
    <d v="1899-12-30T19:31:00"/>
    <s v="Saturday"/>
    <x v="29"/>
    <n v="3"/>
    <n v="8"/>
    <s v="S"/>
    <x v="0"/>
    <n v="5706"/>
    <s v="SUDP"/>
    <s v="Disorderly Patron"/>
    <x v="0"/>
    <s v="Lower"/>
  </r>
  <r>
    <d v="2018-03-17T00:00:00"/>
    <d v="1899-12-30T23:01:00"/>
    <s v="Saturday"/>
    <x v="9"/>
    <n v="4"/>
    <n v="9"/>
    <s v="N"/>
    <x v="0"/>
    <n v="5716"/>
    <s v="SUDP"/>
    <s v="Disorderly Patron"/>
    <x v="0"/>
    <s v="Lower"/>
  </r>
  <r>
    <d v="2018-03-18T00:00:00"/>
    <d v="1899-12-30T01:04:00"/>
    <s v="Sunday"/>
    <x v="39"/>
    <n v="3"/>
    <n v="8"/>
    <s v="S"/>
    <x v="0"/>
    <n v="5636"/>
    <s v="SUDP"/>
    <s v="Disorderly Patron"/>
    <x v="0"/>
    <s v="Lower"/>
  </r>
  <r>
    <d v="2018-03-18T00:00:00"/>
    <d v="1899-12-30T10:39:00"/>
    <s v="Sunday"/>
    <x v="24"/>
    <n v="6"/>
    <n v="10"/>
    <s v="W"/>
    <x v="1"/>
    <n v="5186"/>
    <s v="SUDP"/>
    <s v="Disorderly Patron"/>
    <x v="0"/>
    <s v="Lower"/>
  </r>
  <r>
    <d v="2018-03-18T00:00:00"/>
    <d v="1899-12-30T12:22:00"/>
    <s v="Sunday"/>
    <x v="29"/>
    <n v="7"/>
    <n v="11"/>
    <s v="S"/>
    <x v="0"/>
    <n v="5601"/>
    <s v="SUDP"/>
    <s v="Disorderly Patron"/>
    <x v="0"/>
    <s v="Lower"/>
  </r>
  <r>
    <d v="2018-03-18T00:00:00"/>
    <d v="1899-12-30T13:56:00"/>
    <s v="Sunday"/>
    <x v="0"/>
    <n v="0"/>
    <n v="0"/>
    <s v="S"/>
    <x v="0"/>
    <n v="5566"/>
    <s v="SUDP"/>
    <s v="Disorderly Patron"/>
    <x v="0"/>
    <s v="Lower"/>
  </r>
  <r>
    <d v="2018-03-18T00:00:00"/>
    <d v="1899-12-30T18:30:00"/>
    <s v="Sunday"/>
    <x v="7"/>
    <n v="4"/>
    <n v="8"/>
    <s v="E"/>
    <x v="1"/>
    <n v="5347"/>
    <s v="SUDP"/>
    <s v="Disorderly Patron"/>
    <x v="0"/>
    <s v="Lower"/>
  </r>
  <r>
    <d v="2018-03-18T00:00:00"/>
    <d v="1899-12-30T23:31:00"/>
    <s v="Sunday"/>
    <x v="54"/>
    <n v="0"/>
    <n v="0"/>
    <s v="N"/>
    <x v="0"/>
    <n v="5416"/>
    <s v="SUDP"/>
    <s v="Disorderly Patron"/>
    <x v="0"/>
    <s v="Lower"/>
  </r>
  <r>
    <d v="2018-03-19T00:00:00"/>
    <d v="1899-12-30T14:23:00"/>
    <s v="Monday"/>
    <x v="29"/>
    <n v="4"/>
    <n v="8"/>
    <s v="S"/>
    <x v="0"/>
    <n v="5851"/>
    <s v="SUDP"/>
    <s v="Disorderly Patron"/>
    <x v="0"/>
    <s v="Lower"/>
  </r>
  <r>
    <d v="2018-03-19T00:00:00"/>
    <d v="1899-12-30T15:39:00"/>
    <s v="Monday"/>
    <x v="20"/>
    <n v="0"/>
    <n v="0"/>
    <s v="N"/>
    <x v="0"/>
    <n v="6021"/>
    <s v="SUAP"/>
    <s v="Assault / Patron Involved"/>
    <x v="0"/>
    <s v="Lower"/>
  </r>
  <r>
    <d v="2018-03-19T00:00:00"/>
    <d v="1899-12-30T18:25:00"/>
    <s v="Monday"/>
    <x v="13"/>
    <n v="3"/>
    <n v="5"/>
    <s v="W"/>
    <x v="1"/>
    <n v="5363"/>
    <s v="SUDP"/>
    <s v="Disorderly Patron"/>
    <x v="0"/>
    <s v="Lower"/>
  </r>
  <r>
    <d v="2018-03-19T00:00:00"/>
    <d v="1899-12-30T18:56:00"/>
    <s v="Monday"/>
    <x v="29"/>
    <n v="3"/>
    <n v="5"/>
    <s v="N"/>
    <x v="0"/>
    <n v="5381"/>
    <s v="SUDP"/>
    <s v="Disorderly Patron"/>
    <x v="0"/>
    <s v="Lower"/>
  </r>
  <r>
    <d v="2018-03-19T00:00:00"/>
    <d v="1899-12-30T18:57:00"/>
    <s v="Monday"/>
    <x v="35"/>
    <n v="5"/>
    <n v="7"/>
    <s v="W"/>
    <x v="1"/>
    <n v="5305"/>
    <s v="SUAP"/>
    <s v="Assault / Patron Involved"/>
    <x v="0"/>
    <s v="Lower"/>
  </r>
  <r>
    <d v="2018-03-19T00:00:00"/>
    <d v="1899-12-30T21:02:00"/>
    <s v="Monday"/>
    <x v="35"/>
    <n v="13"/>
    <n v="17"/>
    <s v="E"/>
    <x v="1"/>
    <n v="5307"/>
    <s v="SUAP"/>
    <s v="Assault / Patron Involved"/>
    <x v="0"/>
    <s v="Lower"/>
  </r>
  <r>
    <d v="2018-03-19T00:00:00"/>
    <d v="1899-12-30T21:53:00"/>
    <s v="Monday"/>
    <x v="65"/>
    <n v="4"/>
    <n v="7"/>
    <s v="N"/>
    <x v="0"/>
    <n v="5616"/>
    <s v="SUDP"/>
    <s v="Disorderly Patron"/>
    <x v="0"/>
    <s v="Lower"/>
  </r>
  <r>
    <d v="2018-03-19T00:00:00"/>
    <d v="1899-12-30T22:10:00"/>
    <s v="Monday"/>
    <x v="5"/>
    <n v="3"/>
    <n v="6"/>
    <s v="N"/>
    <x v="0"/>
    <n v="5616"/>
    <s v="SUDP"/>
    <s v="Disorderly Patron"/>
    <x v="0"/>
    <s v="Lower"/>
  </r>
  <r>
    <d v="2018-03-19T00:00:00"/>
    <d v="1899-12-30T22:20:00"/>
    <s v="Monday"/>
    <x v="1"/>
    <n v="4"/>
    <n v="7"/>
    <s v="E"/>
    <x v="1"/>
    <n v="5152"/>
    <s v="SUDP"/>
    <s v="Disorderly Patron"/>
    <x v="0"/>
    <s v="Lower"/>
  </r>
  <r>
    <d v="2018-03-19T00:00:00"/>
    <d v="1899-12-30T22:34:00"/>
    <s v="Monday"/>
    <x v="26"/>
    <n v="0"/>
    <n v="0"/>
    <s v="E"/>
    <x v="1"/>
    <n v="5152"/>
    <s v="SUDP"/>
    <s v="Disorderly Patron"/>
    <x v="0"/>
    <s v="Lower"/>
  </r>
  <r>
    <d v="2018-03-20T00:00:00"/>
    <d v="1899-12-30T08:06:00"/>
    <s v="Tuesday"/>
    <x v="33"/>
    <n v="15"/>
    <n v="18"/>
    <s v="W"/>
    <x v="1"/>
    <n v="5130"/>
    <s v="SUDP"/>
    <s v="Disorderly Patron"/>
    <x v="0"/>
    <s v="Lower"/>
  </r>
  <r>
    <d v="2018-03-20T00:00:00"/>
    <d v="1899-12-30T14:46:00"/>
    <s v="Tuesday"/>
    <x v="33"/>
    <n v="0"/>
    <n v="0"/>
    <s v="W"/>
    <x v="1"/>
    <n v="5115"/>
    <s v="SUDP"/>
    <s v="Disorderly Patron"/>
    <x v="0"/>
    <s v="Lower"/>
  </r>
  <r>
    <d v="2018-03-21T00:00:00"/>
    <d v="1899-12-30T16:57:00"/>
    <s v="Wednesday"/>
    <x v="18"/>
    <n v="3"/>
    <n v="5"/>
    <s v="N"/>
    <x v="0"/>
    <n v="5636"/>
    <s v="SUDP"/>
    <s v="Disorderly Patron"/>
    <x v="0"/>
    <s v="Lower"/>
  </r>
  <r>
    <d v="2018-03-21T00:00:00"/>
    <d v="1899-12-30T19:23:00"/>
    <s v="Wednesday"/>
    <x v="54"/>
    <n v="3"/>
    <n v="5"/>
    <s v="N"/>
    <x v="0"/>
    <n v="6071"/>
    <s v="SUDP"/>
    <s v="Disorderly Patron"/>
    <x v="0"/>
    <s v="Lower"/>
  </r>
  <r>
    <d v="2018-03-21T00:00:00"/>
    <d v="1899-12-30T20:56:00"/>
    <s v="Wednesday"/>
    <x v="4"/>
    <n v="5"/>
    <n v="8"/>
    <s v="W"/>
    <x v="1"/>
    <n v="5205"/>
    <s v="SUDP"/>
    <s v="Disorderly Patron"/>
    <x v="0"/>
    <s v="Lower"/>
  </r>
  <r>
    <d v="2018-03-22T00:00:00"/>
    <d v="1899-12-30T15:21:00"/>
    <s v="Thursday"/>
    <x v="54"/>
    <n v="4"/>
    <n v="7"/>
    <s v="N"/>
    <x v="0"/>
    <n v="6066"/>
    <s v="SUAP"/>
    <s v="Assault / Patron Involved"/>
    <x v="0"/>
    <s v="Lower"/>
  </r>
  <r>
    <d v="2018-03-22T00:00:00"/>
    <d v="1899-12-30T21:18:00"/>
    <s v="Thursday"/>
    <x v="4"/>
    <n v="12"/>
    <n v="16"/>
    <s v="W"/>
    <x v="1"/>
    <n v="5283"/>
    <s v="SUDP"/>
    <s v="Disorderly Patron"/>
    <x v="0"/>
    <s v="Lower"/>
  </r>
  <r>
    <d v="2018-03-22T00:00:00"/>
    <d v="1899-12-30T23:30:00"/>
    <s v="Thursday"/>
    <x v="43"/>
    <n v="9"/>
    <n v="14"/>
    <s v="S"/>
    <x v="0"/>
    <n v="5731"/>
    <s v="SUDP"/>
    <s v="Disorderly Patron"/>
    <x v="0"/>
    <s v="Lower"/>
  </r>
  <r>
    <d v="2018-03-23T00:00:00"/>
    <d v="1899-12-30T08:01:00"/>
    <s v="Friday"/>
    <x v="4"/>
    <n v="3"/>
    <n v="6"/>
    <s v="W"/>
    <x v="1"/>
    <n v="5291"/>
    <s v="SUDP"/>
    <s v="Disorderly Patron"/>
    <x v="0"/>
    <s v="Lower"/>
  </r>
  <r>
    <d v="2018-03-23T00:00:00"/>
    <d v="1899-12-30T11:10:00"/>
    <s v="Friday"/>
    <x v="63"/>
    <n v="0"/>
    <n v="0"/>
    <s v="S"/>
    <x v="0"/>
    <n v="6126"/>
    <s v="SUDP"/>
    <s v="Disorderly Patron"/>
    <x v="0"/>
    <s v="Lower"/>
  </r>
  <r>
    <d v="2018-03-24T00:00:00"/>
    <d v="1899-12-30T00:56:00"/>
    <s v="Saturday"/>
    <x v="4"/>
    <n v="4"/>
    <n v="8"/>
    <s v="W"/>
    <x v="1"/>
    <n v="5186"/>
    <s v="SUDP"/>
    <s v="Disorderly Patron"/>
    <x v="0"/>
    <s v="Lower"/>
  </r>
  <r>
    <d v="2018-03-24T00:00:00"/>
    <d v="1899-12-30T06:02:00"/>
    <s v="Saturday"/>
    <x v="36"/>
    <n v="93"/>
    <n v="98"/>
    <s v="W"/>
    <x v="3"/>
    <n v="6191"/>
    <s v="SUSP"/>
    <s v="Suspicious Package"/>
    <x v="0"/>
    <s v="Lower"/>
  </r>
  <r>
    <d v="2018-03-24T00:00:00"/>
    <d v="1899-12-30T17:02:00"/>
    <s v="Saturday"/>
    <x v="43"/>
    <n v="5"/>
    <n v="8"/>
    <s v="N"/>
    <x v="0"/>
    <n v="5496"/>
    <s v="SUDP"/>
    <s v="Disorderly Patron"/>
    <x v="0"/>
    <s v="Lower"/>
  </r>
  <r>
    <d v="2018-03-24T00:00:00"/>
    <d v="1899-12-30T21:27:00"/>
    <s v="Saturday"/>
    <x v="27"/>
    <n v="5"/>
    <n v="10"/>
    <s v="S"/>
    <x v="0"/>
    <n v="5641"/>
    <s v="SUDP"/>
    <s v="Disorderly Patron"/>
    <x v="0"/>
    <s v="Lower"/>
  </r>
  <r>
    <d v="2018-03-25T00:00:00"/>
    <d v="1899-12-30T00:57:00"/>
    <s v="Sunday"/>
    <x v="69"/>
    <n v="20"/>
    <n v="25"/>
    <s v="S"/>
    <x v="0"/>
    <n v="6111"/>
    <s v="SUDP"/>
    <s v="Disorderly Patron"/>
    <x v="0"/>
    <s v="Lower"/>
  </r>
  <r>
    <d v="2018-03-25T00:00:00"/>
    <d v="1899-12-30T13:49:00"/>
    <s v="Sunday"/>
    <x v="59"/>
    <n v="4"/>
    <n v="8"/>
    <s v="S"/>
    <x v="0"/>
    <n v="5461"/>
    <s v="SUDP"/>
    <s v="Disorderly Patron"/>
    <x v="0"/>
    <s v="Lower"/>
  </r>
  <r>
    <d v="2018-03-25T00:00:00"/>
    <d v="1899-12-30T23:07:00"/>
    <s v="Sunday"/>
    <x v="59"/>
    <n v="8"/>
    <n v="13"/>
    <s v="N"/>
    <x v="0"/>
    <n v="5526"/>
    <s v="SUDP"/>
    <s v="Disorderly Patron"/>
    <x v="0"/>
    <s v="Lower"/>
  </r>
  <r>
    <d v="2018-03-26T00:00:00"/>
    <d v="1899-12-30T18:20:00"/>
    <s v="Monday"/>
    <x v="51"/>
    <n v="10"/>
    <n v="13"/>
    <s v="N"/>
    <x v="0"/>
    <n v="5661"/>
    <s v="SUDP"/>
    <s v="Disorderly Patron"/>
    <x v="0"/>
    <s v="Lower"/>
  </r>
  <r>
    <d v="2018-03-27T00:00:00"/>
    <d v="1899-12-30T10:38:00"/>
    <s v="Tuesday"/>
    <x v="19"/>
    <n v="9"/>
    <n v="12"/>
    <s v="E"/>
    <x v="1"/>
    <n v="5179"/>
    <s v="SUDP"/>
    <s v="Disorderly Patron"/>
    <x v="0"/>
    <s v="Lower"/>
  </r>
  <r>
    <d v="2018-03-27T00:00:00"/>
    <d v="1899-12-30T11:34:00"/>
    <s v="Tuesday"/>
    <x v="71"/>
    <n v="0"/>
    <n v="0"/>
    <s v="N"/>
    <x v="0"/>
    <n v="5621"/>
    <s v="SUDP"/>
    <s v="Disorderly Patron"/>
    <x v="0"/>
    <s v="Lower"/>
  </r>
  <r>
    <d v="2018-03-27T00:00:00"/>
    <d v="1899-12-30T16:23:00"/>
    <s v="Tuesday"/>
    <x v="69"/>
    <n v="4"/>
    <n v="7"/>
    <s v="N"/>
    <x v="0"/>
    <n v="5701"/>
    <s v="SUDP"/>
    <s v="Disorderly Patron"/>
    <x v="0"/>
    <s v="Lower"/>
  </r>
  <r>
    <d v="2018-03-27T00:00:00"/>
    <d v="1899-12-30T16:35:00"/>
    <s v="Tuesday"/>
    <x v="27"/>
    <n v="7"/>
    <n v="9"/>
    <m/>
    <x v="0"/>
    <n v="5706"/>
    <s v="SUDP"/>
    <s v="Disorderly Patron"/>
    <x v="0"/>
    <s v="Lower"/>
  </r>
  <r>
    <d v="2018-03-27T00:00:00"/>
    <d v="1899-12-30T17:26:00"/>
    <s v="Tuesday"/>
    <x v="11"/>
    <n v="5"/>
    <n v="7"/>
    <s v="E"/>
    <x v="1"/>
    <n v="5262"/>
    <s v="SUDP"/>
    <s v="Disorderly Patron"/>
    <x v="0"/>
    <s v="Lower"/>
  </r>
  <r>
    <d v="2018-03-27T00:00:00"/>
    <d v="1899-12-30T20:14:00"/>
    <s v="Tuesday"/>
    <x v="11"/>
    <n v="8"/>
    <n v="12"/>
    <s v="W"/>
    <x v="1"/>
    <n v="5081"/>
    <s v="SUDP"/>
    <s v="Disorderly Patron"/>
    <x v="0"/>
    <s v="Lower"/>
  </r>
  <r>
    <d v="2018-03-28T00:00:00"/>
    <d v="1899-12-30T13:14:00"/>
    <s v="Wednesday"/>
    <x v="42"/>
    <n v="0"/>
    <n v="0"/>
    <s v="E"/>
    <x v="1"/>
    <n v="5140"/>
    <s v="SUDP"/>
    <s v="Disorderly Patron"/>
    <x v="0"/>
    <s v="Lower"/>
  </r>
  <r>
    <d v="2018-03-28T00:00:00"/>
    <d v="1899-12-30T16:54:00"/>
    <s v="Wednesday"/>
    <x v="17"/>
    <n v="0"/>
    <n v="0"/>
    <s v="N"/>
    <x v="0"/>
    <n v="5982"/>
    <s v="SUDP"/>
    <s v="Disorderly Patron"/>
    <x v="0"/>
    <s v="Lower"/>
  </r>
  <r>
    <d v="2018-03-29T00:00:00"/>
    <d v="1899-12-30T00:26:00"/>
    <s v="Thursday"/>
    <x v="2"/>
    <n v="3"/>
    <n v="8"/>
    <s v="S"/>
    <x v="0"/>
    <n v="5791"/>
    <s v="SUDP"/>
    <s v="Disorderly Patron"/>
    <x v="0"/>
    <s v="Lower"/>
  </r>
  <r>
    <d v="2018-03-29T00:00:00"/>
    <d v="1899-12-30T10:33:00"/>
    <s v="Thursday"/>
    <x v="33"/>
    <n v="12"/>
    <n v="15"/>
    <s v="W"/>
    <x v="1"/>
    <n v="5301"/>
    <s v="SUDP"/>
    <s v="Disorderly Patron"/>
    <x v="0"/>
    <s v="Lower"/>
  </r>
  <r>
    <d v="2018-03-29T00:00:00"/>
    <d v="1899-12-30T13:28:00"/>
    <s v="Thursday"/>
    <x v="69"/>
    <n v="6"/>
    <n v="6"/>
    <s v="S"/>
    <x v="0"/>
    <n v="5576"/>
    <s v="SUDP"/>
    <s v="Disorderly Patron"/>
    <x v="0"/>
    <s v="Lower"/>
  </r>
  <r>
    <d v="2018-03-29T00:00:00"/>
    <d v="1899-12-30T15:59:00"/>
    <s v="Thursday"/>
    <x v="4"/>
    <n v="3"/>
    <n v="5"/>
    <s v="E"/>
    <x v="1"/>
    <n v="5014"/>
    <s v="SUDP"/>
    <s v="Disorderly Patron"/>
    <x v="0"/>
    <s v="Lower"/>
  </r>
  <r>
    <d v="2018-03-29T00:00:00"/>
    <d v="1899-12-30T17:51:00"/>
    <s v="Thursday"/>
    <x v="47"/>
    <n v="4"/>
    <n v="6"/>
    <s v="S"/>
    <x v="0"/>
    <n v="5746"/>
    <s v="SUDP"/>
    <s v="Disorderly Patron"/>
    <x v="0"/>
    <s v="Lower"/>
  </r>
  <r>
    <d v="2018-03-29T00:00:00"/>
    <d v="1899-12-30T19:38:00"/>
    <s v="Thursday"/>
    <x v="19"/>
    <n v="0"/>
    <n v="0"/>
    <s v="E"/>
    <x v="1"/>
    <n v="5336"/>
    <s v="SUDP"/>
    <s v="Disorderly Patron"/>
    <x v="0"/>
    <s v="Lower"/>
  </r>
  <r>
    <d v="2018-03-29T00:00:00"/>
    <d v="1899-12-30T22:33:00"/>
    <s v="Thursday"/>
    <x v="49"/>
    <n v="7"/>
    <n v="10"/>
    <s v="N"/>
    <x v="0"/>
    <n v="5666"/>
    <s v="SUDP"/>
    <s v="Disorderly Patron"/>
    <x v="0"/>
    <s v="Lower"/>
  </r>
  <r>
    <d v="2018-03-30T00:00:00"/>
    <d v="1899-12-30T18:09:00"/>
    <s v="Friday"/>
    <x v="51"/>
    <n v="13"/>
    <n v="17"/>
    <s v="N"/>
    <x v="0"/>
    <n v="5931"/>
    <s v="SUAP"/>
    <s v="Assault / Patron Involved"/>
    <x v="0"/>
    <s v="Lower"/>
  </r>
  <r>
    <d v="2018-03-30T00:00:00"/>
    <d v="1899-12-30T22:18:00"/>
    <s v="Friday"/>
    <x v="6"/>
    <n v="0"/>
    <n v="0"/>
    <s v="E"/>
    <x v="1"/>
    <n v="5219"/>
    <s v="SUDP"/>
    <s v="Disorderly Patron"/>
    <x v="0"/>
    <s v="Lower"/>
  </r>
  <r>
    <d v="2018-03-31T00:00:00"/>
    <d v="1899-12-30T14:58:00"/>
    <s v="Saturday"/>
    <x v="37"/>
    <n v="0"/>
    <n v="0"/>
    <s v="S"/>
    <x v="0"/>
    <n v="5891"/>
    <s v="SUDP"/>
    <s v="Disorderly Patron"/>
    <x v="0"/>
    <s v="Lower"/>
  </r>
  <r>
    <d v="2018-03-31T00:00:00"/>
    <d v="1899-12-30T15:40:00"/>
    <s v="Saturday"/>
    <x v="29"/>
    <n v="195"/>
    <n v="200"/>
    <s v="S"/>
    <x v="0"/>
    <n v="5546"/>
    <s v="SUSP"/>
    <s v="Suspicious Package"/>
    <x v="0"/>
    <s v="Lower"/>
  </r>
  <r>
    <d v="2018-03-31T00:00:00"/>
    <d v="1899-12-30T15:40:00"/>
    <s v="Saturday"/>
    <x v="35"/>
    <n v="195"/>
    <n v="199"/>
    <s v="E"/>
    <x v="1"/>
    <n v="5273"/>
    <s v="SUSP"/>
    <s v="Suspicious Package"/>
    <x v="0"/>
    <s v="Lower"/>
  </r>
  <r>
    <d v="2018-03-31T00:00:00"/>
    <d v="1899-12-30T21:09:00"/>
    <s v="Saturday"/>
    <x v="33"/>
    <n v="5"/>
    <n v="9"/>
    <s v="W"/>
    <x v="1"/>
    <n v="5093"/>
    <s v="SUDP"/>
    <s v="Disorderly Patron"/>
    <x v="0"/>
    <s v="Lower"/>
  </r>
  <r>
    <d v="2018-04-02T00:00:00"/>
    <d v="1899-12-30T00:15:00"/>
    <s v="Monday"/>
    <x v="18"/>
    <n v="0"/>
    <n v="0"/>
    <s v="S"/>
    <x v="0"/>
    <n v="5906"/>
    <s v="SUDP"/>
    <s v="Disorderly Patron"/>
    <x v="0"/>
    <s v="Lower"/>
  </r>
  <r>
    <d v="2018-04-02T00:00:00"/>
    <d v="1899-12-30T01:19:00"/>
    <s v="Monday"/>
    <x v="46"/>
    <n v="7"/>
    <n v="11"/>
    <s v="E"/>
    <x v="1"/>
    <n v="5129"/>
    <s v="SUDP"/>
    <s v="Disorderly Patron"/>
    <x v="0"/>
    <s v="Lower"/>
  </r>
  <r>
    <d v="2018-04-02T00:00:00"/>
    <d v="1899-12-30T01:38:00"/>
    <s v="Monday"/>
    <x v="34"/>
    <n v="3"/>
    <n v="7"/>
    <s v="E"/>
    <x v="1"/>
    <n v="5129"/>
    <s v="SUAE"/>
    <s v="Assault / Employee Involved"/>
    <x v="0"/>
    <s v="Lower"/>
  </r>
  <r>
    <d v="2018-04-02T00:00:00"/>
    <d v="1899-12-30T19:24:00"/>
    <s v="Monday"/>
    <x v="72"/>
    <n v="5"/>
    <n v="11"/>
    <s v="W"/>
    <x v="3"/>
    <n v="6156"/>
    <s v="SUDP"/>
    <s v="Disorderly Patron"/>
    <x v="0"/>
    <s v="Lower"/>
  </r>
  <r>
    <d v="2018-04-03T00:00:00"/>
    <d v="1899-12-30T11:47:00"/>
    <s v="Tuesday"/>
    <x v="48"/>
    <n v="35"/>
    <n v="38"/>
    <s v="S"/>
    <x v="0"/>
    <n v="6041"/>
    <s v="SUAE"/>
    <s v="Assault / Employee Involved"/>
    <x v="0"/>
    <s v="Lower"/>
  </r>
  <r>
    <d v="2018-04-03T00:00:00"/>
    <d v="1899-12-30T18:03:00"/>
    <s v="Tuesday"/>
    <x v="72"/>
    <n v="7"/>
    <n v="13"/>
    <s v="E"/>
    <x v="3"/>
    <n v="6196"/>
    <s v="SUDP"/>
    <s v="Disorderly Patron"/>
    <x v="0"/>
    <s v="Lower"/>
  </r>
  <r>
    <d v="2018-04-03T00:00:00"/>
    <d v="1899-12-30T20:35:00"/>
    <s v="Tuesday"/>
    <x v="65"/>
    <n v="3"/>
    <n v="6"/>
    <s v="S"/>
    <x v="0"/>
    <n v="5781"/>
    <s v="SUDP"/>
    <s v="Disorderly Patron"/>
    <x v="0"/>
    <s v="Lower"/>
  </r>
  <r>
    <d v="2018-04-03T00:00:00"/>
    <d v="1899-12-30T20:36:00"/>
    <s v="Tuesday"/>
    <x v="18"/>
    <n v="6"/>
    <n v="9"/>
    <s v="N"/>
    <x v="0"/>
    <n v="5701"/>
    <s v="SUROB"/>
    <s v="Robbery"/>
    <x v="0"/>
    <s v="Lower"/>
  </r>
  <r>
    <d v="2018-04-03T00:00:00"/>
    <d v="1899-12-30T22:05:00"/>
    <s v="Tuesday"/>
    <x v="11"/>
    <n v="4"/>
    <n v="8"/>
    <s v="W"/>
    <x v="1"/>
    <n v="5140"/>
    <s v="SUDP"/>
    <s v="Disorderly Patron"/>
    <x v="0"/>
    <s v="Lower"/>
  </r>
  <r>
    <d v="2018-04-04T00:00:00"/>
    <d v="1899-12-30T21:49:00"/>
    <s v="Wednesday"/>
    <x v="27"/>
    <n v="0"/>
    <n v="0"/>
    <s v="S"/>
    <x v="0"/>
    <n v="6051"/>
    <s v="SUAE"/>
    <s v="Assault / Employee Involved"/>
    <x v="0"/>
    <s v="Lower"/>
  </r>
  <r>
    <d v="2018-04-04T00:00:00"/>
    <d v="1899-12-30T22:58:00"/>
    <s v="Wednesday"/>
    <x v="72"/>
    <n v="5"/>
    <n v="10"/>
    <s v="E"/>
    <x v="3"/>
    <n v="6141"/>
    <s v="SUDP"/>
    <s v="Disorderly Patron"/>
    <x v="0"/>
    <s v="Lower"/>
  </r>
  <r>
    <d v="2018-04-05T00:00:00"/>
    <d v="1899-12-30T00:07:00"/>
    <s v="Thursday"/>
    <x v="29"/>
    <n v="25"/>
    <n v="30"/>
    <s v="N"/>
    <x v="0"/>
    <n v="5661"/>
    <s v="SUBT"/>
    <s v="Bomb Threat"/>
    <x v="0"/>
    <s v="Lower"/>
  </r>
  <r>
    <d v="2018-04-05T00:00:00"/>
    <d v="1899-12-30T00:07:00"/>
    <s v="Thursday"/>
    <x v="35"/>
    <n v="25"/>
    <n v="30"/>
    <s v="W"/>
    <x v="1"/>
    <n v="5077"/>
    <s v="SUSP"/>
    <s v="Suspicious Package"/>
    <x v="0"/>
    <s v="Lower"/>
  </r>
  <r>
    <d v="2018-04-05T00:00:00"/>
    <d v="1899-12-30T16:18:00"/>
    <s v="Thursday"/>
    <x v="4"/>
    <n v="15"/>
    <n v="17"/>
    <s v="W"/>
    <x v="1"/>
    <n v="5067"/>
    <s v="SUDP"/>
    <s v="Disorderly Patron"/>
    <x v="0"/>
    <s v="Lower"/>
  </r>
  <r>
    <d v="2018-04-05T00:00:00"/>
    <d v="1899-12-30T18:07:00"/>
    <s v="Thursday"/>
    <x v="4"/>
    <n v="5"/>
    <n v="7"/>
    <s v="E"/>
    <x v="1"/>
    <n v="5361"/>
    <s v="SUDP"/>
    <s v="Disorderly Patron"/>
    <x v="0"/>
    <s v="Lower"/>
  </r>
  <r>
    <d v="2018-04-05T00:00:00"/>
    <d v="1899-12-30T21:00:00"/>
    <s v="Thursday"/>
    <x v="28"/>
    <n v="0"/>
    <n v="0"/>
    <s v="W"/>
    <x v="1"/>
    <n v="5248"/>
    <s v="SUDP"/>
    <s v="Disorderly Patron"/>
    <x v="0"/>
    <s v="Lower"/>
  </r>
  <r>
    <d v="2018-04-06T00:00:00"/>
    <d v="1899-12-30T06:37:00"/>
    <s v="Friday"/>
    <x v="45"/>
    <n v="0"/>
    <n v="0"/>
    <s v="E"/>
    <x v="1"/>
    <n v="5263"/>
    <s v="SUSP"/>
    <s v="Suspicious Package"/>
    <x v="0"/>
    <s v="Lower"/>
  </r>
  <r>
    <d v="2018-04-06T00:00:00"/>
    <d v="1899-12-30T08:51:00"/>
    <s v="Friday"/>
    <x v="1"/>
    <n v="5"/>
    <n v="7"/>
    <s v="W"/>
    <x v="1"/>
    <n v="5367"/>
    <s v="SUAP"/>
    <s v="Assault / Patron Involved"/>
    <x v="0"/>
    <s v="Lower"/>
  </r>
  <r>
    <d v="2018-04-06T00:00:00"/>
    <d v="1899-12-30T09:57:00"/>
    <s v="Friday"/>
    <x v="0"/>
    <n v="0"/>
    <n v="0"/>
    <s v="S"/>
    <x v="0"/>
    <n v="6111"/>
    <s v="SUDP"/>
    <s v="Disorderly Patron"/>
    <x v="0"/>
    <s v="Lower"/>
  </r>
  <r>
    <d v="2018-04-06T00:00:00"/>
    <d v="1899-12-30T15:59:00"/>
    <s v="Friday"/>
    <x v="57"/>
    <n v="4"/>
    <n v="6"/>
    <s v="W"/>
    <x v="1"/>
    <n v="5049"/>
    <s v="SUDP"/>
    <s v="Disorderly Patron"/>
    <x v="0"/>
    <s v="Lower"/>
  </r>
  <r>
    <d v="2018-04-06T00:00:00"/>
    <d v="1899-12-30T18:10:00"/>
    <s v="Friday"/>
    <x v="40"/>
    <n v="6"/>
    <n v="8"/>
    <s v="E"/>
    <x v="1"/>
    <n v="5321"/>
    <s v="SUAP"/>
    <s v="Assault / Patron Involved"/>
    <x v="0"/>
    <s v="Lower"/>
  </r>
  <r>
    <d v="2018-04-06T00:00:00"/>
    <d v="1899-12-30T18:43:00"/>
    <s v="Friday"/>
    <x v="48"/>
    <n v="5"/>
    <n v="8"/>
    <s v="N"/>
    <x v="0"/>
    <n v="5511"/>
    <s v="SUDP"/>
    <s v="Disorderly Patron"/>
    <x v="0"/>
    <s v="Lower"/>
  </r>
  <r>
    <d v="2018-04-06T00:00:00"/>
    <d v="1899-12-30T19:09:00"/>
    <s v="Friday"/>
    <x v="50"/>
    <n v="0"/>
    <n v="0"/>
    <s v="E"/>
    <x v="1"/>
    <n v="5025"/>
    <s v="SUAP"/>
    <s v="Assault / Patron Involved"/>
    <x v="0"/>
    <s v="Lower"/>
  </r>
  <r>
    <d v="2018-04-06T00:00:00"/>
    <d v="1899-12-30T20:02:00"/>
    <s v="Friday"/>
    <x v="43"/>
    <n v="0"/>
    <n v="0"/>
    <s v="N"/>
    <x v="0"/>
    <n v="5631"/>
    <s v="SUDP"/>
    <s v="Disorderly Patron"/>
    <x v="0"/>
    <s v="Lower"/>
  </r>
  <r>
    <d v="2018-04-08T00:00:00"/>
    <d v="1899-12-30T00:32:00"/>
    <s v="Sunday"/>
    <x v="44"/>
    <n v="3"/>
    <n v="8"/>
    <s v="W"/>
    <x v="1"/>
    <n v="5280"/>
    <s v="SUDP"/>
    <s v="Disorderly Patron"/>
    <x v="0"/>
    <s v="Lower"/>
  </r>
  <r>
    <d v="2018-04-08T00:00:00"/>
    <d v="1899-12-30T18:57:00"/>
    <s v="Sunday"/>
    <x v="29"/>
    <n v="5"/>
    <n v="10"/>
    <s v="N"/>
    <x v="0"/>
    <n v="5526"/>
    <s v="SUDP"/>
    <s v="Disorderly Patron"/>
    <x v="0"/>
    <s v="Lower"/>
  </r>
  <r>
    <d v="2018-04-09T00:00:00"/>
    <d v="1899-12-30T15:35:00"/>
    <s v="Monday"/>
    <x v="60"/>
    <n v="5"/>
    <n v="8"/>
    <s v="E"/>
    <x v="1"/>
    <n v="5093"/>
    <s v="SUDP"/>
    <s v="Disorderly Patron"/>
    <x v="0"/>
    <s v="Lower"/>
  </r>
  <r>
    <d v="2018-04-09T00:00:00"/>
    <d v="1899-12-30T15:55:00"/>
    <s v="Monday"/>
    <x v="57"/>
    <n v="6"/>
    <n v="8"/>
    <s v="E"/>
    <x v="1"/>
    <n v="5156"/>
    <s v="SUROB"/>
    <s v="Robbery"/>
    <x v="0"/>
    <s v="Lower"/>
  </r>
  <r>
    <d v="2018-04-09T00:00:00"/>
    <d v="1899-12-30T16:12:00"/>
    <s v="Monday"/>
    <x v="22"/>
    <n v="0"/>
    <n v="0"/>
    <s v="W"/>
    <x v="1"/>
    <n v="5269"/>
    <s v="SUDP"/>
    <s v="Disorderly Patron"/>
    <x v="0"/>
    <s v="Lower"/>
  </r>
  <r>
    <d v="2018-04-09T00:00:00"/>
    <d v="1899-12-30T19:12:00"/>
    <s v="Monday"/>
    <x v="52"/>
    <n v="4"/>
    <n v="7"/>
    <s v="S"/>
    <x v="0"/>
    <n v="6051"/>
    <s v="SUDP"/>
    <s v="Disorderly Patron"/>
    <x v="0"/>
    <s v="Lower"/>
  </r>
  <r>
    <d v="2018-04-09T00:00:00"/>
    <d v="1899-12-30T23:16:00"/>
    <s v="Monday"/>
    <x v="50"/>
    <n v="8"/>
    <n v="13"/>
    <m/>
    <x v="1"/>
    <n v="5133"/>
    <s v="SUSA"/>
    <s v="Sexual Assault"/>
    <x v="0"/>
    <s v="Lower"/>
  </r>
  <r>
    <d v="2018-04-10T00:00:00"/>
    <d v="1899-12-30T01:09:00"/>
    <s v="Tuesday"/>
    <x v="5"/>
    <n v="4"/>
    <n v="9"/>
    <s v="S"/>
    <x v="0"/>
    <n v="5801"/>
    <s v="SUDP"/>
    <s v="Disorderly Patron"/>
    <x v="0"/>
    <s v="Lower"/>
  </r>
  <r>
    <d v="2018-04-10T00:00:00"/>
    <d v="1899-12-30T15:32:00"/>
    <s v="Tuesday"/>
    <x v="69"/>
    <n v="9"/>
    <n v="11"/>
    <s v="S"/>
    <x v="0"/>
    <n v="5786"/>
    <s v="SUPOL"/>
    <s v="Held By Polce - Non-TTC Related"/>
    <x v="0"/>
    <s v="Lower"/>
  </r>
  <r>
    <d v="2018-04-11T00:00:00"/>
    <d v="1899-12-30T12:18:00"/>
    <s v="Wednesday"/>
    <x v="5"/>
    <n v="3"/>
    <n v="6"/>
    <s v="S"/>
    <x v="0"/>
    <n v="6036"/>
    <s v="SUDP"/>
    <s v="Disorderly Patron"/>
    <x v="0"/>
    <s v="Lower"/>
  </r>
  <r>
    <d v="2018-04-11T00:00:00"/>
    <d v="1899-12-30T13:49:00"/>
    <s v="Wednesday"/>
    <x v="29"/>
    <n v="0"/>
    <n v="0"/>
    <s v="S"/>
    <x v="0"/>
    <n v="5581"/>
    <s v="SUAP"/>
    <s v="Assault / Patron Involved"/>
    <x v="0"/>
    <s v="Lower"/>
  </r>
  <r>
    <d v="2018-04-11T00:00:00"/>
    <d v="1899-12-30T16:34:00"/>
    <s v="Wednesday"/>
    <x v="42"/>
    <n v="3"/>
    <n v="5"/>
    <s v="W"/>
    <x v="1"/>
    <n v="5022"/>
    <s v="SUDP"/>
    <s v="Disorderly Patron"/>
    <x v="0"/>
    <s v="Lower"/>
  </r>
  <r>
    <d v="2018-04-12T00:00:00"/>
    <d v="1899-12-30T10:40:00"/>
    <s v="Thursday"/>
    <x v="10"/>
    <n v="3"/>
    <n v="6"/>
    <s v="S"/>
    <x v="0"/>
    <n v="5611"/>
    <s v="SUPOL"/>
    <s v="Held By Polce - Non-TTC Related"/>
    <x v="0"/>
    <s v="Lower"/>
  </r>
  <r>
    <d v="2018-04-12T00:00:00"/>
    <d v="1899-12-30T12:33:00"/>
    <s v="Thursday"/>
    <x v="32"/>
    <n v="5"/>
    <n v="8"/>
    <s v="E"/>
    <x v="1"/>
    <n v="5196"/>
    <s v="SUDP"/>
    <s v="Disorderly Patron"/>
    <x v="0"/>
    <s v="Lower"/>
  </r>
  <r>
    <d v="2018-04-12T00:00:00"/>
    <d v="1899-12-30T14:48:00"/>
    <s v="Thursday"/>
    <x v="32"/>
    <n v="3"/>
    <n v="5"/>
    <s v="W"/>
    <x v="1"/>
    <n v="5162"/>
    <s v="SUDP"/>
    <s v="Disorderly Patron"/>
    <x v="0"/>
    <s v="Lower"/>
  </r>
  <r>
    <d v="2018-04-12T00:00:00"/>
    <d v="1899-12-30T19:06:00"/>
    <s v="Thursday"/>
    <x v="46"/>
    <n v="3"/>
    <n v="6"/>
    <s v="E"/>
    <x v="1"/>
    <n v="5042"/>
    <s v="SUAE"/>
    <s v="Assault / Employee Involved"/>
    <x v="0"/>
    <s v="Lower"/>
  </r>
  <r>
    <d v="2018-04-12T00:00:00"/>
    <d v="1899-12-30T21:32:00"/>
    <s v="Thursday"/>
    <x v="66"/>
    <n v="14"/>
    <n v="19"/>
    <s v="W"/>
    <x v="3"/>
    <n v="6156"/>
    <s v="SUAP"/>
    <s v="Assault / Patron Involved"/>
    <x v="0"/>
    <s v="Lower"/>
  </r>
  <r>
    <d v="2018-04-12T00:00:00"/>
    <d v="1899-12-30T21:58:00"/>
    <s v="Thursday"/>
    <x v="39"/>
    <n v="12"/>
    <n v="17"/>
    <s v="N"/>
    <x v="0"/>
    <n v="6011"/>
    <s v="SUBT"/>
    <s v="Bomb Threat"/>
    <x v="0"/>
    <s v="Lower"/>
  </r>
  <r>
    <d v="2018-04-13T00:00:00"/>
    <d v="1899-12-30T06:05:00"/>
    <s v="Friday"/>
    <x v="52"/>
    <n v="0"/>
    <n v="0"/>
    <s v="S"/>
    <x v="0"/>
    <n v="5686"/>
    <s v="SUDP"/>
    <s v="Disorderly Patron"/>
    <x v="0"/>
    <s v="Lower"/>
  </r>
  <r>
    <d v="2018-04-13T00:00:00"/>
    <d v="1899-12-30T11:46:00"/>
    <s v="Friday"/>
    <x v="50"/>
    <n v="6"/>
    <n v="9"/>
    <s v="W"/>
    <x v="1"/>
    <n v="5200"/>
    <s v="SUDP"/>
    <s v="Disorderly Patron"/>
    <x v="0"/>
    <s v="Lower"/>
  </r>
  <r>
    <d v="2018-04-13T00:00:00"/>
    <d v="1899-12-30T16:44:00"/>
    <s v="Friday"/>
    <x v="18"/>
    <n v="9"/>
    <n v="12"/>
    <s v="N"/>
    <x v="0"/>
    <n v="5936"/>
    <s v="SUAE"/>
    <s v="Assault / Employee Involved"/>
    <x v="0"/>
    <s v="Lower"/>
  </r>
  <r>
    <d v="2018-04-13T00:00:00"/>
    <d v="1899-12-30T17:09:00"/>
    <s v="Friday"/>
    <x v="69"/>
    <n v="8"/>
    <n v="11"/>
    <s v="S"/>
    <x v="0"/>
    <n v="5711"/>
    <s v="SUDP"/>
    <s v="Disorderly Patron"/>
    <x v="0"/>
    <s v="Lower"/>
  </r>
  <r>
    <d v="2018-04-13T00:00:00"/>
    <d v="1899-12-30T17:36:00"/>
    <s v="Friday"/>
    <x v="24"/>
    <n v="0"/>
    <n v="0"/>
    <s v="E"/>
    <x v="1"/>
    <n v="5033"/>
    <s v="SUPOL"/>
    <s v="Held By Polce - Non-TTC Related"/>
    <x v="0"/>
    <s v="Lower"/>
  </r>
  <r>
    <d v="2018-04-13T00:00:00"/>
    <d v="1899-12-30T20:58:00"/>
    <s v="Friday"/>
    <x v="53"/>
    <n v="0"/>
    <n v="0"/>
    <s v="W"/>
    <x v="1"/>
    <n v="5360"/>
    <s v="SUDP"/>
    <s v="Disorderly Patron"/>
    <x v="0"/>
    <s v="Lower"/>
  </r>
  <r>
    <d v="2018-04-14T00:00:00"/>
    <d v="1899-12-30T11:49:00"/>
    <s v="Saturday"/>
    <x v="39"/>
    <n v="4"/>
    <n v="7"/>
    <s v="S"/>
    <x v="0"/>
    <n v="5761"/>
    <s v="SUDP"/>
    <s v="Disorderly Patron"/>
    <x v="0"/>
    <s v="Lower"/>
  </r>
  <r>
    <d v="2018-04-15T00:00:00"/>
    <d v="1899-12-30T19:02:00"/>
    <s v="Sunday"/>
    <x v="33"/>
    <n v="0"/>
    <n v="0"/>
    <s v="W"/>
    <x v="1"/>
    <n v="5367"/>
    <s v="SUDP"/>
    <s v="Disorderly Patron"/>
    <x v="0"/>
    <s v="Lower"/>
  </r>
  <r>
    <d v="2018-04-16T00:00:00"/>
    <d v="1899-12-30T18:51:00"/>
    <s v="Monday"/>
    <x v="54"/>
    <n v="5"/>
    <n v="7"/>
    <s v="S"/>
    <x v="0"/>
    <n v="5981"/>
    <s v="SUDP"/>
    <s v="Disorderly Patron"/>
    <x v="0"/>
    <s v="Lower"/>
  </r>
  <r>
    <d v="2018-04-16T00:00:00"/>
    <d v="1899-12-30T19:08:00"/>
    <s v="Monday"/>
    <x v="15"/>
    <n v="0"/>
    <n v="0"/>
    <s v="N"/>
    <x v="0"/>
    <n v="6046"/>
    <s v="SUDP"/>
    <s v="Disorderly Patron"/>
    <x v="0"/>
    <s v="Lower"/>
  </r>
  <r>
    <d v="2018-04-16T00:00:00"/>
    <d v="1899-12-30T19:48:00"/>
    <s v="Monday"/>
    <x v="15"/>
    <n v="3"/>
    <n v="6"/>
    <s v="N"/>
    <x v="0"/>
    <n v="5511"/>
    <s v="SUDP"/>
    <s v="Disorderly Patron"/>
    <x v="0"/>
    <s v="Lower"/>
  </r>
  <r>
    <d v="2018-04-16T00:00:00"/>
    <d v="1899-12-30T22:33:00"/>
    <s v="Monday"/>
    <x v="29"/>
    <n v="5"/>
    <n v="10"/>
    <s v="S"/>
    <x v="0"/>
    <n v="5761"/>
    <s v="SUDP"/>
    <s v="Disorderly Patron"/>
    <x v="0"/>
    <s v="Lower"/>
  </r>
  <r>
    <d v="2018-04-17T00:00:00"/>
    <d v="1899-12-30T08:40:00"/>
    <s v="Tuesday"/>
    <x v="71"/>
    <n v="9"/>
    <n v="11"/>
    <s v="S"/>
    <x v="0"/>
    <n v="5791"/>
    <s v="SUDP"/>
    <s v="Disorderly Patron"/>
    <x v="0"/>
    <s v="Lower"/>
  </r>
  <r>
    <d v="2018-04-17T00:00:00"/>
    <d v="1899-12-30T15:51:00"/>
    <s v="Tuesday"/>
    <x v="47"/>
    <n v="6"/>
    <n v="9"/>
    <s v="S"/>
    <x v="0"/>
    <n v="5881"/>
    <s v="SUDP"/>
    <s v="Disorderly Patron"/>
    <x v="0"/>
    <s v="Lower"/>
  </r>
  <r>
    <d v="2018-04-17T00:00:00"/>
    <d v="1899-12-30T18:19:00"/>
    <s v="Tuesday"/>
    <x v="4"/>
    <n v="5"/>
    <n v="7"/>
    <s v="W"/>
    <x v="1"/>
    <n v="5263"/>
    <s v="SUDP"/>
    <s v="Disorderly Patron"/>
    <x v="0"/>
    <s v="Lower"/>
  </r>
  <r>
    <d v="2018-04-17T00:00:00"/>
    <d v="1899-12-30T18:35:00"/>
    <s v="Tuesday"/>
    <x v="0"/>
    <n v="0"/>
    <n v="0"/>
    <s v="N"/>
    <x v="0"/>
    <n v="5406"/>
    <s v="SUDP"/>
    <s v="Disorderly Patron"/>
    <x v="0"/>
    <s v="Lower"/>
  </r>
  <r>
    <d v="2018-04-17T00:00:00"/>
    <d v="1899-12-30T18:41:00"/>
    <s v="Tuesday"/>
    <x v="29"/>
    <n v="4"/>
    <n v="6"/>
    <s v="N"/>
    <x v="0"/>
    <n v="5406"/>
    <s v="SUDP"/>
    <s v="Disorderly Patron"/>
    <x v="0"/>
    <s v="Lower"/>
  </r>
  <r>
    <d v="2018-04-17T00:00:00"/>
    <d v="1899-12-30T20:27:00"/>
    <s v="Tuesday"/>
    <x v="6"/>
    <n v="3"/>
    <n v="6"/>
    <s v="E"/>
    <x v="1"/>
    <n v="5297"/>
    <s v="SUDP"/>
    <s v="Disorderly Patron"/>
    <x v="0"/>
    <s v="Lower"/>
  </r>
  <r>
    <d v="2018-04-17T00:00:00"/>
    <d v="1899-12-30T20:50:00"/>
    <s v="Tuesday"/>
    <x v="10"/>
    <n v="7"/>
    <n v="10"/>
    <s v="S"/>
    <x v="0"/>
    <n v="5746"/>
    <s v="SUDP"/>
    <s v="Disorderly Patron"/>
    <x v="0"/>
    <s v="Lower"/>
  </r>
  <r>
    <d v="2018-04-17T00:00:00"/>
    <d v="1899-12-30T22:05:00"/>
    <s v="Tuesday"/>
    <x v="73"/>
    <n v="6"/>
    <n v="10"/>
    <s v="W"/>
    <x v="1"/>
    <n v="5343"/>
    <s v="SUDP"/>
    <s v="Disorderly Patron"/>
    <x v="0"/>
    <s v="Lower"/>
  </r>
  <r>
    <d v="2018-04-18T00:00:00"/>
    <d v="1899-12-30T06:18:00"/>
    <s v="Wednesday"/>
    <x v="32"/>
    <n v="0"/>
    <n v="0"/>
    <s v="E"/>
    <x v="1"/>
    <n v="5234"/>
    <s v="SUDP"/>
    <s v="Disorderly Patron"/>
    <x v="0"/>
    <s v="Lower"/>
  </r>
  <r>
    <d v="2018-04-18T00:00:00"/>
    <d v="1899-12-30T11:54:00"/>
    <s v="Wednesday"/>
    <x v="61"/>
    <n v="7"/>
    <n v="10"/>
    <s v="N"/>
    <x v="0"/>
    <n v="5391"/>
    <s v="SUDP"/>
    <s v="Disorderly Patron"/>
    <x v="0"/>
    <s v="Lower"/>
  </r>
  <r>
    <d v="2018-04-18T00:00:00"/>
    <d v="1899-12-30T19:00:00"/>
    <s v="Wednesday"/>
    <x v="16"/>
    <n v="0"/>
    <n v="0"/>
    <s v="N"/>
    <x v="0"/>
    <n v="5826"/>
    <s v="SUDP"/>
    <s v="Disorderly Patron"/>
    <x v="0"/>
    <s v="Lower"/>
  </r>
  <r>
    <d v="2018-04-18T00:00:00"/>
    <d v="1899-12-30T19:42:00"/>
    <s v="Wednesday"/>
    <x v="16"/>
    <n v="4"/>
    <n v="7"/>
    <s v="N"/>
    <x v="0"/>
    <n v="5561"/>
    <s v="SUDP"/>
    <s v="Disorderly Patron"/>
    <x v="0"/>
    <s v="Lower"/>
  </r>
  <r>
    <d v="2018-04-19T00:00:00"/>
    <d v="1899-12-30T12:56:00"/>
    <s v="Thursday"/>
    <x v="15"/>
    <n v="4"/>
    <n v="7"/>
    <s v="S"/>
    <x v="0"/>
    <n v="5876"/>
    <s v="SUDP"/>
    <s v="Disorderly Patron"/>
    <x v="0"/>
    <s v="Lower"/>
  </r>
  <r>
    <d v="2018-04-19T00:00:00"/>
    <d v="1899-12-30T16:24:00"/>
    <s v="Thursday"/>
    <x v="50"/>
    <n v="0"/>
    <n v="0"/>
    <s v="E"/>
    <x v="1"/>
    <n v="5371"/>
    <s v="SUDP"/>
    <s v="Disorderly Patron"/>
    <x v="0"/>
    <s v="Lower"/>
  </r>
  <r>
    <d v="2018-04-19T00:00:00"/>
    <d v="1899-12-30T17:00:00"/>
    <s v="Thursday"/>
    <x v="47"/>
    <n v="0"/>
    <n v="0"/>
    <s v="N"/>
    <x v="0"/>
    <n v="5406"/>
    <s v="SUDP"/>
    <s v="Disorderly Patron"/>
    <x v="0"/>
    <s v="Lower"/>
  </r>
  <r>
    <d v="2018-04-19T00:00:00"/>
    <d v="1899-12-30T17:24:00"/>
    <s v="Thursday"/>
    <x v="57"/>
    <n v="3"/>
    <n v="5"/>
    <s v="W"/>
    <x v="1"/>
    <n v="5012"/>
    <s v="SUDP"/>
    <s v="Disorderly Patron"/>
    <x v="0"/>
    <s v="Lower"/>
  </r>
  <r>
    <d v="2018-04-20T00:00:00"/>
    <d v="1899-12-30T12:54:00"/>
    <s v="Friday"/>
    <x v="12"/>
    <n v="3"/>
    <n v="6"/>
    <s v="E"/>
    <x v="1"/>
    <n v="5087"/>
    <s v="SUDP"/>
    <s v="Disorderly Patron"/>
    <x v="0"/>
    <s v="Lower"/>
  </r>
  <r>
    <d v="2018-04-20T00:00:00"/>
    <d v="1899-12-30T13:23:00"/>
    <s v="Friday"/>
    <x v="61"/>
    <n v="0"/>
    <n v="0"/>
    <s v="S"/>
    <x v="0"/>
    <n v="6031"/>
    <s v="SUPOL"/>
    <s v="Held By Polce - Non-TTC Related"/>
    <x v="0"/>
    <s v="Lower"/>
  </r>
  <r>
    <d v="2018-04-21T00:00:00"/>
    <d v="1899-12-30T22:23:00"/>
    <s v="Saturday"/>
    <x v="15"/>
    <n v="11"/>
    <n v="16"/>
    <s v="S"/>
    <x v="0"/>
    <n v="5836"/>
    <s v="SUDP"/>
    <s v="Disorderly Patron"/>
    <x v="0"/>
    <s v="Lower"/>
  </r>
  <r>
    <d v="2018-04-21T00:00:00"/>
    <d v="1899-12-30T23:32:00"/>
    <s v="Saturday"/>
    <x v="24"/>
    <n v="3"/>
    <n v="7"/>
    <s v="W"/>
    <x v="1"/>
    <n v="5233"/>
    <s v="SUDP"/>
    <s v="Disorderly Patron"/>
    <x v="0"/>
    <s v="Lower"/>
  </r>
  <r>
    <d v="2018-04-22T00:00:00"/>
    <d v="1899-12-30T11:59:00"/>
    <s v="Sunday"/>
    <x v="58"/>
    <n v="3"/>
    <n v="7"/>
    <s v="W"/>
    <x v="1"/>
    <n v="5297"/>
    <s v="SUDP"/>
    <s v="Disorderly Patron"/>
    <x v="0"/>
    <s v="Lower"/>
  </r>
  <r>
    <d v="2018-04-22T00:00:00"/>
    <d v="1899-12-30T14:59:00"/>
    <s v="Sunday"/>
    <x v="33"/>
    <n v="0"/>
    <n v="0"/>
    <s v="W"/>
    <x v="1"/>
    <n v="5024"/>
    <s v="SUDP"/>
    <s v="Disorderly Patron"/>
    <x v="0"/>
    <s v="Lower"/>
  </r>
  <r>
    <d v="2018-04-22T00:00:00"/>
    <d v="1899-12-30T18:46:00"/>
    <s v="Sunday"/>
    <x v="8"/>
    <n v="0"/>
    <n v="0"/>
    <s v="S"/>
    <x v="0"/>
    <n v="5461"/>
    <s v="SUDP"/>
    <s v="Disorderly Patron"/>
    <x v="0"/>
    <s v="Lower"/>
  </r>
  <r>
    <d v="2018-04-23T00:00:00"/>
    <d v="1899-12-30T13:45:00"/>
    <s v="Monday"/>
    <x v="9"/>
    <n v="269"/>
    <n v="272"/>
    <s v="N"/>
    <x v="0"/>
    <n v="5731"/>
    <s v="SUPOL"/>
    <s v="Held By Polce - Non-TTC Related"/>
    <x v="0"/>
    <s v="Lower"/>
  </r>
  <r>
    <d v="2018-04-23T00:00:00"/>
    <d v="1899-12-30T15:20:00"/>
    <s v="Monday"/>
    <x v="6"/>
    <n v="0"/>
    <n v="0"/>
    <s v="W"/>
    <x v="1"/>
    <n v="5097"/>
    <s v="SUAP"/>
    <s v="Assault / Patron Involved"/>
    <x v="0"/>
    <s v="Lower"/>
  </r>
  <r>
    <d v="2018-04-23T00:00:00"/>
    <d v="1899-12-30T17:59:00"/>
    <s v="Monday"/>
    <x v="23"/>
    <n v="3"/>
    <n v="5"/>
    <s v="N"/>
    <x v="0"/>
    <n v="5976"/>
    <s v="SUDP"/>
    <s v="Disorderly Patron"/>
    <x v="0"/>
    <s v="Lower"/>
  </r>
  <r>
    <d v="2018-04-23T00:00:00"/>
    <d v="1899-12-30T18:08:00"/>
    <s v="Monday"/>
    <x v="36"/>
    <n v="5"/>
    <n v="10"/>
    <s v="W"/>
    <x v="3"/>
    <n v="6186"/>
    <s v="SUDP"/>
    <s v="Disorderly Patron"/>
    <x v="0"/>
    <s v="Lower"/>
  </r>
  <r>
    <d v="2018-04-23T00:00:00"/>
    <d v="1899-12-30T18:36:00"/>
    <s v="Monday"/>
    <x v="22"/>
    <n v="0"/>
    <n v="0"/>
    <s v="W"/>
    <x v="1"/>
    <n v="5304"/>
    <s v="SUPOL"/>
    <s v="Held By Polce - Non-TTC Related"/>
    <x v="0"/>
    <s v="Lower"/>
  </r>
  <r>
    <d v="2018-04-24T00:00:00"/>
    <d v="1899-12-30T07:24:00"/>
    <s v="Tuesday"/>
    <x v="9"/>
    <n v="3"/>
    <n v="5"/>
    <s v="S"/>
    <x v="0"/>
    <n v="5741"/>
    <s v="SUDP"/>
    <s v="Disorderly Patron"/>
    <x v="0"/>
    <s v="Lower"/>
  </r>
  <r>
    <d v="2018-04-24T00:00:00"/>
    <d v="1899-12-30T07:39:00"/>
    <s v="Tuesday"/>
    <x v="9"/>
    <n v="0"/>
    <n v="0"/>
    <s v="S"/>
    <x v="0"/>
    <n v="5561"/>
    <s v="SUDP"/>
    <s v="Disorderly Patron"/>
    <x v="0"/>
    <s v="Lower"/>
  </r>
  <r>
    <d v="2018-04-24T00:00:00"/>
    <d v="1899-12-30T09:01:00"/>
    <s v="Tuesday"/>
    <x v="9"/>
    <n v="0"/>
    <n v="0"/>
    <s v="S"/>
    <x v="0"/>
    <n v="5411"/>
    <s v="SUDP"/>
    <s v="Disorderly Patron"/>
    <x v="0"/>
    <s v="Lower"/>
  </r>
  <r>
    <d v="2018-04-24T00:00:00"/>
    <d v="1899-12-30T14:31:00"/>
    <s v="Tuesday"/>
    <x v="56"/>
    <n v="0"/>
    <n v="0"/>
    <s v="W"/>
    <x v="1"/>
    <n v="5126"/>
    <s v="SUDP"/>
    <s v="Disorderly Patron"/>
    <x v="0"/>
    <s v="Lower"/>
  </r>
  <r>
    <d v="2018-04-24T00:00:00"/>
    <d v="1899-12-30T15:24:00"/>
    <s v="Tuesday"/>
    <x v="28"/>
    <n v="0"/>
    <n v="0"/>
    <s v="W"/>
    <x v="1"/>
    <n v="5228"/>
    <s v="SUDP"/>
    <s v="Disorderly Patron"/>
    <x v="0"/>
    <s v="Lower"/>
  </r>
  <r>
    <d v="2018-04-25T00:00:00"/>
    <d v="1899-12-30T12:34:00"/>
    <s v="Wednesday"/>
    <x v="19"/>
    <n v="4"/>
    <n v="7"/>
    <s v="E"/>
    <x v="1"/>
    <n v="5320"/>
    <s v="SUDP"/>
    <s v="Disorderly Patron"/>
    <x v="0"/>
    <s v="Lower"/>
  </r>
  <r>
    <d v="2018-04-25T00:00:00"/>
    <d v="1899-12-30T14:29:00"/>
    <s v="Wednesday"/>
    <x v="19"/>
    <n v="0"/>
    <n v="0"/>
    <s v="W"/>
    <x v="1"/>
    <n v="5027"/>
    <s v="SUDP"/>
    <s v="Disorderly Patron"/>
    <x v="0"/>
    <s v="Lower"/>
  </r>
  <r>
    <d v="2018-04-25T00:00:00"/>
    <d v="1899-12-30T15:54:00"/>
    <s v="Wednesday"/>
    <x v="34"/>
    <n v="9"/>
    <n v="12"/>
    <s v="E"/>
    <x v="1"/>
    <n v="5245"/>
    <s v="SUDP"/>
    <s v="Disorderly Patron"/>
    <x v="0"/>
    <s v="Lower"/>
  </r>
  <r>
    <d v="2018-04-25T00:00:00"/>
    <d v="1899-12-30T16:02:00"/>
    <s v="Wednesday"/>
    <x v="51"/>
    <n v="5"/>
    <n v="8"/>
    <s v="N"/>
    <x v="0"/>
    <n v="5386"/>
    <s v="SUDP"/>
    <s v="Disorderly Patron"/>
    <x v="0"/>
    <s v="Lower"/>
  </r>
  <r>
    <d v="2018-04-25T00:00:00"/>
    <d v="1899-12-30T16:03:00"/>
    <s v="Wednesday"/>
    <x v="20"/>
    <n v="3"/>
    <n v="5"/>
    <s v="S"/>
    <x v="0"/>
    <n v="6051"/>
    <s v="SUDP"/>
    <s v="Disorderly Patron"/>
    <x v="0"/>
    <s v="Lower"/>
  </r>
  <r>
    <d v="2018-04-25T00:00:00"/>
    <d v="1899-12-30T16:35:00"/>
    <s v="Wednesday"/>
    <x v="28"/>
    <n v="4"/>
    <n v="8"/>
    <s v="W"/>
    <x v="1"/>
    <n v="5123"/>
    <s v="SUAE"/>
    <s v="Assault / Employee Involved"/>
    <x v="0"/>
    <s v="Lower"/>
  </r>
  <r>
    <d v="2018-04-25T00:00:00"/>
    <d v="1899-12-30T17:03:00"/>
    <s v="Wednesday"/>
    <x v="37"/>
    <n v="3"/>
    <n v="5"/>
    <s v="N"/>
    <x v="0"/>
    <n v="6096"/>
    <s v="SUDP"/>
    <s v="Disorderly Patron"/>
    <x v="0"/>
    <s v="Lower"/>
  </r>
  <r>
    <d v="2018-04-25T00:00:00"/>
    <d v="1899-12-30T20:12:00"/>
    <s v="Wednesday"/>
    <x v="5"/>
    <n v="0"/>
    <n v="0"/>
    <s v="N"/>
    <x v="0"/>
    <n v="6086"/>
    <s v="SUDP"/>
    <s v="Disorderly Patron"/>
    <x v="0"/>
    <s v="Lower"/>
  </r>
  <r>
    <d v="2018-04-26T00:00:00"/>
    <d v="1899-12-30T08:21:00"/>
    <s v="Thursday"/>
    <x v="63"/>
    <n v="0"/>
    <n v="0"/>
    <s v="S"/>
    <x v="0"/>
    <n v="5991"/>
    <s v="SUAP"/>
    <s v="Assault / Patron Involved"/>
    <x v="0"/>
    <s v="Lower"/>
  </r>
  <r>
    <d v="2018-04-26T00:00:00"/>
    <d v="1899-12-30T09:05:00"/>
    <s v="Thursday"/>
    <x v="15"/>
    <n v="3"/>
    <n v="5"/>
    <s v="S"/>
    <x v="0"/>
    <n v="5826"/>
    <s v="SUDP"/>
    <s v="Disorderly Patron"/>
    <x v="0"/>
    <s v="Lower"/>
  </r>
  <r>
    <d v="2018-04-26T00:00:00"/>
    <d v="1899-12-30T11:23:00"/>
    <s v="Thursday"/>
    <x v="5"/>
    <n v="5"/>
    <n v="8"/>
    <s v="N"/>
    <x v="0"/>
    <n v="5751"/>
    <s v="SUDP"/>
    <s v="Disorderly Patron"/>
    <x v="0"/>
    <s v="Lower"/>
  </r>
  <r>
    <d v="2018-04-26T00:00:00"/>
    <d v="1899-12-30T17:32:00"/>
    <s v="Thursday"/>
    <x v="26"/>
    <n v="3"/>
    <n v="5"/>
    <s v="E"/>
    <x v="1"/>
    <n v="5097"/>
    <s v="SUDP"/>
    <s v="Disorderly Patron"/>
    <x v="0"/>
    <s v="Lower"/>
  </r>
  <r>
    <d v="2018-04-26T00:00:00"/>
    <d v="1899-12-30T20:45:00"/>
    <s v="Thursday"/>
    <x v="71"/>
    <n v="0"/>
    <n v="0"/>
    <s v="N"/>
    <x v="0"/>
    <n v="5551"/>
    <s v="SUDP"/>
    <s v="Disorderly Patron"/>
    <x v="0"/>
    <s v="Lower"/>
  </r>
  <r>
    <d v="2018-04-28T00:00:00"/>
    <d v="1899-12-30T17:47:00"/>
    <s v="Saturday"/>
    <x v="6"/>
    <n v="4"/>
    <n v="8"/>
    <s v="E"/>
    <x v="1"/>
    <n v="5312"/>
    <s v="SUAP"/>
    <s v="Assault / Patron Involved"/>
    <x v="0"/>
    <s v="Lower"/>
  </r>
  <r>
    <d v="2018-04-28T00:00:00"/>
    <d v="1899-12-30T22:25:00"/>
    <s v="Saturday"/>
    <x v="32"/>
    <n v="3"/>
    <n v="7"/>
    <s v="E"/>
    <x v="1"/>
    <n v="5052"/>
    <s v="SUDP"/>
    <s v="Disorderly Patron"/>
    <x v="0"/>
    <s v="Lower"/>
  </r>
  <r>
    <d v="2018-04-29T00:00:00"/>
    <d v="1899-12-30T11:36:00"/>
    <s v="Sunday"/>
    <x v="50"/>
    <n v="4"/>
    <n v="8"/>
    <s v="W"/>
    <x v="1"/>
    <n v="5206"/>
    <s v="SUDP"/>
    <s v="Disorderly Patron"/>
    <x v="0"/>
    <s v="Lower"/>
  </r>
  <r>
    <d v="2018-04-30T00:00:00"/>
    <d v="1899-12-30T00:29:00"/>
    <s v="Monday"/>
    <x v="69"/>
    <n v="7"/>
    <n v="12"/>
    <s v="N"/>
    <x v="0"/>
    <n v="6066"/>
    <s v="SUDP"/>
    <s v="Disorderly Patron"/>
    <x v="0"/>
    <s v="Lower"/>
  </r>
  <r>
    <d v="2018-04-30T00:00:00"/>
    <d v="1899-12-30T11:44:00"/>
    <s v="Monday"/>
    <x v="54"/>
    <n v="0"/>
    <n v="0"/>
    <s v="N"/>
    <x v="0"/>
    <n v="5746"/>
    <s v="SUDP"/>
    <s v="Disorderly Patron"/>
    <x v="0"/>
    <s v="Lower"/>
  </r>
  <r>
    <d v="2018-04-30T00:00:00"/>
    <d v="1899-12-30T11:57:00"/>
    <s v="Monday"/>
    <x v="12"/>
    <n v="0"/>
    <n v="0"/>
    <s v="W"/>
    <x v="1"/>
    <n v="5346"/>
    <s v="SUDP"/>
    <s v="Disorderly Patron"/>
    <x v="0"/>
    <s v="Lower"/>
  </r>
  <r>
    <d v="2018-04-30T00:00:00"/>
    <d v="1899-12-30T12:13:00"/>
    <s v="Monday"/>
    <x v="32"/>
    <n v="0"/>
    <n v="0"/>
    <m/>
    <x v="1"/>
    <n v="7808"/>
    <s v="SUAP"/>
    <s v="Assault / Patron Involved"/>
    <x v="0"/>
    <s v="Lower"/>
  </r>
  <r>
    <d v="2018-05-01T00:00:00"/>
    <d v="1899-12-30T10:42:00"/>
    <s v="Tuesday"/>
    <x v="54"/>
    <n v="5"/>
    <n v="8"/>
    <s v="S"/>
    <x v="0"/>
    <n v="5761"/>
    <s v="SUDP"/>
    <s v="Disorderly Patron"/>
    <x v="0"/>
    <s v="Lower"/>
  </r>
  <r>
    <d v="2018-05-01T00:00:00"/>
    <d v="1899-12-30T13:02:00"/>
    <s v="Tuesday"/>
    <x v="20"/>
    <n v="19"/>
    <n v="22"/>
    <s v="S"/>
    <x v="0"/>
    <n v="6091"/>
    <s v="SUDP"/>
    <s v="Disorderly Patron"/>
    <x v="0"/>
    <s v="Lower"/>
  </r>
  <r>
    <d v="2018-05-01T00:00:00"/>
    <d v="1899-12-30T19:34:00"/>
    <s v="Tuesday"/>
    <x v="40"/>
    <n v="3"/>
    <n v="6"/>
    <s v="W"/>
    <x v="1"/>
    <n v="5307"/>
    <s v="SUAP"/>
    <s v="Assault / Patron Involved"/>
    <x v="0"/>
    <s v="Lower"/>
  </r>
  <r>
    <d v="2018-05-03T00:00:00"/>
    <d v="1899-12-30T12:02:00"/>
    <s v="Thursday"/>
    <x v="65"/>
    <n v="0"/>
    <n v="0"/>
    <s v="S"/>
    <x v="0"/>
    <n v="5646"/>
    <s v="SUSP"/>
    <s v="Suspicious Package"/>
    <x v="0"/>
    <s v="Lower"/>
  </r>
  <r>
    <d v="2018-05-03T00:00:00"/>
    <d v="1899-12-30T14:24:00"/>
    <s v="Thursday"/>
    <x v="0"/>
    <n v="5"/>
    <n v="8"/>
    <s v="S"/>
    <x v="0"/>
    <n v="5836"/>
    <s v="SUAP"/>
    <s v="Assault / Patron Involved"/>
    <x v="0"/>
    <s v="Lower"/>
  </r>
  <r>
    <d v="2018-05-03T00:00:00"/>
    <d v="1899-12-30T20:45:00"/>
    <s v="Thursday"/>
    <x v="74"/>
    <n v="20"/>
    <n v="25"/>
    <s v="N"/>
    <x v="2"/>
    <n v="3000"/>
    <s v="SRAP"/>
    <s v="Assault / Patron Involved"/>
    <x v="0"/>
    <s v="Lower"/>
  </r>
  <r>
    <d v="2018-05-04T00:00:00"/>
    <d v="1899-12-30T00:24:00"/>
    <s v="Friday"/>
    <x v="30"/>
    <n v="7"/>
    <n v="10"/>
    <s v="S"/>
    <x v="0"/>
    <n v="5961"/>
    <s v="SUDP"/>
    <s v="Disorderly Patron"/>
    <x v="0"/>
    <s v="Lower"/>
  </r>
  <r>
    <d v="2018-05-04T00:00:00"/>
    <d v="1899-12-30T15:55:00"/>
    <s v="Friday"/>
    <x v="27"/>
    <n v="17"/>
    <n v="20"/>
    <s v="N"/>
    <x v="0"/>
    <n v="5991"/>
    <s v="SUBT"/>
    <s v="Bomb Threat"/>
    <x v="0"/>
    <s v="Lower"/>
  </r>
  <r>
    <d v="2018-05-04T00:00:00"/>
    <d v="1899-12-30T16:06:00"/>
    <s v="Friday"/>
    <x v="29"/>
    <n v="0"/>
    <n v="0"/>
    <s v="N"/>
    <x v="0"/>
    <n v="5946"/>
    <s v="SUDP"/>
    <s v="Disorderly Patron"/>
    <x v="0"/>
    <s v="Lower"/>
  </r>
  <r>
    <d v="2018-05-04T00:00:00"/>
    <d v="1899-12-30T16:21:00"/>
    <s v="Friday"/>
    <x v="32"/>
    <n v="4"/>
    <n v="7"/>
    <s v="E"/>
    <x v="1"/>
    <n v="5325"/>
    <s v="SUDP"/>
    <s v="Disorderly Patron"/>
    <x v="0"/>
    <s v="Lower"/>
  </r>
  <r>
    <d v="2018-05-04T00:00:00"/>
    <d v="1899-12-30T17:12:00"/>
    <s v="Friday"/>
    <x v="26"/>
    <n v="8"/>
    <n v="11"/>
    <s v="E"/>
    <x v="1"/>
    <n v="5290"/>
    <s v="SUDP"/>
    <s v="Disorderly Patron"/>
    <x v="0"/>
    <s v="Lower"/>
  </r>
  <r>
    <d v="2018-05-04T00:00:00"/>
    <d v="1899-12-30T18:16:00"/>
    <s v="Friday"/>
    <x v="29"/>
    <n v="0"/>
    <n v="0"/>
    <s v="S"/>
    <x v="0"/>
    <n v="5626"/>
    <s v="SUDP"/>
    <s v="Disorderly Patron"/>
    <x v="0"/>
    <s v="Lower"/>
  </r>
  <r>
    <d v="2018-05-04T00:00:00"/>
    <d v="1899-12-30T18:28:00"/>
    <s v="Friday"/>
    <x v="35"/>
    <n v="3"/>
    <n v="6"/>
    <s v="E"/>
    <x v="1"/>
    <n v="5032"/>
    <s v="SUDP"/>
    <s v="Disorderly Patron"/>
    <x v="0"/>
    <s v="Lower"/>
  </r>
  <r>
    <d v="2018-05-04T00:00:00"/>
    <d v="1899-12-30T18:35:00"/>
    <s v="Friday"/>
    <x v="35"/>
    <n v="3"/>
    <n v="6"/>
    <s v="W"/>
    <x v="1"/>
    <n v="5204"/>
    <s v="SUDP"/>
    <s v="Disorderly Patron"/>
    <x v="0"/>
    <s v="Lower"/>
  </r>
  <r>
    <d v="2018-05-04T00:00:00"/>
    <d v="1899-12-30T19:52:00"/>
    <s v="Friday"/>
    <x v="44"/>
    <n v="5"/>
    <n v="8"/>
    <s v="W"/>
    <x v="1"/>
    <n v="5224"/>
    <s v="SUDP"/>
    <s v="Disorderly Patron"/>
    <x v="0"/>
    <s v="Lower"/>
  </r>
  <r>
    <d v="2018-05-04T00:00:00"/>
    <d v="1899-12-30T22:12:00"/>
    <s v="Friday"/>
    <x v="49"/>
    <n v="6"/>
    <n v="9"/>
    <s v="N"/>
    <x v="0"/>
    <n v="5641"/>
    <s v="SUDP"/>
    <s v="Disorderly Patron"/>
    <x v="0"/>
    <s v="Lower"/>
  </r>
  <r>
    <d v="2018-05-04T00:00:00"/>
    <d v="1899-12-30T23:50:00"/>
    <s v="Friday"/>
    <x v="50"/>
    <n v="6"/>
    <n v="10"/>
    <s v="W"/>
    <x v="1"/>
    <n v="5260"/>
    <s v="SUROB"/>
    <s v="Robbery"/>
    <x v="0"/>
    <s v="Lower"/>
  </r>
  <r>
    <d v="2018-05-05T00:00:00"/>
    <d v="1899-12-30T01:36:00"/>
    <s v="Saturday"/>
    <x v="73"/>
    <n v="5"/>
    <n v="9"/>
    <s v="W"/>
    <x v="1"/>
    <n v="5264"/>
    <s v="SUDP"/>
    <s v="Disorderly Patron"/>
    <x v="0"/>
    <s v="Lower"/>
  </r>
  <r>
    <d v="2018-05-05T00:00:00"/>
    <d v="1899-12-30T21:34:00"/>
    <s v="Saturday"/>
    <x v="36"/>
    <n v="8"/>
    <n v="13"/>
    <s v="W"/>
    <x v="3"/>
    <n v="6161"/>
    <s v="SUPOL"/>
    <s v="Held By Polce - Non-TTC Related"/>
    <x v="0"/>
    <s v="Lower"/>
  </r>
  <r>
    <d v="2018-05-06T00:00:00"/>
    <d v="1899-12-30T11:49:00"/>
    <s v="Sunday"/>
    <x v="16"/>
    <n v="0"/>
    <n v="0"/>
    <s v="S"/>
    <x v="0"/>
    <n v="5756"/>
    <s v="SUDP"/>
    <s v="Disorderly Patron"/>
    <x v="0"/>
    <s v="Lower"/>
  </r>
  <r>
    <d v="2018-05-07T00:00:00"/>
    <d v="1899-12-30T13:51:00"/>
    <s v="Monday"/>
    <x v="37"/>
    <n v="3"/>
    <n v="6"/>
    <s v="S"/>
    <x v="0"/>
    <n v="6046"/>
    <s v="SUDP"/>
    <s v="Disorderly Patron"/>
    <x v="0"/>
    <s v="Lower"/>
  </r>
  <r>
    <d v="2018-05-07T00:00:00"/>
    <d v="1899-12-30T14:41:00"/>
    <s v="Monday"/>
    <x v="55"/>
    <n v="3"/>
    <n v="6"/>
    <s v="N"/>
    <x v="0"/>
    <n v="6005"/>
    <s v="SUDP"/>
    <s v="Disorderly Patron"/>
    <x v="0"/>
    <s v="Lower"/>
  </r>
  <r>
    <d v="2018-05-07T00:00:00"/>
    <d v="1899-12-30T15:08:00"/>
    <s v="Monday"/>
    <x v="0"/>
    <n v="4"/>
    <n v="7"/>
    <s v="N"/>
    <x v="0"/>
    <n v="5796"/>
    <s v="SUDP"/>
    <s v="Disorderly Patron"/>
    <x v="0"/>
    <s v="Lower"/>
  </r>
  <r>
    <d v="2018-05-08T00:00:00"/>
    <d v="1899-12-30T12:20:00"/>
    <s v="Tuesday"/>
    <x v="27"/>
    <n v="0"/>
    <n v="0"/>
    <s v="S"/>
    <x v="0"/>
    <n v="5566"/>
    <s v="SUDP"/>
    <s v="Disorderly Patron"/>
    <x v="0"/>
    <s v="Lower"/>
  </r>
  <r>
    <d v="2018-05-08T00:00:00"/>
    <d v="1899-12-30T21:09:00"/>
    <s v="Tuesday"/>
    <x v="75"/>
    <n v="0"/>
    <n v="0"/>
    <s v="N"/>
    <x v="0"/>
    <n v="5152"/>
    <s v="SUSP"/>
    <s v="Suspicious Package"/>
    <x v="0"/>
    <s v="Lower"/>
  </r>
  <r>
    <d v="2018-05-09T00:00:00"/>
    <d v="1899-12-30T15:31:00"/>
    <s v="Wednesday"/>
    <x v="18"/>
    <n v="3"/>
    <n v="6"/>
    <s v="N"/>
    <x v="0"/>
    <n v="6096"/>
    <s v="SUDP"/>
    <s v="Disorderly Patron"/>
    <x v="0"/>
    <s v="Lower"/>
  </r>
  <r>
    <d v="2018-05-09T00:00:00"/>
    <d v="1899-12-30T21:42:00"/>
    <s v="Wednesday"/>
    <x v="10"/>
    <n v="3"/>
    <n v="5"/>
    <s v="N"/>
    <x v="0"/>
    <n v="5396"/>
    <s v="SUDP"/>
    <s v="Disorderly Patron"/>
    <x v="0"/>
    <s v="Lower"/>
  </r>
  <r>
    <d v="2018-05-10T00:00:00"/>
    <d v="1899-12-30T07:42:00"/>
    <s v="Thursday"/>
    <x v="71"/>
    <n v="9"/>
    <n v="11"/>
    <s v="S"/>
    <x v="0"/>
    <n v="5481"/>
    <s v="SUDP"/>
    <s v="Disorderly Patron"/>
    <x v="0"/>
    <s v="Lower"/>
  </r>
  <r>
    <d v="2018-05-10T00:00:00"/>
    <d v="1899-12-30T15:53:00"/>
    <s v="Thursday"/>
    <x v="11"/>
    <n v="0"/>
    <n v="0"/>
    <s v="W"/>
    <x v="1"/>
    <n v="5288"/>
    <s v="SUDP"/>
    <s v="Disorderly Patron"/>
    <x v="0"/>
    <s v="Lower"/>
  </r>
  <r>
    <d v="2018-05-10T00:00:00"/>
    <d v="1899-12-30T17:03:00"/>
    <s v="Thursday"/>
    <x v="25"/>
    <n v="5"/>
    <n v="10"/>
    <s v="N"/>
    <x v="2"/>
    <n v="310"/>
    <s v="SRDP"/>
    <s v="Disorderly Patron"/>
    <x v="0"/>
    <s v="Lower"/>
  </r>
  <r>
    <d v="2018-05-10T00:00:00"/>
    <d v="1899-12-30T17:49:00"/>
    <s v="Thursday"/>
    <x v="71"/>
    <n v="0"/>
    <n v="0"/>
    <s v="N"/>
    <x v="0"/>
    <n v="5506"/>
    <s v="SUDP"/>
    <s v="Disorderly Patron"/>
    <x v="0"/>
    <s v="Lower"/>
  </r>
  <r>
    <d v="2018-05-10T00:00:00"/>
    <d v="1899-12-30T22:58:00"/>
    <s v="Thursday"/>
    <x v="71"/>
    <n v="0"/>
    <n v="0"/>
    <s v="N"/>
    <x v="0"/>
    <n v="5511"/>
    <s v="SUDP"/>
    <s v="Disorderly Patron"/>
    <x v="0"/>
    <s v="Lower"/>
  </r>
  <r>
    <d v="2018-05-11T00:00:00"/>
    <d v="1899-12-30T09:16:00"/>
    <s v="Friday"/>
    <x v="69"/>
    <n v="3"/>
    <n v="6"/>
    <s v="S"/>
    <x v="0"/>
    <n v="5801"/>
    <s v="SUDP"/>
    <s v="Disorderly Patron"/>
    <x v="0"/>
    <s v="Lower"/>
  </r>
  <r>
    <d v="2018-05-11T00:00:00"/>
    <d v="1899-12-30T13:47:00"/>
    <s v="Friday"/>
    <x v="54"/>
    <n v="3"/>
    <n v="6"/>
    <s v="S"/>
    <x v="0"/>
    <n v="5861"/>
    <s v="SUDP"/>
    <s v="Disorderly Patron"/>
    <x v="0"/>
    <s v="Lower"/>
  </r>
  <r>
    <d v="2018-05-11T00:00:00"/>
    <d v="1899-12-30T17:01:00"/>
    <s v="Friday"/>
    <x v="52"/>
    <n v="3"/>
    <n v="5"/>
    <s v="N"/>
    <x v="0"/>
    <n v="5971"/>
    <s v="SUDP"/>
    <s v="Disorderly Patron"/>
    <x v="0"/>
    <s v="Lower"/>
  </r>
  <r>
    <d v="2018-05-12T00:00:00"/>
    <d v="1899-12-30T07:25:00"/>
    <s v="Saturday"/>
    <x v="29"/>
    <n v="3"/>
    <n v="8"/>
    <s v="S"/>
    <x v="0"/>
    <n v="5616"/>
    <s v="SUDP"/>
    <s v="Disorderly Patron"/>
    <x v="0"/>
    <s v="Lower"/>
  </r>
  <r>
    <d v="2018-05-12T00:00:00"/>
    <d v="1899-12-30T16:42:00"/>
    <s v="Saturday"/>
    <x v="52"/>
    <n v="0"/>
    <n v="0"/>
    <s v="N"/>
    <x v="0"/>
    <n v="5831"/>
    <s v="SUDP"/>
    <s v="Disorderly Patron"/>
    <x v="0"/>
    <s v="Lower"/>
  </r>
  <r>
    <d v="2018-05-13T00:00:00"/>
    <d v="1899-12-30T12:53:00"/>
    <s v="Sunday"/>
    <x v="33"/>
    <n v="3"/>
    <n v="7"/>
    <s v="W"/>
    <x v="1"/>
    <n v="5210"/>
    <s v="SUDP"/>
    <s v="Disorderly Patron"/>
    <x v="0"/>
    <s v="Lower"/>
  </r>
  <r>
    <d v="2018-05-13T00:00:00"/>
    <d v="1899-12-30T16:25:00"/>
    <s v="Sunday"/>
    <x v="69"/>
    <n v="12"/>
    <n v="16"/>
    <s v="S"/>
    <x v="0"/>
    <n v="5506"/>
    <s v="SUDP"/>
    <s v="Disorderly Patron"/>
    <x v="0"/>
    <s v="Lower"/>
  </r>
  <r>
    <d v="2018-05-13T00:00:00"/>
    <d v="1899-12-30T19:59:00"/>
    <s v="Sunday"/>
    <x v="52"/>
    <n v="0"/>
    <n v="0"/>
    <s v="S"/>
    <x v="0"/>
    <n v="5891"/>
    <s v="SUDP"/>
    <s v="Disorderly Patron"/>
    <x v="0"/>
    <s v="Lower"/>
  </r>
  <r>
    <d v="2018-05-14T00:00:00"/>
    <d v="1899-12-30T18:54:00"/>
    <s v="Monday"/>
    <x v="14"/>
    <n v="3"/>
    <n v="6"/>
    <s v="E"/>
    <x v="1"/>
    <n v="5010"/>
    <s v="SUDP"/>
    <s v="Disorderly Patron"/>
    <x v="0"/>
    <s v="Lower"/>
  </r>
  <r>
    <d v="2018-05-14T00:00:00"/>
    <d v="1899-12-30T21:54:00"/>
    <s v="Monday"/>
    <x v="48"/>
    <n v="0"/>
    <n v="0"/>
    <s v="S"/>
    <x v="0"/>
    <n v="5726"/>
    <s v="SUDP"/>
    <s v="Disorderly Patron"/>
    <x v="0"/>
    <s v="Lower"/>
  </r>
  <r>
    <d v="2018-05-14T00:00:00"/>
    <d v="1899-12-30T22:59:00"/>
    <s v="Monday"/>
    <x v="35"/>
    <n v="5"/>
    <n v="9"/>
    <s v="W"/>
    <x v="1"/>
    <n v="5111"/>
    <s v="SUDP"/>
    <s v="Disorderly Patron"/>
    <x v="0"/>
    <s v="Lower"/>
  </r>
  <r>
    <d v="2018-05-15T00:00:00"/>
    <d v="1899-12-30T14:51:00"/>
    <s v="Tuesday"/>
    <x v="44"/>
    <n v="3"/>
    <n v="6"/>
    <s v="W"/>
    <x v="1"/>
    <n v="5269"/>
    <s v="SUDP"/>
    <s v="Disorderly Patron"/>
    <x v="0"/>
    <s v="Lower"/>
  </r>
  <r>
    <d v="2018-05-15T00:00:00"/>
    <d v="1899-12-30T20:40:00"/>
    <s v="Tuesday"/>
    <x v="28"/>
    <n v="0"/>
    <n v="0"/>
    <s v="E"/>
    <x v="1"/>
    <n v="5157"/>
    <s v="SUAP"/>
    <s v="Assault / Patron Involved"/>
    <x v="0"/>
    <s v="Lower"/>
  </r>
  <r>
    <d v="2018-05-15T00:00:00"/>
    <d v="1899-12-30T23:50:00"/>
    <s v="Tuesday"/>
    <x v="32"/>
    <n v="3"/>
    <n v="7"/>
    <s v="E"/>
    <x v="1"/>
    <n v="5219"/>
    <s v="SUDP"/>
    <s v="Disorderly Patron"/>
    <x v="0"/>
    <s v="Lower"/>
  </r>
  <r>
    <d v="2018-05-16T00:00:00"/>
    <d v="1899-12-30T12:44:00"/>
    <s v="Wednesday"/>
    <x v="71"/>
    <n v="0"/>
    <n v="0"/>
    <s v="N"/>
    <x v="0"/>
    <n v="5916"/>
    <s v="SUDP"/>
    <s v="Disorderly Patron"/>
    <x v="0"/>
    <s v="Lower"/>
  </r>
  <r>
    <d v="2018-05-16T00:00:00"/>
    <d v="1899-12-30T17:30:00"/>
    <s v="Wednesday"/>
    <x v="35"/>
    <n v="3"/>
    <n v="6"/>
    <s v="E"/>
    <x v="1"/>
    <n v="5321"/>
    <s v="SUDP"/>
    <s v="Disorderly Patron"/>
    <x v="0"/>
    <s v="Lower"/>
  </r>
  <r>
    <d v="2018-05-17T00:00:00"/>
    <d v="1899-12-30T11:35:00"/>
    <s v="Thursday"/>
    <x v="45"/>
    <n v="0"/>
    <n v="0"/>
    <s v="W"/>
    <x v="1"/>
    <n v="5237"/>
    <s v="SUSA"/>
    <s v="Sexual Assault"/>
    <x v="0"/>
    <s v="Lower"/>
  </r>
  <r>
    <d v="2018-05-17T00:00:00"/>
    <d v="1899-12-30T14:06:00"/>
    <s v="Thursday"/>
    <x v="25"/>
    <n v="8"/>
    <n v="13"/>
    <s v="S"/>
    <x v="2"/>
    <n v="3012"/>
    <s v="SRDP"/>
    <s v="Disorderly Patron"/>
    <x v="0"/>
    <s v="Lower"/>
  </r>
  <r>
    <d v="2018-05-17T00:00:00"/>
    <d v="1899-12-30T17:24:00"/>
    <s v="Thursday"/>
    <x v="28"/>
    <n v="4"/>
    <n v="6"/>
    <s v="W"/>
    <x v="1"/>
    <n v="5269"/>
    <s v="SUDP"/>
    <s v="Disorderly Patron"/>
    <x v="0"/>
    <s v="Lower"/>
  </r>
  <r>
    <d v="2018-05-17T00:00:00"/>
    <d v="1899-12-30T18:02:00"/>
    <s v="Thursday"/>
    <x v="44"/>
    <n v="0"/>
    <n v="0"/>
    <s v="W"/>
    <x v="1"/>
    <n v="5012"/>
    <s v="SUDP"/>
    <s v="Disorderly Patron"/>
    <x v="0"/>
    <s v="Lower"/>
  </r>
  <r>
    <d v="2018-05-18T00:00:00"/>
    <d v="1899-12-30T11:01:00"/>
    <s v="Friday"/>
    <x v="1"/>
    <n v="10"/>
    <n v="13"/>
    <s v="W"/>
    <x v="1"/>
    <n v="5314"/>
    <s v="SUAP"/>
    <s v="Assault / Patron Involved"/>
    <x v="0"/>
    <s v="Lower"/>
  </r>
  <r>
    <d v="2018-05-19T00:00:00"/>
    <d v="1899-12-30T01:54:00"/>
    <s v="Saturday"/>
    <x v="17"/>
    <n v="13"/>
    <n v="18"/>
    <s v="N"/>
    <x v="0"/>
    <n v="6066"/>
    <s v="SUDP"/>
    <s v="Disorderly Patron"/>
    <x v="0"/>
    <s v="Lower"/>
  </r>
  <r>
    <d v="2018-05-19T00:00:00"/>
    <d v="1899-12-30T01:55:00"/>
    <s v="Saturday"/>
    <x v="4"/>
    <n v="0"/>
    <n v="0"/>
    <s v="W"/>
    <x v="1"/>
    <n v="5341"/>
    <s v="SUDP"/>
    <s v="Disorderly Patron"/>
    <x v="0"/>
    <s v="Lower"/>
  </r>
  <r>
    <d v="2018-05-19T00:00:00"/>
    <d v="1899-12-30T07:54:00"/>
    <s v="Saturday"/>
    <x v="63"/>
    <n v="3"/>
    <n v="8"/>
    <s v="S"/>
    <x v="0"/>
    <n v="5691"/>
    <s v="SUDP"/>
    <s v="Disorderly Patron"/>
    <x v="0"/>
    <s v="Lower"/>
  </r>
  <r>
    <d v="2018-05-19T00:00:00"/>
    <d v="1899-12-30T19:46:00"/>
    <s v="Saturday"/>
    <x v="34"/>
    <n v="6"/>
    <n v="10"/>
    <s v="W"/>
    <x v="1"/>
    <n v="5359"/>
    <s v="SUDP"/>
    <s v="Disorderly Patron"/>
    <x v="0"/>
    <s v="Lower"/>
  </r>
  <r>
    <d v="2018-05-20T00:00:00"/>
    <d v="1899-12-30T08:43:00"/>
    <s v="Sunday"/>
    <x v="50"/>
    <n v="4"/>
    <n v="8"/>
    <s v="W"/>
    <x v="1"/>
    <n v="5298"/>
    <s v="SUDP"/>
    <s v="Disorderly Patron"/>
    <x v="0"/>
    <s v="Lower"/>
  </r>
  <r>
    <d v="2018-05-20T00:00:00"/>
    <d v="1899-12-30T15:32:00"/>
    <s v="Sunday"/>
    <x v="11"/>
    <n v="4"/>
    <n v="8"/>
    <s v="W"/>
    <x v="1"/>
    <n v="5103"/>
    <s v="SUAE"/>
    <s v="Assault / Employee Involved"/>
    <x v="0"/>
    <s v="Lower"/>
  </r>
  <r>
    <d v="2018-05-20T00:00:00"/>
    <d v="1899-12-30T16:05:00"/>
    <s v="Sunday"/>
    <x v="19"/>
    <n v="0"/>
    <n v="0"/>
    <s v="W"/>
    <x v="1"/>
    <n v="5276"/>
    <s v="SUAP"/>
    <s v="Assault / Patron Involved"/>
    <x v="0"/>
    <s v="Lower"/>
  </r>
  <r>
    <d v="2018-05-20T00:00:00"/>
    <d v="1899-12-30T19:41:00"/>
    <s v="Sunday"/>
    <x v="59"/>
    <n v="41"/>
    <n v="46"/>
    <s v="S"/>
    <x v="0"/>
    <n v="5861"/>
    <s v="SUAP"/>
    <s v="Assault / Patron Involved"/>
    <x v="0"/>
    <s v="Lower"/>
  </r>
  <r>
    <d v="2018-05-20T00:00:00"/>
    <d v="1899-12-30T22:53:00"/>
    <s v="Sunday"/>
    <x v="55"/>
    <n v="6"/>
    <n v="11"/>
    <s v="N"/>
    <x v="0"/>
    <n v="5881"/>
    <s v="SUDP"/>
    <s v="Disorderly Patron"/>
    <x v="0"/>
    <s v="Lower"/>
  </r>
  <r>
    <d v="2018-05-21T00:00:00"/>
    <d v="1899-12-30T15:33:00"/>
    <s v="Monday"/>
    <x v="75"/>
    <n v="3"/>
    <n v="7"/>
    <s v="S"/>
    <x v="0"/>
    <n v="5536"/>
    <s v="SUDP"/>
    <s v="Disorderly Patron"/>
    <x v="0"/>
    <s v="Lower"/>
  </r>
  <r>
    <d v="2018-05-22T00:00:00"/>
    <d v="1899-12-30T22:10:00"/>
    <s v="Tuesday"/>
    <x v="71"/>
    <n v="4"/>
    <n v="7"/>
    <s v="N"/>
    <x v="0"/>
    <n v="5601"/>
    <s v="SUDP"/>
    <s v="Disorderly Patron"/>
    <x v="0"/>
    <s v="Lower"/>
  </r>
  <r>
    <d v="2018-05-22T00:00:00"/>
    <d v="1899-12-30T22:47:00"/>
    <s v="Tuesday"/>
    <x v="50"/>
    <n v="4"/>
    <n v="8"/>
    <s v="W"/>
    <x v="1"/>
    <n v="5071"/>
    <s v="SUDP"/>
    <s v="Disorderly Patron"/>
    <x v="0"/>
    <s v="Lower"/>
  </r>
  <r>
    <d v="2018-05-23T00:00:00"/>
    <d v="1899-12-30T11:05:00"/>
    <s v="Wednesday"/>
    <x v="9"/>
    <n v="3"/>
    <n v="6"/>
    <s v="N"/>
    <x v="0"/>
    <n v="5726"/>
    <s v="SUAP"/>
    <s v="Assault / Patron Involved"/>
    <x v="0"/>
    <s v="Lower"/>
  </r>
  <r>
    <d v="2018-05-23T00:00:00"/>
    <d v="1899-12-30T12:57:00"/>
    <s v="Wednesday"/>
    <x v="12"/>
    <n v="0"/>
    <n v="0"/>
    <s v="W"/>
    <x v="1"/>
    <n v="5111"/>
    <s v="SUROB"/>
    <s v="Robbery"/>
    <x v="0"/>
    <s v="Lower"/>
  </r>
  <r>
    <d v="2018-05-23T00:00:00"/>
    <d v="1899-12-30T16:52:00"/>
    <s v="Wednesday"/>
    <x v="31"/>
    <n v="0"/>
    <n v="0"/>
    <s v="S"/>
    <x v="0"/>
    <n v="5946"/>
    <s v="SUPOL"/>
    <s v="Held By Polce - Non-TTC Related"/>
    <x v="0"/>
    <s v="Lower"/>
  </r>
  <r>
    <d v="2018-05-24T00:00:00"/>
    <d v="1899-12-30T15:56:00"/>
    <s v="Thursday"/>
    <x v="8"/>
    <n v="10"/>
    <n v="13"/>
    <s v="N"/>
    <x v="0"/>
    <n v="5706"/>
    <s v="SUDP"/>
    <s v="Disorderly Patron"/>
    <x v="0"/>
    <s v="Lower"/>
  </r>
  <r>
    <d v="2018-05-24T00:00:00"/>
    <d v="1899-12-30T21:43:00"/>
    <s v="Thursday"/>
    <x v="24"/>
    <n v="0"/>
    <n v="0"/>
    <s v="W"/>
    <x v="1"/>
    <n v="5321"/>
    <s v="SUDP"/>
    <s v="Disorderly Patron"/>
    <x v="0"/>
    <s v="Lower"/>
  </r>
  <r>
    <d v="2018-05-24T00:00:00"/>
    <d v="1899-12-30T22:34:00"/>
    <s v="Thursday"/>
    <x v="1"/>
    <n v="4"/>
    <n v="8"/>
    <s v="E"/>
    <x v="1"/>
    <n v="5338"/>
    <s v="SUDP"/>
    <s v="Disorderly Patron"/>
    <x v="0"/>
    <s v="Lower"/>
  </r>
  <r>
    <d v="2018-05-25T00:00:00"/>
    <d v="1899-12-30T00:54:00"/>
    <s v="Friday"/>
    <x v="35"/>
    <n v="5"/>
    <n v="10"/>
    <s v="W"/>
    <x v="1"/>
    <n v="5027"/>
    <s v="SUDP"/>
    <s v="Disorderly Patron"/>
    <x v="0"/>
    <s v="Lower"/>
  </r>
  <r>
    <d v="2018-05-26T00:00:00"/>
    <d v="1899-12-30T07:32:00"/>
    <s v="Saturday"/>
    <x v="21"/>
    <n v="10"/>
    <n v="15"/>
    <s v="N"/>
    <x v="0"/>
    <n v="5811"/>
    <s v="SUAE"/>
    <s v="Assault / Employee Involved"/>
    <x v="0"/>
    <s v="Lower"/>
  </r>
  <r>
    <d v="2018-05-26T00:00:00"/>
    <d v="1899-12-30T19:16:00"/>
    <s v="Saturday"/>
    <x v="1"/>
    <n v="0"/>
    <n v="0"/>
    <s v="E"/>
    <x v="1"/>
    <n v="5246"/>
    <s v="SUDP"/>
    <s v="Disorderly Patron"/>
    <x v="0"/>
    <s v="Lower"/>
  </r>
  <r>
    <d v="2018-05-26T00:00:00"/>
    <d v="1899-12-30T22:00:00"/>
    <s v="Saturday"/>
    <x v="36"/>
    <n v="13"/>
    <n v="18"/>
    <s v="W"/>
    <x v="3"/>
    <n v="6166"/>
    <s v="SUPOL"/>
    <s v="Held By Polce - Non-TTC Related"/>
    <x v="0"/>
    <s v="Lower"/>
  </r>
  <r>
    <d v="2018-05-26T00:00:00"/>
    <d v="1899-12-30T22:08:00"/>
    <s v="Saturday"/>
    <x v="67"/>
    <n v="5"/>
    <n v="10"/>
    <s v="W"/>
    <x v="3"/>
    <n v="6181"/>
    <s v="SUPOL"/>
    <s v="Held By Polce - Non-TTC Related"/>
    <x v="0"/>
    <s v="Lower"/>
  </r>
  <r>
    <d v="2018-05-28T00:00:00"/>
    <d v="1899-12-30T10:08:00"/>
    <s v="Monday"/>
    <x v="65"/>
    <n v="7"/>
    <n v="9"/>
    <s v="S"/>
    <x v="0"/>
    <n v="5471"/>
    <s v="SUDP"/>
    <s v="Disorderly Patron"/>
    <x v="0"/>
    <s v="Lower"/>
  </r>
  <r>
    <d v="2018-05-28T00:00:00"/>
    <d v="1899-12-30T10:43:00"/>
    <s v="Monday"/>
    <x v="15"/>
    <n v="0"/>
    <n v="0"/>
    <s v="N"/>
    <x v="0"/>
    <n v="5996"/>
    <s v="SUDP"/>
    <s v="Disorderly Patron"/>
    <x v="0"/>
    <s v="Lower"/>
  </r>
  <r>
    <d v="2018-05-28T00:00:00"/>
    <d v="1899-12-30T17:47:00"/>
    <s v="Monday"/>
    <x v="48"/>
    <n v="7"/>
    <n v="9"/>
    <s v="N"/>
    <x v="0"/>
    <n v="5591"/>
    <s v="SUDP"/>
    <s v="Disorderly Patron"/>
    <x v="0"/>
    <s v="Lower"/>
  </r>
  <r>
    <d v="2018-05-29T00:00:00"/>
    <d v="1899-12-30T01:13:00"/>
    <s v="Tuesday"/>
    <x v="60"/>
    <n v="4"/>
    <n v="8"/>
    <s v="E"/>
    <x v="1"/>
    <n v="5254"/>
    <s v="SUDP"/>
    <s v="Disorderly Patron"/>
    <x v="0"/>
    <s v="Lower"/>
  </r>
  <r>
    <d v="2018-05-29T00:00:00"/>
    <d v="1899-12-30T14:23:00"/>
    <s v="Tuesday"/>
    <x v="6"/>
    <n v="0"/>
    <n v="0"/>
    <s v="W"/>
    <x v="1"/>
    <n v="5358"/>
    <s v="SUDP"/>
    <s v="Disorderly Patron"/>
    <x v="0"/>
    <s v="Lower"/>
  </r>
  <r>
    <d v="2018-05-29T00:00:00"/>
    <d v="1899-12-30T16:45:00"/>
    <s v="Tuesday"/>
    <x v="29"/>
    <n v="3"/>
    <n v="5"/>
    <s v="N"/>
    <x v="0"/>
    <n v="5511"/>
    <s v="SUDP"/>
    <s v="Disorderly Patron"/>
    <x v="0"/>
    <s v="Lower"/>
  </r>
  <r>
    <d v="2018-05-29T00:00:00"/>
    <d v="1899-12-30T21:50:00"/>
    <s v="Tuesday"/>
    <x v="18"/>
    <n v="9"/>
    <n v="12"/>
    <s v="S"/>
    <x v="0"/>
    <n v="5956"/>
    <s v="SUDP"/>
    <s v="Disorderly Patron"/>
    <x v="0"/>
    <s v="Lower"/>
  </r>
  <r>
    <d v="2018-05-30T00:00:00"/>
    <d v="1899-12-30T00:37:00"/>
    <s v="Wednesday"/>
    <x v="43"/>
    <n v="17"/>
    <n v="22"/>
    <s v="N"/>
    <x v="0"/>
    <n v="5931"/>
    <s v="SUSP"/>
    <s v="Suspicious Package"/>
    <x v="0"/>
    <s v="Lower"/>
  </r>
  <r>
    <d v="2018-05-30T00:00:00"/>
    <d v="1899-12-30T14:12:00"/>
    <s v="Wednesday"/>
    <x v="41"/>
    <n v="11"/>
    <n v="14"/>
    <s v="S"/>
    <x v="0"/>
    <n v="6065"/>
    <s v="SUAP"/>
    <s v="Assault / Patron Involved"/>
    <x v="0"/>
    <s v="Lower"/>
  </r>
  <r>
    <d v="2018-05-30T00:00:00"/>
    <d v="1899-12-30T23:56:00"/>
    <s v="Wednesday"/>
    <x v="54"/>
    <n v="15"/>
    <n v="20"/>
    <s v="N"/>
    <x v="0"/>
    <n v="6126"/>
    <s v="SUAP"/>
    <s v="Assault / Patron Involved"/>
    <x v="0"/>
    <s v="Lower"/>
  </r>
  <r>
    <d v="2018-05-31T00:00:00"/>
    <d v="1899-12-30T14:17:00"/>
    <s v="Thursday"/>
    <x v="2"/>
    <n v="0"/>
    <n v="0"/>
    <m/>
    <x v="0"/>
    <n v="9102"/>
    <s v="SUDP"/>
    <s v="Disorderly Patron"/>
    <x v="0"/>
    <s v="Lower"/>
  </r>
  <r>
    <d v="2018-05-31T00:00:00"/>
    <d v="1899-12-30T16:04:00"/>
    <s v="Thursday"/>
    <x v="45"/>
    <n v="5"/>
    <n v="7"/>
    <s v="W"/>
    <x v="1"/>
    <n v="5151"/>
    <s v="SUDP"/>
    <s v="Disorderly Patron"/>
    <x v="0"/>
    <s v="Lower"/>
  </r>
  <r>
    <d v="2018-05-31T00:00:00"/>
    <d v="1899-12-30T19:27:00"/>
    <s v="Thursday"/>
    <x v="19"/>
    <n v="5"/>
    <n v="8"/>
    <s v="W"/>
    <x v="1"/>
    <n v="5281"/>
    <s v="SUDP"/>
    <s v="Disorderly Patron"/>
    <x v="0"/>
    <s v="Lower"/>
  </r>
  <r>
    <d v="2018-05-31T00:00:00"/>
    <d v="1899-12-30T19:50:00"/>
    <s v="Thursday"/>
    <x v="29"/>
    <n v="0"/>
    <n v="0"/>
    <s v="W"/>
    <x v="1"/>
    <n v="5073"/>
    <s v="SUDP"/>
    <s v="Disorderly Patron"/>
    <x v="0"/>
    <s v="Lower"/>
  </r>
  <r>
    <d v="2018-05-31T00:00:00"/>
    <d v="1899-12-30T20:15:00"/>
    <s v="Thursday"/>
    <x v="24"/>
    <n v="0"/>
    <n v="0"/>
    <s v="E"/>
    <x v="1"/>
    <n v="5047"/>
    <s v="SUDP"/>
    <s v="Disorderly Patron"/>
    <x v="0"/>
    <s v="Lower"/>
  </r>
  <r>
    <d v="2018-06-01T00:00:00"/>
    <d v="1899-12-30T14:39:00"/>
    <s v="Friday"/>
    <x v="63"/>
    <n v="3"/>
    <n v="6"/>
    <s v="S"/>
    <x v="0"/>
    <n v="5691"/>
    <s v="SUDP"/>
    <s v="Disorderly Patron"/>
    <x v="0"/>
    <s v="Lower"/>
  </r>
  <r>
    <d v="2018-06-01T00:00:00"/>
    <d v="1899-12-30T15:25:00"/>
    <s v="Friday"/>
    <x v="18"/>
    <n v="4"/>
    <n v="7"/>
    <s v="S"/>
    <x v="0"/>
    <n v="6126"/>
    <s v="SUDP"/>
    <s v="Disorderly Patron"/>
    <x v="0"/>
    <s v="Lower"/>
  </r>
  <r>
    <d v="2018-06-01T00:00:00"/>
    <d v="1899-12-30T15:28:00"/>
    <s v="Friday"/>
    <x v="14"/>
    <n v="3"/>
    <n v="5"/>
    <s v="W"/>
    <x v="1"/>
    <n v="5350"/>
    <s v="SUAP"/>
    <s v="Assault / Patron Involved"/>
    <x v="0"/>
    <s v="Lower"/>
  </r>
  <r>
    <d v="2018-06-01T00:00:00"/>
    <d v="1899-12-30T15:34:00"/>
    <s v="Friday"/>
    <x v="70"/>
    <n v="0"/>
    <n v="0"/>
    <s v="N"/>
    <x v="0"/>
    <n v="5402"/>
    <s v="SUSA"/>
    <s v="Sexual Assault"/>
    <x v="0"/>
    <s v="Lower"/>
  </r>
  <r>
    <d v="2018-06-01T00:00:00"/>
    <d v="1899-12-30T16:19:00"/>
    <s v="Friday"/>
    <x v="76"/>
    <n v="0"/>
    <n v="0"/>
    <s v="N"/>
    <x v="0"/>
    <n v="5511"/>
    <s v="SUDP"/>
    <s v="Disorderly Patron"/>
    <x v="0"/>
    <s v="Lower"/>
  </r>
  <r>
    <d v="2018-06-01T00:00:00"/>
    <d v="1899-12-30T21:58:00"/>
    <s v="Friday"/>
    <x v="52"/>
    <n v="3"/>
    <n v="8"/>
    <s v="N"/>
    <x v="0"/>
    <n v="5971"/>
    <s v="SUDP"/>
    <s v="Disorderly Patron"/>
    <x v="0"/>
    <s v="Lower"/>
  </r>
  <r>
    <d v="2018-06-01T00:00:00"/>
    <d v="1899-12-30T22:05:00"/>
    <s v="Friday"/>
    <x v="24"/>
    <n v="9"/>
    <n v="13"/>
    <s v="W"/>
    <x v="1"/>
    <n v="5149"/>
    <s v="SUDP"/>
    <s v="Disorderly Patron"/>
    <x v="0"/>
    <s v="Lower"/>
  </r>
  <r>
    <d v="2018-06-01T00:00:00"/>
    <d v="1899-12-30T22:41:00"/>
    <s v="Friday"/>
    <x v="19"/>
    <n v="9"/>
    <n v="14"/>
    <s v="E"/>
    <x v="1"/>
    <n v="5056"/>
    <s v="SUDP"/>
    <s v="Disorderly Patron"/>
    <x v="0"/>
    <s v="Lower"/>
  </r>
  <r>
    <d v="2018-06-01T00:00:00"/>
    <d v="1899-12-30T22:42:00"/>
    <s v="Friday"/>
    <x v="31"/>
    <n v="8"/>
    <n v="13"/>
    <s v="N"/>
    <x v="0"/>
    <n v="6061"/>
    <s v="SUDP"/>
    <s v="Disorderly Patron"/>
    <x v="0"/>
    <s v="Lower"/>
  </r>
  <r>
    <d v="2018-06-03T00:00:00"/>
    <d v="1899-12-30T17:19:00"/>
    <s v="Sunday"/>
    <x v="34"/>
    <n v="3"/>
    <n v="7"/>
    <s v="W"/>
    <x v="1"/>
    <n v="5158"/>
    <s v="SUDP"/>
    <s v="Disorderly Patron"/>
    <x v="0"/>
    <s v="Lower"/>
  </r>
  <r>
    <d v="2018-06-04T00:00:00"/>
    <d v="1899-12-30T00:37:00"/>
    <s v="Monday"/>
    <x v="35"/>
    <n v="4"/>
    <n v="8"/>
    <s v="E"/>
    <x v="1"/>
    <n v="5321"/>
    <s v="SUDP"/>
    <s v="Disorderly Patron"/>
    <x v="0"/>
    <s v="Lower"/>
  </r>
  <r>
    <d v="2018-06-04T00:00:00"/>
    <d v="1899-12-30T01:15:00"/>
    <s v="Monday"/>
    <x v="69"/>
    <n v="5"/>
    <n v="10"/>
    <s v="N"/>
    <x v="0"/>
    <n v="5541"/>
    <s v="SUDP"/>
    <s v="Disorderly Patron"/>
    <x v="0"/>
    <s v="Lower"/>
  </r>
  <r>
    <d v="2018-06-04T00:00:00"/>
    <d v="1899-12-30T17:06:00"/>
    <s v="Monday"/>
    <x v="39"/>
    <n v="0"/>
    <n v="0"/>
    <s v="N"/>
    <x v="0"/>
    <n v="5731"/>
    <s v="SUDP"/>
    <s v="Disorderly Patron"/>
    <x v="0"/>
    <s v="Lower"/>
  </r>
  <r>
    <d v="2018-06-05T00:00:00"/>
    <d v="1899-12-30T08:37:00"/>
    <s v="Tuesday"/>
    <x v="6"/>
    <n v="37"/>
    <n v="39"/>
    <s v="E"/>
    <x v="1"/>
    <n v="5230"/>
    <s v="SUBT"/>
    <s v="Bomb Threat"/>
    <x v="0"/>
    <s v="Lower"/>
  </r>
  <r>
    <d v="2018-06-05T00:00:00"/>
    <d v="1899-12-30T23:57:00"/>
    <s v="Tuesday"/>
    <x v="34"/>
    <n v="3"/>
    <n v="7"/>
    <s v="E"/>
    <x v="1"/>
    <n v="5024"/>
    <s v="SUDP"/>
    <s v="Disorderly Patron"/>
    <x v="0"/>
    <s v="Lower"/>
  </r>
  <r>
    <d v="2018-06-06T00:00:00"/>
    <d v="1899-12-30T12:47:00"/>
    <s v="Wednesday"/>
    <x v="71"/>
    <n v="4"/>
    <n v="7"/>
    <s v="N"/>
    <x v="0"/>
    <n v="5636"/>
    <s v="SUDP"/>
    <s v="Disorderly Patron"/>
    <x v="0"/>
    <s v="Lower"/>
  </r>
  <r>
    <d v="2018-06-06T00:00:00"/>
    <d v="1899-12-30T16:46:00"/>
    <s v="Wednesday"/>
    <x v="28"/>
    <n v="3"/>
    <n v="5"/>
    <s v="W"/>
    <x v="1"/>
    <n v="5240"/>
    <s v="SUDP"/>
    <s v="Disorderly Patron"/>
    <x v="0"/>
    <s v="Lower"/>
  </r>
  <r>
    <d v="2018-06-06T00:00:00"/>
    <d v="1899-12-30T19:56:00"/>
    <s v="Wednesday"/>
    <x v="19"/>
    <n v="4"/>
    <n v="7"/>
    <s v="W"/>
    <x v="1"/>
    <n v="5191"/>
    <s v="SUDP"/>
    <s v="Disorderly Patron"/>
    <x v="0"/>
    <s v="Lower"/>
  </r>
  <r>
    <d v="2018-06-07T00:00:00"/>
    <d v="1899-12-30T10:31:00"/>
    <s v="Thursday"/>
    <x v="29"/>
    <n v="3"/>
    <n v="5"/>
    <s v="S"/>
    <x v="0"/>
    <n v="5766"/>
    <s v="SUDP"/>
    <s v="Disorderly Patron"/>
    <x v="0"/>
    <s v="Lower"/>
  </r>
  <r>
    <d v="2018-06-07T00:00:00"/>
    <d v="1899-12-30T17:54:00"/>
    <s v="Thursday"/>
    <x v="22"/>
    <n v="4"/>
    <n v="6"/>
    <s v="E"/>
    <x v="1"/>
    <n v="5229"/>
    <s v="SUROB"/>
    <s v="Robbery"/>
    <x v="0"/>
    <s v="Lower"/>
  </r>
  <r>
    <d v="2018-06-07T00:00:00"/>
    <d v="1899-12-30T18:01:00"/>
    <s v="Thursday"/>
    <x v="5"/>
    <n v="0"/>
    <n v="0"/>
    <s v="N"/>
    <x v="0"/>
    <n v="5626"/>
    <s v="SUSA"/>
    <s v="Sexual Assault"/>
    <x v="0"/>
    <s v="Lower"/>
  </r>
  <r>
    <d v="2018-06-07T00:00:00"/>
    <d v="1899-12-30T18:19:00"/>
    <s v="Thursday"/>
    <x v="43"/>
    <n v="4"/>
    <n v="6"/>
    <s v="N"/>
    <x v="0"/>
    <n v="5841"/>
    <s v="SUDP"/>
    <s v="Disorderly Patron"/>
    <x v="0"/>
    <s v="Lower"/>
  </r>
  <r>
    <d v="2018-06-08T00:00:00"/>
    <d v="1899-12-30T01:00:00"/>
    <s v="Friday"/>
    <x v="44"/>
    <n v="4"/>
    <n v="8"/>
    <s v="W"/>
    <x v="1"/>
    <n v="5017"/>
    <s v="SUDP"/>
    <s v="Disorderly Patron"/>
    <x v="0"/>
    <s v="Lower"/>
  </r>
  <r>
    <d v="2018-06-08T00:00:00"/>
    <d v="1899-12-30T06:24:00"/>
    <s v="Friday"/>
    <x v="56"/>
    <n v="3"/>
    <n v="5"/>
    <s v="W"/>
    <x v="1"/>
    <n v="5321"/>
    <s v="SUAP"/>
    <s v="Assault / Patron Involved"/>
    <x v="0"/>
    <s v="Lower"/>
  </r>
  <r>
    <d v="2018-06-08T00:00:00"/>
    <d v="1899-12-30T12:02:00"/>
    <s v="Friday"/>
    <x v="50"/>
    <n v="10"/>
    <n v="13"/>
    <s v="W"/>
    <x v="1"/>
    <n v="5238"/>
    <s v="SUPOL"/>
    <s v="Held By Polce - Non-TTC Related"/>
    <x v="0"/>
    <s v="Lower"/>
  </r>
  <r>
    <d v="2018-06-08T00:00:00"/>
    <d v="1899-12-30T14:59:00"/>
    <s v="Friday"/>
    <x v="19"/>
    <n v="5"/>
    <n v="7"/>
    <s v="W"/>
    <x v="1"/>
    <n v="5036"/>
    <s v="SUDP"/>
    <s v="Disorderly Patron"/>
    <x v="0"/>
    <s v="Lower"/>
  </r>
  <r>
    <d v="2018-06-08T00:00:00"/>
    <d v="1899-12-30T17:03:00"/>
    <s v="Friday"/>
    <x v="73"/>
    <n v="4"/>
    <n v="6"/>
    <s v="E"/>
    <x v="1"/>
    <n v="5191"/>
    <s v="SUDP"/>
    <s v="Disorderly Patron"/>
    <x v="0"/>
    <s v="Lower"/>
  </r>
  <r>
    <d v="2018-06-08T00:00:00"/>
    <d v="1899-12-30T17:26:00"/>
    <s v="Friday"/>
    <x v="34"/>
    <n v="3"/>
    <n v="5"/>
    <s v="E"/>
    <x v="1"/>
    <n v="5312"/>
    <s v="SUDP"/>
    <s v="Disorderly Patron"/>
    <x v="0"/>
    <s v="Lower"/>
  </r>
  <r>
    <d v="2018-06-08T00:00:00"/>
    <d v="1899-12-30T23:38:00"/>
    <s v="Friday"/>
    <x v="28"/>
    <n v="4"/>
    <n v="8"/>
    <s v="W"/>
    <x v="1"/>
    <n v="5249"/>
    <s v="SUDP"/>
    <s v="Disorderly Patron"/>
    <x v="0"/>
    <s v="Lower"/>
  </r>
  <r>
    <d v="2018-06-09T00:00:00"/>
    <d v="1899-12-30T16:51:00"/>
    <s v="Saturday"/>
    <x v="28"/>
    <n v="8"/>
    <n v="12"/>
    <s v="E"/>
    <x v="1"/>
    <n v="5336"/>
    <s v="SUDP"/>
    <s v="Disorderly Patron"/>
    <x v="0"/>
    <s v="Lower"/>
  </r>
  <r>
    <d v="2018-06-09T00:00:00"/>
    <d v="1899-12-30T17:23:00"/>
    <s v="Saturday"/>
    <x v="49"/>
    <n v="22"/>
    <n v="25"/>
    <s v="S"/>
    <x v="0"/>
    <n v="5606"/>
    <s v="SUSA"/>
    <s v="Sexual Assault"/>
    <x v="0"/>
    <s v="Lower"/>
  </r>
  <r>
    <d v="2018-06-09T00:00:00"/>
    <d v="1899-12-30T18:49:00"/>
    <s v="Saturday"/>
    <x v="14"/>
    <n v="3"/>
    <n v="7"/>
    <s v="E"/>
    <x v="1"/>
    <n v="5080"/>
    <s v="SUDP"/>
    <s v="Disorderly Patron"/>
    <x v="0"/>
    <s v="Lower"/>
  </r>
  <r>
    <d v="2018-06-10T00:00:00"/>
    <d v="1899-12-30T22:04:00"/>
    <s v="Sunday"/>
    <x v="18"/>
    <n v="4"/>
    <n v="9"/>
    <s v="S"/>
    <x v="0"/>
    <n v="5881"/>
    <s v="SUDP"/>
    <s v="Disorderly Patron"/>
    <x v="0"/>
    <s v="Lower"/>
  </r>
  <r>
    <d v="2018-06-11T00:00:00"/>
    <d v="1899-12-30T09:11:00"/>
    <s v="Monday"/>
    <x v="44"/>
    <n v="9"/>
    <n v="11"/>
    <s v="W"/>
    <x v="1"/>
    <n v="5070"/>
    <s v="SUDP"/>
    <s v="Disorderly Patron"/>
    <x v="0"/>
    <s v="Lower"/>
  </r>
  <r>
    <d v="2018-06-11T00:00:00"/>
    <d v="1899-12-30T10:57:00"/>
    <s v="Monday"/>
    <x v="22"/>
    <n v="9"/>
    <n v="13"/>
    <s v="E"/>
    <x v="1"/>
    <n v="5215"/>
    <s v="SUDP"/>
    <s v="Disorderly Patron"/>
    <x v="0"/>
    <s v="Lower"/>
  </r>
  <r>
    <d v="2018-06-11T00:00:00"/>
    <d v="1899-12-30T21:56:00"/>
    <s v="Monday"/>
    <x v="42"/>
    <n v="7"/>
    <n v="11"/>
    <s v="E"/>
    <x v="1"/>
    <n v="5208"/>
    <s v="SUAP"/>
    <s v="Assault / Patron Involved"/>
    <x v="0"/>
    <s v="Lower"/>
  </r>
  <r>
    <d v="2018-06-11T00:00:00"/>
    <d v="1899-12-30T22:49:00"/>
    <s v="Monday"/>
    <x v="45"/>
    <n v="8"/>
    <n v="12"/>
    <s v="W"/>
    <x v="1"/>
    <n v="5107"/>
    <s v="SUDP"/>
    <s v="Disorderly Patron"/>
    <x v="0"/>
    <s v="Lower"/>
  </r>
  <r>
    <d v="2018-06-12T00:00:00"/>
    <d v="1899-12-30T14:26:00"/>
    <s v="Tuesday"/>
    <x v="11"/>
    <n v="4"/>
    <n v="7"/>
    <s v="W"/>
    <x v="1"/>
    <n v="5161"/>
    <s v="SUDP"/>
    <s v="Disorderly Patron"/>
    <x v="0"/>
    <s v="Lower"/>
  </r>
  <r>
    <d v="2018-06-12T00:00:00"/>
    <d v="1899-12-30T18:01:00"/>
    <s v="Tuesday"/>
    <x v="1"/>
    <n v="3"/>
    <n v="5"/>
    <s v="E"/>
    <x v="1"/>
    <n v="5028"/>
    <s v="SUDP"/>
    <s v="Disorderly Patron"/>
    <x v="0"/>
    <s v="Lower"/>
  </r>
  <r>
    <d v="2018-06-12T00:00:00"/>
    <d v="1899-12-30T18:38:00"/>
    <s v="Tuesday"/>
    <x v="53"/>
    <n v="8"/>
    <n v="10"/>
    <s v="E"/>
    <x v="1"/>
    <n v="5221"/>
    <s v="SUDP"/>
    <s v="Disorderly Patron"/>
    <x v="0"/>
    <s v="Lower"/>
  </r>
  <r>
    <d v="2018-06-13T00:00:00"/>
    <d v="1899-12-30T01:38:00"/>
    <s v="Wednesday"/>
    <x v="70"/>
    <n v="5"/>
    <n v="10"/>
    <s v="S"/>
    <x v="0"/>
    <n v="6001"/>
    <s v="SUDP"/>
    <s v="Disorderly Patron"/>
    <x v="0"/>
    <s v="Lower"/>
  </r>
  <r>
    <d v="2018-06-13T00:00:00"/>
    <d v="1899-12-30T10:24:00"/>
    <s v="Wednesday"/>
    <x v="20"/>
    <n v="3"/>
    <n v="6"/>
    <s v="N"/>
    <x v="0"/>
    <n v="5701"/>
    <s v="SUAP"/>
    <s v="Assault / Patron Involved"/>
    <x v="0"/>
    <s v="Lower"/>
  </r>
  <r>
    <d v="2018-06-13T00:00:00"/>
    <d v="1899-12-30T15:45:00"/>
    <s v="Wednesday"/>
    <x v="44"/>
    <n v="14"/>
    <n v="17"/>
    <s v="W"/>
    <x v="1"/>
    <n v="5034"/>
    <s v="SUAP"/>
    <s v="Assault / Patron Involved"/>
    <x v="0"/>
    <s v="Lower"/>
  </r>
  <r>
    <d v="2018-06-13T00:00:00"/>
    <d v="1899-12-30T18:33:00"/>
    <s v="Wednesday"/>
    <x v="50"/>
    <n v="5"/>
    <n v="8"/>
    <s v="E"/>
    <x v="1"/>
    <n v="5348"/>
    <s v="SUDP"/>
    <s v="Disorderly Patron"/>
    <x v="0"/>
    <s v="Lower"/>
  </r>
  <r>
    <d v="2018-06-13T00:00:00"/>
    <d v="1899-12-30T19:20:00"/>
    <s v="Wednesday"/>
    <x v="54"/>
    <n v="7"/>
    <n v="10"/>
    <s v="N"/>
    <x v="0"/>
    <n v="6101"/>
    <s v="SUDP"/>
    <s v="Disorderly Patron"/>
    <x v="0"/>
    <s v="Lower"/>
  </r>
  <r>
    <d v="2018-06-13T00:00:00"/>
    <d v="1899-12-30T22:02:00"/>
    <s v="Wednesday"/>
    <x v="5"/>
    <n v="3"/>
    <n v="6"/>
    <s v="N"/>
    <x v="0"/>
    <n v="5471"/>
    <s v="SUDP"/>
    <s v="Disorderly Patron"/>
    <x v="0"/>
    <s v="Lower"/>
  </r>
  <r>
    <d v="2018-06-14T00:00:00"/>
    <d v="1899-12-30T06:08:00"/>
    <s v="Thursday"/>
    <x v="29"/>
    <n v="3"/>
    <n v="7"/>
    <s v="S"/>
    <x v="0"/>
    <n v="5671"/>
    <s v="SUDP"/>
    <s v="Disorderly Patron"/>
    <x v="0"/>
    <s v="Lower"/>
  </r>
  <r>
    <d v="2018-06-14T00:00:00"/>
    <d v="1899-12-30T20:03:00"/>
    <s v="Thursday"/>
    <x v="26"/>
    <n v="4"/>
    <n v="7"/>
    <s v="E"/>
    <x v="1"/>
    <n v="5003"/>
    <s v="SUDP"/>
    <s v="Disorderly Patron"/>
    <x v="0"/>
    <s v="Lower"/>
  </r>
  <r>
    <d v="2018-06-15T00:00:00"/>
    <d v="1899-12-30T07:36:00"/>
    <s v="Friday"/>
    <x v="47"/>
    <n v="6"/>
    <n v="8"/>
    <s v="S"/>
    <x v="0"/>
    <n v="5856"/>
    <s v="SUDP"/>
    <s v="Disorderly Patron"/>
    <x v="0"/>
    <s v="Lower"/>
  </r>
  <r>
    <d v="2018-06-15T00:00:00"/>
    <d v="1899-12-30T17:06:00"/>
    <s v="Friday"/>
    <x v="35"/>
    <n v="12"/>
    <n v="14"/>
    <s v="W"/>
    <x v="1"/>
    <n v="5056"/>
    <s v="SUDP"/>
    <s v="Disorderly Patron"/>
    <x v="0"/>
    <s v="Lower"/>
  </r>
  <r>
    <d v="2018-06-15T00:00:00"/>
    <d v="1899-12-30T21:20:00"/>
    <s v="Friday"/>
    <x v="51"/>
    <n v="0"/>
    <n v="0"/>
    <s v="N"/>
    <x v="0"/>
    <n v="5966"/>
    <s v="SUDP"/>
    <s v="Disorderly Patron"/>
    <x v="0"/>
    <s v="Lower"/>
  </r>
  <r>
    <d v="2018-06-15T00:00:00"/>
    <d v="1899-12-30T23:11:00"/>
    <s v="Friday"/>
    <x v="52"/>
    <n v="11"/>
    <n v="16"/>
    <s v="N"/>
    <x v="0"/>
    <n v="5926"/>
    <s v="SUDP"/>
    <s v="Disorderly Patron"/>
    <x v="0"/>
    <s v="Lower"/>
  </r>
  <r>
    <d v="2018-06-16T00:00:00"/>
    <d v="1899-12-30T10:33:00"/>
    <s v="Saturday"/>
    <x v="3"/>
    <n v="6"/>
    <n v="10"/>
    <s v="E"/>
    <x v="1"/>
    <n v="5049"/>
    <s v="SUDP"/>
    <s v="Disorderly Patron"/>
    <x v="0"/>
    <s v="Lower"/>
  </r>
  <r>
    <d v="2018-06-16T00:00:00"/>
    <d v="1899-12-30T18:27:00"/>
    <s v="Saturday"/>
    <x v="3"/>
    <n v="3"/>
    <n v="7"/>
    <s v="W"/>
    <x v="1"/>
    <n v="5345"/>
    <s v="SUDP"/>
    <s v="Disorderly Patron"/>
    <x v="0"/>
    <s v="Lower"/>
  </r>
  <r>
    <d v="2018-06-16T00:00:00"/>
    <d v="1899-12-30T22:52:00"/>
    <s v="Saturday"/>
    <x v="29"/>
    <n v="7"/>
    <n v="12"/>
    <s v="S"/>
    <x v="0"/>
    <n v="5631"/>
    <s v="SUDP"/>
    <s v="Disorderly Patron"/>
    <x v="0"/>
    <s v="Lower"/>
  </r>
  <r>
    <d v="2018-06-17T00:00:00"/>
    <d v="1899-12-30T08:08:00"/>
    <s v="Sunday"/>
    <x v="14"/>
    <n v="0"/>
    <n v="0"/>
    <s v="W"/>
    <x v="1"/>
    <n v="5272"/>
    <s v="SUDP"/>
    <s v="Disorderly Patron"/>
    <x v="0"/>
    <s v="Lower"/>
  </r>
  <r>
    <d v="2018-06-18T00:00:00"/>
    <d v="1899-12-30T12:24:00"/>
    <s v="Monday"/>
    <x v="18"/>
    <n v="27"/>
    <n v="30"/>
    <s v="S"/>
    <x v="0"/>
    <n v="5701"/>
    <s v="SUDP"/>
    <s v="Disorderly Patron"/>
    <x v="0"/>
    <s v="Lower"/>
  </r>
  <r>
    <d v="2018-06-18T00:00:00"/>
    <d v="1899-12-30T14:38:00"/>
    <s v="Monday"/>
    <x v="4"/>
    <n v="12"/>
    <n v="15"/>
    <s v="W"/>
    <x v="1"/>
    <n v="5000"/>
    <s v="SUDP"/>
    <s v="Disorderly Patron"/>
    <x v="0"/>
    <s v="Lower"/>
  </r>
  <r>
    <d v="2018-06-18T00:00:00"/>
    <d v="1899-12-30T18:32:00"/>
    <s v="Monday"/>
    <x v="29"/>
    <n v="0"/>
    <n v="0"/>
    <s v="N"/>
    <x v="0"/>
    <n v="5796"/>
    <s v="SUDP"/>
    <s v="Disorderly Patron"/>
    <x v="0"/>
    <s v="Lower"/>
  </r>
  <r>
    <d v="2018-06-18T00:00:00"/>
    <d v="1899-12-30T18:40:00"/>
    <s v="Monday"/>
    <x v="35"/>
    <n v="0"/>
    <n v="0"/>
    <s v="W"/>
    <x v="1"/>
    <n v="5138"/>
    <s v="SUDP"/>
    <s v="Disorderly Patron"/>
    <x v="0"/>
    <s v="Lower"/>
  </r>
  <r>
    <d v="2018-06-18T00:00:00"/>
    <d v="1899-12-30T22:08:00"/>
    <s v="Monday"/>
    <x v="22"/>
    <n v="17"/>
    <n v="22"/>
    <s v="W"/>
    <x v="1"/>
    <n v="5127"/>
    <s v="SUAE"/>
    <s v="Assault / Employee Involved"/>
    <x v="0"/>
    <s v="Lower"/>
  </r>
  <r>
    <d v="2018-06-18T00:00:00"/>
    <d v="1899-12-30T22:42:00"/>
    <s v="Monday"/>
    <x v="25"/>
    <n v="9"/>
    <n v="14"/>
    <s v="N"/>
    <x v="2"/>
    <n v="3011"/>
    <s v="SRAP"/>
    <s v="Assault / Patron Involved"/>
    <x v="0"/>
    <s v="Lower"/>
  </r>
  <r>
    <d v="2018-06-19T00:00:00"/>
    <d v="1899-12-30T11:21:00"/>
    <s v="Tuesday"/>
    <x v="26"/>
    <n v="5"/>
    <n v="8"/>
    <s v="W"/>
    <x v="1"/>
    <n v="5152"/>
    <s v="SUDP"/>
    <s v="Disorderly Patron"/>
    <x v="0"/>
    <s v="Lower"/>
  </r>
  <r>
    <d v="2018-06-19T00:00:00"/>
    <d v="1899-12-30T14:32:00"/>
    <s v="Tuesday"/>
    <x v="56"/>
    <n v="4"/>
    <n v="7"/>
    <s v="E"/>
    <x v="1"/>
    <n v="5273"/>
    <s v="SUDP"/>
    <s v="Disorderly Patron"/>
    <x v="0"/>
    <s v="Lower"/>
  </r>
  <r>
    <d v="2018-06-19T00:00:00"/>
    <d v="1899-12-30T19:02:00"/>
    <s v="Tuesday"/>
    <x v="32"/>
    <n v="0"/>
    <n v="0"/>
    <s v="E"/>
    <x v="1"/>
    <n v="5335"/>
    <s v="SUDP"/>
    <s v="Disorderly Patron"/>
    <x v="0"/>
    <s v="Lower"/>
  </r>
  <r>
    <d v="2018-06-20T00:00:00"/>
    <d v="1899-12-30T00:03:00"/>
    <s v="Wednesday"/>
    <x v="42"/>
    <n v="13"/>
    <n v="17"/>
    <s v="W"/>
    <x v="1"/>
    <n v="5039"/>
    <s v="SUDP"/>
    <s v="Disorderly Patron"/>
    <x v="0"/>
    <s v="Lower"/>
  </r>
  <r>
    <d v="2018-06-20T00:00:00"/>
    <d v="1899-12-30T13:31:00"/>
    <s v="Wednesday"/>
    <x v="29"/>
    <n v="4"/>
    <n v="7"/>
    <s v="N"/>
    <x v="0"/>
    <n v="5856"/>
    <s v="SUDP"/>
    <s v="Disorderly Patron"/>
    <x v="0"/>
    <s v="Lower"/>
  </r>
  <r>
    <d v="2018-06-21T00:00:00"/>
    <d v="1899-12-30T01:03:00"/>
    <s v="Thursday"/>
    <x v="40"/>
    <n v="6"/>
    <n v="10"/>
    <s v="E"/>
    <x v="1"/>
    <n v="5131"/>
    <s v="SUDP"/>
    <s v="Disorderly Patron"/>
    <x v="0"/>
    <s v="Lower"/>
  </r>
  <r>
    <d v="2018-06-21T00:00:00"/>
    <d v="1899-12-30T16:19:00"/>
    <s v="Thursday"/>
    <x v="17"/>
    <n v="0"/>
    <n v="0"/>
    <s v="N"/>
    <x v="0"/>
    <n v="6096"/>
    <s v="SUAE"/>
    <s v="Assault / Employee Involved"/>
    <x v="0"/>
    <s v="Lower"/>
  </r>
  <r>
    <d v="2018-06-21T00:00:00"/>
    <d v="1899-12-30T16:20:00"/>
    <s v="Thursday"/>
    <x v="29"/>
    <n v="3"/>
    <n v="6"/>
    <s v="S"/>
    <x v="0"/>
    <n v="5451"/>
    <s v="SUDP"/>
    <s v="Disorderly Patron"/>
    <x v="0"/>
    <s v="Lower"/>
  </r>
  <r>
    <d v="2018-06-21T00:00:00"/>
    <d v="1899-12-30T16:38:00"/>
    <s v="Thursday"/>
    <x v="21"/>
    <n v="3"/>
    <n v="6"/>
    <s v="N"/>
    <x v="0"/>
    <n v="5666"/>
    <s v="SUDP"/>
    <s v="Disorderly Patron"/>
    <x v="0"/>
    <s v="Lower"/>
  </r>
  <r>
    <d v="2018-06-21T00:00:00"/>
    <d v="1899-12-30T20:50:00"/>
    <s v="Thursday"/>
    <x v="53"/>
    <n v="8"/>
    <n v="11"/>
    <s v="W"/>
    <x v="1"/>
    <n v="5128"/>
    <s v="SUDP"/>
    <s v="Disorderly Patron"/>
    <x v="0"/>
    <s v="Lower"/>
  </r>
  <r>
    <d v="2018-06-21T00:00:00"/>
    <d v="1899-12-30T21:45:00"/>
    <s v="Thursday"/>
    <x v="21"/>
    <n v="3"/>
    <n v="8"/>
    <s v="N"/>
    <x v="0"/>
    <n v="5476"/>
    <s v="SUDP"/>
    <s v="Disorderly Patron"/>
    <x v="0"/>
    <s v="Lower"/>
  </r>
  <r>
    <d v="2018-06-22T00:00:00"/>
    <d v="1899-12-30T17:01:00"/>
    <s v="Friday"/>
    <x v="44"/>
    <n v="4"/>
    <n v="6"/>
    <s v="E"/>
    <x v="1"/>
    <n v="5361"/>
    <s v="SUDP"/>
    <s v="Disorderly Patron"/>
    <x v="0"/>
    <s v="Lower"/>
  </r>
  <r>
    <d v="2018-06-22T00:00:00"/>
    <d v="1899-12-30T18:58:00"/>
    <s v="Friday"/>
    <x v="8"/>
    <n v="6"/>
    <n v="9"/>
    <s v="N"/>
    <x v="0"/>
    <n v="5406"/>
    <s v="SUDP"/>
    <s v="Disorderly Patron"/>
    <x v="0"/>
    <s v="Lower"/>
  </r>
  <r>
    <d v="2018-06-23T00:00:00"/>
    <d v="1899-12-30T08:02:00"/>
    <s v="Saturday"/>
    <x v="15"/>
    <n v="5"/>
    <n v="10"/>
    <s v="N"/>
    <x v="0"/>
    <n v="5896"/>
    <s v="SUDP"/>
    <s v="Disorderly Patron"/>
    <x v="0"/>
    <s v="Lower"/>
  </r>
  <r>
    <d v="2018-06-23T00:00:00"/>
    <d v="1899-12-30T22:32:00"/>
    <s v="Saturday"/>
    <x v="18"/>
    <n v="4"/>
    <n v="9"/>
    <s v="S"/>
    <x v="0"/>
    <n v="5891"/>
    <s v="SUDP"/>
    <s v="Disorderly Patron"/>
    <x v="0"/>
    <s v="Lower"/>
  </r>
  <r>
    <d v="2018-06-23T00:00:00"/>
    <d v="1899-12-30T22:46:00"/>
    <s v="Saturday"/>
    <x v="11"/>
    <n v="5"/>
    <n v="9"/>
    <s v="E"/>
    <x v="1"/>
    <n v="5275"/>
    <s v="SUDP"/>
    <s v="Disorderly Patron"/>
    <x v="0"/>
    <s v="Lower"/>
  </r>
  <r>
    <d v="2018-06-23T00:00:00"/>
    <d v="1899-12-30T22:51:00"/>
    <s v="Saturday"/>
    <x v="23"/>
    <n v="5"/>
    <n v="10"/>
    <s v="S"/>
    <x v="0"/>
    <n v="6106"/>
    <s v="SUDP"/>
    <s v="Disorderly Patron"/>
    <x v="0"/>
    <s v="Lower"/>
  </r>
  <r>
    <d v="2018-06-24T00:00:00"/>
    <d v="1899-12-30T10:50:00"/>
    <s v="Sunday"/>
    <x v="56"/>
    <n v="0"/>
    <n v="0"/>
    <s v="E"/>
    <x v="1"/>
    <n v="5170"/>
    <s v="SUAP"/>
    <s v="Assault / Patron Involved"/>
    <x v="0"/>
    <s v="Lower"/>
  </r>
  <r>
    <d v="2018-06-25T00:00:00"/>
    <d v="1899-12-30T19:08:00"/>
    <s v="Monday"/>
    <x v="7"/>
    <n v="6"/>
    <n v="9"/>
    <s v="W"/>
    <x v="1"/>
    <n v="5330"/>
    <s v="SUDP"/>
    <s v="Disorderly Patron"/>
    <x v="0"/>
    <s v="Lower"/>
  </r>
  <r>
    <d v="2018-06-25T00:00:00"/>
    <d v="1899-12-30T19:22:00"/>
    <s v="Monday"/>
    <x v="56"/>
    <n v="3"/>
    <n v="5"/>
    <s v="W"/>
    <x v="1"/>
    <n v="5136"/>
    <s v="SUDP"/>
    <s v="Disorderly Patron"/>
    <x v="0"/>
    <s v="Lower"/>
  </r>
  <r>
    <d v="2018-06-25T00:00:00"/>
    <d v="1899-12-30T20:22:00"/>
    <s v="Monday"/>
    <x v="22"/>
    <n v="5"/>
    <n v="9"/>
    <s v="E"/>
    <x v="1"/>
    <n v="5244"/>
    <s v="SUDP"/>
    <s v="Disorderly Patron"/>
    <x v="0"/>
    <s v="Lower"/>
  </r>
  <r>
    <d v="2018-06-26T00:00:00"/>
    <d v="1899-12-30T11:10:00"/>
    <s v="Tuesday"/>
    <x v="13"/>
    <n v="3"/>
    <n v="6"/>
    <s v="E"/>
    <x v="1"/>
    <n v="5149"/>
    <s v="SUDP"/>
    <s v="Disorderly Patron"/>
    <x v="0"/>
    <s v="Lower"/>
  </r>
  <r>
    <d v="2018-06-26T00:00:00"/>
    <d v="1899-12-30T12:36:00"/>
    <s v="Tuesday"/>
    <x v="55"/>
    <n v="6"/>
    <n v="9"/>
    <s v="N"/>
    <x v="0"/>
    <n v="6111"/>
    <s v="SUAP"/>
    <s v="Assault / Patron Involved"/>
    <x v="0"/>
    <s v="Lower"/>
  </r>
  <r>
    <d v="2018-06-27T00:00:00"/>
    <d v="1899-12-30T14:51:00"/>
    <s v="Wednesday"/>
    <x v="73"/>
    <n v="14"/>
    <n v="16"/>
    <s v="W"/>
    <x v="1"/>
    <n v="5049"/>
    <s v="SUDP"/>
    <s v="Disorderly Patron"/>
    <x v="0"/>
    <s v="Lower"/>
  </r>
  <r>
    <d v="2018-06-27T00:00:00"/>
    <d v="1899-12-30T16:44:00"/>
    <s v="Wednesday"/>
    <x v="29"/>
    <n v="0"/>
    <n v="0"/>
    <s v="N"/>
    <x v="0"/>
    <n v="5486"/>
    <s v="SUDP"/>
    <s v="Disorderly Patron"/>
    <x v="0"/>
    <s v="Lower"/>
  </r>
  <r>
    <d v="2018-06-28T00:00:00"/>
    <d v="1899-12-30T15:51:00"/>
    <s v="Thursday"/>
    <x v="54"/>
    <n v="5"/>
    <n v="8"/>
    <s v="S"/>
    <x v="0"/>
    <n v="5451"/>
    <s v="SUAP"/>
    <s v="Assault / Patron Involved"/>
    <x v="0"/>
    <s v="Lower"/>
  </r>
  <r>
    <d v="2018-06-28T00:00:00"/>
    <d v="1899-12-30T18:07:00"/>
    <s v="Thursday"/>
    <x v="42"/>
    <n v="4"/>
    <n v="6"/>
    <s v="W"/>
    <x v="1"/>
    <n v="5013"/>
    <s v="SUDP"/>
    <s v="Disorderly Patron"/>
    <x v="0"/>
    <s v="Lower"/>
  </r>
  <r>
    <d v="2018-06-28T00:00:00"/>
    <d v="1899-12-30T23:09:00"/>
    <s v="Thursday"/>
    <x v="54"/>
    <n v="15"/>
    <n v="20"/>
    <s v="S"/>
    <x v="0"/>
    <n v="5526"/>
    <s v="SUDP"/>
    <s v="Disorderly Patron"/>
    <x v="0"/>
    <s v="Lower"/>
  </r>
  <r>
    <d v="2018-06-28T00:00:00"/>
    <d v="1899-12-30T23:50:00"/>
    <s v="Thursday"/>
    <x v="47"/>
    <n v="7"/>
    <n v="12"/>
    <s v="N"/>
    <x v="0"/>
    <n v="5761"/>
    <s v="SUDP"/>
    <s v="Disorderly Patron"/>
    <x v="0"/>
    <s v="Lower"/>
  </r>
  <r>
    <d v="2018-06-29T00:00:00"/>
    <d v="1899-12-30T13:22:00"/>
    <s v="Friday"/>
    <x v="15"/>
    <n v="5"/>
    <n v="8"/>
    <s v="N"/>
    <x v="0"/>
    <n v="6031"/>
    <s v="SUDP"/>
    <s v="Disorderly Patron"/>
    <x v="0"/>
    <s v="Lower"/>
  </r>
  <r>
    <d v="2018-06-29T00:00:00"/>
    <d v="1899-12-30T20:22:00"/>
    <s v="Friday"/>
    <x v="23"/>
    <n v="4"/>
    <n v="7"/>
    <s v="S"/>
    <x v="0"/>
    <n v="5886"/>
    <s v="SUDP"/>
    <s v="Disorderly Patron"/>
    <x v="0"/>
    <s v="Lower"/>
  </r>
  <r>
    <d v="2018-07-01T00:00:00"/>
    <d v="1899-12-30T15:15:00"/>
    <s v="Sunday"/>
    <x v="27"/>
    <n v="0"/>
    <n v="0"/>
    <s v="S"/>
    <x v="0"/>
    <n v="5941"/>
    <s v="SUAP"/>
    <s v="Assault / Patron Involved"/>
    <x v="0"/>
    <s v="Higher"/>
  </r>
  <r>
    <d v="2018-07-01T00:00:00"/>
    <d v="1899-12-30T15:49:00"/>
    <s v="Sunday"/>
    <x v="14"/>
    <n v="8"/>
    <n v="12"/>
    <s v="E"/>
    <x v="1"/>
    <n v="5152"/>
    <s v="SUAP"/>
    <s v="Assault / Patron Involved"/>
    <x v="0"/>
    <s v="Higher"/>
  </r>
  <r>
    <d v="2018-07-01T00:00:00"/>
    <d v="1899-12-30T17:50:00"/>
    <s v="Sunday"/>
    <x v="77"/>
    <n v="0"/>
    <n v="0"/>
    <s v="S"/>
    <x v="2"/>
    <n v="3004"/>
    <s v="SRDP"/>
    <s v="Disorderly Patron"/>
    <x v="0"/>
    <s v="Higher"/>
  </r>
  <r>
    <d v="2018-07-01T00:00:00"/>
    <d v="1899-12-30T19:22:00"/>
    <s v="Sunday"/>
    <x v="32"/>
    <n v="3"/>
    <n v="7"/>
    <s v="E"/>
    <x v="1"/>
    <n v="5330"/>
    <s v="SUDP"/>
    <s v="Disorderly Patron"/>
    <x v="0"/>
    <s v="Higher"/>
  </r>
  <r>
    <d v="2018-07-02T00:00:00"/>
    <d v="1899-12-30T11:45:00"/>
    <s v="Monday"/>
    <x v="9"/>
    <n v="3"/>
    <n v="7"/>
    <s v="N"/>
    <x v="0"/>
    <n v="5756"/>
    <s v="SUAP"/>
    <s v="Assault / Patron Involved"/>
    <x v="0"/>
    <s v="Higher"/>
  </r>
  <r>
    <d v="2018-07-02T00:00:00"/>
    <d v="1899-12-30T11:54:00"/>
    <s v="Monday"/>
    <x v="0"/>
    <n v="0"/>
    <n v="0"/>
    <s v="S"/>
    <x v="0"/>
    <n v="6081"/>
    <s v="SUDP"/>
    <s v="Disorderly Patron"/>
    <x v="0"/>
    <s v="Higher"/>
  </r>
  <r>
    <d v="2018-07-02T00:00:00"/>
    <d v="1899-12-30T12:13:00"/>
    <s v="Monday"/>
    <x v="62"/>
    <n v="3"/>
    <n v="7"/>
    <s v="N"/>
    <x v="0"/>
    <n v="5961"/>
    <s v="SUDP"/>
    <s v="Disorderly Patron"/>
    <x v="0"/>
    <s v="Higher"/>
  </r>
  <r>
    <d v="2018-07-03T00:00:00"/>
    <d v="1899-12-30T07:29:00"/>
    <s v="Tuesday"/>
    <x v="29"/>
    <n v="4"/>
    <n v="6"/>
    <s v="N"/>
    <x v="0"/>
    <n v="5401"/>
    <s v="SUDP"/>
    <s v="Disorderly Patron"/>
    <x v="0"/>
    <s v="Higher"/>
  </r>
  <r>
    <d v="2018-07-03T00:00:00"/>
    <d v="1899-12-30T09:58:00"/>
    <s v="Tuesday"/>
    <x v="18"/>
    <n v="0"/>
    <n v="0"/>
    <s v="S"/>
    <x v="0"/>
    <n v="6051"/>
    <s v="SUDP"/>
    <s v="Disorderly Patron"/>
    <x v="0"/>
    <s v="Higher"/>
  </r>
  <r>
    <d v="2018-07-03T00:00:00"/>
    <d v="1899-12-30T11:45:00"/>
    <s v="Tuesday"/>
    <x v="7"/>
    <n v="8"/>
    <n v="11"/>
    <s v="E"/>
    <x v="1"/>
    <n v="5008"/>
    <s v="SUDP"/>
    <s v="Disorderly Patron"/>
    <x v="0"/>
    <s v="Higher"/>
  </r>
  <r>
    <d v="2018-07-03T00:00:00"/>
    <d v="1899-12-30T16:24:00"/>
    <s v="Tuesday"/>
    <x v="56"/>
    <n v="0"/>
    <n v="0"/>
    <s v="E"/>
    <x v="1"/>
    <n v="5363"/>
    <s v="SUDP"/>
    <s v="Disorderly Patron"/>
    <x v="0"/>
    <s v="Higher"/>
  </r>
  <r>
    <d v="2018-07-03T00:00:00"/>
    <d v="1899-12-30T22:15:00"/>
    <s v="Tuesday"/>
    <x v="18"/>
    <n v="5"/>
    <n v="10"/>
    <s v="N"/>
    <x v="0"/>
    <n v="5691"/>
    <s v="SUDP"/>
    <s v="Disorderly Patron"/>
    <x v="0"/>
    <s v="Higher"/>
  </r>
  <r>
    <d v="2018-07-04T00:00:00"/>
    <d v="1899-12-30T10:51:00"/>
    <s v="Wednesday"/>
    <x v="63"/>
    <n v="3"/>
    <n v="6"/>
    <s v="N"/>
    <x v="0"/>
    <n v="5836"/>
    <s v="SUAP"/>
    <s v="Assault / Patron Involved"/>
    <x v="0"/>
    <s v="Higher"/>
  </r>
  <r>
    <d v="2018-07-05T00:00:00"/>
    <d v="1899-12-30T12:12:00"/>
    <s v="Thursday"/>
    <x v="32"/>
    <n v="0"/>
    <n v="0"/>
    <s v="E"/>
    <x v="1"/>
    <n v="5170"/>
    <s v="SUAE"/>
    <s v="Assault / Employee Involved"/>
    <x v="0"/>
    <s v="Higher"/>
  </r>
  <r>
    <d v="2018-07-05T00:00:00"/>
    <d v="1899-12-30T12:26:00"/>
    <s v="Thursday"/>
    <x v="25"/>
    <n v="5"/>
    <n v="12"/>
    <s v="N"/>
    <x v="2"/>
    <n v="3015"/>
    <s v="SRDP"/>
    <s v="Disorderly Patron"/>
    <x v="0"/>
    <s v="Higher"/>
  </r>
  <r>
    <d v="2018-07-05T00:00:00"/>
    <d v="1899-12-30T14:20:00"/>
    <s v="Thursday"/>
    <x v="53"/>
    <n v="0"/>
    <n v="0"/>
    <s v="E"/>
    <x v="1"/>
    <n v="5015"/>
    <s v="SUDP"/>
    <s v="Disorderly Patron"/>
    <x v="0"/>
    <s v="Higher"/>
  </r>
  <r>
    <d v="2018-07-05T00:00:00"/>
    <d v="1899-12-30T14:59:00"/>
    <s v="Thursday"/>
    <x v="7"/>
    <n v="5"/>
    <n v="7"/>
    <s v="W"/>
    <x v="1"/>
    <n v="5271"/>
    <s v="SUDP"/>
    <s v="Disorderly Patron"/>
    <x v="0"/>
    <s v="Higher"/>
  </r>
  <r>
    <d v="2018-07-05T00:00:00"/>
    <d v="1899-12-30T15:12:00"/>
    <s v="Thursday"/>
    <x v="15"/>
    <n v="3"/>
    <n v="6"/>
    <s v="N"/>
    <x v="0"/>
    <n v="6061"/>
    <s v="SUDP"/>
    <s v="Disorderly Patron"/>
    <x v="0"/>
    <s v="Higher"/>
  </r>
  <r>
    <d v="2018-07-05T00:00:00"/>
    <d v="1899-12-30T19:21:00"/>
    <s v="Thursday"/>
    <x v="78"/>
    <n v="15"/>
    <n v="17"/>
    <s v="S"/>
    <x v="0"/>
    <n v="5609"/>
    <s v="SUSA"/>
    <s v="Sexual Assault"/>
    <x v="0"/>
    <s v="Higher"/>
  </r>
  <r>
    <d v="2018-07-06T00:00:00"/>
    <d v="1899-12-30T23:20:00"/>
    <s v="Friday"/>
    <x v="46"/>
    <n v="0"/>
    <n v="0"/>
    <s v="W"/>
    <x v="1"/>
    <n v="5159"/>
    <s v="SUROB"/>
    <s v="Robbery"/>
    <x v="0"/>
    <s v="Higher"/>
  </r>
  <r>
    <d v="2018-07-07T00:00:00"/>
    <d v="1899-12-30T19:05:00"/>
    <s v="Saturday"/>
    <x v="56"/>
    <n v="12"/>
    <n v="16"/>
    <s v="W"/>
    <x v="1"/>
    <n v="5364"/>
    <s v="SUDP"/>
    <s v="Disorderly Patron"/>
    <x v="0"/>
    <s v="Higher"/>
  </r>
  <r>
    <d v="2018-07-08T00:00:00"/>
    <d v="1899-12-30T20:10:00"/>
    <s v="Sunday"/>
    <x v="43"/>
    <n v="3"/>
    <n v="7"/>
    <s v="S"/>
    <x v="0"/>
    <n v="5681"/>
    <s v="SUDP"/>
    <s v="Disorderly Patron"/>
    <x v="0"/>
    <s v="Higher"/>
  </r>
  <r>
    <d v="2018-07-08T00:00:00"/>
    <d v="1899-12-30T22:05:00"/>
    <s v="Sunday"/>
    <x v="52"/>
    <n v="13"/>
    <n v="18"/>
    <s v="N"/>
    <x v="0"/>
    <n v="6111"/>
    <s v="SUPOL"/>
    <s v="Held By Polce - Non-TTC Related"/>
    <x v="0"/>
    <s v="Higher"/>
  </r>
  <r>
    <d v="2018-07-08T00:00:00"/>
    <d v="1899-12-30T22:33:00"/>
    <s v="Sunday"/>
    <x v="52"/>
    <n v="0"/>
    <n v="0"/>
    <s v="N"/>
    <x v="0"/>
    <n v="6111"/>
    <s v="SUDP"/>
    <s v="Disorderly Patron"/>
    <x v="0"/>
    <s v="Higher"/>
  </r>
  <r>
    <d v="2018-07-09T00:00:00"/>
    <d v="1899-12-30T07:27:00"/>
    <s v="Monday"/>
    <x v="4"/>
    <n v="3"/>
    <n v="5"/>
    <s v="W"/>
    <x v="1"/>
    <n v="5147"/>
    <s v="SUDP"/>
    <s v="Disorderly Patron"/>
    <x v="0"/>
    <s v="Higher"/>
  </r>
  <r>
    <d v="2018-07-09T00:00:00"/>
    <d v="1899-12-30T09:43:00"/>
    <s v="Monday"/>
    <x v="14"/>
    <n v="4"/>
    <n v="7"/>
    <s v="W"/>
    <x v="1"/>
    <n v="5098"/>
    <s v="SUDP"/>
    <s v="Disorderly Patron"/>
    <x v="0"/>
    <s v="Higher"/>
  </r>
  <r>
    <d v="2018-07-09T00:00:00"/>
    <d v="1899-12-30T12:12:00"/>
    <s v="Monday"/>
    <x v="4"/>
    <n v="3"/>
    <n v="6"/>
    <s v="E"/>
    <x v="1"/>
    <n v="5134"/>
    <s v="SUDP"/>
    <s v="Disorderly Patron"/>
    <x v="0"/>
    <s v="Higher"/>
  </r>
  <r>
    <d v="2018-07-09T00:00:00"/>
    <d v="1899-12-30T13:26:00"/>
    <s v="Monday"/>
    <x v="24"/>
    <n v="5"/>
    <n v="8"/>
    <s v="W"/>
    <x v="1"/>
    <n v="5020"/>
    <s v="SUAP"/>
    <s v="Assault / Patron Involved"/>
    <x v="0"/>
    <s v="Higher"/>
  </r>
  <r>
    <d v="2018-07-10T00:00:00"/>
    <d v="1899-12-30T15:22:00"/>
    <s v="Tuesday"/>
    <x v="56"/>
    <n v="3"/>
    <n v="5"/>
    <s v="W"/>
    <x v="1"/>
    <n v="5364"/>
    <s v="SUDP"/>
    <s v="Disorderly Patron"/>
    <x v="0"/>
    <s v="Higher"/>
  </r>
  <r>
    <d v="2018-07-10T00:00:00"/>
    <d v="1899-12-30T15:35:00"/>
    <s v="Tuesday"/>
    <x v="11"/>
    <n v="9"/>
    <n v="11"/>
    <s v="W"/>
    <x v="1"/>
    <n v="5119"/>
    <s v="SUDP"/>
    <s v="Disorderly Patron"/>
    <x v="0"/>
    <s v="Higher"/>
  </r>
  <r>
    <d v="2018-07-10T00:00:00"/>
    <d v="1899-12-30T17:18:00"/>
    <s v="Tuesday"/>
    <x v="42"/>
    <n v="3"/>
    <n v="5"/>
    <s v="E"/>
    <x v="1"/>
    <n v="5210"/>
    <s v="SUDP"/>
    <s v="Disorderly Patron"/>
    <x v="0"/>
    <s v="Higher"/>
  </r>
  <r>
    <d v="2018-07-10T00:00:00"/>
    <d v="1899-12-30T21:56:00"/>
    <s v="Tuesday"/>
    <x v="46"/>
    <n v="3"/>
    <n v="7"/>
    <s v="W"/>
    <x v="1"/>
    <n v="5179"/>
    <s v="SUDP"/>
    <s v="Disorderly Patron"/>
    <x v="0"/>
    <s v="Higher"/>
  </r>
  <r>
    <d v="2018-07-11T00:00:00"/>
    <d v="1899-12-30T00:01:00"/>
    <s v="Wednesday"/>
    <x v="26"/>
    <n v="11"/>
    <n v="15"/>
    <s v="W"/>
    <x v="1"/>
    <n v="5034"/>
    <s v="SUDP"/>
    <s v="Disorderly Patron"/>
    <x v="0"/>
    <s v="Higher"/>
  </r>
  <r>
    <d v="2018-07-11T00:00:00"/>
    <d v="1899-12-30T13:08:00"/>
    <s v="Wednesday"/>
    <x v="6"/>
    <n v="7"/>
    <n v="10"/>
    <s v="E"/>
    <x v="1"/>
    <n v="5294"/>
    <s v="SUPOL"/>
    <s v="Held By Polce - Non-TTC Related"/>
    <x v="0"/>
    <s v="Higher"/>
  </r>
  <r>
    <d v="2018-07-11T00:00:00"/>
    <d v="1899-12-30T18:38:00"/>
    <s v="Wednesday"/>
    <x v="53"/>
    <n v="12"/>
    <n v="15"/>
    <s v="W"/>
    <x v="1"/>
    <n v="5138"/>
    <s v="SUDP"/>
    <s v="Disorderly Patron"/>
    <x v="0"/>
    <s v="Higher"/>
  </r>
  <r>
    <d v="2018-07-12T00:00:00"/>
    <d v="1899-12-30T19:01:00"/>
    <s v="Thursday"/>
    <x v="24"/>
    <n v="3"/>
    <n v="5"/>
    <s v="E"/>
    <x v="1"/>
    <n v="5317"/>
    <s v="SUDP"/>
    <s v="Disorderly Patron"/>
    <x v="0"/>
    <s v="Higher"/>
  </r>
  <r>
    <d v="2018-07-12T00:00:00"/>
    <d v="1899-12-30T19:10:00"/>
    <s v="Thursday"/>
    <x v="28"/>
    <n v="0"/>
    <n v="0"/>
    <s v="W"/>
    <x v="1"/>
    <n v="5245"/>
    <s v="SUDP"/>
    <s v="Disorderly Patron"/>
    <x v="0"/>
    <s v="Higher"/>
  </r>
  <r>
    <d v="2018-07-12T00:00:00"/>
    <d v="1899-12-30T23:11:00"/>
    <s v="Thursday"/>
    <x v="5"/>
    <n v="8"/>
    <n v="13"/>
    <s v="N"/>
    <x v="0"/>
    <n v="5761"/>
    <s v="SUAP"/>
    <s v="Assault / Patron Involved"/>
    <x v="0"/>
    <s v="Higher"/>
  </r>
  <r>
    <d v="2018-07-13T00:00:00"/>
    <d v="1899-12-30T13:48:00"/>
    <s v="Friday"/>
    <x v="31"/>
    <n v="10"/>
    <n v="13"/>
    <s v="N"/>
    <x v="0"/>
    <n v="5386"/>
    <s v="SUAP"/>
    <s v="Assault / Patron Involved"/>
    <x v="0"/>
    <s v="Higher"/>
  </r>
  <r>
    <d v="2018-07-13T00:00:00"/>
    <d v="1899-12-30T16:53:00"/>
    <s v="Friday"/>
    <x v="66"/>
    <n v="5"/>
    <n v="10"/>
    <s v="E"/>
    <x v="3"/>
    <n v="6156"/>
    <s v="SUDP"/>
    <s v="Disorderly Patron"/>
    <x v="0"/>
    <s v="Higher"/>
  </r>
  <r>
    <d v="2018-07-13T00:00:00"/>
    <d v="1899-12-30T17:35:00"/>
    <s v="Friday"/>
    <x v="17"/>
    <n v="0"/>
    <n v="0"/>
    <s v="S"/>
    <x v="0"/>
    <n v="6006"/>
    <s v="SUDP"/>
    <s v="Disorderly Patron"/>
    <x v="0"/>
    <s v="Higher"/>
  </r>
  <r>
    <d v="2018-07-13T00:00:00"/>
    <d v="1899-12-30T19:57:00"/>
    <s v="Friday"/>
    <x v="19"/>
    <n v="0"/>
    <n v="0"/>
    <s v="W"/>
    <x v="1"/>
    <n v="5085"/>
    <s v="SUDP"/>
    <s v="Disorderly Patron"/>
    <x v="0"/>
    <s v="Higher"/>
  </r>
  <r>
    <d v="2018-07-14T00:00:00"/>
    <d v="1899-12-30T13:34:00"/>
    <s v="Saturday"/>
    <x v="70"/>
    <n v="17"/>
    <n v="22"/>
    <s v="S"/>
    <x v="0"/>
    <n v="5851"/>
    <s v="SUDP"/>
    <s v="Disorderly Patron"/>
    <x v="0"/>
    <s v="Higher"/>
  </r>
  <r>
    <d v="2018-07-14T00:00:00"/>
    <d v="1899-12-30T13:50:00"/>
    <s v="Saturday"/>
    <x v="70"/>
    <n v="0"/>
    <n v="0"/>
    <s v="N"/>
    <x v="0"/>
    <n v="5741"/>
    <s v="SUDP"/>
    <s v="Disorderly Patron"/>
    <x v="0"/>
    <s v="Higher"/>
  </r>
  <r>
    <d v="2018-07-14T00:00:00"/>
    <d v="1899-12-30T18:25:00"/>
    <s v="Saturday"/>
    <x v="26"/>
    <n v="4"/>
    <n v="8"/>
    <s v="E"/>
    <x v="1"/>
    <n v="5252"/>
    <s v="SUDP"/>
    <s v="Disorderly Patron"/>
    <x v="0"/>
    <s v="Higher"/>
  </r>
  <r>
    <d v="2018-07-15T00:00:00"/>
    <d v="1899-12-30T15:29:00"/>
    <s v="Sunday"/>
    <x v="31"/>
    <n v="7"/>
    <n v="11"/>
    <s v="S"/>
    <x v="0"/>
    <n v="5856"/>
    <s v="SUDP"/>
    <s v="Disorderly Patron"/>
    <x v="0"/>
    <s v="Higher"/>
  </r>
  <r>
    <d v="2018-07-16T00:00:00"/>
    <d v="1899-12-30T06:52:00"/>
    <s v="Monday"/>
    <x v="29"/>
    <n v="5"/>
    <n v="8"/>
    <s v="N"/>
    <x v="0"/>
    <n v="5381"/>
    <s v="SUDP"/>
    <s v="Disorderly Patron"/>
    <x v="0"/>
    <s v="Higher"/>
  </r>
  <r>
    <d v="2018-07-16T00:00:00"/>
    <d v="1899-12-30T13:49:00"/>
    <s v="Monday"/>
    <x v="18"/>
    <n v="6"/>
    <n v="9"/>
    <s v="S"/>
    <x v="0"/>
    <n v="5851"/>
    <s v="SUDP"/>
    <s v="Disorderly Patron"/>
    <x v="0"/>
    <s v="Higher"/>
  </r>
  <r>
    <d v="2018-07-16T00:00:00"/>
    <d v="1899-12-30T23:39:00"/>
    <s v="Monday"/>
    <x v="31"/>
    <n v="3"/>
    <n v="8"/>
    <s v="N"/>
    <x v="0"/>
    <n v="5466"/>
    <s v="SUDP"/>
    <s v="Disorderly Patron"/>
    <x v="0"/>
    <s v="Higher"/>
  </r>
  <r>
    <d v="2018-07-17T00:00:00"/>
    <d v="1899-12-30T08:41:00"/>
    <s v="Tuesday"/>
    <x v="11"/>
    <n v="6"/>
    <n v="8"/>
    <s v="W"/>
    <x v="1"/>
    <n v="5310"/>
    <s v="SUDP"/>
    <s v="Disorderly Patron"/>
    <x v="0"/>
    <s v="Higher"/>
  </r>
  <r>
    <d v="2018-07-17T00:00:00"/>
    <d v="1899-12-30T16:18:00"/>
    <s v="Tuesday"/>
    <x v="51"/>
    <n v="4"/>
    <n v="7"/>
    <s v="S"/>
    <x v="0"/>
    <n v="5531"/>
    <s v="SUDP"/>
    <s v="Disorderly Patron"/>
    <x v="0"/>
    <s v="Higher"/>
  </r>
  <r>
    <d v="2018-07-17T00:00:00"/>
    <d v="1899-12-30T16:50:00"/>
    <s v="Tuesday"/>
    <x v="39"/>
    <n v="0"/>
    <n v="0"/>
    <s v="N"/>
    <x v="0"/>
    <n v="5496"/>
    <s v="SUDP"/>
    <s v="Disorderly Patron"/>
    <x v="0"/>
    <s v="Higher"/>
  </r>
  <r>
    <d v="2018-07-17T00:00:00"/>
    <d v="1899-12-30T22:10:00"/>
    <s v="Tuesday"/>
    <x v="18"/>
    <n v="10"/>
    <n v="13"/>
    <s v="N"/>
    <x v="0"/>
    <n v="5571"/>
    <s v="SUDP"/>
    <s v="Disorderly Patron"/>
    <x v="0"/>
    <s v="Higher"/>
  </r>
  <r>
    <d v="2018-07-18T00:00:00"/>
    <d v="1899-12-30T00:28:00"/>
    <s v="Wednesday"/>
    <x v="9"/>
    <n v="0"/>
    <n v="0"/>
    <s v="N"/>
    <x v="0"/>
    <n v="5791"/>
    <s v="SUDP"/>
    <s v="Disorderly Patron"/>
    <x v="0"/>
    <s v="Higher"/>
  </r>
  <r>
    <d v="2018-07-18T00:00:00"/>
    <d v="1899-12-30T10:15:00"/>
    <s v="Wednesday"/>
    <x v="17"/>
    <n v="5"/>
    <n v="8"/>
    <s v="N"/>
    <x v="0"/>
    <n v="5636"/>
    <s v="SUDP"/>
    <s v="Disorderly Patron"/>
    <x v="0"/>
    <s v="Higher"/>
  </r>
  <r>
    <d v="2018-07-18T00:00:00"/>
    <d v="1899-12-30T11:02:00"/>
    <s v="Wednesday"/>
    <x v="43"/>
    <n v="7"/>
    <n v="10"/>
    <s v="N"/>
    <x v="0"/>
    <n v="5936"/>
    <s v="SUDP"/>
    <s v="Disorderly Patron"/>
    <x v="0"/>
    <s v="Higher"/>
  </r>
  <r>
    <d v="2018-07-18T00:00:00"/>
    <d v="1899-12-30T15:36:00"/>
    <s v="Wednesday"/>
    <x v="11"/>
    <n v="3"/>
    <n v="5"/>
    <s v="W"/>
    <x v="1"/>
    <n v="5167"/>
    <s v="SUAP"/>
    <s v="Assault / Patron Involved"/>
    <x v="0"/>
    <s v="Higher"/>
  </r>
  <r>
    <d v="2018-07-19T00:00:00"/>
    <d v="1899-12-30T17:44:00"/>
    <s v="Thursday"/>
    <x v="71"/>
    <n v="13"/>
    <n v="15"/>
    <s v="N"/>
    <x v="0"/>
    <n v="5556"/>
    <s v="SUAP"/>
    <s v="Assault / Patron Involved"/>
    <x v="0"/>
    <s v="Higher"/>
  </r>
  <r>
    <d v="2018-07-20T00:00:00"/>
    <d v="1899-12-30T14:37:00"/>
    <s v="Friday"/>
    <x v="60"/>
    <n v="0"/>
    <n v="0"/>
    <s v="W"/>
    <x v="1"/>
    <n v="5043"/>
    <s v="SUDP"/>
    <s v="Disorderly Patron"/>
    <x v="0"/>
    <s v="Higher"/>
  </r>
  <r>
    <d v="2018-07-20T00:00:00"/>
    <d v="1899-12-30T17:44:00"/>
    <s v="Friday"/>
    <x v="45"/>
    <n v="3"/>
    <n v="5"/>
    <s v="E"/>
    <x v="1"/>
    <n v="5352"/>
    <s v="SUDP"/>
    <s v="Disorderly Patron"/>
    <x v="0"/>
    <s v="Higher"/>
  </r>
  <r>
    <d v="2018-07-21T00:00:00"/>
    <d v="1899-12-30T12:56:00"/>
    <s v="Saturday"/>
    <x v="65"/>
    <n v="9"/>
    <n v="14"/>
    <s v="S"/>
    <x v="0"/>
    <n v="5891"/>
    <s v="SUPOL"/>
    <s v="Held By Polce - Non-TTC Related"/>
    <x v="0"/>
    <s v="Higher"/>
  </r>
  <r>
    <d v="2018-07-21T00:00:00"/>
    <d v="1899-12-30T18:53:00"/>
    <s v="Saturday"/>
    <x v="63"/>
    <n v="3"/>
    <n v="8"/>
    <s v="S"/>
    <x v="0"/>
    <n v="5811"/>
    <s v="SUDP"/>
    <s v="Disorderly Patron"/>
    <x v="0"/>
    <s v="Higher"/>
  </r>
  <r>
    <d v="2018-07-21T00:00:00"/>
    <d v="1899-12-30T20:21:00"/>
    <s v="Saturday"/>
    <x v="41"/>
    <n v="3"/>
    <n v="8"/>
    <s v="N"/>
    <x v="0"/>
    <n v="5896"/>
    <s v="SUDP"/>
    <s v="Disorderly Patron"/>
    <x v="0"/>
    <s v="Higher"/>
  </r>
  <r>
    <d v="2018-07-21T00:00:00"/>
    <d v="1899-12-30T21:53:00"/>
    <s v="Saturday"/>
    <x v="14"/>
    <n v="9"/>
    <n v="14"/>
    <s v="E"/>
    <x v="1"/>
    <n v="5025"/>
    <s v="SUPOL"/>
    <s v="Held By Polce - Non-TTC Related"/>
    <x v="0"/>
    <s v="Higher"/>
  </r>
  <r>
    <d v="2018-07-21T00:00:00"/>
    <d v="1899-12-30T22:08:00"/>
    <s v="Saturday"/>
    <x v="29"/>
    <n v="0"/>
    <n v="0"/>
    <s v="S"/>
    <x v="0"/>
    <n v="6831"/>
    <s v="SUDP"/>
    <s v="Disorderly Patron"/>
    <x v="0"/>
    <s v="Higher"/>
  </r>
  <r>
    <d v="2018-07-22T00:00:00"/>
    <d v="1899-12-30T15:57:00"/>
    <s v="Sunday"/>
    <x v="14"/>
    <n v="7"/>
    <n v="11"/>
    <s v="E"/>
    <x v="1"/>
    <n v="5111"/>
    <s v="SUDP"/>
    <s v="Disorderly Patron"/>
    <x v="0"/>
    <s v="Higher"/>
  </r>
  <r>
    <d v="2018-07-22T00:00:00"/>
    <d v="1899-12-30T17:04:00"/>
    <s v="Sunday"/>
    <x v="53"/>
    <n v="3"/>
    <n v="7"/>
    <s v="E"/>
    <x v="1"/>
    <n v="5332"/>
    <s v="SUAP"/>
    <s v="Assault / Patron Involved"/>
    <x v="0"/>
    <s v="Higher"/>
  </r>
  <r>
    <d v="2018-07-22T00:00:00"/>
    <d v="1899-12-30T22:12:00"/>
    <s v="Sunday"/>
    <x v="60"/>
    <n v="0"/>
    <n v="0"/>
    <s v="W"/>
    <x v="1"/>
    <n v="5033"/>
    <s v="SUPOL"/>
    <s v="Held By Polce - Non-TTC Related"/>
    <x v="0"/>
    <s v="Higher"/>
  </r>
  <r>
    <d v="2018-07-22T00:00:00"/>
    <d v="1899-12-30T22:45:00"/>
    <s v="Sunday"/>
    <x v="28"/>
    <n v="0"/>
    <n v="0"/>
    <s v="E"/>
    <x v="1"/>
    <n v="5334"/>
    <s v="SUDP"/>
    <s v="Disorderly Patron"/>
    <x v="0"/>
    <s v="Higher"/>
  </r>
  <r>
    <d v="2018-07-23T00:00:00"/>
    <d v="1899-12-30T08:49:00"/>
    <s v="Monday"/>
    <x v="61"/>
    <n v="17"/>
    <n v="19"/>
    <s v="N"/>
    <x v="0"/>
    <n v="5426"/>
    <s v="SUAP"/>
    <s v="Assault / Patron Involved"/>
    <x v="0"/>
    <s v="Higher"/>
  </r>
  <r>
    <d v="2018-07-23T00:00:00"/>
    <d v="1899-12-30T09:34:00"/>
    <s v="Monday"/>
    <x v="35"/>
    <n v="3"/>
    <n v="5"/>
    <s v="W"/>
    <x v="1"/>
    <n v="5297"/>
    <s v="SUDP"/>
    <s v="Disorderly Patron"/>
    <x v="0"/>
    <s v="Higher"/>
  </r>
  <r>
    <d v="2018-07-23T00:00:00"/>
    <d v="1899-12-30T10:04:00"/>
    <s v="Monday"/>
    <x v="7"/>
    <n v="8"/>
    <n v="11"/>
    <s v="E"/>
    <x v="1"/>
    <n v="5159"/>
    <s v="SUDP"/>
    <s v="Disorderly Patron"/>
    <x v="0"/>
    <s v="Higher"/>
  </r>
  <r>
    <d v="2018-07-23T00:00:00"/>
    <d v="1899-12-30T11:41:00"/>
    <s v="Monday"/>
    <x v="23"/>
    <n v="5"/>
    <n v="8"/>
    <s v="N"/>
    <x v="0"/>
    <n v="5576"/>
    <s v="SUAP"/>
    <s v="Assault / Patron Involved"/>
    <x v="0"/>
    <s v="Higher"/>
  </r>
  <r>
    <d v="2018-07-23T00:00:00"/>
    <d v="1899-12-30T14:31:00"/>
    <s v="Monday"/>
    <x v="46"/>
    <n v="5"/>
    <n v="8"/>
    <s v="E"/>
    <x v="1"/>
    <n v="5352"/>
    <s v="SUDP"/>
    <s v="Disorderly Patron"/>
    <x v="0"/>
    <s v="Higher"/>
  </r>
  <r>
    <d v="2018-07-23T00:00:00"/>
    <d v="1899-12-30T18:00:00"/>
    <s v="Monday"/>
    <x v="17"/>
    <n v="10"/>
    <n v="13"/>
    <s v="N"/>
    <x v="0"/>
    <n v="5906"/>
    <s v="SUDP"/>
    <s v="Disorderly Patron"/>
    <x v="0"/>
    <s v="Higher"/>
  </r>
  <r>
    <d v="2018-07-23T00:00:00"/>
    <d v="1899-12-30T18:02:00"/>
    <s v="Monday"/>
    <x v="4"/>
    <n v="0"/>
    <n v="0"/>
    <s v="E"/>
    <x v="1"/>
    <n v="5147"/>
    <s v="SUDP"/>
    <s v="Disorderly Patron"/>
    <x v="0"/>
    <s v="Higher"/>
  </r>
  <r>
    <d v="2018-07-24T00:00:00"/>
    <d v="1899-12-30T08:51:00"/>
    <s v="Tuesday"/>
    <x v="6"/>
    <n v="3"/>
    <n v="6"/>
    <s v="E"/>
    <x v="1"/>
    <n v="5227"/>
    <s v="SUDP"/>
    <s v="Disorderly Patron"/>
    <x v="0"/>
    <s v="Higher"/>
  </r>
  <r>
    <d v="2018-07-24T00:00:00"/>
    <d v="1899-12-30T09:10:00"/>
    <s v="Tuesday"/>
    <x v="8"/>
    <n v="6"/>
    <n v="8"/>
    <s v="S"/>
    <x v="0"/>
    <n v="5906"/>
    <s v="SUDP"/>
    <s v="Disorderly Patron"/>
    <x v="0"/>
    <s v="Higher"/>
  </r>
  <r>
    <d v="2018-07-24T00:00:00"/>
    <d v="1899-12-30T09:52:00"/>
    <s v="Tuesday"/>
    <x v="29"/>
    <n v="4"/>
    <n v="6"/>
    <s v="N"/>
    <x v="0"/>
    <n v="5796"/>
    <s v="SUAP"/>
    <s v="Assault / Patron Involved"/>
    <x v="0"/>
    <s v="Higher"/>
  </r>
  <r>
    <d v="2018-07-24T00:00:00"/>
    <d v="1899-12-30T10:42:00"/>
    <s v="Tuesday"/>
    <x v="14"/>
    <n v="3"/>
    <n v="6"/>
    <s v="W"/>
    <x v="1"/>
    <n v="5273"/>
    <s v="SUDP"/>
    <s v="Disorderly Patron"/>
    <x v="0"/>
    <s v="Higher"/>
  </r>
  <r>
    <d v="2018-07-24T00:00:00"/>
    <d v="1899-12-30T15:14:00"/>
    <s v="Tuesday"/>
    <x v="4"/>
    <n v="3"/>
    <n v="5"/>
    <s v="W"/>
    <x v="1"/>
    <n v="5120"/>
    <s v="SUDP"/>
    <s v="Disorderly Patron"/>
    <x v="0"/>
    <s v="Higher"/>
  </r>
  <r>
    <d v="2018-07-24T00:00:00"/>
    <d v="1899-12-30T22:10:00"/>
    <s v="Tuesday"/>
    <x v="51"/>
    <n v="14"/>
    <n v="17"/>
    <s v="S"/>
    <x v="0"/>
    <n v="5501"/>
    <s v="SUDP"/>
    <s v="Disorderly Patron"/>
    <x v="0"/>
    <s v="Higher"/>
  </r>
  <r>
    <d v="2018-07-25T00:00:00"/>
    <d v="1899-12-30T07:07:00"/>
    <s v="Wednesday"/>
    <x v="31"/>
    <n v="4"/>
    <n v="8"/>
    <s v="S"/>
    <x v="0"/>
    <n v="5571"/>
    <s v="SUDP"/>
    <s v="Disorderly Patron"/>
    <x v="0"/>
    <s v="Higher"/>
  </r>
  <r>
    <d v="2018-07-25T00:00:00"/>
    <d v="1899-12-30T18:25:00"/>
    <s v="Wednesday"/>
    <x v="51"/>
    <n v="0"/>
    <n v="0"/>
    <s v="S"/>
    <x v="0"/>
    <n v="5871"/>
    <s v="SUDP"/>
    <s v="Disorderly Patron"/>
    <x v="0"/>
    <s v="Higher"/>
  </r>
  <r>
    <d v="2018-07-25T00:00:00"/>
    <d v="1899-12-30T23:05:00"/>
    <s v="Wednesday"/>
    <x v="48"/>
    <n v="5"/>
    <n v="10"/>
    <s v="S"/>
    <x v="0"/>
    <n v="5961"/>
    <s v="SUDP"/>
    <s v="Disorderly Patron"/>
    <x v="0"/>
    <s v="Higher"/>
  </r>
  <r>
    <d v="2018-07-25T00:00:00"/>
    <d v="1899-12-30T23:55:00"/>
    <s v="Wednesday"/>
    <x v="40"/>
    <n v="19"/>
    <n v="23"/>
    <s v="W"/>
    <x v="1"/>
    <n v="5178"/>
    <s v="SUDP"/>
    <s v="Disorderly Patron"/>
    <x v="0"/>
    <s v="Higher"/>
  </r>
  <r>
    <d v="2018-07-26T00:00:00"/>
    <d v="1899-12-30T15:19:00"/>
    <s v="Thursday"/>
    <x v="16"/>
    <n v="9"/>
    <n v="12"/>
    <s v="N"/>
    <x v="0"/>
    <n v="5951"/>
    <s v="SUDP"/>
    <s v="Disorderly Patron"/>
    <x v="0"/>
    <s v="Higher"/>
  </r>
  <r>
    <d v="2018-07-26T00:00:00"/>
    <d v="1899-12-30T15:31:00"/>
    <s v="Thursday"/>
    <x v="32"/>
    <n v="0"/>
    <n v="0"/>
    <s v="W"/>
    <x v="1"/>
    <n v="5202"/>
    <s v="SUROB"/>
    <s v="Robbery"/>
    <x v="0"/>
    <s v="Higher"/>
  </r>
  <r>
    <d v="2018-07-27T00:00:00"/>
    <d v="1899-12-30T19:59:00"/>
    <s v="Friday"/>
    <x v="36"/>
    <n v="4"/>
    <n v="9"/>
    <s v="W"/>
    <x v="3"/>
    <n v="6171"/>
    <s v="SUDP"/>
    <s v="Disorderly Patron"/>
    <x v="0"/>
    <s v="Higher"/>
  </r>
  <r>
    <d v="2018-07-27T00:00:00"/>
    <d v="1899-12-30T20:13:00"/>
    <s v="Friday"/>
    <x v="37"/>
    <n v="3"/>
    <n v="6"/>
    <s v="S"/>
    <x v="0"/>
    <n v="5451"/>
    <s v="SUDP"/>
    <s v="Disorderly Patron"/>
    <x v="0"/>
    <s v="Higher"/>
  </r>
  <r>
    <d v="2018-07-28T00:00:00"/>
    <d v="1899-12-30T15:41:00"/>
    <s v="Saturday"/>
    <x v="71"/>
    <n v="7"/>
    <n v="12"/>
    <s v="S"/>
    <x v="0"/>
    <n v="5616"/>
    <s v="SUROB"/>
    <s v="Robbery"/>
    <x v="0"/>
    <s v="Higher"/>
  </r>
  <r>
    <d v="2018-07-28T00:00:00"/>
    <d v="1899-12-30T20:29:00"/>
    <s v="Saturday"/>
    <x v="0"/>
    <n v="7"/>
    <n v="12"/>
    <s v="N"/>
    <x v="0"/>
    <n v="5431"/>
    <s v="SUDP"/>
    <s v="Disorderly Patron"/>
    <x v="0"/>
    <s v="Higher"/>
  </r>
  <r>
    <d v="2018-07-28T00:00:00"/>
    <d v="1899-12-30T20:42:00"/>
    <s v="Saturday"/>
    <x v="38"/>
    <n v="0"/>
    <n v="0"/>
    <s v="E"/>
    <x v="1"/>
    <n v="5217"/>
    <s v="SUDP"/>
    <s v="Disorderly Patron"/>
    <x v="0"/>
    <s v="Higher"/>
  </r>
  <r>
    <d v="2018-07-29T00:00:00"/>
    <d v="1899-12-30T14:03:00"/>
    <s v="Sunday"/>
    <x v="17"/>
    <n v="4"/>
    <n v="9"/>
    <s v="N"/>
    <x v="0"/>
    <n v="5941"/>
    <s v="SUDP"/>
    <s v="Disorderly Patron"/>
    <x v="0"/>
    <s v="Higher"/>
  </r>
  <r>
    <d v="2018-07-29T00:00:00"/>
    <d v="1899-12-30T19:55:00"/>
    <s v="Sunday"/>
    <x v="20"/>
    <n v="4"/>
    <n v="9"/>
    <s v="S"/>
    <x v="0"/>
    <n v="5731"/>
    <s v="SUDP"/>
    <s v="Disorderly Patron"/>
    <x v="0"/>
    <s v="Higher"/>
  </r>
  <r>
    <d v="2018-07-29T00:00:00"/>
    <d v="1899-12-30T23:46:00"/>
    <s v="Sunday"/>
    <x v="56"/>
    <n v="5"/>
    <n v="9"/>
    <s v="W"/>
    <x v="1"/>
    <n v="5107"/>
    <s v="SUDP"/>
    <s v="Disorderly Patron"/>
    <x v="0"/>
    <s v="Higher"/>
  </r>
  <r>
    <d v="2018-07-30T00:00:00"/>
    <d v="1899-12-30T09:05:00"/>
    <s v="Monday"/>
    <x v="17"/>
    <n v="3"/>
    <n v="6"/>
    <s v="S"/>
    <x v="0"/>
    <n v="5526"/>
    <s v="SUDP"/>
    <s v="Disorderly Patron"/>
    <x v="0"/>
    <s v="Higher"/>
  </r>
  <r>
    <d v="2018-07-30T00:00:00"/>
    <d v="1899-12-30T13:15:00"/>
    <s v="Monday"/>
    <x v="43"/>
    <n v="5"/>
    <n v="8"/>
    <s v="S"/>
    <x v="0"/>
    <n v="5751"/>
    <s v="SUDP"/>
    <s v="Disorderly Patron"/>
    <x v="0"/>
    <s v="Higher"/>
  </r>
  <r>
    <d v="2018-07-30T00:00:00"/>
    <d v="1899-12-30T15:33:00"/>
    <s v="Monday"/>
    <x v="45"/>
    <n v="13"/>
    <n v="15"/>
    <s v="W"/>
    <x v="1"/>
    <n v="5252"/>
    <s v="SUDP"/>
    <s v="Disorderly Patron"/>
    <x v="0"/>
    <s v="Higher"/>
  </r>
  <r>
    <d v="2018-07-30T00:00:00"/>
    <d v="1899-12-30T16:18:00"/>
    <s v="Monday"/>
    <x v="62"/>
    <n v="0"/>
    <n v="0"/>
    <s v="N"/>
    <x v="0"/>
    <n v="5521"/>
    <s v="SUDP"/>
    <s v="Disorderly Patron"/>
    <x v="0"/>
    <s v="Higher"/>
  </r>
  <r>
    <d v="2018-07-30T00:00:00"/>
    <d v="1899-12-30T18:17:00"/>
    <s v="Monday"/>
    <x v="55"/>
    <n v="9"/>
    <n v="11"/>
    <s v="N"/>
    <x v="0"/>
    <n v="5446"/>
    <s v="SUSP"/>
    <s v="Suspicious Package"/>
    <x v="0"/>
    <s v="Higher"/>
  </r>
  <r>
    <d v="2018-07-31T00:00:00"/>
    <d v="1899-12-30T09:34:00"/>
    <s v="Tuesday"/>
    <x v="35"/>
    <n v="0"/>
    <n v="0"/>
    <s v="E"/>
    <x v="1"/>
    <n v="5365"/>
    <s v="SUDP"/>
    <s v="Disorderly Patron"/>
    <x v="0"/>
    <s v="Higher"/>
  </r>
  <r>
    <d v="2018-07-31T00:00:00"/>
    <d v="1899-12-30T14:52:00"/>
    <s v="Tuesday"/>
    <x v="56"/>
    <n v="0"/>
    <n v="0"/>
    <s v="W"/>
    <x v="1"/>
    <n v="5062"/>
    <s v="SUDP"/>
    <s v="Disorderly Patron"/>
    <x v="0"/>
    <s v="Higher"/>
  </r>
  <r>
    <d v="2018-07-31T00:00:00"/>
    <d v="1899-12-30T15:11:00"/>
    <s v="Tuesday"/>
    <x v="73"/>
    <n v="4"/>
    <n v="7"/>
    <s v="W"/>
    <x v="1"/>
    <n v="5016"/>
    <s v="SUDP"/>
    <s v="Disorderly Patron"/>
    <x v="0"/>
    <s v="Higher"/>
  </r>
  <r>
    <d v="2018-07-31T00:00:00"/>
    <d v="1899-12-30T17:03:00"/>
    <s v="Tuesday"/>
    <x v="40"/>
    <n v="10"/>
    <n v="12"/>
    <s v="W"/>
    <x v="1"/>
    <n v="5284"/>
    <s v="SUDP"/>
    <s v="Disorderly Patron"/>
    <x v="0"/>
    <s v="Higher"/>
  </r>
  <r>
    <d v="2018-07-31T00:00:00"/>
    <d v="1899-12-30T21:40:00"/>
    <s v="Tuesday"/>
    <x v="45"/>
    <n v="7"/>
    <n v="11"/>
    <s v="W"/>
    <x v="1"/>
    <n v="5016"/>
    <s v="SUPOL"/>
    <s v="Held By Polce - Non-TTC Related"/>
    <x v="0"/>
    <s v="Higher"/>
  </r>
  <r>
    <d v="2018-08-01T00:00:00"/>
    <d v="1899-12-30T17:30:00"/>
    <s v="Wednesday"/>
    <x v="43"/>
    <n v="3"/>
    <n v="5"/>
    <s v="S"/>
    <x v="0"/>
    <n v="5796"/>
    <s v="SUDP"/>
    <s v="Disorderly Patron"/>
    <x v="0"/>
    <s v="Higher"/>
  </r>
  <r>
    <d v="2018-08-01T00:00:00"/>
    <d v="1899-12-30T19:06:00"/>
    <s v="Wednesday"/>
    <x v="22"/>
    <n v="0"/>
    <n v="0"/>
    <s v="W"/>
    <x v="1"/>
    <n v="5032"/>
    <s v="SUDP"/>
    <s v="Disorderly Patron"/>
    <x v="0"/>
    <s v="Higher"/>
  </r>
  <r>
    <d v="2018-08-02T00:00:00"/>
    <d v="1899-12-30T10:48:00"/>
    <s v="Thursday"/>
    <x v="43"/>
    <n v="4"/>
    <n v="7"/>
    <s v="N"/>
    <x v="0"/>
    <n v="5916"/>
    <s v="SUPOL"/>
    <s v="Held By Polce - Non-TTC Related"/>
    <x v="0"/>
    <s v="Higher"/>
  </r>
  <r>
    <d v="2018-08-03T00:00:00"/>
    <d v="1899-12-30T07:37:00"/>
    <s v="Friday"/>
    <x v="29"/>
    <n v="3"/>
    <n v="5"/>
    <s v="N"/>
    <x v="0"/>
    <n v="5956"/>
    <s v="SUAP"/>
    <s v="Assault / Patron Involved"/>
    <x v="0"/>
    <s v="Higher"/>
  </r>
  <r>
    <d v="2018-08-03T00:00:00"/>
    <d v="1899-12-30T14:38:00"/>
    <s v="Friday"/>
    <x v="46"/>
    <n v="0"/>
    <n v="0"/>
    <s v="W"/>
    <x v="1"/>
    <n v="5196"/>
    <s v="SUDP"/>
    <s v="Disorderly Patron"/>
    <x v="0"/>
    <s v="Higher"/>
  </r>
  <r>
    <d v="2018-08-03T00:00:00"/>
    <d v="1899-12-30T17:48:00"/>
    <s v="Friday"/>
    <x v="63"/>
    <n v="7"/>
    <n v="9"/>
    <s v="N"/>
    <x v="0"/>
    <n v="5411"/>
    <s v="SUDP"/>
    <s v="Disorderly Patron"/>
    <x v="0"/>
    <s v="Higher"/>
  </r>
  <r>
    <d v="2018-08-04T00:00:00"/>
    <d v="1899-12-30T12:54:00"/>
    <s v="Saturday"/>
    <x v="56"/>
    <n v="0"/>
    <n v="0"/>
    <s v="E"/>
    <x v="1"/>
    <n v="5318"/>
    <s v="SUDP"/>
    <s v="Disorderly Patron"/>
    <x v="0"/>
    <s v="Higher"/>
  </r>
  <r>
    <d v="2018-08-06T00:00:00"/>
    <d v="1899-12-30T20:10:00"/>
    <s v="Monday"/>
    <x v="18"/>
    <n v="5"/>
    <n v="9"/>
    <s v="N"/>
    <x v="0"/>
    <n v="5381"/>
    <s v="SUDP"/>
    <s v="Disorderly Patron"/>
    <x v="0"/>
    <s v="Higher"/>
  </r>
  <r>
    <d v="2018-08-06T00:00:00"/>
    <d v="1899-12-30T20:21:00"/>
    <s v="Monday"/>
    <x v="10"/>
    <n v="5"/>
    <n v="9"/>
    <s v="S"/>
    <x v="0"/>
    <n v="6016"/>
    <s v="SUDP"/>
    <s v="Disorderly Patron"/>
    <x v="0"/>
    <s v="Higher"/>
  </r>
  <r>
    <d v="2018-08-07T00:00:00"/>
    <d v="1899-12-30T14:58:00"/>
    <s v="Tuesday"/>
    <x v="63"/>
    <n v="5"/>
    <n v="8"/>
    <s v="N"/>
    <x v="0"/>
    <n v="5846"/>
    <s v="SUDP"/>
    <s v="Disorderly Patron"/>
    <x v="0"/>
    <s v="Higher"/>
  </r>
  <r>
    <d v="2018-08-07T00:00:00"/>
    <d v="1899-12-30T20:26:00"/>
    <s v="Tuesday"/>
    <x v="24"/>
    <n v="0"/>
    <n v="0"/>
    <s v="W"/>
    <x v="1"/>
    <n v="5279"/>
    <s v="SUPOL"/>
    <s v="Held By Polce - Non-TTC Related"/>
    <x v="0"/>
    <s v="Higher"/>
  </r>
  <r>
    <d v="2018-08-07T00:00:00"/>
    <d v="1899-12-30T22:00:00"/>
    <s v="Tuesday"/>
    <x v="11"/>
    <n v="4"/>
    <n v="9"/>
    <s v="W"/>
    <x v="1"/>
    <n v="5068"/>
    <s v="SUDP"/>
    <s v="Disorderly Patron"/>
    <x v="0"/>
    <s v="Higher"/>
  </r>
  <r>
    <d v="2018-08-07T00:00:00"/>
    <d v="1899-12-30T22:16:00"/>
    <s v="Tuesday"/>
    <x v="33"/>
    <n v="4"/>
    <n v="8"/>
    <s v="W"/>
    <x v="1"/>
    <n v="5254"/>
    <s v="SUDP"/>
    <s v="Disorderly Patron"/>
    <x v="0"/>
    <s v="Higher"/>
  </r>
  <r>
    <d v="2018-08-07T00:00:00"/>
    <d v="1899-12-30T22:38:00"/>
    <s v="Tuesday"/>
    <x v="35"/>
    <n v="4"/>
    <n v="9"/>
    <s v="E"/>
    <x v="1"/>
    <n v="5127"/>
    <s v="SUDP"/>
    <s v="Disorderly Patron"/>
    <x v="0"/>
    <s v="Higher"/>
  </r>
  <r>
    <d v="2018-08-08T00:00:00"/>
    <d v="1899-12-30T13:07:00"/>
    <s v="Wednesday"/>
    <x v="19"/>
    <n v="0"/>
    <n v="0"/>
    <m/>
    <x v="1"/>
    <n v="5356"/>
    <s v="SUAP"/>
    <s v="Assault / Patron Involved"/>
    <x v="0"/>
    <s v="Higher"/>
  </r>
  <r>
    <d v="2018-08-08T00:00:00"/>
    <d v="1899-12-30T14:00:00"/>
    <s v="Wednesday"/>
    <x v="18"/>
    <n v="9"/>
    <n v="12"/>
    <s v="S"/>
    <x v="0"/>
    <n v="5706"/>
    <s v="SUDP"/>
    <s v="Disorderly Patron"/>
    <x v="0"/>
    <s v="Higher"/>
  </r>
  <r>
    <d v="2018-08-08T00:00:00"/>
    <d v="1899-12-30T14:16:00"/>
    <s v="Wednesday"/>
    <x v="51"/>
    <n v="11"/>
    <n v="14"/>
    <s v="N"/>
    <x v="0"/>
    <n v="5921"/>
    <s v="SUDP"/>
    <s v="Disorderly Patron"/>
    <x v="0"/>
    <s v="Higher"/>
  </r>
  <r>
    <d v="2018-08-08T00:00:00"/>
    <d v="1899-12-30T14:28:00"/>
    <s v="Wednesday"/>
    <x v="69"/>
    <n v="7"/>
    <n v="10"/>
    <s v="N"/>
    <x v="0"/>
    <n v="5786"/>
    <s v="SUDP"/>
    <s v="Disorderly Patron"/>
    <x v="0"/>
    <s v="Higher"/>
  </r>
  <r>
    <d v="2018-08-08T00:00:00"/>
    <d v="1899-12-30T16:45:00"/>
    <s v="Wednesday"/>
    <x v="29"/>
    <n v="0"/>
    <n v="0"/>
    <s v="S"/>
    <x v="0"/>
    <n v="5746"/>
    <s v="SUDP"/>
    <s v="Disorderly Patron"/>
    <x v="0"/>
    <s v="Higher"/>
  </r>
  <r>
    <d v="2018-08-09T00:00:00"/>
    <d v="1899-12-30T17:25:00"/>
    <s v="Thursday"/>
    <x v="68"/>
    <n v="3"/>
    <n v="8"/>
    <s v="N"/>
    <x v="2"/>
    <n v="3001"/>
    <s v="SRDP"/>
    <s v="Disorderly Patron"/>
    <x v="0"/>
    <s v="Higher"/>
  </r>
  <r>
    <d v="2018-08-09T00:00:00"/>
    <d v="1899-12-30T17:33:00"/>
    <s v="Thursday"/>
    <x v="19"/>
    <n v="14"/>
    <n v="17"/>
    <s v="W"/>
    <x v="1"/>
    <n v="5239"/>
    <s v="SUAP"/>
    <s v="Assault / Patron Involved"/>
    <x v="0"/>
    <s v="Higher"/>
  </r>
  <r>
    <d v="2018-08-09T00:00:00"/>
    <d v="1899-12-30T20:34:00"/>
    <s v="Thursday"/>
    <x v="17"/>
    <n v="4"/>
    <n v="8"/>
    <s v="N"/>
    <x v="0"/>
    <n v="5806"/>
    <s v="SUAE"/>
    <s v="Assault / Employee Involved"/>
    <x v="0"/>
    <s v="Higher"/>
  </r>
  <r>
    <d v="2018-08-09T00:00:00"/>
    <d v="1899-12-30T20:44:00"/>
    <s v="Thursday"/>
    <x v="8"/>
    <n v="11"/>
    <n v="14"/>
    <s v="N"/>
    <x v="0"/>
    <n v="6106"/>
    <s v="SUDP"/>
    <s v="Disorderly Patron"/>
    <x v="0"/>
    <s v="Higher"/>
  </r>
  <r>
    <d v="2018-08-10T00:00:00"/>
    <d v="1899-12-30T22:12:00"/>
    <s v="Friday"/>
    <x v="6"/>
    <n v="5"/>
    <n v="10"/>
    <s v="E"/>
    <x v="1"/>
    <n v="5046"/>
    <s v="SUDP"/>
    <s v="Disorderly Patron"/>
    <x v="0"/>
    <s v="Higher"/>
  </r>
  <r>
    <d v="2018-08-11T00:00:00"/>
    <d v="1899-12-30T09:31:00"/>
    <s v="Saturday"/>
    <x v="29"/>
    <n v="5"/>
    <n v="10"/>
    <s v="N"/>
    <x v="0"/>
    <n v="5506"/>
    <s v="SUDP"/>
    <s v="Disorderly Patron"/>
    <x v="0"/>
    <s v="Higher"/>
  </r>
  <r>
    <d v="2018-08-11T00:00:00"/>
    <d v="1899-12-30T13:43:00"/>
    <s v="Saturday"/>
    <x v="14"/>
    <n v="0"/>
    <n v="0"/>
    <s v="W"/>
    <x v="1"/>
    <n v="5257"/>
    <s v="SUDP"/>
    <s v="Disorderly Patron"/>
    <x v="0"/>
    <s v="Higher"/>
  </r>
  <r>
    <d v="2018-08-11T00:00:00"/>
    <d v="1899-12-30T18:26:00"/>
    <s v="Saturday"/>
    <x v="19"/>
    <n v="5"/>
    <n v="9"/>
    <s v="E"/>
    <x v="1"/>
    <n v="5165"/>
    <s v="SUDP"/>
    <s v="Disorderly Patron"/>
    <x v="0"/>
    <s v="Higher"/>
  </r>
  <r>
    <d v="2018-08-12T00:00:00"/>
    <d v="1899-12-30T12:06:00"/>
    <s v="Sunday"/>
    <x v="29"/>
    <n v="3"/>
    <n v="5"/>
    <s v="S"/>
    <x v="0"/>
    <n v="5891"/>
    <s v="SUDP"/>
    <s v="Disorderly Patron"/>
    <x v="0"/>
    <s v="Higher"/>
  </r>
  <r>
    <d v="2018-08-12T00:00:00"/>
    <d v="1899-12-30T12:39:00"/>
    <s v="Sunday"/>
    <x v="4"/>
    <n v="23"/>
    <n v="27"/>
    <s v="W"/>
    <x v="1"/>
    <n v="5182"/>
    <s v="SUPOL"/>
    <s v="Held By Polce - Non-TTC Related"/>
    <x v="0"/>
    <s v="Higher"/>
  </r>
  <r>
    <d v="2018-08-12T00:00:00"/>
    <d v="1899-12-30T23:05:00"/>
    <s v="Sunday"/>
    <x v="40"/>
    <n v="4"/>
    <n v="9"/>
    <s v="W"/>
    <x v="1"/>
    <n v="5196"/>
    <s v="SUDP"/>
    <s v="Disorderly Patron"/>
    <x v="0"/>
    <s v="Higher"/>
  </r>
  <r>
    <d v="2018-08-13T00:00:00"/>
    <d v="1899-12-30T09:08:00"/>
    <s v="Monday"/>
    <x v="0"/>
    <n v="3"/>
    <n v="5"/>
    <s v="S"/>
    <x v="0"/>
    <n v="5596"/>
    <s v="SUDP"/>
    <s v="Disorderly Patron"/>
    <x v="0"/>
    <s v="Higher"/>
  </r>
  <r>
    <d v="2018-08-14T00:00:00"/>
    <d v="1899-12-30T18:02:00"/>
    <s v="Tuesday"/>
    <x v="7"/>
    <n v="7"/>
    <n v="9"/>
    <s v="E"/>
    <x v="1"/>
    <n v="5258"/>
    <s v="SUDP"/>
    <s v="Disorderly Patron"/>
    <x v="0"/>
    <s v="Higher"/>
  </r>
  <r>
    <d v="2018-08-14T00:00:00"/>
    <d v="1899-12-30T23:36:00"/>
    <s v="Tuesday"/>
    <x v="24"/>
    <n v="4"/>
    <n v="9"/>
    <s v="E"/>
    <x v="1"/>
    <n v="5008"/>
    <s v="SUDP"/>
    <s v="Disorderly Patron"/>
    <x v="0"/>
    <s v="Higher"/>
  </r>
  <r>
    <d v="2018-08-15T00:00:00"/>
    <d v="1899-12-30T13:02:00"/>
    <s v="Wednesday"/>
    <x v="73"/>
    <n v="0"/>
    <n v="0"/>
    <s v="E"/>
    <x v="1"/>
    <n v="5140"/>
    <s v="SUDP"/>
    <s v="Disorderly Patron"/>
    <x v="0"/>
    <s v="Higher"/>
  </r>
  <r>
    <d v="2018-08-15T00:00:00"/>
    <d v="1899-12-30T13:12:00"/>
    <s v="Wednesday"/>
    <x v="35"/>
    <n v="5"/>
    <n v="8"/>
    <s v="W"/>
    <x v="1"/>
    <n v="5332"/>
    <s v="SUDP"/>
    <s v="Disorderly Patron"/>
    <x v="0"/>
    <s v="Higher"/>
  </r>
  <r>
    <d v="2018-08-15T00:00:00"/>
    <d v="1899-12-30T13:38:00"/>
    <s v="Wednesday"/>
    <x v="21"/>
    <n v="0"/>
    <n v="0"/>
    <s v="S"/>
    <x v="0"/>
    <n v="5611"/>
    <s v="SUAP"/>
    <s v="Assault / Patron Involved"/>
    <x v="0"/>
    <s v="Higher"/>
  </r>
  <r>
    <d v="2018-08-17T00:00:00"/>
    <d v="1899-12-30T21:31:00"/>
    <s v="Friday"/>
    <x v="4"/>
    <n v="102"/>
    <n v="105"/>
    <s v="E"/>
    <x v="1"/>
    <n v="5154"/>
    <s v="SUBT"/>
    <s v="Bomb Threat"/>
    <x v="0"/>
    <s v="Higher"/>
  </r>
  <r>
    <d v="2018-08-17T00:00:00"/>
    <d v="1899-12-30T21:31:00"/>
    <s v="Friday"/>
    <x v="17"/>
    <n v="102"/>
    <n v="105"/>
    <s v="S"/>
    <x v="0"/>
    <n v="5636"/>
    <s v="SUBT"/>
    <s v="Bomb Threat"/>
    <x v="0"/>
    <s v="Higher"/>
  </r>
  <r>
    <d v="2018-08-18T00:00:00"/>
    <d v="1899-12-30T07:04:00"/>
    <s v="Saturday"/>
    <x v="43"/>
    <n v="0"/>
    <n v="0"/>
    <s v="S"/>
    <x v="0"/>
    <n v="5791"/>
    <s v="SUDP"/>
    <s v="Disorderly Patron"/>
    <x v="0"/>
    <s v="Higher"/>
  </r>
  <r>
    <d v="2018-08-18T00:00:00"/>
    <d v="1899-12-30T20:48:00"/>
    <s v="Saturday"/>
    <x v="44"/>
    <n v="3"/>
    <n v="7"/>
    <s v="E"/>
    <x v="1"/>
    <n v="5015"/>
    <s v="SUDP"/>
    <s v="Disorderly Patron"/>
    <x v="0"/>
    <s v="Higher"/>
  </r>
  <r>
    <d v="2018-08-18T00:00:00"/>
    <d v="1899-12-30T22:26:00"/>
    <s v="Saturday"/>
    <x v="69"/>
    <n v="4"/>
    <n v="9"/>
    <s v="S"/>
    <x v="0"/>
    <n v="6071"/>
    <s v="SUDP"/>
    <s v="Disorderly Patron"/>
    <x v="0"/>
    <s v="Higher"/>
  </r>
  <r>
    <d v="2018-08-19T00:00:00"/>
    <d v="1899-12-30T16:17:00"/>
    <s v="Sunday"/>
    <x v="10"/>
    <n v="4"/>
    <n v="8"/>
    <s v="S"/>
    <x v="0"/>
    <n v="5466"/>
    <s v="SUDP"/>
    <s v="Disorderly Patron"/>
    <x v="0"/>
    <s v="Higher"/>
  </r>
  <r>
    <d v="2018-08-19T00:00:00"/>
    <d v="1899-12-30T21:35:00"/>
    <s v="Sunday"/>
    <x v="41"/>
    <n v="0"/>
    <n v="0"/>
    <s v="S"/>
    <x v="0"/>
    <n v="5845"/>
    <s v="SUDP"/>
    <s v="Disorderly Patron"/>
    <x v="0"/>
    <s v="Higher"/>
  </r>
  <r>
    <d v="2018-08-20T00:00:00"/>
    <d v="1899-12-30T08:30:00"/>
    <s v="Monday"/>
    <x v="32"/>
    <n v="7"/>
    <n v="9"/>
    <s v="E"/>
    <x v="1"/>
    <n v="5026"/>
    <s v="SUDP"/>
    <s v="Disorderly Patron"/>
    <x v="0"/>
    <s v="Higher"/>
  </r>
  <r>
    <d v="2018-08-20T00:00:00"/>
    <d v="1899-12-30T19:19:00"/>
    <s v="Monday"/>
    <x v="52"/>
    <n v="0"/>
    <n v="0"/>
    <s v="N"/>
    <x v="0"/>
    <n v="5881"/>
    <s v="SUDP"/>
    <s v="Disorderly Patron"/>
    <x v="0"/>
    <s v="Higher"/>
  </r>
  <r>
    <d v="2018-08-21T00:00:00"/>
    <d v="1899-12-30T01:40:00"/>
    <s v="Tuesday"/>
    <x v="22"/>
    <n v="0"/>
    <n v="0"/>
    <s v="W"/>
    <x v="1"/>
    <n v="5305"/>
    <s v="SUDP"/>
    <s v="Disorderly Patron"/>
    <x v="0"/>
    <s v="Higher"/>
  </r>
  <r>
    <d v="2018-08-21T00:00:00"/>
    <d v="1899-12-30T15:37:00"/>
    <s v="Tuesday"/>
    <x v="33"/>
    <n v="4"/>
    <n v="6"/>
    <s v="E"/>
    <x v="1"/>
    <n v="5128"/>
    <s v="SUDP"/>
    <s v="Disorderly Patron"/>
    <x v="0"/>
    <s v="Higher"/>
  </r>
  <r>
    <d v="2018-08-22T00:00:00"/>
    <d v="1899-12-30T05:35:00"/>
    <s v="Wednesday"/>
    <x v="32"/>
    <n v="4"/>
    <n v="9"/>
    <s v="W"/>
    <x v="1"/>
    <n v="5299"/>
    <s v="SUDP"/>
    <s v="Disorderly Patron"/>
    <x v="0"/>
    <s v="Higher"/>
  </r>
  <r>
    <d v="2018-08-22T00:00:00"/>
    <d v="1899-12-30T20:12:00"/>
    <s v="Wednesday"/>
    <x v="14"/>
    <n v="3"/>
    <n v="6"/>
    <s v="E"/>
    <x v="1"/>
    <n v="5286"/>
    <s v="SUDP"/>
    <s v="Disorderly Patron"/>
    <x v="0"/>
    <s v="Higher"/>
  </r>
  <r>
    <d v="2018-08-23T00:00:00"/>
    <d v="1899-12-30T16:05:00"/>
    <s v="Thursday"/>
    <x v="11"/>
    <n v="3"/>
    <n v="5"/>
    <s v="W"/>
    <x v="1"/>
    <n v="5136"/>
    <s v="SUAE"/>
    <s v="Assault / Employee Involved"/>
    <x v="0"/>
    <s v="Higher"/>
  </r>
  <r>
    <d v="2018-08-23T00:00:00"/>
    <d v="1899-12-30T20:35:00"/>
    <s v="Thursday"/>
    <x v="11"/>
    <n v="4"/>
    <n v="8"/>
    <s v="W"/>
    <x v="1"/>
    <n v="5347"/>
    <s v="SUDP"/>
    <s v="Disorderly Patron"/>
    <x v="0"/>
    <s v="Higher"/>
  </r>
  <r>
    <d v="2018-08-24T00:00:00"/>
    <d v="1899-12-30T17:13:00"/>
    <s v="Friday"/>
    <x v="38"/>
    <n v="4"/>
    <n v="7"/>
    <s v="W"/>
    <x v="1"/>
    <n v="5123"/>
    <s v="SUDP"/>
    <s v="Disorderly Patron"/>
    <x v="0"/>
    <s v="Higher"/>
  </r>
  <r>
    <d v="2018-08-25T00:00:00"/>
    <d v="1899-12-30T00:16:00"/>
    <s v="Saturday"/>
    <x v="11"/>
    <n v="6"/>
    <n v="11"/>
    <s v="E"/>
    <x v="1"/>
    <n v="5077"/>
    <s v="SUPOL"/>
    <s v="Held By Polce - Non-TTC Related"/>
    <x v="0"/>
    <s v="Higher"/>
  </r>
  <r>
    <d v="2018-08-25T00:00:00"/>
    <d v="1899-12-30T14:37:00"/>
    <s v="Saturday"/>
    <x v="63"/>
    <n v="3"/>
    <n v="8"/>
    <s v="N"/>
    <x v="0"/>
    <n v="5686"/>
    <s v="SUDP"/>
    <s v="Disorderly Patron"/>
    <x v="0"/>
    <s v="Higher"/>
  </r>
  <r>
    <d v="2018-08-26T00:00:00"/>
    <d v="1899-12-30T13:55:00"/>
    <s v="Sunday"/>
    <x v="39"/>
    <n v="6"/>
    <n v="11"/>
    <s v="S"/>
    <x v="0"/>
    <n v="5686"/>
    <s v="SUDP"/>
    <s v="Disorderly Patron"/>
    <x v="0"/>
    <s v="Higher"/>
  </r>
  <r>
    <d v="2018-08-28T00:00:00"/>
    <d v="1899-12-30T07:06:00"/>
    <s v="Tuesday"/>
    <x v="44"/>
    <n v="5"/>
    <n v="7"/>
    <s v="E"/>
    <x v="1"/>
    <n v="5243"/>
    <s v="SUSA"/>
    <s v="Sexual Assault"/>
    <x v="0"/>
    <s v="Higher"/>
  </r>
  <r>
    <d v="2018-08-28T00:00:00"/>
    <d v="1899-12-30T16:11:00"/>
    <s v="Tuesday"/>
    <x v="18"/>
    <n v="8"/>
    <n v="11"/>
    <s v="N"/>
    <x v="0"/>
    <n v="5876"/>
    <s v="SUDP"/>
    <s v="Disorderly Patron"/>
    <x v="0"/>
    <s v="Higher"/>
  </r>
  <r>
    <d v="2018-08-28T00:00:00"/>
    <d v="1899-12-30T21:18:00"/>
    <s v="Tuesday"/>
    <x v="79"/>
    <n v="0"/>
    <n v="0"/>
    <s v="S"/>
    <x v="0"/>
    <n v="6056"/>
    <s v="SUROB"/>
    <s v="Robbery"/>
    <x v="0"/>
    <s v="Higher"/>
  </r>
  <r>
    <d v="2018-08-29T00:00:00"/>
    <d v="1899-12-30T12:44:00"/>
    <s v="Wednesday"/>
    <x v="54"/>
    <n v="0"/>
    <n v="0"/>
    <s v="S"/>
    <x v="0"/>
    <n v="5826"/>
    <s v="SUDP"/>
    <s v="Disorderly Patron"/>
    <x v="0"/>
    <s v="Higher"/>
  </r>
  <r>
    <d v="2018-08-29T00:00:00"/>
    <d v="1899-12-30T16:03:00"/>
    <s v="Wednesday"/>
    <x v="5"/>
    <n v="0"/>
    <n v="0"/>
    <s v="N"/>
    <x v="0"/>
    <n v="5706"/>
    <s v="SUDP"/>
    <s v="Disorderly Patron"/>
    <x v="0"/>
    <s v="Higher"/>
  </r>
  <r>
    <d v="2018-08-29T00:00:00"/>
    <d v="1899-12-30T20:51:00"/>
    <s v="Wednesday"/>
    <x v="45"/>
    <n v="5"/>
    <n v="8"/>
    <s v="E"/>
    <x v="1"/>
    <n v="5309"/>
    <s v="SUSA"/>
    <s v="Sexual Assault"/>
    <x v="0"/>
    <s v="Higher"/>
  </r>
  <r>
    <d v="2018-08-29T00:00:00"/>
    <d v="1899-12-30T23:51:00"/>
    <s v="Wednesday"/>
    <x v="0"/>
    <n v="8"/>
    <n v="13"/>
    <s v="S"/>
    <x v="0"/>
    <n v="6446"/>
    <s v="SUDP"/>
    <s v="Disorderly Patron"/>
    <x v="0"/>
    <s v="Higher"/>
  </r>
  <r>
    <d v="2018-08-30T00:00:00"/>
    <d v="1899-12-30T16:11:00"/>
    <s v="Thursday"/>
    <x v="24"/>
    <n v="0"/>
    <n v="0"/>
    <s v="E"/>
    <x v="1"/>
    <n v="5293"/>
    <s v="SUDP"/>
    <s v="Disorderly Patron"/>
    <x v="0"/>
    <s v="Higher"/>
  </r>
  <r>
    <d v="2018-08-30T00:00:00"/>
    <d v="1899-12-30T18:37:00"/>
    <s v="Thursday"/>
    <x v="6"/>
    <n v="3"/>
    <n v="5"/>
    <s v="E"/>
    <x v="1"/>
    <n v="5277"/>
    <s v="SUSP"/>
    <s v="Suspicious Package"/>
    <x v="0"/>
    <s v="Higher"/>
  </r>
  <r>
    <d v="2018-08-30T00:00:00"/>
    <d v="1899-12-30T18:44:00"/>
    <s v="Thursday"/>
    <x v="27"/>
    <n v="3"/>
    <n v="5"/>
    <s v="N"/>
    <x v="0"/>
    <n v="5691"/>
    <s v="SUDP"/>
    <s v="Disorderly Patron"/>
    <x v="0"/>
    <s v="Higher"/>
  </r>
  <r>
    <d v="2018-08-30T00:00:00"/>
    <d v="1899-12-30T19:33:00"/>
    <s v="Thursday"/>
    <x v="61"/>
    <n v="5"/>
    <n v="7"/>
    <s v="N"/>
    <x v="0"/>
    <n v="6081"/>
    <s v="SUDP"/>
    <s v="Disorderly Patron"/>
    <x v="0"/>
    <s v="Higher"/>
  </r>
  <r>
    <d v="2018-08-30T00:00:00"/>
    <d v="1899-12-30T23:04:00"/>
    <s v="Thursday"/>
    <x v="14"/>
    <n v="6"/>
    <n v="10"/>
    <s v="W"/>
    <x v="1"/>
    <n v="5196"/>
    <s v="SUDP"/>
    <s v="Disorderly Patron"/>
    <x v="0"/>
    <s v="Higher"/>
  </r>
  <r>
    <d v="2018-08-31T00:00:00"/>
    <d v="1899-12-30T08:23:00"/>
    <s v="Friday"/>
    <x v="18"/>
    <n v="3"/>
    <n v="5"/>
    <s v="N"/>
    <x v="0"/>
    <n v="5876"/>
    <s v="SUDP"/>
    <s v="Disorderly Patron"/>
    <x v="0"/>
    <s v="Higher"/>
  </r>
  <r>
    <d v="2018-08-31T00:00:00"/>
    <d v="1899-12-30T10:59:00"/>
    <s v="Friday"/>
    <x v="58"/>
    <n v="5"/>
    <n v="8"/>
    <s v="E"/>
    <x v="1"/>
    <n v="5216"/>
    <s v="SUDP"/>
    <s v="Disorderly Patron"/>
    <x v="0"/>
    <s v="Higher"/>
  </r>
  <r>
    <d v="2018-08-31T00:00:00"/>
    <d v="1899-12-30T13:55:00"/>
    <s v="Friday"/>
    <x v="35"/>
    <n v="4"/>
    <n v="7"/>
    <s v="E"/>
    <x v="1"/>
    <n v="5233"/>
    <s v="SUDP"/>
    <s v="Disorderly Patron"/>
    <x v="0"/>
    <s v="Higher"/>
  </r>
  <r>
    <d v="2018-09-01T00:00:00"/>
    <d v="1899-12-30T20:59:00"/>
    <s v="Saturday"/>
    <x v="8"/>
    <n v="0"/>
    <n v="0"/>
    <s v="N"/>
    <x v="0"/>
    <n v="5776"/>
    <s v="SUDP"/>
    <s v="Disorderly Patron"/>
    <x v="0"/>
    <s v="Higher"/>
  </r>
  <r>
    <d v="2018-09-02T00:00:00"/>
    <d v="1899-12-30T20:13:00"/>
    <s v="Sunday"/>
    <x v="18"/>
    <n v="0"/>
    <n v="0"/>
    <s v="N"/>
    <x v="0"/>
    <n v="5576"/>
    <s v="SUDP"/>
    <s v="Disorderly Patron"/>
    <x v="0"/>
    <s v="Higher"/>
  </r>
  <r>
    <d v="2018-09-05T00:00:00"/>
    <d v="1899-12-30T10:34:00"/>
    <s v="Wednesday"/>
    <x v="32"/>
    <n v="0"/>
    <n v="0"/>
    <s v="W"/>
    <x v="1"/>
    <n v="5266"/>
    <s v="SUROB"/>
    <s v="Robbery"/>
    <x v="0"/>
    <s v="Higher"/>
  </r>
  <r>
    <d v="2018-09-05T00:00:00"/>
    <d v="1899-12-30T15:42:00"/>
    <s v="Wednesday"/>
    <x v="43"/>
    <n v="4"/>
    <n v="7"/>
    <s v="N"/>
    <x v="0"/>
    <n v="5996"/>
    <s v="SUAP"/>
    <s v="Assault / Patron Involved"/>
    <x v="0"/>
    <s v="Higher"/>
  </r>
  <r>
    <d v="2018-09-05T00:00:00"/>
    <d v="1899-12-30T17:57:00"/>
    <s v="Wednesday"/>
    <x v="9"/>
    <n v="3"/>
    <n v="5"/>
    <s v="N"/>
    <x v="0"/>
    <n v="5556"/>
    <s v="SUSA"/>
    <s v="Sexual Assault"/>
    <x v="0"/>
    <s v="Higher"/>
  </r>
  <r>
    <d v="2018-09-06T00:00:00"/>
    <d v="1899-12-30T15:43:00"/>
    <s v="Thursday"/>
    <x v="71"/>
    <n v="0"/>
    <n v="0"/>
    <s v="N"/>
    <x v="0"/>
    <n v="6121"/>
    <s v="SUDP"/>
    <s v="Disorderly Patron"/>
    <x v="0"/>
    <s v="Higher"/>
  </r>
  <r>
    <d v="2018-09-07T00:00:00"/>
    <d v="1899-12-30T01:13:00"/>
    <s v="Friday"/>
    <x v="4"/>
    <n v="5"/>
    <n v="9"/>
    <s v="E"/>
    <x v="1"/>
    <n v="5255"/>
    <s v="SUDP"/>
    <s v="Disorderly Patron"/>
    <x v="0"/>
    <s v="Higher"/>
  </r>
  <r>
    <d v="2018-09-07T00:00:00"/>
    <d v="1899-12-30T01:15:00"/>
    <s v="Friday"/>
    <x v="73"/>
    <n v="6"/>
    <n v="10"/>
    <s v="W"/>
    <x v="1"/>
    <n v="5204"/>
    <s v="SUDP"/>
    <s v="Disorderly Patron"/>
    <x v="0"/>
    <s v="Higher"/>
  </r>
  <r>
    <d v="2018-09-07T00:00:00"/>
    <d v="1899-12-30T14:54:00"/>
    <s v="Friday"/>
    <x v="15"/>
    <n v="4"/>
    <n v="7"/>
    <s v="N"/>
    <x v="0"/>
    <n v="5471"/>
    <s v="SUDP"/>
    <s v="Disorderly Patron"/>
    <x v="0"/>
    <s v="Higher"/>
  </r>
  <r>
    <d v="2018-09-07T00:00:00"/>
    <d v="1899-12-30T20:19:00"/>
    <s v="Friday"/>
    <x v="48"/>
    <n v="7"/>
    <n v="10"/>
    <s v="S"/>
    <x v="0"/>
    <n v="5836"/>
    <s v="SUSA"/>
    <s v="Sexual Assault"/>
    <x v="0"/>
    <s v="Higher"/>
  </r>
  <r>
    <d v="2018-09-08T00:00:00"/>
    <d v="1899-12-30T23:29:00"/>
    <s v="Saturday"/>
    <x v="40"/>
    <n v="3"/>
    <n v="7"/>
    <s v="E"/>
    <x v="1"/>
    <n v="5135"/>
    <s v="SUDP"/>
    <s v="Disorderly Patron"/>
    <x v="0"/>
    <s v="Higher"/>
  </r>
  <r>
    <d v="2018-09-11T00:00:00"/>
    <d v="1899-12-30T13:25:00"/>
    <s v="Tuesday"/>
    <x v="0"/>
    <n v="5"/>
    <n v="8"/>
    <s v="N"/>
    <x v="0"/>
    <n v="5906"/>
    <s v="SUDP"/>
    <s v="Disorderly Patron"/>
    <x v="0"/>
    <s v="Higher"/>
  </r>
  <r>
    <d v="2018-09-11T00:00:00"/>
    <d v="1899-12-30T15:11:00"/>
    <s v="Tuesday"/>
    <x v="11"/>
    <n v="5"/>
    <n v="8"/>
    <s v="W"/>
    <x v="1"/>
    <n v="5220"/>
    <s v="SUDP"/>
    <s v="Disorderly Patron"/>
    <x v="0"/>
    <s v="Higher"/>
  </r>
  <r>
    <d v="2018-09-11T00:00:00"/>
    <d v="1899-12-30T15:12:00"/>
    <s v="Tuesday"/>
    <x v="43"/>
    <n v="5"/>
    <n v="8"/>
    <s v="S"/>
    <x v="0"/>
    <n v="5601"/>
    <s v="SUDP"/>
    <s v="Disorderly Patron"/>
    <x v="0"/>
    <s v="Higher"/>
  </r>
  <r>
    <d v="2018-09-11T00:00:00"/>
    <d v="1899-12-30T15:13:00"/>
    <s v="Tuesday"/>
    <x v="25"/>
    <n v="5"/>
    <n v="10"/>
    <s v="N"/>
    <x v="2"/>
    <n v="3017"/>
    <s v="SRDP"/>
    <s v="Disorderly Patron"/>
    <x v="0"/>
    <s v="Higher"/>
  </r>
  <r>
    <d v="2018-09-11T00:00:00"/>
    <d v="1899-12-30T15:19:00"/>
    <s v="Tuesday"/>
    <x v="20"/>
    <n v="4"/>
    <n v="7"/>
    <s v="S"/>
    <x v="0"/>
    <n v="5446"/>
    <s v="SUDP"/>
    <s v="Disorderly Patron"/>
    <x v="0"/>
    <s v="Higher"/>
  </r>
  <r>
    <d v="2018-09-12T00:00:00"/>
    <d v="1899-12-30T11:46:00"/>
    <s v="Wednesday"/>
    <x v="18"/>
    <n v="3"/>
    <n v="6"/>
    <s v="S"/>
    <x v="0"/>
    <n v="5811"/>
    <s v="SUAP"/>
    <s v="Assault / Patron Involved"/>
    <x v="0"/>
    <s v="Higher"/>
  </r>
  <r>
    <d v="2018-09-12T00:00:00"/>
    <d v="1899-12-30T12:47:00"/>
    <s v="Wednesday"/>
    <x v="26"/>
    <n v="4"/>
    <n v="7"/>
    <s v="W"/>
    <x v="1"/>
    <n v="5135"/>
    <s v="SUDP"/>
    <s v="Disorderly Patron"/>
    <x v="0"/>
    <s v="Higher"/>
  </r>
  <r>
    <d v="2018-09-12T00:00:00"/>
    <d v="1899-12-30T15:59:00"/>
    <s v="Wednesday"/>
    <x v="49"/>
    <n v="0"/>
    <n v="0"/>
    <s v="N"/>
    <x v="0"/>
    <n v="5516"/>
    <s v="SUDP"/>
    <s v="Disorderly Patron"/>
    <x v="0"/>
    <s v="Higher"/>
  </r>
  <r>
    <d v="2018-09-12T00:00:00"/>
    <d v="1899-12-30T16:01:00"/>
    <s v="Wednesday"/>
    <x v="35"/>
    <n v="3"/>
    <n v="5"/>
    <s v="E"/>
    <x v="1"/>
    <n v="5240"/>
    <s v="SUDP"/>
    <s v="Disorderly Patron"/>
    <x v="0"/>
    <s v="Higher"/>
  </r>
  <r>
    <d v="2018-09-12T00:00:00"/>
    <d v="1899-12-30T16:47:00"/>
    <s v="Wednesday"/>
    <x v="49"/>
    <n v="3"/>
    <n v="6"/>
    <s v="S"/>
    <x v="0"/>
    <n v="5831"/>
    <s v="SUDP"/>
    <s v="Disorderly Patron"/>
    <x v="0"/>
    <s v="Higher"/>
  </r>
  <r>
    <d v="2018-09-12T00:00:00"/>
    <d v="1899-12-30T18:16:00"/>
    <s v="Wednesday"/>
    <x v="53"/>
    <n v="4"/>
    <n v="6"/>
    <s v="E"/>
    <x v="1"/>
    <n v="5286"/>
    <s v="SUDP"/>
    <s v="Disorderly Patron"/>
    <x v="0"/>
    <s v="Higher"/>
  </r>
  <r>
    <d v="2018-09-13T00:00:00"/>
    <d v="1899-12-30T11:57:00"/>
    <s v="Thursday"/>
    <x v="34"/>
    <n v="6"/>
    <n v="9"/>
    <s v="W"/>
    <x v="1"/>
    <n v="5251"/>
    <s v="SUDP"/>
    <s v="Disorderly Patron"/>
    <x v="0"/>
    <s v="Higher"/>
  </r>
  <r>
    <d v="2018-09-14T00:00:00"/>
    <d v="1899-12-30T14:12:00"/>
    <s v="Friday"/>
    <x v="52"/>
    <n v="4"/>
    <n v="7"/>
    <s v="N"/>
    <x v="0"/>
    <n v="5511"/>
    <s v="SUDP"/>
    <s v="Disorderly Patron"/>
    <x v="0"/>
    <s v="Higher"/>
  </r>
  <r>
    <d v="2018-09-15T00:00:00"/>
    <d v="1899-12-30T00:11:00"/>
    <s v="Saturday"/>
    <x v="22"/>
    <n v="0"/>
    <n v="0"/>
    <s v="W"/>
    <x v="1"/>
    <n v="5209"/>
    <s v="SUDP"/>
    <s v="Disorderly Patron"/>
    <x v="0"/>
    <s v="Higher"/>
  </r>
  <r>
    <d v="2018-09-16T00:00:00"/>
    <d v="1899-12-30T14:49:00"/>
    <s v="Sunday"/>
    <x v="34"/>
    <n v="14"/>
    <n v="18"/>
    <s v="E"/>
    <x v="1"/>
    <n v="5321"/>
    <s v="SUAP"/>
    <s v="Assault / Patron Involved"/>
    <x v="0"/>
    <s v="Higher"/>
  </r>
  <r>
    <d v="2018-09-17T00:00:00"/>
    <d v="1899-12-30T18:06:00"/>
    <s v="Monday"/>
    <x v="11"/>
    <n v="4"/>
    <n v="7"/>
    <s v="E"/>
    <x v="1"/>
    <n v="5123"/>
    <s v="SUDP"/>
    <s v="Disorderly Patron"/>
    <x v="0"/>
    <s v="Higher"/>
  </r>
  <r>
    <d v="2018-09-17T00:00:00"/>
    <d v="1899-12-30T18:15:00"/>
    <s v="Monday"/>
    <x v="46"/>
    <n v="0"/>
    <n v="0"/>
    <s v="W"/>
    <x v="1"/>
    <n v="5048"/>
    <s v="SUDP"/>
    <s v="Disorderly Patron"/>
    <x v="0"/>
    <s v="Higher"/>
  </r>
  <r>
    <d v="2018-09-18T00:00:00"/>
    <d v="1899-12-30T17:38:00"/>
    <s v="Tuesday"/>
    <x v="9"/>
    <n v="3"/>
    <n v="5"/>
    <s v="N"/>
    <x v="0"/>
    <n v="5556"/>
    <s v="SUDP"/>
    <s v="Disorderly Patron"/>
    <x v="0"/>
    <s v="Higher"/>
  </r>
  <r>
    <d v="2018-09-19T00:00:00"/>
    <d v="1899-12-30T07:54:00"/>
    <s v="Wednesday"/>
    <x v="6"/>
    <n v="3"/>
    <n v="5"/>
    <s v="E"/>
    <x v="1"/>
    <n v="5279"/>
    <s v="SUDP"/>
    <s v="Disorderly Patron"/>
    <x v="0"/>
    <s v="Higher"/>
  </r>
  <r>
    <d v="2018-09-20T00:00:00"/>
    <d v="1899-12-30T14:43:00"/>
    <s v="Thursday"/>
    <x v="38"/>
    <n v="10"/>
    <n v="13"/>
    <s v="E"/>
    <x v="1"/>
    <n v="5371"/>
    <s v="SUAP"/>
    <s v="Assault / Patron Involved"/>
    <x v="0"/>
    <s v="Higher"/>
  </r>
  <r>
    <d v="2018-09-20T00:00:00"/>
    <d v="1899-12-30T21:25:00"/>
    <s v="Thursday"/>
    <x v="35"/>
    <n v="4"/>
    <n v="9"/>
    <s v="E"/>
    <x v="1"/>
    <n v="5269"/>
    <s v="SUDP"/>
    <s v="Disorderly Patron"/>
    <x v="0"/>
    <s v="Higher"/>
  </r>
  <r>
    <d v="2018-09-20T00:00:00"/>
    <d v="1899-12-30T21:33:00"/>
    <s v="Thursday"/>
    <x v="73"/>
    <n v="0"/>
    <n v="0"/>
    <s v="E"/>
    <x v="1"/>
    <n v="5137"/>
    <s v="SUDP"/>
    <s v="Disorderly Patron"/>
    <x v="0"/>
    <s v="Higher"/>
  </r>
  <r>
    <d v="2018-09-20T00:00:00"/>
    <d v="1899-12-30T23:55:00"/>
    <s v="Thursday"/>
    <x v="16"/>
    <n v="0"/>
    <n v="0"/>
    <s v="S"/>
    <x v="0"/>
    <n v="5666"/>
    <s v="SUAP"/>
    <s v="Assault / Patron Involved"/>
    <x v="0"/>
    <s v="Higher"/>
  </r>
  <r>
    <d v="2018-09-21T00:00:00"/>
    <d v="1899-12-30T09:12:00"/>
    <s v="Friday"/>
    <x v="48"/>
    <n v="7"/>
    <n v="11"/>
    <s v="S"/>
    <x v="0"/>
    <n v="5906"/>
    <s v="SUDP"/>
    <s v="Disorderly Patron"/>
    <x v="0"/>
    <s v="Higher"/>
  </r>
  <r>
    <d v="2018-09-21T00:00:00"/>
    <d v="1899-12-30T17:12:00"/>
    <s v="Friday"/>
    <x v="45"/>
    <n v="4"/>
    <n v="6"/>
    <s v="W"/>
    <x v="1"/>
    <n v="5128"/>
    <s v="SUDP"/>
    <s v="Disorderly Patron"/>
    <x v="0"/>
    <s v="Higher"/>
  </r>
  <r>
    <d v="2018-09-21T00:00:00"/>
    <d v="1899-12-30T23:46:00"/>
    <s v="Friday"/>
    <x v="24"/>
    <n v="6"/>
    <n v="11"/>
    <s v="E"/>
    <x v="1"/>
    <n v="5013"/>
    <s v="SUDP"/>
    <s v="Disorderly Patron"/>
    <x v="0"/>
    <s v="Higher"/>
  </r>
  <r>
    <d v="2018-09-22T00:00:00"/>
    <d v="1899-12-30T19:37:00"/>
    <s v="Saturday"/>
    <x v="29"/>
    <n v="0"/>
    <n v="0"/>
    <s v="S"/>
    <x v="0"/>
    <n v="5461"/>
    <s v="SUDP"/>
    <s v="Disorderly Patron"/>
    <x v="0"/>
    <s v="Higher"/>
  </r>
  <r>
    <d v="2018-09-23T00:00:00"/>
    <d v="1899-12-30T10:27:00"/>
    <s v="Sunday"/>
    <x v="54"/>
    <n v="3"/>
    <n v="8"/>
    <s v="N"/>
    <x v="0"/>
    <n v="5781"/>
    <s v="SUAE"/>
    <s v="Assault / Employee Involved"/>
    <x v="0"/>
    <s v="Higher"/>
  </r>
  <r>
    <d v="2018-09-23T00:00:00"/>
    <d v="1899-12-30T11:45:00"/>
    <s v="Sunday"/>
    <x v="29"/>
    <n v="0"/>
    <n v="0"/>
    <s v="S"/>
    <x v="0"/>
    <n v="5461"/>
    <s v="SUDP"/>
    <s v="Disorderly Patron"/>
    <x v="0"/>
    <s v="Higher"/>
  </r>
  <r>
    <d v="2018-09-23T00:00:00"/>
    <d v="1899-12-30T18:32:00"/>
    <s v="Sunday"/>
    <x v="28"/>
    <n v="6"/>
    <n v="10"/>
    <s v="E"/>
    <x v="1"/>
    <n v="5130"/>
    <s v="SUDP"/>
    <s v="Disorderly Patron"/>
    <x v="0"/>
    <s v="Higher"/>
  </r>
  <r>
    <d v="2018-09-24T00:00:00"/>
    <d v="1899-12-30T11:10:00"/>
    <s v="Monday"/>
    <x v="71"/>
    <n v="7"/>
    <n v="10"/>
    <s v="N"/>
    <x v="0"/>
    <n v="6061"/>
    <s v="SUDP"/>
    <s v="Disorderly Patron"/>
    <x v="0"/>
    <s v="Higher"/>
  </r>
  <r>
    <d v="2018-09-24T00:00:00"/>
    <d v="1899-12-30T11:34:00"/>
    <s v="Monday"/>
    <x v="58"/>
    <n v="24"/>
    <n v="27"/>
    <s v="W"/>
    <x v="1"/>
    <n v="5361"/>
    <s v="SUAP"/>
    <s v="Assault / Patron Involved"/>
    <x v="0"/>
    <s v="Higher"/>
  </r>
  <r>
    <d v="2018-09-24T00:00:00"/>
    <d v="1899-12-30T21:15:00"/>
    <s v="Monday"/>
    <x v="61"/>
    <n v="0"/>
    <n v="0"/>
    <s v="S"/>
    <x v="0"/>
    <n v="5606"/>
    <s v="SUDP"/>
    <s v="Disorderly Patron"/>
    <x v="0"/>
    <s v="Higher"/>
  </r>
  <r>
    <d v="2018-09-24T00:00:00"/>
    <d v="1899-12-30T22:51:00"/>
    <s v="Monday"/>
    <x v="41"/>
    <n v="0"/>
    <n v="0"/>
    <s v="N"/>
    <x v="0"/>
    <n v="5851"/>
    <s v="SUDP"/>
    <s v="Disorderly Patron"/>
    <x v="0"/>
    <s v="Higher"/>
  </r>
  <r>
    <d v="2018-09-25T00:00:00"/>
    <d v="1899-12-30T17:00:00"/>
    <s v="Tuesday"/>
    <x v="69"/>
    <n v="6"/>
    <n v="8"/>
    <s v="S"/>
    <x v="0"/>
    <n v="5866"/>
    <s v="SUAP"/>
    <s v="Assault / Patron Involved"/>
    <x v="0"/>
    <s v="Higher"/>
  </r>
  <r>
    <d v="2018-09-25T00:00:00"/>
    <d v="1899-12-30T17:25:00"/>
    <s v="Tuesday"/>
    <x v="24"/>
    <n v="0"/>
    <n v="0"/>
    <s v="E"/>
    <x v="1"/>
    <n v="5219"/>
    <s v="SUDP"/>
    <s v="Disorderly Patron"/>
    <x v="0"/>
    <s v="Higher"/>
  </r>
  <r>
    <d v="2018-09-26T00:00:00"/>
    <d v="1899-12-30T13:34:00"/>
    <s v="Wednesday"/>
    <x v="33"/>
    <n v="4"/>
    <n v="7"/>
    <s v="W"/>
    <x v="1"/>
    <n v="5163"/>
    <s v="SUDP"/>
    <s v="Disorderly Patron"/>
    <x v="0"/>
    <s v="Higher"/>
  </r>
  <r>
    <d v="2018-09-27T00:00:00"/>
    <d v="1899-12-30T12:58:00"/>
    <s v="Thursday"/>
    <x v="18"/>
    <n v="5"/>
    <n v="8"/>
    <s v="S"/>
    <x v="0"/>
    <n v="6001"/>
    <s v="SUDP"/>
    <s v="Disorderly Patron"/>
    <x v="0"/>
    <s v="Higher"/>
  </r>
  <r>
    <d v="2018-09-27T00:00:00"/>
    <d v="1899-12-30T15:58:00"/>
    <s v="Thursday"/>
    <x v="29"/>
    <n v="4"/>
    <n v="7"/>
    <s v="N"/>
    <x v="0"/>
    <n v="5606"/>
    <s v="SUDP"/>
    <s v="Disorderly Patron"/>
    <x v="0"/>
    <s v="Higher"/>
  </r>
  <r>
    <d v="2018-09-27T00:00:00"/>
    <d v="1899-12-30T16:32:00"/>
    <s v="Thursday"/>
    <x v="26"/>
    <n v="5"/>
    <n v="7"/>
    <s v="E"/>
    <x v="1"/>
    <n v="5046"/>
    <s v="SUDP"/>
    <s v="Disorderly Patron"/>
    <x v="0"/>
    <s v="Higher"/>
  </r>
  <r>
    <d v="2018-09-28T00:00:00"/>
    <d v="1899-12-30T08:51:00"/>
    <s v="Friday"/>
    <x v="24"/>
    <n v="17"/>
    <n v="19"/>
    <s v="W"/>
    <x v="1"/>
    <n v="5237"/>
    <s v="SUDP"/>
    <s v="Disorderly Patron"/>
    <x v="0"/>
    <s v="Higher"/>
  </r>
  <r>
    <d v="2018-09-28T00:00:00"/>
    <d v="1899-12-30T16:19:00"/>
    <s v="Friday"/>
    <x v="23"/>
    <n v="21"/>
    <n v="23"/>
    <s v="S"/>
    <x v="0"/>
    <n v="5521"/>
    <s v="SUAP"/>
    <s v="Assault / Patron Involved"/>
    <x v="0"/>
    <s v="Higher"/>
  </r>
  <r>
    <d v="2018-09-28T00:00:00"/>
    <d v="1899-12-30T20:21:00"/>
    <s v="Friday"/>
    <x v="52"/>
    <n v="4"/>
    <n v="6"/>
    <s v="S"/>
    <x v="0"/>
    <n v="5536"/>
    <s v="SUDP"/>
    <s v="Disorderly Patron"/>
    <x v="0"/>
    <s v="Higher"/>
  </r>
  <r>
    <d v="2018-09-29T00:00:00"/>
    <d v="1899-12-30T01:23:00"/>
    <s v="Saturday"/>
    <x v="63"/>
    <n v="0"/>
    <n v="0"/>
    <s v="N"/>
    <x v="0"/>
    <n v="5881"/>
    <s v="SUAP"/>
    <s v="Assault / Patron Involved"/>
    <x v="0"/>
    <s v="Higher"/>
  </r>
  <r>
    <d v="2018-09-29T00:00:00"/>
    <d v="1899-12-30T12:32:00"/>
    <s v="Saturday"/>
    <x v="15"/>
    <n v="3"/>
    <n v="5"/>
    <s v="N"/>
    <x v="0"/>
    <n v="6036"/>
    <s v="SUAP"/>
    <s v="Assault / Patron Involved"/>
    <x v="0"/>
    <s v="Higher"/>
  </r>
  <r>
    <d v="2018-09-29T00:00:00"/>
    <d v="1899-12-30T15:08:00"/>
    <s v="Saturday"/>
    <x v="50"/>
    <n v="4"/>
    <n v="8"/>
    <s v="E"/>
    <x v="1"/>
    <n v="5356"/>
    <s v="SUDP"/>
    <s v="Disorderly Patron"/>
    <x v="0"/>
    <s v="Higher"/>
  </r>
  <r>
    <d v="2018-09-29T00:00:00"/>
    <d v="1899-12-30T15:09:00"/>
    <s v="Saturday"/>
    <x v="80"/>
    <n v="5"/>
    <n v="10"/>
    <m/>
    <x v="2"/>
    <n v="3009"/>
    <s v="SRDP"/>
    <s v="Disorderly Patron"/>
    <x v="0"/>
    <s v="Higher"/>
  </r>
  <r>
    <d v="2018-09-29T00:00:00"/>
    <d v="1899-12-30T16:01:00"/>
    <s v="Saturday"/>
    <x v="37"/>
    <n v="3"/>
    <n v="6"/>
    <s v="N"/>
    <x v="0"/>
    <n v="5771"/>
    <s v="SUDP"/>
    <s v="Disorderly Patron"/>
    <x v="0"/>
    <s v="Higher"/>
  </r>
  <r>
    <d v="2018-09-29T00:00:00"/>
    <d v="1899-12-30T17:38:00"/>
    <s v="Saturday"/>
    <x v="50"/>
    <n v="7"/>
    <n v="11"/>
    <s v="W"/>
    <x v="1"/>
    <n v="5321"/>
    <s v="SUPOL"/>
    <s v="Held By Polce - Non-TTC Related"/>
    <x v="0"/>
    <s v="Higher"/>
  </r>
  <r>
    <d v="2018-09-29T00:00:00"/>
    <d v="1899-12-30T20:03:00"/>
    <s v="Saturday"/>
    <x v="4"/>
    <n v="3"/>
    <n v="7"/>
    <s v="E"/>
    <x v="1"/>
    <n v="5336"/>
    <s v="SUDP"/>
    <s v="Disorderly Patron"/>
    <x v="0"/>
    <s v="Higher"/>
  </r>
  <r>
    <d v="2018-09-29T00:00:00"/>
    <d v="1899-12-30T21:51:00"/>
    <s v="Saturday"/>
    <x v="14"/>
    <n v="12"/>
    <n v="16"/>
    <s v="E"/>
    <x v="1"/>
    <n v="5161"/>
    <s v="SUDP"/>
    <s v="Disorderly Patron"/>
    <x v="0"/>
    <s v="Higher"/>
  </r>
  <r>
    <d v="2018-09-30T00:00:00"/>
    <d v="1899-12-30T01:51:00"/>
    <s v="Sunday"/>
    <x v="36"/>
    <n v="0"/>
    <n v="0"/>
    <s v="W"/>
    <x v="3"/>
    <n v="6151"/>
    <s v="SUAP"/>
    <s v="Assault / Patron Involved"/>
    <x v="0"/>
    <s v="Higher"/>
  </r>
  <r>
    <d v="2018-09-30T00:00:00"/>
    <d v="1899-12-30T13:59:00"/>
    <s v="Sunday"/>
    <x v="22"/>
    <n v="0"/>
    <n v="0"/>
    <s v="E"/>
    <x v="1"/>
    <n v="5041"/>
    <s v="SUAP"/>
    <s v="Assault / Patron Involved"/>
    <x v="0"/>
    <s v="Higher"/>
  </r>
  <r>
    <d v="2018-10-01T00:00:00"/>
    <d v="1899-12-30T16:36:00"/>
    <s v="Monday"/>
    <x v="43"/>
    <n v="4"/>
    <n v="6"/>
    <s v="S"/>
    <x v="0"/>
    <n v="5531"/>
    <s v="SUDP"/>
    <s v="Disorderly Patron"/>
    <x v="0"/>
    <s v="Higher"/>
  </r>
  <r>
    <d v="2018-10-01T00:00:00"/>
    <d v="1899-12-30T16:58:00"/>
    <s v="Monday"/>
    <x v="60"/>
    <n v="0"/>
    <n v="0"/>
    <s v="E"/>
    <x v="1"/>
    <n v="5136"/>
    <s v="SUDP"/>
    <s v="Disorderly Patron"/>
    <x v="0"/>
    <s v="Higher"/>
  </r>
  <r>
    <d v="2018-10-01T00:00:00"/>
    <d v="1899-12-30T21:26:00"/>
    <s v="Monday"/>
    <x v="43"/>
    <n v="3"/>
    <n v="6"/>
    <s v="S"/>
    <x v="0"/>
    <n v="5411"/>
    <s v="SUDP"/>
    <s v="Disorderly Patron"/>
    <x v="0"/>
    <s v="Higher"/>
  </r>
  <r>
    <d v="2018-10-01T00:00:00"/>
    <d v="1899-12-30T23:48:00"/>
    <s v="Monday"/>
    <x v="24"/>
    <n v="5"/>
    <n v="10"/>
    <s v="E"/>
    <x v="1"/>
    <n v="5299"/>
    <s v="SUDP"/>
    <s v="Disorderly Patron"/>
    <x v="0"/>
    <s v="Higher"/>
  </r>
  <r>
    <d v="2018-10-02T00:00:00"/>
    <d v="1899-12-30T00:11:00"/>
    <s v="Tuesday"/>
    <x v="40"/>
    <n v="3"/>
    <n v="8"/>
    <s v="W"/>
    <x v="1"/>
    <n v="5095"/>
    <s v="SUDP"/>
    <s v="Disorderly Patron"/>
    <x v="0"/>
    <s v="Higher"/>
  </r>
  <r>
    <d v="2018-10-02T00:00:00"/>
    <d v="1899-12-30T14:36:00"/>
    <s v="Tuesday"/>
    <x v="17"/>
    <n v="6"/>
    <n v="9"/>
    <s v="S"/>
    <x v="0"/>
    <n v="5751"/>
    <s v="SUDP"/>
    <s v="Disorderly Patron"/>
    <x v="0"/>
    <s v="Higher"/>
  </r>
  <r>
    <d v="2018-10-02T00:00:00"/>
    <d v="1899-12-30T15:00:00"/>
    <s v="Tuesday"/>
    <x v="32"/>
    <n v="0"/>
    <n v="0"/>
    <s v="E"/>
    <x v="1"/>
    <n v="5122"/>
    <s v="SUDP"/>
    <s v="Disorderly Patron"/>
    <x v="0"/>
    <s v="Higher"/>
  </r>
  <r>
    <d v="2018-10-02T00:00:00"/>
    <d v="1899-12-30T16:30:00"/>
    <s v="Tuesday"/>
    <x v="56"/>
    <n v="8"/>
    <n v="10"/>
    <s v="E"/>
    <x v="1"/>
    <n v="5069"/>
    <s v="SUDP"/>
    <s v="Disorderly Patron"/>
    <x v="0"/>
    <s v="Higher"/>
  </r>
  <r>
    <d v="2018-10-03T00:00:00"/>
    <d v="1899-12-30T15:55:00"/>
    <s v="Wednesday"/>
    <x v="52"/>
    <n v="0"/>
    <n v="0"/>
    <s v="N"/>
    <x v="0"/>
    <n v="5406"/>
    <s v="SUDP"/>
    <s v="Disorderly Patron"/>
    <x v="0"/>
    <s v="Higher"/>
  </r>
  <r>
    <d v="2018-10-03T00:00:00"/>
    <d v="1899-12-30T18:22:00"/>
    <s v="Wednesday"/>
    <x v="4"/>
    <n v="3"/>
    <n v="5"/>
    <s v="W"/>
    <x v="1"/>
    <n v="5027"/>
    <s v="SUDP"/>
    <s v="Disorderly Patron"/>
    <x v="0"/>
    <s v="Higher"/>
  </r>
  <r>
    <d v="2018-10-04T00:00:00"/>
    <d v="1899-12-30T01:48:00"/>
    <s v="Thursday"/>
    <x v="54"/>
    <n v="0"/>
    <n v="0"/>
    <s v="S"/>
    <x v="0"/>
    <n v="6076"/>
    <s v="SUAE"/>
    <s v="Assault / Employee Involved"/>
    <x v="0"/>
    <s v="Higher"/>
  </r>
  <r>
    <d v="2018-10-04T00:00:00"/>
    <d v="1899-12-30T13:53:00"/>
    <s v="Thursday"/>
    <x v="19"/>
    <n v="0"/>
    <n v="0"/>
    <s v="E"/>
    <x v="1"/>
    <n v="5319"/>
    <s v="SUDP"/>
    <s v="Disorderly Patron"/>
    <x v="0"/>
    <s v="Higher"/>
  </r>
  <r>
    <d v="2018-10-04T00:00:00"/>
    <d v="1899-12-30T16:15:00"/>
    <s v="Thursday"/>
    <x v="2"/>
    <n v="0"/>
    <n v="0"/>
    <s v="N"/>
    <x v="0"/>
    <n v="6051"/>
    <s v="SUDP"/>
    <s v="Disorderly Patron"/>
    <x v="0"/>
    <s v="Higher"/>
  </r>
  <r>
    <d v="2018-10-04T00:00:00"/>
    <d v="1899-12-30T17:16:00"/>
    <s v="Thursday"/>
    <x v="45"/>
    <n v="4"/>
    <n v="6"/>
    <s v="E"/>
    <x v="1"/>
    <n v="5266"/>
    <s v="SUDP"/>
    <s v="Disorderly Patron"/>
    <x v="0"/>
    <s v="Higher"/>
  </r>
  <r>
    <d v="2018-10-04T00:00:00"/>
    <d v="1899-12-30T19:39:00"/>
    <s v="Thursday"/>
    <x v="26"/>
    <n v="15"/>
    <n v="18"/>
    <s v="E"/>
    <x v="1"/>
    <n v="5262"/>
    <s v="SUDP"/>
    <s v="Disorderly Patron"/>
    <x v="0"/>
    <s v="Higher"/>
  </r>
  <r>
    <d v="2018-10-04T00:00:00"/>
    <d v="1899-12-30T20:26:00"/>
    <s v="Thursday"/>
    <x v="35"/>
    <n v="3"/>
    <n v="6"/>
    <s v="W"/>
    <x v="1"/>
    <n v="5261"/>
    <s v="SUDP"/>
    <s v="Disorderly Patron"/>
    <x v="0"/>
    <s v="Higher"/>
  </r>
  <r>
    <d v="2018-10-04T00:00:00"/>
    <d v="1899-12-30T22:18:00"/>
    <s v="Thursday"/>
    <x v="38"/>
    <n v="3"/>
    <n v="7"/>
    <s v="W"/>
    <x v="1"/>
    <n v="5262"/>
    <s v="SUDP"/>
    <s v="Disorderly Patron"/>
    <x v="0"/>
    <s v="Higher"/>
  </r>
  <r>
    <d v="2018-10-04T00:00:00"/>
    <d v="1899-12-30T23:16:00"/>
    <s v="Thursday"/>
    <x v="29"/>
    <n v="4"/>
    <n v="9"/>
    <s v="N"/>
    <x v="0"/>
    <n v="5581"/>
    <s v="SUAP"/>
    <s v="Assault / Patron Involved"/>
    <x v="0"/>
    <s v="Higher"/>
  </r>
  <r>
    <d v="2018-10-06T00:00:00"/>
    <d v="1899-12-30T01:27:00"/>
    <s v="Saturday"/>
    <x v="58"/>
    <n v="4"/>
    <n v="8"/>
    <s v="E"/>
    <x v="1"/>
    <n v="5212"/>
    <s v="SUAP"/>
    <s v="Assault / Patron Involved"/>
    <x v="0"/>
    <s v="Higher"/>
  </r>
  <r>
    <d v="2018-10-06T00:00:00"/>
    <d v="1899-12-30T18:24:00"/>
    <s v="Saturday"/>
    <x v="60"/>
    <n v="4"/>
    <n v="9"/>
    <s v="E"/>
    <x v="1"/>
    <n v="5240"/>
    <s v="SUDP"/>
    <s v="Disorderly Patron"/>
    <x v="0"/>
    <s v="Higher"/>
  </r>
  <r>
    <d v="2018-10-07T00:00:00"/>
    <d v="1899-12-30T11:24:00"/>
    <s v="Sunday"/>
    <x v="37"/>
    <n v="4"/>
    <n v="8"/>
    <s v="S"/>
    <x v="0"/>
    <n v="5821"/>
    <s v="SUDP"/>
    <s v="Disorderly Patron"/>
    <x v="0"/>
    <s v="Higher"/>
  </r>
  <r>
    <d v="2018-10-07T00:00:00"/>
    <d v="1899-12-30T20:45:00"/>
    <s v="Sunday"/>
    <x v="77"/>
    <n v="6"/>
    <n v="11"/>
    <s v="N"/>
    <x v="2"/>
    <n v="3017"/>
    <s v="SRAP"/>
    <s v="Assault / Patron Involved"/>
    <x v="0"/>
    <s v="Higher"/>
  </r>
  <r>
    <d v="2018-10-09T00:00:00"/>
    <d v="1899-12-30T00:43:00"/>
    <s v="Tuesday"/>
    <x v="15"/>
    <n v="6"/>
    <n v="11"/>
    <s v="N"/>
    <x v="0"/>
    <n v="5806"/>
    <s v="SUAP"/>
    <s v="Assault / Patron Involved"/>
    <x v="0"/>
    <s v="Higher"/>
  </r>
  <r>
    <d v="2018-10-09T00:00:00"/>
    <d v="1899-12-30T06:56:00"/>
    <s v="Tuesday"/>
    <x v="56"/>
    <n v="5"/>
    <n v="9"/>
    <s v="E"/>
    <x v="1"/>
    <n v="5226"/>
    <s v="SUAP"/>
    <s v="Assault / Patron Involved"/>
    <x v="0"/>
    <s v="Higher"/>
  </r>
  <r>
    <d v="2018-10-09T00:00:00"/>
    <d v="1899-12-30T07:21:00"/>
    <s v="Tuesday"/>
    <x v="29"/>
    <n v="3"/>
    <n v="5"/>
    <s v="N"/>
    <x v="0"/>
    <n v="5656"/>
    <s v="SUDP"/>
    <s v="Disorderly Patron"/>
    <x v="0"/>
    <s v="Higher"/>
  </r>
  <r>
    <d v="2018-10-09T00:00:00"/>
    <d v="1899-12-30T12:23:00"/>
    <s v="Tuesday"/>
    <x v="54"/>
    <n v="3"/>
    <n v="8"/>
    <s v="N"/>
    <x v="0"/>
    <n v="5536"/>
    <s v="SUDP"/>
    <s v="Disorderly Patron"/>
    <x v="0"/>
    <s v="Higher"/>
  </r>
  <r>
    <d v="2018-10-09T00:00:00"/>
    <d v="1899-12-30T13:15:00"/>
    <s v="Tuesday"/>
    <x v="71"/>
    <n v="0"/>
    <n v="0"/>
    <s v="N"/>
    <x v="0"/>
    <n v="6096"/>
    <s v="SUDP"/>
    <s v="Disorderly Patron"/>
    <x v="0"/>
    <s v="Higher"/>
  </r>
  <r>
    <d v="2018-10-09T00:00:00"/>
    <d v="1899-12-30T16:21:00"/>
    <s v="Tuesday"/>
    <x v="77"/>
    <n v="5"/>
    <n v="10"/>
    <s v="S"/>
    <x v="2"/>
    <n v="3002"/>
    <s v="SRAP"/>
    <s v="Assault / Patron Involved"/>
    <x v="0"/>
    <s v="Higher"/>
  </r>
  <r>
    <d v="2018-10-09T00:00:00"/>
    <d v="1899-12-30T21:22:00"/>
    <s v="Tuesday"/>
    <x v="71"/>
    <n v="0"/>
    <n v="0"/>
    <s v="N"/>
    <x v="0"/>
    <n v="5431"/>
    <s v="SUAE"/>
    <s v="Assault / Employee Involved"/>
    <x v="0"/>
    <s v="Higher"/>
  </r>
  <r>
    <d v="2018-10-09T00:00:00"/>
    <d v="1899-12-30T23:08:00"/>
    <s v="Tuesday"/>
    <x v="54"/>
    <n v="8"/>
    <n v="13"/>
    <s v="N"/>
    <x v="0"/>
    <n v="5781"/>
    <s v="SUAP"/>
    <s v="Assault / Patron Involved"/>
    <x v="0"/>
    <s v="Higher"/>
  </r>
  <r>
    <d v="2018-10-10T00:00:00"/>
    <d v="1899-12-30T09:24:00"/>
    <s v="Wednesday"/>
    <x v="29"/>
    <n v="0"/>
    <n v="0"/>
    <s v="S"/>
    <x v="0"/>
    <n v="5626"/>
    <s v="SUSA"/>
    <s v="Sexual Assault"/>
    <x v="0"/>
    <s v="Higher"/>
  </r>
  <r>
    <d v="2018-10-10T00:00:00"/>
    <d v="1899-12-30T14:01:00"/>
    <s v="Wednesday"/>
    <x v="29"/>
    <n v="0"/>
    <n v="0"/>
    <s v="N"/>
    <x v="0"/>
    <n v="5761"/>
    <s v="SUAP"/>
    <s v="Assault / Patron Involved"/>
    <x v="0"/>
    <s v="Higher"/>
  </r>
  <r>
    <d v="2018-10-10T00:00:00"/>
    <d v="1899-12-30T15:21:00"/>
    <s v="Wednesday"/>
    <x v="29"/>
    <n v="3"/>
    <n v="6"/>
    <s v="N"/>
    <x v="0"/>
    <n v="5941"/>
    <s v="SUDP"/>
    <s v="Disorderly Patron"/>
    <x v="0"/>
    <s v="Higher"/>
  </r>
  <r>
    <d v="2018-10-10T00:00:00"/>
    <d v="1899-12-30T18:44:00"/>
    <s v="Wednesday"/>
    <x v="40"/>
    <n v="5"/>
    <n v="7"/>
    <s v="W"/>
    <x v="1"/>
    <n v="5052"/>
    <s v="SUDP"/>
    <s v="Disorderly Patron"/>
    <x v="0"/>
    <s v="Higher"/>
  </r>
  <r>
    <d v="2018-10-11T00:00:00"/>
    <d v="1899-12-30T08:28:00"/>
    <s v="Thursday"/>
    <x v="31"/>
    <n v="4"/>
    <n v="6"/>
    <s v="S"/>
    <x v="0"/>
    <n v="5586"/>
    <s v="SUDP"/>
    <s v="Disorderly Patron"/>
    <x v="0"/>
    <s v="Higher"/>
  </r>
  <r>
    <d v="2018-10-11T00:00:00"/>
    <d v="1899-12-30T17:13:00"/>
    <s v="Thursday"/>
    <x v="54"/>
    <n v="5"/>
    <n v="7"/>
    <s v="S"/>
    <x v="0"/>
    <n v="6041"/>
    <s v="SUDP"/>
    <s v="Disorderly Patron"/>
    <x v="0"/>
    <s v="Higher"/>
  </r>
  <r>
    <d v="2018-10-12T00:00:00"/>
    <d v="1899-12-30T18:49:00"/>
    <s v="Friday"/>
    <x v="17"/>
    <n v="4"/>
    <n v="6"/>
    <s v="N"/>
    <x v="0"/>
    <n v="5851"/>
    <s v="SUDP"/>
    <s v="Disorderly Patron"/>
    <x v="0"/>
    <s v="Higher"/>
  </r>
  <r>
    <d v="2018-10-12T00:00:00"/>
    <d v="1899-12-30T20:38:00"/>
    <s v="Friday"/>
    <x v="52"/>
    <n v="3"/>
    <n v="6"/>
    <s v="S"/>
    <x v="0"/>
    <n v="6116"/>
    <s v="SUDP"/>
    <s v="Disorderly Patron"/>
    <x v="0"/>
    <s v="Higher"/>
  </r>
  <r>
    <d v="2018-10-12T00:00:00"/>
    <d v="1899-12-30T20:47:00"/>
    <s v="Friday"/>
    <x v="42"/>
    <n v="0"/>
    <n v="0"/>
    <s v="W"/>
    <x v="1"/>
    <n v="5018"/>
    <s v="SUDP"/>
    <s v="Disorderly Patron"/>
    <x v="0"/>
    <s v="Higher"/>
  </r>
  <r>
    <d v="2018-10-12T00:00:00"/>
    <d v="1899-12-30T21:20:00"/>
    <s v="Friday"/>
    <x v="52"/>
    <n v="5"/>
    <n v="10"/>
    <s v="S"/>
    <x v="0"/>
    <n v="6106"/>
    <s v="SUDP"/>
    <s v="Disorderly Patron"/>
    <x v="0"/>
    <s v="Higher"/>
  </r>
  <r>
    <d v="2018-10-12T00:00:00"/>
    <d v="1899-12-30T23:25:00"/>
    <s v="Friday"/>
    <x v="51"/>
    <n v="3"/>
    <n v="8"/>
    <s v="N"/>
    <x v="0"/>
    <n v="5906"/>
    <s v="SUDP"/>
    <s v="Disorderly Patron"/>
    <x v="0"/>
    <s v="Higher"/>
  </r>
  <r>
    <d v="2018-10-13T00:00:00"/>
    <d v="1899-12-30T10:22:00"/>
    <s v="Saturday"/>
    <x v="9"/>
    <n v="5"/>
    <n v="10"/>
    <s v="N"/>
    <x v="0"/>
    <n v="5426"/>
    <s v="SUDP"/>
    <s v="Disorderly Patron"/>
    <x v="0"/>
    <s v="Higher"/>
  </r>
  <r>
    <d v="2018-10-14T00:00:00"/>
    <d v="1899-12-30T23:38:00"/>
    <s v="Sunday"/>
    <x v="28"/>
    <n v="48"/>
    <n v="53"/>
    <s v="E"/>
    <x v="1"/>
    <n v="5046"/>
    <s v="SUBT"/>
    <s v="Bomb Threat"/>
    <x v="0"/>
    <s v="Higher"/>
  </r>
  <r>
    <d v="2018-10-15T00:00:00"/>
    <d v="1899-12-30T00:53:00"/>
    <s v="Monday"/>
    <x v="46"/>
    <n v="6"/>
    <n v="10"/>
    <s v="E"/>
    <x v="1"/>
    <n v="5026"/>
    <s v="SUDP"/>
    <s v="Disorderly Patron"/>
    <x v="0"/>
    <s v="Higher"/>
  </r>
  <r>
    <d v="2018-10-15T00:00:00"/>
    <d v="1899-12-30T15:20:00"/>
    <s v="Monday"/>
    <x v="16"/>
    <n v="0"/>
    <n v="0"/>
    <s v="N"/>
    <x v="0"/>
    <n v="5661"/>
    <s v="SUDP"/>
    <s v="Disorderly Patron"/>
    <x v="0"/>
    <s v="Higher"/>
  </r>
  <r>
    <d v="2018-10-15T00:00:00"/>
    <d v="1899-12-30T19:59:00"/>
    <s v="Monday"/>
    <x v="56"/>
    <n v="3"/>
    <n v="6"/>
    <s v="W"/>
    <x v="1"/>
    <n v="5179"/>
    <s v="SUAE"/>
    <s v="Assault / Employee Involved"/>
    <x v="0"/>
    <s v="Higher"/>
  </r>
  <r>
    <d v="2018-10-16T00:00:00"/>
    <d v="1899-12-30T07:33:00"/>
    <s v="Tuesday"/>
    <x v="17"/>
    <n v="4"/>
    <n v="8"/>
    <s v="S"/>
    <x v="0"/>
    <n v="5906"/>
    <s v="SUAP"/>
    <s v="Assault / Patron Involved"/>
    <x v="0"/>
    <s v="Higher"/>
  </r>
  <r>
    <d v="2018-10-16T00:00:00"/>
    <d v="1899-12-30T13:42:00"/>
    <s v="Tuesday"/>
    <x v="53"/>
    <n v="0"/>
    <n v="0"/>
    <s v="W"/>
    <x v="1"/>
    <n v="5022"/>
    <s v="SUDP"/>
    <s v="Disorderly Patron"/>
    <x v="0"/>
    <s v="Higher"/>
  </r>
  <r>
    <d v="2018-10-17T00:00:00"/>
    <d v="1899-12-30T11:48:00"/>
    <s v="Wednesday"/>
    <x v="42"/>
    <n v="10"/>
    <n v="13"/>
    <s v="E"/>
    <x v="1"/>
    <n v="5035"/>
    <s v="SUAP"/>
    <s v="Assault / Patron Involved"/>
    <x v="0"/>
    <s v="Higher"/>
  </r>
  <r>
    <d v="2018-10-17T00:00:00"/>
    <d v="1899-12-30T17:02:00"/>
    <s v="Wednesday"/>
    <x v="55"/>
    <n v="10"/>
    <n v="12"/>
    <s v="N"/>
    <x v="0"/>
    <n v="5766"/>
    <s v="SUDP"/>
    <s v="Disorderly Patron"/>
    <x v="0"/>
    <s v="Higher"/>
  </r>
  <r>
    <d v="2018-10-17T00:00:00"/>
    <d v="1899-12-30T17:03:00"/>
    <s v="Wednesday"/>
    <x v="70"/>
    <n v="10"/>
    <n v="12"/>
    <s v="N"/>
    <x v="0"/>
    <n v="5526"/>
    <s v="SUDP"/>
    <s v="Disorderly Patron"/>
    <x v="0"/>
    <s v="Higher"/>
  </r>
  <r>
    <d v="2018-10-18T00:00:00"/>
    <d v="1899-12-30T15:30:00"/>
    <s v="Thursday"/>
    <x v="15"/>
    <n v="4"/>
    <n v="7"/>
    <s v="S"/>
    <x v="0"/>
    <n v="5756"/>
    <s v="SUDP"/>
    <s v="Disorderly Patron"/>
    <x v="0"/>
    <s v="Higher"/>
  </r>
  <r>
    <d v="2018-10-18T00:00:00"/>
    <d v="1899-12-30T23:45:00"/>
    <s v="Thursday"/>
    <x v="51"/>
    <n v="10"/>
    <n v="15"/>
    <s v="S"/>
    <x v="0"/>
    <n v="6106"/>
    <s v="SUDP"/>
    <s v="Disorderly Patron"/>
    <x v="0"/>
    <s v="Higher"/>
  </r>
  <r>
    <d v="2018-10-18T00:00:00"/>
    <d v="1899-12-30T23:50:00"/>
    <s v="Thursday"/>
    <x v="14"/>
    <n v="3"/>
    <n v="7"/>
    <s v="E"/>
    <x v="1"/>
    <n v="5289"/>
    <s v="SUDP"/>
    <s v="Disorderly Patron"/>
    <x v="0"/>
    <s v="Higher"/>
  </r>
  <r>
    <d v="2018-10-19T00:00:00"/>
    <d v="1899-12-30T13:57:00"/>
    <s v="Friday"/>
    <x v="51"/>
    <n v="7"/>
    <n v="10"/>
    <s v="N"/>
    <x v="0"/>
    <n v="6031"/>
    <s v="SUAP"/>
    <s v="Assault / Patron Involved"/>
    <x v="0"/>
    <s v="Higher"/>
  </r>
  <r>
    <d v="2018-10-20T00:00:00"/>
    <d v="1899-12-30T00:29:00"/>
    <s v="Saturday"/>
    <x v="54"/>
    <n v="8"/>
    <n v="13"/>
    <s v="N"/>
    <x v="0"/>
    <n v="6091"/>
    <s v="SUDP"/>
    <s v="Disorderly Patron"/>
    <x v="0"/>
    <s v="Higher"/>
  </r>
  <r>
    <d v="2018-10-20T00:00:00"/>
    <d v="1899-12-30T00:46:00"/>
    <s v="Saturday"/>
    <x v="7"/>
    <n v="3"/>
    <n v="7"/>
    <s v="E"/>
    <x v="1"/>
    <n v="5361"/>
    <s v="SUDP"/>
    <s v="Disorderly Patron"/>
    <x v="0"/>
    <s v="Higher"/>
  </r>
  <r>
    <d v="2018-10-20T00:00:00"/>
    <d v="1899-12-30T02:08:00"/>
    <s v="Saturday"/>
    <x v="46"/>
    <n v="4"/>
    <n v="8"/>
    <s v="E"/>
    <x v="1"/>
    <n v="5222"/>
    <s v="SUAP"/>
    <s v="Assault / Patron Involved"/>
    <x v="0"/>
    <s v="Higher"/>
  </r>
  <r>
    <d v="2018-10-20T00:00:00"/>
    <d v="1899-12-30T17:44:00"/>
    <s v="Saturday"/>
    <x v="50"/>
    <n v="515"/>
    <n v="519"/>
    <s v="E"/>
    <x v="1"/>
    <n v="5359"/>
    <s v="SUAP"/>
    <s v="Assault / Patron Involved"/>
    <x v="0"/>
    <s v="Higher"/>
  </r>
  <r>
    <d v="2018-10-20T00:00:00"/>
    <d v="1899-12-30T17:46:00"/>
    <s v="Saturday"/>
    <x v="25"/>
    <n v="5"/>
    <n v="11"/>
    <s v="S"/>
    <x v="2"/>
    <n v="3011"/>
    <s v="SRAP"/>
    <s v="Assault / Patron Involved"/>
    <x v="0"/>
    <s v="Higher"/>
  </r>
  <r>
    <d v="2018-10-21T00:00:00"/>
    <d v="1899-12-30T18:14:00"/>
    <s v="Sunday"/>
    <x v="16"/>
    <n v="18"/>
    <n v="22"/>
    <s v="N"/>
    <x v="0"/>
    <n v="5516"/>
    <s v="SUDP"/>
    <s v="Disorderly Patron"/>
    <x v="0"/>
    <s v="Higher"/>
  </r>
  <r>
    <d v="2018-10-22T00:00:00"/>
    <d v="1899-12-30T20:31:00"/>
    <s v="Monday"/>
    <x v="9"/>
    <n v="0"/>
    <n v="0"/>
    <s v="N"/>
    <x v="0"/>
    <n v="5741"/>
    <s v="SUDP"/>
    <s v="Disorderly Patron"/>
    <x v="0"/>
    <s v="Higher"/>
  </r>
  <r>
    <d v="2018-10-23T00:00:00"/>
    <d v="1899-12-30T14:26:00"/>
    <s v="Tuesday"/>
    <x v="24"/>
    <n v="3"/>
    <n v="6"/>
    <s v="E"/>
    <x v="1"/>
    <n v="5051"/>
    <s v="SUDP"/>
    <s v="Disorderly Patron"/>
    <x v="0"/>
    <s v="Higher"/>
  </r>
  <r>
    <d v="2018-10-23T00:00:00"/>
    <d v="1899-12-30T15:56:00"/>
    <s v="Tuesday"/>
    <x v="56"/>
    <n v="3"/>
    <n v="5"/>
    <s v="W"/>
    <x v="1"/>
    <n v="5150"/>
    <s v="SUAP"/>
    <s v="Assault / Patron Involved"/>
    <x v="0"/>
    <s v="Higher"/>
  </r>
  <r>
    <d v="2018-10-24T00:00:00"/>
    <d v="1899-12-30T13:51:00"/>
    <s v="Wednesday"/>
    <x v="15"/>
    <n v="3"/>
    <n v="6"/>
    <s v="N"/>
    <x v="0"/>
    <n v="5716"/>
    <s v="SUDP"/>
    <s v="Disorderly Patron"/>
    <x v="0"/>
    <s v="Higher"/>
  </r>
  <r>
    <d v="2018-10-24T00:00:00"/>
    <d v="1899-12-30T15:52:00"/>
    <s v="Wednesday"/>
    <x v="10"/>
    <n v="5"/>
    <n v="7"/>
    <s v="S"/>
    <x v="0"/>
    <n v="5561"/>
    <s v="SUAP"/>
    <s v="Assault / Patron Involved"/>
    <x v="0"/>
    <s v="Higher"/>
  </r>
  <r>
    <d v="2018-10-24T00:00:00"/>
    <d v="1899-12-30T20:12:00"/>
    <s v="Wednesday"/>
    <x v="20"/>
    <n v="13"/>
    <n v="16"/>
    <s v="N"/>
    <x v="0"/>
    <n v="5686"/>
    <s v="SUDP"/>
    <s v="Disorderly Patron"/>
    <x v="0"/>
    <s v="Higher"/>
  </r>
  <r>
    <d v="2018-10-25T00:00:00"/>
    <d v="1899-12-30T10:54:00"/>
    <s v="Thursday"/>
    <x v="19"/>
    <n v="0"/>
    <n v="0"/>
    <s v="E"/>
    <x v="1"/>
    <n v="5019"/>
    <s v="SUDP"/>
    <s v="Disorderly Patron"/>
    <x v="0"/>
    <s v="Higher"/>
  </r>
  <r>
    <d v="2018-10-25T00:00:00"/>
    <d v="1899-12-30T11:41:00"/>
    <s v="Thursday"/>
    <x v="4"/>
    <n v="0"/>
    <n v="0"/>
    <s v="E"/>
    <x v="1"/>
    <n v="5254"/>
    <s v="SUDP"/>
    <s v="Disorderly Patron"/>
    <x v="0"/>
    <s v="Higher"/>
  </r>
  <r>
    <d v="2018-10-25T00:00:00"/>
    <d v="1899-12-30T12:31:00"/>
    <s v="Thursday"/>
    <x v="50"/>
    <n v="0"/>
    <n v="0"/>
    <s v="W"/>
    <x v="1"/>
    <n v="5292"/>
    <s v="SUROB"/>
    <s v="Robbery"/>
    <x v="0"/>
    <s v="Higher"/>
  </r>
  <r>
    <d v="2018-10-25T00:00:00"/>
    <d v="1899-12-30T21:51:00"/>
    <s v="Thursday"/>
    <x v="17"/>
    <n v="3"/>
    <n v="8"/>
    <s v="S"/>
    <x v="0"/>
    <n v="6086"/>
    <s v="SUDP"/>
    <s v="Disorderly Patron"/>
    <x v="0"/>
    <s v="Higher"/>
  </r>
  <r>
    <d v="2018-10-26T00:00:00"/>
    <d v="1899-12-30T07:27:00"/>
    <s v="Friday"/>
    <x v="11"/>
    <n v="4"/>
    <n v="6"/>
    <s v="E"/>
    <x v="1"/>
    <n v="5045"/>
    <s v="SUAP"/>
    <s v="Assault / Patron Involved"/>
    <x v="0"/>
    <s v="Higher"/>
  </r>
  <r>
    <d v="2018-10-26T00:00:00"/>
    <d v="1899-12-30T17:35:00"/>
    <s v="Friday"/>
    <x v="21"/>
    <n v="6"/>
    <n v="8"/>
    <s v="S"/>
    <x v="0"/>
    <n v="5391"/>
    <s v="SUDP"/>
    <s v="Disorderly Patron"/>
    <x v="0"/>
    <s v="Higher"/>
  </r>
  <r>
    <d v="2018-10-26T00:00:00"/>
    <d v="1899-12-30T18:17:00"/>
    <s v="Friday"/>
    <x v="34"/>
    <n v="4"/>
    <n v="6"/>
    <s v="W"/>
    <x v="1"/>
    <n v="5205"/>
    <s v="SUAP"/>
    <s v="Assault / Patron Involved"/>
    <x v="0"/>
    <s v="Higher"/>
  </r>
  <r>
    <d v="2018-10-26T00:00:00"/>
    <d v="1899-12-30T22:44:00"/>
    <s v="Friday"/>
    <x v="44"/>
    <n v="8"/>
    <n v="13"/>
    <s v="E"/>
    <x v="1"/>
    <n v="5195"/>
    <s v="SUDP"/>
    <s v="Disorderly Patron"/>
    <x v="0"/>
    <s v="Higher"/>
  </r>
  <r>
    <d v="2018-10-27T00:00:00"/>
    <d v="1899-12-30T13:45:00"/>
    <s v="Saturday"/>
    <x v="35"/>
    <n v="9"/>
    <n v="13"/>
    <s v="W"/>
    <x v="1"/>
    <n v="5054"/>
    <s v="SUAE"/>
    <s v="Assault / Employee Involved"/>
    <x v="0"/>
    <s v="Higher"/>
  </r>
  <r>
    <d v="2018-10-27T00:00:00"/>
    <d v="1899-12-30T16:58:00"/>
    <s v="Saturday"/>
    <x v="42"/>
    <n v="0"/>
    <n v="0"/>
    <s v="E"/>
    <x v="1"/>
    <n v="5163"/>
    <s v="SUDP"/>
    <s v="Disorderly Patron"/>
    <x v="0"/>
    <s v="Higher"/>
  </r>
  <r>
    <d v="2018-10-28T00:00:00"/>
    <d v="1899-12-30T01:38:00"/>
    <s v="Sunday"/>
    <x v="47"/>
    <n v="0"/>
    <n v="0"/>
    <s v="N"/>
    <x v="0"/>
    <n v="5486"/>
    <s v="SUAP"/>
    <s v="Assault / Patron Involved"/>
    <x v="0"/>
    <s v="Higher"/>
  </r>
  <r>
    <d v="2018-10-28T00:00:00"/>
    <d v="1899-12-30T14:00:00"/>
    <s v="Sunday"/>
    <x v="33"/>
    <n v="0"/>
    <n v="0"/>
    <s v="W"/>
    <x v="1"/>
    <n v="5199"/>
    <s v="SUDP"/>
    <s v="Disorderly Patron"/>
    <x v="0"/>
    <s v="Higher"/>
  </r>
  <r>
    <d v="2018-10-29T00:00:00"/>
    <d v="1899-12-30T11:05:00"/>
    <s v="Monday"/>
    <x v="56"/>
    <n v="0"/>
    <n v="0"/>
    <s v="E"/>
    <x v="1"/>
    <n v="5126"/>
    <s v="SUDP"/>
    <s v="Disorderly Patron"/>
    <x v="0"/>
    <s v="Higher"/>
  </r>
  <r>
    <d v="2018-10-29T00:00:00"/>
    <d v="1899-12-30T12:34:00"/>
    <s v="Monday"/>
    <x v="54"/>
    <n v="0"/>
    <n v="0"/>
    <s v="N"/>
    <x v="0"/>
    <n v="5626"/>
    <s v="SUDP"/>
    <s v="Disorderly Patron"/>
    <x v="0"/>
    <s v="Higher"/>
  </r>
  <r>
    <d v="2018-10-29T00:00:00"/>
    <d v="1899-12-30T12:35:00"/>
    <s v="Monday"/>
    <x v="1"/>
    <n v="13"/>
    <n v="16"/>
    <s v="W"/>
    <x v="1"/>
    <n v="5355"/>
    <s v="SUDP"/>
    <s v="Disorderly Patron"/>
    <x v="0"/>
    <s v="Higher"/>
  </r>
  <r>
    <d v="2018-10-29T00:00:00"/>
    <d v="1899-12-30T17:49:00"/>
    <s v="Monday"/>
    <x v="7"/>
    <n v="5"/>
    <n v="7"/>
    <s v="W"/>
    <x v="1"/>
    <n v="5195"/>
    <s v="SUDP"/>
    <s v="Disorderly Patron"/>
    <x v="0"/>
    <s v="Higher"/>
  </r>
  <r>
    <d v="2018-10-29T00:00:00"/>
    <d v="1899-12-30T20:32:00"/>
    <s v="Monday"/>
    <x v="40"/>
    <n v="5"/>
    <n v="9"/>
    <s v="W"/>
    <x v="1"/>
    <n v="5045"/>
    <s v="SUDP"/>
    <s v="Disorderly Patron"/>
    <x v="0"/>
    <s v="Higher"/>
  </r>
  <r>
    <d v="2018-10-30T00:00:00"/>
    <d v="1899-12-30T12:26:00"/>
    <s v="Tuesday"/>
    <x v="16"/>
    <n v="3"/>
    <n v="6"/>
    <s v="S"/>
    <x v="0"/>
    <n v="5551"/>
    <s v="SUDP"/>
    <s v="Disorderly Patron"/>
    <x v="0"/>
    <s v="Higher"/>
  </r>
  <r>
    <d v="2018-10-30T00:00:00"/>
    <d v="1899-12-30T14:36:00"/>
    <s v="Tuesday"/>
    <x v="28"/>
    <n v="5"/>
    <n v="8"/>
    <s v="W"/>
    <x v="1"/>
    <n v="5016"/>
    <s v="SUDP"/>
    <s v="Disorderly Patron"/>
    <x v="0"/>
    <s v="Higher"/>
  </r>
  <r>
    <d v="2018-10-30T00:00:00"/>
    <d v="1899-12-30T15:36:00"/>
    <s v="Tuesday"/>
    <x v="11"/>
    <n v="0"/>
    <n v="0"/>
    <s v="E"/>
    <x v="1"/>
    <n v="5071"/>
    <s v="SUDP"/>
    <s v="Disorderly Patron"/>
    <x v="0"/>
    <s v="Higher"/>
  </r>
  <r>
    <d v="2018-10-30T00:00:00"/>
    <d v="1899-12-30T18:44:00"/>
    <s v="Tuesday"/>
    <x v="58"/>
    <n v="0"/>
    <n v="0"/>
    <s v="E"/>
    <x v="1"/>
    <n v="5027"/>
    <s v="SUDP"/>
    <s v="Disorderly Patron"/>
    <x v="0"/>
    <s v="Higher"/>
  </r>
  <r>
    <d v="2018-10-30T00:00:00"/>
    <d v="1899-12-30T18:55:00"/>
    <s v="Tuesday"/>
    <x v="71"/>
    <n v="4"/>
    <n v="6"/>
    <s v="N"/>
    <x v="0"/>
    <n v="5571"/>
    <s v="SUDP"/>
    <s v="Disorderly Patron"/>
    <x v="0"/>
    <s v="Higher"/>
  </r>
  <r>
    <d v="2018-10-31T00:00:00"/>
    <d v="1899-12-30T09:12:00"/>
    <s v="Wednesday"/>
    <x v="7"/>
    <n v="6"/>
    <n v="8"/>
    <s v="E"/>
    <x v="1"/>
    <n v="5031"/>
    <s v="SUDP"/>
    <s v="Disorderly Patron"/>
    <x v="0"/>
    <s v="Higher"/>
  </r>
  <r>
    <d v="2018-10-31T00:00:00"/>
    <d v="1899-12-30T19:31:00"/>
    <s v="Wednesday"/>
    <x v="18"/>
    <n v="3"/>
    <n v="5"/>
    <s v="S"/>
    <x v="0"/>
    <n v="5876"/>
    <s v="SUDP"/>
    <s v="Disorderly Patron"/>
    <x v="0"/>
    <s v="Higher"/>
  </r>
  <r>
    <d v="2018-10-31T00:00:00"/>
    <d v="1899-12-30T22:39:00"/>
    <s v="Wednesday"/>
    <x v="40"/>
    <n v="0"/>
    <n v="0"/>
    <s v="E"/>
    <x v="1"/>
    <n v="5362"/>
    <s v="SUDP"/>
    <s v="Disorderly Patron"/>
    <x v="0"/>
    <s v="Higher"/>
  </r>
  <r>
    <d v="2018-10-31T00:00:00"/>
    <d v="1899-12-30T23:21:00"/>
    <s v="Wednesday"/>
    <x v="42"/>
    <n v="3"/>
    <n v="7"/>
    <s v="E"/>
    <x v="1"/>
    <n v="5061"/>
    <s v="SUDP"/>
    <s v="Disorderly Patron"/>
    <x v="0"/>
    <s v="Higher"/>
  </r>
  <r>
    <d v="2018-11-01T00:00:00"/>
    <d v="1899-12-30T18:31:00"/>
    <s v="Thursday"/>
    <x v="69"/>
    <n v="6"/>
    <n v="8"/>
    <s v="S"/>
    <x v="0"/>
    <n v="5591"/>
    <s v="SUDP"/>
    <s v="Disorderly Patron"/>
    <x v="0"/>
    <s v="Higher"/>
  </r>
  <r>
    <d v="2018-11-02T00:00:00"/>
    <d v="1899-12-30T08:06:00"/>
    <s v="Friday"/>
    <x v="32"/>
    <n v="5"/>
    <n v="7"/>
    <s v="E"/>
    <x v="1"/>
    <n v="5150"/>
    <s v="SUDP"/>
    <s v="Disorderly Patron"/>
    <x v="0"/>
    <s v="Higher"/>
  </r>
  <r>
    <d v="2018-11-02T00:00:00"/>
    <d v="1899-12-30T09:00:00"/>
    <s v="Friday"/>
    <x v="36"/>
    <n v="5"/>
    <n v="10"/>
    <s v="E"/>
    <x v="3"/>
    <n v="6156"/>
    <s v="SUDP"/>
    <s v="Disorderly Patron"/>
    <x v="0"/>
    <s v="Higher"/>
  </r>
  <r>
    <d v="2018-11-02T00:00:00"/>
    <d v="1899-12-30T20:19:00"/>
    <s v="Friday"/>
    <x v="32"/>
    <n v="4"/>
    <n v="7"/>
    <s v="W"/>
    <x v="1"/>
    <n v="5068"/>
    <s v="SUDP"/>
    <s v="Disorderly Patron"/>
    <x v="0"/>
    <s v="Higher"/>
  </r>
  <r>
    <d v="2018-11-03T00:00:00"/>
    <d v="1899-12-30T00:27:00"/>
    <s v="Saturday"/>
    <x v="46"/>
    <n v="4"/>
    <n v="8"/>
    <s v="W"/>
    <x v="1"/>
    <n v="5079"/>
    <s v="SUDP"/>
    <s v="Disorderly Patron"/>
    <x v="0"/>
    <s v="Higher"/>
  </r>
  <r>
    <d v="2018-11-03T00:00:00"/>
    <d v="1899-12-30T15:23:00"/>
    <s v="Saturday"/>
    <x v="32"/>
    <n v="9"/>
    <n v="13"/>
    <s v="E"/>
    <x v="1"/>
    <n v="5032"/>
    <s v="SUROB"/>
    <s v="Robbery"/>
    <x v="0"/>
    <s v="Higher"/>
  </r>
  <r>
    <d v="2018-11-03T00:00:00"/>
    <d v="1899-12-30T19:02:00"/>
    <s v="Saturday"/>
    <x v="44"/>
    <n v="0"/>
    <n v="0"/>
    <s v="W"/>
    <x v="1"/>
    <n v="5097"/>
    <s v="SUPOL"/>
    <s v="Held By Polce - Non-TTC Related"/>
    <x v="0"/>
    <s v="Higher"/>
  </r>
  <r>
    <d v="2018-11-04T00:00:00"/>
    <d v="1899-12-30T16:57:00"/>
    <s v="Sunday"/>
    <x v="63"/>
    <n v="3"/>
    <n v="8"/>
    <s v="S"/>
    <x v="0"/>
    <n v="5501"/>
    <s v="SUDP"/>
    <s v="Disorderly Patron"/>
    <x v="0"/>
    <s v="Higher"/>
  </r>
  <r>
    <d v="2018-11-04T00:00:00"/>
    <d v="1899-12-30T20:40:00"/>
    <s v="Sunday"/>
    <x v="63"/>
    <n v="7"/>
    <n v="12"/>
    <s v="S"/>
    <x v="0"/>
    <n v="5616"/>
    <s v="SUDP"/>
    <s v="Disorderly Patron"/>
    <x v="0"/>
    <s v="Higher"/>
  </r>
  <r>
    <d v="2018-11-05T00:00:00"/>
    <d v="1899-12-30T11:14:00"/>
    <s v="Monday"/>
    <x v="9"/>
    <n v="3"/>
    <n v="5"/>
    <s v="S"/>
    <x v="0"/>
    <n v="5806"/>
    <s v="SUDP"/>
    <s v="Disorderly Patron"/>
    <x v="0"/>
    <s v="Higher"/>
  </r>
  <r>
    <d v="2018-11-05T00:00:00"/>
    <d v="1899-12-30T18:22:00"/>
    <s v="Monday"/>
    <x v="17"/>
    <n v="3"/>
    <n v="5"/>
    <s v="S"/>
    <x v="0"/>
    <n v="5951"/>
    <s v="SUDP"/>
    <s v="Disorderly Patron"/>
    <x v="0"/>
    <s v="Higher"/>
  </r>
  <r>
    <d v="2018-11-06T00:00:00"/>
    <d v="1899-12-30T01:54:00"/>
    <s v="Tuesday"/>
    <x v="69"/>
    <n v="8"/>
    <n v="13"/>
    <s v="N"/>
    <x v="0"/>
    <n v="6091"/>
    <s v="SUDP"/>
    <s v="Disorderly Patron"/>
    <x v="0"/>
    <s v="Higher"/>
  </r>
  <r>
    <d v="2018-11-06T00:00:00"/>
    <d v="1899-12-30T23:05:00"/>
    <s v="Tuesday"/>
    <x v="0"/>
    <n v="0"/>
    <n v="0"/>
    <s v="N"/>
    <x v="0"/>
    <n v="5826"/>
    <s v="SUDP"/>
    <s v="Disorderly Patron"/>
    <x v="0"/>
    <s v="Higher"/>
  </r>
  <r>
    <d v="2018-11-06T00:00:00"/>
    <d v="1899-12-30T23:49:00"/>
    <s v="Tuesday"/>
    <x v="39"/>
    <n v="3"/>
    <n v="8"/>
    <s v="N"/>
    <x v="0"/>
    <n v="5581"/>
    <s v="SUDP"/>
    <s v="Disorderly Patron"/>
    <x v="0"/>
    <s v="Higher"/>
  </r>
  <r>
    <d v="2018-11-07T00:00:00"/>
    <d v="1899-12-30T12:18:00"/>
    <s v="Wednesday"/>
    <x v="20"/>
    <n v="5"/>
    <n v="7"/>
    <s v="S"/>
    <x v="0"/>
    <n v="5481"/>
    <s v="SUAP"/>
    <s v="Assault / Patron Involved"/>
    <x v="0"/>
    <s v="Higher"/>
  </r>
  <r>
    <d v="2018-11-07T00:00:00"/>
    <d v="1899-12-30T19:07:00"/>
    <s v="Wednesday"/>
    <x v="5"/>
    <n v="11"/>
    <n v="14"/>
    <s v="S"/>
    <x v="0"/>
    <n v="5781"/>
    <s v="SUDP"/>
    <s v="Disorderly Patron"/>
    <x v="0"/>
    <s v="Higher"/>
  </r>
  <r>
    <d v="2018-11-08T00:00:00"/>
    <d v="1899-12-30T12:22:00"/>
    <s v="Thursday"/>
    <x v="71"/>
    <n v="4"/>
    <n v="7"/>
    <s v="N"/>
    <x v="0"/>
    <n v="5861"/>
    <s v="SUAP"/>
    <s v="Assault / Patron Involved"/>
    <x v="0"/>
    <s v="Higher"/>
  </r>
  <r>
    <d v="2018-11-08T00:00:00"/>
    <d v="1899-12-30T21:08:00"/>
    <s v="Thursday"/>
    <x v="34"/>
    <n v="0"/>
    <n v="0"/>
    <s v="E"/>
    <x v="1"/>
    <n v="5181"/>
    <s v="SUDP"/>
    <s v="Disorderly Patron"/>
    <x v="0"/>
    <s v="Higher"/>
  </r>
  <r>
    <d v="2018-11-09T00:00:00"/>
    <d v="1899-12-30T01:28:00"/>
    <s v="Friday"/>
    <x v="0"/>
    <n v="6"/>
    <n v="11"/>
    <s v="S"/>
    <x v="0"/>
    <n v="5571"/>
    <s v="SUDP"/>
    <s v="Disorderly Patron"/>
    <x v="0"/>
    <s v="Higher"/>
  </r>
  <r>
    <d v="2018-11-09T00:00:00"/>
    <d v="1899-12-30T07:44:00"/>
    <s v="Friday"/>
    <x v="3"/>
    <n v="8"/>
    <n v="10"/>
    <s v="E"/>
    <x v="1"/>
    <n v="5286"/>
    <s v="SUDP"/>
    <s v="Disorderly Patron"/>
    <x v="0"/>
    <s v="Higher"/>
  </r>
  <r>
    <d v="2018-11-09T00:00:00"/>
    <d v="1899-12-30T08:03:00"/>
    <s v="Friday"/>
    <x v="17"/>
    <n v="3"/>
    <n v="5"/>
    <s v="S"/>
    <x v="0"/>
    <n v="5671"/>
    <s v="SUDP"/>
    <s v="Disorderly Patron"/>
    <x v="0"/>
    <s v="Higher"/>
  </r>
  <r>
    <d v="2018-11-09T00:00:00"/>
    <d v="1899-12-30T10:25:00"/>
    <s v="Friday"/>
    <x v="29"/>
    <n v="4"/>
    <n v="7"/>
    <s v="N"/>
    <x v="0"/>
    <n v="5481"/>
    <s v="SUDP"/>
    <s v="Disorderly Patron"/>
    <x v="0"/>
    <s v="Higher"/>
  </r>
  <r>
    <d v="2018-11-09T00:00:00"/>
    <d v="1899-12-30T16:29:00"/>
    <s v="Friday"/>
    <x v="0"/>
    <n v="4"/>
    <n v="6"/>
    <s v="N"/>
    <x v="0"/>
    <n v="5806"/>
    <s v="SUDP"/>
    <s v="Disorderly Patron"/>
    <x v="0"/>
    <s v="Higher"/>
  </r>
  <r>
    <d v="2018-11-09T00:00:00"/>
    <d v="1899-12-30T21:14:00"/>
    <s v="Friday"/>
    <x v="27"/>
    <n v="7"/>
    <n v="10"/>
    <s v="S"/>
    <x v="0"/>
    <n v="6086"/>
    <s v="SUDP"/>
    <s v="Disorderly Patron"/>
    <x v="0"/>
    <s v="Higher"/>
  </r>
  <r>
    <d v="2018-11-10T00:00:00"/>
    <d v="1899-12-30T06:55:00"/>
    <s v="Saturday"/>
    <x v="35"/>
    <n v="0"/>
    <n v="0"/>
    <s v="E"/>
    <x v="1"/>
    <n v="5146"/>
    <s v="SUDP"/>
    <s v="Disorderly Patron"/>
    <x v="0"/>
    <s v="Higher"/>
  </r>
  <r>
    <d v="2018-11-10T00:00:00"/>
    <d v="1899-12-30T14:34:00"/>
    <s v="Saturday"/>
    <x v="29"/>
    <n v="8"/>
    <n v="13"/>
    <s v="S"/>
    <x v="0"/>
    <n v="5691"/>
    <s v="SUDP"/>
    <s v="Disorderly Patron"/>
    <x v="0"/>
    <s v="Higher"/>
  </r>
  <r>
    <d v="2018-11-10T00:00:00"/>
    <d v="1899-12-30T18:00:00"/>
    <s v="Saturday"/>
    <x v="64"/>
    <n v="0"/>
    <n v="0"/>
    <s v="N"/>
    <x v="2"/>
    <n v="3013"/>
    <s v="SRDP"/>
    <s v="Disorderly Patron"/>
    <x v="0"/>
    <s v="Higher"/>
  </r>
  <r>
    <d v="2018-11-12T00:00:00"/>
    <d v="1899-12-30T00:16:00"/>
    <s v="Monday"/>
    <x v="35"/>
    <n v="3"/>
    <n v="8"/>
    <s v="W"/>
    <x v="1"/>
    <n v="5162"/>
    <s v="SUDP"/>
    <s v="Disorderly Patron"/>
    <x v="0"/>
    <s v="Higher"/>
  </r>
  <r>
    <d v="2018-11-13T00:00:00"/>
    <d v="1899-12-30T00:24:00"/>
    <s v="Tuesday"/>
    <x v="53"/>
    <n v="0"/>
    <n v="0"/>
    <s v="E"/>
    <x v="1"/>
    <n v="5130"/>
    <s v="SUDP"/>
    <s v="Disorderly Patron"/>
    <x v="0"/>
    <s v="Higher"/>
  </r>
  <r>
    <d v="2018-11-13T00:00:00"/>
    <d v="1899-12-30T01:11:00"/>
    <s v="Tuesday"/>
    <x v="50"/>
    <n v="5"/>
    <n v="10"/>
    <s v="W"/>
    <x v="1"/>
    <n v="5010"/>
    <s v="SUDP"/>
    <s v="Disorderly Patron"/>
    <x v="0"/>
    <s v="Higher"/>
  </r>
  <r>
    <d v="2018-11-13T00:00:00"/>
    <d v="1899-12-30T01:41:00"/>
    <s v="Tuesday"/>
    <x v="29"/>
    <n v="6"/>
    <n v="11"/>
    <s v="N"/>
    <x v="0"/>
    <n v="5646"/>
    <s v="SUDP"/>
    <s v="Disorderly Patron"/>
    <x v="0"/>
    <s v="Higher"/>
  </r>
  <r>
    <d v="2018-11-13T00:00:00"/>
    <d v="1899-12-30T12:56:00"/>
    <s v="Tuesday"/>
    <x v="64"/>
    <n v="25"/>
    <n v="31"/>
    <s v="N"/>
    <x v="2"/>
    <n v="3013"/>
    <s v="SRDP"/>
    <s v="Disorderly Patron"/>
    <x v="0"/>
    <s v="Higher"/>
  </r>
  <r>
    <d v="2018-11-13T00:00:00"/>
    <d v="1899-12-30T18:48:00"/>
    <s v="Tuesday"/>
    <x v="32"/>
    <n v="0"/>
    <n v="0"/>
    <s v="W"/>
    <x v="1"/>
    <n v="5317"/>
    <s v="SUDP"/>
    <s v="Disorderly Patron"/>
    <x v="0"/>
    <s v="Higher"/>
  </r>
  <r>
    <d v="2018-11-13T00:00:00"/>
    <d v="1899-12-30T22:36:00"/>
    <s v="Tuesday"/>
    <x v="20"/>
    <n v="6"/>
    <n v="11"/>
    <s v="S"/>
    <x v="0"/>
    <n v="6116"/>
    <s v="SUDP"/>
    <s v="Disorderly Patron"/>
    <x v="0"/>
    <s v="Higher"/>
  </r>
  <r>
    <d v="2018-11-14T00:00:00"/>
    <d v="1899-12-30T05:52:00"/>
    <s v="Wednesday"/>
    <x v="9"/>
    <n v="0"/>
    <n v="0"/>
    <s v="N"/>
    <x v="0"/>
    <n v="5991"/>
    <s v="SUDP"/>
    <s v="Disorderly Patron"/>
    <x v="0"/>
    <s v="Higher"/>
  </r>
  <r>
    <d v="2018-11-14T00:00:00"/>
    <d v="1899-12-30T06:51:00"/>
    <s v="Wednesday"/>
    <x v="27"/>
    <n v="0"/>
    <n v="0"/>
    <s v="N"/>
    <x v="0"/>
    <n v="5876"/>
    <s v="SUDP"/>
    <s v="Disorderly Patron"/>
    <x v="0"/>
    <s v="Higher"/>
  </r>
  <r>
    <d v="2018-11-14T00:00:00"/>
    <d v="1899-12-30T17:39:00"/>
    <s v="Wednesday"/>
    <x v="31"/>
    <n v="5"/>
    <n v="7"/>
    <s v="N"/>
    <x v="0"/>
    <n v="5911"/>
    <s v="SUDP"/>
    <s v="Disorderly Patron"/>
    <x v="0"/>
    <s v="Higher"/>
  </r>
  <r>
    <d v="2018-11-14T00:00:00"/>
    <d v="1899-12-30T21:40:00"/>
    <s v="Wednesday"/>
    <x v="11"/>
    <n v="0"/>
    <n v="0"/>
    <s v="E"/>
    <x v="1"/>
    <n v="5279"/>
    <s v="SUDP"/>
    <s v="Disorderly Patron"/>
    <x v="0"/>
    <s v="Higher"/>
  </r>
  <r>
    <d v="2018-11-15T00:00:00"/>
    <d v="1899-12-30T11:31:00"/>
    <s v="Thursday"/>
    <x v="4"/>
    <n v="5"/>
    <n v="8"/>
    <s v="E"/>
    <x v="1"/>
    <n v="5030"/>
    <s v="SUDP"/>
    <s v="Disorderly Patron"/>
    <x v="0"/>
    <s v="Higher"/>
  </r>
  <r>
    <d v="2018-11-15T00:00:00"/>
    <d v="1899-12-30T11:37:00"/>
    <s v="Thursday"/>
    <x v="28"/>
    <n v="6"/>
    <n v="9"/>
    <s v="W"/>
    <x v="1"/>
    <n v="5212"/>
    <s v="SUDP"/>
    <s v="Disorderly Patron"/>
    <x v="0"/>
    <s v="Higher"/>
  </r>
  <r>
    <d v="2018-11-15T00:00:00"/>
    <d v="1899-12-30T11:54:00"/>
    <s v="Thursday"/>
    <x v="26"/>
    <n v="5"/>
    <n v="8"/>
    <s v="W"/>
    <x v="1"/>
    <n v="5112"/>
    <s v="SUDP"/>
    <s v="Disorderly Patron"/>
    <x v="0"/>
    <s v="Higher"/>
  </r>
  <r>
    <d v="2018-11-15T00:00:00"/>
    <d v="1899-12-30T14:55:00"/>
    <s v="Thursday"/>
    <x v="58"/>
    <n v="3"/>
    <n v="5"/>
    <s v="W"/>
    <x v="1"/>
    <n v="5080"/>
    <s v="SUDP"/>
    <s v="Disorderly Patron"/>
    <x v="0"/>
    <s v="Higher"/>
  </r>
  <r>
    <d v="2018-11-15T00:00:00"/>
    <d v="1899-12-30T16:17:00"/>
    <s v="Thursday"/>
    <x v="9"/>
    <n v="3"/>
    <n v="6"/>
    <s v="N"/>
    <x v="0"/>
    <n v="5611"/>
    <s v="SUDP"/>
    <s v="Disorderly Patron"/>
    <x v="0"/>
    <s v="Higher"/>
  </r>
  <r>
    <d v="2018-11-15T00:00:00"/>
    <d v="1899-12-30T16:43:00"/>
    <s v="Thursday"/>
    <x v="42"/>
    <n v="4"/>
    <n v="6"/>
    <s v="W"/>
    <x v="1"/>
    <n v="5155"/>
    <s v="SUDP"/>
    <s v="Disorderly Patron"/>
    <x v="0"/>
    <s v="Higher"/>
  </r>
  <r>
    <d v="2018-11-15T00:00:00"/>
    <d v="1899-12-30T17:41:00"/>
    <s v="Thursday"/>
    <x v="65"/>
    <n v="9"/>
    <n v="11"/>
    <s v="S"/>
    <x v="0"/>
    <n v="5761"/>
    <s v="SUDP"/>
    <s v="Disorderly Patron"/>
    <x v="0"/>
    <s v="Higher"/>
  </r>
  <r>
    <d v="2018-11-15T00:00:00"/>
    <d v="1899-12-30T18:50:00"/>
    <s v="Thursday"/>
    <x v="74"/>
    <n v="3"/>
    <n v="9"/>
    <s v="N"/>
    <x v="2"/>
    <n v="3017"/>
    <s v="SRDP"/>
    <s v="Disorderly Patron"/>
    <x v="0"/>
    <s v="Higher"/>
  </r>
  <r>
    <d v="2018-11-16T00:00:00"/>
    <d v="1899-12-30T08:24:00"/>
    <s v="Friday"/>
    <x v="5"/>
    <n v="5"/>
    <n v="7"/>
    <s v="S"/>
    <x v="0"/>
    <n v="5806"/>
    <s v="SUDP"/>
    <s v="Disorderly Patron"/>
    <x v="0"/>
    <s v="Higher"/>
  </r>
  <r>
    <d v="2018-11-17T00:00:00"/>
    <d v="1899-12-30T07:44:00"/>
    <s v="Saturday"/>
    <x v="70"/>
    <n v="4"/>
    <n v="9"/>
    <s v="S"/>
    <x v="0"/>
    <n v="6076"/>
    <s v="SUDP"/>
    <s v="Disorderly Patron"/>
    <x v="0"/>
    <s v="Higher"/>
  </r>
  <r>
    <d v="2018-11-17T00:00:00"/>
    <d v="1899-12-30T21:05:00"/>
    <s v="Saturday"/>
    <x v="8"/>
    <n v="5"/>
    <n v="10"/>
    <s v="S"/>
    <x v="0"/>
    <n v="5951"/>
    <s v="SUDP"/>
    <s v="Disorderly Patron"/>
    <x v="0"/>
    <s v="Higher"/>
  </r>
  <r>
    <d v="2018-11-17T00:00:00"/>
    <d v="1899-12-30T21:38:00"/>
    <s v="Saturday"/>
    <x v="75"/>
    <n v="0"/>
    <n v="0"/>
    <s v="N"/>
    <x v="0"/>
    <n v="6016"/>
    <s v="SUDP"/>
    <s v="Disorderly Patron"/>
    <x v="0"/>
    <s v="Higher"/>
  </r>
  <r>
    <d v="2018-11-17T00:00:00"/>
    <d v="1899-12-30T23:59:00"/>
    <s v="Saturday"/>
    <x v="50"/>
    <n v="0"/>
    <n v="0"/>
    <s v="W"/>
    <x v="1"/>
    <n v="5195"/>
    <s v="SUDP"/>
    <s v="Disorderly Patron"/>
    <x v="0"/>
    <s v="Higher"/>
  </r>
  <r>
    <d v="2018-11-18T00:00:00"/>
    <d v="1899-12-30T13:24:00"/>
    <s v="Sunday"/>
    <x v="54"/>
    <n v="0"/>
    <n v="0"/>
    <s v="S"/>
    <x v="0"/>
    <n v="6016"/>
    <s v="SUDP"/>
    <s v="Disorderly Patron"/>
    <x v="0"/>
    <s v="Higher"/>
  </r>
  <r>
    <d v="2018-11-20T00:00:00"/>
    <d v="1899-12-30T12:44:00"/>
    <s v="Tuesday"/>
    <x v="29"/>
    <n v="0"/>
    <n v="0"/>
    <s v="S"/>
    <x v="0"/>
    <n v="5521"/>
    <s v="SUDP"/>
    <s v="Disorderly Patron"/>
    <x v="0"/>
    <s v="Higher"/>
  </r>
  <r>
    <d v="2018-11-20T00:00:00"/>
    <d v="1899-12-30T18:31:00"/>
    <s v="Tuesday"/>
    <x v="54"/>
    <n v="4"/>
    <n v="6"/>
    <s v="N"/>
    <x v="0"/>
    <n v="5816"/>
    <s v="SUDP"/>
    <s v="Disorderly Patron"/>
    <x v="0"/>
    <s v="Higher"/>
  </r>
  <r>
    <d v="2018-11-21T00:00:00"/>
    <d v="1899-12-30T01:00:00"/>
    <s v="Wednesday"/>
    <x v="35"/>
    <n v="7"/>
    <n v="11"/>
    <s v="W"/>
    <x v="1"/>
    <n v="5272"/>
    <s v="SUDP"/>
    <s v="Disorderly Patron"/>
    <x v="0"/>
    <s v="Higher"/>
  </r>
  <r>
    <d v="2018-11-21T00:00:00"/>
    <d v="1899-12-30T23:16:00"/>
    <s v="Wednesday"/>
    <x v="29"/>
    <n v="0"/>
    <n v="0"/>
    <s v="N"/>
    <x v="0"/>
    <n v="5706"/>
    <s v="SUDP"/>
    <s v="Disorderly Patron"/>
    <x v="0"/>
    <s v="Higher"/>
  </r>
  <r>
    <d v="2018-11-23T00:00:00"/>
    <d v="1899-12-30T13:42:00"/>
    <s v="Friday"/>
    <x v="37"/>
    <n v="5"/>
    <n v="8"/>
    <s v="S"/>
    <x v="0"/>
    <n v="5991"/>
    <s v="SUDP"/>
    <s v="Disorderly Patron"/>
    <x v="0"/>
    <s v="Higher"/>
  </r>
  <r>
    <d v="2018-11-23T00:00:00"/>
    <d v="1899-12-30T18:08:00"/>
    <s v="Friday"/>
    <x v="29"/>
    <n v="9"/>
    <n v="11"/>
    <s v="N"/>
    <x v="0"/>
    <n v="5436"/>
    <s v="SUDP"/>
    <s v="Disorderly Patron"/>
    <x v="0"/>
    <s v="Higher"/>
  </r>
  <r>
    <d v="2018-11-23T00:00:00"/>
    <d v="1899-12-30T19:26:00"/>
    <s v="Friday"/>
    <x v="53"/>
    <n v="5"/>
    <n v="9"/>
    <s v="E"/>
    <x v="1"/>
    <n v="5100"/>
    <s v="SUDP"/>
    <s v="Disorderly Patron"/>
    <x v="0"/>
    <s v="Higher"/>
  </r>
  <r>
    <d v="2018-11-23T00:00:00"/>
    <d v="1899-12-30T23:07:00"/>
    <s v="Friday"/>
    <x v="70"/>
    <n v="3"/>
    <n v="8"/>
    <s v="S"/>
    <x v="0"/>
    <n v="5846"/>
    <s v="SUDP"/>
    <s v="Disorderly Patron"/>
    <x v="0"/>
    <s v="Higher"/>
  </r>
  <r>
    <d v="2018-11-25T00:00:00"/>
    <d v="1899-12-30T14:44:00"/>
    <s v="Sunday"/>
    <x v="69"/>
    <n v="0"/>
    <n v="0"/>
    <s v="N"/>
    <x v="0"/>
    <n v="5521"/>
    <s v="SUDP"/>
    <s v="Disorderly Patron"/>
    <x v="0"/>
    <s v="Higher"/>
  </r>
  <r>
    <d v="2018-11-25T00:00:00"/>
    <d v="1899-12-30T14:47:00"/>
    <s v="Sunday"/>
    <x v="57"/>
    <n v="14"/>
    <n v="18"/>
    <s v="E"/>
    <x v="1"/>
    <n v="5160"/>
    <s v="SUDP"/>
    <s v="Disorderly Patron"/>
    <x v="0"/>
    <s v="Higher"/>
  </r>
  <r>
    <d v="2018-11-26T00:00:00"/>
    <d v="1899-12-30T08:06:00"/>
    <s v="Monday"/>
    <x v="18"/>
    <n v="0"/>
    <n v="0"/>
    <s v="S"/>
    <x v="0"/>
    <n v="5806"/>
    <s v="SUDP"/>
    <s v="Disorderly Patron"/>
    <x v="0"/>
    <s v="Higher"/>
  </r>
  <r>
    <d v="2018-11-26T00:00:00"/>
    <d v="1899-12-30T09:15:00"/>
    <s v="Monday"/>
    <x v="61"/>
    <n v="0"/>
    <n v="0"/>
    <s v="S"/>
    <x v="0"/>
    <n v="5871"/>
    <s v="SUDP"/>
    <s v="Disorderly Patron"/>
    <x v="0"/>
    <s v="Higher"/>
  </r>
  <r>
    <d v="2018-11-26T00:00:00"/>
    <d v="1899-12-30T10:03:00"/>
    <s v="Monday"/>
    <x v="13"/>
    <n v="11"/>
    <n v="13"/>
    <s v="E"/>
    <x v="1"/>
    <n v="5345"/>
    <s v="SUAE"/>
    <s v="Assault / Employee Involved"/>
    <x v="0"/>
    <s v="Higher"/>
  </r>
  <r>
    <d v="2018-11-26T00:00:00"/>
    <d v="1899-12-30T10:06:00"/>
    <s v="Monday"/>
    <x v="17"/>
    <n v="0"/>
    <n v="0"/>
    <s v="N"/>
    <x v="0"/>
    <n v="5926"/>
    <s v="SUDP"/>
    <s v="Disorderly Patron"/>
    <x v="0"/>
    <s v="Higher"/>
  </r>
  <r>
    <d v="2018-11-26T00:00:00"/>
    <d v="1899-12-30T15:33:00"/>
    <s v="Monday"/>
    <x v="39"/>
    <n v="10"/>
    <n v="13"/>
    <s v="S"/>
    <x v="0"/>
    <n v="5611"/>
    <s v="SUAP"/>
    <s v="Assault / Patron Involved"/>
    <x v="0"/>
    <s v="Higher"/>
  </r>
  <r>
    <d v="2018-11-27T00:00:00"/>
    <d v="1899-12-30T00:58:00"/>
    <s v="Tuesday"/>
    <x v="51"/>
    <n v="5"/>
    <n v="10"/>
    <s v="S"/>
    <x v="0"/>
    <n v="5496"/>
    <s v="SUDP"/>
    <s v="Disorderly Patron"/>
    <x v="0"/>
    <s v="Higher"/>
  </r>
  <r>
    <d v="2018-11-27T00:00:00"/>
    <d v="1899-12-30T10:48:00"/>
    <s v="Tuesday"/>
    <x v="8"/>
    <n v="0"/>
    <n v="0"/>
    <s v="N"/>
    <x v="0"/>
    <n v="5711"/>
    <s v="SUDP"/>
    <s v="Disorderly Patron"/>
    <x v="0"/>
    <s v="Higher"/>
  </r>
  <r>
    <d v="2018-11-27T00:00:00"/>
    <d v="1899-12-30T13:57:00"/>
    <s v="Tuesday"/>
    <x v="56"/>
    <n v="0"/>
    <n v="0"/>
    <s v="W"/>
    <x v="1"/>
    <n v="5115"/>
    <s v="SUDP"/>
    <s v="Disorderly Patron"/>
    <x v="0"/>
    <s v="Higher"/>
  </r>
  <r>
    <d v="2018-11-27T00:00:00"/>
    <d v="1899-12-30T15:30:00"/>
    <s v="Tuesday"/>
    <x v="56"/>
    <n v="6"/>
    <n v="9"/>
    <s v="W"/>
    <x v="1"/>
    <n v="5258"/>
    <s v="SUDP"/>
    <s v="Disorderly Patron"/>
    <x v="0"/>
    <s v="Higher"/>
  </r>
  <r>
    <d v="2018-11-27T00:00:00"/>
    <d v="1899-12-30T15:35:00"/>
    <s v="Tuesday"/>
    <x v="9"/>
    <n v="0"/>
    <n v="0"/>
    <s v="S"/>
    <x v="0"/>
    <n v="5551"/>
    <s v="SUDP"/>
    <s v="Disorderly Patron"/>
    <x v="0"/>
    <s v="Higher"/>
  </r>
  <r>
    <d v="2018-11-27T00:00:00"/>
    <d v="1899-12-30T15:40:00"/>
    <s v="Tuesday"/>
    <x v="18"/>
    <n v="7"/>
    <n v="9"/>
    <s v="N"/>
    <x v="0"/>
    <n v="5746"/>
    <s v="SUDP"/>
    <s v="Disorderly Patron"/>
    <x v="0"/>
    <s v="Higher"/>
  </r>
  <r>
    <d v="2018-11-27T00:00:00"/>
    <d v="1899-12-30T16:15:00"/>
    <s v="Tuesday"/>
    <x v="60"/>
    <n v="6"/>
    <n v="9"/>
    <s v="W"/>
    <x v="1"/>
    <n v="5124"/>
    <s v="SUDP"/>
    <s v="Disorderly Patron"/>
    <x v="0"/>
    <s v="Higher"/>
  </r>
  <r>
    <d v="2018-11-28T00:00:00"/>
    <d v="1899-12-30T22:17:00"/>
    <s v="Wednesday"/>
    <x v="29"/>
    <n v="5"/>
    <n v="10"/>
    <s v="N"/>
    <x v="0"/>
    <n v="5731"/>
    <s v="SUDP"/>
    <s v="Disorderly Patron"/>
    <x v="0"/>
    <s v="Higher"/>
  </r>
  <r>
    <d v="2018-11-29T00:00:00"/>
    <d v="1899-12-30T11:12:00"/>
    <s v="Thursday"/>
    <x v="32"/>
    <n v="0"/>
    <n v="0"/>
    <s v="W"/>
    <x v="1"/>
    <n v="5278"/>
    <s v="SUDP"/>
    <s v="Disorderly Patron"/>
    <x v="0"/>
    <s v="Higher"/>
  </r>
  <r>
    <d v="2018-11-29T00:00:00"/>
    <d v="1899-12-30T14:26:00"/>
    <s v="Thursday"/>
    <x v="73"/>
    <n v="0"/>
    <n v="0"/>
    <s v="E"/>
    <x v="1"/>
    <n v="5104"/>
    <s v="SUDP"/>
    <s v="Disorderly Patron"/>
    <x v="0"/>
    <s v="Higher"/>
  </r>
  <r>
    <d v="2018-11-29T00:00:00"/>
    <d v="1899-12-30T16:39:00"/>
    <s v="Thursday"/>
    <x v="4"/>
    <n v="3"/>
    <n v="5"/>
    <s v="E"/>
    <x v="1"/>
    <n v="5278"/>
    <s v="SUDP"/>
    <s v="Disorderly Patron"/>
    <x v="0"/>
    <s v="Higher"/>
  </r>
  <r>
    <d v="2018-11-29T00:00:00"/>
    <d v="1899-12-30T20:03:00"/>
    <s v="Thursday"/>
    <x v="24"/>
    <n v="5"/>
    <n v="8"/>
    <s v="E"/>
    <x v="1"/>
    <n v="5160"/>
    <s v="SUDP"/>
    <s v="Disorderly Patron"/>
    <x v="0"/>
    <s v="Higher"/>
  </r>
  <r>
    <d v="2018-11-29T00:00:00"/>
    <d v="1899-12-30T21:41:00"/>
    <s v="Thursday"/>
    <x v="62"/>
    <n v="3"/>
    <n v="6"/>
    <s v="N"/>
    <x v="0"/>
    <n v="6106"/>
    <s v="SUDP"/>
    <s v="Disorderly Patron"/>
    <x v="0"/>
    <s v="Higher"/>
  </r>
  <r>
    <d v="2018-11-29T00:00:00"/>
    <d v="1899-12-30T23:19:00"/>
    <s v="Thursday"/>
    <x v="4"/>
    <n v="9"/>
    <n v="13"/>
    <s v="E"/>
    <x v="1"/>
    <n v="5268"/>
    <s v="SUDP"/>
    <s v="Disorderly Patron"/>
    <x v="0"/>
    <s v="Higher"/>
  </r>
  <r>
    <d v="2018-11-30T00:00:00"/>
    <d v="1899-12-30T07:05:00"/>
    <s v="Friday"/>
    <x v="11"/>
    <n v="0"/>
    <n v="0"/>
    <s v="E"/>
    <x v="1"/>
    <n v="5200"/>
    <s v="SUDP"/>
    <s v="Disorderly Patron"/>
    <x v="0"/>
    <s v="Higher"/>
  </r>
  <r>
    <d v="2018-11-30T00:00:00"/>
    <d v="1899-12-30T12:04:00"/>
    <s v="Friday"/>
    <x v="18"/>
    <n v="10"/>
    <n v="13"/>
    <s v="N"/>
    <x v="0"/>
    <n v="5872"/>
    <s v="SUDP"/>
    <s v="Disorderly Patron"/>
    <x v="0"/>
    <s v="Higher"/>
  </r>
  <r>
    <d v="2018-11-30T00:00:00"/>
    <d v="1899-12-30T20:42:00"/>
    <s v="Friday"/>
    <x v="61"/>
    <n v="12"/>
    <n v="15"/>
    <s v="S"/>
    <x v="0"/>
    <n v="6136"/>
    <s v="SUDP"/>
    <s v="Disorderly Patron"/>
    <x v="0"/>
    <s v="Higher"/>
  </r>
  <r>
    <d v="2018-12-01T00:00:00"/>
    <d v="1899-12-30T01:13:00"/>
    <s v="Saturday"/>
    <x v="40"/>
    <n v="0"/>
    <n v="0"/>
    <s v="W"/>
    <x v="1"/>
    <n v="5339"/>
    <s v="SUAP"/>
    <s v="Assault / Patron Involved"/>
    <x v="0"/>
    <s v="Higher"/>
  </r>
  <r>
    <d v="2018-12-01T00:00:00"/>
    <d v="1899-12-30T12:39:00"/>
    <s v="Saturday"/>
    <x v="35"/>
    <n v="0"/>
    <n v="0"/>
    <s v="E"/>
    <x v="1"/>
    <n v="5356"/>
    <s v="SUAE"/>
    <s v="Assault / Employee Involved"/>
    <x v="0"/>
    <s v="Higher"/>
  </r>
  <r>
    <d v="2018-12-02T00:00:00"/>
    <d v="1899-12-30T11:20:00"/>
    <s v="Sunday"/>
    <x v="23"/>
    <n v="7"/>
    <n v="11"/>
    <s v="N"/>
    <x v="0"/>
    <n v="5576"/>
    <s v="SUDP"/>
    <s v="Disorderly Patron"/>
    <x v="0"/>
    <s v="Higher"/>
  </r>
  <r>
    <d v="2018-12-02T00:00:00"/>
    <d v="1899-12-30T20:53:00"/>
    <s v="Sunday"/>
    <x v="73"/>
    <n v="7"/>
    <n v="11"/>
    <s v="W"/>
    <x v="1"/>
    <n v="5258"/>
    <s v="SUDP"/>
    <s v="Disorderly Patron"/>
    <x v="0"/>
    <s v="Higher"/>
  </r>
  <r>
    <d v="2018-12-03T00:00:00"/>
    <d v="1899-12-30T01:11:00"/>
    <s v="Monday"/>
    <x v="62"/>
    <n v="4"/>
    <n v="9"/>
    <s v="N"/>
    <x v="0"/>
    <n v="5826"/>
    <s v="SUDP"/>
    <s v="Disorderly Patron"/>
    <x v="0"/>
    <s v="Higher"/>
  </r>
  <r>
    <d v="2018-12-03T00:00:00"/>
    <d v="1899-12-30T09:31:00"/>
    <s v="Monday"/>
    <x v="31"/>
    <n v="4"/>
    <n v="6"/>
    <s v="S"/>
    <x v="0"/>
    <n v="5881"/>
    <s v="SUDP"/>
    <s v="Disorderly Patron"/>
    <x v="0"/>
    <s v="Higher"/>
  </r>
  <r>
    <d v="2018-12-03T00:00:00"/>
    <d v="1899-12-30T11:54:00"/>
    <s v="Monday"/>
    <x v="0"/>
    <n v="3"/>
    <n v="6"/>
    <s v="N"/>
    <x v="0"/>
    <n v="6056"/>
    <s v="SUDP"/>
    <s v="Disorderly Patron"/>
    <x v="0"/>
    <s v="Higher"/>
  </r>
  <r>
    <d v="2018-12-03T00:00:00"/>
    <d v="1899-12-30T13:22:00"/>
    <s v="Monday"/>
    <x v="39"/>
    <n v="9"/>
    <n v="13"/>
    <s v="N"/>
    <x v="0"/>
    <n v="5981"/>
    <s v="SUDP"/>
    <s v="Disorderly Patron"/>
    <x v="0"/>
    <s v="Higher"/>
  </r>
  <r>
    <d v="2018-12-03T00:00:00"/>
    <d v="1899-12-30T14:04:00"/>
    <s v="Monday"/>
    <x v="31"/>
    <n v="3"/>
    <n v="6"/>
    <s v="N"/>
    <x v="0"/>
    <n v="5396"/>
    <s v="SUDP"/>
    <s v="Disorderly Patron"/>
    <x v="0"/>
    <s v="Higher"/>
  </r>
  <r>
    <d v="2018-12-03T00:00:00"/>
    <d v="1899-12-30T17:06:00"/>
    <s v="Monday"/>
    <x v="31"/>
    <n v="3"/>
    <n v="5"/>
    <s v="N"/>
    <x v="0"/>
    <n v="5631"/>
    <s v="SUDP"/>
    <s v="Disorderly Patron"/>
    <x v="0"/>
    <s v="Higher"/>
  </r>
  <r>
    <d v="2018-12-03T00:00:00"/>
    <d v="1899-12-30T22:27:00"/>
    <s v="Monday"/>
    <x v="34"/>
    <n v="4"/>
    <n v="8"/>
    <s v="E"/>
    <x v="1"/>
    <n v="5365"/>
    <s v="SUAP"/>
    <s v="Assault / Patron Involved"/>
    <x v="0"/>
    <s v="Higher"/>
  </r>
  <r>
    <d v="2018-12-04T00:00:00"/>
    <d v="1899-12-30T16:05:00"/>
    <s v="Tuesday"/>
    <x v="5"/>
    <n v="0"/>
    <n v="0"/>
    <s v="N"/>
    <x v="0"/>
    <n v="5551"/>
    <s v="SUDP"/>
    <s v="Disorderly Patron"/>
    <x v="0"/>
    <s v="Higher"/>
  </r>
  <r>
    <d v="2018-12-04T00:00:00"/>
    <d v="1899-12-30T18:05:00"/>
    <s v="Tuesday"/>
    <x v="17"/>
    <n v="7"/>
    <n v="9"/>
    <s v="N"/>
    <x v="0"/>
    <n v="5521"/>
    <s v="SUDP"/>
    <s v="Disorderly Patron"/>
    <x v="0"/>
    <s v="Higher"/>
  </r>
  <r>
    <d v="2018-12-04T00:00:00"/>
    <d v="1899-12-30T20:02:00"/>
    <s v="Tuesday"/>
    <x v="10"/>
    <n v="3"/>
    <n v="6"/>
    <s v="S"/>
    <x v="0"/>
    <n v="5606"/>
    <s v="SUDP"/>
    <s v="Disorderly Patron"/>
    <x v="0"/>
    <s v="Higher"/>
  </r>
  <r>
    <d v="2018-12-05T00:00:00"/>
    <d v="1899-12-30T01:04:00"/>
    <s v="Wednesday"/>
    <x v="26"/>
    <n v="5"/>
    <n v="10"/>
    <s v="W"/>
    <x v="1"/>
    <n v="5217"/>
    <s v="SUPOL"/>
    <s v="Held By Polce - Non-TTC Related"/>
    <x v="0"/>
    <s v="Higher"/>
  </r>
  <r>
    <d v="2018-12-05T00:00:00"/>
    <d v="1899-12-30T15:26:00"/>
    <s v="Wednesday"/>
    <x v="12"/>
    <n v="3"/>
    <n v="6"/>
    <s v="W"/>
    <x v="1"/>
    <n v="5155"/>
    <s v="SUDP"/>
    <s v="Disorderly Patron"/>
    <x v="0"/>
    <s v="Higher"/>
  </r>
  <r>
    <d v="2018-12-06T00:00:00"/>
    <d v="1899-12-30T02:19:00"/>
    <s v="Thursday"/>
    <x v="50"/>
    <n v="0"/>
    <n v="0"/>
    <s v="W"/>
    <x v="1"/>
    <n v="5114"/>
    <s v="SUROB"/>
    <s v="Robbery"/>
    <x v="0"/>
    <s v="Higher"/>
  </r>
  <r>
    <d v="2018-12-06T00:00:00"/>
    <d v="1899-12-30T10:23:00"/>
    <s v="Thursday"/>
    <x v="1"/>
    <n v="4"/>
    <n v="7"/>
    <s v="W"/>
    <x v="1"/>
    <n v="5054"/>
    <s v="SUDP"/>
    <s v="Disorderly Patron"/>
    <x v="0"/>
    <s v="Higher"/>
  </r>
  <r>
    <d v="2018-12-06T00:00:00"/>
    <d v="1899-12-30T13:46:00"/>
    <s v="Thursday"/>
    <x v="22"/>
    <n v="3"/>
    <n v="6"/>
    <s v="W"/>
    <x v="1"/>
    <n v="5338"/>
    <s v="SUDP"/>
    <s v="Disorderly Patron"/>
    <x v="0"/>
    <s v="Higher"/>
  </r>
  <r>
    <d v="2018-12-06T00:00:00"/>
    <d v="1899-12-30T14:15:00"/>
    <s v="Thursday"/>
    <x v="24"/>
    <n v="0"/>
    <n v="0"/>
    <s v="E"/>
    <x v="1"/>
    <n v="5006"/>
    <s v="SUDP"/>
    <s v="Disorderly Patron"/>
    <x v="0"/>
    <s v="Higher"/>
  </r>
  <r>
    <d v="2018-12-06T00:00:00"/>
    <d v="1899-12-30T18:59:00"/>
    <s v="Thursday"/>
    <x v="35"/>
    <n v="3"/>
    <n v="6"/>
    <s v="W"/>
    <x v="1"/>
    <n v="5371"/>
    <s v="SUDP"/>
    <s v="Disorderly Patron"/>
    <x v="0"/>
    <s v="Higher"/>
  </r>
  <r>
    <d v="2018-12-06T00:00:00"/>
    <d v="1899-12-30T19:00:00"/>
    <s v="Thursday"/>
    <x v="29"/>
    <n v="0"/>
    <n v="0"/>
    <s v="S"/>
    <x v="0"/>
    <n v="5921"/>
    <s v="SUDP"/>
    <s v="Disorderly Patron"/>
    <x v="0"/>
    <s v="Higher"/>
  </r>
  <r>
    <d v="2018-12-07T00:00:00"/>
    <d v="1899-12-30T12:38:00"/>
    <s v="Friday"/>
    <x v="39"/>
    <n v="3"/>
    <n v="6"/>
    <s v="S"/>
    <x v="0"/>
    <n v="5591"/>
    <s v="SUDP"/>
    <s v="Disorderly Patron"/>
    <x v="0"/>
    <s v="Higher"/>
  </r>
  <r>
    <d v="2018-12-07T00:00:00"/>
    <d v="1899-12-30T18:17:00"/>
    <s v="Friday"/>
    <x v="15"/>
    <n v="6"/>
    <n v="8"/>
    <s v="S"/>
    <x v="0"/>
    <n v="5591"/>
    <s v="SUDP"/>
    <s v="Disorderly Patron"/>
    <x v="0"/>
    <s v="Higher"/>
  </r>
  <r>
    <d v="2018-12-07T00:00:00"/>
    <d v="1899-12-30T18:23:00"/>
    <s v="Friday"/>
    <x v="56"/>
    <n v="7"/>
    <n v="9"/>
    <s v="W"/>
    <x v="1"/>
    <n v="5071"/>
    <s v="SUAE"/>
    <s v="Assault / Employee Involved"/>
    <x v="0"/>
    <s v="Higher"/>
  </r>
  <r>
    <d v="2018-12-07T00:00:00"/>
    <d v="1899-12-30T23:55:00"/>
    <s v="Friday"/>
    <x v="37"/>
    <n v="3"/>
    <n v="8"/>
    <s v="S"/>
    <x v="0"/>
    <n v="6121"/>
    <s v="SUDP"/>
    <s v="Disorderly Patron"/>
    <x v="0"/>
    <s v="Higher"/>
  </r>
  <r>
    <d v="2018-12-08T00:00:00"/>
    <d v="1899-12-30T12:04:00"/>
    <s v="Saturday"/>
    <x v="29"/>
    <n v="6"/>
    <n v="11"/>
    <s v="S"/>
    <x v="0"/>
    <n v="5761"/>
    <s v="SUDP"/>
    <s v="Disorderly Patron"/>
    <x v="0"/>
    <s v="Higher"/>
  </r>
  <r>
    <d v="2018-12-08T00:00:00"/>
    <d v="1899-12-30T12:43:00"/>
    <s v="Saturday"/>
    <x v="5"/>
    <n v="7"/>
    <n v="10"/>
    <s v="S"/>
    <x v="0"/>
    <n v="5651"/>
    <s v="SUDP"/>
    <s v="Disorderly Patron"/>
    <x v="0"/>
    <s v="Higher"/>
  </r>
  <r>
    <d v="2018-12-08T00:00:00"/>
    <d v="1899-12-30T13:40:00"/>
    <s v="Saturday"/>
    <x v="51"/>
    <n v="0"/>
    <n v="0"/>
    <s v="S"/>
    <x v="0"/>
    <n v="6006"/>
    <s v="SUDP"/>
    <s v="Disorderly Patron"/>
    <x v="0"/>
    <s v="Higher"/>
  </r>
  <r>
    <d v="2018-12-08T00:00:00"/>
    <d v="1899-12-30T17:56:00"/>
    <s v="Saturday"/>
    <x v="10"/>
    <n v="4"/>
    <n v="8"/>
    <s v="N"/>
    <x v="0"/>
    <n v="5796"/>
    <s v="SUDP"/>
    <s v="Disorderly Patron"/>
    <x v="0"/>
    <s v="Higher"/>
  </r>
  <r>
    <d v="2018-12-09T00:00:00"/>
    <d v="1899-12-30T11:01:00"/>
    <s v="Sunday"/>
    <x v="52"/>
    <n v="4"/>
    <n v="9"/>
    <s v="N"/>
    <x v="0"/>
    <n v="5476"/>
    <s v="SUDP"/>
    <s v="Disorderly Patron"/>
    <x v="0"/>
    <s v="Higher"/>
  </r>
  <r>
    <d v="2018-12-10T00:00:00"/>
    <d v="1899-12-30T00:07:00"/>
    <s v="Monday"/>
    <x v="3"/>
    <n v="5"/>
    <n v="10"/>
    <s v="E"/>
    <x v="1"/>
    <n v="5204"/>
    <s v="SUAP"/>
    <s v="Assault / Patron Involved"/>
    <x v="0"/>
    <s v="Higher"/>
  </r>
  <r>
    <d v="2018-12-10T00:00:00"/>
    <d v="1899-12-30T19:38:00"/>
    <s v="Monday"/>
    <x v="61"/>
    <n v="0"/>
    <n v="0"/>
    <s v="N"/>
    <x v="0"/>
    <n v="5496"/>
    <s v="SUDP"/>
    <s v="Disorderly Patron"/>
    <x v="0"/>
    <s v="Higher"/>
  </r>
  <r>
    <d v="2018-12-11T00:00:00"/>
    <d v="1899-12-30T07:01:00"/>
    <s v="Tuesday"/>
    <x v="56"/>
    <n v="10"/>
    <n v="12"/>
    <s v="W"/>
    <x v="1"/>
    <n v="5037"/>
    <s v="SUDP"/>
    <s v="Disorderly Patron"/>
    <x v="0"/>
    <s v="Higher"/>
  </r>
  <r>
    <d v="2018-12-11T00:00:00"/>
    <d v="1899-12-30T13:44:00"/>
    <s v="Tuesday"/>
    <x v="14"/>
    <n v="4"/>
    <n v="7"/>
    <s v="W"/>
    <x v="1"/>
    <n v="5181"/>
    <s v="SUDP"/>
    <s v="Disorderly Patron"/>
    <x v="0"/>
    <s v="Higher"/>
  </r>
  <r>
    <d v="2018-12-11T00:00:00"/>
    <d v="1899-12-30T17:03:00"/>
    <s v="Tuesday"/>
    <x v="41"/>
    <n v="3"/>
    <n v="5"/>
    <s v="N"/>
    <x v="0"/>
    <n v="6031"/>
    <s v="SUDP"/>
    <s v="Disorderly Patron"/>
    <x v="0"/>
    <s v="Higher"/>
  </r>
  <r>
    <d v="2018-12-11T00:00:00"/>
    <d v="1899-12-30T17:56:00"/>
    <s v="Tuesday"/>
    <x v="54"/>
    <n v="6"/>
    <n v="8"/>
    <s v="N"/>
    <x v="0"/>
    <n v="5966"/>
    <s v="SUDP"/>
    <s v="Disorderly Patron"/>
    <x v="0"/>
    <s v="Higher"/>
  </r>
  <r>
    <d v="2018-12-11T00:00:00"/>
    <d v="1899-12-30T21:47:00"/>
    <s v="Tuesday"/>
    <x v="17"/>
    <n v="0"/>
    <n v="0"/>
    <s v="N"/>
    <x v="0"/>
    <n v="5651"/>
    <s v="SUDP"/>
    <s v="Disorderly Patron"/>
    <x v="0"/>
    <s v="Higher"/>
  </r>
  <r>
    <d v="2018-12-12T00:00:00"/>
    <d v="1899-12-30T07:03:00"/>
    <s v="Wednesday"/>
    <x v="19"/>
    <n v="0"/>
    <n v="0"/>
    <s v="E"/>
    <x v="1"/>
    <n v="5085"/>
    <s v="SUDP"/>
    <s v="Disorderly Patron"/>
    <x v="0"/>
    <s v="Higher"/>
  </r>
  <r>
    <d v="2018-12-12T00:00:00"/>
    <d v="1899-12-30T07:50:00"/>
    <s v="Wednesday"/>
    <x v="31"/>
    <n v="0"/>
    <n v="0"/>
    <s v="N"/>
    <x v="0"/>
    <n v="5541"/>
    <s v="SUDP"/>
    <s v="Disorderly Patron"/>
    <x v="0"/>
    <s v="Higher"/>
  </r>
  <r>
    <d v="2018-12-12T00:00:00"/>
    <d v="1899-12-30T13:49:00"/>
    <s v="Wednesday"/>
    <x v="17"/>
    <n v="14"/>
    <n v="17"/>
    <s v="N"/>
    <x v="0"/>
    <n v="5551"/>
    <s v="SUDP"/>
    <s v="Disorderly Patron"/>
    <x v="0"/>
    <s v="Higher"/>
  </r>
  <r>
    <d v="2018-12-12T00:00:00"/>
    <d v="1899-12-30T22:32:00"/>
    <s v="Wednesday"/>
    <x v="35"/>
    <n v="3"/>
    <n v="7"/>
    <s v="E"/>
    <x v="1"/>
    <n v="5128"/>
    <s v="SUDP"/>
    <s v="Disorderly Patron"/>
    <x v="0"/>
    <s v="Higher"/>
  </r>
  <r>
    <d v="2018-12-13T00:00:00"/>
    <d v="1899-12-30T10:50:00"/>
    <s v="Thursday"/>
    <x v="18"/>
    <n v="4"/>
    <n v="7"/>
    <s v="N"/>
    <x v="0"/>
    <n v="5416"/>
    <s v="SUDP"/>
    <s v="Disorderly Patron"/>
    <x v="0"/>
    <s v="Higher"/>
  </r>
  <r>
    <d v="2018-12-13T00:00:00"/>
    <d v="1899-12-30T11:33:00"/>
    <s v="Thursday"/>
    <x v="43"/>
    <n v="4"/>
    <n v="7"/>
    <s v="N"/>
    <x v="0"/>
    <n v="5516"/>
    <s v="SUDP"/>
    <s v="Disorderly Patron"/>
    <x v="0"/>
    <s v="Higher"/>
  </r>
  <r>
    <d v="2018-12-13T00:00:00"/>
    <d v="1899-12-30T15:13:00"/>
    <s v="Thursday"/>
    <x v="70"/>
    <n v="32"/>
    <n v="35"/>
    <s v="N"/>
    <x v="0"/>
    <n v="5941"/>
    <s v="SUPOL"/>
    <s v="Held By Polce - Non-TTC Related"/>
    <x v="0"/>
    <s v="Higher"/>
  </r>
  <r>
    <d v="2018-12-13T00:00:00"/>
    <d v="1899-12-30T17:48:00"/>
    <s v="Thursday"/>
    <x v="29"/>
    <n v="3"/>
    <n v="5"/>
    <s v="N"/>
    <x v="0"/>
    <n v="5881"/>
    <s v="SUSA"/>
    <s v="Sexual Assault"/>
    <x v="0"/>
    <s v="Higher"/>
  </r>
  <r>
    <d v="2018-12-13T00:00:00"/>
    <d v="1899-12-30T21:22:00"/>
    <s v="Thursday"/>
    <x v="29"/>
    <n v="3"/>
    <n v="6"/>
    <s v="N"/>
    <x v="0"/>
    <n v="5571"/>
    <s v="SUDP"/>
    <s v="Disorderly Patron"/>
    <x v="0"/>
    <s v="Higher"/>
  </r>
  <r>
    <d v="2018-12-14T00:00:00"/>
    <d v="1899-12-30T01:19:00"/>
    <s v="Friday"/>
    <x v="61"/>
    <n v="4"/>
    <n v="9"/>
    <s v="N"/>
    <x v="0"/>
    <n v="6021"/>
    <s v="SUAP"/>
    <s v="Assault / Patron Involved"/>
    <x v="0"/>
    <s v="Higher"/>
  </r>
  <r>
    <d v="2018-12-14T00:00:00"/>
    <d v="1899-12-30T22:20:00"/>
    <s v="Friday"/>
    <x v="31"/>
    <n v="11"/>
    <n v="16"/>
    <s v="N"/>
    <x v="0"/>
    <n v="6116"/>
    <s v="SUAP"/>
    <s v="Assault / Patron Involved"/>
    <x v="0"/>
    <s v="Higher"/>
  </r>
  <r>
    <d v="2018-12-15T00:00:00"/>
    <d v="1899-12-30T07:38:00"/>
    <s v="Saturday"/>
    <x v="5"/>
    <n v="4"/>
    <n v="9"/>
    <s v="S"/>
    <x v="0"/>
    <n v="5786"/>
    <s v="SUDP"/>
    <s v="Disorderly Patron"/>
    <x v="0"/>
    <s v="Higher"/>
  </r>
  <r>
    <d v="2018-12-15T00:00:00"/>
    <d v="1899-12-30T10:09:00"/>
    <s v="Saturday"/>
    <x v="33"/>
    <n v="6"/>
    <n v="11"/>
    <s v="E"/>
    <x v="1"/>
    <n v="5221"/>
    <s v="SUAP"/>
    <s v="Assault / Patron Involved"/>
    <x v="0"/>
    <s v="Higher"/>
  </r>
  <r>
    <d v="2018-12-15T00:00:00"/>
    <d v="1899-12-30T15:07:00"/>
    <s v="Saturday"/>
    <x v="57"/>
    <n v="3"/>
    <n v="7"/>
    <s v="W"/>
    <x v="1"/>
    <n v="5181"/>
    <s v="SUDP"/>
    <s v="Disorderly Patron"/>
    <x v="0"/>
    <s v="Higher"/>
  </r>
  <r>
    <d v="2018-12-15T00:00:00"/>
    <d v="1899-12-30T17:12:00"/>
    <s v="Saturday"/>
    <x v="11"/>
    <n v="8"/>
    <n v="8"/>
    <s v="W"/>
    <x v="1"/>
    <n v="5325"/>
    <s v="SUDP"/>
    <s v="Disorderly Patron"/>
    <x v="0"/>
    <s v="Higher"/>
  </r>
  <r>
    <d v="2018-12-16T00:00:00"/>
    <d v="1899-12-30T19:36:00"/>
    <s v="Sunday"/>
    <x v="9"/>
    <n v="4"/>
    <n v="9"/>
    <s v="S"/>
    <x v="0"/>
    <n v="5776"/>
    <s v="SUDP"/>
    <s v="Disorderly Patron"/>
    <x v="0"/>
    <s v="Higher"/>
  </r>
  <r>
    <d v="2018-12-16T00:00:00"/>
    <d v="1899-12-30T19:37:00"/>
    <s v="Sunday"/>
    <x v="70"/>
    <n v="3"/>
    <n v="8"/>
    <s v="S"/>
    <x v="0"/>
    <n v="5921"/>
    <s v="SUDP"/>
    <s v="Disorderly Patron"/>
    <x v="0"/>
    <s v="Higher"/>
  </r>
  <r>
    <d v="2018-12-17T00:00:00"/>
    <d v="1899-12-30T14:31:00"/>
    <s v="Monday"/>
    <x v="46"/>
    <n v="3"/>
    <n v="6"/>
    <s v="E"/>
    <x v="1"/>
    <n v="5306"/>
    <s v="SUDP"/>
    <s v="Disorderly Patron"/>
    <x v="0"/>
    <s v="Higher"/>
  </r>
  <r>
    <d v="2018-12-17T00:00:00"/>
    <d v="1899-12-30T20:00:00"/>
    <s v="Monday"/>
    <x v="17"/>
    <n v="11"/>
    <n v="15"/>
    <s v="N"/>
    <x v="0"/>
    <n v="5561"/>
    <s v="SUDP"/>
    <s v="Disorderly Patron"/>
    <x v="0"/>
    <s v="Higher"/>
  </r>
  <r>
    <d v="2018-12-18T00:00:00"/>
    <d v="1899-12-30T20:00:00"/>
    <s v="Tuesday"/>
    <x v="66"/>
    <n v="4"/>
    <n v="11"/>
    <s v="E"/>
    <x v="3"/>
    <n v="6191"/>
    <s v="SUDP"/>
    <s v="Disorderly Patron"/>
    <x v="0"/>
    <s v="Higher"/>
  </r>
  <r>
    <d v="2018-12-19T00:00:00"/>
    <d v="1899-12-30T01:09:00"/>
    <s v="Wednesday"/>
    <x v="28"/>
    <n v="6"/>
    <n v="10"/>
    <s v="E"/>
    <x v="1"/>
    <n v="5066"/>
    <s v="SUAP"/>
    <s v="Assault / Patron Involved"/>
    <x v="0"/>
    <s v="Higher"/>
  </r>
  <r>
    <d v="2018-12-19T00:00:00"/>
    <d v="1899-12-30T14:31:00"/>
    <s v="Wednesday"/>
    <x v="1"/>
    <n v="6"/>
    <n v="9"/>
    <s v="W"/>
    <x v="1"/>
    <n v="5087"/>
    <s v="SUDP"/>
    <s v="Disorderly Patron"/>
    <x v="0"/>
    <s v="Higher"/>
  </r>
  <r>
    <d v="2018-12-19T00:00:00"/>
    <d v="1899-12-30T15:25:00"/>
    <s v="Wednesday"/>
    <x v="18"/>
    <n v="4"/>
    <n v="6"/>
    <s v="N"/>
    <x v="0"/>
    <n v="6041"/>
    <s v="SUDP"/>
    <s v="Disorderly Patron"/>
    <x v="0"/>
    <s v="Higher"/>
  </r>
  <r>
    <d v="2018-12-19T00:00:00"/>
    <d v="1899-12-30T16:58:00"/>
    <s v="Wednesday"/>
    <x v="61"/>
    <n v="6"/>
    <n v="8"/>
    <s v="S"/>
    <x v="0"/>
    <n v="5726"/>
    <s v="SUDP"/>
    <s v="Disorderly Patron"/>
    <x v="0"/>
    <s v="Higher"/>
  </r>
  <r>
    <d v="2018-12-19T00:00:00"/>
    <d v="1899-12-30T21:02:00"/>
    <s v="Wednesday"/>
    <x v="20"/>
    <n v="3"/>
    <n v="6"/>
    <s v="N"/>
    <x v="0"/>
    <n v="5761"/>
    <s v="SUDP"/>
    <s v="Disorderly Patron"/>
    <x v="0"/>
    <s v="Higher"/>
  </r>
  <r>
    <d v="2018-12-19T00:00:00"/>
    <d v="1899-12-30T22:05:00"/>
    <s v="Wednesday"/>
    <x v="31"/>
    <n v="0"/>
    <n v="0"/>
    <s v="N"/>
    <x v="0"/>
    <n v="5611"/>
    <s v="SUDP"/>
    <s v="Disorderly Patron"/>
    <x v="0"/>
    <s v="Higher"/>
  </r>
  <r>
    <d v="2018-12-20T00:00:00"/>
    <d v="1899-12-30T12:19:00"/>
    <s v="Thursday"/>
    <x v="0"/>
    <n v="0"/>
    <n v="0"/>
    <s v="N"/>
    <x v="0"/>
    <n v="5911"/>
    <s v="SUDP"/>
    <s v="Disorderly Patron"/>
    <x v="0"/>
    <s v="Higher"/>
  </r>
  <r>
    <d v="2018-12-20T00:00:00"/>
    <d v="1899-12-30T17:42:00"/>
    <s v="Thursday"/>
    <x v="65"/>
    <n v="0"/>
    <n v="0"/>
    <s v="S"/>
    <x v="0"/>
    <n v="5771"/>
    <s v="SUDP"/>
    <s v="Disorderly Patron"/>
    <x v="0"/>
    <s v="Higher"/>
  </r>
  <r>
    <d v="2018-12-21T00:00:00"/>
    <d v="1899-12-30T00:25:00"/>
    <s v="Friday"/>
    <x v="32"/>
    <n v="3"/>
    <n v="7"/>
    <s v="W"/>
    <x v="1"/>
    <n v="5165"/>
    <s v="SUSP"/>
    <s v="Suspicious Package"/>
    <x v="0"/>
    <s v="Higher"/>
  </r>
  <r>
    <d v="2018-12-21T00:00:00"/>
    <d v="1899-12-30T10:54:00"/>
    <s v="Friday"/>
    <x v="10"/>
    <n v="6"/>
    <n v="9"/>
    <s v="S"/>
    <x v="0"/>
    <n v="5781"/>
    <s v="SUDP"/>
    <s v="Disorderly Patron"/>
    <x v="0"/>
    <s v="Higher"/>
  </r>
  <r>
    <d v="2018-12-21T00:00:00"/>
    <d v="1899-12-30T12:50:00"/>
    <s v="Friday"/>
    <x v="18"/>
    <n v="5"/>
    <n v="8"/>
    <s v="N"/>
    <x v="0"/>
    <n v="5651"/>
    <s v="SUDP"/>
    <s v="Disorderly Patron"/>
    <x v="0"/>
    <s v="Higher"/>
  </r>
  <r>
    <d v="2018-12-21T00:00:00"/>
    <d v="1899-12-30T19:46:00"/>
    <s v="Friday"/>
    <x v="38"/>
    <n v="0"/>
    <n v="0"/>
    <s v="E"/>
    <x v="1"/>
    <n v="5335"/>
    <s v="SUDP"/>
    <s v="Disorderly Patron"/>
    <x v="0"/>
    <s v="Higher"/>
  </r>
  <r>
    <d v="2018-12-22T00:00:00"/>
    <d v="1899-12-30T18:30:00"/>
    <s v="Saturday"/>
    <x v="47"/>
    <n v="0"/>
    <n v="0"/>
    <s v="N"/>
    <x v="0"/>
    <n v="6101"/>
    <s v="SUDP"/>
    <s v="Disorderly Patron"/>
    <x v="0"/>
    <s v="Higher"/>
  </r>
  <r>
    <d v="2018-12-23T00:00:00"/>
    <d v="1899-12-30T14:52:00"/>
    <s v="Sunday"/>
    <x v="62"/>
    <n v="5"/>
    <n v="9"/>
    <s v="S"/>
    <x v="0"/>
    <n v="5521"/>
    <s v="SUDP"/>
    <s v="Disorderly Patron"/>
    <x v="0"/>
    <s v="Higher"/>
  </r>
  <r>
    <d v="2018-12-23T00:00:00"/>
    <d v="1899-12-30T19:01:00"/>
    <s v="Sunday"/>
    <x v="8"/>
    <n v="0"/>
    <n v="0"/>
    <s v="S"/>
    <x v="0"/>
    <n v="5421"/>
    <s v="SUROB"/>
    <s v="Robbery"/>
    <x v="0"/>
    <s v="Higher"/>
  </r>
  <r>
    <d v="2018-12-24T00:00:00"/>
    <d v="1899-12-30T10:44:00"/>
    <s v="Monday"/>
    <x v="56"/>
    <n v="8"/>
    <n v="11"/>
    <s v="E"/>
    <x v="1"/>
    <n v="5358"/>
    <s v="SUDP"/>
    <s v="Disorderly Patron"/>
    <x v="0"/>
    <s v="Higher"/>
  </r>
  <r>
    <d v="2018-12-24T00:00:00"/>
    <d v="1899-12-30T12:20:00"/>
    <s v="Monday"/>
    <x v="3"/>
    <n v="8"/>
    <n v="11"/>
    <s v="E"/>
    <x v="1"/>
    <n v="5347"/>
    <s v="SUDP"/>
    <s v="Disorderly Patron"/>
    <x v="0"/>
    <s v="Higher"/>
  </r>
  <r>
    <d v="2018-12-24T00:00:00"/>
    <d v="1899-12-30T15:37:00"/>
    <s v="Monday"/>
    <x v="8"/>
    <n v="4"/>
    <n v="7"/>
    <s v="N"/>
    <x v="0"/>
    <n v="5466"/>
    <s v="SUDP"/>
    <s v="Disorderly Patron"/>
    <x v="0"/>
    <s v="Higher"/>
  </r>
  <r>
    <d v="2018-12-24T00:00:00"/>
    <d v="1899-12-30T16:43:00"/>
    <s v="Monday"/>
    <x v="32"/>
    <n v="3"/>
    <n v="6"/>
    <s v="W"/>
    <x v="1"/>
    <n v="5267"/>
    <s v="SUDP"/>
    <s v="Disorderly Patron"/>
    <x v="0"/>
    <s v="Higher"/>
  </r>
  <r>
    <d v="2018-12-24T00:00:00"/>
    <d v="1899-12-30T17:15:00"/>
    <s v="Monday"/>
    <x v="58"/>
    <n v="3"/>
    <n v="6"/>
    <s v="E"/>
    <x v="1"/>
    <n v="5061"/>
    <s v="SUSA"/>
    <s v="Sexual Assault"/>
    <x v="0"/>
    <s v="Higher"/>
  </r>
  <r>
    <d v="2018-12-26T00:00:00"/>
    <d v="1899-12-30T14:07:00"/>
    <s v="Wednesday"/>
    <x v="44"/>
    <n v="4"/>
    <n v="8"/>
    <s v="W"/>
    <x v="1"/>
    <n v="5025"/>
    <s v="SUDP"/>
    <s v="Disorderly Patron"/>
    <x v="0"/>
    <s v="Higher"/>
  </r>
  <r>
    <d v="2018-12-26T00:00:00"/>
    <d v="1899-12-30T16:23:00"/>
    <s v="Wednesday"/>
    <x v="65"/>
    <n v="0"/>
    <n v="0"/>
    <s v="S"/>
    <x v="0"/>
    <n v="6106"/>
    <s v="SUDP"/>
    <s v="Disorderly Patron"/>
    <x v="0"/>
    <s v="Higher"/>
  </r>
  <r>
    <d v="2018-12-26T00:00:00"/>
    <d v="1899-12-30T18:41:00"/>
    <s v="Wednesday"/>
    <x v="28"/>
    <n v="0"/>
    <n v="0"/>
    <s v="E"/>
    <x v="1"/>
    <n v="5191"/>
    <s v="SUDP"/>
    <s v="Disorderly Patron"/>
    <x v="0"/>
    <s v="Higher"/>
  </r>
  <r>
    <d v="2018-12-26T00:00:00"/>
    <d v="1899-12-30T22:01:00"/>
    <s v="Wednesday"/>
    <x v="61"/>
    <n v="9"/>
    <n v="14"/>
    <s v="N"/>
    <x v="0"/>
    <n v="5971"/>
    <s v="SUDP"/>
    <s v="Disorderly Patron"/>
    <x v="0"/>
    <s v="Higher"/>
  </r>
  <r>
    <d v="2018-12-27T00:00:00"/>
    <d v="1899-12-30T19:22:00"/>
    <s v="Thursday"/>
    <x v="8"/>
    <n v="6"/>
    <n v="9"/>
    <s v="N"/>
    <x v="0"/>
    <n v="6126"/>
    <s v="SUDP"/>
    <s v="Disorderly Patron"/>
    <x v="0"/>
    <s v="Higher"/>
  </r>
  <r>
    <d v="2018-12-28T00:00:00"/>
    <d v="1899-12-30T08:13:00"/>
    <s v="Friday"/>
    <x v="71"/>
    <n v="0"/>
    <n v="0"/>
    <s v="N"/>
    <x v="0"/>
    <n v="5421"/>
    <s v="SUAE"/>
    <s v="Assault / Employee Involved"/>
    <x v="0"/>
    <s v="Higher"/>
  </r>
  <r>
    <d v="2018-12-28T00:00:00"/>
    <d v="1899-12-30T10:44:00"/>
    <s v="Friday"/>
    <x v="36"/>
    <n v="5"/>
    <n v="10"/>
    <s v="W"/>
    <x v="3"/>
    <n v="6151"/>
    <s v="SUDP"/>
    <s v="Disorderly Patron"/>
    <x v="0"/>
    <s v="Higher"/>
  </r>
  <r>
    <d v="2018-12-28T00:00:00"/>
    <d v="1899-12-30T11:09:00"/>
    <s v="Friday"/>
    <x v="35"/>
    <n v="0"/>
    <n v="0"/>
    <s v="E"/>
    <x v="1"/>
    <n v="5240"/>
    <s v="SUPOL"/>
    <s v="Held By Polce - Non-TTC Related"/>
    <x v="0"/>
    <s v="Higher"/>
  </r>
  <r>
    <d v="2018-12-28T00:00:00"/>
    <d v="1899-12-30T11:13:00"/>
    <s v="Friday"/>
    <x v="58"/>
    <n v="6"/>
    <n v="9"/>
    <s v="E"/>
    <x v="1"/>
    <n v="5200"/>
    <s v="SUPOL"/>
    <s v="Held By Polce - Non-TTC Related"/>
    <x v="0"/>
    <s v="Higher"/>
  </r>
  <r>
    <d v="2018-12-28T00:00:00"/>
    <d v="1899-12-30T14:36:00"/>
    <s v="Friday"/>
    <x v="35"/>
    <n v="3"/>
    <n v="6"/>
    <s v="W"/>
    <x v="1"/>
    <n v="5281"/>
    <s v="SUDP"/>
    <s v="Disorderly Patron"/>
    <x v="0"/>
    <s v="Higher"/>
  </r>
  <r>
    <d v="2018-12-28T00:00:00"/>
    <d v="1899-12-30T15:59:00"/>
    <s v="Friday"/>
    <x v="54"/>
    <n v="8"/>
    <n v="10"/>
    <s v="S"/>
    <x v="0"/>
    <n v="6131"/>
    <s v="SUDP"/>
    <s v="Disorderly Patron"/>
    <x v="0"/>
    <s v="Higher"/>
  </r>
  <r>
    <d v="2018-12-28T00:00:00"/>
    <d v="1899-12-30T20:21:00"/>
    <s v="Friday"/>
    <x v="28"/>
    <n v="0"/>
    <n v="0"/>
    <s v="E"/>
    <x v="1"/>
    <n v="5352"/>
    <s v="SUAP"/>
    <s v="Assault / Patron Involved"/>
    <x v="0"/>
    <s v="Higher"/>
  </r>
  <r>
    <d v="2018-12-28T00:00:00"/>
    <d v="1899-12-30T20:33:00"/>
    <s v="Friday"/>
    <x v="10"/>
    <n v="3"/>
    <n v="6"/>
    <s v="N"/>
    <x v="0"/>
    <n v="6041"/>
    <s v="SUDP"/>
    <s v="Disorderly Patron"/>
    <x v="0"/>
    <s v="Higher"/>
  </r>
  <r>
    <d v="2018-12-29T00:00:00"/>
    <d v="1899-12-30T19:11:00"/>
    <s v="Saturday"/>
    <x v="8"/>
    <n v="4"/>
    <n v="7"/>
    <s v="N"/>
    <x v="0"/>
    <n v="5926"/>
    <s v="SUDP"/>
    <s v="Disorderly Patron"/>
    <x v="0"/>
    <s v="Higher"/>
  </r>
  <r>
    <d v="2018-12-29T00:00:00"/>
    <d v="1899-12-30T22:03:00"/>
    <s v="Saturday"/>
    <x v="35"/>
    <n v="0"/>
    <n v="0"/>
    <s v="E"/>
    <x v="1"/>
    <n v="5239"/>
    <s v="SUDP"/>
    <s v="Disorderly Patron"/>
    <x v="0"/>
    <s v="Higher"/>
  </r>
  <r>
    <d v="2018-12-29T00:00:00"/>
    <d v="1899-12-30T22:06:00"/>
    <s v="Saturday"/>
    <x v="29"/>
    <n v="0"/>
    <n v="0"/>
    <s v="N"/>
    <x v="0"/>
    <n v="5676"/>
    <s v="SUDP"/>
    <s v="Disorderly Patron"/>
    <x v="0"/>
    <s v="Higher"/>
  </r>
  <r>
    <d v="2018-12-29T00:00:00"/>
    <d v="1899-12-30T22:47:00"/>
    <s v="Saturday"/>
    <x v="45"/>
    <n v="0"/>
    <n v="0"/>
    <s v="E"/>
    <x v="1"/>
    <n v="5163"/>
    <s v="SUDP"/>
    <s v="Disorderly Patron"/>
    <x v="0"/>
    <s v="Higher"/>
  </r>
  <r>
    <d v="2018-12-30T00:00:00"/>
    <d v="1899-12-30T12:40:00"/>
    <s v="Sunday"/>
    <x v="61"/>
    <n v="26"/>
    <n v="30"/>
    <s v="N"/>
    <x v="0"/>
    <n v="5981"/>
    <s v="SUAP"/>
    <s v="Assault / Patron Involved"/>
    <x v="0"/>
    <s v="Higher"/>
  </r>
  <r>
    <d v="2018-12-31T00:00:00"/>
    <d v="1899-12-30T00:52:00"/>
    <s v="Monday"/>
    <x v="43"/>
    <n v="5"/>
    <n v="10"/>
    <s v="N"/>
    <x v="0"/>
    <n v="5546"/>
    <s v="SUAE"/>
    <s v="Assault / Employee Involved"/>
    <x v="0"/>
    <s v="Higher"/>
  </r>
  <r>
    <d v="2018-12-31T00:00:00"/>
    <d v="1899-12-30T00:53:00"/>
    <s v="Monday"/>
    <x v="35"/>
    <n v="4"/>
    <n v="8"/>
    <s v="W"/>
    <x v="1"/>
    <n v="5050"/>
    <s v="SUDP"/>
    <s v="Disorderly Patron"/>
    <x v="0"/>
    <s v="Higher"/>
  </r>
  <r>
    <d v="2018-12-31T00:00:00"/>
    <d v="1899-12-30T06:46:00"/>
    <s v="Monday"/>
    <x v="6"/>
    <n v="5"/>
    <n v="10"/>
    <s v="E"/>
    <x v="1"/>
    <n v="5291"/>
    <s v="SUDP"/>
    <s v="Disorderly Patron"/>
    <x v="0"/>
    <s v="Higher"/>
  </r>
  <r>
    <d v="2018-12-31T00:00:00"/>
    <d v="1899-12-30T09:54:00"/>
    <s v="Monday"/>
    <x v="0"/>
    <n v="3"/>
    <n v="6"/>
    <s v="S"/>
    <x v="0"/>
    <n v="5456"/>
    <s v="SUDP"/>
    <s v="Disorderly Patron"/>
    <x v="0"/>
    <s v="Higher"/>
  </r>
  <r>
    <d v="2018-12-31T00:00:00"/>
    <d v="1899-12-30T13:36:00"/>
    <s v="Monday"/>
    <x v="45"/>
    <n v="3"/>
    <n v="6"/>
    <s v="W"/>
    <x v="1"/>
    <n v="5069"/>
    <s v="SUAP"/>
    <s v="Assault / Patron Involved"/>
    <x v="0"/>
    <s v="Higher"/>
  </r>
  <r>
    <d v="2018-12-31T00:00:00"/>
    <d v="1899-12-30T15:23:00"/>
    <s v="Monday"/>
    <x v="29"/>
    <n v="17"/>
    <n v="20"/>
    <s v="S"/>
    <x v="0"/>
    <n v="5886"/>
    <s v="SUDP"/>
    <s v="Disorderly Patron"/>
    <x v="0"/>
    <s v="Higher"/>
  </r>
  <r>
    <d v="2018-12-31T00:00:00"/>
    <d v="1899-12-30T15:58:00"/>
    <s v="Monday"/>
    <x v="38"/>
    <n v="0"/>
    <n v="0"/>
    <s v="E"/>
    <x v="1"/>
    <n v="5359"/>
    <s v="SUDP"/>
    <s v="Disorderly Patron"/>
    <x v="0"/>
    <s v="Higher"/>
  </r>
  <r>
    <d v="2018-12-31T00:00:00"/>
    <d v="1899-12-30T22:36:00"/>
    <s v="Monday"/>
    <x v="8"/>
    <n v="3"/>
    <n v="6"/>
    <s v="N"/>
    <x v="0"/>
    <n v="5881"/>
    <s v="SUDP"/>
    <s v="Disorderly Patron"/>
    <x v="0"/>
    <s v="Higher"/>
  </r>
  <r>
    <d v="2019-01-01T00:00:00"/>
    <d v="1899-12-30T15:25:00"/>
    <s v="Tuesday"/>
    <x v="47"/>
    <n v="0"/>
    <n v="0"/>
    <s v="N"/>
    <x v="0"/>
    <n v="5741"/>
    <s v="SUDP"/>
    <s v="Disorderly Patron"/>
    <x v="1"/>
    <s v="Lower"/>
  </r>
  <r>
    <d v="2019-01-02T00:00:00"/>
    <d v="1899-12-30T07:03:00"/>
    <s v="Wednesday"/>
    <x v="14"/>
    <n v="6"/>
    <n v="8"/>
    <s v="E"/>
    <x v="1"/>
    <n v="5218"/>
    <s v="SUDP"/>
    <s v="Disorderly Patron"/>
    <x v="1"/>
    <s v="Lower"/>
  </r>
  <r>
    <d v="2019-01-02T00:00:00"/>
    <d v="1899-12-30T07:48:00"/>
    <s v="Wednesday"/>
    <x v="6"/>
    <n v="3"/>
    <n v="6"/>
    <s v="E"/>
    <x v="1"/>
    <n v="5304"/>
    <s v="SUDP"/>
    <s v="Disorderly Patron"/>
    <x v="1"/>
    <s v="Lower"/>
  </r>
  <r>
    <d v="2019-01-02T00:00:00"/>
    <d v="1899-12-30T16:39:00"/>
    <s v="Wednesday"/>
    <x v="8"/>
    <n v="3"/>
    <n v="6"/>
    <s v="N"/>
    <x v="0"/>
    <n v="5916"/>
    <s v="SUDP"/>
    <s v="Disorderly Patron"/>
    <x v="1"/>
    <s v="Lower"/>
  </r>
  <r>
    <d v="2019-01-02T00:00:00"/>
    <d v="1899-12-30T17:22:00"/>
    <s v="Wednesday"/>
    <x v="13"/>
    <n v="11"/>
    <n v="14"/>
    <s v="E"/>
    <x v="1"/>
    <n v="5091"/>
    <s v="SUDP"/>
    <s v="Disorderly Patron"/>
    <x v="1"/>
    <s v="Lower"/>
  </r>
  <r>
    <d v="2019-01-02T00:00:00"/>
    <d v="1899-12-30T22:36:00"/>
    <s v="Wednesday"/>
    <x v="43"/>
    <n v="5"/>
    <n v="10"/>
    <s v="S"/>
    <x v="0"/>
    <n v="5481"/>
    <s v="SUDP"/>
    <s v="Disorderly Patron"/>
    <x v="1"/>
    <s v="Lower"/>
  </r>
  <r>
    <d v="2019-01-04T00:00:00"/>
    <d v="1899-12-30T15:20:00"/>
    <s v="Friday"/>
    <x v="29"/>
    <n v="5"/>
    <n v="8"/>
    <s v="N"/>
    <x v="0"/>
    <n v="6051"/>
    <s v="SUDP"/>
    <s v="Disorderly Patron"/>
    <x v="1"/>
    <s v="Lower"/>
  </r>
  <r>
    <d v="2019-01-05T00:00:00"/>
    <d v="1899-12-30T20:52:00"/>
    <s v="Saturday"/>
    <x v="47"/>
    <n v="5"/>
    <n v="10"/>
    <s v="S"/>
    <x v="0"/>
    <n v="5756"/>
    <s v="SUDP"/>
    <s v="Disorderly Patron"/>
    <x v="1"/>
    <s v="Lower"/>
  </r>
  <r>
    <d v="2019-01-05T00:00:00"/>
    <d v="1899-12-30T22:55:00"/>
    <s v="Saturday"/>
    <x v="11"/>
    <n v="8"/>
    <n v="13"/>
    <s v="E"/>
    <x v="1"/>
    <n v="5149"/>
    <s v="SUDP"/>
    <s v="Disorderly Patron"/>
    <x v="1"/>
    <s v="Lower"/>
  </r>
  <r>
    <d v="2019-01-06T00:00:00"/>
    <d v="1899-12-30T14:58:00"/>
    <s v="Sunday"/>
    <x v="10"/>
    <n v="3"/>
    <n v="7"/>
    <s v="S"/>
    <x v="0"/>
    <n v="5606"/>
    <s v="SUDP"/>
    <s v="Disorderly Patron"/>
    <x v="1"/>
    <s v="Lower"/>
  </r>
  <r>
    <d v="2019-01-07T00:00:00"/>
    <d v="1899-12-30T15:11:00"/>
    <s v="Monday"/>
    <x v="19"/>
    <n v="3"/>
    <n v="6"/>
    <s v="E"/>
    <x v="1"/>
    <n v="5191"/>
    <s v="SUDP"/>
    <s v="Disorderly Patron"/>
    <x v="1"/>
    <s v="Lower"/>
  </r>
  <r>
    <d v="2019-01-07T00:00:00"/>
    <d v="1899-12-30T22:09:00"/>
    <s v="Monday"/>
    <x v="12"/>
    <n v="4"/>
    <n v="8"/>
    <s v="W"/>
    <x v="1"/>
    <n v="5023"/>
    <s v="SUDP"/>
    <s v="Disorderly Patron"/>
    <x v="1"/>
    <s v="Lower"/>
  </r>
  <r>
    <d v="2019-01-08T00:00:00"/>
    <d v="1899-12-30T07:51:00"/>
    <s v="Tuesday"/>
    <x v="52"/>
    <n v="11"/>
    <n v="15"/>
    <s v="S"/>
    <x v="0"/>
    <n v="5526"/>
    <s v="SUSA"/>
    <s v="Sexual Assault"/>
    <x v="1"/>
    <s v="Lower"/>
  </r>
  <r>
    <d v="2019-01-08T00:00:00"/>
    <d v="1899-12-30T09:16:00"/>
    <s v="Tuesday"/>
    <x v="45"/>
    <n v="0"/>
    <n v="0"/>
    <s v="E"/>
    <x v="1"/>
    <n v="5336"/>
    <s v="SUDP"/>
    <s v="Disorderly Patron"/>
    <x v="1"/>
    <s v="Lower"/>
  </r>
  <r>
    <d v="2019-01-08T00:00:00"/>
    <d v="1899-12-30T15:05:00"/>
    <s v="Tuesday"/>
    <x v="20"/>
    <n v="0"/>
    <n v="0"/>
    <s v="S"/>
    <x v="0"/>
    <n v="5401"/>
    <s v="SUDP"/>
    <s v="Disorderly Patron"/>
    <x v="1"/>
    <s v="Lower"/>
  </r>
  <r>
    <d v="2019-01-08T00:00:00"/>
    <d v="1899-12-30T15:29:00"/>
    <s v="Tuesday"/>
    <x v="12"/>
    <n v="0"/>
    <n v="0"/>
    <s v="E"/>
    <x v="1"/>
    <n v="5216"/>
    <s v="SUDP"/>
    <s v="Disorderly Patron"/>
    <x v="1"/>
    <s v="Lower"/>
  </r>
  <r>
    <d v="2019-01-08T00:00:00"/>
    <d v="1899-12-30T21:09:00"/>
    <s v="Tuesday"/>
    <x v="40"/>
    <n v="0"/>
    <n v="0"/>
    <m/>
    <x v="0"/>
    <n v="4422"/>
    <s v="SUAE"/>
    <s v="Assault / Employee Involved"/>
    <x v="1"/>
    <s v="Lower"/>
  </r>
  <r>
    <d v="2019-01-09T00:00:00"/>
    <d v="1899-12-30T19:20:00"/>
    <s v="Wednesday"/>
    <x v="63"/>
    <n v="0"/>
    <n v="0"/>
    <s v="S"/>
    <x v="0"/>
    <n v="5616"/>
    <s v="SUDP"/>
    <s v="Disorderly Patron"/>
    <x v="1"/>
    <s v="Lower"/>
  </r>
  <r>
    <d v="2019-01-09T00:00:00"/>
    <d v="1899-12-30T19:30:00"/>
    <s v="Wednesday"/>
    <x v="51"/>
    <n v="6"/>
    <n v="9"/>
    <s v="N"/>
    <x v="0"/>
    <n v="5551"/>
    <s v="SUDP"/>
    <s v="Disorderly Patron"/>
    <x v="1"/>
    <s v="Lower"/>
  </r>
  <r>
    <d v="2019-01-09T00:00:00"/>
    <d v="1899-12-30T20:01:00"/>
    <s v="Wednesday"/>
    <x v="54"/>
    <n v="0"/>
    <n v="0"/>
    <s v="S"/>
    <x v="0"/>
    <n v="6056"/>
    <s v="SUDP"/>
    <s v="Disorderly Patron"/>
    <x v="1"/>
    <s v="Lower"/>
  </r>
  <r>
    <d v="2019-01-10T00:00:00"/>
    <d v="1899-12-30T08:57:00"/>
    <s v="Thursday"/>
    <x v="51"/>
    <n v="6"/>
    <n v="8"/>
    <s v="S"/>
    <x v="0"/>
    <n v="6091"/>
    <s v="SUDP"/>
    <s v="Disorderly Patron"/>
    <x v="1"/>
    <s v="Lower"/>
  </r>
  <r>
    <d v="2019-01-10T00:00:00"/>
    <d v="1899-12-30T13:22:00"/>
    <s v="Thursday"/>
    <x v="49"/>
    <n v="3"/>
    <n v="6"/>
    <s v="N"/>
    <x v="0"/>
    <n v="5701"/>
    <s v="SUDP"/>
    <s v="Disorderly Patron"/>
    <x v="1"/>
    <s v="Lower"/>
  </r>
  <r>
    <d v="2019-01-10T00:00:00"/>
    <d v="1899-12-30T20:35:00"/>
    <s v="Thursday"/>
    <x v="20"/>
    <n v="0"/>
    <n v="0"/>
    <s v="S"/>
    <x v="0"/>
    <n v="5826"/>
    <s v="SUDP"/>
    <s v="Disorderly Patron"/>
    <x v="1"/>
    <s v="Lower"/>
  </r>
  <r>
    <d v="2019-01-11T00:00:00"/>
    <d v="1899-12-30T08:02:00"/>
    <s v="Friday"/>
    <x v="39"/>
    <n v="0"/>
    <n v="0"/>
    <s v="N"/>
    <x v="0"/>
    <n v="6021"/>
    <s v="SUDP"/>
    <s v="Disorderly Patron"/>
    <x v="1"/>
    <s v="Lower"/>
  </r>
  <r>
    <d v="2019-01-11T00:00:00"/>
    <d v="1899-12-30T15:52:00"/>
    <s v="Friday"/>
    <x v="28"/>
    <n v="5"/>
    <n v="7"/>
    <s v="E"/>
    <x v="1"/>
    <n v="5305"/>
    <s v="SUAP"/>
    <s v="Assault / Patron Involved"/>
    <x v="1"/>
    <s v="Lower"/>
  </r>
  <r>
    <d v="2019-01-11T00:00:00"/>
    <d v="1899-12-30T19:31:00"/>
    <s v="Friday"/>
    <x v="54"/>
    <n v="0"/>
    <n v="0"/>
    <s v="N"/>
    <x v="0"/>
    <n v="5461"/>
    <s v="SUDP"/>
    <s v="Disorderly Patron"/>
    <x v="1"/>
    <s v="Lower"/>
  </r>
  <r>
    <d v="2019-01-12T00:00:00"/>
    <d v="1899-12-30T01:31:00"/>
    <s v="Saturday"/>
    <x v="36"/>
    <n v="9"/>
    <n v="14"/>
    <s v="E"/>
    <x v="3"/>
    <n v="6181"/>
    <s v="SUROB"/>
    <s v="Robbery"/>
    <x v="1"/>
    <s v="Lower"/>
  </r>
  <r>
    <d v="2019-01-12T00:00:00"/>
    <d v="1899-12-30T12:28:00"/>
    <s v="Saturday"/>
    <x v="58"/>
    <n v="0"/>
    <n v="0"/>
    <s v="E"/>
    <x v="1"/>
    <n v="5365"/>
    <s v="SUDP"/>
    <s v="Disorderly Patron"/>
    <x v="1"/>
    <s v="Lower"/>
  </r>
  <r>
    <d v="2019-01-12T00:00:00"/>
    <d v="1899-12-30T12:47:00"/>
    <s v="Saturday"/>
    <x v="51"/>
    <n v="31"/>
    <n v="34"/>
    <s v="N"/>
    <x v="0"/>
    <n v="5626"/>
    <s v="SUBT"/>
    <s v="Bomb Threat"/>
    <x v="1"/>
    <s v="Lower"/>
  </r>
  <r>
    <d v="2019-01-13T00:00:00"/>
    <d v="1899-12-30T10:55:00"/>
    <s v="Sunday"/>
    <x v="70"/>
    <n v="8"/>
    <n v="13"/>
    <s v="N"/>
    <x v="0"/>
    <n v="6106"/>
    <s v="SUDP"/>
    <s v="Disorderly Patron"/>
    <x v="1"/>
    <s v="Lower"/>
  </r>
  <r>
    <d v="2019-01-13T00:00:00"/>
    <d v="1899-12-30T14:15:00"/>
    <s v="Sunday"/>
    <x v="45"/>
    <n v="5"/>
    <n v="9"/>
    <s v="E"/>
    <x v="1"/>
    <n v="5353"/>
    <s v="SUDP"/>
    <s v="Disorderly Patron"/>
    <x v="1"/>
    <s v="Lower"/>
  </r>
  <r>
    <d v="2019-01-13T00:00:00"/>
    <d v="1899-12-30T16:14:00"/>
    <s v="Sunday"/>
    <x v="54"/>
    <n v="7"/>
    <n v="11"/>
    <s v="S"/>
    <x v="0"/>
    <n v="6036"/>
    <s v="SUDP"/>
    <s v="Disorderly Patron"/>
    <x v="1"/>
    <s v="Lower"/>
  </r>
  <r>
    <d v="2019-01-13T00:00:00"/>
    <d v="1899-12-30T16:38:00"/>
    <s v="Sunday"/>
    <x v="11"/>
    <n v="3"/>
    <n v="7"/>
    <s v="E"/>
    <x v="1"/>
    <n v="5245"/>
    <s v="SUDP"/>
    <s v="Disorderly Patron"/>
    <x v="1"/>
    <s v="Lower"/>
  </r>
  <r>
    <d v="2019-01-14T00:00:00"/>
    <d v="1899-12-30T20:27:00"/>
    <s v="Monday"/>
    <x v="27"/>
    <n v="3"/>
    <n v="6"/>
    <s v="N"/>
    <x v="0"/>
    <n v="5941"/>
    <s v="SUDP"/>
    <s v="Disorderly Patron"/>
    <x v="1"/>
    <s v="Lower"/>
  </r>
  <r>
    <d v="2019-01-14T00:00:00"/>
    <d v="1899-12-30T23:21:00"/>
    <s v="Monday"/>
    <x v="18"/>
    <n v="6"/>
    <n v="11"/>
    <s v="N"/>
    <x v="0"/>
    <n v="5791"/>
    <s v="SUDP"/>
    <s v="Disorderly Patron"/>
    <x v="1"/>
    <s v="Lower"/>
  </r>
  <r>
    <d v="2019-01-15T00:00:00"/>
    <d v="1899-12-30T01:18:00"/>
    <s v="Tuesday"/>
    <x v="29"/>
    <n v="3"/>
    <n v="8"/>
    <s v="S"/>
    <x v="0"/>
    <n v="5666"/>
    <s v="SUDP"/>
    <s v="Disorderly Patron"/>
    <x v="1"/>
    <s v="Lower"/>
  </r>
  <r>
    <d v="2019-01-15T00:00:00"/>
    <d v="1899-12-30T14:38:00"/>
    <s v="Tuesday"/>
    <x v="8"/>
    <n v="3"/>
    <n v="6"/>
    <s v="N"/>
    <x v="0"/>
    <n v="5606"/>
    <s v="SUDP"/>
    <s v="Disorderly Patron"/>
    <x v="1"/>
    <s v="Lower"/>
  </r>
  <r>
    <d v="2019-01-15T00:00:00"/>
    <d v="1899-12-30T19:13:00"/>
    <s v="Tuesday"/>
    <x v="10"/>
    <n v="5"/>
    <n v="7"/>
    <s v="S"/>
    <x v="0"/>
    <n v="5571"/>
    <s v="SUAP"/>
    <s v="Assault / Patron Involved"/>
    <x v="1"/>
    <s v="Lower"/>
  </r>
  <r>
    <d v="2019-01-15T00:00:00"/>
    <d v="1899-12-30T19:31:00"/>
    <s v="Tuesday"/>
    <x v="70"/>
    <n v="0"/>
    <n v="0"/>
    <s v="N"/>
    <x v="0"/>
    <n v="5681"/>
    <s v="SUDP"/>
    <s v="Disorderly Patron"/>
    <x v="1"/>
    <s v="Lower"/>
  </r>
  <r>
    <d v="2019-01-16T00:00:00"/>
    <d v="1899-12-30T05:44:00"/>
    <s v="Wednesday"/>
    <x v="32"/>
    <n v="0"/>
    <n v="0"/>
    <s v="W"/>
    <x v="1"/>
    <n v="5092"/>
    <s v="SUAP"/>
    <s v="Assault / Patron Involved"/>
    <x v="1"/>
    <s v="Lower"/>
  </r>
  <r>
    <d v="2019-01-16T00:00:00"/>
    <d v="1899-12-30T06:28:00"/>
    <s v="Wednesday"/>
    <x v="7"/>
    <n v="3"/>
    <n v="6"/>
    <s v="E"/>
    <x v="1"/>
    <n v="5119"/>
    <s v="SUDP"/>
    <s v="Disorderly Patron"/>
    <x v="1"/>
    <s v="Lower"/>
  </r>
  <r>
    <d v="2019-01-16T00:00:00"/>
    <d v="1899-12-30T10:05:00"/>
    <s v="Wednesday"/>
    <x v="10"/>
    <n v="3"/>
    <n v="5"/>
    <s v="N"/>
    <x v="0"/>
    <n v="5791"/>
    <s v="SUDP"/>
    <s v="Disorderly Patron"/>
    <x v="1"/>
    <s v="Lower"/>
  </r>
  <r>
    <d v="2019-01-16T00:00:00"/>
    <d v="1899-12-30T13:35:00"/>
    <s v="Wednesday"/>
    <x v="29"/>
    <n v="3"/>
    <n v="6"/>
    <s v="N"/>
    <x v="0"/>
    <n v="6071"/>
    <s v="SUDP"/>
    <s v="Disorderly Patron"/>
    <x v="1"/>
    <s v="Lower"/>
  </r>
  <r>
    <d v="2019-01-16T00:00:00"/>
    <d v="1899-12-30T22:12:00"/>
    <s v="Wednesday"/>
    <x v="32"/>
    <n v="13"/>
    <n v="18"/>
    <s v="E"/>
    <x v="1"/>
    <n v="5069"/>
    <s v="SUDP"/>
    <s v="Disorderly Patron"/>
    <x v="1"/>
    <s v="Lower"/>
  </r>
  <r>
    <d v="2019-01-17T00:00:00"/>
    <d v="1899-12-30T17:56:00"/>
    <s v="Thursday"/>
    <x v="6"/>
    <n v="3"/>
    <n v="6"/>
    <s v="E"/>
    <x v="1"/>
    <n v="5008"/>
    <s v="SUDP"/>
    <s v="Disorderly Patron"/>
    <x v="1"/>
    <s v="Lower"/>
  </r>
  <r>
    <d v="2019-01-17T00:00:00"/>
    <d v="1899-12-30T20:24:00"/>
    <s v="Thursday"/>
    <x v="11"/>
    <n v="5"/>
    <n v="8"/>
    <s v="E"/>
    <x v="1"/>
    <n v="5078"/>
    <s v="SUDP"/>
    <s v="Disorderly Patron"/>
    <x v="1"/>
    <s v="Lower"/>
  </r>
  <r>
    <d v="2019-01-18T00:00:00"/>
    <d v="1899-12-30T17:01:00"/>
    <s v="Friday"/>
    <x v="24"/>
    <n v="4"/>
    <n v="6"/>
    <s v="E"/>
    <x v="1"/>
    <n v="5227"/>
    <s v="SUDP"/>
    <s v="Disorderly Patron"/>
    <x v="1"/>
    <s v="Lower"/>
  </r>
  <r>
    <d v="2019-01-18T00:00:00"/>
    <d v="1899-12-30T21:27:00"/>
    <s v="Friday"/>
    <x v="69"/>
    <n v="4"/>
    <n v="9"/>
    <s v="S"/>
    <x v="0"/>
    <n v="5551"/>
    <s v="SUDP"/>
    <s v="Disorderly Patron"/>
    <x v="1"/>
    <s v="Lower"/>
  </r>
  <r>
    <d v="2019-01-18T00:00:00"/>
    <d v="1899-12-30T22:56:00"/>
    <s v="Friday"/>
    <x v="7"/>
    <n v="0"/>
    <n v="0"/>
    <s v="W"/>
    <x v="1"/>
    <n v="5078"/>
    <s v="SUDP"/>
    <s v="Disorderly Patron"/>
    <x v="1"/>
    <s v="Lower"/>
  </r>
  <r>
    <d v="2019-01-19T00:00:00"/>
    <d v="1899-12-30T00:34:00"/>
    <s v="Saturday"/>
    <x v="53"/>
    <n v="3"/>
    <n v="8"/>
    <s v="E"/>
    <x v="1"/>
    <n v="5124"/>
    <s v="SUAP"/>
    <s v="Assault / Patron Involved"/>
    <x v="1"/>
    <s v="Lower"/>
  </r>
  <r>
    <d v="2019-01-19T00:00:00"/>
    <d v="1899-12-30T13:35:00"/>
    <s v="Saturday"/>
    <x v="17"/>
    <n v="0"/>
    <n v="0"/>
    <s v="N"/>
    <x v="0"/>
    <n v="5826"/>
    <s v="SUDP"/>
    <s v="Disorderly Patron"/>
    <x v="1"/>
    <s v="Lower"/>
  </r>
  <r>
    <d v="2019-01-19T00:00:00"/>
    <d v="1899-12-30T13:37:00"/>
    <s v="Saturday"/>
    <x v="4"/>
    <n v="0"/>
    <n v="0"/>
    <s v="E"/>
    <x v="1"/>
    <n v="5223"/>
    <s v="SUDP"/>
    <s v="Disorderly Patron"/>
    <x v="1"/>
    <s v="Lower"/>
  </r>
  <r>
    <d v="2019-01-19T00:00:00"/>
    <d v="1899-12-30T17:06:00"/>
    <s v="Saturday"/>
    <x v="37"/>
    <n v="5"/>
    <n v="8"/>
    <s v="N"/>
    <x v="0"/>
    <n v="5831"/>
    <s v="SUDP"/>
    <s v="Disorderly Patron"/>
    <x v="1"/>
    <s v="Lower"/>
  </r>
  <r>
    <d v="2019-01-19T00:00:00"/>
    <d v="1899-12-30T23:10:00"/>
    <s v="Saturday"/>
    <x v="42"/>
    <n v="5"/>
    <n v="10"/>
    <s v="E"/>
    <x v="1"/>
    <n v="5295"/>
    <s v="SUDP"/>
    <s v="Disorderly Patron"/>
    <x v="1"/>
    <s v="Lower"/>
  </r>
  <r>
    <d v="2019-01-19T00:00:00"/>
    <d v="1899-12-30T23:18:00"/>
    <s v="Saturday"/>
    <x v="62"/>
    <n v="9"/>
    <n v="14"/>
    <s v="N"/>
    <x v="0"/>
    <n v="6061"/>
    <s v="SUAP"/>
    <s v="Assault / Patron Involved"/>
    <x v="1"/>
    <s v="Lower"/>
  </r>
  <r>
    <d v="2019-01-20T00:00:00"/>
    <d v="1899-12-30T17:47:00"/>
    <s v="Sunday"/>
    <x v="23"/>
    <n v="23"/>
    <n v="27"/>
    <s v="N"/>
    <x v="0"/>
    <n v="5551"/>
    <s v="SUAP"/>
    <s v="Assault / Patron Involved"/>
    <x v="1"/>
    <s v="Lower"/>
  </r>
  <r>
    <d v="2019-01-21T00:00:00"/>
    <d v="1899-12-30T15:19:00"/>
    <s v="Monday"/>
    <x v="45"/>
    <n v="0"/>
    <n v="0"/>
    <s v="W"/>
    <x v="1"/>
    <n v="5349"/>
    <s v="SUDP"/>
    <s v="Disorderly Patron"/>
    <x v="1"/>
    <s v="Lower"/>
  </r>
  <r>
    <d v="2019-01-21T00:00:00"/>
    <d v="1899-12-30T15:35:00"/>
    <s v="Monday"/>
    <x v="20"/>
    <n v="0"/>
    <n v="0"/>
    <s v="N"/>
    <x v="0"/>
    <n v="6026"/>
    <s v="SUDP"/>
    <s v="Disorderly Patron"/>
    <x v="1"/>
    <s v="Lower"/>
  </r>
  <r>
    <d v="2019-01-21T00:00:00"/>
    <d v="1899-12-30T15:58:00"/>
    <s v="Monday"/>
    <x v="35"/>
    <n v="0"/>
    <n v="0"/>
    <s v="E"/>
    <x v="1"/>
    <n v="5077"/>
    <s v="SUDP"/>
    <s v="Disorderly Patron"/>
    <x v="1"/>
    <s v="Lower"/>
  </r>
  <r>
    <d v="2019-01-21T00:00:00"/>
    <d v="1899-12-30T16:09:00"/>
    <s v="Monday"/>
    <x v="37"/>
    <n v="4"/>
    <n v="6"/>
    <s v="S"/>
    <x v="0"/>
    <n v="5731"/>
    <s v="SUDP"/>
    <s v="Disorderly Patron"/>
    <x v="1"/>
    <s v="Lower"/>
  </r>
  <r>
    <d v="2019-01-21T00:00:00"/>
    <d v="1899-12-30T17:30:00"/>
    <s v="Monday"/>
    <x v="0"/>
    <n v="6"/>
    <n v="9"/>
    <s v="N"/>
    <x v="0"/>
    <n v="5921"/>
    <s v="SUDP"/>
    <s v="Disorderly Patron"/>
    <x v="1"/>
    <s v="Lower"/>
  </r>
  <r>
    <d v="2019-01-21T00:00:00"/>
    <d v="1899-12-30T20:21:00"/>
    <s v="Monday"/>
    <x v="73"/>
    <n v="10"/>
    <n v="13"/>
    <s v="W"/>
    <x v="1"/>
    <n v="5067"/>
    <s v="SUPOL"/>
    <s v="Held By Polce - Non-TTC Related"/>
    <x v="1"/>
    <s v="Lower"/>
  </r>
  <r>
    <d v="2019-01-22T00:00:00"/>
    <d v="1899-12-30T17:05:00"/>
    <s v="Tuesday"/>
    <x v="32"/>
    <n v="0"/>
    <n v="0"/>
    <s v="E"/>
    <x v="1"/>
    <n v="5082"/>
    <s v="SUDP"/>
    <s v="Disorderly Patron"/>
    <x v="1"/>
    <s v="Lower"/>
  </r>
  <r>
    <d v="2019-01-22T00:00:00"/>
    <d v="1899-12-30T19:49:00"/>
    <s v="Tuesday"/>
    <x v="29"/>
    <n v="6"/>
    <n v="9"/>
    <s v="S"/>
    <x v="0"/>
    <n v="5446"/>
    <s v="SUDP"/>
    <s v="Disorderly Patron"/>
    <x v="1"/>
    <s v="Lower"/>
  </r>
  <r>
    <d v="2019-01-22T00:00:00"/>
    <d v="1899-12-30T20:58:00"/>
    <s v="Tuesday"/>
    <x v="29"/>
    <n v="0"/>
    <n v="0"/>
    <s v="S"/>
    <x v="0"/>
    <n v="5596"/>
    <s v="SUDP"/>
    <s v="Disorderly Patron"/>
    <x v="1"/>
    <s v="Lower"/>
  </r>
  <r>
    <d v="2019-01-22T00:00:00"/>
    <d v="1899-12-30T22:49:00"/>
    <s v="Tuesday"/>
    <x v="29"/>
    <n v="6"/>
    <n v="9"/>
    <s v="S"/>
    <x v="0"/>
    <n v="5476"/>
    <s v="SUDP"/>
    <s v="Disorderly Patron"/>
    <x v="1"/>
    <s v="Lower"/>
  </r>
  <r>
    <d v="2019-01-23T00:00:00"/>
    <d v="1899-12-30T08:54:00"/>
    <s v="Wednesday"/>
    <x v="3"/>
    <n v="0"/>
    <n v="0"/>
    <s v="W"/>
    <x v="1"/>
    <n v="5124"/>
    <s v="SUDP"/>
    <s v="Disorderly Patron"/>
    <x v="1"/>
    <s v="Lower"/>
  </r>
  <r>
    <d v="2019-01-23T00:00:00"/>
    <d v="1899-12-30T09:00:00"/>
    <s v="Wednesday"/>
    <x v="13"/>
    <n v="0"/>
    <n v="0"/>
    <s v="W"/>
    <x v="1"/>
    <n v="5124"/>
    <s v="SUDP"/>
    <s v="Disorderly Patron"/>
    <x v="1"/>
    <s v="Lower"/>
  </r>
  <r>
    <d v="2019-01-23T00:00:00"/>
    <d v="1899-12-30T13:03:00"/>
    <s v="Wednesday"/>
    <x v="13"/>
    <n v="0"/>
    <n v="0"/>
    <s v="E"/>
    <x v="1"/>
    <n v="5047"/>
    <s v="SUDP"/>
    <s v="Disorderly Patron"/>
    <x v="1"/>
    <s v="Lower"/>
  </r>
  <r>
    <d v="2019-01-23T00:00:00"/>
    <d v="1899-12-30T14:51:00"/>
    <s v="Wednesday"/>
    <x v="1"/>
    <n v="3"/>
    <n v="6"/>
    <s v="E"/>
    <x v="1"/>
    <n v="5255"/>
    <s v="SUDP"/>
    <s v="Disorderly Patron"/>
    <x v="1"/>
    <s v="Lower"/>
  </r>
  <r>
    <d v="2019-01-23T00:00:00"/>
    <d v="1899-12-30T16:27:00"/>
    <s v="Wednesday"/>
    <x v="0"/>
    <n v="4"/>
    <n v="6"/>
    <s v="N"/>
    <x v="0"/>
    <n v="5511"/>
    <s v="SUDP"/>
    <s v="Disorderly Patron"/>
    <x v="1"/>
    <s v="Lower"/>
  </r>
  <r>
    <d v="2019-01-23T00:00:00"/>
    <d v="1899-12-30T17:36:00"/>
    <s v="Wednesday"/>
    <x v="19"/>
    <n v="11"/>
    <n v="13"/>
    <s v="W"/>
    <x v="1"/>
    <n v="5195"/>
    <s v="SUAP"/>
    <s v="Assault / Patron Involved"/>
    <x v="1"/>
    <s v="Lower"/>
  </r>
  <r>
    <d v="2019-01-23T00:00:00"/>
    <d v="1899-12-30T21:32:00"/>
    <s v="Wednesday"/>
    <x v="29"/>
    <n v="3"/>
    <n v="6"/>
    <s v="N"/>
    <x v="0"/>
    <n v="5466"/>
    <s v="SUAP"/>
    <s v="Assault / Patron Involved"/>
    <x v="1"/>
    <s v="Lower"/>
  </r>
  <r>
    <d v="2019-01-24T00:00:00"/>
    <d v="1899-12-30T17:23:00"/>
    <s v="Thursday"/>
    <x v="50"/>
    <n v="9"/>
    <n v="12"/>
    <s v="W"/>
    <x v="1"/>
    <n v="5138"/>
    <s v="SUDP"/>
    <s v="Disorderly Patron"/>
    <x v="1"/>
    <s v="Lower"/>
  </r>
  <r>
    <d v="2019-01-24T00:00:00"/>
    <d v="1899-12-30T17:48:00"/>
    <s v="Thursday"/>
    <x v="52"/>
    <n v="23"/>
    <n v="25"/>
    <s v="S"/>
    <x v="0"/>
    <n v="5591"/>
    <s v="SUBT"/>
    <s v="Bomb Threat"/>
    <x v="1"/>
    <s v="Lower"/>
  </r>
  <r>
    <d v="2019-01-24T00:00:00"/>
    <d v="1899-12-30T18:54:00"/>
    <s v="Thursday"/>
    <x v="31"/>
    <n v="4"/>
    <n v="7"/>
    <s v="N"/>
    <x v="0"/>
    <n v="5406"/>
    <s v="SUDP"/>
    <s v="Disorderly Patron"/>
    <x v="1"/>
    <s v="Lower"/>
  </r>
  <r>
    <d v="2019-01-24T00:00:00"/>
    <d v="1899-12-30T19:34:00"/>
    <s v="Thursday"/>
    <x v="31"/>
    <n v="0"/>
    <n v="0"/>
    <s v="N"/>
    <x v="0"/>
    <n v="5456"/>
    <s v="SUDP"/>
    <s v="Disorderly Patron"/>
    <x v="1"/>
    <s v="Lower"/>
  </r>
  <r>
    <d v="2019-01-24T00:00:00"/>
    <d v="1899-12-30T19:38:00"/>
    <s v="Thursday"/>
    <x v="8"/>
    <n v="0"/>
    <n v="0"/>
    <s v="N"/>
    <x v="0"/>
    <n v="5421"/>
    <s v="SUDP"/>
    <s v="Disorderly Patron"/>
    <x v="1"/>
    <s v="Lower"/>
  </r>
  <r>
    <d v="2019-01-24T00:00:00"/>
    <d v="1899-12-30T20:10:00"/>
    <s v="Thursday"/>
    <x v="35"/>
    <n v="11"/>
    <n v="14"/>
    <s v="W"/>
    <x v="1"/>
    <n v="5293"/>
    <s v="SUDP"/>
    <s v="Disorderly Patron"/>
    <x v="1"/>
    <s v="Lower"/>
  </r>
  <r>
    <d v="2019-01-24T00:00:00"/>
    <d v="1899-12-30T22:51:00"/>
    <s v="Thursday"/>
    <x v="21"/>
    <n v="4"/>
    <n v="9"/>
    <s v="N"/>
    <x v="0"/>
    <n v="5896"/>
    <s v="SUDP"/>
    <s v="Disorderly Patron"/>
    <x v="1"/>
    <s v="Lower"/>
  </r>
  <r>
    <d v="2019-01-25T00:00:00"/>
    <d v="1899-12-30T07:18:00"/>
    <s v="Friday"/>
    <x v="27"/>
    <n v="3"/>
    <n v="5"/>
    <s v="S"/>
    <x v="0"/>
    <n v="5031"/>
    <s v="SUDP"/>
    <s v="Disorderly Patron"/>
    <x v="1"/>
    <s v="Lower"/>
  </r>
  <r>
    <d v="2019-01-25T00:00:00"/>
    <d v="1899-12-30T11:20:00"/>
    <s v="Friday"/>
    <x v="22"/>
    <n v="0"/>
    <n v="0"/>
    <s v="W"/>
    <x v="1"/>
    <n v="5016"/>
    <s v="SUDP"/>
    <s v="Disorderly Patron"/>
    <x v="1"/>
    <s v="Lower"/>
  </r>
  <r>
    <d v="2019-01-25T00:00:00"/>
    <d v="1899-12-30T13:30:00"/>
    <s v="Friday"/>
    <x v="10"/>
    <n v="3"/>
    <n v="6"/>
    <s v="S"/>
    <x v="0"/>
    <n v="6106"/>
    <s v="SUAP"/>
    <s v="Assault / Patron Involved"/>
    <x v="1"/>
    <s v="Lower"/>
  </r>
  <r>
    <d v="2019-01-25T00:00:00"/>
    <d v="1899-12-30T13:39:00"/>
    <s v="Friday"/>
    <x v="18"/>
    <n v="4"/>
    <n v="7"/>
    <s v="N"/>
    <x v="0"/>
    <n v="6031"/>
    <s v="SUDP"/>
    <s v="Disorderly Patron"/>
    <x v="1"/>
    <s v="Lower"/>
  </r>
  <r>
    <d v="2019-01-26T00:00:00"/>
    <d v="1899-12-30T06:57:00"/>
    <s v="Saturday"/>
    <x v="34"/>
    <n v="5"/>
    <n v="10"/>
    <s v="E"/>
    <x v="1"/>
    <n v="5140"/>
    <s v="SUAP"/>
    <s v="Assault / Patron Involved"/>
    <x v="1"/>
    <s v="Lower"/>
  </r>
  <r>
    <d v="2019-01-26T00:00:00"/>
    <d v="1899-12-30T12:32:00"/>
    <s v="Saturday"/>
    <x v="50"/>
    <n v="4"/>
    <n v="9"/>
    <s v="W"/>
    <x v="1"/>
    <n v="5312"/>
    <s v="SUDP"/>
    <s v="Disorderly Patron"/>
    <x v="1"/>
    <s v="Lower"/>
  </r>
  <r>
    <d v="2019-01-26T00:00:00"/>
    <d v="1899-12-30T17:02:00"/>
    <s v="Saturday"/>
    <x v="28"/>
    <n v="19"/>
    <n v="23"/>
    <s v="E"/>
    <x v="1"/>
    <n v="5006"/>
    <s v="SUDP"/>
    <s v="Disorderly Patron"/>
    <x v="1"/>
    <s v="Lower"/>
  </r>
  <r>
    <d v="2019-01-26T00:00:00"/>
    <d v="1899-12-30T17:19:00"/>
    <s v="Saturday"/>
    <x v="12"/>
    <n v="4"/>
    <n v="8"/>
    <s v="E"/>
    <x v="1"/>
    <n v="5219"/>
    <s v="SUDP"/>
    <s v="Disorderly Patron"/>
    <x v="1"/>
    <s v="Lower"/>
  </r>
  <r>
    <d v="2019-01-26T00:00:00"/>
    <d v="1899-12-30T18:34:00"/>
    <s v="Saturday"/>
    <x v="9"/>
    <n v="0"/>
    <n v="0"/>
    <s v="N"/>
    <x v="0"/>
    <n v="5506"/>
    <s v="SUDP"/>
    <s v="Disorderly Patron"/>
    <x v="1"/>
    <s v="Lower"/>
  </r>
  <r>
    <d v="2019-01-26T00:00:00"/>
    <d v="1899-12-30T19:35:00"/>
    <s v="Saturday"/>
    <x v="71"/>
    <n v="8"/>
    <n v="13"/>
    <s v="N"/>
    <x v="0"/>
    <n v="5771"/>
    <s v="SUDP"/>
    <s v="Disorderly Patron"/>
    <x v="1"/>
    <s v="Lower"/>
  </r>
  <r>
    <d v="2019-01-26T00:00:00"/>
    <d v="1899-12-30T21:30:00"/>
    <s v="Saturday"/>
    <x v="26"/>
    <n v="4"/>
    <n v="9"/>
    <s v="E"/>
    <x v="1"/>
    <n v="5325"/>
    <s v="SUDP"/>
    <s v="Disorderly Patron"/>
    <x v="1"/>
    <s v="Lower"/>
  </r>
  <r>
    <d v="2019-01-27T00:00:00"/>
    <d v="1899-12-30T11:45:00"/>
    <s v="Sunday"/>
    <x v="29"/>
    <n v="0"/>
    <n v="0"/>
    <s v="N"/>
    <x v="0"/>
    <n v="5481"/>
    <s v="SUDP"/>
    <s v="Disorderly Patron"/>
    <x v="1"/>
    <s v="Lower"/>
  </r>
  <r>
    <d v="2019-01-27T00:00:00"/>
    <d v="1899-12-30T14:06:00"/>
    <s v="Sunday"/>
    <x v="26"/>
    <n v="5"/>
    <n v="9"/>
    <s v="E"/>
    <x v="1"/>
    <n v="5140"/>
    <s v="SUDP"/>
    <s v="Disorderly Patron"/>
    <x v="1"/>
    <s v="Lower"/>
  </r>
  <r>
    <d v="2019-01-27T00:00:00"/>
    <d v="1899-12-30T15:39:00"/>
    <s v="Sunday"/>
    <x v="56"/>
    <n v="0"/>
    <n v="0"/>
    <s v="W"/>
    <x v="1"/>
    <n v="5091"/>
    <s v="SUDP"/>
    <s v="Disorderly Patron"/>
    <x v="1"/>
    <s v="Lower"/>
  </r>
  <r>
    <d v="2019-01-27T00:00:00"/>
    <d v="1899-12-30T16:22:00"/>
    <s v="Sunday"/>
    <x v="28"/>
    <n v="0"/>
    <n v="0"/>
    <s v="W"/>
    <x v="1"/>
    <n v="5312"/>
    <s v="SUAP"/>
    <s v="Assault / Patron Involved"/>
    <x v="1"/>
    <s v="Lower"/>
  </r>
  <r>
    <d v="2019-01-27T00:00:00"/>
    <d v="1899-12-30T18:48:00"/>
    <s v="Sunday"/>
    <x v="37"/>
    <n v="5"/>
    <n v="9"/>
    <s v="N"/>
    <x v="0"/>
    <n v="5901"/>
    <s v="SUDP"/>
    <s v="Disorderly Patron"/>
    <x v="1"/>
    <s v="Lower"/>
  </r>
  <r>
    <d v="2019-01-28T00:00:00"/>
    <d v="1899-12-30T00:11:00"/>
    <s v="Monday"/>
    <x v="12"/>
    <n v="4"/>
    <n v="8"/>
    <s v="E"/>
    <x v="1"/>
    <n v="5014"/>
    <s v="SUDP"/>
    <s v="Disorderly Patron"/>
    <x v="1"/>
    <s v="Lower"/>
  </r>
  <r>
    <d v="2019-01-28T00:00:00"/>
    <d v="1899-12-30T00:32:00"/>
    <s v="Monday"/>
    <x v="12"/>
    <n v="0"/>
    <n v="0"/>
    <s v="W"/>
    <x v="1"/>
    <n v="5060"/>
    <s v="SUDP"/>
    <s v="Disorderly Patron"/>
    <x v="1"/>
    <s v="Lower"/>
  </r>
  <r>
    <d v="2019-01-29T00:00:00"/>
    <d v="1899-12-30T20:35:00"/>
    <s v="Tuesday"/>
    <x v="48"/>
    <n v="0"/>
    <n v="0"/>
    <s v="S"/>
    <x v="0"/>
    <n v="5955"/>
    <s v="SUDP"/>
    <s v="Disorderly Patron"/>
    <x v="1"/>
    <s v="Lower"/>
  </r>
  <r>
    <d v="2019-01-30T00:00:00"/>
    <d v="1899-12-30T11:53:00"/>
    <s v="Wednesday"/>
    <x v="10"/>
    <n v="0"/>
    <n v="0"/>
    <s v="N"/>
    <x v="0"/>
    <n v="6086"/>
    <s v="SUDP"/>
    <s v="Disorderly Patron"/>
    <x v="1"/>
    <s v="Lower"/>
  </r>
  <r>
    <d v="2019-01-30T00:00:00"/>
    <d v="1899-12-30T12:07:00"/>
    <s v="Wednesday"/>
    <x v="46"/>
    <n v="0"/>
    <n v="0"/>
    <s v="W"/>
    <x v="1"/>
    <n v="5085"/>
    <s v="SUDP"/>
    <s v="Disorderly Patron"/>
    <x v="1"/>
    <s v="Lower"/>
  </r>
  <r>
    <d v="2019-01-30T00:00:00"/>
    <d v="1899-12-30T18:15:00"/>
    <s v="Wednesday"/>
    <x v="8"/>
    <n v="3"/>
    <n v="5"/>
    <s v="N"/>
    <x v="0"/>
    <n v="5406"/>
    <s v="SUDP"/>
    <s v="Disorderly Patron"/>
    <x v="1"/>
    <s v="Lower"/>
  </r>
  <r>
    <d v="2019-01-31T00:00:00"/>
    <d v="1899-12-30T00:06:00"/>
    <s v="Thursday"/>
    <x v="4"/>
    <n v="7"/>
    <n v="11"/>
    <s v="W"/>
    <x v="1"/>
    <n v="5267"/>
    <s v="SUDP"/>
    <s v="Disorderly Patron"/>
    <x v="1"/>
    <s v="Lower"/>
  </r>
  <r>
    <d v="2019-01-31T00:00:00"/>
    <d v="1899-12-30T08:13:00"/>
    <s v="Thursday"/>
    <x v="1"/>
    <n v="0"/>
    <n v="0"/>
    <s v="W"/>
    <x v="1"/>
    <n v="5296"/>
    <s v="SUDP"/>
    <s v="Disorderly Patron"/>
    <x v="1"/>
    <s v="Lower"/>
  </r>
  <r>
    <d v="2019-01-31T00:00:00"/>
    <d v="1899-12-30T15:14:00"/>
    <s v="Thursday"/>
    <x v="42"/>
    <n v="4"/>
    <n v="6"/>
    <s v="E"/>
    <x v="1"/>
    <n v="5163"/>
    <s v="SUDP"/>
    <s v="Disorderly Patron"/>
    <x v="1"/>
    <s v="Lower"/>
  </r>
  <r>
    <d v="2019-01-31T00:00:00"/>
    <d v="1899-12-30T18:13:00"/>
    <s v="Thursday"/>
    <x v="4"/>
    <n v="5"/>
    <n v="7"/>
    <s v="W"/>
    <x v="1"/>
    <n v="5091"/>
    <s v="SUDP"/>
    <s v="Disorderly Patron"/>
    <x v="1"/>
    <s v="Lower"/>
  </r>
  <r>
    <d v="2019-01-31T00:00:00"/>
    <d v="1899-12-30T20:21:00"/>
    <s v="Thursday"/>
    <x v="73"/>
    <n v="17"/>
    <n v="20"/>
    <s v="W"/>
    <x v="1"/>
    <n v="5356"/>
    <s v="SUBT"/>
    <s v="Bomb Threat"/>
    <x v="1"/>
    <s v="Lower"/>
  </r>
  <r>
    <d v="2019-02-01T00:00:00"/>
    <d v="1899-12-30T00:17:00"/>
    <s v="Friday"/>
    <x v="8"/>
    <n v="6"/>
    <n v="11"/>
    <s v="S"/>
    <x v="0"/>
    <n v="5686"/>
    <s v="SUDP"/>
    <s v="Disorderly Patron"/>
    <x v="1"/>
    <s v="Lower"/>
  </r>
  <r>
    <d v="2019-02-01T00:00:00"/>
    <d v="1899-12-30T00:48:00"/>
    <s v="Friday"/>
    <x v="55"/>
    <n v="5"/>
    <n v="10"/>
    <s v="S"/>
    <x v="0"/>
    <n v="5431"/>
    <s v="SUDP"/>
    <s v="Disorderly Patron"/>
    <x v="1"/>
    <s v="Lower"/>
  </r>
  <r>
    <d v="2019-02-01T00:00:00"/>
    <d v="1899-12-30T00:52:00"/>
    <s v="Friday"/>
    <x v="52"/>
    <n v="0"/>
    <n v="0"/>
    <s v="S"/>
    <x v="0"/>
    <n v="5741"/>
    <s v="SUDP"/>
    <s v="Disorderly Patron"/>
    <x v="1"/>
    <s v="Lower"/>
  </r>
  <r>
    <d v="2019-02-01T00:00:00"/>
    <d v="1899-12-30T10:05:00"/>
    <s v="Friday"/>
    <x v="24"/>
    <n v="7"/>
    <n v="10"/>
    <s v="E"/>
    <x v="1"/>
    <n v="5060"/>
    <s v="SUDP"/>
    <s v="Disorderly Patron"/>
    <x v="1"/>
    <s v="Lower"/>
  </r>
  <r>
    <d v="2019-02-01T00:00:00"/>
    <d v="1899-12-30T13:53:00"/>
    <s v="Friday"/>
    <x v="71"/>
    <n v="0"/>
    <n v="0"/>
    <s v="N"/>
    <x v="0"/>
    <n v="5711"/>
    <s v="SUDP"/>
    <s v="Disorderly Patron"/>
    <x v="1"/>
    <s v="Lower"/>
  </r>
  <r>
    <d v="2019-02-01T00:00:00"/>
    <d v="1899-12-30T23:47:00"/>
    <s v="Friday"/>
    <x v="49"/>
    <n v="0"/>
    <n v="0"/>
    <s v="N"/>
    <x v="0"/>
    <n v="5981"/>
    <s v="SUDP"/>
    <s v="Disorderly Patron"/>
    <x v="1"/>
    <s v="Lower"/>
  </r>
  <r>
    <d v="2019-02-02T00:00:00"/>
    <d v="1899-12-30T00:26:00"/>
    <s v="Saturday"/>
    <x v="21"/>
    <n v="5"/>
    <n v="10"/>
    <s v="S"/>
    <x v="0"/>
    <n v="5541"/>
    <s v="SUSP"/>
    <s v="Suspicious Package"/>
    <x v="1"/>
    <s v="Lower"/>
  </r>
  <r>
    <d v="2019-02-02T00:00:00"/>
    <d v="1899-12-30T16:45:00"/>
    <s v="Saturday"/>
    <x v="21"/>
    <n v="6"/>
    <n v="11"/>
    <s v="S"/>
    <x v="0"/>
    <n v="5436"/>
    <s v="SUDP"/>
    <s v="Disorderly Patron"/>
    <x v="1"/>
    <s v="Lower"/>
  </r>
  <r>
    <d v="2019-02-02T00:00:00"/>
    <d v="1899-12-30T20:15:00"/>
    <s v="Saturday"/>
    <x v="40"/>
    <n v="3"/>
    <n v="7"/>
    <s v="W"/>
    <x v="1"/>
    <n v="5053"/>
    <s v="SUDP"/>
    <s v="Disorderly Patron"/>
    <x v="1"/>
    <s v="Lower"/>
  </r>
  <r>
    <d v="2019-02-03T00:00:00"/>
    <d v="1899-12-30T10:02:00"/>
    <s v="Sunday"/>
    <x v="8"/>
    <n v="0"/>
    <n v="0"/>
    <s v="N"/>
    <x v="0"/>
    <n v="5771"/>
    <s v="SUDP"/>
    <s v="Disorderly Patron"/>
    <x v="1"/>
    <s v="Lower"/>
  </r>
  <r>
    <d v="2019-02-03T00:00:00"/>
    <d v="1899-12-30T13:04:00"/>
    <s v="Sunday"/>
    <x v="15"/>
    <n v="4"/>
    <n v="9"/>
    <s v="S"/>
    <x v="0"/>
    <n v="5436"/>
    <s v="SUDP"/>
    <s v="Disorderly Patron"/>
    <x v="1"/>
    <s v="Lower"/>
  </r>
  <r>
    <d v="2019-02-03T00:00:00"/>
    <d v="1899-12-30T15:50:00"/>
    <s v="Sunday"/>
    <x v="35"/>
    <n v="3"/>
    <n v="7"/>
    <s v="E"/>
    <x v="1"/>
    <n v="5168"/>
    <s v="SUDP"/>
    <s v="Disorderly Patron"/>
    <x v="1"/>
    <s v="Lower"/>
  </r>
  <r>
    <d v="2019-02-04T00:00:00"/>
    <d v="1899-12-30T10:02:00"/>
    <s v="Monday"/>
    <x v="35"/>
    <n v="4"/>
    <n v="7"/>
    <s v="E"/>
    <x v="1"/>
    <n v="5198"/>
    <s v="SUDP"/>
    <s v="Disorderly Patron"/>
    <x v="1"/>
    <s v="Lower"/>
  </r>
  <r>
    <d v="2019-02-04T00:00:00"/>
    <d v="1899-12-30T19:40:00"/>
    <s v="Monday"/>
    <x v="33"/>
    <n v="12"/>
    <n v="15"/>
    <s v="W"/>
    <x v="1"/>
    <n v="5316"/>
    <s v="SUDP"/>
    <s v="Disorderly Patron"/>
    <x v="1"/>
    <s v="Lower"/>
  </r>
  <r>
    <d v="2019-02-04T00:00:00"/>
    <d v="1899-12-30T20:02:00"/>
    <s v="Monday"/>
    <x v="29"/>
    <n v="4"/>
    <n v="7"/>
    <s v="N"/>
    <x v="0"/>
    <n v="6066"/>
    <s v="SUDP"/>
    <s v="Disorderly Patron"/>
    <x v="1"/>
    <s v="Lower"/>
  </r>
  <r>
    <d v="2019-02-04T00:00:00"/>
    <d v="1899-12-30T20:07:00"/>
    <s v="Monday"/>
    <x v="19"/>
    <n v="7"/>
    <n v="11"/>
    <s v="W"/>
    <x v="1"/>
    <n v="5255"/>
    <s v="SUDP"/>
    <s v="Disorderly Patron"/>
    <x v="1"/>
    <s v="Lower"/>
  </r>
  <r>
    <d v="2019-02-04T00:00:00"/>
    <d v="1899-12-30T23:37:00"/>
    <s v="Monday"/>
    <x v="27"/>
    <n v="0"/>
    <n v="0"/>
    <s v="S"/>
    <x v="0"/>
    <n v="5786"/>
    <s v="SUPOL"/>
    <s v="Held By Polce - Non-TTC Related"/>
    <x v="1"/>
    <s v="Lower"/>
  </r>
  <r>
    <d v="2019-02-05T00:00:00"/>
    <d v="1899-12-30T11:33:00"/>
    <s v="Tuesday"/>
    <x v="50"/>
    <n v="6"/>
    <n v="9"/>
    <s v="W"/>
    <x v="1"/>
    <n v="5290"/>
    <s v="SUDP"/>
    <s v="Disorderly Patron"/>
    <x v="1"/>
    <s v="Lower"/>
  </r>
  <r>
    <d v="2019-02-05T00:00:00"/>
    <d v="1899-12-30T13:44:00"/>
    <s v="Tuesday"/>
    <x v="7"/>
    <n v="3"/>
    <n v="6"/>
    <s v="E"/>
    <x v="1"/>
    <n v="5059"/>
    <s v="SUAP"/>
    <s v="Assault / Patron Involved"/>
    <x v="1"/>
    <s v="Lower"/>
  </r>
  <r>
    <d v="2019-02-05T00:00:00"/>
    <d v="1899-12-30T14:39:00"/>
    <s v="Tuesday"/>
    <x v="17"/>
    <n v="4"/>
    <n v="7"/>
    <s v="N"/>
    <x v="0"/>
    <n v="5821"/>
    <s v="SUDP"/>
    <s v="Disorderly Patron"/>
    <x v="1"/>
    <s v="Lower"/>
  </r>
  <r>
    <d v="2019-02-05T00:00:00"/>
    <d v="1899-12-30T22:37:00"/>
    <s v="Tuesday"/>
    <x v="63"/>
    <n v="0"/>
    <n v="0"/>
    <s v="S"/>
    <x v="0"/>
    <n v="5766"/>
    <s v="SUAP"/>
    <s v="Assault / Patron Involved"/>
    <x v="1"/>
    <s v="Lower"/>
  </r>
  <r>
    <d v="2019-02-05T00:00:00"/>
    <d v="1899-12-30T23:28:00"/>
    <s v="Tuesday"/>
    <x v="18"/>
    <n v="4"/>
    <n v="9"/>
    <s v="N"/>
    <x v="0"/>
    <n v="5456"/>
    <s v="SUDP"/>
    <s v="Disorderly Patron"/>
    <x v="1"/>
    <s v="Lower"/>
  </r>
  <r>
    <d v="2019-02-06T00:00:00"/>
    <d v="1899-12-30T06:52:00"/>
    <s v="Wednesday"/>
    <x v="11"/>
    <n v="7"/>
    <n v="9"/>
    <s v="E"/>
    <x v="1"/>
    <n v="5002"/>
    <s v="SUDP"/>
    <s v="Disorderly Patron"/>
    <x v="1"/>
    <s v="Lower"/>
  </r>
  <r>
    <d v="2019-02-06T00:00:00"/>
    <d v="1899-12-30T12:05:00"/>
    <s v="Wednesday"/>
    <x v="44"/>
    <n v="0"/>
    <n v="0"/>
    <s v="E"/>
    <x v="1"/>
    <n v="5268"/>
    <s v="SUDP"/>
    <s v="Disorderly Patron"/>
    <x v="1"/>
    <s v="Lower"/>
  </r>
  <r>
    <d v="2019-02-06T00:00:00"/>
    <d v="1899-12-30T13:47:00"/>
    <s v="Wednesday"/>
    <x v="73"/>
    <n v="5"/>
    <n v="8"/>
    <s v="W"/>
    <x v="1"/>
    <n v="5137"/>
    <s v="SUDP"/>
    <s v="Disorderly Patron"/>
    <x v="1"/>
    <s v="Lower"/>
  </r>
  <r>
    <d v="2019-02-06T00:00:00"/>
    <d v="1899-12-30T14:49:00"/>
    <s v="Wednesday"/>
    <x v="53"/>
    <n v="9"/>
    <n v="12"/>
    <s v="W"/>
    <x v="1"/>
    <n v="5175"/>
    <s v="SUDP"/>
    <s v="Disorderly Patron"/>
    <x v="1"/>
    <s v="Lower"/>
  </r>
  <r>
    <d v="2019-02-06T00:00:00"/>
    <d v="1899-12-30T22:27:00"/>
    <s v="Wednesday"/>
    <x v="20"/>
    <n v="9"/>
    <n v="14"/>
    <s v="S"/>
    <x v="0"/>
    <n v="5706"/>
    <s v="SUDP"/>
    <s v="Disorderly Patron"/>
    <x v="1"/>
    <s v="Lower"/>
  </r>
  <r>
    <d v="2019-02-07T00:00:00"/>
    <d v="1899-12-30T09:51:00"/>
    <s v="Thursday"/>
    <x v="5"/>
    <n v="0"/>
    <n v="0"/>
    <s v="S"/>
    <x v="0"/>
    <n v="6016"/>
    <s v="SUDP"/>
    <s v="Disorderly Patron"/>
    <x v="1"/>
    <s v="Lower"/>
  </r>
  <r>
    <d v="2019-02-07T00:00:00"/>
    <d v="1899-12-30T19:02:00"/>
    <s v="Thursday"/>
    <x v="11"/>
    <n v="0"/>
    <n v="0"/>
    <s v="E"/>
    <x v="1"/>
    <n v="5175"/>
    <s v="SUDP"/>
    <s v="Disorderly Patron"/>
    <x v="1"/>
    <s v="Lower"/>
  </r>
  <r>
    <d v="2019-02-07T00:00:00"/>
    <d v="1899-12-30T19:48:00"/>
    <s v="Thursday"/>
    <x v="54"/>
    <n v="0"/>
    <n v="0"/>
    <s v="N"/>
    <x v="0"/>
    <n v="5396"/>
    <s v="SUDP"/>
    <s v="Disorderly Patron"/>
    <x v="1"/>
    <s v="Lower"/>
  </r>
  <r>
    <d v="2019-02-07T00:00:00"/>
    <d v="1899-12-30T22:06:00"/>
    <s v="Thursday"/>
    <x v="69"/>
    <n v="0"/>
    <n v="0"/>
    <s v="N"/>
    <x v="0"/>
    <n v="5486"/>
    <s v="SUDP"/>
    <s v="Disorderly Patron"/>
    <x v="1"/>
    <s v="Lower"/>
  </r>
  <r>
    <d v="2019-02-08T00:00:00"/>
    <d v="1899-12-30T00:47:00"/>
    <s v="Friday"/>
    <x v="32"/>
    <n v="0"/>
    <n v="0"/>
    <s v="E"/>
    <x v="1"/>
    <n v="4"/>
    <s v="SUAP"/>
    <s v="Assault / Patron Involved"/>
    <x v="1"/>
    <s v="Lower"/>
  </r>
  <r>
    <d v="2019-02-08T00:00:00"/>
    <d v="1899-12-30T16:29:00"/>
    <s v="Friday"/>
    <x v="24"/>
    <n v="3"/>
    <n v="5"/>
    <s v="E"/>
    <x v="1"/>
    <n v="5032"/>
    <s v="SUDP"/>
    <s v="Disorderly Patron"/>
    <x v="1"/>
    <s v="Lower"/>
  </r>
  <r>
    <d v="2019-02-08T00:00:00"/>
    <d v="1899-12-30T18:20:00"/>
    <s v="Friday"/>
    <x v="16"/>
    <n v="4"/>
    <n v="7"/>
    <s v="S"/>
    <x v="0"/>
    <n v="5426"/>
    <s v="SUDP"/>
    <s v="Disorderly Patron"/>
    <x v="1"/>
    <s v="Lower"/>
  </r>
  <r>
    <d v="2019-02-09T00:00:00"/>
    <d v="1899-12-30T01:13:00"/>
    <s v="Saturday"/>
    <x v="71"/>
    <n v="4"/>
    <n v="9"/>
    <s v="N"/>
    <x v="0"/>
    <n v="5796"/>
    <s v="SUDP"/>
    <s v="Disorderly Patron"/>
    <x v="1"/>
    <s v="Lower"/>
  </r>
  <r>
    <d v="2019-02-09T00:00:00"/>
    <d v="1899-12-30T12:42:00"/>
    <s v="Saturday"/>
    <x v="35"/>
    <n v="5"/>
    <n v="10"/>
    <s v="E"/>
    <x v="1"/>
    <n v="5267"/>
    <s v="SUDP"/>
    <s v="Disorderly Patron"/>
    <x v="1"/>
    <s v="Lower"/>
  </r>
  <r>
    <d v="2019-02-09T00:00:00"/>
    <d v="1899-12-30T12:51:00"/>
    <s v="Saturday"/>
    <x v="35"/>
    <n v="6"/>
    <n v="10"/>
    <s v="E"/>
    <x v="1"/>
    <n v="5167"/>
    <s v="SUDP"/>
    <s v="Disorderly Patron"/>
    <x v="1"/>
    <s v="Lower"/>
  </r>
  <r>
    <d v="2019-02-09T00:00:00"/>
    <d v="1899-12-30T20:14:00"/>
    <s v="Saturday"/>
    <x v="70"/>
    <n v="0"/>
    <n v="0"/>
    <s v="N"/>
    <x v="0"/>
    <n v="6051"/>
    <s v="SUDP"/>
    <s v="Disorderly Patron"/>
    <x v="1"/>
    <s v="Lower"/>
  </r>
  <r>
    <d v="2019-02-11T00:00:00"/>
    <d v="1899-12-30T11:44:00"/>
    <s v="Monday"/>
    <x v="32"/>
    <n v="15"/>
    <n v="18"/>
    <s v="W"/>
    <x v="1"/>
    <n v="5183"/>
    <s v="SUAP"/>
    <s v="Assault / Patron Involved"/>
    <x v="1"/>
    <s v="Lower"/>
  </r>
  <r>
    <d v="2019-02-11T00:00:00"/>
    <d v="1899-12-30T15:41:00"/>
    <s v="Monday"/>
    <x v="18"/>
    <n v="3"/>
    <n v="6"/>
    <s v="N"/>
    <x v="0"/>
    <n v="5451"/>
    <s v="SUDP"/>
    <s v="Disorderly Patron"/>
    <x v="1"/>
    <s v="Lower"/>
  </r>
  <r>
    <d v="2019-02-12T00:00:00"/>
    <d v="1899-12-30T17:17:00"/>
    <s v="Tuesday"/>
    <x v="43"/>
    <n v="5"/>
    <n v="7"/>
    <s v="S"/>
    <x v="0"/>
    <n v="5451"/>
    <s v="SUDP"/>
    <s v="Disorderly Patron"/>
    <x v="1"/>
    <s v="Lower"/>
  </r>
  <r>
    <d v="2019-02-12T00:00:00"/>
    <d v="1899-12-30T19:48:00"/>
    <s v="Tuesday"/>
    <x v="9"/>
    <n v="27"/>
    <n v="30"/>
    <s v="N"/>
    <x v="0"/>
    <n v="5656"/>
    <s v="SUSP"/>
    <s v="Suspicious Package"/>
    <x v="1"/>
    <s v="Lower"/>
  </r>
  <r>
    <d v="2019-02-12T00:00:00"/>
    <d v="1899-12-30T21:26:00"/>
    <s v="Tuesday"/>
    <x v="6"/>
    <n v="0"/>
    <n v="0"/>
    <s v="W"/>
    <x v="1"/>
    <n v="5263"/>
    <s v="SUDP"/>
    <s v="Disorderly Patron"/>
    <x v="1"/>
    <s v="Lower"/>
  </r>
  <r>
    <d v="2019-02-13T00:00:00"/>
    <d v="1899-12-30T10:58:00"/>
    <s v="Wednesday"/>
    <x v="8"/>
    <n v="0"/>
    <n v="0"/>
    <s v="S"/>
    <x v="0"/>
    <n v="5466"/>
    <s v="SUDP"/>
    <s v="Disorderly Patron"/>
    <x v="1"/>
    <s v="Lower"/>
  </r>
  <r>
    <d v="2019-02-13T00:00:00"/>
    <d v="1899-12-30T13:55:00"/>
    <s v="Wednesday"/>
    <x v="4"/>
    <n v="4"/>
    <n v="7"/>
    <s v="E"/>
    <x v="1"/>
    <n v="5126"/>
    <s v="SUDP"/>
    <s v="Disorderly Patron"/>
    <x v="1"/>
    <s v="Lower"/>
  </r>
  <r>
    <d v="2019-02-14T00:00:00"/>
    <d v="1899-12-30T01:07:00"/>
    <s v="Thursday"/>
    <x v="10"/>
    <n v="10"/>
    <n v="15"/>
    <s v="N"/>
    <x v="0"/>
    <n v="6111"/>
    <s v="SUAP"/>
    <s v="Assault / Patron Involved"/>
    <x v="1"/>
    <s v="Lower"/>
  </r>
  <r>
    <d v="2019-02-14T00:00:00"/>
    <d v="1899-12-30T01:33:00"/>
    <s v="Thursday"/>
    <x v="29"/>
    <n v="3"/>
    <n v="8"/>
    <s v="N"/>
    <x v="0"/>
    <n v="5656"/>
    <s v="SUDP"/>
    <s v="Disorderly Patron"/>
    <x v="1"/>
    <s v="Lower"/>
  </r>
  <r>
    <d v="2019-02-14T00:00:00"/>
    <d v="1899-12-30T15:57:00"/>
    <s v="Thursday"/>
    <x v="36"/>
    <n v="5"/>
    <n v="10"/>
    <s v="W"/>
    <x v="3"/>
    <n v="6191"/>
    <s v="SUDP"/>
    <s v="Disorderly Patron"/>
    <x v="1"/>
    <s v="Lower"/>
  </r>
  <r>
    <d v="2019-02-14T00:00:00"/>
    <d v="1899-12-30T16:16:00"/>
    <s v="Thursday"/>
    <x v="56"/>
    <n v="0"/>
    <n v="0"/>
    <s v="W"/>
    <x v="1"/>
    <n v="5144"/>
    <s v="SUDP"/>
    <s v="Disorderly Patron"/>
    <x v="1"/>
    <s v="Lower"/>
  </r>
  <r>
    <d v="2019-02-14T00:00:00"/>
    <d v="1899-12-30T16:43:00"/>
    <s v="Thursday"/>
    <x v="47"/>
    <n v="5"/>
    <n v="7"/>
    <s v="N"/>
    <x v="0"/>
    <n v="5811"/>
    <s v="SUDP"/>
    <s v="Disorderly Patron"/>
    <x v="1"/>
    <s v="Lower"/>
  </r>
  <r>
    <d v="2019-02-14T00:00:00"/>
    <d v="1899-12-30T20:25:00"/>
    <s v="Thursday"/>
    <x v="27"/>
    <n v="3"/>
    <n v="6"/>
    <s v="N"/>
    <x v="0"/>
    <n v="5426"/>
    <s v="SUDP"/>
    <s v="Disorderly Patron"/>
    <x v="1"/>
    <s v="Lower"/>
  </r>
  <r>
    <d v="2019-02-14T00:00:00"/>
    <d v="1899-12-30T22:29:00"/>
    <s v="Thursday"/>
    <x v="4"/>
    <n v="4"/>
    <n v="8"/>
    <s v="E"/>
    <x v="1"/>
    <n v="5218"/>
    <s v="SUDP"/>
    <s v="Disorderly Patron"/>
    <x v="1"/>
    <s v="Lower"/>
  </r>
  <r>
    <d v="2019-02-15T00:00:00"/>
    <d v="1899-12-30T00:14:00"/>
    <s v="Friday"/>
    <x v="43"/>
    <n v="0"/>
    <n v="0"/>
    <s v="S"/>
    <x v="0"/>
    <n v="5826"/>
    <s v="SUDP"/>
    <s v="Disorderly Patron"/>
    <x v="1"/>
    <s v="Lower"/>
  </r>
  <r>
    <d v="2019-02-15T00:00:00"/>
    <d v="1899-12-30T01:12:00"/>
    <s v="Friday"/>
    <x v="66"/>
    <n v="0"/>
    <n v="0"/>
    <s v="W"/>
    <x v="3"/>
    <n v="6151"/>
    <s v="SUDP"/>
    <s v="Disorderly Patron"/>
    <x v="1"/>
    <s v="Lower"/>
  </r>
  <r>
    <d v="2019-02-15T00:00:00"/>
    <d v="1899-12-30T02:05:00"/>
    <s v="Friday"/>
    <x v="69"/>
    <n v="5"/>
    <n v="10"/>
    <s v="N"/>
    <x v="0"/>
    <n v="5506"/>
    <s v="SUDP"/>
    <s v="Disorderly Patron"/>
    <x v="1"/>
    <s v="Lower"/>
  </r>
  <r>
    <d v="2019-02-15T00:00:00"/>
    <d v="1899-12-30T10:17:00"/>
    <s v="Friday"/>
    <x v="9"/>
    <n v="0"/>
    <n v="0"/>
    <m/>
    <x v="0"/>
    <n v="3127"/>
    <s v="SUAP"/>
    <s v="Assault / Patron Involved"/>
    <x v="1"/>
    <s v="Lower"/>
  </r>
  <r>
    <d v="2019-02-15T00:00:00"/>
    <d v="1899-12-30T16:03:00"/>
    <s v="Friday"/>
    <x v="17"/>
    <n v="3"/>
    <n v="5"/>
    <s v="N"/>
    <x v="0"/>
    <n v="5491"/>
    <s v="SUDP"/>
    <s v="Disorderly Patron"/>
    <x v="1"/>
    <s v="Lower"/>
  </r>
  <r>
    <d v="2019-02-15T00:00:00"/>
    <d v="1899-12-30T21:13:00"/>
    <s v="Friday"/>
    <x v="20"/>
    <n v="15"/>
    <n v="18"/>
    <s v="N"/>
    <x v="0"/>
    <n v="5561"/>
    <s v="SUDP"/>
    <s v="Disorderly Patron"/>
    <x v="1"/>
    <s v="Lower"/>
  </r>
  <r>
    <d v="2019-02-15T00:00:00"/>
    <d v="1899-12-30T21:54:00"/>
    <s v="Friday"/>
    <x v="24"/>
    <n v="3"/>
    <n v="6"/>
    <s v="E"/>
    <x v="1"/>
    <n v="5359"/>
    <s v="SUAP"/>
    <s v="Assault / Patron Involved"/>
    <x v="1"/>
    <s v="Lower"/>
  </r>
  <r>
    <d v="2019-02-15T00:00:00"/>
    <d v="1899-12-30T21:57:00"/>
    <s v="Friday"/>
    <x v="33"/>
    <n v="0"/>
    <n v="0"/>
    <s v="W"/>
    <x v="1"/>
    <n v="5175"/>
    <s v="SUDP"/>
    <s v="Disorderly Patron"/>
    <x v="1"/>
    <s v="Lower"/>
  </r>
  <r>
    <d v="2019-02-15T00:00:00"/>
    <d v="1899-12-30T23:57:00"/>
    <s v="Friday"/>
    <x v="55"/>
    <n v="0"/>
    <n v="0"/>
    <s v="S"/>
    <x v="0"/>
    <n v="5986"/>
    <s v="SUDP"/>
    <s v="Disorderly Patron"/>
    <x v="1"/>
    <s v="Lower"/>
  </r>
  <r>
    <d v="2019-02-16T00:00:00"/>
    <d v="1899-12-30T20:06:00"/>
    <s v="Saturday"/>
    <x v="50"/>
    <n v="4"/>
    <n v="8"/>
    <s v="W"/>
    <x v="1"/>
    <n v="5264"/>
    <s v="SUDP"/>
    <s v="Disorderly Patron"/>
    <x v="1"/>
    <s v="Lower"/>
  </r>
  <r>
    <d v="2019-02-17T00:00:00"/>
    <d v="1899-12-30T19:50:00"/>
    <s v="Sunday"/>
    <x v="40"/>
    <n v="3"/>
    <n v="8"/>
    <s v="W"/>
    <x v="1"/>
    <n v="5320"/>
    <s v="SUDP"/>
    <s v="Disorderly Patron"/>
    <x v="1"/>
    <s v="Lower"/>
  </r>
  <r>
    <d v="2019-02-17T00:00:00"/>
    <d v="1899-12-30T20:10:00"/>
    <s v="Sunday"/>
    <x v="15"/>
    <n v="10"/>
    <n v="15"/>
    <s v="S"/>
    <x v="0"/>
    <n v="5876"/>
    <s v="SUDP"/>
    <s v="Disorderly Patron"/>
    <x v="1"/>
    <s v="Lower"/>
  </r>
  <r>
    <d v="2019-02-17T00:00:00"/>
    <d v="1899-12-30T21:21:00"/>
    <s v="Sunday"/>
    <x v="40"/>
    <n v="5"/>
    <n v="9"/>
    <s v="W"/>
    <x v="1"/>
    <n v="5300"/>
    <s v="SUDP"/>
    <s v="Disorderly Patron"/>
    <x v="1"/>
    <s v="Lower"/>
  </r>
  <r>
    <d v="2019-02-18T00:00:00"/>
    <d v="1899-12-30T09:57:00"/>
    <s v="Monday"/>
    <x v="11"/>
    <n v="16"/>
    <n v="20"/>
    <s v="E"/>
    <x v="1"/>
    <n v="5021"/>
    <s v="SUPOL"/>
    <s v="Held By Polce - Non-TTC Related"/>
    <x v="1"/>
    <s v="Lower"/>
  </r>
  <r>
    <d v="2019-02-18T00:00:00"/>
    <d v="1899-12-30T11:45:00"/>
    <s v="Monday"/>
    <x v="39"/>
    <n v="3"/>
    <n v="7"/>
    <s v="S"/>
    <x v="0"/>
    <n v="5916"/>
    <s v="SUDP"/>
    <s v="Disorderly Patron"/>
    <x v="1"/>
    <s v="Lower"/>
  </r>
  <r>
    <d v="2019-02-18T00:00:00"/>
    <d v="1899-12-30T20:09:00"/>
    <s v="Monday"/>
    <x v="37"/>
    <n v="0"/>
    <n v="0"/>
    <s v="N"/>
    <x v="0"/>
    <n v="5751"/>
    <s v="SUDP"/>
    <s v="Disorderly Patron"/>
    <x v="1"/>
    <s v="Lower"/>
  </r>
  <r>
    <d v="2019-02-18T00:00:00"/>
    <d v="1899-12-30T22:03:00"/>
    <s v="Monday"/>
    <x v="75"/>
    <n v="0"/>
    <n v="0"/>
    <s v="S"/>
    <x v="0"/>
    <n v="5946"/>
    <s v="SUDP"/>
    <s v="Disorderly Patron"/>
    <x v="1"/>
    <s v="Lower"/>
  </r>
  <r>
    <d v="2019-02-19T00:00:00"/>
    <d v="1899-12-30T11:03:00"/>
    <s v="Tuesday"/>
    <x v="19"/>
    <n v="0"/>
    <n v="0"/>
    <s v="W"/>
    <x v="1"/>
    <n v="5020"/>
    <s v="SUDP"/>
    <s v="Disorderly Patron"/>
    <x v="1"/>
    <s v="Lower"/>
  </r>
  <r>
    <d v="2019-02-19T00:00:00"/>
    <d v="1899-12-30T11:07:00"/>
    <s v="Tuesday"/>
    <x v="31"/>
    <n v="0"/>
    <n v="0"/>
    <s v="N"/>
    <x v="0"/>
    <n v="5966"/>
    <s v="SUDP"/>
    <s v="Disorderly Patron"/>
    <x v="1"/>
    <s v="Lower"/>
  </r>
  <r>
    <d v="2019-02-19T00:00:00"/>
    <d v="1899-12-30T13:09:00"/>
    <s v="Tuesday"/>
    <x v="71"/>
    <n v="0"/>
    <n v="0"/>
    <s v="N"/>
    <x v="0"/>
    <n v="5416"/>
    <s v="SUDP"/>
    <s v="Disorderly Patron"/>
    <x v="1"/>
    <s v="Lower"/>
  </r>
  <r>
    <d v="2019-02-19T00:00:00"/>
    <d v="1899-12-30T17:41:00"/>
    <s v="Tuesday"/>
    <x v="32"/>
    <n v="9"/>
    <n v="11"/>
    <s v="W"/>
    <x v="1"/>
    <n v="5226"/>
    <s v="SUDP"/>
    <s v="Disorderly Patron"/>
    <x v="1"/>
    <s v="Lower"/>
  </r>
  <r>
    <d v="2019-02-19T00:00:00"/>
    <d v="1899-12-30T19:35:00"/>
    <s v="Tuesday"/>
    <x v="40"/>
    <n v="0"/>
    <n v="0"/>
    <s v="E"/>
    <x v="1"/>
    <n v="5284"/>
    <s v="SUDP"/>
    <s v="Disorderly Patron"/>
    <x v="1"/>
    <s v="Lower"/>
  </r>
  <r>
    <d v="2019-02-19T00:00:00"/>
    <d v="1899-12-30T21:22:00"/>
    <s v="Tuesday"/>
    <x v="43"/>
    <n v="3"/>
    <n v="6"/>
    <s v="N"/>
    <x v="0"/>
    <n v="5611"/>
    <s v="SUAP"/>
    <s v="Assault / Patron Involved"/>
    <x v="1"/>
    <s v="Lower"/>
  </r>
  <r>
    <d v="2019-02-20T00:00:00"/>
    <d v="1899-12-30T20:02:00"/>
    <s v="Wednesday"/>
    <x v="73"/>
    <n v="3"/>
    <n v="6"/>
    <s v="E"/>
    <x v="1"/>
    <n v="5354"/>
    <s v="SUDP"/>
    <s v="Disorderly Patron"/>
    <x v="1"/>
    <s v="Lower"/>
  </r>
  <r>
    <d v="2019-02-20T00:00:00"/>
    <d v="1899-12-30T21:03:00"/>
    <s v="Wednesday"/>
    <x v="46"/>
    <n v="5"/>
    <n v="8"/>
    <s v="W"/>
    <x v="1"/>
    <n v="5186"/>
    <s v="SUDP"/>
    <s v="Disorderly Patron"/>
    <x v="1"/>
    <s v="Lower"/>
  </r>
  <r>
    <d v="2019-02-21T00:00:00"/>
    <d v="1899-12-30T18:44:00"/>
    <s v="Thursday"/>
    <x v="55"/>
    <n v="0"/>
    <n v="0"/>
    <s v="N"/>
    <x v="0"/>
    <n v="5711"/>
    <s v="SUROB"/>
    <s v="Robbery"/>
    <x v="1"/>
    <s v="Lower"/>
  </r>
  <r>
    <d v="2019-02-21T00:00:00"/>
    <d v="1899-12-30T18:54:00"/>
    <s v="Thursday"/>
    <x v="21"/>
    <n v="4"/>
    <n v="6"/>
    <s v="N"/>
    <x v="0"/>
    <n v="5721"/>
    <s v="SUDP"/>
    <s v="Disorderly Patron"/>
    <x v="1"/>
    <s v="Lower"/>
  </r>
  <r>
    <d v="2019-02-21T00:00:00"/>
    <d v="1899-12-30T19:29:00"/>
    <s v="Thursday"/>
    <x v="74"/>
    <n v="11"/>
    <n v="16"/>
    <s v="N"/>
    <x v="2"/>
    <n v="3003"/>
    <s v="SRDP"/>
    <s v="Disorderly Patron"/>
    <x v="1"/>
    <s v="Lower"/>
  </r>
  <r>
    <d v="2019-02-21T00:00:00"/>
    <d v="1899-12-30T19:29:00"/>
    <s v="Thursday"/>
    <x v="74"/>
    <n v="11"/>
    <n v="16"/>
    <s v="N"/>
    <x v="2"/>
    <n v="3003"/>
    <s v="SRDP"/>
    <s v="Disorderly Patron"/>
    <x v="1"/>
    <s v="Lower"/>
  </r>
  <r>
    <d v="2019-02-22T00:00:00"/>
    <d v="1899-12-30T10:24:00"/>
    <s v="Friday"/>
    <x v="0"/>
    <n v="8"/>
    <n v="11"/>
    <s v="N"/>
    <x v="0"/>
    <n v="5501"/>
    <s v="SUSA"/>
    <s v="Sexual Assault"/>
    <x v="1"/>
    <s v="Lower"/>
  </r>
  <r>
    <d v="2019-02-22T00:00:00"/>
    <d v="1899-12-30T13:53:00"/>
    <s v="Friday"/>
    <x v="81"/>
    <n v="4"/>
    <n v="7"/>
    <s v="W"/>
    <x v="1"/>
    <n v="5275"/>
    <s v="SUAP"/>
    <s v="Assault / Patron Involved"/>
    <x v="1"/>
    <s v="Lower"/>
  </r>
  <r>
    <d v="2019-02-22T00:00:00"/>
    <d v="1899-12-30T15:29:00"/>
    <s v="Friday"/>
    <x v="52"/>
    <n v="18"/>
    <n v="21"/>
    <s v="N"/>
    <x v="0"/>
    <n v="5626"/>
    <s v="SUDP"/>
    <s v="Disorderly Patron"/>
    <x v="1"/>
    <s v="Lower"/>
  </r>
  <r>
    <d v="2019-02-22T00:00:00"/>
    <d v="1899-12-30T23:50:00"/>
    <s v="Friday"/>
    <x v="17"/>
    <n v="3"/>
    <n v="8"/>
    <s v="N"/>
    <x v="0"/>
    <n v="5876"/>
    <s v="SUDP"/>
    <s v="Disorderly Patron"/>
    <x v="1"/>
    <s v="Lower"/>
  </r>
  <r>
    <d v="2019-02-23T00:00:00"/>
    <d v="1899-12-30T01:43:00"/>
    <s v="Saturday"/>
    <x v="1"/>
    <n v="14"/>
    <n v="19"/>
    <s v="E"/>
    <x v="1"/>
    <n v="5153"/>
    <s v="SUDP"/>
    <s v="Disorderly Patron"/>
    <x v="1"/>
    <s v="Lower"/>
  </r>
  <r>
    <d v="2019-02-23T00:00:00"/>
    <d v="1899-12-30T10:57:00"/>
    <s v="Saturday"/>
    <x v="21"/>
    <n v="6"/>
    <n v="11"/>
    <s v="N"/>
    <x v="0"/>
    <n v="6046"/>
    <s v="SUDP"/>
    <s v="Disorderly Patron"/>
    <x v="1"/>
    <s v="Lower"/>
  </r>
  <r>
    <d v="2019-02-23T00:00:00"/>
    <d v="1899-12-30T22:18:00"/>
    <s v="Saturday"/>
    <x v="7"/>
    <n v="3"/>
    <n v="8"/>
    <s v="W"/>
    <x v="1"/>
    <n v="5099"/>
    <s v="SUDP"/>
    <s v="Disorderly Patron"/>
    <x v="1"/>
    <s v="Lower"/>
  </r>
  <r>
    <d v="2019-02-24T00:00:00"/>
    <d v="1899-12-30T14:16:00"/>
    <s v="Sunday"/>
    <x v="15"/>
    <n v="9"/>
    <n v="14"/>
    <s v="S"/>
    <x v="0"/>
    <n v="5641"/>
    <s v="SUDP"/>
    <s v="Disorderly Patron"/>
    <x v="1"/>
    <s v="Lower"/>
  </r>
  <r>
    <d v="2019-02-24T00:00:00"/>
    <d v="1899-12-30T14:27:00"/>
    <s v="Sunday"/>
    <x v="29"/>
    <n v="5"/>
    <n v="10"/>
    <s v="S"/>
    <x v="0"/>
    <n v="5641"/>
    <s v="SUDP"/>
    <s v="Disorderly Patron"/>
    <x v="1"/>
    <s v="Lower"/>
  </r>
  <r>
    <d v="2019-02-24T00:00:00"/>
    <d v="1899-12-30T19:41:00"/>
    <s v="Sunday"/>
    <x v="8"/>
    <n v="0"/>
    <n v="0"/>
    <s v="N"/>
    <x v="0"/>
    <n v="6041"/>
    <s v="SUDP"/>
    <s v="Disorderly Patron"/>
    <x v="1"/>
    <s v="Lower"/>
  </r>
  <r>
    <d v="2019-02-25T00:00:00"/>
    <d v="1899-12-30T10:13:00"/>
    <s v="Monday"/>
    <x v="43"/>
    <n v="0"/>
    <n v="0"/>
    <s v="N"/>
    <x v="0"/>
    <n v="5471"/>
    <s v="SUDP"/>
    <s v="Disorderly Patron"/>
    <x v="1"/>
    <s v="Lower"/>
  </r>
  <r>
    <d v="2019-02-25T00:00:00"/>
    <d v="1899-12-30T17:19:00"/>
    <s v="Monday"/>
    <x v="35"/>
    <n v="4"/>
    <n v="6"/>
    <s v="W"/>
    <x v="1"/>
    <n v="5022"/>
    <s v="SUDP"/>
    <s v="Disorderly Patron"/>
    <x v="1"/>
    <s v="Lower"/>
  </r>
  <r>
    <d v="2019-02-25T00:00:00"/>
    <d v="1899-12-30T20:51:00"/>
    <s v="Monday"/>
    <x v="9"/>
    <n v="4"/>
    <n v="7"/>
    <s v="N"/>
    <x v="0"/>
    <n v="5411"/>
    <s v="SUDP"/>
    <s v="Disorderly Patron"/>
    <x v="1"/>
    <s v="Lower"/>
  </r>
  <r>
    <d v="2019-02-26T00:00:00"/>
    <d v="1899-12-30T01:20:00"/>
    <s v="Tuesday"/>
    <x v="35"/>
    <n v="3"/>
    <n v="7"/>
    <s v="W"/>
    <x v="1"/>
    <n v="5068"/>
    <s v="SUDP"/>
    <s v="Disorderly Patron"/>
    <x v="1"/>
    <s v="Lower"/>
  </r>
  <r>
    <d v="2019-02-26T00:00:00"/>
    <d v="1899-12-30T09:21:00"/>
    <s v="Tuesday"/>
    <x v="48"/>
    <n v="0"/>
    <n v="0"/>
    <s v="N"/>
    <x v="0"/>
    <n v="5511"/>
    <s v="SUDP"/>
    <s v="Disorderly Patron"/>
    <x v="1"/>
    <s v="Lower"/>
  </r>
  <r>
    <d v="2019-02-26T00:00:00"/>
    <d v="1899-12-30T09:24:00"/>
    <s v="Tuesday"/>
    <x v="47"/>
    <n v="0"/>
    <n v="0"/>
    <s v="N"/>
    <x v="0"/>
    <n v="5496"/>
    <s v="SUDP"/>
    <s v="Disorderly Patron"/>
    <x v="1"/>
    <s v="Lower"/>
  </r>
  <r>
    <d v="2019-02-26T00:00:00"/>
    <d v="1899-12-30T20:11:00"/>
    <s v="Tuesday"/>
    <x v="38"/>
    <n v="3"/>
    <n v="6"/>
    <s v="E"/>
    <x v="1"/>
    <n v="5141"/>
    <s v="SUDP"/>
    <s v="Disorderly Patron"/>
    <x v="1"/>
    <s v="Lower"/>
  </r>
  <r>
    <d v="2019-02-27T00:00:00"/>
    <d v="1899-12-30T06:02:00"/>
    <s v="Wednesday"/>
    <x v="48"/>
    <n v="5"/>
    <n v="9"/>
    <s v="S"/>
    <x v="0"/>
    <n v="6046"/>
    <s v="SUDP"/>
    <s v="Disorderly Patron"/>
    <x v="1"/>
    <s v="Lower"/>
  </r>
  <r>
    <d v="2019-02-27T00:00:00"/>
    <d v="1899-12-30T09:08:00"/>
    <s v="Wednesday"/>
    <x v="14"/>
    <n v="4"/>
    <n v="6"/>
    <s v="W"/>
    <x v="1"/>
    <n v="5053"/>
    <s v="SUDP"/>
    <s v="Disorderly Patron"/>
    <x v="1"/>
    <s v="Lower"/>
  </r>
  <r>
    <d v="2019-02-27T00:00:00"/>
    <d v="1899-12-30T13:46:00"/>
    <s v="Wednesday"/>
    <x v="54"/>
    <n v="4"/>
    <n v="7"/>
    <s v="N"/>
    <x v="0"/>
    <n v="5481"/>
    <s v="SUDP"/>
    <s v="Disorderly Patron"/>
    <x v="1"/>
    <s v="Lower"/>
  </r>
  <r>
    <d v="2019-02-27T00:00:00"/>
    <d v="1899-12-30T14:06:00"/>
    <s v="Wednesday"/>
    <x v="51"/>
    <n v="3"/>
    <n v="6"/>
    <s v="N"/>
    <x v="0"/>
    <n v="5481"/>
    <s v="SUDP"/>
    <s v="Disorderly Patron"/>
    <x v="1"/>
    <s v="Lower"/>
  </r>
  <r>
    <d v="2019-02-27T00:00:00"/>
    <d v="1899-12-30T21:01:00"/>
    <s v="Wednesday"/>
    <x v="14"/>
    <n v="7"/>
    <n v="11"/>
    <s v="E"/>
    <x v="1"/>
    <n v="5255"/>
    <s v="SUAP"/>
    <s v="Assault / Patron Involved"/>
    <x v="1"/>
    <s v="Lower"/>
  </r>
  <r>
    <d v="2019-02-27T00:00:00"/>
    <d v="1899-12-30T21:37:00"/>
    <s v="Wednesday"/>
    <x v="50"/>
    <n v="5"/>
    <n v="10"/>
    <s v="E"/>
    <x v="1"/>
    <n v="5255"/>
    <s v="SUAP"/>
    <s v="Assault / Patron Involved"/>
    <x v="1"/>
    <s v="Lower"/>
  </r>
  <r>
    <d v="2019-02-27T00:00:00"/>
    <d v="1899-12-30T23:52:00"/>
    <s v="Wednesday"/>
    <x v="23"/>
    <n v="3"/>
    <n v="8"/>
    <s v="S"/>
    <x v="0"/>
    <n v="5641"/>
    <s v="SUDP"/>
    <s v="Disorderly Patron"/>
    <x v="1"/>
    <s v="Lower"/>
  </r>
  <r>
    <d v="2019-02-28T00:00:00"/>
    <d v="1899-12-30T13:10:00"/>
    <s v="Thursday"/>
    <x v="38"/>
    <n v="4"/>
    <n v="7"/>
    <s v="E"/>
    <x v="1"/>
    <n v="5026"/>
    <s v="SUDP"/>
    <s v="Disorderly Patron"/>
    <x v="1"/>
    <s v="Lower"/>
  </r>
  <r>
    <d v="2019-02-28T00:00:00"/>
    <d v="1899-12-30T16:41:00"/>
    <s v="Thursday"/>
    <x v="27"/>
    <n v="3"/>
    <n v="5"/>
    <s v="N"/>
    <x v="0"/>
    <n v="6066"/>
    <s v="SUDP"/>
    <s v="Disorderly Patron"/>
    <x v="1"/>
    <s v="Lower"/>
  </r>
  <r>
    <d v="2019-02-28T00:00:00"/>
    <d v="1899-12-30T19:24:00"/>
    <s v="Thursday"/>
    <x v="11"/>
    <n v="0"/>
    <n v="0"/>
    <s v="E"/>
    <x v="1"/>
    <n v="5270"/>
    <s v="SUAP"/>
    <s v="Assault / Patron Involved"/>
    <x v="1"/>
    <s v="Lower"/>
  </r>
  <r>
    <d v="2019-02-28T00:00:00"/>
    <d v="1899-12-30T19:45:00"/>
    <s v="Thursday"/>
    <x v="4"/>
    <n v="0"/>
    <n v="0"/>
    <s v="E"/>
    <x v="1"/>
    <n v="5043"/>
    <s v="SUDP"/>
    <s v="Disorderly Patron"/>
    <x v="1"/>
    <s v="Lower"/>
  </r>
  <r>
    <d v="2019-02-28T00:00:00"/>
    <d v="1899-12-30T21:16:00"/>
    <s v="Thursday"/>
    <x v="50"/>
    <n v="5"/>
    <n v="9"/>
    <s v="W"/>
    <x v="1"/>
    <n v="5362"/>
    <s v="SUDP"/>
    <s v="Disorderly Patron"/>
    <x v="1"/>
    <s v="Lower"/>
  </r>
  <r>
    <d v="2019-03-01T00:00:00"/>
    <d v="1899-12-30T15:32:00"/>
    <s v="Friday"/>
    <x v="74"/>
    <n v="21"/>
    <n v="26"/>
    <s v="S"/>
    <x v="2"/>
    <n v="3020"/>
    <s v="SRAP"/>
    <s v="Assault / Patron Involved"/>
    <x v="1"/>
    <s v="Lower"/>
  </r>
  <r>
    <d v="2019-03-01T00:00:00"/>
    <d v="1899-12-30T19:13:00"/>
    <s v="Friday"/>
    <x v="50"/>
    <n v="3"/>
    <n v="6"/>
    <s v="W"/>
    <x v="1"/>
    <n v="5317"/>
    <s v="SUDP"/>
    <s v="Disorderly Patron"/>
    <x v="1"/>
    <s v="Lower"/>
  </r>
  <r>
    <d v="2019-03-01T00:00:00"/>
    <d v="1899-12-30T20:54:00"/>
    <s v="Friday"/>
    <x v="51"/>
    <n v="7"/>
    <n v="10"/>
    <s v="N"/>
    <x v="0"/>
    <n v="5951"/>
    <s v="SUAP"/>
    <s v="Assault / Patron Involved"/>
    <x v="1"/>
    <s v="Lower"/>
  </r>
  <r>
    <d v="2019-03-01T00:00:00"/>
    <d v="1899-12-30T22:24:00"/>
    <s v="Friday"/>
    <x v="29"/>
    <n v="3"/>
    <n v="6"/>
    <s v="S"/>
    <x v="0"/>
    <n v="5841"/>
    <s v="SUDP"/>
    <s v="Disorderly Patron"/>
    <x v="1"/>
    <s v="Lower"/>
  </r>
  <r>
    <d v="2019-03-02T00:00:00"/>
    <d v="1899-12-30T15:35:00"/>
    <s v="Saturday"/>
    <x v="64"/>
    <n v="49"/>
    <n v="55"/>
    <s v="S"/>
    <x v="2"/>
    <n v="3014"/>
    <s v="SRBT"/>
    <s v="Bomb Threat"/>
    <x v="1"/>
    <s v="Lower"/>
  </r>
  <r>
    <d v="2019-03-02T00:00:00"/>
    <d v="1899-12-30T16:52:00"/>
    <s v="Saturday"/>
    <x v="34"/>
    <n v="22"/>
    <n v="26"/>
    <s v="W"/>
    <x v="1"/>
    <n v="5034"/>
    <s v="SUAP"/>
    <s v="Assault / Patron Involved"/>
    <x v="1"/>
    <s v="Lower"/>
  </r>
  <r>
    <d v="2019-03-02T00:00:00"/>
    <d v="1899-12-30T18:25:00"/>
    <s v="Saturday"/>
    <x v="34"/>
    <n v="4"/>
    <n v="8"/>
    <s v="W"/>
    <x v="1"/>
    <n v="5082"/>
    <s v="SUDP"/>
    <s v="Disorderly Patron"/>
    <x v="1"/>
    <s v="Lower"/>
  </r>
  <r>
    <d v="2019-03-02T00:00:00"/>
    <d v="1899-12-30T19:37:00"/>
    <s v="Saturday"/>
    <x v="29"/>
    <n v="3"/>
    <n v="8"/>
    <s v="N"/>
    <x v="0"/>
    <n v="5566"/>
    <s v="SUDP"/>
    <s v="Disorderly Patron"/>
    <x v="1"/>
    <s v="Lower"/>
  </r>
  <r>
    <d v="2019-03-03T00:00:00"/>
    <d v="1899-12-30T19:30:00"/>
    <s v="Sunday"/>
    <x v="45"/>
    <n v="3"/>
    <n v="7"/>
    <s v="E"/>
    <x v="1"/>
    <n v="5146"/>
    <s v="SUDP"/>
    <s v="Disorderly Patron"/>
    <x v="1"/>
    <s v="Lower"/>
  </r>
  <r>
    <d v="2019-03-04T00:00:00"/>
    <d v="1899-12-30T10:49:00"/>
    <s v="Monday"/>
    <x v="43"/>
    <n v="0"/>
    <n v="0"/>
    <s v="S"/>
    <x v="0"/>
    <n v="5646"/>
    <s v="SUDP"/>
    <s v="Disorderly Patron"/>
    <x v="1"/>
    <s v="Lower"/>
  </r>
  <r>
    <d v="2019-03-04T00:00:00"/>
    <d v="1899-12-30T21:46:00"/>
    <s v="Monday"/>
    <x v="29"/>
    <n v="3"/>
    <n v="6"/>
    <s v="S"/>
    <x v="0"/>
    <n v="5766"/>
    <s v="SUDP"/>
    <s v="Disorderly Patron"/>
    <x v="1"/>
    <s v="Lower"/>
  </r>
  <r>
    <d v="2019-03-06T00:00:00"/>
    <d v="1899-12-30T10:04:00"/>
    <s v="Wednesday"/>
    <x v="38"/>
    <n v="7"/>
    <n v="10"/>
    <s v="W"/>
    <x v="1"/>
    <n v="5116"/>
    <s v="SUSP"/>
    <s v="Suspicious Package"/>
    <x v="1"/>
    <s v="Lower"/>
  </r>
  <r>
    <d v="2019-03-06T00:00:00"/>
    <d v="1899-12-30T11:59:00"/>
    <s v="Wednesday"/>
    <x v="28"/>
    <n v="7"/>
    <n v="10"/>
    <s v="W"/>
    <x v="1"/>
    <n v="5262"/>
    <s v="SUAP"/>
    <s v="Assault / Patron Involved"/>
    <x v="1"/>
    <s v="Lower"/>
  </r>
  <r>
    <d v="2019-03-06T00:00:00"/>
    <d v="1899-12-30T14:13:00"/>
    <s v="Wednesday"/>
    <x v="20"/>
    <n v="12"/>
    <n v="16"/>
    <s v="S"/>
    <x v="0"/>
    <n v="5541"/>
    <s v="SUDP"/>
    <s v="Disorderly Patron"/>
    <x v="1"/>
    <s v="Lower"/>
  </r>
  <r>
    <d v="2019-03-06T00:00:00"/>
    <d v="1899-12-30T15:53:00"/>
    <s v="Wednesday"/>
    <x v="58"/>
    <n v="4"/>
    <n v="7"/>
    <s v="E"/>
    <x v="1"/>
    <n v="5091"/>
    <s v="SUDP"/>
    <s v="Disorderly Patron"/>
    <x v="1"/>
    <s v="Lower"/>
  </r>
  <r>
    <d v="2019-03-06T00:00:00"/>
    <d v="1899-12-30T17:36:00"/>
    <s v="Wednesday"/>
    <x v="69"/>
    <n v="0"/>
    <n v="0"/>
    <s v="N"/>
    <x v="0"/>
    <n v="6116"/>
    <s v="SUDP"/>
    <s v="Disorderly Patron"/>
    <x v="1"/>
    <s v="Lower"/>
  </r>
  <r>
    <d v="2019-03-07T00:00:00"/>
    <d v="1899-12-30T14:21:00"/>
    <s v="Thursday"/>
    <x v="69"/>
    <n v="6"/>
    <n v="10"/>
    <s v="N"/>
    <x v="0"/>
    <n v="5696"/>
    <s v="SUDP"/>
    <s v="Disorderly Patron"/>
    <x v="1"/>
    <s v="Lower"/>
  </r>
  <r>
    <d v="2019-03-08T00:00:00"/>
    <d v="1899-12-30T11:56:00"/>
    <s v="Friday"/>
    <x v="9"/>
    <n v="0"/>
    <n v="0"/>
    <s v="W"/>
    <x v="3"/>
    <n v="6141"/>
    <s v="SUAP"/>
    <s v="Assault / Patron Involved"/>
    <x v="1"/>
    <s v="Lower"/>
  </r>
  <r>
    <d v="2019-03-08T00:00:00"/>
    <d v="1899-12-30T21:53:00"/>
    <s v="Friday"/>
    <x v="75"/>
    <n v="3"/>
    <n v="6"/>
    <s v="N"/>
    <x v="0"/>
    <n v="6016"/>
    <s v="SUDP"/>
    <s v="Disorderly Patron"/>
    <x v="1"/>
    <s v="Lower"/>
  </r>
  <r>
    <d v="2019-03-09T00:00:00"/>
    <d v="1899-12-30T19:58:00"/>
    <s v="Saturday"/>
    <x v="23"/>
    <n v="3"/>
    <n v="8"/>
    <s v="S"/>
    <x v="0"/>
    <n v="5526"/>
    <s v="SUDP"/>
    <s v="Disorderly Patron"/>
    <x v="1"/>
    <s v="Lower"/>
  </r>
  <r>
    <d v="2019-03-10T00:00:00"/>
    <d v="1899-12-30T10:05:00"/>
    <s v="Sunday"/>
    <x v="34"/>
    <n v="3"/>
    <n v="7"/>
    <s v="E"/>
    <x v="1"/>
    <n v="5118"/>
    <s v="SUDP"/>
    <s v="Disorderly Patron"/>
    <x v="1"/>
    <s v="Lower"/>
  </r>
  <r>
    <d v="2019-03-11T00:00:00"/>
    <d v="1899-12-30T19:36:00"/>
    <s v="Monday"/>
    <x v="11"/>
    <n v="0"/>
    <n v="0"/>
    <s v="E"/>
    <x v="1"/>
    <n v="5371"/>
    <s v="SUDP"/>
    <s v="Disorderly Patron"/>
    <x v="1"/>
    <s v="Lower"/>
  </r>
  <r>
    <d v="2019-03-11T00:00:00"/>
    <d v="1899-12-30T19:58:00"/>
    <s v="Monday"/>
    <x v="13"/>
    <n v="3"/>
    <n v="6"/>
    <s v="E"/>
    <x v="1"/>
    <n v="5345"/>
    <s v="SUDP"/>
    <s v="Disorderly Patron"/>
    <x v="1"/>
    <s v="Lower"/>
  </r>
  <r>
    <d v="2019-03-11T00:00:00"/>
    <d v="1899-12-30T19:59:00"/>
    <s v="Monday"/>
    <x v="10"/>
    <n v="3"/>
    <n v="6"/>
    <s v="S"/>
    <x v="0"/>
    <n v="5956"/>
    <s v="SUDP"/>
    <s v="Disorderly Patron"/>
    <x v="1"/>
    <s v="Lower"/>
  </r>
  <r>
    <d v="2019-03-11T00:00:00"/>
    <d v="1899-12-30T22:34:00"/>
    <s v="Monday"/>
    <x v="54"/>
    <n v="4"/>
    <n v="9"/>
    <s v="S"/>
    <x v="0"/>
    <n v="5521"/>
    <s v="SUDP"/>
    <s v="Disorderly Patron"/>
    <x v="1"/>
    <s v="Lower"/>
  </r>
  <r>
    <d v="2019-03-12T00:00:00"/>
    <d v="1899-12-30T07:49:00"/>
    <s v="Tuesday"/>
    <x v="38"/>
    <n v="16"/>
    <n v="18"/>
    <s v="E"/>
    <x v="1"/>
    <n v="5096"/>
    <s v="SUDP"/>
    <s v="Disorderly Patron"/>
    <x v="1"/>
    <s v="Lower"/>
  </r>
  <r>
    <d v="2019-03-12T00:00:00"/>
    <d v="1899-12-30T15:08:00"/>
    <s v="Tuesday"/>
    <x v="63"/>
    <n v="3"/>
    <n v="6"/>
    <s v="S"/>
    <x v="0"/>
    <n v="5681"/>
    <s v="SUDP"/>
    <s v="Disorderly Patron"/>
    <x v="1"/>
    <s v="Lower"/>
  </r>
  <r>
    <d v="2019-03-12T00:00:00"/>
    <d v="1899-12-30T21:25:00"/>
    <s v="Tuesday"/>
    <x v="23"/>
    <n v="4"/>
    <n v="8"/>
    <s v="S"/>
    <x v="0"/>
    <n v="6011"/>
    <s v="SUDP"/>
    <s v="Disorderly Patron"/>
    <x v="1"/>
    <s v="Lower"/>
  </r>
  <r>
    <d v="2019-03-12T00:00:00"/>
    <d v="1899-12-30T21:45:00"/>
    <s v="Tuesday"/>
    <x v="17"/>
    <n v="4"/>
    <n v="9"/>
    <s v="S"/>
    <x v="0"/>
    <n v="6011"/>
    <s v="SUDP"/>
    <s v="Disorderly Patron"/>
    <x v="1"/>
    <s v="Lower"/>
  </r>
  <r>
    <d v="2019-03-12T00:00:00"/>
    <d v="1899-12-30T22:10:00"/>
    <s v="Tuesday"/>
    <x v="24"/>
    <n v="8"/>
    <n v="12"/>
    <s v="W"/>
    <x v="1"/>
    <n v="5146"/>
    <s v="SUDP"/>
    <s v="Disorderly Patron"/>
    <x v="1"/>
    <s v="Lower"/>
  </r>
  <r>
    <d v="2019-03-12T00:00:00"/>
    <d v="1899-12-30T22:52:00"/>
    <s v="Tuesday"/>
    <x v="14"/>
    <n v="4"/>
    <n v="8"/>
    <s v="E"/>
    <x v="1"/>
    <n v="5252"/>
    <s v="SUDP"/>
    <s v="Disorderly Patron"/>
    <x v="1"/>
    <s v="Lower"/>
  </r>
  <r>
    <d v="2019-03-13T00:00:00"/>
    <d v="1899-12-30T09:38:00"/>
    <s v="Wednesday"/>
    <x v="54"/>
    <n v="4"/>
    <n v="6"/>
    <s v="N"/>
    <x v="0"/>
    <n v="6096"/>
    <s v="SUDP"/>
    <s v="Disorderly Patron"/>
    <x v="1"/>
    <s v="Lower"/>
  </r>
  <r>
    <d v="2019-03-13T00:00:00"/>
    <d v="1899-12-30T11:36:00"/>
    <s v="Wednesday"/>
    <x v="39"/>
    <n v="0"/>
    <n v="0"/>
    <s v="N"/>
    <x v="0"/>
    <n v="5671"/>
    <s v="SUDP"/>
    <s v="Disorderly Patron"/>
    <x v="1"/>
    <s v="Lower"/>
  </r>
  <r>
    <d v="2019-03-13T00:00:00"/>
    <d v="1899-12-30T18:10:00"/>
    <s v="Wednesday"/>
    <x v="11"/>
    <n v="3"/>
    <n v="5"/>
    <s v="E"/>
    <x v="1"/>
    <n v="5320"/>
    <s v="SUDP"/>
    <s v="Disorderly Patron"/>
    <x v="1"/>
    <s v="Lower"/>
  </r>
  <r>
    <d v="2019-03-13T00:00:00"/>
    <d v="1899-12-30T22:13:00"/>
    <s v="Wednesday"/>
    <x v="20"/>
    <n v="6"/>
    <n v="11"/>
    <s v="N"/>
    <x v="0"/>
    <n v="5411"/>
    <s v="SUAP"/>
    <s v="Assault / Patron Involved"/>
    <x v="1"/>
    <s v="Lower"/>
  </r>
  <r>
    <d v="2019-03-14T00:00:00"/>
    <d v="1899-12-30T09:17:00"/>
    <s v="Thursday"/>
    <x v="51"/>
    <n v="9"/>
    <n v="11"/>
    <s v="S"/>
    <x v="0"/>
    <n v="5931"/>
    <s v="SUDP"/>
    <s v="Disorderly Patron"/>
    <x v="1"/>
    <s v="Lower"/>
  </r>
  <r>
    <d v="2019-03-14T00:00:00"/>
    <d v="1899-12-30T12:20:00"/>
    <s v="Thursday"/>
    <x v="51"/>
    <n v="3"/>
    <n v="6"/>
    <s v="N"/>
    <x v="0"/>
    <n v="5981"/>
    <s v="SUDP"/>
    <s v="Disorderly Patron"/>
    <x v="1"/>
    <s v="Lower"/>
  </r>
  <r>
    <d v="2019-03-14T00:00:00"/>
    <d v="1899-12-30T12:20:00"/>
    <s v="Thursday"/>
    <x v="51"/>
    <n v="3"/>
    <n v="6"/>
    <s v="N"/>
    <x v="0"/>
    <n v="5981"/>
    <s v="SUDP"/>
    <s v="Disorderly Patron"/>
    <x v="1"/>
    <s v="Lower"/>
  </r>
  <r>
    <d v="2019-03-14T00:00:00"/>
    <d v="1899-12-30T15:08:00"/>
    <s v="Thursday"/>
    <x v="24"/>
    <n v="3"/>
    <n v="6"/>
    <s v="E"/>
    <x v="1"/>
    <n v="5130"/>
    <s v="SUDP"/>
    <s v="Disorderly Patron"/>
    <x v="1"/>
    <s v="Lower"/>
  </r>
  <r>
    <d v="2019-03-14T00:00:00"/>
    <d v="1899-12-30T17:35:00"/>
    <s v="Thursday"/>
    <x v="51"/>
    <n v="6"/>
    <n v="9"/>
    <s v="S"/>
    <x v="0"/>
    <n v="5801"/>
    <s v="SUDP"/>
    <s v="Disorderly Patron"/>
    <x v="1"/>
    <s v="Lower"/>
  </r>
  <r>
    <d v="2019-03-14T00:00:00"/>
    <d v="1899-12-30T21:06:00"/>
    <s v="Thursday"/>
    <x v="28"/>
    <n v="6"/>
    <n v="10"/>
    <s v="E"/>
    <x v="1"/>
    <n v="5296"/>
    <s v="SUDP"/>
    <s v="Disorderly Patron"/>
    <x v="1"/>
    <s v="Lower"/>
  </r>
  <r>
    <d v="2019-03-14T00:00:00"/>
    <d v="1899-12-30T21:35:00"/>
    <s v="Thursday"/>
    <x v="16"/>
    <n v="0"/>
    <n v="0"/>
    <s v="N"/>
    <x v="0"/>
    <n v="6006"/>
    <s v="SUAE"/>
    <s v="Assault / Employee Involved"/>
    <x v="1"/>
    <s v="Lower"/>
  </r>
  <r>
    <d v="2019-03-15T00:00:00"/>
    <d v="1899-12-30T00:00:00"/>
    <s v="Friday"/>
    <x v="18"/>
    <n v="6"/>
    <n v="11"/>
    <s v="N"/>
    <x v="0"/>
    <n v="5886"/>
    <s v="SUDP"/>
    <s v="Disorderly Patron"/>
    <x v="1"/>
    <s v="Lower"/>
  </r>
  <r>
    <d v="2019-03-15T00:00:00"/>
    <d v="1899-12-30T08:08:00"/>
    <s v="Friday"/>
    <x v="9"/>
    <n v="5"/>
    <n v="7"/>
    <s v="S"/>
    <x v="0"/>
    <n v="5601"/>
    <s v="SUDP"/>
    <s v="Disorderly Patron"/>
    <x v="1"/>
    <s v="Lower"/>
  </r>
  <r>
    <d v="2019-03-15T00:00:00"/>
    <d v="1899-12-30T09:02:00"/>
    <s v="Friday"/>
    <x v="71"/>
    <n v="3"/>
    <n v="5"/>
    <s v="N"/>
    <x v="0"/>
    <n v="5736"/>
    <s v="SUDP"/>
    <s v="Disorderly Patron"/>
    <x v="1"/>
    <s v="Lower"/>
  </r>
  <r>
    <d v="2019-03-15T00:00:00"/>
    <d v="1899-12-30T14:59:00"/>
    <s v="Friday"/>
    <x v="35"/>
    <n v="3"/>
    <n v="6"/>
    <s v="W"/>
    <x v="1"/>
    <n v="5005"/>
    <s v="SUDP"/>
    <s v="Disorderly Patron"/>
    <x v="1"/>
    <s v="Lower"/>
  </r>
  <r>
    <d v="2019-03-15T00:00:00"/>
    <d v="1899-12-30T15:33:00"/>
    <s v="Friday"/>
    <x v="29"/>
    <n v="3"/>
    <n v="6"/>
    <s v="N"/>
    <x v="0"/>
    <n v="5871"/>
    <s v="SUDP"/>
    <s v="Disorderly Patron"/>
    <x v="1"/>
    <s v="Lower"/>
  </r>
  <r>
    <d v="2019-03-15T00:00:00"/>
    <d v="1899-12-30T16:10:00"/>
    <s v="Friday"/>
    <x v="4"/>
    <n v="156"/>
    <n v="159"/>
    <s v="W"/>
    <x v="1"/>
    <n v="5871"/>
    <s v="SUPOL"/>
    <s v="Held By Polce - Non-TTC Related"/>
    <x v="1"/>
    <s v="Lower"/>
  </r>
  <r>
    <d v="2019-03-15T00:00:00"/>
    <d v="1899-12-30T19:38:00"/>
    <s v="Friday"/>
    <x v="71"/>
    <n v="3"/>
    <n v="6"/>
    <s v="S"/>
    <x v="0"/>
    <n v="5666"/>
    <s v="SUDP"/>
    <s v="Disorderly Patron"/>
    <x v="1"/>
    <s v="Lower"/>
  </r>
  <r>
    <d v="2019-03-16T00:00:00"/>
    <d v="1899-12-30T17:59:00"/>
    <s v="Saturday"/>
    <x v="35"/>
    <n v="44"/>
    <n v="48"/>
    <s v="E"/>
    <x v="1"/>
    <n v="5177"/>
    <s v="SUBT"/>
    <s v="Bomb Threat"/>
    <x v="1"/>
    <s v="Lower"/>
  </r>
  <r>
    <d v="2019-03-16T00:00:00"/>
    <d v="1899-12-30T18:00:00"/>
    <s v="Saturday"/>
    <x v="19"/>
    <n v="0"/>
    <n v="0"/>
    <s v="E"/>
    <x v="1"/>
    <n v="5009"/>
    <s v="SUDP"/>
    <s v="Disorderly Patron"/>
    <x v="1"/>
    <s v="Lower"/>
  </r>
  <r>
    <d v="2019-03-16T00:00:00"/>
    <d v="1899-12-30T18:06:00"/>
    <s v="Saturday"/>
    <x v="29"/>
    <n v="44"/>
    <n v="49"/>
    <s v="S"/>
    <x v="0"/>
    <n v="5946"/>
    <s v="SUBT"/>
    <s v="Bomb Threat"/>
    <x v="1"/>
    <s v="Lower"/>
  </r>
  <r>
    <d v="2019-03-16T00:00:00"/>
    <d v="1899-12-30T20:31:00"/>
    <s v="Saturday"/>
    <x v="6"/>
    <n v="10"/>
    <n v="15"/>
    <s v="E"/>
    <x v="1"/>
    <n v="5211"/>
    <s v="SUDP"/>
    <s v="Disorderly Patron"/>
    <x v="1"/>
    <s v="Lower"/>
  </r>
  <r>
    <d v="2019-03-16T00:00:00"/>
    <d v="1899-12-30T23:33:00"/>
    <s v="Saturday"/>
    <x v="44"/>
    <n v="5"/>
    <n v="9"/>
    <s v="W"/>
    <x v="1"/>
    <n v="5191"/>
    <s v="SUDP"/>
    <s v="Disorderly Patron"/>
    <x v="1"/>
    <s v="Lower"/>
  </r>
  <r>
    <d v="2019-03-17T00:00:00"/>
    <d v="1899-12-30T21:32:00"/>
    <s v="Sunday"/>
    <x v="24"/>
    <n v="3"/>
    <n v="7"/>
    <s v="E"/>
    <x v="1"/>
    <n v="5302"/>
    <s v="SUDP"/>
    <s v="Disorderly Patron"/>
    <x v="1"/>
    <s v="Lower"/>
  </r>
  <r>
    <d v="2019-03-17T00:00:00"/>
    <d v="1899-12-30T22:55:00"/>
    <s v="Sunday"/>
    <x v="61"/>
    <n v="5"/>
    <n v="10"/>
    <s v="N"/>
    <x v="0"/>
    <n v="5836"/>
    <s v="SUDP"/>
    <s v="Disorderly Patron"/>
    <x v="1"/>
    <s v="Lower"/>
  </r>
  <r>
    <d v="2019-03-18T00:00:00"/>
    <d v="1899-12-30T06:18:00"/>
    <s v="Monday"/>
    <x v="24"/>
    <n v="32"/>
    <n v="34"/>
    <s v="W"/>
    <x v="1"/>
    <n v="5031"/>
    <s v="SUSP"/>
    <s v="Suspicious Package"/>
    <x v="1"/>
    <s v="Lower"/>
  </r>
  <r>
    <d v="2019-03-18T00:00:00"/>
    <d v="1899-12-30T08:52:00"/>
    <s v="Monday"/>
    <x v="48"/>
    <n v="3"/>
    <n v="5"/>
    <s v="S"/>
    <x v="0"/>
    <n v="5651"/>
    <s v="SUDP"/>
    <s v="Disorderly Patron"/>
    <x v="1"/>
    <s v="Lower"/>
  </r>
  <r>
    <d v="2019-03-18T00:00:00"/>
    <d v="1899-12-30T18:08:00"/>
    <s v="Monday"/>
    <x v="39"/>
    <n v="8"/>
    <n v="10"/>
    <s v="S"/>
    <x v="0"/>
    <n v="5401"/>
    <s v="SUDP"/>
    <s v="Disorderly Patron"/>
    <x v="1"/>
    <s v="Lower"/>
  </r>
  <r>
    <d v="2019-03-18T00:00:00"/>
    <d v="1899-12-30T18:15:00"/>
    <s v="Monday"/>
    <x v="43"/>
    <n v="0"/>
    <n v="0"/>
    <s v="S"/>
    <x v="0"/>
    <n v="5986"/>
    <s v="SUDP"/>
    <s v="Disorderly Patron"/>
    <x v="1"/>
    <s v="Lower"/>
  </r>
  <r>
    <d v="2019-03-19T00:00:00"/>
    <d v="1899-12-30T00:14:00"/>
    <s v="Tuesday"/>
    <x v="19"/>
    <n v="3"/>
    <n v="7"/>
    <s v="E"/>
    <x v="1"/>
    <n v="5358"/>
    <s v="SUDP"/>
    <s v="Disorderly Patron"/>
    <x v="1"/>
    <s v="Lower"/>
  </r>
  <r>
    <d v="2019-03-19T00:00:00"/>
    <d v="1899-12-30T06:31:00"/>
    <s v="Tuesday"/>
    <x v="24"/>
    <n v="0"/>
    <n v="0"/>
    <s v="W"/>
    <x v="1"/>
    <n v="5091"/>
    <s v="SUSP"/>
    <s v="Suspicious Package"/>
    <x v="1"/>
    <s v="Lower"/>
  </r>
  <r>
    <d v="2019-03-19T00:00:00"/>
    <d v="1899-12-30T12:40:00"/>
    <s v="Tuesday"/>
    <x v="41"/>
    <n v="0"/>
    <n v="0"/>
    <s v="E"/>
    <x v="0"/>
    <n v="8946"/>
    <s v="SUAE"/>
    <s v="Assault / Employee Involved"/>
    <x v="1"/>
    <s v="Lower"/>
  </r>
  <r>
    <d v="2019-03-19T00:00:00"/>
    <d v="1899-12-30T17:21:00"/>
    <s v="Tuesday"/>
    <x v="50"/>
    <n v="0"/>
    <n v="0"/>
    <s v="W"/>
    <x v="1"/>
    <n v="5244"/>
    <s v="SUDP"/>
    <s v="Disorderly Patron"/>
    <x v="1"/>
    <s v="Lower"/>
  </r>
  <r>
    <d v="2019-03-19T00:00:00"/>
    <d v="1899-12-30T18:47:00"/>
    <s v="Tuesday"/>
    <x v="51"/>
    <n v="9"/>
    <n v="12"/>
    <s v="N"/>
    <x v="0"/>
    <n v="5746"/>
    <s v="SUDP"/>
    <s v="Disorderly Patron"/>
    <x v="1"/>
    <s v="Lower"/>
  </r>
  <r>
    <d v="2019-03-20T00:00:00"/>
    <d v="1899-12-30T00:14:00"/>
    <s v="Wednesday"/>
    <x v="17"/>
    <n v="6"/>
    <n v="11"/>
    <s v="N"/>
    <x v="0"/>
    <n v="5481"/>
    <s v="SUPOL"/>
    <s v="Held By Polce - Non-TTC Related"/>
    <x v="1"/>
    <s v="Lower"/>
  </r>
  <r>
    <d v="2019-03-20T00:00:00"/>
    <d v="1899-12-30T11:52:00"/>
    <s v="Wednesday"/>
    <x v="29"/>
    <n v="3"/>
    <n v="6"/>
    <s v="S"/>
    <x v="0"/>
    <n v="5846"/>
    <s v="SUDP"/>
    <s v="Disorderly Patron"/>
    <x v="1"/>
    <s v="Lower"/>
  </r>
  <r>
    <d v="2019-03-20T00:00:00"/>
    <d v="1899-12-30T13:01:00"/>
    <s v="Wednesday"/>
    <x v="58"/>
    <n v="0"/>
    <n v="0"/>
    <s v="E"/>
    <x v="1"/>
    <n v="5342"/>
    <s v="SUDP"/>
    <s v="Disorderly Patron"/>
    <x v="1"/>
    <s v="Lower"/>
  </r>
  <r>
    <d v="2019-03-20T00:00:00"/>
    <d v="1899-12-30T15:05:00"/>
    <s v="Wednesday"/>
    <x v="45"/>
    <n v="22"/>
    <n v="25"/>
    <s v="W"/>
    <x v="1"/>
    <n v="5005"/>
    <s v="SUAP"/>
    <s v="Assault / Patron Involved"/>
    <x v="1"/>
    <s v="Lower"/>
  </r>
  <r>
    <d v="2019-03-20T00:00:00"/>
    <d v="1899-12-30T15:21:00"/>
    <s v="Wednesday"/>
    <x v="16"/>
    <n v="0"/>
    <n v="0"/>
    <s v="S"/>
    <x v="0"/>
    <n v="5416"/>
    <s v="SUAE"/>
    <s v="Assault / Employee Involved"/>
    <x v="1"/>
    <s v="Lower"/>
  </r>
  <r>
    <d v="2019-03-20T00:00:00"/>
    <d v="1899-12-30T22:12:00"/>
    <s v="Wednesday"/>
    <x v="24"/>
    <n v="4"/>
    <n v="8"/>
    <s v="E"/>
    <x v="1"/>
    <n v="5252"/>
    <s v="SUSA"/>
    <s v="Sexual Assault"/>
    <x v="1"/>
    <s v="Lower"/>
  </r>
  <r>
    <d v="2019-03-21T00:00:00"/>
    <d v="1899-12-30T07:35:00"/>
    <s v="Thursday"/>
    <x v="40"/>
    <n v="0"/>
    <n v="0"/>
    <s v="E"/>
    <x v="1"/>
    <n v="5157"/>
    <s v="SUDP"/>
    <s v="Disorderly Patron"/>
    <x v="1"/>
    <s v="Lower"/>
  </r>
  <r>
    <d v="2019-03-21T00:00:00"/>
    <d v="1899-12-30T19:39:00"/>
    <s v="Thursday"/>
    <x v="39"/>
    <n v="7"/>
    <n v="10"/>
    <s v="N"/>
    <x v="0"/>
    <n v="5941"/>
    <s v="SUDP"/>
    <s v="Disorderly Patron"/>
    <x v="1"/>
    <s v="Lower"/>
  </r>
  <r>
    <d v="2019-03-22T00:00:00"/>
    <d v="1899-12-30T09:02:00"/>
    <s v="Friday"/>
    <x v="63"/>
    <n v="14"/>
    <n v="16"/>
    <s v="S"/>
    <x v="0"/>
    <n v="5396"/>
    <s v="SUDP"/>
    <s v="Disorderly Patron"/>
    <x v="1"/>
    <s v="Lower"/>
  </r>
  <r>
    <d v="2019-03-22T00:00:00"/>
    <d v="1899-12-30T15:02:00"/>
    <s v="Friday"/>
    <x v="54"/>
    <n v="0"/>
    <n v="0"/>
    <s v="N"/>
    <x v="0"/>
    <n v="5956"/>
    <s v="SUDP"/>
    <s v="Disorderly Patron"/>
    <x v="1"/>
    <s v="Lower"/>
  </r>
  <r>
    <d v="2019-03-22T00:00:00"/>
    <d v="1899-12-30T17:41:00"/>
    <s v="Friday"/>
    <x v="54"/>
    <n v="12"/>
    <n v="14"/>
    <s v="N"/>
    <x v="0"/>
    <n v="6051"/>
    <s v="SUAP"/>
    <s v="Assault / Patron Involved"/>
    <x v="1"/>
    <s v="Lower"/>
  </r>
  <r>
    <d v="2019-03-22T00:00:00"/>
    <d v="1899-12-30T20:44:00"/>
    <s v="Friday"/>
    <x v="5"/>
    <n v="4"/>
    <n v="7"/>
    <s v="N"/>
    <x v="0"/>
    <n v="5861"/>
    <s v="SUDP"/>
    <s v="Disorderly Patron"/>
    <x v="1"/>
    <s v="Lower"/>
  </r>
  <r>
    <d v="2019-03-23T00:00:00"/>
    <d v="1899-12-30T01:27:00"/>
    <s v="Saturday"/>
    <x v="5"/>
    <n v="3"/>
    <n v="8"/>
    <s v="S"/>
    <x v="0"/>
    <n v="5021"/>
    <s v="SUDP"/>
    <s v="Disorderly Patron"/>
    <x v="1"/>
    <s v="Lower"/>
  </r>
  <r>
    <d v="2019-03-23T00:00:00"/>
    <d v="1899-12-30T11:52:00"/>
    <s v="Saturday"/>
    <x v="22"/>
    <n v="5"/>
    <n v="10"/>
    <s v="E"/>
    <x v="1"/>
    <n v="5216"/>
    <s v="SUDP"/>
    <s v="Disorderly Patron"/>
    <x v="1"/>
    <s v="Lower"/>
  </r>
  <r>
    <d v="2019-03-23T00:00:00"/>
    <d v="1899-12-30T16:15:00"/>
    <s v="Saturday"/>
    <x v="40"/>
    <n v="3"/>
    <n v="8"/>
    <s v="W"/>
    <x v="1"/>
    <n v="5284"/>
    <s v="SUAP"/>
    <s v="Assault / Patron Involved"/>
    <x v="1"/>
    <s v="Lower"/>
  </r>
  <r>
    <d v="2019-03-23T00:00:00"/>
    <d v="1899-12-30T17:14:00"/>
    <s v="Saturday"/>
    <x v="60"/>
    <n v="0"/>
    <n v="0"/>
    <s v="E"/>
    <x v="1"/>
    <n v="5089"/>
    <s v="SUAP"/>
    <s v="Assault / Patron Involved"/>
    <x v="1"/>
    <s v="Lower"/>
  </r>
  <r>
    <d v="2019-03-23T00:00:00"/>
    <d v="1899-12-30T23:35:00"/>
    <s v="Saturday"/>
    <x v="35"/>
    <n v="3"/>
    <n v="7"/>
    <s v="W"/>
    <x v="1"/>
    <n v="5356"/>
    <s v="SUAP"/>
    <s v="Assault / Patron Involved"/>
    <x v="1"/>
    <s v="Lower"/>
  </r>
  <r>
    <d v="2019-03-23T00:00:00"/>
    <d v="1899-12-30T23:56:00"/>
    <s v="Saturday"/>
    <x v="61"/>
    <n v="0"/>
    <n v="0"/>
    <s v="N"/>
    <x v="0"/>
    <n v="6126"/>
    <s v="SUDP"/>
    <s v="Disorderly Patron"/>
    <x v="1"/>
    <s v="Lower"/>
  </r>
  <r>
    <d v="2019-03-24T00:00:00"/>
    <d v="1899-12-30T18:25:00"/>
    <s v="Sunday"/>
    <x v="60"/>
    <n v="10"/>
    <n v="15"/>
    <s v="W"/>
    <x v="1"/>
    <n v="5120"/>
    <s v="SUDP"/>
    <s v="Disorderly Patron"/>
    <x v="1"/>
    <s v="Lower"/>
  </r>
  <r>
    <d v="2019-03-25T00:00:00"/>
    <d v="1899-12-30T08:01:00"/>
    <s v="Monday"/>
    <x v="23"/>
    <n v="0"/>
    <n v="0"/>
    <s v="S"/>
    <x v="0"/>
    <n v="5666"/>
    <s v="SUDP"/>
    <s v="Disorderly Patron"/>
    <x v="1"/>
    <s v="Lower"/>
  </r>
  <r>
    <d v="2019-03-25T00:00:00"/>
    <d v="1899-12-30T08:47:00"/>
    <s v="Monday"/>
    <x v="4"/>
    <n v="0"/>
    <n v="0"/>
    <s v="W"/>
    <x v="1"/>
    <n v="5244"/>
    <s v="SUDP"/>
    <s v="Disorderly Patron"/>
    <x v="1"/>
    <s v="Lower"/>
  </r>
  <r>
    <d v="2019-03-25T00:00:00"/>
    <d v="1899-12-30T18:23:00"/>
    <s v="Monday"/>
    <x v="73"/>
    <n v="0"/>
    <n v="0"/>
    <s v="W"/>
    <x v="1"/>
    <n v="5228"/>
    <s v="SUDP"/>
    <s v="Disorderly Patron"/>
    <x v="1"/>
    <s v="Lower"/>
  </r>
  <r>
    <d v="2019-03-26T00:00:00"/>
    <d v="1899-12-30T14:26:00"/>
    <s v="Tuesday"/>
    <x v="53"/>
    <n v="10"/>
    <n v="13"/>
    <s v="E"/>
    <x v="1"/>
    <n v="5062"/>
    <s v="SUDP"/>
    <s v="Disorderly Patron"/>
    <x v="1"/>
    <s v="Lower"/>
  </r>
  <r>
    <d v="2019-03-27T00:00:00"/>
    <d v="1899-12-30T09:27:00"/>
    <s v="Wednesday"/>
    <x v="49"/>
    <n v="6"/>
    <n v="9"/>
    <s v="N"/>
    <x v="0"/>
    <n v="5981"/>
    <s v="SUDP"/>
    <s v="Disorderly Patron"/>
    <x v="1"/>
    <s v="Lower"/>
  </r>
  <r>
    <d v="2019-03-27T00:00:00"/>
    <d v="1899-12-30T18:00:00"/>
    <s v="Wednesday"/>
    <x v="54"/>
    <n v="6"/>
    <n v="8"/>
    <s v="N"/>
    <x v="0"/>
    <n v="5451"/>
    <s v="SUDP"/>
    <s v="Disorderly Patron"/>
    <x v="1"/>
    <s v="Lower"/>
  </r>
  <r>
    <d v="2019-03-27T00:00:00"/>
    <d v="1899-12-30T21:30:00"/>
    <s v="Wednesday"/>
    <x v="43"/>
    <n v="5"/>
    <n v="9"/>
    <s v="N"/>
    <x v="0"/>
    <n v="5471"/>
    <s v="SUAP"/>
    <s v="Assault / Patron Involved"/>
    <x v="1"/>
    <s v="Lower"/>
  </r>
  <r>
    <d v="2019-03-28T00:00:00"/>
    <d v="1899-12-30T01:11:00"/>
    <s v="Thursday"/>
    <x v="29"/>
    <n v="0"/>
    <n v="0"/>
    <s v="N"/>
    <x v="0"/>
    <n v="5546"/>
    <s v="SUDP"/>
    <s v="Disorderly Patron"/>
    <x v="1"/>
    <s v="Lower"/>
  </r>
  <r>
    <d v="2019-03-28T00:00:00"/>
    <d v="1899-12-30T01:37:00"/>
    <s v="Thursday"/>
    <x v="19"/>
    <n v="6"/>
    <n v="10"/>
    <s v="W"/>
    <x v="1"/>
    <n v="5097"/>
    <s v="SUDP"/>
    <s v="Disorderly Patron"/>
    <x v="1"/>
    <s v="Lower"/>
  </r>
  <r>
    <d v="2019-03-28T00:00:00"/>
    <d v="1899-12-30T07:32:00"/>
    <s v="Thursday"/>
    <x v="48"/>
    <n v="13"/>
    <n v="17"/>
    <s v="N"/>
    <x v="0"/>
    <n v="5991"/>
    <s v="SUAP"/>
    <s v="Assault / Patron Involved"/>
    <x v="1"/>
    <s v="Lower"/>
  </r>
  <r>
    <d v="2019-03-28T00:00:00"/>
    <d v="1899-12-30T09:16:00"/>
    <s v="Thursday"/>
    <x v="31"/>
    <n v="3"/>
    <n v="5"/>
    <s v="S"/>
    <x v="0"/>
    <n v="5686"/>
    <s v="SUDP"/>
    <s v="Disorderly Patron"/>
    <x v="1"/>
    <s v="Lower"/>
  </r>
  <r>
    <d v="2019-03-28T00:00:00"/>
    <d v="1899-12-30T16:44:00"/>
    <s v="Thursday"/>
    <x v="66"/>
    <n v="6"/>
    <n v="11"/>
    <s v="W"/>
    <x v="3"/>
    <n v="6161"/>
    <s v="SUDP"/>
    <s v="Disorderly Patron"/>
    <x v="1"/>
    <s v="Lower"/>
  </r>
  <r>
    <d v="2019-03-28T00:00:00"/>
    <d v="1899-12-30T21:34:00"/>
    <s v="Thursday"/>
    <x v="52"/>
    <n v="3"/>
    <n v="8"/>
    <s v="S"/>
    <x v="0"/>
    <n v="5751"/>
    <s v="SUDP"/>
    <s v="Disorderly Patron"/>
    <x v="1"/>
    <s v="Lower"/>
  </r>
  <r>
    <d v="2019-03-29T00:00:00"/>
    <d v="1899-12-30T19:57:00"/>
    <s v="Friday"/>
    <x v="21"/>
    <n v="5"/>
    <n v="8"/>
    <s v="N"/>
    <x v="0"/>
    <n v="5896"/>
    <s v="SUDP"/>
    <s v="Disorderly Patron"/>
    <x v="1"/>
    <s v="Lower"/>
  </r>
  <r>
    <d v="2019-03-29T00:00:00"/>
    <d v="1899-12-30T23:16:00"/>
    <s v="Friday"/>
    <x v="27"/>
    <n v="0"/>
    <n v="0"/>
    <s v="N"/>
    <x v="0"/>
    <n v="5671"/>
    <s v="SUDP"/>
    <s v="Disorderly Patron"/>
    <x v="1"/>
    <s v="Lower"/>
  </r>
  <r>
    <d v="2019-03-31T00:00:00"/>
    <d v="1899-12-30T16:33:00"/>
    <s v="Sunday"/>
    <x v="29"/>
    <n v="0"/>
    <n v="0"/>
    <s v="N"/>
    <x v="0"/>
    <n v="5586"/>
    <s v="SUDP"/>
    <s v="Disorderly Patron"/>
    <x v="1"/>
    <s v="Lower"/>
  </r>
  <r>
    <d v="2019-03-31T00:00:00"/>
    <d v="1899-12-30T18:51:00"/>
    <s v="Sunday"/>
    <x v="24"/>
    <n v="5"/>
    <n v="10"/>
    <s v="W"/>
    <x v="1"/>
    <n v="5189"/>
    <s v="SUDP"/>
    <s v="Disorderly Patron"/>
    <x v="1"/>
    <s v="Lower"/>
  </r>
  <r>
    <d v="2019-04-01T00:00:00"/>
    <d v="1899-12-30T00:02:00"/>
    <s v="Monday"/>
    <x v="1"/>
    <n v="4"/>
    <n v="8"/>
    <s v="E"/>
    <x v="1"/>
    <n v="5245"/>
    <s v="SUDP"/>
    <s v="Disorderly Patron"/>
    <x v="1"/>
    <s v="Lower"/>
  </r>
  <r>
    <d v="2019-04-01T00:00:00"/>
    <d v="1899-12-30T12:13:00"/>
    <s v="Monday"/>
    <x v="29"/>
    <n v="0"/>
    <n v="0"/>
    <s v="S"/>
    <x v="0"/>
    <n v="5676"/>
    <s v="SUPOL"/>
    <s v="Held By Polce - Non-TTC Related"/>
    <x v="1"/>
    <s v="Lower"/>
  </r>
  <r>
    <d v="2019-04-01T00:00:00"/>
    <d v="1899-12-30T16:02:00"/>
    <s v="Monday"/>
    <x v="58"/>
    <n v="3"/>
    <n v="5"/>
    <s v="W"/>
    <x v="1"/>
    <n v="5220"/>
    <s v="SUDP"/>
    <s v="Disorderly Patron"/>
    <x v="1"/>
    <s v="Lower"/>
  </r>
  <r>
    <d v="2019-04-01T00:00:00"/>
    <d v="1899-12-30T16:13:00"/>
    <s v="Monday"/>
    <x v="39"/>
    <n v="4"/>
    <n v="6"/>
    <s v="N"/>
    <x v="0"/>
    <n v="5436"/>
    <s v="SUDP"/>
    <s v="Disorderly Patron"/>
    <x v="1"/>
    <s v="Lower"/>
  </r>
  <r>
    <d v="2019-04-01T00:00:00"/>
    <d v="1899-12-30T17:01:00"/>
    <s v="Monday"/>
    <x v="17"/>
    <n v="3"/>
    <n v="5"/>
    <s v="S"/>
    <x v="0"/>
    <n v="6091"/>
    <s v="SUSP"/>
    <s v="Suspicious Package"/>
    <x v="1"/>
    <s v="Lower"/>
  </r>
  <r>
    <d v="2019-04-02T00:00:00"/>
    <d v="1899-12-30T14:22:00"/>
    <s v="Tuesday"/>
    <x v="65"/>
    <n v="5"/>
    <n v="8"/>
    <s v="N"/>
    <x v="0"/>
    <n v="5806"/>
    <s v="SUDP"/>
    <s v="Disorderly Patron"/>
    <x v="1"/>
    <s v="Lower"/>
  </r>
  <r>
    <d v="2019-04-02T00:00:00"/>
    <d v="1899-12-30T14:41:00"/>
    <s v="Tuesday"/>
    <x v="33"/>
    <n v="3"/>
    <n v="7"/>
    <s v="W"/>
    <x v="1"/>
    <n v="5336"/>
    <s v="SUDP"/>
    <s v="Disorderly Patron"/>
    <x v="1"/>
    <s v="Lower"/>
  </r>
  <r>
    <d v="2019-04-02T00:00:00"/>
    <d v="1899-12-30T15:48:00"/>
    <s v="Tuesday"/>
    <x v="28"/>
    <n v="0"/>
    <n v="0"/>
    <s v="E"/>
    <x v="1"/>
    <n v="5269"/>
    <s v="SUDP"/>
    <s v="Disorderly Patron"/>
    <x v="1"/>
    <s v="Lower"/>
  </r>
  <r>
    <d v="2019-04-03T00:00:00"/>
    <d v="1899-12-30T01:37:00"/>
    <s v="Wednesday"/>
    <x v="27"/>
    <n v="0"/>
    <n v="0"/>
    <s v="S"/>
    <x v="0"/>
    <n v="5556"/>
    <s v="SUDP"/>
    <s v="Disorderly Patron"/>
    <x v="1"/>
    <s v="Lower"/>
  </r>
  <r>
    <d v="2019-04-03T00:00:00"/>
    <d v="1899-12-30T11:42:00"/>
    <s v="Wednesday"/>
    <x v="56"/>
    <n v="3"/>
    <n v="6"/>
    <s v="E"/>
    <x v="1"/>
    <n v="5366"/>
    <s v="SUDP"/>
    <s v="Disorderly Patron"/>
    <x v="1"/>
    <s v="Lower"/>
  </r>
  <r>
    <d v="2019-04-03T00:00:00"/>
    <d v="1899-12-30T11:56:00"/>
    <s v="Wednesday"/>
    <x v="29"/>
    <n v="3"/>
    <n v="6"/>
    <s v="S"/>
    <x v="0"/>
    <n v="5621"/>
    <s v="SUDP"/>
    <s v="Disorderly Patron"/>
    <x v="1"/>
    <s v="Lower"/>
  </r>
  <r>
    <d v="2019-04-03T00:00:00"/>
    <d v="1899-12-30T15:34:00"/>
    <s v="Wednesday"/>
    <x v="8"/>
    <n v="4"/>
    <n v="6"/>
    <s v="N"/>
    <x v="0"/>
    <n v="6021"/>
    <s v="SUDP"/>
    <s v="Disorderly Patron"/>
    <x v="1"/>
    <s v="Lower"/>
  </r>
  <r>
    <d v="2019-04-03T00:00:00"/>
    <d v="1899-12-30T16:51:00"/>
    <s v="Wednesday"/>
    <x v="54"/>
    <n v="4"/>
    <n v="6"/>
    <s v="N"/>
    <x v="0"/>
    <n v="5811"/>
    <s v="SUDP"/>
    <s v="Disorderly Patron"/>
    <x v="1"/>
    <s v="Lower"/>
  </r>
  <r>
    <d v="2019-04-03T00:00:00"/>
    <d v="1899-12-30T18:51:00"/>
    <s v="Wednesday"/>
    <x v="50"/>
    <n v="6"/>
    <n v="8"/>
    <s v="W"/>
    <x v="1"/>
    <n v="5295"/>
    <s v="SUDP"/>
    <s v="Disorderly Patron"/>
    <x v="1"/>
    <s v="Lower"/>
  </r>
  <r>
    <d v="2019-04-04T00:00:00"/>
    <d v="1899-12-30T13:11:00"/>
    <s v="Thursday"/>
    <x v="11"/>
    <n v="3"/>
    <n v="6"/>
    <s v="W"/>
    <x v="1"/>
    <n v="5137"/>
    <s v="SUAE"/>
    <s v="Assault / Employee Involved"/>
    <x v="1"/>
    <s v="Lower"/>
  </r>
  <r>
    <d v="2019-04-04T00:00:00"/>
    <d v="1899-12-30T17:14:00"/>
    <s v="Thursday"/>
    <x v="29"/>
    <n v="3"/>
    <n v="5"/>
    <s v="N"/>
    <x v="0"/>
    <n v="5721"/>
    <s v="SUDP"/>
    <s v="Disorderly Patron"/>
    <x v="1"/>
    <s v="Lower"/>
  </r>
  <r>
    <d v="2019-04-04T00:00:00"/>
    <d v="1899-12-30T19:20:00"/>
    <s v="Thursday"/>
    <x v="54"/>
    <n v="0"/>
    <n v="0"/>
    <s v="S"/>
    <x v="0"/>
    <n v="6031"/>
    <s v="SUDP"/>
    <s v="Disorderly Patron"/>
    <x v="1"/>
    <s v="Lower"/>
  </r>
  <r>
    <d v="2019-04-04T00:00:00"/>
    <d v="1899-12-30T22:12:00"/>
    <s v="Thursday"/>
    <x v="37"/>
    <n v="9"/>
    <n v="14"/>
    <s v="N"/>
    <x v="0"/>
    <n v="6036"/>
    <s v="SUDP"/>
    <s v="Disorderly Patron"/>
    <x v="1"/>
    <s v="Lower"/>
  </r>
  <r>
    <d v="2019-04-05T00:00:00"/>
    <d v="1899-12-30T09:19:00"/>
    <s v="Friday"/>
    <x v="14"/>
    <n v="3"/>
    <n v="5"/>
    <s v="E"/>
    <x v="1"/>
    <n v="5137"/>
    <s v="SUDP"/>
    <s v="Disorderly Patron"/>
    <x v="1"/>
    <s v="Lower"/>
  </r>
  <r>
    <d v="2019-04-05T00:00:00"/>
    <d v="1899-12-30T12:49:00"/>
    <s v="Friday"/>
    <x v="80"/>
    <n v="10"/>
    <n v="15"/>
    <s v="S"/>
    <x v="2"/>
    <n v="3004"/>
    <s v="SRDP"/>
    <s v="Disorderly Patron"/>
    <x v="1"/>
    <s v="Lower"/>
  </r>
  <r>
    <d v="2019-04-05T00:00:00"/>
    <d v="1899-12-30T14:52:00"/>
    <s v="Friday"/>
    <x v="60"/>
    <n v="3"/>
    <n v="6"/>
    <s v="E"/>
    <x v="1"/>
    <n v="5127"/>
    <s v="SUDP"/>
    <s v="Disorderly Patron"/>
    <x v="1"/>
    <s v="Lower"/>
  </r>
  <r>
    <d v="2019-04-05T00:00:00"/>
    <d v="1899-12-30T16:00:00"/>
    <s v="Friday"/>
    <x v="32"/>
    <n v="4"/>
    <n v="6"/>
    <s v="E"/>
    <x v="1"/>
    <n v="5060"/>
    <s v="SUDP"/>
    <s v="Disorderly Patron"/>
    <x v="1"/>
    <s v="Lower"/>
  </r>
  <r>
    <d v="2019-04-05T00:00:00"/>
    <d v="1899-12-30T23:18:00"/>
    <s v="Friday"/>
    <x v="29"/>
    <n v="3"/>
    <n v="8"/>
    <s v="S"/>
    <x v="0"/>
    <n v="6111"/>
    <s v="SUDP"/>
    <s v="Disorderly Patron"/>
    <x v="1"/>
    <s v="Lower"/>
  </r>
  <r>
    <d v="2019-04-06T00:00:00"/>
    <d v="1899-12-30T10:32:00"/>
    <s v="Saturday"/>
    <x v="61"/>
    <n v="4"/>
    <n v="9"/>
    <s v="N"/>
    <x v="0"/>
    <n v="5021"/>
    <s v="SUAP"/>
    <s v="Assault / Patron Involved"/>
    <x v="1"/>
    <s v="Lower"/>
  </r>
  <r>
    <d v="2019-04-06T00:00:00"/>
    <d v="1899-12-30T15:40:00"/>
    <s v="Saturday"/>
    <x v="51"/>
    <n v="20"/>
    <n v="25"/>
    <s v="N"/>
    <x v="0"/>
    <n v="6061"/>
    <s v="SUDP"/>
    <s v="Disorderly Patron"/>
    <x v="1"/>
    <s v="Lower"/>
  </r>
  <r>
    <d v="2019-04-06T00:00:00"/>
    <d v="1899-12-30T15:49:00"/>
    <s v="Saturday"/>
    <x v="52"/>
    <n v="3"/>
    <n v="8"/>
    <s v="N"/>
    <x v="0"/>
    <n v="5411"/>
    <s v="SUDP"/>
    <s v="Disorderly Patron"/>
    <x v="1"/>
    <s v="Lower"/>
  </r>
  <r>
    <d v="2019-04-06T00:00:00"/>
    <d v="1899-12-30T16:54:00"/>
    <s v="Saturday"/>
    <x v="63"/>
    <n v="6"/>
    <n v="11"/>
    <s v="N"/>
    <x v="0"/>
    <n v="6026"/>
    <s v="SUDP"/>
    <s v="Disorderly Patron"/>
    <x v="1"/>
    <s v="Lower"/>
  </r>
  <r>
    <d v="2019-04-06T00:00:00"/>
    <d v="1899-12-30T20:06:00"/>
    <s v="Saturday"/>
    <x v="7"/>
    <n v="4"/>
    <n v="9"/>
    <s v="W"/>
    <x v="1"/>
    <n v="5029"/>
    <s v="SUDP"/>
    <s v="Disorderly Patron"/>
    <x v="1"/>
    <s v="Lower"/>
  </r>
  <r>
    <d v="2019-04-06T00:00:00"/>
    <d v="1899-12-30T21:17:00"/>
    <s v="Saturday"/>
    <x v="26"/>
    <n v="4"/>
    <n v="8"/>
    <s v="E"/>
    <x v="1"/>
    <n v="5208"/>
    <s v="SUDP"/>
    <s v="Disorderly Patron"/>
    <x v="1"/>
    <s v="Lower"/>
  </r>
  <r>
    <d v="2019-04-08T00:00:00"/>
    <d v="1899-12-30T15:35:00"/>
    <s v="Monday"/>
    <x v="29"/>
    <n v="4"/>
    <n v="7"/>
    <s v="S"/>
    <x v="0"/>
    <n v="5696"/>
    <s v="SUDP"/>
    <s v="Disorderly Patron"/>
    <x v="1"/>
    <s v="Lower"/>
  </r>
  <r>
    <d v="2019-04-08T00:00:00"/>
    <d v="1899-12-30T15:38:00"/>
    <s v="Monday"/>
    <x v="58"/>
    <n v="0"/>
    <n v="0"/>
    <s v="W"/>
    <x v="1"/>
    <n v="5359"/>
    <s v="SUDP"/>
    <s v="Disorderly Patron"/>
    <x v="1"/>
    <s v="Lower"/>
  </r>
  <r>
    <d v="2019-04-09T00:00:00"/>
    <d v="1899-12-30T13:35:00"/>
    <s v="Tuesday"/>
    <x v="2"/>
    <n v="3"/>
    <n v="6"/>
    <s v="S"/>
    <x v="0"/>
    <n v="5616"/>
    <s v="SUDP"/>
    <s v="Disorderly Patron"/>
    <x v="1"/>
    <s v="Lower"/>
  </r>
  <r>
    <d v="2019-04-09T00:00:00"/>
    <d v="1899-12-30T16:01:00"/>
    <s v="Tuesday"/>
    <x v="44"/>
    <n v="3"/>
    <n v="5"/>
    <s v="E"/>
    <x v="1"/>
    <n v="5046"/>
    <s v="SUAP"/>
    <s v="Assault / Patron Involved"/>
    <x v="1"/>
    <s v="Lower"/>
  </r>
  <r>
    <d v="2019-04-09T00:00:00"/>
    <d v="1899-12-30T17:27:00"/>
    <s v="Tuesday"/>
    <x v="63"/>
    <n v="0"/>
    <n v="0"/>
    <s v="N"/>
    <x v="0"/>
    <n v="6071"/>
    <s v="SUSA"/>
    <s v="Sexual Assault"/>
    <x v="1"/>
    <s v="Lower"/>
  </r>
  <r>
    <d v="2019-04-09T00:00:00"/>
    <d v="1899-12-30T21:35:00"/>
    <s v="Tuesday"/>
    <x v="34"/>
    <n v="6"/>
    <n v="11"/>
    <s v="W"/>
    <x v="1"/>
    <n v="5359"/>
    <s v="SUDP"/>
    <s v="Disorderly Patron"/>
    <x v="1"/>
    <s v="Lower"/>
  </r>
  <r>
    <d v="2019-04-10T00:00:00"/>
    <d v="1899-12-30T01:21:00"/>
    <s v="Wednesday"/>
    <x v="73"/>
    <n v="6"/>
    <n v="10"/>
    <s v="W"/>
    <x v="1"/>
    <n v="5009"/>
    <s v="SUDP"/>
    <s v="Disorderly Patron"/>
    <x v="1"/>
    <s v="Lower"/>
  </r>
  <r>
    <d v="2019-04-10T00:00:00"/>
    <d v="1899-12-30T10:47:00"/>
    <s v="Wednesday"/>
    <x v="40"/>
    <n v="12"/>
    <n v="15"/>
    <s v="W"/>
    <x v="1"/>
    <n v="5263"/>
    <s v="SUAE"/>
    <s v="Assault / Employee Involved"/>
    <x v="1"/>
    <s v="Lower"/>
  </r>
  <r>
    <d v="2019-04-10T00:00:00"/>
    <d v="1899-12-30T17:41:00"/>
    <s v="Wednesday"/>
    <x v="7"/>
    <n v="0"/>
    <n v="0"/>
    <s v="W"/>
    <x v="1"/>
    <n v="5368"/>
    <s v="SUDP"/>
    <s v="Disorderly Patron"/>
    <x v="1"/>
    <s v="Lower"/>
  </r>
  <r>
    <d v="2019-04-10T00:00:00"/>
    <d v="1899-12-30T17:51:00"/>
    <s v="Wednesday"/>
    <x v="33"/>
    <n v="4"/>
    <n v="6"/>
    <s v="W"/>
    <x v="1"/>
    <n v="5368"/>
    <s v="SUDP"/>
    <s v="Disorderly Patron"/>
    <x v="1"/>
    <s v="Lower"/>
  </r>
  <r>
    <d v="2019-04-11T00:00:00"/>
    <d v="1899-12-30T00:48:00"/>
    <s v="Thursday"/>
    <x v="17"/>
    <n v="4"/>
    <n v="9"/>
    <s v="S"/>
    <x v="0"/>
    <n v="5721"/>
    <s v="SUDP"/>
    <s v="Disorderly Patron"/>
    <x v="1"/>
    <s v="Lower"/>
  </r>
  <r>
    <d v="2019-04-11T00:00:00"/>
    <d v="1899-12-30T07:18:00"/>
    <s v="Thursday"/>
    <x v="23"/>
    <n v="4"/>
    <n v="6"/>
    <s v="S"/>
    <x v="0"/>
    <n v="5806"/>
    <s v="SUDP"/>
    <s v="Disorderly Patron"/>
    <x v="1"/>
    <s v="Lower"/>
  </r>
  <r>
    <d v="2019-04-11T00:00:00"/>
    <d v="1899-12-30T11:54:00"/>
    <s v="Thursday"/>
    <x v="28"/>
    <n v="0"/>
    <n v="0"/>
    <s v="W"/>
    <x v="1"/>
    <n v="5302"/>
    <s v="SUDP"/>
    <s v="Disorderly Patron"/>
    <x v="1"/>
    <s v="Lower"/>
  </r>
  <r>
    <d v="2019-04-11T00:00:00"/>
    <d v="1899-12-30T17:12:00"/>
    <s v="Thursday"/>
    <x v="56"/>
    <n v="3"/>
    <n v="5"/>
    <s v="E"/>
    <x v="1"/>
    <n v="5228"/>
    <s v="SUDP"/>
    <s v="Disorderly Patron"/>
    <x v="1"/>
    <s v="Lower"/>
  </r>
  <r>
    <d v="2019-04-11T00:00:00"/>
    <d v="1899-12-30T18:55:00"/>
    <s v="Thursday"/>
    <x v="56"/>
    <n v="4"/>
    <n v="7"/>
    <s v="W"/>
    <x v="1"/>
    <n v="5150"/>
    <s v="SUDP"/>
    <s v="Disorderly Patron"/>
    <x v="1"/>
    <s v="Lower"/>
  </r>
  <r>
    <d v="2019-04-11T00:00:00"/>
    <d v="1899-12-30T21:45:00"/>
    <s v="Thursday"/>
    <x v="29"/>
    <n v="14"/>
    <n v="19"/>
    <s v="N"/>
    <x v="0"/>
    <n v="5746"/>
    <s v="SUDP"/>
    <s v="Disorderly Patron"/>
    <x v="1"/>
    <s v="Lower"/>
  </r>
  <r>
    <d v="2019-04-12T00:00:00"/>
    <d v="1899-12-30T20:46:00"/>
    <s v="Friday"/>
    <x v="18"/>
    <n v="4"/>
    <n v="7"/>
    <s v="S"/>
    <x v="0"/>
    <n v="5686"/>
    <s v="SUDP"/>
    <s v="Disorderly Patron"/>
    <x v="1"/>
    <s v="Lower"/>
  </r>
  <r>
    <d v="2019-04-13T00:00:00"/>
    <d v="1899-12-30T17:06:00"/>
    <s v="Saturday"/>
    <x v="60"/>
    <n v="4"/>
    <n v="8"/>
    <s v="E"/>
    <x v="1"/>
    <n v="5141"/>
    <s v="SUDP"/>
    <s v="Disorderly Patron"/>
    <x v="1"/>
    <s v="Lower"/>
  </r>
  <r>
    <d v="2019-04-14T00:00:00"/>
    <d v="1899-12-30T01:30:00"/>
    <s v="Sunday"/>
    <x v="32"/>
    <n v="0"/>
    <n v="0"/>
    <s v="E"/>
    <x v="1"/>
    <n v="5188"/>
    <s v="SUDP"/>
    <s v="Disorderly Patron"/>
    <x v="1"/>
    <s v="Lower"/>
  </r>
  <r>
    <d v="2019-04-14T00:00:00"/>
    <d v="1899-12-30T11:29:00"/>
    <s v="Sunday"/>
    <x v="82"/>
    <n v="5"/>
    <n v="10"/>
    <s v="E"/>
    <x v="3"/>
    <n v="6151"/>
    <s v="SUSA"/>
    <s v="Sexual Assault"/>
    <x v="1"/>
    <s v="Lower"/>
  </r>
  <r>
    <d v="2019-04-14T00:00:00"/>
    <d v="1899-12-30T15:53:00"/>
    <s v="Sunday"/>
    <x v="29"/>
    <n v="0"/>
    <n v="0"/>
    <s v="N"/>
    <x v="0"/>
    <n v="5561"/>
    <s v="SUDP"/>
    <s v="Disorderly Patron"/>
    <x v="1"/>
    <s v="Lower"/>
  </r>
  <r>
    <d v="2019-04-14T00:00:00"/>
    <d v="1899-12-30T17:45:00"/>
    <s v="Sunday"/>
    <x v="1"/>
    <n v="7"/>
    <n v="11"/>
    <s v="E"/>
    <x v="1"/>
    <n v="5269"/>
    <s v="SUAP"/>
    <s v="Assault / Patron Involved"/>
    <x v="1"/>
    <s v="Lower"/>
  </r>
  <r>
    <d v="2019-04-14T00:00:00"/>
    <d v="1899-12-30T19:44:00"/>
    <s v="Sunday"/>
    <x v="33"/>
    <n v="3"/>
    <n v="7"/>
    <s v="W"/>
    <x v="1"/>
    <n v="5085"/>
    <s v="SUDP"/>
    <s v="Disorderly Patron"/>
    <x v="1"/>
    <s v="Lower"/>
  </r>
  <r>
    <d v="2019-04-14T00:00:00"/>
    <d v="1899-12-30T22:58:00"/>
    <s v="Sunday"/>
    <x v="42"/>
    <n v="11"/>
    <n v="15"/>
    <s v="E"/>
    <x v="1"/>
    <n v="5168"/>
    <s v="SUDP"/>
    <s v="Disorderly Patron"/>
    <x v="1"/>
    <s v="Lower"/>
  </r>
  <r>
    <d v="2019-04-15T00:00:00"/>
    <d v="1899-12-30T06:40:00"/>
    <s v="Monday"/>
    <x v="0"/>
    <n v="5"/>
    <n v="9"/>
    <s v="S"/>
    <x v="0"/>
    <n v="5871"/>
    <s v="SUDP"/>
    <s v="Disorderly Patron"/>
    <x v="1"/>
    <s v="Lower"/>
  </r>
  <r>
    <d v="2019-04-15T00:00:00"/>
    <d v="1899-12-30T07:51:00"/>
    <s v="Monday"/>
    <x v="31"/>
    <n v="7"/>
    <n v="9"/>
    <s v="S"/>
    <x v="0"/>
    <n v="5566"/>
    <s v="SUDP"/>
    <s v="Disorderly Patron"/>
    <x v="1"/>
    <s v="Lower"/>
  </r>
  <r>
    <d v="2019-04-15T00:00:00"/>
    <d v="1899-12-30T14:06:00"/>
    <s v="Monday"/>
    <x v="9"/>
    <n v="3"/>
    <n v="6"/>
    <s v="N"/>
    <x v="0"/>
    <n v="5586"/>
    <s v="SUAE"/>
    <s v="Assault / Employee Involved"/>
    <x v="1"/>
    <s v="Lower"/>
  </r>
  <r>
    <d v="2019-04-15T00:00:00"/>
    <d v="1899-12-30T16:57:00"/>
    <s v="Monday"/>
    <x v="18"/>
    <n v="5"/>
    <n v="7"/>
    <s v="N"/>
    <x v="0"/>
    <n v="6016"/>
    <s v="SUAP"/>
    <s v="Assault / Patron Involved"/>
    <x v="1"/>
    <s v="Lower"/>
  </r>
  <r>
    <d v="2019-04-15T00:00:00"/>
    <d v="1899-12-30T17:37:00"/>
    <s v="Monday"/>
    <x v="8"/>
    <n v="0"/>
    <n v="0"/>
    <s v="N"/>
    <x v="0"/>
    <n v="5486"/>
    <s v="SUPOL"/>
    <s v="Held By Polce - Non-TTC Related"/>
    <x v="1"/>
    <s v="Lower"/>
  </r>
  <r>
    <d v="2019-04-15T00:00:00"/>
    <d v="1899-12-30T20:42:00"/>
    <s v="Monday"/>
    <x v="32"/>
    <n v="0"/>
    <n v="0"/>
    <s v="W"/>
    <x v="1"/>
    <n v="5181"/>
    <s v="SUDP"/>
    <s v="Disorderly Patron"/>
    <x v="1"/>
    <s v="Lower"/>
  </r>
  <r>
    <d v="2019-04-15T00:00:00"/>
    <d v="1899-12-30T21:12:00"/>
    <s v="Monday"/>
    <x v="24"/>
    <n v="0"/>
    <n v="0"/>
    <s v="E"/>
    <x v="1"/>
    <n v="5335"/>
    <s v="SUDP"/>
    <s v="Disorderly Patron"/>
    <x v="1"/>
    <s v="Lower"/>
  </r>
  <r>
    <d v="2019-04-16T00:00:00"/>
    <d v="1899-12-30T11:48:00"/>
    <s v="Tuesday"/>
    <x v="10"/>
    <n v="0"/>
    <n v="0"/>
    <s v="S"/>
    <x v="0"/>
    <n v="5981"/>
    <s v="SUDP"/>
    <s v="Disorderly Patron"/>
    <x v="1"/>
    <s v="Lower"/>
  </r>
  <r>
    <d v="2019-04-16T00:00:00"/>
    <d v="1899-12-30T16:01:00"/>
    <s v="Tuesday"/>
    <x v="39"/>
    <n v="3"/>
    <n v="5"/>
    <s v="N"/>
    <x v="0"/>
    <n v="5881"/>
    <s v="SUDP"/>
    <s v="Disorderly Patron"/>
    <x v="1"/>
    <s v="Lower"/>
  </r>
  <r>
    <d v="2019-04-16T00:00:00"/>
    <d v="1899-12-30T16:03:00"/>
    <s v="Tuesday"/>
    <x v="17"/>
    <n v="4"/>
    <n v="6"/>
    <s v="N"/>
    <x v="0"/>
    <n v="6086"/>
    <s v="SUDP"/>
    <s v="Disorderly Patron"/>
    <x v="1"/>
    <s v="Lower"/>
  </r>
  <r>
    <d v="2019-04-16T00:00:00"/>
    <d v="1899-12-30T17:00:00"/>
    <s v="Tuesday"/>
    <x v="11"/>
    <n v="0"/>
    <n v="0"/>
    <s v="W"/>
    <x v="1"/>
    <n v="5232"/>
    <s v="SUDP"/>
    <s v="Disorderly Patron"/>
    <x v="1"/>
    <s v="Lower"/>
  </r>
  <r>
    <d v="2019-04-17T00:00:00"/>
    <d v="1899-12-30T00:15:00"/>
    <s v="Wednesday"/>
    <x v="33"/>
    <n v="9"/>
    <n v="13"/>
    <s v="E"/>
    <x v="1"/>
    <n v="5146"/>
    <s v="SUDP"/>
    <s v="Disorderly Patron"/>
    <x v="1"/>
    <s v="Lower"/>
  </r>
  <r>
    <d v="2019-04-17T00:00:00"/>
    <d v="1899-12-30T12:50:00"/>
    <s v="Wednesday"/>
    <x v="40"/>
    <n v="3"/>
    <n v="6"/>
    <s v="W"/>
    <x v="1"/>
    <n v="5363"/>
    <s v="SUDP"/>
    <s v="Disorderly Patron"/>
    <x v="1"/>
    <s v="Lower"/>
  </r>
  <r>
    <d v="2019-04-18T00:00:00"/>
    <d v="1899-12-30T20:52:00"/>
    <s v="Thursday"/>
    <x v="53"/>
    <n v="3"/>
    <n v="6"/>
    <s v="E"/>
    <x v="1"/>
    <n v="5023"/>
    <s v="SUDP"/>
    <s v="Disorderly Patron"/>
    <x v="1"/>
    <s v="Lower"/>
  </r>
  <r>
    <d v="2019-04-19T00:00:00"/>
    <d v="1899-12-30T17:10:00"/>
    <s v="Friday"/>
    <x v="15"/>
    <n v="17"/>
    <n v="21"/>
    <s v="S"/>
    <x v="0"/>
    <n v="5716"/>
    <s v="SUDP"/>
    <s v="Disorderly Patron"/>
    <x v="1"/>
    <s v="Lower"/>
  </r>
  <r>
    <d v="2019-04-19T00:00:00"/>
    <d v="1899-12-30T18:23:00"/>
    <s v="Friday"/>
    <x v="13"/>
    <n v="0"/>
    <n v="0"/>
    <s v="W"/>
    <x v="1"/>
    <n v="5217"/>
    <s v="SUDP"/>
    <s v="Disorderly Patron"/>
    <x v="1"/>
    <s v="Lower"/>
  </r>
  <r>
    <d v="2019-04-19T00:00:00"/>
    <d v="1899-12-30T20:29:00"/>
    <s v="Friday"/>
    <x v="53"/>
    <n v="0"/>
    <n v="0"/>
    <s v="W"/>
    <x v="1"/>
    <n v="5364"/>
    <s v="SUAP"/>
    <s v="Assault / Patron Involved"/>
    <x v="1"/>
    <s v="Lower"/>
  </r>
  <r>
    <d v="2019-04-20T00:00:00"/>
    <d v="1899-12-30T11:35:00"/>
    <s v="Saturday"/>
    <x v="21"/>
    <n v="4"/>
    <n v="7"/>
    <s v="S"/>
    <x v="0"/>
    <n v="5571"/>
    <s v="SUDP"/>
    <s v="Disorderly Patron"/>
    <x v="1"/>
    <s v="Lower"/>
  </r>
  <r>
    <d v="2019-04-20T00:00:00"/>
    <d v="1899-12-30T11:58:00"/>
    <s v="Saturday"/>
    <x v="65"/>
    <n v="3"/>
    <n v="5"/>
    <s v="S"/>
    <x v="0"/>
    <n v="5966"/>
    <s v="SUDP"/>
    <s v="Disorderly Patron"/>
    <x v="1"/>
    <s v="Lower"/>
  </r>
  <r>
    <d v="2019-04-20T00:00:00"/>
    <d v="1899-12-30T14:16:00"/>
    <s v="Saturday"/>
    <x v="24"/>
    <n v="0"/>
    <n v="0"/>
    <s v="W"/>
    <x v="1"/>
    <n v="5217"/>
    <s v="SUDP"/>
    <s v="Disorderly Patron"/>
    <x v="1"/>
    <s v="Lower"/>
  </r>
  <r>
    <d v="2019-04-20T00:00:00"/>
    <d v="1899-12-30T14:38:00"/>
    <s v="Saturday"/>
    <x v="44"/>
    <n v="3"/>
    <n v="7"/>
    <s v="E"/>
    <x v="1"/>
    <n v="5245"/>
    <s v="SUDP"/>
    <s v="Disorderly Patron"/>
    <x v="1"/>
    <s v="Lower"/>
  </r>
  <r>
    <d v="2019-04-20T00:00:00"/>
    <d v="1899-12-30T15:09:00"/>
    <s v="Saturday"/>
    <x v="18"/>
    <n v="3"/>
    <n v="6"/>
    <s v="S"/>
    <x v="0"/>
    <n v="5596"/>
    <s v="SUDP"/>
    <s v="Disorderly Patron"/>
    <x v="1"/>
    <s v="Lower"/>
  </r>
  <r>
    <d v="2019-04-20T00:00:00"/>
    <d v="1899-12-30T17:37:00"/>
    <s v="Saturday"/>
    <x v="55"/>
    <n v="6"/>
    <n v="9"/>
    <s v="S"/>
    <x v="0"/>
    <n v="5941"/>
    <s v="SUDP"/>
    <s v="Disorderly Patron"/>
    <x v="1"/>
    <s v="Lower"/>
  </r>
  <r>
    <d v="2019-04-21T00:00:00"/>
    <d v="1899-12-30T10:28:00"/>
    <s v="Sunday"/>
    <x v="31"/>
    <n v="3"/>
    <n v="8"/>
    <s v="S"/>
    <x v="0"/>
    <n v="5416"/>
    <s v="SUDP"/>
    <s v="Disorderly Patron"/>
    <x v="1"/>
    <s v="Lower"/>
  </r>
  <r>
    <d v="2019-04-21T00:00:00"/>
    <d v="1899-12-30T15:18:00"/>
    <s v="Sunday"/>
    <x v="10"/>
    <n v="4"/>
    <n v="8"/>
    <s v="S"/>
    <x v="0"/>
    <n v="5461"/>
    <s v="SUPOL"/>
    <s v="Held By Polce - Non-TTC Related"/>
    <x v="1"/>
    <s v="Lower"/>
  </r>
  <r>
    <d v="2019-04-21T00:00:00"/>
    <d v="1899-12-30T18:31:00"/>
    <s v="Sunday"/>
    <x v="28"/>
    <n v="6"/>
    <n v="10"/>
    <s v="E"/>
    <x v="1"/>
    <n v="5296"/>
    <s v="SUDP"/>
    <s v="Disorderly Patron"/>
    <x v="1"/>
    <s v="Lower"/>
  </r>
  <r>
    <d v="2019-04-21T00:00:00"/>
    <d v="1899-12-30T21:36:00"/>
    <s v="Sunday"/>
    <x v="6"/>
    <n v="4"/>
    <n v="8"/>
    <s v="W"/>
    <x v="1"/>
    <n v="5091"/>
    <s v="SUAE"/>
    <s v="Assault / Employee Involved"/>
    <x v="1"/>
    <s v="Lower"/>
  </r>
  <r>
    <d v="2019-04-22T00:00:00"/>
    <d v="1899-12-30T15:26:00"/>
    <s v="Monday"/>
    <x v="20"/>
    <n v="4"/>
    <n v="7"/>
    <s v="S"/>
    <x v="0"/>
    <n v="5451"/>
    <s v="SUAP"/>
    <s v="Assault / Patron Involved"/>
    <x v="1"/>
    <s v="Lower"/>
  </r>
  <r>
    <d v="2019-04-22T00:00:00"/>
    <d v="1899-12-30T17:04:00"/>
    <s v="Monday"/>
    <x v="20"/>
    <n v="13"/>
    <n v="15"/>
    <s v="N"/>
    <x v="0"/>
    <n v="5601"/>
    <s v="SUDP"/>
    <s v="Disorderly Patron"/>
    <x v="1"/>
    <s v="Lower"/>
  </r>
  <r>
    <d v="2019-04-22T00:00:00"/>
    <d v="1899-12-30T19:04:00"/>
    <s v="Monday"/>
    <x v="8"/>
    <n v="5"/>
    <n v="7"/>
    <s v="N"/>
    <x v="0"/>
    <n v="5521"/>
    <s v="SUDP"/>
    <s v="Disorderly Patron"/>
    <x v="1"/>
    <s v="Lower"/>
  </r>
  <r>
    <d v="2019-04-23T00:00:00"/>
    <d v="1899-12-30T08:14:00"/>
    <s v="Tuesday"/>
    <x v="60"/>
    <n v="0"/>
    <n v="0"/>
    <s v="W"/>
    <x v="1"/>
    <n v="5245"/>
    <s v="SUDP"/>
    <s v="Disorderly Patron"/>
    <x v="1"/>
    <s v="Lower"/>
  </r>
  <r>
    <d v="2019-04-23T00:00:00"/>
    <d v="1899-12-30T09:46:00"/>
    <s v="Tuesday"/>
    <x v="53"/>
    <n v="0"/>
    <n v="0"/>
    <s v="E"/>
    <x v="1"/>
    <n v="5283"/>
    <s v="SUPOL"/>
    <s v="Held By Polce - Non-TTC Related"/>
    <x v="1"/>
    <s v="Lower"/>
  </r>
  <r>
    <d v="2019-04-23T00:00:00"/>
    <d v="1899-12-30T20:41:00"/>
    <s v="Tuesday"/>
    <x v="2"/>
    <n v="0"/>
    <n v="0"/>
    <s v="N"/>
    <x v="0"/>
    <n v="6056"/>
    <s v="SUDP"/>
    <s v="Disorderly Patron"/>
    <x v="1"/>
    <s v="Lower"/>
  </r>
  <r>
    <d v="2019-04-24T00:00:00"/>
    <d v="1899-12-30T11:39:00"/>
    <s v="Wednesday"/>
    <x v="20"/>
    <n v="16"/>
    <n v="19"/>
    <s v="S"/>
    <x v="0"/>
    <n v="6026"/>
    <s v="SUAE"/>
    <s v="Assault / Employee Involved"/>
    <x v="1"/>
    <s v="Lower"/>
  </r>
  <r>
    <d v="2019-04-24T00:00:00"/>
    <d v="1899-12-30T15:13:00"/>
    <s v="Wednesday"/>
    <x v="4"/>
    <n v="8"/>
    <n v="11"/>
    <s v="E"/>
    <x v="1"/>
    <n v="5052"/>
    <s v="SUDP"/>
    <s v="Disorderly Patron"/>
    <x v="1"/>
    <s v="Lower"/>
  </r>
  <r>
    <d v="2019-04-24T00:00:00"/>
    <d v="1899-12-30T18:17:00"/>
    <s v="Wednesday"/>
    <x v="42"/>
    <n v="0"/>
    <n v="0"/>
    <s v="E"/>
    <x v="1"/>
    <n v="5301"/>
    <s v="SUDP"/>
    <s v="Disorderly Patron"/>
    <x v="1"/>
    <s v="Lower"/>
  </r>
  <r>
    <d v="2019-04-25T00:00:00"/>
    <d v="1899-12-30T12:32:00"/>
    <s v="Thursday"/>
    <x v="0"/>
    <n v="0"/>
    <n v="0"/>
    <s v="S"/>
    <x v="0"/>
    <n v="5671"/>
    <s v="SUSA"/>
    <s v="Sexual Assault"/>
    <x v="1"/>
    <s v="Lower"/>
  </r>
  <r>
    <d v="2019-04-25T00:00:00"/>
    <d v="1899-12-30T13:20:00"/>
    <s v="Thursday"/>
    <x v="45"/>
    <n v="7"/>
    <n v="10"/>
    <s v="E"/>
    <x v="1"/>
    <n v="5054"/>
    <s v="SUDP"/>
    <s v="Disorderly Patron"/>
    <x v="1"/>
    <s v="Lower"/>
  </r>
  <r>
    <d v="2019-04-25T00:00:00"/>
    <d v="1899-12-30T14:08:00"/>
    <s v="Thursday"/>
    <x v="19"/>
    <n v="0"/>
    <n v="0"/>
    <s v="E"/>
    <x v="1"/>
    <n v="5318"/>
    <s v="SUDP"/>
    <s v="Disorderly Patron"/>
    <x v="1"/>
    <s v="Lower"/>
  </r>
  <r>
    <d v="2019-04-25T00:00:00"/>
    <d v="1899-12-30T16:26:00"/>
    <s v="Thursday"/>
    <x v="61"/>
    <n v="0"/>
    <n v="0"/>
    <s v="S"/>
    <x v="0"/>
    <n v="5626"/>
    <s v="SUDP"/>
    <s v="Disorderly Patron"/>
    <x v="1"/>
    <s v="Lower"/>
  </r>
  <r>
    <d v="2019-04-26T00:00:00"/>
    <d v="1899-12-30T12:35:00"/>
    <s v="Friday"/>
    <x v="53"/>
    <n v="3"/>
    <n v="6"/>
    <s v="E"/>
    <x v="1"/>
    <n v="5163"/>
    <s v="SUDP"/>
    <s v="Disorderly Patron"/>
    <x v="1"/>
    <s v="Lower"/>
  </r>
  <r>
    <d v="2019-04-26T00:00:00"/>
    <d v="1899-12-30T12:46:00"/>
    <s v="Friday"/>
    <x v="32"/>
    <n v="3"/>
    <n v="6"/>
    <s v="E"/>
    <x v="1"/>
    <n v="5163"/>
    <s v="SUDP"/>
    <s v="Disorderly Patron"/>
    <x v="1"/>
    <s v="Lower"/>
  </r>
  <r>
    <d v="2019-04-26T00:00:00"/>
    <d v="1899-12-30T15:38:00"/>
    <s v="Friday"/>
    <x v="45"/>
    <n v="15"/>
    <n v="17"/>
    <s v="E"/>
    <x v="1"/>
    <n v="5295"/>
    <s v="SUAE"/>
    <s v="Assault / Employee Involved"/>
    <x v="1"/>
    <s v="Lower"/>
  </r>
  <r>
    <d v="2019-04-26T00:00:00"/>
    <d v="1899-12-30T16:55:00"/>
    <s v="Friday"/>
    <x v="61"/>
    <n v="5"/>
    <n v="7"/>
    <s v="N"/>
    <x v="0"/>
    <n v="5431"/>
    <s v="SUDP"/>
    <s v="Disorderly Patron"/>
    <x v="1"/>
    <s v="Lower"/>
  </r>
  <r>
    <d v="2019-04-26T00:00:00"/>
    <d v="1899-12-30T19:29:00"/>
    <s v="Friday"/>
    <x v="58"/>
    <n v="5"/>
    <n v="7"/>
    <s v="E"/>
    <x v="1"/>
    <n v="5340"/>
    <s v="SUDP"/>
    <s v="Disorderly Patron"/>
    <x v="1"/>
    <s v="Lower"/>
  </r>
  <r>
    <d v="2019-04-26T00:00:00"/>
    <d v="1899-12-30T22:04:00"/>
    <s v="Friday"/>
    <x v="52"/>
    <n v="3"/>
    <n v="7"/>
    <s v="S"/>
    <x v="0"/>
    <n v="5991"/>
    <s v="SUDP"/>
    <s v="Disorderly Patron"/>
    <x v="1"/>
    <s v="Lower"/>
  </r>
  <r>
    <d v="2019-04-27T00:00:00"/>
    <d v="1899-12-30T00:23:00"/>
    <s v="Saturday"/>
    <x v="5"/>
    <n v="5"/>
    <n v="10"/>
    <s v="S"/>
    <x v="0"/>
    <n v="5961"/>
    <s v="SUDP"/>
    <s v="Disorderly Patron"/>
    <x v="1"/>
    <s v="Lower"/>
  </r>
  <r>
    <d v="2019-04-27T00:00:00"/>
    <d v="1899-12-30T00:31:00"/>
    <s v="Saturday"/>
    <x v="49"/>
    <n v="0"/>
    <n v="0"/>
    <s v="S"/>
    <x v="0"/>
    <n v="6081"/>
    <s v="SUAP"/>
    <s v="Assault / Patron Involved"/>
    <x v="1"/>
    <s v="Lower"/>
  </r>
  <r>
    <d v="2019-04-27T00:00:00"/>
    <d v="1899-12-30T07:07:00"/>
    <s v="Saturday"/>
    <x v="65"/>
    <n v="7"/>
    <n v="12"/>
    <s v="N"/>
    <x v="0"/>
    <n v="5491"/>
    <s v="SUPOL"/>
    <s v="Held By Polce - Non-TTC Related"/>
    <x v="1"/>
    <s v="Lower"/>
  </r>
  <r>
    <d v="2019-04-27T00:00:00"/>
    <d v="1899-12-30T07:09:00"/>
    <s v="Saturday"/>
    <x v="65"/>
    <n v="7"/>
    <n v="12"/>
    <s v="N"/>
    <x v="0"/>
    <n v="5491"/>
    <s v="SUPOL"/>
    <s v="Held By Polce - Non-TTC Related"/>
    <x v="1"/>
    <s v="Lower"/>
  </r>
  <r>
    <d v="2019-04-27T00:00:00"/>
    <d v="1899-12-30T15:00:00"/>
    <s v="Saturday"/>
    <x v="8"/>
    <n v="5"/>
    <n v="8"/>
    <s v="N"/>
    <x v="0"/>
    <n v="5766"/>
    <s v="SUDP"/>
    <s v="Disorderly Patron"/>
    <x v="1"/>
    <s v="Lower"/>
  </r>
  <r>
    <d v="2019-04-27T00:00:00"/>
    <d v="1899-12-30T15:05:00"/>
    <s v="Saturday"/>
    <x v="57"/>
    <n v="4"/>
    <n v="8"/>
    <s v="E"/>
    <x v="1"/>
    <n v="5293"/>
    <s v="SUAP"/>
    <s v="Assault / Patron Involved"/>
    <x v="1"/>
    <s v="Lower"/>
  </r>
  <r>
    <d v="2019-04-27T00:00:00"/>
    <d v="1899-12-30T20:28:00"/>
    <s v="Saturday"/>
    <x v="31"/>
    <n v="0"/>
    <n v="0"/>
    <s v="N"/>
    <x v="0"/>
    <n v="6011"/>
    <s v="SUDP"/>
    <s v="Disorderly Patron"/>
    <x v="1"/>
    <s v="Lower"/>
  </r>
  <r>
    <d v="2019-04-27T00:00:00"/>
    <d v="1899-12-30T21:04:00"/>
    <s v="Saturday"/>
    <x v="62"/>
    <n v="5"/>
    <n v="10"/>
    <s v="S"/>
    <x v="0"/>
    <n v="5911"/>
    <s v="SUDP"/>
    <s v="Disorderly Patron"/>
    <x v="1"/>
    <s v="Lower"/>
  </r>
  <r>
    <d v="2019-04-28T00:00:00"/>
    <d v="1899-12-30T16:49:00"/>
    <s v="Sunday"/>
    <x v="14"/>
    <n v="3"/>
    <n v="7"/>
    <s v="E"/>
    <x v="1"/>
    <n v="5031"/>
    <s v="SUAP"/>
    <s v="Assault / Patron Involved"/>
    <x v="1"/>
    <s v="Lower"/>
  </r>
  <r>
    <d v="2019-04-29T00:00:00"/>
    <d v="1899-12-30T10:33:00"/>
    <s v="Monday"/>
    <x v="57"/>
    <n v="7"/>
    <n v="10"/>
    <s v="E"/>
    <x v="1"/>
    <n v="5176"/>
    <s v="SUDP"/>
    <s v="Disorderly Patron"/>
    <x v="1"/>
    <s v="Lower"/>
  </r>
  <r>
    <d v="2019-04-29T00:00:00"/>
    <d v="1899-12-30T10:34:00"/>
    <s v="Monday"/>
    <x v="18"/>
    <n v="6"/>
    <n v="9"/>
    <s v="N"/>
    <x v="0"/>
    <n v="5821"/>
    <s v="SUDP"/>
    <s v="Disorderly Patron"/>
    <x v="1"/>
    <s v="Lower"/>
  </r>
  <r>
    <d v="2019-04-29T00:00:00"/>
    <d v="1899-12-30T15:06:00"/>
    <s v="Monday"/>
    <x v="33"/>
    <n v="4"/>
    <n v="6"/>
    <s v="W"/>
    <x v="1"/>
    <n v="5148"/>
    <s v="SUDP"/>
    <s v="Disorderly Patron"/>
    <x v="1"/>
    <s v="Lower"/>
  </r>
  <r>
    <d v="2019-04-29T00:00:00"/>
    <d v="1899-12-30T17:07:00"/>
    <s v="Monday"/>
    <x v="0"/>
    <n v="3"/>
    <n v="6"/>
    <s v="N"/>
    <x v="0"/>
    <n v="5706"/>
    <s v="SUDP"/>
    <s v="Disorderly Patron"/>
    <x v="1"/>
    <s v="Lower"/>
  </r>
  <r>
    <d v="2019-04-29T00:00:00"/>
    <d v="1899-12-30T17:35:00"/>
    <s v="Monday"/>
    <x v="29"/>
    <n v="4"/>
    <n v="6"/>
    <s v="S"/>
    <x v="0"/>
    <n v="5941"/>
    <s v="SUDP"/>
    <s v="Disorderly Patron"/>
    <x v="1"/>
    <s v="Lower"/>
  </r>
  <r>
    <d v="2019-04-29T00:00:00"/>
    <d v="1899-12-30T19:49:00"/>
    <s v="Monday"/>
    <x v="22"/>
    <n v="4"/>
    <n v="7"/>
    <s v="E"/>
    <x v="1"/>
    <n v="5348"/>
    <s v="SUDP"/>
    <s v="Disorderly Patron"/>
    <x v="1"/>
    <s v="Lower"/>
  </r>
  <r>
    <d v="2019-04-29T00:00:00"/>
    <d v="1899-12-30T22:29:00"/>
    <s v="Monday"/>
    <x v="23"/>
    <n v="4"/>
    <n v="8"/>
    <s v="S"/>
    <x v="0"/>
    <n v="6126"/>
    <s v="SUDP"/>
    <s v="Disorderly Patron"/>
    <x v="1"/>
    <s v="Lower"/>
  </r>
  <r>
    <d v="2019-04-30T00:00:00"/>
    <d v="1899-12-30T14:49:00"/>
    <s v="Tuesday"/>
    <x v="4"/>
    <n v="3"/>
    <n v="6"/>
    <s v="W"/>
    <x v="1"/>
    <n v="5244"/>
    <s v="SUDP"/>
    <s v="Disorderly Patron"/>
    <x v="1"/>
    <s v="Lower"/>
  </r>
  <r>
    <d v="2019-05-01T00:00:00"/>
    <d v="1899-12-30T01:25:00"/>
    <s v="Wednesday"/>
    <x v="35"/>
    <n v="11"/>
    <n v="15"/>
    <s v="W"/>
    <x v="1"/>
    <n v="5042"/>
    <s v="SUDP"/>
    <s v="Disorderly Patron"/>
    <x v="1"/>
    <s v="Lower"/>
  </r>
  <r>
    <d v="2019-05-01T00:00:00"/>
    <d v="1899-12-30T07:28:00"/>
    <s v="Wednesday"/>
    <x v="53"/>
    <n v="0"/>
    <n v="0"/>
    <m/>
    <x v="1"/>
    <n v="5170"/>
    <s v="SUAP"/>
    <s v="Assault / Patron Involved"/>
    <x v="1"/>
    <s v="Lower"/>
  </r>
  <r>
    <d v="2019-05-01T00:00:00"/>
    <d v="1899-12-30T17:13:00"/>
    <s v="Wednesday"/>
    <x v="29"/>
    <n v="0"/>
    <n v="0"/>
    <s v="N"/>
    <x v="0"/>
    <n v="5766"/>
    <s v="SUDP"/>
    <s v="Disorderly Patron"/>
    <x v="1"/>
    <s v="Lower"/>
  </r>
  <r>
    <d v="2019-05-01T00:00:00"/>
    <d v="1899-12-30T18:09:00"/>
    <s v="Wednesday"/>
    <x v="26"/>
    <n v="5"/>
    <n v="7"/>
    <s v="E"/>
    <x v="1"/>
    <n v="5321"/>
    <s v="SUDP"/>
    <s v="Disorderly Patron"/>
    <x v="1"/>
    <s v="Lower"/>
  </r>
  <r>
    <d v="2019-05-01T00:00:00"/>
    <d v="1899-12-30T22:49:00"/>
    <s v="Wednesday"/>
    <x v="29"/>
    <n v="3"/>
    <n v="8"/>
    <s v="N"/>
    <x v="0"/>
    <n v="5421"/>
    <s v="SUDP"/>
    <s v="Disorderly Patron"/>
    <x v="1"/>
    <s v="Lower"/>
  </r>
  <r>
    <d v="2019-05-02T00:00:00"/>
    <d v="1899-12-30T00:05:00"/>
    <s v="Thursday"/>
    <x v="34"/>
    <n v="0"/>
    <n v="0"/>
    <s v="E"/>
    <x v="1"/>
    <n v="5265"/>
    <s v="SUDP"/>
    <s v="Disorderly Patron"/>
    <x v="1"/>
    <s v="Lower"/>
  </r>
  <r>
    <d v="2019-05-02T00:00:00"/>
    <d v="1899-12-30T09:46:00"/>
    <s v="Thursday"/>
    <x v="24"/>
    <n v="5"/>
    <n v="8"/>
    <s v="W"/>
    <x v="1"/>
    <n v="5280"/>
    <s v="SUDP"/>
    <s v="Disorderly Patron"/>
    <x v="1"/>
    <s v="Lower"/>
  </r>
  <r>
    <d v="2019-05-02T00:00:00"/>
    <d v="1899-12-30T13:22:00"/>
    <s v="Thursday"/>
    <x v="70"/>
    <n v="4"/>
    <n v="7"/>
    <s v="S"/>
    <x v="0"/>
    <n v="5621"/>
    <s v="SUDP"/>
    <s v="Disorderly Patron"/>
    <x v="1"/>
    <s v="Lower"/>
  </r>
  <r>
    <d v="2019-05-02T00:00:00"/>
    <d v="1899-12-30T15:20:00"/>
    <s v="Thursday"/>
    <x v="49"/>
    <n v="4"/>
    <n v="7"/>
    <s v="N"/>
    <x v="0"/>
    <n v="5481"/>
    <s v="SUAP"/>
    <s v="Assault / Patron Involved"/>
    <x v="1"/>
    <s v="Lower"/>
  </r>
  <r>
    <d v="2019-05-02T00:00:00"/>
    <d v="1899-12-30T16:08:00"/>
    <s v="Thursday"/>
    <x v="61"/>
    <n v="4"/>
    <n v="7"/>
    <s v="S"/>
    <x v="0"/>
    <n v="5786"/>
    <s v="SUDP"/>
    <s v="Disorderly Patron"/>
    <x v="1"/>
    <s v="Lower"/>
  </r>
  <r>
    <d v="2019-05-03T00:00:00"/>
    <d v="1899-12-30T17:45:00"/>
    <s v="Friday"/>
    <x v="69"/>
    <n v="3"/>
    <n v="5"/>
    <s v="S"/>
    <x v="0"/>
    <n v="6091"/>
    <s v="SUDP"/>
    <s v="Disorderly Patron"/>
    <x v="1"/>
    <s v="Lower"/>
  </r>
  <r>
    <d v="2019-05-04T00:00:00"/>
    <d v="1899-12-30T07:06:00"/>
    <s v="Saturday"/>
    <x v="69"/>
    <n v="6"/>
    <n v="11"/>
    <s v="S"/>
    <x v="0"/>
    <n v="5491"/>
    <s v="SUDP"/>
    <s v="Disorderly Patron"/>
    <x v="1"/>
    <s v="Lower"/>
  </r>
  <r>
    <d v="2019-05-04T00:00:00"/>
    <d v="1899-12-30T07:34:00"/>
    <s v="Saturday"/>
    <x v="21"/>
    <n v="5"/>
    <n v="10"/>
    <s v="N"/>
    <x v="0"/>
    <n v="5491"/>
    <s v="SUAE"/>
    <s v="Assault / Employee Involved"/>
    <x v="1"/>
    <s v="Lower"/>
  </r>
  <r>
    <d v="2019-05-04T00:00:00"/>
    <d v="1899-12-30T14:27:00"/>
    <s v="Saturday"/>
    <x v="29"/>
    <n v="3"/>
    <n v="6"/>
    <s v="N"/>
    <x v="0"/>
    <n v="5711"/>
    <s v="SUDP"/>
    <s v="Disorderly Patron"/>
    <x v="1"/>
    <s v="Lower"/>
  </r>
  <r>
    <d v="2019-05-04T00:00:00"/>
    <d v="1899-12-30T15:51:00"/>
    <s v="Saturday"/>
    <x v="61"/>
    <n v="7"/>
    <n v="10"/>
    <s v="N"/>
    <x v="0"/>
    <n v="5441"/>
    <s v="SUDP"/>
    <s v="Disorderly Patron"/>
    <x v="1"/>
    <s v="Lower"/>
  </r>
  <r>
    <d v="2019-05-04T00:00:00"/>
    <d v="1899-12-30T17:20:00"/>
    <s v="Saturday"/>
    <x v="26"/>
    <n v="0"/>
    <n v="0"/>
    <s v="E"/>
    <x v="1"/>
    <n v="5105"/>
    <s v="SUDP"/>
    <s v="Disorderly Patron"/>
    <x v="1"/>
    <s v="Lower"/>
  </r>
  <r>
    <d v="2019-05-04T00:00:00"/>
    <d v="1899-12-30T19:28:00"/>
    <s v="Saturday"/>
    <x v="28"/>
    <n v="9"/>
    <n v="13"/>
    <s v="E"/>
    <x v="1"/>
    <n v="5301"/>
    <s v="SUDP"/>
    <s v="Disorderly Patron"/>
    <x v="1"/>
    <s v="Lower"/>
  </r>
  <r>
    <d v="2019-05-05T00:00:00"/>
    <d v="1899-12-30T01:32:00"/>
    <s v="Sunday"/>
    <x v="6"/>
    <n v="0"/>
    <n v="0"/>
    <s v="E"/>
    <x v="1"/>
    <n v="5080"/>
    <s v="SUAE"/>
    <s v="Assault / Employee Involved"/>
    <x v="1"/>
    <s v="Lower"/>
  </r>
  <r>
    <d v="2019-05-05T00:00:00"/>
    <d v="1899-12-30T15:20:00"/>
    <s v="Sunday"/>
    <x v="51"/>
    <n v="11"/>
    <n v="15"/>
    <s v="S"/>
    <x v="0"/>
    <n v="5951"/>
    <s v="SUAP"/>
    <s v="Assault / Patron Involved"/>
    <x v="1"/>
    <s v="Lower"/>
  </r>
  <r>
    <d v="2019-05-05T00:00:00"/>
    <d v="1899-12-30T17:10:00"/>
    <s v="Sunday"/>
    <x v="54"/>
    <n v="0"/>
    <n v="0"/>
    <s v="N"/>
    <x v="0"/>
    <n v="6041"/>
    <s v="SUDP"/>
    <s v="Disorderly Patron"/>
    <x v="1"/>
    <s v="Lower"/>
  </r>
  <r>
    <d v="2019-05-06T00:00:00"/>
    <d v="1899-12-30T12:46:00"/>
    <s v="Monday"/>
    <x v="17"/>
    <n v="0"/>
    <n v="0"/>
    <s v="N"/>
    <x v="0"/>
    <n v="6106"/>
    <s v="SUDP"/>
    <s v="Disorderly Patron"/>
    <x v="1"/>
    <s v="Lower"/>
  </r>
  <r>
    <d v="2019-05-07T00:00:00"/>
    <d v="1899-12-30T00:57:00"/>
    <s v="Tuesday"/>
    <x v="18"/>
    <n v="6"/>
    <n v="11"/>
    <s v="S"/>
    <x v="0"/>
    <n v="5851"/>
    <s v="SUAE"/>
    <s v="Assault / Employee Involved"/>
    <x v="1"/>
    <s v="Lower"/>
  </r>
  <r>
    <d v="2019-05-07T00:00:00"/>
    <d v="1899-12-30T16:10:00"/>
    <s v="Tuesday"/>
    <x v="63"/>
    <n v="3"/>
    <n v="5"/>
    <s v="S"/>
    <x v="0"/>
    <n v="5471"/>
    <s v="SUDP"/>
    <s v="Disorderly Patron"/>
    <x v="1"/>
    <s v="Lower"/>
  </r>
  <r>
    <d v="2019-05-07T00:00:00"/>
    <d v="1899-12-30T16:11:00"/>
    <s v="Tuesday"/>
    <x v="29"/>
    <n v="3"/>
    <n v="5"/>
    <s v="S"/>
    <x v="0"/>
    <n v="5791"/>
    <s v="SUDP"/>
    <s v="Disorderly Patron"/>
    <x v="1"/>
    <s v="Lower"/>
  </r>
  <r>
    <d v="2019-05-07T00:00:00"/>
    <d v="1899-12-30T16:17:00"/>
    <s v="Tuesday"/>
    <x v="29"/>
    <n v="8"/>
    <n v="10"/>
    <s v="S"/>
    <x v="0"/>
    <n v="5516"/>
    <s v="SUDP"/>
    <s v="Disorderly Patron"/>
    <x v="1"/>
    <s v="Lower"/>
  </r>
  <r>
    <d v="2019-05-07T00:00:00"/>
    <d v="1899-12-30T20:38:00"/>
    <s v="Tuesday"/>
    <x v="17"/>
    <n v="0"/>
    <n v="0"/>
    <s v="S"/>
    <x v="0"/>
    <n v="5806"/>
    <s v="SUDP"/>
    <s v="Disorderly Patron"/>
    <x v="1"/>
    <s v="Lower"/>
  </r>
  <r>
    <d v="2019-05-07T00:00:00"/>
    <d v="1899-12-30T23:33:00"/>
    <s v="Tuesday"/>
    <x v="8"/>
    <n v="9"/>
    <n v="14"/>
    <s v="S"/>
    <x v="0"/>
    <n v="5516"/>
    <s v="SUDP"/>
    <s v="Disorderly Patron"/>
    <x v="1"/>
    <s v="Lower"/>
  </r>
  <r>
    <d v="2019-05-09T00:00:00"/>
    <d v="1899-12-30T06:30:00"/>
    <s v="Thursday"/>
    <x v="37"/>
    <n v="0"/>
    <n v="0"/>
    <s v="S"/>
    <x v="0"/>
    <n v="5994"/>
    <s v="SUAP"/>
    <s v="Assault / Patron Involved"/>
    <x v="1"/>
    <s v="Lower"/>
  </r>
  <r>
    <d v="2019-05-09T00:00:00"/>
    <d v="1899-12-30T16:24:00"/>
    <s v="Thursday"/>
    <x v="23"/>
    <n v="0"/>
    <n v="0"/>
    <s v="S"/>
    <x v="0"/>
    <n v="5571"/>
    <s v="SUDP"/>
    <s v="Disorderly Patron"/>
    <x v="1"/>
    <s v="Lower"/>
  </r>
  <r>
    <d v="2019-05-09T00:00:00"/>
    <d v="1899-12-30T20:43:00"/>
    <s v="Thursday"/>
    <x v="27"/>
    <n v="3"/>
    <n v="6"/>
    <s v="S"/>
    <x v="0"/>
    <n v="5506"/>
    <s v="SUDP"/>
    <s v="Disorderly Patron"/>
    <x v="1"/>
    <s v="Lower"/>
  </r>
  <r>
    <d v="2019-05-09T00:00:00"/>
    <d v="1899-12-30T21:04:00"/>
    <s v="Thursday"/>
    <x v="29"/>
    <n v="0"/>
    <n v="0"/>
    <s v="S"/>
    <x v="0"/>
    <n v="6071"/>
    <s v="SUDP"/>
    <s v="Disorderly Patron"/>
    <x v="1"/>
    <s v="Lower"/>
  </r>
  <r>
    <d v="2019-05-10T00:00:00"/>
    <d v="1899-12-30T09:20:00"/>
    <s v="Friday"/>
    <x v="31"/>
    <n v="0"/>
    <n v="0"/>
    <s v="S"/>
    <x v="0"/>
    <n v="5416"/>
    <s v="SUDP"/>
    <s v="Disorderly Patron"/>
    <x v="1"/>
    <s v="Lower"/>
  </r>
  <r>
    <d v="2019-05-10T00:00:00"/>
    <d v="1899-12-30T11:46:00"/>
    <s v="Friday"/>
    <x v="50"/>
    <n v="0"/>
    <n v="0"/>
    <s v="E"/>
    <x v="1"/>
    <n v="5085"/>
    <s v="SUDP"/>
    <s v="Disorderly Patron"/>
    <x v="1"/>
    <s v="Lower"/>
  </r>
  <r>
    <d v="2019-05-10T00:00:00"/>
    <d v="1899-12-30T13:46:00"/>
    <s v="Friday"/>
    <x v="4"/>
    <n v="3"/>
    <n v="6"/>
    <s v="W"/>
    <x v="1"/>
    <n v="5119"/>
    <s v="SUDP"/>
    <s v="Disorderly Patron"/>
    <x v="1"/>
    <s v="Lower"/>
  </r>
  <r>
    <d v="2019-05-10T00:00:00"/>
    <d v="1899-12-30T16:32:00"/>
    <s v="Friday"/>
    <x v="24"/>
    <n v="7"/>
    <n v="9"/>
    <s v="W"/>
    <x v="1"/>
    <n v="5336"/>
    <s v="SUDP"/>
    <s v="Disorderly Patron"/>
    <x v="1"/>
    <s v="Lower"/>
  </r>
  <r>
    <d v="2019-05-10T00:00:00"/>
    <d v="1899-12-30T18:43:00"/>
    <s v="Friday"/>
    <x v="32"/>
    <n v="4"/>
    <n v="7"/>
    <s v="W"/>
    <x v="1"/>
    <n v="5157"/>
    <s v="SUDP"/>
    <s v="Disorderly Patron"/>
    <x v="1"/>
    <s v="Lower"/>
  </r>
  <r>
    <d v="2019-05-10T00:00:00"/>
    <d v="1899-12-30T21:04:00"/>
    <s v="Friday"/>
    <x v="58"/>
    <n v="4"/>
    <n v="7"/>
    <s v="E"/>
    <x v="1"/>
    <n v="5049"/>
    <s v="SUROB"/>
    <s v="Robbery"/>
    <x v="1"/>
    <s v="Lower"/>
  </r>
  <r>
    <d v="2019-05-10T00:00:00"/>
    <d v="1899-12-30T22:06:00"/>
    <s v="Friday"/>
    <x v="60"/>
    <n v="0"/>
    <n v="0"/>
    <s v="E"/>
    <x v="1"/>
    <n v="5114"/>
    <s v="SUPOL"/>
    <s v="Held By Polce - Non-TTC Related"/>
    <x v="1"/>
    <s v="Lower"/>
  </r>
  <r>
    <d v="2019-05-10T00:00:00"/>
    <d v="1899-12-30T22:32:00"/>
    <s v="Friday"/>
    <x v="14"/>
    <n v="0"/>
    <n v="0"/>
    <s v="W"/>
    <x v="1"/>
    <n v="5157"/>
    <s v="SUPOL"/>
    <s v="Held By Polce - Non-TTC Related"/>
    <x v="1"/>
    <s v="Lower"/>
  </r>
  <r>
    <d v="2019-05-11T00:00:00"/>
    <d v="1899-12-30T12:57:00"/>
    <s v="Saturday"/>
    <x v="19"/>
    <n v="3"/>
    <n v="7"/>
    <s v="E"/>
    <x v="1"/>
    <n v="5085"/>
    <s v="SUDP"/>
    <s v="Disorderly Patron"/>
    <x v="1"/>
    <s v="Lower"/>
  </r>
  <r>
    <d v="2019-05-11T00:00:00"/>
    <d v="1899-12-30T16:15:00"/>
    <s v="Saturday"/>
    <x v="29"/>
    <n v="4"/>
    <n v="8"/>
    <s v="S"/>
    <x v="0"/>
    <n v="5836"/>
    <s v="SUDP"/>
    <s v="Disorderly Patron"/>
    <x v="1"/>
    <s v="Lower"/>
  </r>
  <r>
    <d v="2019-05-11T00:00:00"/>
    <d v="1899-12-30T17:09:00"/>
    <s v="Saturday"/>
    <x v="6"/>
    <n v="3"/>
    <n v="7"/>
    <s v="E"/>
    <x v="1"/>
    <n v="5082"/>
    <s v="SUDP"/>
    <s v="Disorderly Patron"/>
    <x v="1"/>
    <s v="Lower"/>
  </r>
  <r>
    <d v="2019-05-12T00:00:00"/>
    <d v="1899-12-30T08:22:00"/>
    <s v="Sunday"/>
    <x v="43"/>
    <n v="6"/>
    <n v="11"/>
    <s v="S"/>
    <x v="0"/>
    <n v="5786"/>
    <s v="SUDP"/>
    <s v="Disorderly Patron"/>
    <x v="1"/>
    <s v="Lower"/>
  </r>
  <r>
    <d v="2019-05-12T00:00:00"/>
    <d v="1899-12-30T11:30:00"/>
    <s v="Sunday"/>
    <x v="15"/>
    <n v="0"/>
    <n v="0"/>
    <s v="N"/>
    <x v="0"/>
    <n v="5521"/>
    <s v="SUAE"/>
    <s v="Assault / Employee Involved"/>
    <x v="1"/>
    <s v="Lower"/>
  </r>
  <r>
    <d v="2019-05-12T00:00:00"/>
    <d v="1899-12-30T12:12:00"/>
    <s v="Sunday"/>
    <x v="35"/>
    <n v="0"/>
    <n v="0"/>
    <s v="E"/>
    <x v="1"/>
    <n v="5097"/>
    <s v="SUPOL"/>
    <s v="Held By Polce - Non-TTC Related"/>
    <x v="1"/>
    <s v="Lower"/>
  </r>
  <r>
    <d v="2019-05-12T00:00:00"/>
    <d v="1899-12-30T15:12:00"/>
    <s v="Sunday"/>
    <x v="57"/>
    <n v="4"/>
    <n v="8"/>
    <s v="E"/>
    <x v="1"/>
    <n v="5067"/>
    <s v="SUDP"/>
    <s v="Disorderly Patron"/>
    <x v="1"/>
    <s v="Lower"/>
  </r>
  <r>
    <d v="2019-05-12T00:00:00"/>
    <d v="1899-12-30T20:15:00"/>
    <s v="Sunday"/>
    <x v="56"/>
    <n v="3"/>
    <n v="7"/>
    <s v="E"/>
    <x v="1"/>
    <n v="5183"/>
    <s v="SUDP"/>
    <s v="Disorderly Patron"/>
    <x v="1"/>
    <s v="Lower"/>
  </r>
  <r>
    <d v="2019-05-12T00:00:00"/>
    <d v="1899-12-30T20:55:00"/>
    <s v="Sunday"/>
    <x v="40"/>
    <n v="8"/>
    <n v="12"/>
    <s v="E"/>
    <x v="1"/>
    <n v="5305"/>
    <s v="SUDP"/>
    <s v="Disorderly Patron"/>
    <x v="1"/>
    <s v="Lower"/>
  </r>
  <r>
    <d v="2019-05-12T00:00:00"/>
    <d v="1899-12-30T23:21:00"/>
    <s v="Sunday"/>
    <x v="32"/>
    <n v="0"/>
    <n v="0"/>
    <s v="E"/>
    <x v="1"/>
    <n v="5241"/>
    <s v="SUDP"/>
    <s v="Disorderly Patron"/>
    <x v="1"/>
    <s v="Lower"/>
  </r>
  <r>
    <d v="2019-05-13T00:00:00"/>
    <d v="1899-12-30T16:49:00"/>
    <s v="Monday"/>
    <x v="14"/>
    <n v="3"/>
    <n v="5"/>
    <s v="E"/>
    <x v="1"/>
    <n v="5310"/>
    <s v="SUDP"/>
    <s v="Disorderly Patron"/>
    <x v="1"/>
    <s v="Lower"/>
  </r>
  <r>
    <d v="2019-05-14T00:00:00"/>
    <d v="1899-12-30T07:23:00"/>
    <s v="Tuesday"/>
    <x v="29"/>
    <n v="0"/>
    <n v="0"/>
    <s v="N"/>
    <x v="0"/>
    <n v="6111"/>
    <s v="SUDP"/>
    <s v="Disorderly Patron"/>
    <x v="1"/>
    <s v="Lower"/>
  </r>
  <r>
    <d v="2019-05-14T00:00:00"/>
    <d v="1899-12-30T11:20:00"/>
    <s v="Tuesday"/>
    <x v="54"/>
    <n v="5"/>
    <n v="8"/>
    <s v="N"/>
    <x v="0"/>
    <n v="5561"/>
    <s v="SUAP"/>
    <s v="Assault / Patron Involved"/>
    <x v="1"/>
    <s v="Lower"/>
  </r>
  <r>
    <d v="2019-05-14T00:00:00"/>
    <d v="1899-12-30T11:41:00"/>
    <s v="Tuesday"/>
    <x v="36"/>
    <n v="0"/>
    <n v="0"/>
    <s v="W"/>
    <x v="3"/>
    <n v="6156"/>
    <s v="SUDP"/>
    <s v="Disorderly Patron"/>
    <x v="1"/>
    <s v="Lower"/>
  </r>
  <r>
    <d v="2019-05-14T00:00:00"/>
    <d v="1899-12-30T12:36:00"/>
    <s v="Tuesday"/>
    <x v="42"/>
    <n v="0"/>
    <n v="0"/>
    <s v="W"/>
    <x v="1"/>
    <n v="5125"/>
    <s v="SUDP"/>
    <s v="Disorderly Patron"/>
    <x v="1"/>
    <s v="Lower"/>
  </r>
  <r>
    <d v="2019-05-14T00:00:00"/>
    <d v="1899-12-30T18:10:00"/>
    <s v="Tuesday"/>
    <x v="36"/>
    <n v="5"/>
    <n v="10"/>
    <s v="E"/>
    <x v="3"/>
    <n v="6166"/>
    <s v="SUDP"/>
    <s v="Disorderly Patron"/>
    <x v="1"/>
    <s v="Lower"/>
  </r>
  <r>
    <d v="2019-05-14T00:00:00"/>
    <d v="1899-12-30T18:46:00"/>
    <s v="Tuesday"/>
    <x v="80"/>
    <n v="8"/>
    <n v="12"/>
    <s v="S"/>
    <x v="2"/>
    <n v="3024"/>
    <s v="SRDP"/>
    <s v="Disorderly Patron"/>
    <x v="1"/>
    <s v="Lower"/>
  </r>
  <r>
    <d v="2019-05-14T00:00:00"/>
    <d v="1899-12-30T19:43:00"/>
    <s v="Tuesday"/>
    <x v="55"/>
    <n v="0"/>
    <n v="0"/>
    <s v="N"/>
    <x v="0"/>
    <n v="5646"/>
    <s v="SUDP"/>
    <s v="Disorderly Patron"/>
    <x v="1"/>
    <s v="Lower"/>
  </r>
  <r>
    <d v="2019-05-15T00:00:00"/>
    <d v="1899-12-30T10:17:00"/>
    <s v="Wednesday"/>
    <x v="75"/>
    <n v="3"/>
    <n v="6"/>
    <s v="N"/>
    <x v="0"/>
    <n v="6001"/>
    <s v="SUDP"/>
    <s v="Disorderly Patron"/>
    <x v="1"/>
    <s v="Lower"/>
  </r>
  <r>
    <d v="2019-05-15T00:00:00"/>
    <d v="1899-12-30T15:22:00"/>
    <s v="Wednesday"/>
    <x v="31"/>
    <n v="0"/>
    <n v="0"/>
    <s v="S"/>
    <x v="0"/>
    <n v="5781"/>
    <s v="SUDP"/>
    <s v="Disorderly Patron"/>
    <x v="1"/>
    <s v="Lower"/>
  </r>
  <r>
    <d v="2019-05-15T00:00:00"/>
    <d v="1899-12-30T16:19:00"/>
    <s v="Wednesday"/>
    <x v="47"/>
    <n v="5"/>
    <n v="7"/>
    <s v="S"/>
    <x v="0"/>
    <n v="5566"/>
    <s v="SUPOL"/>
    <s v="Held By Polce - Non-TTC Related"/>
    <x v="1"/>
    <s v="Lower"/>
  </r>
  <r>
    <d v="2019-05-15T00:00:00"/>
    <d v="1899-12-30T21:08:00"/>
    <s v="Wednesday"/>
    <x v="26"/>
    <n v="6"/>
    <n v="10"/>
    <s v="E"/>
    <x v="1"/>
    <n v="5029"/>
    <s v="SUDP"/>
    <s v="Disorderly Patron"/>
    <x v="1"/>
    <s v="Lower"/>
  </r>
  <r>
    <d v="2019-05-15T00:00:00"/>
    <d v="1899-12-30T21:22:00"/>
    <s v="Wednesday"/>
    <x v="75"/>
    <n v="5"/>
    <n v="10"/>
    <s v="S"/>
    <x v="0"/>
    <n v="5961"/>
    <s v="SUDP"/>
    <s v="Disorderly Patron"/>
    <x v="1"/>
    <s v="Lower"/>
  </r>
  <r>
    <d v="2019-05-16T00:00:00"/>
    <d v="1899-12-30T00:15:00"/>
    <s v="Thursday"/>
    <x v="5"/>
    <n v="4"/>
    <n v="9"/>
    <s v="S"/>
    <x v="0"/>
    <n v="5396"/>
    <s v="SUDP"/>
    <s v="Disorderly Patron"/>
    <x v="1"/>
    <s v="Lower"/>
  </r>
  <r>
    <d v="2019-05-16T00:00:00"/>
    <d v="1899-12-30T17:39:00"/>
    <s v="Thursday"/>
    <x v="43"/>
    <n v="0"/>
    <n v="0"/>
    <s v="N"/>
    <x v="0"/>
    <n v="6081"/>
    <s v="SUDP"/>
    <s v="Disorderly Patron"/>
    <x v="1"/>
    <s v="Lower"/>
  </r>
  <r>
    <d v="2019-05-16T00:00:00"/>
    <d v="1899-12-30T21:55:00"/>
    <s v="Thursday"/>
    <x v="54"/>
    <n v="12"/>
    <n v="17"/>
    <s v="N"/>
    <x v="0"/>
    <n v="5486"/>
    <s v="SUDP"/>
    <s v="Disorderly Patron"/>
    <x v="1"/>
    <s v="Lower"/>
  </r>
  <r>
    <d v="2019-05-17T00:00:00"/>
    <d v="1899-12-30T13:31:00"/>
    <s v="Friday"/>
    <x v="46"/>
    <n v="4"/>
    <n v="7"/>
    <s v="E"/>
    <x v="1"/>
    <n v="5096"/>
    <s v="SUAP"/>
    <s v="Assault / Patron Involved"/>
    <x v="1"/>
    <s v="Lower"/>
  </r>
  <r>
    <d v="2019-05-17T00:00:00"/>
    <d v="1899-12-30T19:10:00"/>
    <s v="Friday"/>
    <x v="27"/>
    <n v="3"/>
    <n v="5"/>
    <s v="S"/>
    <x v="0"/>
    <n v="6131"/>
    <s v="SUDP"/>
    <s v="Disorderly Patron"/>
    <x v="1"/>
    <s v="Lower"/>
  </r>
  <r>
    <d v="2019-05-17T00:00:00"/>
    <d v="1899-12-30T22:39:00"/>
    <s v="Friday"/>
    <x v="42"/>
    <n v="4"/>
    <n v="8"/>
    <s v="E"/>
    <x v="1"/>
    <n v="5082"/>
    <s v="SUDP"/>
    <s v="Disorderly Patron"/>
    <x v="1"/>
    <s v="Lower"/>
  </r>
  <r>
    <d v="2019-05-18T00:00:00"/>
    <d v="1899-12-30T09:50:00"/>
    <s v="Saturday"/>
    <x v="43"/>
    <n v="5"/>
    <n v="10"/>
    <s v="S"/>
    <x v="0"/>
    <n v="5711"/>
    <s v="SUSA"/>
    <s v="Sexual Assault"/>
    <x v="1"/>
    <s v="Lower"/>
  </r>
  <r>
    <d v="2019-05-18T00:00:00"/>
    <d v="1899-12-30T22:04:00"/>
    <s v="Saturday"/>
    <x v="14"/>
    <n v="8"/>
    <n v="12"/>
    <s v="E"/>
    <x v="1"/>
    <n v="5105"/>
    <s v="SUDP"/>
    <s v="Disorderly Patron"/>
    <x v="1"/>
    <s v="Lower"/>
  </r>
  <r>
    <d v="2019-05-19T00:00:00"/>
    <d v="1899-12-30T00:18:00"/>
    <s v="Sunday"/>
    <x v="51"/>
    <n v="0"/>
    <n v="0"/>
    <s v="N"/>
    <x v="0"/>
    <n v="5456"/>
    <s v="SUDP"/>
    <s v="Disorderly Patron"/>
    <x v="1"/>
    <s v="Lower"/>
  </r>
  <r>
    <d v="2019-05-19T00:00:00"/>
    <d v="1899-12-30T19:42:00"/>
    <s v="Sunday"/>
    <x v="3"/>
    <n v="3"/>
    <n v="7"/>
    <s v="W"/>
    <x v="1"/>
    <n v="5124"/>
    <s v="SUDP"/>
    <s v="Disorderly Patron"/>
    <x v="1"/>
    <s v="Lower"/>
  </r>
  <r>
    <d v="2019-05-19T00:00:00"/>
    <d v="1899-12-30T20:15:00"/>
    <s v="Sunday"/>
    <x v="1"/>
    <n v="0"/>
    <n v="0"/>
    <s v="E"/>
    <x v="1"/>
    <n v="5169"/>
    <s v="SUDP"/>
    <s v="Disorderly Patron"/>
    <x v="1"/>
    <s v="Lower"/>
  </r>
  <r>
    <d v="2019-05-20T00:00:00"/>
    <d v="1899-12-30T18:35:00"/>
    <s v="Monday"/>
    <x v="57"/>
    <n v="3"/>
    <n v="7"/>
    <s v="E"/>
    <x v="1"/>
    <n v="5096"/>
    <s v="SUROB"/>
    <s v="Robbery"/>
    <x v="1"/>
    <s v="Lower"/>
  </r>
  <r>
    <d v="2019-05-21T00:00:00"/>
    <d v="1899-12-30T09:49:00"/>
    <s v="Tuesday"/>
    <x v="61"/>
    <n v="0"/>
    <n v="0"/>
    <s v="S"/>
    <x v="0"/>
    <n v="5976"/>
    <s v="SUDP"/>
    <s v="Disorderly Patron"/>
    <x v="1"/>
    <s v="Lower"/>
  </r>
  <r>
    <d v="2019-05-22T00:00:00"/>
    <d v="1899-12-30T00:05:00"/>
    <s v="Wednesday"/>
    <x v="71"/>
    <n v="6"/>
    <n v="11"/>
    <s v="N"/>
    <x v="0"/>
    <n v="5611"/>
    <s v="SUDP"/>
    <s v="Disorderly Patron"/>
    <x v="1"/>
    <s v="Lower"/>
  </r>
  <r>
    <d v="2019-05-22T00:00:00"/>
    <d v="1899-12-30T10:22:00"/>
    <s v="Wednesday"/>
    <x v="12"/>
    <n v="3"/>
    <n v="6"/>
    <s v="E"/>
    <x v="1"/>
    <n v="5245"/>
    <s v="SUDP"/>
    <s v="Disorderly Patron"/>
    <x v="1"/>
    <s v="Lower"/>
  </r>
  <r>
    <d v="2019-05-22T00:00:00"/>
    <d v="1899-12-30T14:19:00"/>
    <s v="Wednesday"/>
    <x v="58"/>
    <n v="3"/>
    <n v="6"/>
    <s v="E"/>
    <x v="1"/>
    <n v="5268"/>
    <s v="SUDP"/>
    <s v="Disorderly Patron"/>
    <x v="1"/>
    <s v="Lower"/>
  </r>
  <r>
    <d v="2019-05-22T00:00:00"/>
    <d v="1899-12-30T20:59:00"/>
    <s v="Wednesday"/>
    <x v="27"/>
    <n v="0"/>
    <n v="0"/>
    <s v="N"/>
    <x v="0"/>
    <n v="5951"/>
    <s v="SUDP"/>
    <s v="Disorderly Patron"/>
    <x v="1"/>
    <s v="Lower"/>
  </r>
  <r>
    <d v="2019-05-23T00:00:00"/>
    <d v="1899-12-30T12:12:00"/>
    <s v="Thursday"/>
    <x v="43"/>
    <n v="0"/>
    <n v="0"/>
    <s v="S"/>
    <x v="0"/>
    <n v="5836"/>
    <s v="SUDP"/>
    <s v="Disorderly Patron"/>
    <x v="1"/>
    <s v="Lower"/>
  </r>
  <r>
    <d v="2019-05-23T00:00:00"/>
    <d v="1899-12-30T15:57:00"/>
    <s v="Thursday"/>
    <x v="18"/>
    <n v="6"/>
    <n v="8"/>
    <s v="N"/>
    <x v="0"/>
    <n v="5496"/>
    <s v="SUDP"/>
    <s v="Disorderly Patron"/>
    <x v="1"/>
    <s v="Lower"/>
  </r>
  <r>
    <d v="2019-05-23T00:00:00"/>
    <d v="1899-12-30T21:10:00"/>
    <s v="Thursday"/>
    <x v="10"/>
    <n v="21"/>
    <n v="24"/>
    <s v="N"/>
    <x v="0"/>
    <n v="5866"/>
    <s v="SUDP"/>
    <s v="Disorderly Patron"/>
    <x v="1"/>
    <s v="Lower"/>
  </r>
  <r>
    <d v="2019-05-23T00:00:00"/>
    <d v="1899-12-30T22:20:00"/>
    <s v="Thursday"/>
    <x v="54"/>
    <n v="4"/>
    <n v="7"/>
    <s v="S"/>
    <x v="0"/>
    <n v="6076"/>
    <s v="SUDP"/>
    <s v="Disorderly Patron"/>
    <x v="1"/>
    <s v="Lower"/>
  </r>
  <r>
    <d v="2019-05-24T00:00:00"/>
    <d v="1899-12-30T22:48:00"/>
    <s v="Friday"/>
    <x v="35"/>
    <n v="0"/>
    <n v="0"/>
    <s v="E"/>
    <x v="1"/>
    <n v="5259"/>
    <s v="SUDP"/>
    <s v="Disorderly Patron"/>
    <x v="1"/>
    <s v="Lower"/>
  </r>
  <r>
    <d v="2019-05-25T00:00:00"/>
    <d v="1899-12-30T20:57:00"/>
    <s v="Saturday"/>
    <x v="44"/>
    <n v="130"/>
    <n v="134"/>
    <s v="E"/>
    <x v="1"/>
    <n v="5211"/>
    <s v="SUBT"/>
    <s v="Bomb Threat"/>
    <x v="1"/>
    <s v="Lower"/>
  </r>
  <r>
    <d v="2019-05-25T00:00:00"/>
    <d v="1899-12-30T21:09:00"/>
    <s v="Saturday"/>
    <x v="63"/>
    <n v="0"/>
    <n v="0"/>
    <s v="N"/>
    <x v="0"/>
    <n v="5584"/>
    <s v="SUSA"/>
    <s v="Sexual Assault"/>
    <x v="1"/>
    <s v="Lower"/>
  </r>
  <r>
    <d v="2019-05-26T00:00:00"/>
    <d v="1899-12-30T11:35:00"/>
    <s v="Sunday"/>
    <x v="10"/>
    <n v="0"/>
    <n v="0"/>
    <s v="S"/>
    <x v="0"/>
    <n v="5521"/>
    <s v="SUSP"/>
    <s v="Suspicious Package"/>
    <x v="1"/>
    <s v="Lower"/>
  </r>
  <r>
    <d v="2019-05-26T00:00:00"/>
    <d v="1899-12-30T12:01:00"/>
    <s v="Sunday"/>
    <x v="44"/>
    <n v="9"/>
    <n v="13"/>
    <s v="W"/>
    <x v="1"/>
    <n v="5065"/>
    <s v="SUDP"/>
    <s v="Disorderly Patron"/>
    <x v="1"/>
    <s v="Lower"/>
  </r>
  <r>
    <d v="2019-05-26T00:00:00"/>
    <d v="1899-12-30T14:01:00"/>
    <s v="Sunday"/>
    <x v="46"/>
    <n v="0"/>
    <n v="0"/>
    <s v="W"/>
    <x v="1"/>
    <n v="5065"/>
    <s v="SUDP"/>
    <s v="Disorderly Patron"/>
    <x v="1"/>
    <s v="Lower"/>
  </r>
  <r>
    <d v="2019-05-26T00:00:00"/>
    <d v="1899-12-30T14:45:00"/>
    <s v="Sunday"/>
    <x v="35"/>
    <n v="0"/>
    <n v="0"/>
    <s v="E"/>
    <x v="1"/>
    <n v="5037"/>
    <s v="SUDP"/>
    <s v="Disorderly Patron"/>
    <x v="1"/>
    <s v="Lower"/>
  </r>
  <r>
    <d v="2019-05-26T00:00:00"/>
    <d v="1899-12-30T22:28:00"/>
    <s v="Sunday"/>
    <x v="61"/>
    <n v="0"/>
    <n v="0"/>
    <s v="N"/>
    <x v="0"/>
    <n v="5581"/>
    <s v="SUAP"/>
    <s v="Assault / Patron Involved"/>
    <x v="1"/>
    <s v="Lower"/>
  </r>
  <r>
    <d v="2019-05-27T00:00:00"/>
    <d v="1899-12-30T16:46:00"/>
    <s v="Monday"/>
    <x v="57"/>
    <n v="0"/>
    <n v="0"/>
    <s v="W"/>
    <x v="1"/>
    <n v="5299"/>
    <s v="SUDP"/>
    <s v="Disorderly Patron"/>
    <x v="1"/>
    <s v="Lower"/>
  </r>
  <r>
    <d v="2019-05-27T00:00:00"/>
    <d v="1899-12-30T18:44:00"/>
    <s v="Monday"/>
    <x v="45"/>
    <n v="0"/>
    <n v="0"/>
    <s v="E"/>
    <x v="1"/>
    <n v="5370"/>
    <s v="SUDP"/>
    <s v="Disorderly Patron"/>
    <x v="1"/>
    <s v="Lower"/>
  </r>
  <r>
    <d v="2019-05-27T00:00:00"/>
    <d v="1899-12-30T21:19:00"/>
    <s v="Monday"/>
    <x v="54"/>
    <n v="0"/>
    <n v="0"/>
    <s v="S"/>
    <x v="0"/>
    <n v="5411"/>
    <s v="SUDP"/>
    <s v="Disorderly Patron"/>
    <x v="1"/>
    <s v="Lower"/>
  </r>
  <r>
    <d v="2019-05-28T00:00:00"/>
    <d v="1899-12-30T01:32:00"/>
    <s v="Tuesday"/>
    <x v="43"/>
    <n v="3"/>
    <n v="8"/>
    <s v="N"/>
    <x v="0"/>
    <n v="5811"/>
    <s v="SUDP"/>
    <s v="Disorderly Patron"/>
    <x v="1"/>
    <s v="Lower"/>
  </r>
  <r>
    <d v="2019-05-28T00:00:00"/>
    <d v="1899-12-30T07:03:00"/>
    <s v="Tuesday"/>
    <x v="40"/>
    <n v="12"/>
    <n v="14"/>
    <s v="W"/>
    <x v="1"/>
    <n v="5268"/>
    <s v="SUBT"/>
    <s v="Bomb Threat"/>
    <x v="1"/>
    <s v="Lower"/>
  </r>
  <r>
    <d v="2019-05-28T00:00:00"/>
    <d v="1899-12-30T14:00:00"/>
    <s v="Tuesday"/>
    <x v="53"/>
    <n v="0"/>
    <n v="0"/>
    <s v="W"/>
    <x v="1"/>
    <n v="5280"/>
    <s v="SUDP"/>
    <s v="Disorderly Patron"/>
    <x v="1"/>
    <s v="Lower"/>
  </r>
  <r>
    <d v="2019-05-28T00:00:00"/>
    <d v="1899-12-30T14:50:00"/>
    <s v="Tuesday"/>
    <x v="27"/>
    <n v="6"/>
    <n v="9"/>
    <s v="S"/>
    <x v="0"/>
    <n v="5976"/>
    <s v="SUDP"/>
    <s v="Disorderly Patron"/>
    <x v="1"/>
    <s v="Lower"/>
  </r>
  <r>
    <d v="2019-05-28T00:00:00"/>
    <d v="1899-12-30T15:45:00"/>
    <s v="Tuesday"/>
    <x v="29"/>
    <n v="5"/>
    <n v="8"/>
    <s v="S"/>
    <x v="0"/>
    <n v="5956"/>
    <s v="SUAE"/>
    <s v="Assault / Employee Involved"/>
    <x v="1"/>
    <s v="Lower"/>
  </r>
  <r>
    <d v="2019-05-28T00:00:00"/>
    <d v="1899-12-30T16:40:00"/>
    <s v="Tuesday"/>
    <x v="28"/>
    <n v="13"/>
    <n v="15"/>
    <s v="W"/>
    <x v="1"/>
    <n v="5300"/>
    <s v="SUDP"/>
    <s v="Disorderly Patron"/>
    <x v="1"/>
    <s v="Lower"/>
  </r>
  <r>
    <d v="2019-05-28T00:00:00"/>
    <d v="1899-12-30T22:07:00"/>
    <s v="Tuesday"/>
    <x v="16"/>
    <n v="0"/>
    <n v="0"/>
    <s v="S"/>
    <x v="0"/>
    <n v="5736"/>
    <s v="SUDP"/>
    <s v="Disorderly Patron"/>
    <x v="1"/>
    <s v="Lower"/>
  </r>
  <r>
    <d v="2019-05-29T00:00:00"/>
    <d v="1899-12-30T15:38:00"/>
    <s v="Wednesday"/>
    <x v="54"/>
    <n v="0"/>
    <n v="0"/>
    <s v="N"/>
    <x v="0"/>
    <n v="6036"/>
    <s v="SUDP"/>
    <s v="Disorderly Patron"/>
    <x v="1"/>
    <s v="Lower"/>
  </r>
  <r>
    <d v="2019-05-29T00:00:00"/>
    <d v="1899-12-30T22:55:00"/>
    <s v="Wednesday"/>
    <x v="44"/>
    <n v="4"/>
    <n v="8"/>
    <s v="W"/>
    <x v="1"/>
    <n v="5228"/>
    <s v="SUAE"/>
    <s v="Assault / Employee Involved"/>
    <x v="1"/>
    <s v="Lower"/>
  </r>
  <r>
    <d v="2019-05-30T00:00:00"/>
    <d v="1899-12-30T20:25:00"/>
    <s v="Thursday"/>
    <x v="24"/>
    <n v="0"/>
    <n v="0"/>
    <s v="E"/>
    <x v="1"/>
    <n v="5015"/>
    <s v="SUDP"/>
    <s v="Disorderly Patron"/>
    <x v="1"/>
    <s v="Lower"/>
  </r>
  <r>
    <d v="2019-05-30T00:00:00"/>
    <d v="1899-12-30T22:36:00"/>
    <s v="Thursday"/>
    <x v="44"/>
    <n v="0"/>
    <n v="0"/>
    <s v="E"/>
    <x v="1"/>
    <n v="5329"/>
    <s v="SUDP"/>
    <s v="Disorderly Patron"/>
    <x v="1"/>
    <s v="Lower"/>
  </r>
  <r>
    <d v="2019-05-31T00:00:00"/>
    <d v="1899-12-30T01:56:00"/>
    <s v="Friday"/>
    <x v="13"/>
    <n v="8"/>
    <n v="12"/>
    <s v="W"/>
    <x v="1"/>
    <n v="5053"/>
    <s v="SUDP"/>
    <s v="Disorderly Patron"/>
    <x v="1"/>
    <s v="Lower"/>
  </r>
  <r>
    <d v="2019-05-31T00:00:00"/>
    <d v="1899-12-30T15:05:00"/>
    <s v="Friday"/>
    <x v="11"/>
    <n v="3"/>
    <n v="6"/>
    <s v="E"/>
    <x v="1"/>
    <n v="5080"/>
    <s v="SUDP"/>
    <s v="Disorderly Patron"/>
    <x v="1"/>
    <s v="Lower"/>
  </r>
  <r>
    <d v="2019-05-31T00:00:00"/>
    <d v="1899-12-30T18:46:00"/>
    <s v="Friday"/>
    <x v="1"/>
    <n v="3"/>
    <n v="6"/>
    <s v="W"/>
    <x v="1"/>
    <n v="5234"/>
    <s v="SUDP"/>
    <s v="Disorderly Patron"/>
    <x v="1"/>
    <s v="Lower"/>
  </r>
  <r>
    <d v="2019-05-31T00:00:00"/>
    <d v="1899-12-30T20:40:00"/>
    <s v="Friday"/>
    <x v="55"/>
    <n v="0"/>
    <n v="0"/>
    <s v="N"/>
    <x v="0"/>
    <n v="5496"/>
    <s v="SUDP"/>
    <s v="Disorderly Patron"/>
    <x v="1"/>
    <s v="Lower"/>
  </r>
  <r>
    <d v="2019-06-01T00:00:00"/>
    <d v="1899-12-30T18:15:00"/>
    <s v="Saturday"/>
    <x v="47"/>
    <n v="4"/>
    <n v="8"/>
    <s v="S"/>
    <x v="0"/>
    <n v="5566"/>
    <s v="SUDP"/>
    <s v="Disorderly Patron"/>
    <x v="1"/>
    <s v="Lower"/>
  </r>
  <r>
    <d v="2019-06-01T00:00:00"/>
    <d v="1899-12-30T20:27:00"/>
    <s v="Saturday"/>
    <x v="9"/>
    <n v="3"/>
    <n v="8"/>
    <s v="N"/>
    <x v="0"/>
    <n v="5996"/>
    <s v="SUDP"/>
    <s v="Disorderly Patron"/>
    <x v="1"/>
    <s v="Lower"/>
  </r>
  <r>
    <d v="2019-06-01T00:00:00"/>
    <d v="1899-12-30T20:34:00"/>
    <s v="Saturday"/>
    <x v="10"/>
    <n v="3"/>
    <n v="8"/>
    <s v="S"/>
    <x v="0"/>
    <n v="5671"/>
    <s v="SUDP"/>
    <s v="Disorderly Patron"/>
    <x v="1"/>
    <s v="Lower"/>
  </r>
  <r>
    <d v="2019-06-01T00:00:00"/>
    <d v="1899-12-30T20:40:00"/>
    <s v="Saturday"/>
    <x v="79"/>
    <n v="3"/>
    <n v="8"/>
    <s v="E"/>
    <x v="3"/>
    <n v="6151"/>
    <s v="SUDP"/>
    <s v="Disorderly Patron"/>
    <x v="1"/>
    <s v="Lower"/>
  </r>
  <r>
    <d v="2019-06-02T00:00:00"/>
    <d v="1899-12-30T01:15:00"/>
    <s v="Sunday"/>
    <x v="18"/>
    <n v="3"/>
    <n v="8"/>
    <s v="N"/>
    <x v="0"/>
    <n v="5711"/>
    <s v="SUDP"/>
    <s v="Disorderly Patron"/>
    <x v="1"/>
    <s v="Lower"/>
  </r>
  <r>
    <d v="2019-06-02T00:00:00"/>
    <d v="1899-12-30T12:21:00"/>
    <s v="Sunday"/>
    <x v="57"/>
    <n v="4"/>
    <n v="8"/>
    <s v="W"/>
    <x v="1"/>
    <n v="5195"/>
    <s v="SUDP"/>
    <s v="Disorderly Patron"/>
    <x v="1"/>
    <s v="Lower"/>
  </r>
  <r>
    <d v="2019-06-03T00:00:00"/>
    <d v="1899-12-30T12:51:00"/>
    <s v="Monday"/>
    <x v="29"/>
    <n v="4"/>
    <n v="7"/>
    <s v="N"/>
    <x v="0"/>
    <n v="6011"/>
    <s v="SUDP"/>
    <s v="Disorderly Patron"/>
    <x v="1"/>
    <s v="Lower"/>
  </r>
  <r>
    <d v="2019-06-03T00:00:00"/>
    <d v="1899-12-30T19:21:00"/>
    <s v="Monday"/>
    <x v="8"/>
    <n v="3"/>
    <n v="5"/>
    <s v="S"/>
    <x v="0"/>
    <n v="5496"/>
    <s v="SUDP"/>
    <s v="Disorderly Patron"/>
    <x v="1"/>
    <s v="Lower"/>
  </r>
  <r>
    <d v="2019-06-03T00:00:00"/>
    <d v="1899-12-30T19:42:00"/>
    <s v="Monday"/>
    <x v="12"/>
    <n v="0"/>
    <n v="0"/>
    <s v="E"/>
    <x v="1"/>
    <n v="5181"/>
    <s v="SUDP"/>
    <s v="Disorderly Patron"/>
    <x v="1"/>
    <s v="Lower"/>
  </r>
  <r>
    <d v="2019-06-03T00:00:00"/>
    <d v="1899-12-30T22:54:00"/>
    <s v="Monday"/>
    <x v="29"/>
    <n v="6"/>
    <n v="11"/>
    <s v="N"/>
    <x v="0"/>
    <n v="5386"/>
    <s v="SUDP"/>
    <s v="Disorderly Patron"/>
    <x v="1"/>
    <s v="Lower"/>
  </r>
  <r>
    <d v="2019-06-04T00:00:00"/>
    <d v="1899-12-30T16:59:00"/>
    <s v="Tuesday"/>
    <x v="23"/>
    <n v="7"/>
    <n v="9"/>
    <s v="S"/>
    <x v="0"/>
    <n v="5556"/>
    <s v="SUDP"/>
    <s v="Disorderly Patron"/>
    <x v="1"/>
    <s v="Lower"/>
  </r>
  <r>
    <d v="2019-06-04T00:00:00"/>
    <d v="1899-12-30T20:02:00"/>
    <s v="Tuesday"/>
    <x v="19"/>
    <n v="3"/>
    <n v="6"/>
    <s v="W"/>
    <x v="1"/>
    <n v="5349"/>
    <s v="SUDP"/>
    <s v="Disorderly Patron"/>
    <x v="1"/>
    <s v="Lower"/>
  </r>
  <r>
    <d v="2019-06-04T00:00:00"/>
    <d v="1899-12-30T20:40:00"/>
    <s v="Tuesday"/>
    <x v="24"/>
    <n v="3"/>
    <n v="7"/>
    <s v="W"/>
    <x v="1"/>
    <n v="5195"/>
    <s v="SUDP"/>
    <s v="Disorderly Patron"/>
    <x v="1"/>
    <s v="Lower"/>
  </r>
  <r>
    <d v="2019-06-06T00:00:00"/>
    <d v="1899-12-30T17:13:00"/>
    <s v="Thursday"/>
    <x v="5"/>
    <n v="4"/>
    <n v="6"/>
    <s v="N"/>
    <x v="0"/>
    <n v="5931"/>
    <s v="SUDP"/>
    <s v="Disorderly Patron"/>
    <x v="1"/>
    <s v="Lower"/>
  </r>
  <r>
    <d v="2019-06-06T00:00:00"/>
    <d v="1899-12-30T17:20:00"/>
    <s v="Thursday"/>
    <x v="71"/>
    <n v="9"/>
    <n v="11"/>
    <s v="N"/>
    <x v="0"/>
    <n v="5406"/>
    <s v="SUDP"/>
    <s v="Disorderly Patron"/>
    <x v="1"/>
    <s v="Lower"/>
  </r>
  <r>
    <d v="2019-06-09T00:00:00"/>
    <d v="1899-12-30T09:11:00"/>
    <s v="Sunday"/>
    <x v="45"/>
    <n v="3"/>
    <n v="7"/>
    <s v="W"/>
    <x v="1"/>
    <n v="5020"/>
    <s v="SUDP"/>
    <s v="Disorderly Patron"/>
    <x v="1"/>
    <s v="Lower"/>
  </r>
  <r>
    <d v="2019-06-09T00:00:00"/>
    <d v="1899-12-30T15:18:00"/>
    <s v="Sunday"/>
    <x v="3"/>
    <n v="5"/>
    <n v="10"/>
    <s v="E"/>
    <x v="1"/>
    <n v="5284"/>
    <s v="SUAP"/>
    <s v="Assault / Patron Involved"/>
    <x v="1"/>
    <s v="Lower"/>
  </r>
  <r>
    <d v="2019-06-10T00:00:00"/>
    <d v="1899-12-30T00:16:00"/>
    <s v="Monday"/>
    <x v="8"/>
    <n v="11"/>
    <n v="16"/>
    <s v="N"/>
    <x v="0"/>
    <n v="5661"/>
    <s v="SUDP"/>
    <s v="Disorderly Patron"/>
    <x v="1"/>
    <s v="Lower"/>
  </r>
  <r>
    <d v="2019-06-10T00:00:00"/>
    <d v="1899-12-30T13:45:00"/>
    <s v="Monday"/>
    <x v="51"/>
    <n v="17"/>
    <n v="20"/>
    <s v="N"/>
    <x v="0"/>
    <n v="5551"/>
    <s v="SUDP"/>
    <s v="Disorderly Patron"/>
    <x v="1"/>
    <s v="Lower"/>
  </r>
  <r>
    <d v="2019-06-10T00:00:00"/>
    <d v="1899-12-30T15:15:00"/>
    <s v="Monday"/>
    <x v="71"/>
    <n v="3"/>
    <n v="6"/>
    <s v="N"/>
    <x v="0"/>
    <n v="5781"/>
    <s v="SUDP"/>
    <s v="Disorderly Patron"/>
    <x v="1"/>
    <s v="Lower"/>
  </r>
  <r>
    <d v="2019-06-10T00:00:00"/>
    <d v="1899-12-30T19:38:00"/>
    <s v="Monday"/>
    <x v="29"/>
    <n v="5"/>
    <n v="8"/>
    <s v="N"/>
    <x v="0"/>
    <n v="5701"/>
    <s v="SUDP"/>
    <s v="Disorderly Patron"/>
    <x v="1"/>
    <s v="Lower"/>
  </r>
  <r>
    <d v="2019-06-10T00:00:00"/>
    <d v="1899-12-30T21:27:00"/>
    <s v="Monday"/>
    <x v="45"/>
    <n v="28"/>
    <n v="32"/>
    <s v="W"/>
    <x v="1"/>
    <n v="5033"/>
    <s v="SUAP"/>
    <s v="Assault / Patron Involved"/>
    <x v="1"/>
    <s v="Lower"/>
  </r>
  <r>
    <d v="2019-06-11T00:00:00"/>
    <d v="1899-12-30T14:31:00"/>
    <s v="Tuesday"/>
    <x v="47"/>
    <n v="3"/>
    <n v="6"/>
    <s v="S"/>
    <x v="0"/>
    <n v="5721"/>
    <s v="SUDP"/>
    <s v="Disorderly Patron"/>
    <x v="1"/>
    <s v="Lower"/>
  </r>
  <r>
    <d v="2019-06-11T00:00:00"/>
    <d v="1899-12-30T14:57:00"/>
    <s v="Tuesday"/>
    <x v="14"/>
    <n v="3"/>
    <n v="6"/>
    <s v="E"/>
    <x v="1"/>
    <n v="5020"/>
    <s v="SUDP"/>
    <s v="Disorderly Patron"/>
    <x v="1"/>
    <s v="Lower"/>
  </r>
  <r>
    <d v="2019-06-11T00:00:00"/>
    <d v="1899-12-30T21:09:00"/>
    <s v="Tuesday"/>
    <x v="71"/>
    <n v="21"/>
    <n v="24"/>
    <s v="N"/>
    <x v="0"/>
    <n v="5531"/>
    <s v="SUDP"/>
    <s v="Disorderly Patron"/>
    <x v="1"/>
    <s v="Lower"/>
  </r>
  <r>
    <d v="2019-06-12T00:00:00"/>
    <d v="1899-12-30T13:46:00"/>
    <s v="Wednesday"/>
    <x v="63"/>
    <n v="3"/>
    <n v="6"/>
    <s v="N"/>
    <x v="0"/>
    <n v="5461"/>
    <s v="SUDP"/>
    <s v="Disorderly Patron"/>
    <x v="1"/>
    <s v="Lower"/>
  </r>
  <r>
    <d v="2019-06-12T00:00:00"/>
    <d v="1899-12-30T13:56:00"/>
    <s v="Wednesday"/>
    <x v="34"/>
    <n v="0"/>
    <n v="0"/>
    <s v="W"/>
    <x v="1"/>
    <n v="5065"/>
    <s v="SUDP"/>
    <s v="Disorderly Patron"/>
    <x v="1"/>
    <s v="Lower"/>
  </r>
  <r>
    <d v="2019-06-13T00:00:00"/>
    <d v="1899-12-30T00:39:00"/>
    <s v="Thursday"/>
    <x v="7"/>
    <n v="14"/>
    <n v="18"/>
    <s v="E"/>
    <x v="1"/>
    <n v="5103"/>
    <s v="SUDP"/>
    <s v="Disorderly Patron"/>
    <x v="1"/>
    <s v="Lower"/>
  </r>
  <r>
    <d v="2019-06-13T00:00:00"/>
    <d v="1899-12-30T09:46:00"/>
    <s v="Thursday"/>
    <x v="7"/>
    <n v="0"/>
    <n v="0"/>
    <s v="E"/>
    <x v="1"/>
    <n v="5333"/>
    <s v="SUDP"/>
    <s v="Disorderly Patron"/>
    <x v="1"/>
    <s v="Lower"/>
  </r>
  <r>
    <d v="2019-06-13T00:00:00"/>
    <d v="1899-12-30T13:07:00"/>
    <s v="Thursday"/>
    <x v="23"/>
    <n v="4"/>
    <n v="7"/>
    <s v="N"/>
    <x v="0"/>
    <n v="5386"/>
    <s v="SUDP"/>
    <s v="Disorderly Patron"/>
    <x v="1"/>
    <s v="Lower"/>
  </r>
  <r>
    <d v="2019-06-13T00:00:00"/>
    <d v="1899-12-30T14:11:00"/>
    <s v="Thursday"/>
    <x v="56"/>
    <n v="8"/>
    <n v="11"/>
    <s v="E"/>
    <x v="1"/>
    <n v="5248"/>
    <s v="SUDP"/>
    <s v="Disorderly Patron"/>
    <x v="1"/>
    <s v="Lower"/>
  </r>
  <r>
    <d v="2019-06-13T00:00:00"/>
    <d v="1899-12-30T15:48:00"/>
    <s v="Thursday"/>
    <x v="14"/>
    <n v="3"/>
    <n v="6"/>
    <s v="E"/>
    <x v="1"/>
    <n v="5333"/>
    <s v="SUDP"/>
    <s v="Disorderly Patron"/>
    <x v="1"/>
    <s v="Lower"/>
  </r>
  <r>
    <d v="2019-06-13T00:00:00"/>
    <d v="1899-12-30T16:32:00"/>
    <s v="Thursday"/>
    <x v="10"/>
    <n v="3"/>
    <n v="5"/>
    <s v="N"/>
    <x v="0"/>
    <n v="5781"/>
    <s v="SUDP"/>
    <s v="Disorderly Patron"/>
    <x v="1"/>
    <s v="Lower"/>
  </r>
  <r>
    <d v="2019-06-13T00:00:00"/>
    <d v="1899-12-30T20:40:00"/>
    <s v="Thursday"/>
    <x v="83"/>
    <n v="5"/>
    <n v="8"/>
    <s v="N"/>
    <x v="0"/>
    <n v="5391"/>
    <s v="SUDP"/>
    <s v="Disorderly Patron"/>
    <x v="1"/>
    <s v="Lower"/>
  </r>
  <r>
    <d v="2019-06-13T00:00:00"/>
    <d v="1899-12-30T23:13:00"/>
    <s v="Thursday"/>
    <x v="73"/>
    <n v="4"/>
    <n v="8"/>
    <s v="W"/>
    <x v="1"/>
    <n v="5091"/>
    <s v="SUPOL"/>
    <s v="Held By Polce - Non-TTC Related"/>
    <x v="1"/>
    <s v="Lower"/>
  </r>
  <r>
    <d v="2019-06-14T00:00:00"/>
    <d v="1899-12-30T14:01:00"/>
    <s v="Friday"/>
    <x v="26"/>
    <n v="3"/>
    <n v="6"/>
    <s v="W"/>
    <x v="1"/>
    <n v="5123"/>
    <s v="SUDP"/>
    <s v="Disorderly Patron"/>
    <x v="1"/>
    <s v="Lower"/>
  </r>
  <r>
    <d v="2019-06-14T00:00:00"/>
    <d v="1899-12-30T14:24:00"/>
    <s v="Friday"/>
    <x v="9"/>
    <n v="3"/>
    <n v="6"/>
    <s v="S"/>
    <x v="0"/>
    <n v="5786"/>
    <s v="SUDP"/>
    <s v="Disorderly Patron"/>
    <x v="1"/>
    <s v="Lower"/>
  </r>
  <r>
    <d v="2019-06-14T00:00:00"/>
    <d v="1899-12-30T15:30:00"/>
    <s v="Friday"/>
    <x v="29"/>
    <n v="0"/>
    <n v="0"/>
    <s v="N"/>
    <x v="0"/>
    <n v="6051"/>
    <s v="SUDP"/>
    <s v="Disorderly Patron"/>
    <x v="1"/>
    <s v="Lower"/>
  </r>
  <r>
    <d v="2019-06-14T00:00:00"/>
    <d v="1899-12-30T23:08:00"/>
    <s v="Friday"/>
    <x v="65"/>
    <n v="3"/>
    <n v="8"/>
    <s v="S"/>
    <x v="0"/>
    <n v="6006"/>
    <s v="SUDP"/>
    <s v="Disorderly Patron"/>
    <x v="1"/>
    <s v="Lower"/>
  </r>
  <r>
    <d v="2019-06-14T00:00:00"/>
    <d v="1899-12-30T23:39:00"/>
    <s v="Friday"/>
    <x v="43"/>
    <n v="9"/>
    <n v="14"/>
    <s v="N"/>
    <x v="0"/>
    <n v="6091"/>
    <s v="SUDP"/>
    <s v="Disorderly Patron"/>
    <x v="1"/>
    <s v="Lower"/>
  </r>
  <r>
    <d v="2019-06-15T00:00:00"/>
    <d v="1899-12-30T16:27:00"/>
    <s v="Saturday"/>
    <x v="1"/>
    <n v="0"/>
    <n v="0"/>
    <s v="E"/>
    <x v="1"/>
    <n v="5240"/>
    <s v="SUDP"/>
    <s v="Disorderly Patron"/>
    <x v="1"/>
    <s v="Lower"/>
  </r>
  <r>
    <d v="2019-06-15T00:00:00"/>
    <d v="1899-12-30T19:46:00"/>
    <s v="Saturday"/>
    <x v="43"/>
    <n v="3"/>
    <n v="8"/>
    <s v="S"/>
    <x v="0"/>
    <n v="5896"/>
    <s v="SUDP"/>
    <s v="Disorderly Patron"/>
    <x v="1"/>
    <s v="Lower"/>
  </r>
  <r>
    <d v="2019-06-15T00:00:00"/>
    <d v="1899-12-30T22:09:00"/>
    <s v="Saturday"/>
    <x v="42"/>
    <n v="5"/>
    <n v="9"/>
    <s v="W"/>
    <x v="1"/>
    <n v="5107"/>
    <s v="SUDP"/>
    <s v="Disorderly Patron"/>
    <x v="1"/>
    <s v="Lower"/>
  </r>
  <r>
    <d v="2019-06-16T00:00:00"/>
    <d v="1899-12-30T16:55:00"/>
    <s v="Sunday"/>
    <x v="58"/>
    <n v="4"/>
    <n v="9"/>
    <s v="W"/>
    <x v="1"/>
    <n v="5287"/>
    <s v="SUDP"/>
    <s v="Disorderly Patron"/>
    <x v="1"/>
    <s v="Lower"/>
  </r>
  <r>
    <d v="2019-06-17T00:00:00"/>
    <d v="1899-12-30T09:33:00"/>
    <s v="Monday"/>
    <x v="39"/>
    <n v="0"/>
    <n v="0"/>
    <s v="N"/>
    <x v="0"/>
    <n v="5881"/>
    <s v="SUSP"/>
    <s v="Suspicious Package"/>
    <x v="1"/>
    <s v="Lower"/>
  </r>
  <r>
    <d v="2019-06-17T00:00:00"/>
    <d v="1899-12-30T13:05:00"/>
    <s v="Monday"/>
    <x v="24"/>
    <n v="12"/>
    <n v="15"/>
    <s v="W"/>
    <x v="1"/>
    <n v="5045"/>
    <s v="SUDP"/>
    <s v="Disorderly Patron"/>
    <x v="1"/>
    <s v="Lower"/>
  </r>
  <r>
    <d v="2019-06-17T00:00:00"/>
    <d v="1899-12-30T15:11:00"/>
    <s v="Monday"/>
    <x v="55"/>
    <n v="0"/>
    <n v="0"/>
    <s v="N"/>
    <x v="0"/>
    <n v="6001"/>
    <s v="SUAP"/>
    <s v="Assault / Patron Involved"/>
    <x v="1"/>
    <s v="Lower"/>
  </r>
  <r>
    <d v="2019-06-17T00:00:00"/>
    <d v="1899-12-30T18:25:00"/>
    <s v="Monday"/>
    <x v="57"/>
    <n v="3"/>
    <n v="5"/>
    <s v="E"/>
    <x v="1"/>
    <n v="5271"/>
    <s v="SUDP"/>
    <s v="Disorderly Patron"/>
    <x v="1"/>
    <s v="Lower"/>
  </r>
  <r>
    <d v="2019-06-17T00:00:00"/>
    <d v="1899-12-30T19:58:00"/>
    <s v="Monday"/>
    <x v="10"/>
    <n v="4"/>
    <n v="7"/>
    <s v="N"/>
    <x v="0"/>
    <n v="5911"/>
    <s v="SUDP"/>
    <s v="Disorderly Patron"/>
    <x v="1"/>
    <s v="Lower"/>
  </r>
  <r>
    <d v="2019-06-17T00:00:00"/>
    <d v="1899-12-30T20:05:00"/>
    <s v="Monday"/>
    <x v="69"/>
    <n v="4"/>
    <n v="6"/>
    <s v="S"/>
    <x v="0"/>
    <n v="6091"/>
    <s v="SUDP"/>
    <s v="Disorderly Patron"/>
    <x v="1"/>
    <s v="Lower"/>
  </r>
  <r>
    <d v="2019-06-17T00:00:00"/>
    <d v="1899-12-30T23:41:00"/>
    <s v="Monday"/>
    <x v="71"/>
    <n v="9"/>
    <n v="14"/>
    <s v="N"/>
    <x v="0"/>
    <n v="5991"/>
    <s v="SUDP"/>
    <s v="Disorderly Patron"/>
    <x v="1"/>
    <s v="Lower"/>
  </r>
  <r>
    <d v="2019-06-18T00:00:00"/>
    <d v="1899-12-30T17:59:00"/>
    <s v="Tuesday"/>
    <x v="43"/>
    <n v="3"/>
    <n v="5"/>
    <s v="N"/>
    <x v="0"/>
    <n v="5581"/>
    <s v="SUDP"/>
    <s v="Disorderly Patron"/>
    <x v="1"/>
    <s v="Lower"/>
  </r>
  <r>
    <d v="2019-06-19T00:00:00"/>
    <d v="1899-12-30T20:18:00"/>
    <s v="Wednesday"/>
    <x v="0"/>
    <n v="0"/>
    <n v="0"/>
    <s v="N"/>
    <x v="0"/>
    <n v="6066"/>
    <s v="SUAE"/>
    <s v="Assault / Employee Involved"/>
    <x v="1"/>
    <s v="Lower"/>
  </r>
  <r>
    <d v="2019-06-19T00:00:00"/>
    <d v="1899-12-30T23:28:00"/>
    <s v="Wednesday"/>
    <x v="3"/>
    <n v="0"/>
    <n v="0"/>
    <s v="W"/>
    <x v="1"/>
    <n v="5012"/>
    <s v="SUDP"/>
    <s v="Disorderly Patron"/>
    <x v="1"/>
    <s v="Lower"/>
  </r>
  <r>
    <d v="2019-06-20T00:00:00"/>
    <d v="1899-12-30T00:16:00"/>
    <s v="Thursday"/>
    <x v="79"/>
    <n v="6"/>
    <n v="11"/>
    <s v="E"/>
    <x v="3"/>
    <n v="6196"/>
    <s v="SUDP"/>
    <s v="Disorderly Patron"/>
    <x v="1"/>
    <s v="Lower"/>
  </r>
  <r>
    <d v="2019-06-20T00:00:00"/>
    <d v="1899-12-30T19:10:00"/>
    <s v="Thursday"/>
    <x v="11"/>
    <n v="7"/>
    <n v="9"/>
    <s v="E"/>
    <x v="1"/>
    <n v="5108"/>
    <s v="SUDP"/>
    <s v="Disorderly Patron"/>
    <x v="1"/>
    <s v="Lower"/>
  </r>
  <r>
    <d v="2019-06-20T00:00:00"/>
    <d v="1899-12-30T22:32:00"/>
    <s v="Thursday"/>
    <x v="68"/>
    <n v="6"/>
    <n v="12"/>
    <s v="N"/>
    <x v="2"/>
    <n v="3021"/>
    <s v="SRDP"/>
    <s v="Disorderly Patron"/>
    <x v="1"/>
    <s v="Lower"/>
  </r>
  <r>
    <d v="2019-06-20T00:00:00"/>
    <d v="1899-12-30T22:45:00"/>
    <s v="Thursday"/>
    <x v="29"/>
    <n v="4"/>
    <n v="9"/>
    <s v="N"/>
    <x v="0"/>
    <n v="5911"/>
    <s v="SUROB"/>
    <s v="Robbery"/>
    <x v="1"/>
    <s v="Lower"/>
  </r>
  <r>
    <d v="2019-06-21T00:00:00"/>
    <d v="1899-12-30T09:54:00"/>
    <s v="Friday"/>
    <x v="38"/>
    <n v="7"/>
    <n v="9"/>
    <s v="E"/>
    <x v="1"/>
    <n v="5024"/>
    <s v="SUDP"/>
    <s v="Disorderly Patron"/>
    <x v="1"/>
    <s v="Lower"/>
  </r>
  <r>
    <d v="2019-06-21T00:00:00"/>
    <d v="1899-12-30T14:00:00"/>
    <s v="Friday"/>
    <x v="70"/>
    <n v="4"/>
    <n v="7"/>
    <s v="S"/>
    <x v="0"/>
    <n v="5981"/>
    <s v="SUDP"/>
    <s v="Disorderly Patron"/>
    <x v="1"/>
    <s v="Lower"/>
  </r>
  <r>
    <d v="2019-06-21T00:00:00"/>
    <d v="1899-12-30T22:25:00"/>
    <s v="Friday"/>
    <x v="32"/>
    <n v="3"/>
    <n v="7"/>
    <s v="W"/>
    <x v="1"/>
    <n v="5137"/>
    <s v="SUDP"/>
    <s v="Disorderly Patron"/>
    <x v="1"/>
    <s v="Lower"/>
  </r>
  <r>
    <d v="2019-06-21T00:00:00"/>
    <d v="1899-12-30T23:09:00"/>
    <s v="Friday"/>
    <x v="38"/>
    <n v="4"/>
    <n v="8"/>
    <s v="W"/>
    <x v="1"/>
    <n v="5020"/>
    <s v="SUDP"/>
    <s v="Disorderly Patron"/>
    <x v="1"/>
    <s v="Lower"/>
  </r>
  <r>
    <d v="2019-06-22T00:00:00"/>
    <d v="1899-12-30T19:27:00"/>
    <s v="Saturday"/>
    <x v="38"/>
    <n v="0"/>
    <n v="0"/>
    <s v="W"/>
    <x v="1"/>
    <n v="5253"/>
    <s v="SUDP"/>
    <s v="Disorderly Patron"/>
    <x v="1"/>
    <s v="Lower"/>
  </r>
  <r>
    <d v="2019-06-22T00:00:00"/>
    <d v="1899-12-30T21:53:00"/>
    <s v="Saturday"/>
    <x v="11"/>
    <n v="0"/>
    <n v="0"/>
    <s v="W"/>
    <x v="1"/>
    <n v="5320"/>
    <s v="SUAP"/>
    <s v="Assault / Patron Involved"/>
    <x v="1"/>
    <s v="Lower"/>
  </r>
  <r>
    <d v="2019-06-24T00:00:00"/>
    <d v="1899-12-30T12:28:00"/>
    <s v="Monday"/>
    <x v="27"/>
    <n v="3"/>
    <n v="6"/>
    <m/>
    <x v="0"/>
    <n v="5746"/>
    <s v="SUAP"/>
    <s v="Assault / Patron Involved"/>
    <x v="1"/>
    <s v="Lower"/>
  </r>
  <r>
    <d v="2019-06-24T00:00:00"/>
    <d v="1899-12-30T12:46:00"/>
    <s v="Monday"/>
    <x v="9"/>
    <n v="5"/>
    <n v="8"/>
    <s v="S"/>
    <x v="0"/>
    <n v="6006"/>
    <s v="SUAP"/>
    <s v="Assault / Patron Involved"/>
    <x v="1"/>
    <s v="Lower"/>
  </r>
  <r>
    <d v="2019-06-24T00:00:00"/>
    <d v="1899-12-30T22:27:00"/>
    <s v="Monday"/>
    <x v="3"/>
    <n v="3"/>
    <n v="7"/>
    <s v="E"/>
    <x v="1"/>
    <n v="5215"/>
    <s v="SUAP"/>
    <s v="Assault / Patron Involved"/>
    <x v="1"/>
    <s v="Lower"/>
  </r>
  <r>
    <d v="2019-06-25T00:00:00"/>
    <d v="1899-12-30T10:16:00"/>
    <s v="Tuesday"/>
    <x v="54"/>
    <n v="4"/>
    <n v="6"/>
    <s v="S"/>
    <x v="0"/>
    <n v="6131"/>
    <s v="SUDP"/>
    <s v="Disorderly Patron"/>
    <x v="1"/>
    <s v="Lower"/>
  </r>
  <r>
    <d v="2019-06-25T00:00:00"/>
    <d v="1899-12-30T11:03:00"/>
    <s v="Tuesday"/>
    <x v="38"/>
    <n v="3"/>
    <n v="6"/>
    <s v="E"/>
    <x v="1"/>
    <n v="5286"/>
    <s v="SUDP"/>
    <s v="Disorderly Patron"/>
    <x v="1"/>
    <s v="Lower"/>
  </r>
  <r>
    <d v="2019-06-25T00:00:00"/>
    <d v="1899-12-30T17:31:00"/>
    <s v="Tuesday"/>
    <x v="3"/>
    <n v="4"/>
    <n v="7"/>
    <s v="E"/>
    <x v="1"/>
    <n v="5205"/>
    <s v="SUDP"/>
    <s v="Disorderly Patron"/>
    <x v="1"/>
    <s v="Lower"/>
  </r>
  <r>
    <d v="2019-06-25T00:00:00"/>
    <d v="1899-12-30T20:15:00"/>
    <s v="Tuesday"/>
    <x v="6"/>
    <n v="3"/>
    <n v="6"/>
    <s v="E"/>
    <x v="1"/>
    <n v="5045"/>
    <s v="SUDP"/>
    <s v="Disorderly Patron"/>
    <x v="1"/>
    <s v="Lower"/>
  </r>
  <r>
    <d v="2019-06-25T00:00:00"/>
    <d v="1899-12-30T21:13:00"/>
    <s v="Tuesday"/>
    <x v="67"/>
    <n v="6"/>
    <n v="11"/>
    <s v="W"/>
    <x v="3"/>
    <n v="6151"/>
    <s v="SUDP"/>
    <s v="Disorderly Patron"/>
    <x v="1"/>
    <s v="Lower"/>
  </r>
  <r>
    <d v="2019-06-26T00:00:00"/>
    <d v="1899-12-30T15:06:00"/>
    <s v="Wednesday"/>
    <x v="14"/>
    <n v="8"/>
    <n v="12"/>
    <s v="W"/>
    <x v="1"/>
    <n v="5044"/>
    <s v="SUAE"/>
    <s v="Assault / Employee Involved"/>
    <x v="1"/>
    <s v="Lower"/>
  </r>
  <r>
    <d v="2019-06-27T00:00:00"/>
    <d v="1899-12-30T14:28:00"/>
    <s v="Thursday"/>
    <x v="34"/>
    <n v="3"/>
    <n v="6"/>
    <s v="E"/>
    <x v="1"/>
    <n v="5246"/>
    <s v="SUDP"/>
    <s v="Disorderly Patron"/>
    <x v="1"/>
    <s v="Lower"/>
  </r>
  <r>
    <d v="2019-06-27T00:00:00"/>
    <d v="1899-12-30T14:31:00"/>
    <s v="Thursday"/>
    <x v="71"/>
    <n v="18"/>
    <n v="21"/>
    <s v="S"/>
    <x v="0"/>
    <n v="5896"/>
    <s v="SUAP"/>
    <s v="Assault / Patron Involved"/>
    <x v="1"/>
    <s v="Lower"/>
  </r>
  <r>
    <d v="2019-06-28T00:00:00"/>
    <d v="1899-12-30T07:49:00"/>
    <s v="Friday"/>
    <x v="3"/>
    <n v="0"/>
    <n v="0"/>
    <s v="W"/>
    <x v="1"/>
    <n v="5311"/>
    <s v="SUDP"/>
    <s v="Disorderly Patron"/>
    <x v="1"/>
    <s v="Lower"/>
  </r>
  <r>
    <d v="2019-06-28T00:00:00"/>
    <d v="1899-12-30T08:48:00"/>
    <s v="Friday"/>
    <x v="44"/>
    <n v="0"/>
    <n v="0"/>
    <s v="W"/>
    <x v="1"/>
    <n v="5210"/>
    <s v="SUDP"/>
    <s v="Disorderly Patron"/>
    <x v="1"/>
    <s v="Lower"/>
  </r>
  <r>
    <d v="2019-06-28T00:00:00"/>
    <d v="1899-12-30T10:05:00"/>
    <s v="Friday"/>
    <x v="50"/>
    <n v="4"/>
    <n v="7"/>
    <m/>
    <x v="1"/>
    <n v="5210"/>
    <s v="SUDP"/>
    <s v="Disorderly Patron"/>
    <x v="1"/>
    <s v="Lower"/>
  </r>
  <r>
    <d v="2019-06-28T00:00:00"/>
    <d v="1899-12-30T14:27:00"/>
    <s v="Friday"/>
    <x v="28"/>
    <n v="0"/>
    <n v="0"/>
    <s v="W"/>
    <x v="1"/>
    <n v="5170"/>
    <s v="SUPOL"/>
    <s v="Held By Polce - Non-TTC Related"/>
    <x v="1"/>
    <s v="Lower"/>
  </r>
  <r>
    <d v="2019-06-28T00:00:00"/>
    <d v="1899-12-30T18:57:00"/>
    <s v="Friday"/>
    <x v="55"/>
    <n v="12"/>
    <n v="15"/>
    <s v="N"/>
    <x v="0"/>
    <n v="6106"/>
    <s v="SUDP"/>
    <s v="Disorderly Patron"/>
    <x v="1"/>
    <s v="Lower"/>
  </r>
  <r>
    <d v="2019-06-30T00:00:00"/>
    <d v="1899-12-30T00:27:00"/>
    <s v="Sunday"/>
    <x v="65"/>
    <n v="8"/>
    <n v="13"/>
    <s v="S"/>
    <x v="0"/>
    <n v="5496"/>
    <s v="SUDP"/>
    <s v="Disorderly Patron"/>
    <x v="1"/>
    <s v="Lower"/>
  </r>
  <r>
    <d v="2019-07-01T00:00:00"/>
    <d v="1899-12-30T18:13:00"/>
    <s v="Monday"/>
    <x v="37"/>
    <n v="0"/>
    <n v="0"/>
    <s v="N"/>
    <x v="0"/>
    <n v="5411"/>
    <s v="SUDP"/>
    <s v="Disorderly Patron"/>
    <x v="1"/>
    <s v="Higher"/>
  </r>
  <r>
    <d v="2019-07-01T00:00:00"/>
    <d v="1899-12-30T20:27:00"/>
    <s v="Monday"/>
    <x v="24"/>
    <n v="6"/>
    <n v="11"/>
    <s v="E"/>
    <x v="1"/>
    <n v="5177"/>
    <s v="SUDP"/>
    <s v="Disorderly Patron"/>
    <x v="1"/>
    <s v="Higher"/>
  </r>
  <r>
    <d v="2019-07-02T00:00:00"/>
    <d v="1899-12-30T11:55:00"/>
    <s v="Tuesday"/>
    <x v="15"/>
    <n v="10"/>
    <n v="13"/>
    <s v="N"/>
    <x v="0"/>
    <n v="5381"/>
    <s v="SUAE"/>
    <s v="Assault / Employee Involved"/>
    <x v="1"/>
    <s v="Higher"/>
  </r>
  <r>
    <d v="2019-07-03T00:00:00"/>
    <d v="1899-12-30T18:32:00"/>
    <s v="Wednesday"/>
    <x v="39"/>
    <n v="6"/>
    <n v="8"/>
    <s v="S"/>
    <x v="0"/>
    <n v="5996"/>
    <s v="SUAP"/>
    <s v="Assault / Patron Involved"/>
    <x v="1"/>
    <s v="Higher"/>
  </r>
  <r>
    <d v="2019-07-03T00:00:00"/>
    <d v="1899-12-30T20:57:00"/>
    <s v="Wednesday"/>
    <x v="70"/>
    <n v="0"/>
    <n v="0"/>
    <s v="N"/>
    <x v="0"/>
    <n v="5441"/>
    <s v="SUDP"/>
    <s v="Disorderly Patron"/>
    <x v="1"/>
    <s v="Higher"/>
  </r>
  <r>
    <d v="2019-07-04T00:00:00"/>
    <d v="1899-12-30T00:46:00"/>
    <s v="Thursday"/>
    <x v="30"/>
    <n v="5"/>
    <n v="10"/>
    <s v="S"/>
    <x v="0"/>
    <n v="5596"/>
    <s v="SUAP"/>
    <s v="Assault / Patron Involved"/>
    <x v="1"/>
    <s v="Higher"/>
  </r>
  <r>
    <d v="2019-07-04T00:00:00"/>
    <d v="1899-12-30T11:00:00"/>
    <s v="Thursday"/>
    <x v="6"/>
    <n v="3"/>
    <n v="6"/>
    <s v="E"/>
    <x v="1"/>
    <n v="5173"/>
    <s v="SUDP"/>
    <s v="Disorderly Patron"/>
    <x v="1"/>
    <s v="Higher"/>
  </r>
  <r>
    <d v="2019-07-04T00:00:00"/>
    <d v="1899-12-30T15:23:00"/>
    <s v="Thursday"/>
    <x v="59"/>
    <n v="6"/>
    <n v="8"/>
    <s v="S"/>
    <x v="0"/>
    <n v="5796"/>
    <s v="SUDP"/>
    <s v="Disorderly Patron"/>
    <x v="1"/>
    <s v="Higher"/>
  </r>
  <r>
    <d v="2019-07-04T00:00:00"/>
    <d v="1899-12-30T18:15:00"/>
    <s v="Thursday"/>
    <x v="11"/>
    <n v="0"/>
    <n v="0"/>
    <m/>
    <x v="1"/>
    <n v="5156"/>
    <s v="SUAP"/>
    <s v="Assault / Patron Involved"/>
    <x v="1"/>
    <s v="Higher"/>
  </r>
  <r>
    <d v="2019-07-05T00:00:00"/>
    <d v="1899-12-30T13:27:00"/>
    <s v="Friday"/>
    <x v="8"/>
    <n v="0"/>
    <n v="0"/>
    <s v="S"/>
    <x v="0"/>
    <n v="5491"/>
    <s v="SUAP"/>
    <s v="Assault / Patron Involved"/>
    <x v="1"/>
    <s v="Higher"/>
  </r>
  <r>
    <d v="2019-07-05T00:00:00"/>
    <d v="1899-12-30T21:00:00"/>
    <s v="Friday"/>
    <x v="45"/>
    <n v="12"/>
    <n v="15"/>
    <s v="E"/>
    <x v="1"/>
    <n v="5321"/>
    <s v="SUDP"/>
    <s v="Disorderly Patron"/>
    <x v="1"/>
    <s v="Higher"/>
  </r>
  <r>
    <d v="2019-07-05T00:00:00"/>
    <d v="1899-12-30T23:06:00"/>
    <s v="Friday"/>
    <x v="0"/>
    <n v="7"/>
    <n v="12"/>
    <s v="S"/>
    <x v="0"/>
    <n v="5941"/>
    <s v="SUAP"/>
    <s v="Assault / Patron Involved"/>
    <x v="1"/>
    <s v="Higher"/>
  </r>
  <r>
    <d v="2019-07-05T00:00:00"/>
    <d v="1899-12-30T23:48:00"/>
    <s v="Friday"/>
    <x v="65"/>
    <n v="9"/>
    <n v="14"/>
    <s v="N"/>
    <x v="0"/>
    <n v="5571"/>
    <s v="SUDP"/>
    <s v="Disorderly Patron"/>
    <x v="1"/>
    <s v="Higher"/>
  </r>
  <r>
    <d v="2019-07-06T00:00:00"/>
    <d v="1899-12-30T11:52:00"/>
    <s v="Saturday"/>
    <x v="71"/>
    <n v="0"/>
    <n v="0"/>
    <s v="S"/>
    <x v="0"/>
    <n v="5696"/>
    <s v="SUDP"/>
    <s v="Disorderly Patron"/>
    <x v="1"/>
    <s v="Higher"/>
  </r>
  <r>
    <d v="2019-07-07T00:00:00"/>
    <d v="1899-12-30T20:44:00"/>
    <s v="Sunday"/>
    <x v="53"/>
    <n v="17"/>
    <n v="21"/>
    <s v="E"/>
    <x v="1"/>
    <n v="5103"/>
    <s v="SUDP"/>
    <s v="Disorderly Patron"/>
    <x v="1"/>
    <s v="Higher"/>
  </r>
  <r>
    <d v="2019-07-08T00:00:00"/>
    <d v="1899-12-30T10:23:00"/>
    <s v="Monday"/>
    <x v="0"/>
    <n v="11"/>
    <n v="13"/>
    <s v="S"/>
    <x v="0"/>
    <n v="5991"/>
    <s v="SUAP"/>
    <s v="Assault / Patron Involved"/>
    <x v="1"/>
    <s v="Higher"/>
  </r>
  <r>
    <d v="2019-07-08T00:00:00"/>
    <d v="1899-12-30T11:54:00"/>
    <s v="Monday"/>
    <x v="10"/>
    <n v="15"/>
    <n v="19"/>
    <s v="S"/>
    <x v="0"/>
    <n v="5916"/>
    <s v="SUAP"/>
    <s v="Assault / Patron Involved"/>
    <x v="1"/>
    <s v="Higher"/>
  </r>
  <r>
    <d v="2019-07-08T00:00:00"/>
    <d v="1899-12-30T12:14:00"/>
    <s v="Monday"/>
    <x v="10"/>
    <n v="3"/>
    <n v="7"/>
    <s v="S"/>
    <x v="0"/>
    <n v="5721"/>
    <s v="SUAP"/>
    <s v="Assault / Patron Involved"/>
    <x v="1"/>
    <s v="Higher"/>
  </r>
  <r>
    <d v="2019-07-09T00:00:00"/>
    <d v="1899-12-30T11:04:00"/>
    <s v="Tuesday"/>
    <x v="40"/>
    <n v="5"/>
    <n v="8"/>
    <s v="E"/>
    <x v="1"/>
    <n v="5076"/>
    <s v="SUDP"/>
    <s v="Disorderly Patron"/>
    <x v="1"/>
    <s v="Higher"/>
  </r>
  <r>
    <d v="2019-07-09T00:00:00"/>
    <d v="1899-12-30T18:20:00"/>
    <s v="Tuesday"/>
    <x v="23"/>
    <n v="9"/>
    <n v="11"/>
    <s v="N"/>
    <x v="0"/>
    <n v="5631"/>
    <s v="SUDP"/>
    <s v="Disorderly Patron"/>
    <x v="1"/>
    <s v="Higher"/>
  </r>
  <r>
    <d v="2019-07-09T00:00:00"/>
    <d v="1899-12-30T20:26:00"/>
    <s v="Tuesday"/>
    <x v="71"/>
    <n v="3"/>
    <n v="6"/>
    <s v="N"/>
    <x v="0"/>
    <n v="5511"/>
    <s v="SUDP"/>
    <s v="Disorderly Patron"/>
    <x v="1"/>
    <s v="Higher"/>
  </r>
  <r>
    <d v="2019-07-10T00:00:00"/>
    <d v="1899-12-30T16:30:00"/>
    <s v="Wednesday"/>
    <x v="14"/>
    <n v="12"/>
    <n v="15"/>
    <s v="E"/>
    <x v="1"/>
    <n v="5163"/>
    <s v="SUDP"/>
    <s v="Disorderly Patron"/>
    <x v="1"/>
    <s v="Higher"/>
  </r>
  <r>
    <d v="2019-07-10T00:00:00"/>
    <d v="1899-12-30T18:20:00"/>
    <s v="Wednesday"/>
    <x v="33"/>
    <n v="6"/>
    <n v="8"/>
    <s v="W"/>
    <x v="1"/>
    <n v="5230"/>
    <s v="SUDP"/>
    <s v="Disorderly Patron"/>
    <x v="1"/>
    <s v="Higher"/>
  </r>
  <r>
    <d v="2019-07-10T00:00:00"/>
    <d v="1899-12-30T18:54:00"/>
    <s v="Wednesday"/>
    <x v="13"/>
    <n v="5"/>
    <n v="8"/>
    <s v="W"/>
    <x v="1"/>
    <n v="5084"/>
    <s v="SUAP"/>
    <s v="Assault / Patron Involved"/>
    <x v="1"/>
    <s v="Higher"/>
  </r>
  <r>
    <d v="2019-07-10T00:00:00"/>
    <d v="1899-12-30T19:30:00"/>
    <s v="Wednesday"/>
    <x v="48"/>
    <n v="6"/>
    <n v="8"/>
    <s v="N"/>
    <x v="0"/>
    <n v="5851"/>
    <s v="SUDP"/>
    <s v="Disorderly Patron"/>
    <x v="1"/>
    <s v="Higher"/>
  </r>
  <r>
    <d v="2019-07-10T00:00:00"/>
    <d v="1899-12-30T20:45:00"/>
    <s v="Wednesday"/>
    <x v="17"/>
    <n v="4"/>
    <n v="6"/>
    <s v="N"/>
    <x v="0"/>
    <n v="5421"/>
    <s v="SUDP"/>
    <s v="Disorderly Patron"/>
    <x v="1"/>
    <s v="Higher"/>
  </r>
  <r>
    <d v="2019-07-10T00:00:00"/>
    <d v="1899-12-30T22:48:00"/>
    <s v="Wednesday"/>
    <x v="78"/>
    <n v="0"/>
    <n v="0"/>
    <s v="N"/>
    <x v="0"/>
    <n v="5481"/>
    <s v="SUDP"/>
    <s v="Disorderly Patron"/>
    <x v="1"/>
    <s v="Higher"/>
  </r>
  <r>
    <d v="2019-07-11T00:00:00"/>
    <d v="1899-12-30T02:23:00"/>
    <s v="Thursday"/>
    <x v="59"/>
    <n v="0"/>
    <n v="0"/>
    <s v="S"/>
    <x v="0"/>
    <n v="6021"/>
    <s v="SUDP"/>
    <s v="Disorderly Patron"/>
    <x v="1"/>
    <s v="Higher"/>
  </r>
  <r>
    <d v="2019-07-12T00:00:00"/>
    <d v="1899-12-30T10:57:00"/>
    <s v="Friday"/>
    <x v="21"/>
    <n v="5"/>
    <n v="7"/>
    <s v="S"/>
    <x v="0"/>
    <n v="5436"/>
    <s v="SUDP"/>
    <s v="Disorderly Patron"/>
    <x v="1"/>
    <s v="Higher"/>
  </r>
  <r>
    <d v="2019-07-12T00:00:00"/>
    <d v="1899-12-30T14:07:00"/>
    <s v="Friday"/>
    <x v="5"/>
    <n v="5"/>
    <n v="8"/>
    <s v="S"/>
    <x v="0"/>
    <n v="6056"/>
    <s v="SUDP"/>
    <s v="Disorderly Patron"/>
    <x v="1"/>
    <s v="Higher"/>
  </r>
  <r>
    <d v="2019-07-12T00:00:00"/>
    <d v="1899-12-30T17:51:00"/>
    <s v="Friday"/>
    <x v="1"/>
    <n v="0"/>
    <n v="0"/>
    <s v="E"/>
    <x v="1"/>
    <n v="5316"/>
    <s v="SUDP"/>
    <s v="Disorderly Patron"/>
    <x v="1"/>
    <s v="Higher"/>
  </r>
  <r>
    <d v="2019-07-12T00:00:00"/>
    <d v="1899-12-30T20:38:00"/>
    <s v="Friday"/>
    <x v="51"/>
    <n v="4"/>
    <n v="7"/>
    <s v="N"/>
    <x v="0"/>
    <n v="5861"/>
    <s v="SUDP"/>
    <s v="Disorderly Patron"/>
    <x v="1"/>
    <s v="Higher"/>
  </r>
  <r>
    <d v="2019-07-12T00:00:00"/>
    <d v="1899-12-30T20:39:00"/>
    <s v="Friday"/>
    <x v="19"/>
    <n v="0"/>
    <n v="0"/>
    <s v="W"/>
    <x v="1"/>
    <n v="5089"/>
    <s v="SUDP"/>
    <s v="Disorderly Patron"/>
    <x v="1"/>
    <s v="Higher"/>
  </r>
  <r>
    <d v="2019-07-13T00:00:00"/>
    <d v="1899-12-30T23:45:00"/>
    <s v="Saturday"/>
    <x v="34"/>
    <n v="5"/>
    <n v="10"/>
    <s v="E"/>
    <x v="1"/>
    <n v="5259"/>
    <s v="SUDP"/>
    <s v="Disorderly Patron"/>
    <x v="1"/>
    <s v="Higher"/>
  </r>
  <r>
    <d v="2019-07-14T00:00:00"/>
    <d v="1899-12-30T11:54:00"/>
    <s v="Sunday"/>
    <x v="25"/>
    <n v="0"/>
    <n v="0"/>
    <s v="N"/>
    <x v="2"/>
    <n v="3019"/>
    <s v="SRAP"/>
    <s v="Assault / Patron Involved"/>
    <x v="1"/>
    <s v="Higher"/>
  </r>
  <r>
    <d v="2019-07-14T00:00:00"/>
    <d v="1899-12-30T21:02:00"/>
    <s v="Sunday"/>
    <x v="50"/>
    <n v="3"/>
    <n v="7"/>
    <s v="W"/>
    <x v="1"/>
    <n v="5142"/>
    <s v="SUAP"/>
    <s v="Assault / Patron Involved"/>
    <x v="1"/>
    <s v="Higher"/>
  </r>
  <r>
    <d v="2019-07-15T00:00:00"/>
    <d v="1899-12-30T14:30:00"/>
    <s v="Monday"/>
    <x v="15"/>
    <n v="5"/>
    <n v="8"/>
    <s v="S"/>
    <x v="0"/>
    <n v="5426"/>
    <s v="SUDP"/>
    <s v="Disorderly Patron"/>
    <x v="1"/>
    <s v="Higher"/>
  </r>
  <r>
    <d v="2019-07-15T00:00:00"/>
    <d v="1899-12-30T18:38:00"/>
    <s v="Monday"/>
    <x v="38"/>
    <n v="5"/>
    <n v="8"/>
    <s v="E"/>
    <x v="1"/>
    <n v="5206"/>
    <s v="SUDP"/>
    <s v="Disorderly Patron"/>
    <x v="1"/>
    <s v="Higher"/>
  </r>
  <r>
    <d v="2019-07-15T00:00:00"/>
    <d v="1899-12-30T21:59:00"/>
    <s v="Monday"/>
    <x v="28"/>
    <n v="5"/>
    <n v="9"/>
    <s v="E"/>
    <x v="1"/>
    <n v="5079"/>
    <s v="SUDP"/>
    <s v="Disorderly Patron"/>
    <x v="1"/>
    <s v="Higher"/>
  </r>
  <r>
    <d v="2019-07-15T00:00:00"/>
    <d v="1899-12-30T22:38:00"/>
    <s v="Monday"/>
    <x v="4"/>
    <n v="15"/>
    <n v="19"/>
    <s v="E"/>
    <x v="1"/>
    <n v="5294"/>
    <s v="SUDP"/>
    <s v="Disorderly Patron"/>
    <x v="1"/>
    <s v="Higher"/>
  </r>
  <r>
    <d v="2019-07-16T00:00:00"/>
    <d v="1899-12-30T17:52:00"/>
    <s v="Tuesday"/>
    <x v="51"/>
    <n v="3"/>
    <n v="5"/>
    <s v="S"/>
    <x v="0"/>
    <n v="5856"/>
    <s v="SUDP"/>
    <s v="Disorderly Patron"/>
    <x v="1"/>
    <s v="Higher"/>
  </r>
  <r>
    <d v="2019-07-16T00:00:00"/>
    <d v="1899-12-30T18:46:00"/>
    <s v="Tuesday"/>
    <x v="84"/>
    <n v="4"/>
    <n v="6"/>
    <s v="S"/>
    <x v="0"/>
    <n v="5526"/>
    <s v="SUDP"/>
    <s v="Disorderly Patron"/>
    <x v="1"/>
    <s v="Higher"/>
  </r>
  <r>
    <d v="2019-07-17T00:00:00"/>
    <d v="1899-12-30T13:13:00"/>
    <s v="Wednesday"/>
    <x v="4"/>
    <n v="0"/>
    <n v="0"/>
    <s v="E"/>
    <x v="1"/>
    <n v="5179"/>
    <s v="SUDP"/>
    <s v="Disorderly Patron"/>
    <x v="1"/>
    <s v="Higher"/>
  </r>
  <r>
    <d v="2019-07-17T00:00:00"/>
    <d v="1899-12-30T21:33:00"/>
    <s v="Wednesday"/>
    <x v="9"/>
    <n v="3"/>
    <n v="8"/>
    <s v="N"/>
    <x v="0"/>
    <n v="5606"/>
    <s v="SUDP"/>
    <s v="Disorderly Patron"/>
    <x v="1"/>
    <s v="Higher"/>
  </r>
  <r>
    <d v="2019-07-18T00:00:00"/>
    <d v="1899-12-30T17:17:00"/>
    <s v="Thursday"/>
    <x v="10"/>
    <n v="0"/>
    <n v="0"/>
    <s v="S"/>
    <x v="0"/>
    <n v="5501"/>
    <s v="SUDP"/>
    <s v="Disorderly Patron"/>
    <x v="1"/>
    <s v="Higher"/>
  </r>
  <r>
    <d v="2019-07-18T00:00:00"/>
    <d v="1899-12-30T18:50:00"/>
    <s v="Thursday"/>
    <x v="43"/>
    <n v="5"/>
    <n v="7"/>
    <s v="N"/>
    <x v="0"/>
    <n v="5991"/>
    <s v="SUDP"/>
    <s v="Disorderly Patron"/>
    <x v="1"/>
    <s v="Higher"/>
  </r>
  <r>
    <d v="2019-07-18T00:00:00"/>
    <d v="1899-12-30T23:49:00"/>
    <s v="Thursday"/>
    <x v="12"/>
    <n v="3"/>
    <n v="7"/>
    <s v="W"/>
    <x v="1"/>
    <n v="5331"/>
    <s v="SUDP"/>
    <s v="Disorderly Patron"/>
    <x v="1"/>
    <s v="Higher"/>
  </r>
  <r>
    <d v="2019-07-19T00:00:00"/>
    <d v="1899-12-30T01:52:00"/>
    <s v="Friday"/>
    <x v="5"/>
    <n v="0"/>
    <n v="0"/>
    <s v="S"/>
    <x v="0"/>
    <n v="5431"/>
    <s v="SUDP"/>
    <s v="Disorderly Patron"/>
    <x v="1"/>
    <s v="Higher"/>
  </r>
  <r>
    <d v="2019-07-19T00:00:00"/>
    <d v="1899-12-30T08:24:00"/>
    <s v="Friday"/>
    <x v="14"/>
    <n v="0"/>
    <n v="0"/>
    <s v="E"/>
    <x v="1"/>
    <n v="5165"/>
    <s v="SUSP"/>
    <s v="Suspicious Package"/>
    <x v="1"/>
    <s v="Higher"/>
  </r>
  <r>
    <d v="2019-07-20T00:00:00"/>
    <d v="1899-12-30T22:01:00"/>
    <s v="Saturday"/>
    <x v="51"/>
    <n v="6"/>
    <n v="11"/>
    <s v="N"/>
    <x v="0"/>
    <n v="6091"/>
    <s v="SUAP"/>
    <s v="Assault / Patron Involved"/>
    <x v="1"/>
    <s v="Higher"/>
  </r>
  <r>
    <d v="2019-07-21T00:00:00"/>
    <d v="1899-12-30T23:41:00"/>
    <s v="Sunday"/>
    <x v="39"/>
    <n v="5"/>
    <n v="10"/>
    <s v="S"/>
    <x v="0"/>
    <n v="5686"/>
    <s v="SUDP"/>
    <s v="Disorderly Patron"/>
    <x v="1"/>
    <s v="Higher"/>
  </r>
  <r>
    <d v="2019-07-22T00:00:00"/>
    <d v="1899-12-30T18:41:00"/>
    <s v="Monday"/>
    <x v="75"/>
    <n v="5"/>
    <n v="7"/>
    <s v="N"/>
    <x v="0"/>
    <n v="6086"/>
    <s v="SUDP"/>
    <s v="Disorderly Patron"/>
    <x v="1"/>
    <s v="Higher"/>
  </r>
  <r>
    <d v="2019-07-23T00:00:00"/>
    <d v="1899-12-30T13:57:00"/>
    <s v="Tuesday"/>
    <x v="73"/>
    <n v="4"/>
    <n v="7"/>
    <s v="E"/>
    <x v="1"/>
    <n v="5018"/>
    <s v="SUDP"/>
    <s v="Disorderly Patron"/>
    <x v="1"/>
    <s v="Higher"/>
  </r>
  <r>
    <d v="2019-07-23T00:00:00"/>
    <d v="1899-12-30T17:49:00"/>
    <s v="Tuesday"/>
    <x v="32"/>
    <n v="0"/>
    <n v="0"/>
    <s v="W"/>
    <x v="1"/>
    <n v="5285"/>
    <s v="SUDP"/>
    <s v="Disorderly Patron"/>
    <x v="1"/>
    <s v="Higher"/>
  </r>
  <r>
    <d v="2019-07-23T00:00:00"/>
    <d v="1899-12-30T21:38:00"/>
    <s v="Tuesday"/>
    <x v="50"/>
    <n v="5"/>
    <n v="9"/>
    <s v="W"/>
    <x v="1"/>
    <n v="5030"/>
    <s v="SUDP"/>
    <s v="Disorderly Patron"/>
    <x v="1"/>
    <s v="Higher"/>
  </r>
  <r>
    <d v="2019-07-23T00:00:00"/>
    <d v="1899-12-30T21:49:00"/>
    <s v="Tuesday"/>
    <x v="28"/>
    <n v="5"/>
    <n v="9"/>
    <s v="W"/>
    <x v="1"/>
    <n v="5368"/>
    <s v="SUDP"/>
    <s v="Disorderly Patron"/>
    <x v="1"/>
    <s v="Higher"/>
  </r>
  <r>
    <d v="2019-07-23T00:00:00"/>
    <d v="1899-12-30T23:33:00"/>
    <s v="Tuesday"/>
    <x v="28"/>
    <n v="3"/>
    <n v="7"/>
    <s v="W"/>
    <x v="1"/>
    <n v="5352"/>
    <s v="SUDP"/>
    <s v="Disorderly Patron"/>
    <x v="1"/>
    <s v="Higher"/>
  </r>
  <r>
    <d v="2019-07-24T00:00:00"/>
    <d v="1899-12-30T11:50:00"/>
    <s v="Wednesday"/>
    <x v="49"/>
    <n v="4"/>
    <n v="7"/>
    <s v="S"/>
    <x v="0"/>
    <n v="5906"/>
    <s v="SUDP"/>
    <s v="Disorderly Patron"/>
    <x v="1"/>
    <s v="Higher"/>
  </r>
  <r>
    <d v="2019-07-25T00:00:00"/>
    <d v="1899-12-30T12:34:00"/>
    <s v="Thursday"/>
    <x v="46"/>
    <n v="3"/>
    <n v="6"/>
    <s v="W"/>
    <x v="1"/>
    <n v="5317"/>
    <s v="SUDP"/>
    <s v="Disorderly Patron"/>
    <x v="1"/>
    <s v="Higher"/>
  </r>
  <r>
    <d v="2019-07-27T00:00:00"/>
    <d v="1899-12-30T07:35:00"/>
    <s v="Saturday"/>
    <x v="29"/>
    <n v="3"/>
    <n v="8"/>
    <s v="S"/>
    <x v="0"/>
    <n v="6126"/>
    <s v="SUDP"/>
    <s v="Disorderly Patron"/>
    <x v="1"/>
    <s v="Higher"/>
  </r>
  <r>
    <d v="2019-07-27T00:00:00"/>
    <d v="1899-12-30T18:36:00"/>
    <s v="Saturday"/>
    <x v="73"/>
    <n v="3"/>
    <n v="7"/>
    <s v="E"/>
    <x v="1"/>
    <n v="5267"/>
    <s v="SUDP"/>
    <s v="Disorderly Patron"/>
    <x v="1"/>
    <s v="Higher"/>
  </r>
  <r>
    <d v="2019-07-28T00:00:00"/>
    <d v="1899-12-30T08:39:00"/>
    <s v="Sunday"/>
    <x v="18"/>
    <n v="3"/>
    <n v="8"/>
    <s v="S"/>
    <x v="0"/>
    <n v="5691"/>
    <s v="SUDP"/>
    <s v="Disorderly Patron"/>
    <x v="1"/>
    <s v="Higher"/>
  </r>
  <r>
    <d v="2019-07-28T00:00:00"/>
    <d v="1899-12-30T17:31:00"/>
    <s v="Sunday"/>
    <x v="28"/>
    <n v="3"/>
    <n v="7"/>
    <s v="W"/>
    <x v="1"/>
    <n v="5131"/>
    <s v="SUDP"/>
    <s v="Disorderly Patron"/>
    <x v="1"/>
    <s v="Higher"/>
  </r>
  <r>
    <d v="2019-07-29T00:00:00"/>
    <d v="1899-12-30T18:08:00"/>
    <s v="Monday"/>
    <x v="63"/>
    <n v="3"/>
    <n v="6"/>
    <s v="S"/>
    <x v="0"/>
    <n v="5436"/>
    <s v="SUDP"/>
    <s v="Disorderly Patron"/>
    <x v="1"/>
    <s v="Higher"/>
  </r>
  <r>
    <d v="2019-07-29T00:00:00"/>
    <d v="1899-12-30T19:35:00"/>
    <s v="Monday"/>
    <x v="73"/>
    <n v="6"/>
    <n v="9"/>
    <s v="E"/>
    <x v="1"/>
    <n v="5338"/>
    <s v="SUDP"/>
    <s v="Disorderly Patron"/>
    <x v="1"/>
    <s v="Higher"/>
  </r>
  <r>
    <d v="2019-07-29T00:00:00"/>
    <d v="1899-12-30T20:15:00"/>
    <s v="Monday"/>
    <x v="60"/>
    <n v="4"/>
    <n v="7"/>
    <s v="W"/>
    <x v="1"/>
    <n v="5178"/>
    <s v="SUDP"/>
    <s v="Disorderly Patron"/>
    <x v="1"/>
    <s v="Higher"/>
  </r>
  <r>
    <d v="2019-07-30T00:00:00"/>
    <d v="1899-12-30T11:11:00"/>
    <s v="Tuesday"/>
    <x v="18"/>
    <n v="7"/>
    <n v="10"/>
    <s v="N"/>
    <x v="0"/>
    <n v="5526"/>
    <s v="SUDP"/>
    <s v="Disorderly Patron"/>
    <x v="1"/>
    <s v="Higher"/>
  </r>
  <r>
    <d v="2019-07-30T00:00:00"/>
    <d v="1899-12-30T15:34:00"/>
    <s v="Tuesday"/>
    <x v="22"/>
    <n v="3"/>
    <n v="6"/>
    <s v="W"/>
    <x v="1"/>
    <n v="5019"/>
    <s v="SUDP"/>
    <s v="Disorderly Patron"/>
    <x v="1"/>
    <s v="Higher"/>
  </r>
  <r>
    <d v="2019-07-31T00:00:00"/>
    <d v="1899-12-30T07:24:00"/>
    <s v="Wednesday"/>
    <x v="42"/>
    <n v="4"/>
    <n v="6"/>
    <s v="W"/>
    <x v="1"/>
    <n v="5078"/>
    <s v="SUDP"/>
    <s v="Disorderly Patron"/>
    <x v="1"/>
    <s v="Higher"/>
  </r>
  <r>
    <d v="2019-07-31T00:00:00"/>
    <d v="1899-12-30T12:19:00"/>
    <s v="Wednesday"/>
    <x v="1"/>
    <n v="3"/>
    <n v="7"/>
    <s v="W"/>
    <x v="1"/>
    <n v="5130"/>
    <s v="SUDP"/>
    <s v="Disorderly Patron"/>
    <x v="1"/>
    <s v="Higher"/>
  </r>
  <r>
    <d v="2019-07-31T00:00:00"/>
    <d v="1899-12-30T15:18:00"/>
    <s v="Wednesday"/>
    <x v="1"/>
    <n v="0"/>
    <n v="0"/>
    <s v="W"/>
    <x v="1"/>
    <n v="5248"/>
    <s v="SUDP"/>
    <s v="Disorderly Patron"/>
    <x v="1"/>
    <s v="Higher"/>
  </r>
  <r>
    <d v="2019-07-31T00:00:00"/>
    <d v="1899-12-30T16:49:00"/>
    <s v="Wednesday"/>
    <x v="23"/>
    <n v="0"/>
    <n v="0"/>
    <s v="S"/>
    <x v="0"/>
    <n v="6131"/>
    <s v="SUDP"/>
    <s v="Disorderly Patron"/>
    <x v="1"/>
    <s v="Higher"/>
  </r>
  <r>
    <d v="2019-07-31T00:00:00"/>
    <d v="1899-12-30T21:21:00"/>
    <s v="Wednesday"/>
    <x v="37"/>
    <n v="3"/>
    <n v="6"/>
    <s v="N"/>
    <x v="0"/>
    <n v="6136"/>
    <s v="SUDP"/>
    <s v="Disorderly Patron"/>
    <x v="1"/>
    <s v="Higher"/>
  </r>
  <r>
    <d v="2019-07-31T00:00:00"/>
    <d v="1899-12-30T23:17:00"/>
    <s v="Wednesday"/>
    <x v="0"/>
    <n v="0"/>
    <n v="0"/>
    <s v="S"/>
    <x v="0"/>
    <n v="5476"/>
    <s v="SUDP"/>
    <s v="Disorderly Patron"/>
    <x v="1"/>
    <s v="Higher"/>
  </r>
  <r>
    <d v="2019-08-01T00:00:00"/>
    <d v="1899-12-30T11:56:00"/>
    <s v="Thursday"/>
    <x v="7"/>
    <n v="3"/>
    <n v="6"/>
    <s v="W"/>
    <x v="1"/>
    <n v="5024"/>
    <s v="SUDP"/>
    <s v="Disorderly Patron"/>
    <x v="1"/>
    <s v="Higher"/>
  </r>
  <r>
    <d v="2019-08-01T00:00:00"/>
    <d v="1899-12-30T17:57:00"/>
    <s v="Thursday"/>
    <x v="51"/>
    <n v="10"/>
    <n v="12"/>
    <s v="S"/>
    <x v="0"/>
    <n v="5696"/>
    <s v="SUSA"/>
    <s v="Sexual Assault"/>
    <x v="1"/>
    <s v="Higher"/>
  </r>
  <r>
    <d v="2019-08-01T00:00:00"/>
    <d v="1899-12-30T20:27:00"/>
    <s v="Thursday"/>
    <x v="12"/>
    <n v="0"/>
    <n v="0"/>
    <s v="W"/>
    <x v="1"/>
    <n v="5365"/>
    <s v="SUDP"/>
    <s v="Disorderly Patron"/>
    <x v="1"/>
    <s v="Higher"/>
  </r>
  <r>
    <d v="2019-08-02T00:00:00"/>
    <d v="1899-12-30T18:35:00"/>
    <s v="Friday"/>
    <x v="28"/>
    <n v="0"/>
    <n v="0"/>
    <s v="W"/>
    <x v="1"/>
    <n v="5267"/>
    <s v="SUPOL"/>
    <s v="Held By Polce - Non-TTC Related"/>
    <x v="1"/>
    <s v="Higher"/>
  </r>
  <r>
    <d v="2019-08-03T00:00:00"/>
    <d v="1899-12-30T16:12:00"/>
    <s v="Saturday"/>
    <x v="32"/>
    <n v="10"/>
    <n v="14"/>
    <s v="W"/>
    <x v="1"/>
    <n v="5328"/>
    <s v="SUROB"/>
    <s v="Robbery"/>
    <x v="1"/>
    <s v="Higher"/>
  </r>
  <r>
    <d v="2019-08-03T00:00:00"/>
    <d v="1899-12-30T18:29:00"/>
    <s v="Saturday"/>
    <x v="35"/>
    <n v="3"/>
    <n v="7"/>
    <s v="W"/>
    <x v="1"/>
    <n v="5353"/>
    <s v="SUDP"/>
    <s v="Disorderly Patron"/>
    <x v="1"/>
    <s v="Higher"/>
  </r>
  <r>
    <d v="2019-08-03T00:00:00"/>
    <d v="1899-12-30T18:33:00"/>
    <s v="Saturday"/>
    <x v="14"/>
    <n v="8"/>
    <n v="12"/>
    <s v="E"/>
    <x v="1"/>
    <n v="5172"/>
    <s v="SUDP"/>
    <s v="Disorderly Patron"/>
    <x v="1"/>
    <s v="Higher"/>
  </r>
  <r>
    <d v="2019-08-03T00:00:00"/>
    <d v="1899-12-30T21:37:00"/>
    <s v="Saturday"/>
    <x v="43"/>
    <n v="6"/>
    <n v="11"/>
    <s v="S"/>
    <x v="0"/>
    <n v="5561"/>
    <s v="SUDP"/>
    <s v="Disorderly Patron"/>
    <x v="1"/>
    <s v="Higher"/>
  </r>
  <r>
    <d v="2019-08-03T00:00:00"/>
    <d v="1899-12-30T22:57:00"/>
    <s v="Saturday"/>
    <x v="1"/>
    <n v="0"/>
    <n v="0"/>
    <s v="W"/>
    <x v="1"/>
    <n v="5280"/>
    <s v="SUDP"/>
    <s v="Disorderly Patron"/>
    <x v="1"/>
    <s v="Higher"/>
  </r>
  <r>
    <d v="2019-08-03T00:00:00"/>
    <d v="1899-12-30T23:21:00"/>
    <s v="Saturday"/>
    <x v="5"/>
    <n v="5"/>
    <n v="10"/>
    <s v="N"/>
    <x v="0"/>
    <n v="5641"/>
    <s v="SUDP"/>
    <s v="Disorderly Patron"/>
    <x v="1"/>
    <s v="Higher"/>
  </r>
  <r>
    <d v="2019-08-04T00:00:00"/>
    <d v="1899-12-30T00:26:00"/>
    <s v="Sunday"/>
    <x v="59"/>
    <n v="0"/>
    <n v="0"/>
    <s v="S"/>
    <x v="0"/>
    <n v="5781"/>
    <s v="SUDP"/>
    <s v="Disorderly Patron"/>
    <x v="1"/>
    <s v="Higher"/>
  </r>
  <r>
    <d v="2019-08-04T00:00:00"/>
    <d v="1899-12-30T00:45:00"/>
    <s v="Sunday"/>
    <x v="21"/>
    <n v="23"/>
    <n v="28"/>
    <s v="N"/>
    <x v="0"/>
    <n v="5391"/>
    <s v="SUDP"/>
    <s v="Disorderly Patron"/>
    <x v="1"/>
    <s v="Higher"/>
  </r>
  <r>
    <d v="2019-08-04T00:00:00"/>
    <d v="1899-12-30T19:38:00"/>
    <s v="Sunday"/>
    <x v="11"/>
    <n v="3"/>
    <n v="7"/>
    <s v="W"/>
    <x v="1"/>
    <n v="5283"/>
    <s v="SUDP"/>
    <s v="Disorderly Patron"/>
    <x v="1"/>
    <s v="Higher"/>
  </r>
  <r>
    <d v="2019-08-04T00:00:00"/>
    <d v="1899-12-30T20:00:00"/>
    <s v="Sunday"/>
    <x v="11"/>
    <n v="3"/>
    <n v="7"/>
    <s v="W"/>
    <x v="1"/>
    <n v="5267"/>
    <s v="SUDP"/>
    <s v="Disorderly Patron"/>
    <x v="1"/>
    <s v="Higher"/>
  </r>
  <r>
    <d v="2019-08-04T00:00:00"/>
    <d v="1899-12-30T20:14:00"/>
    <s v="Sunday"/>
    <x v="42"/>
    <n v="3"/>
    <n v="7"/>
    <s v="E"/>
    <x v="1"/>
    <n v="5269"/>
    <s v="SUDP"/>
    <s v="Disorderly Patron"/>
    <x v="1"/>
    <s v="Higher"/>
  </r>
  <r>
    <d v="2019-08-05T00:00:00"/>
    <d v="1899-12-30T00:01:00"/>
    <s v="Monday"/>
    <x v="33"/>
    <n v="7"/>
    <n v="12"/>
    <s v="W"/>
    <x v="1"/>
    <n v="5025"/>
    <s v="SUDP"/>
    <s v="Disorderly Patron"/>
    <x v="1"/>
    <s v="Higher"/>
  </r>
  <r>
    <d v="2019-08-05T00:00:00"/>
    <d v="1899-12-30T15:17:00"/>
    <s v="Monday"/>
    <x v="50"/>
    <n v="0"/>
    <n v="0"/>
    <s v="W"/>
    <x v="1"/>
    <n v="5000"/>
    <s v="SUDP"/>
    <s v="Disorderly Patron"/>
    <x v="1"/>
    <s v="Higher"/>
  </r>
  <r>
    <d v="2019-08-05T00:00:00"/>
    <d v="1899-12-30T17:18:00"/>
    <s v="Monday"/>
    <x v="7"/>
    <n v="0"/>
    <n v="0"/>
    <s v="E"/>
    <x v="1"/>
    <n v="5306"/>
    <s v="SUDP"/>
    <s v="Disorderly Patron"/>
    <x v="1"/>
    <s v="Higher"/>
  </r>
  <r>
    <d v="2019-08-06T00:00:00"/>
    <d v="1899-12-30T12:14:00"/>
    <s v="Tuesday"/>
    <x v="52"/>
    <n v="3"/>
    <n v="6"/>
    <s v="S"/>
    <x v="0"/>
    <n v="5861"/>
    <s v="SUDP"/>
    <s v="Disorderly Patron"/>
    <x v="1"/>
    <s v="Higher"/>
  </r>
  <r>
    <d v="2019-08-06T00:00:00"/>
    <d v="1899-12-30T15:39:00"/>
    <s v="Tuesday"/>
    <x v="10"/>
    <n v="7"/>
    <n v="10"/>
    <s v="S"/>
    <x v="0"/>
    <n v="5676"/>
    <s v="SUDP"/>
    <s v="Disorderly Patron"/>
    <x v="1"/>
    <s v="Higher"/>
  </r>
  <r>
    <d v="2019-08-06T00:00:00"/>
    <d v="1899-12-30T16:30:00"/>
    <s v="Tuesday"/>
    <x v="35"/>
    <n v="0"/>
    <n v="0"/>
    <s v="E"/>
    <x v="1"/>
    <n v="5204"/>
    <s v="SUDP"/>
    <s v="Disorderly Patron"/>
    <x v="1"/>
    <s v="Higher"/>
  </r>
  <r>
    <d v="2019-08-06T00:00:00"/>
    <d v="1899-12-30T22:18:00"/>
    <s v="Tuesday"/>
    <x v="0"/>
    <n v="3"/>
    <n v="8"/>
    <s v="N"/>
    <x v="0"/>
    <n v="6126"/>
    <s v="SUDP"/>
    <s v="Disorderly Patron"/>
    <x v="1"/>
    <s v="Higher"/>
  </r>
  <r>
    <d v="2019-08-06T00:00:00"/>
    <d v="1899-12-30T23:35:00"/>
    <s v="Tuesday"/>
    <x v="11"/>
    <n v="0"/>
    <n v="0"/>
    <s v="E"/>
    <x v="1"/>
    <n v="5228"/>
    <s v="SUDP"/>
    <s v="Disorderly Patron"/>
    <x v="1"/>
    <s v="Higher"/>
  </r>
  <r>
    <d v="2019-08-07T00:00:00"/>
    <d v="1899-12-30T16:50:00"/>
    <s v="Wednesday"/>
    <x v="50"/>
    <n v="17"/>
    <n v="20"/>
    <s v="W"/>
    <x v="1"/>
    <n v="5315"/>
    <s v="SUBT"/>
    <s v="Bomb Threat"/>
    <x v="1"/>
    <s v="Higher"/>
  </r>
  <r>
    <d v="2019-08-07T00:00:00"/>
    <d v="1899-12-30T16:54:00"/>
    <s v="Wednesday"/>
    <x v="25"/>
    <n v="18"/>
    <n v="23"/>
    <s v="S"/>
    <x v="2"/>
    <n v="3022"/>
    <s v="SRBT"/>
    <s v="Bomb Threat"/>
    <x v="1"/>
    <s v="Higher"/>
  </r>
  <r>
    <d v="2019-08-07T00:00:00"/>
    <d v="1899-12-30T17:29:00"/>
    <s v="Wednesday"/>
    <x v="0"/>
    <n v="0"/>
    <n v="0"/>
    <s v="N"/>
    <x v="0"/>
    <n v="5846"/>
    <s v="SUPOL"/>
    <s v="Held By Polce - Non-TTC Related"/>
    <x v="1"/>
    <s v="Higher"/>
  </r>
  <r>
    <d v="2019-08-07T00:00:00"/>
    <d v="1899-12-30T19:12:00"/>
    <s v="Wednesday"/>
    <x v="19"/>
    <n v="0"/>
    <n v="0"/>
    <s v="W"/>
    <x v="1"/>
    <n v="5330"/>
    <s v="SUDP"/>
    <s v="Disorderly Patron"/>
    <x v="1"/>
    <s v="Higher"/>
  </r>
  <r>
    <d v="2019-08-07T00:00:00"/>
    <d v="1899-12-30T23:27:00"/>
    <s v="Wednesday"/>
    <x v="42"/>
    <n v="4"/>
    <n v="9"/>
    <s v="E"/>
    <x v="1"/>
    <n v="5141"/>
    <s v="SUDP"/>
    <s v="Disorderly Patron"/>
    <x v="1"/>
    <s v="Higher"/>
  </r>
  <r>
    <d v="2019-08-08T00:00:00"/>
    <d v="1899-12-30T11:17:00"/>
    <s v="Thursday"/>
    <x v="32"/>
    <n v="3"/>
    <n v="6"/>
    <s v="E"/>
    <x v="1"/>
    <n v="5110"/>
    <s v="SUDP"/>
    <s v="Disorderly Patron"/>
    <x v="1"/>
    <s v="Higher"/>
  </r>
  <r>
    <d v="2019-08-09T00:00:00"/>
    <d v="1899-12-30T00:08:00"/>
    <s v="Friday"/>
    <x v="61"/>
    <n v="0"/>
    <n v="0"/>
    <s v="N"/>
    <x v="0"/>
    <n v="5681"/>
    <s v="SUAP"/>
    <s v="Assault / Patron Involved"/>
    <x v="1"/>
    <s v="Higher"/>
  </r>
  <r>
    <d v="2019-08-09T00:00:00"/>
    <d v="1899-12-30T11:37:00"/>
    <s v="Friday"/>
    <x v="25"/>
    <n v="7"/>
    <n v="12"/>
    <s v="N"/>
    <x v="2"/>
    <n v="3019"/>
    <s v="SRDP"/>
    <s v="Disorderly Patron"/>
    <x v="1"/>
    <s v="Higher"/>
  </r>
  <r>
    <d v="2019-08-09T00:00:00"/>
    <d v="1899-12-30T15:34:00"/>
    <s v="Friday"/>
    <x v="69"/>
    <n v="3"/>
    <n v="6"/>
    <s v="S"/>
    <x v="0"/>
    <n v="5766"/>
    <s v="SUDP"/>
    <s v="Disorderly Patron"/>
    <x v="1"/>
    <s v="Higher"/>
  </r>
  <r>
    <d v="2019-08-10T00:00:00"/>
    <d v="1899-12-30T19:48:00"/>
    <s v="Saturday"/>
    <x v="21"/>
    <n v="11"/>
    <n v="16"/>
    <s v="N"/>
    <x v="0"/>
    <n v="5441"/>
    <s v="SUDP"/>
    <s v="Disorderly Patron"/>
    <x v="1"/>
    <s v="Higher"/>
  </r>
  <r>
    <d v="2019-08-11T00:00:00"/>
    <d v="1899-12-30T14:34:00"/>
    <s v="Sunday"/>
    <x v="28"/>
    <n v="6"/>
    <n v="10"/>
    <s v="W"/>
    <x v="1"/>
    <n v="5210"/>
    <s v="SUROB"/>
    <s v="Robbery"/>
    <x v="1"/>
    <s v="Higher"/>
  </r>
  <r>
    <d v="2019-08-12T00:00:00"/>
    <d v="1899-12-30T11:51:00"/>
    <s v="Monday"/>
    <x v="39"/>
    <n v="0"/>
    <n v="0"/>
    <s v="N"/>
    <x v="0"/>
    <n v="5841"/>
    <s v="SUPOL"/>
    <s v="Held By Polce - Non-TTC Related"/>
    <x v="1"/>
    <s v="Higher"/>
  </r>
  <r>
    <d v="2019-08-13T00:00:00"/>
    <d v="1899-12-30T06:46:00"/>
    <s v="Tuesday"/>
    <x v="44"/>
    <n v="11"/>
    <n v="16"/>
    <s v="W"/>
    <x v="1"/>
    <n v="5161"/>
    <s v="SUPOL"/>
    <s v="Held By Polce - Non-TTC Related"/>
    <x v="1"/>
    <s v="Higher"/>
  </r>
  <r>
    <d v="2019-08-13T00:00:00"/>
    <d v="1899-12-30T09:11:00"/>
    <s v="Tuesday"/>
    <x v="9"/>
    <n v="9"/>
    <n v="11"/>
    <s v="S"/>
    <x v="0"/>
    <n v="5881"/>
    <s v="SUDP"/>
    <s v="Disorderly Patron"/>
    <x v="1"/>
    <s v="Higher"/>
  </r>
  <r>
    <d v="2019-08-13T00:00:00"/>
    <d v="1899-12-30T19:25:00"/>
    <s v="Tuesday"/>
    <x v="10"/>
    <n v="5"/>
    <n v="7"/>
    <s v="N"/>
    <x v="0"/>
    <n v="5476"/>
    <s v="SUDP"/>
    <s v="Disorderly Patron"/>
    <x v="1"/>
    <s v="Higher"/>
  </r>
  <r>
    <d v="2019-08-13T00:00:00"/>
    <d v="1899-12-30T21:23:00"/>
    <s v="Tuesday"/>
    <x v="70"/>
    <n v="4"/>
    <n v="7"/>
    <s v="S"/>
    <x v="0"/>
    <n v="5411"/>
    <s v="SUAE"/>
    <s v="Assault / Employee Involved"/>
    <x v="1"/>
    <s v="Higher"/>
  </r>
  <r>
    <d v="2019-08-14T00:00:00"/>
    <d v="1899-12-30T22:22:00"/>
    <s v="Wednesday"/>
    <x v="56"/>
    <n v="3"/>
    <n v="7"/>
    <s v="E"/>
    <x v="1"/>
    <n v="5356"/>
    <s v="SUDP"/>
    <s v="Disorderly Patron"/>
    <x v="1"/>
    <s v="Higher"/>
  </r>
  <r>
    <d v="2019-08-15T00:00:00"/>
    <d v="1899-12-30T00:54:00"/>
    <s v="Thursday"/>
    <x v="72"/>
    <n v="6"/>
    <n v="11"/>
    <s v="E"/>
    <x v="3"/>
    <n v="6141"/>
    <s v="SUAP"/>
    <s v="Assault / Patron Involved"/>
    <x v="1"/>
    <s v="Higher"/>
  </r>
  <r>
    <d v="2019-08-15T00:00:00"/>
    <d v="1899-12-30T14:23:00"/>
    <s v="Thursday"/>
    <x v="14"/>
    <n v="3"/>
    <n v="6"/>
    <s v="E"/>
    <x v="1"/>
    <n v="5027"/>
    <s v="SUDP"/>
    <s v="Disorderly Patron"/>
    <x v="1"/>
    <s v="Higher"/>
  </r>
  <r>
    <d v="2019-08-15T00:00:00"/>
    <d v="1899-12-30T15:45:00"/>
    <s v="Thursday"/>
    <x v="12"/>
    <n v="3"/>
    <n v="6"/>
    <s v="W"/>
    <x v="1"/>
    <n v="5244"/>
    <s v="SUDP"/>
    <s v="Disorderly Patron"/>
    <x v="1"/>
    <s v="Higher"/>
  </r>
  <r>
    <d v="2019-08-15T00:00:00"/>
    <d v="1899-12-30T18:55:00"/>
    <s v="Thursday"/>
    <x v="54"/>
    <n v="0"/>
    <n v="0"/>
    <s v="N"/>
    <x v="0"/>
    <n v="5966"/>
    <s v="SUDP"/>
    <s v="Disorderly Patron"/>
    <x v="1"/>
    <s v="Higher"/>
  </r>
  <r>
    <d v="2019-08-15T00:00:00"/>
    <d v="1899-12-30T21:22:00"/>
    <s v="Thursday"/>
    <x v="82"/>
    <n v="3"/>
    <n v="8"/>
    <s v="E"/>
    <x v="3"/>
    <n v="6171"/>
    <s v="SUDP"/>
    <s v="Disorderly Patron"/>
    <x v="1"/>
    <s v="Higher"/>
  </r>
  <r>
    <d v="2019-08-16T00:00:00"/>
    <d v="1899-12-30T17:14:00"/>
    <s v="Friday"/>
    <x v="54"/>
    <n v="3"/>
    <n v="5"/>
    <s v="S"/>
    <x v="0"/>
    <n v="5881"/>
    <s v="SUDP"/>
    <s v="Disorderly Patron"/>
    <x v="1"/>
    <s v="Higher"/>
  </r>
  <r>
    <d v="2019-08-16T00:00:00"/>
    <d v="1899-12-30T23:17:00"/>
    <s v="Friday"/>
    <x v="29"/>
    <n v="0"/>
    <n v="0"/>
    <s v="N"/>
    <x v="0"/>
    <n v="5986"/>
    <s v="SUDP"/>
    <s v="Disorderly Patron"/>
    <x v="1"/>
    <s v="Higher"/>
  </r>
  <r>
    <d v="2019-08-17T00:00:00"/>
    <d v="1899-12-30T01:14:00"/>
    <s v="Saturday"/>
    <x v="75"/>
    <n v="5"/>
    <n v="10"/>
    <s v="S"/>
    <x v="0"/>
    <n v="5986"/>
    <s v="SUDP"/>
    <s v="Disorderly Patron"/>
    <x v="1"/>
    <s v="Higher"/>
  </r>
  <r>
    <d v="2019-08-17T00:00:00"/>
    <d v="1899-12-30T01:14:00"/>
    <s v="Saturday"/>
    <x v="75"/>
    <n v="5"/>
    <n v="10"/>
    <s v="S"/>
    <x v="0"/>
    <n v="5986"/>
    <s v="SUDP"/>
    <s v="Disorderly Patron"/>
    <x v="1"/>
    <s v="Higher"/>
  </r>
  <r>
    <d v="2019-08-17T00:00:00"/>
    <d v="1899-12-30T12:11:00"/>
    <s v="Saturday"/>
    <x v="12"/>
    <n v="4"/>
    <n v="8"/>
    <s v="E"/>
    <x v="1"/>
    <n v="5039"/>
    <s v="SUDP"/>
    <s v="Disorderly Patron"/>
    <x v="1"/>
    <s v="Higher"/>
  </r>
  <r>
    <d v="2019-08-17T00:00:00"/>
    <d v="1899-12-30T20:42:00"/>
    <s v="Saturday"/>
    <x v="35"/>
    <n v="6"/>
    <n v="11"/>
    <s v="W"/>
    <x v="1"/>
    <n v="5313"/>
    <s v="SUDP"/>
    <s v="Disorderly Patron"/>
    <x v="1"/>
    <s v="Higher"/>
  </r>
  <r>
    <d v="2019-08-18T00:00:00"/>
    <d v="1899-12-30T11:35:00"/>
    <s v="Sunday"/>
    <x v="31"/>
    <n v="7"/>
    <n v="12"/>
    <s v="N"/>
    <x v="0"/>
    <n v="5756"/>
    <s v="SUAP"/>
    <s v="Assault / Patron Involved"/>
    <x v="1"/>
    <s v="Higher"/>
  </r>
  <r>
    <d v="2019-08-18T00:00:00"/>
    <d v="1899-12-30T14:44:00"/>
    <s v="Sunday"/>
    <x v="29"/>
    <n v="19"/>
    <n v="23"/>
    <s v="N"/>
    <x v="0"/>
    <n v="6096"/>
    <s v="SUDP"/>
    <s v="Disorderly Patron"/>
    <x v="1"/>
    <s v="Higher"/>
  </r>
  <r>
    <d v="2019-08-18T00:00:00"/>
    <d v="1899-12-30T14:51:00"/>
    <s v="Sunday"/>
    <x v="35"/>
    <n v="0"/>
    <n v="0"/>
    <s v="W"/>
    <x v="1"/>
    <n v="5222"/>
    <s v="SUDP"/>
    <s v="Disorderly Patron"/>
    <x v="1"/>
    <s v="Higher"/>
  </r>
  <r>
    <d v="2019-08-18T00:00:00"/>
    <d v="1899-12-30T15:09:00"/>
    <s v="Sunday"/>
    <x v="63"/>
    <n v="4"/>
    <n v="8"/>
    <s v="N"/>
    <x v="0"/>
    <n v="6096"/>
    <s v="SUPOL"/>
    <s v="Held By Polce - Non-TTC Related"/>
    <x v="1"/>
    <s v="Higher"/>
  </r>
  <r>
    <d v="2019-08-18T00:00:00"/>
    <d v="1899-12-30T18:56:00"/>
    <s v="Sunday"/>
    <x v="18"/>
    <n v="3"/>
    <n v="8"/>
    <s v="N"/>
    <x v="0"/>
    <n v="5456"/>
    <s v="SUDP"/>
    <s v="Disorderly Patron"/>
    <x v="1"/>
    <s v="Higher"/>
  </r>
  <r>
    <d v="2019-08-18T00:00:00"/>
    <d v="1899-12-30T19:09:00"/>
    <s v="Sunday"/>
    <x v="24"/>
    <n v="0"/>
    <n v="0"/>
    <s v="W"/>
    <x v="1"/>
    <n v="5096"/>
    <s v="SUDP"/>
    <s v="Disorderly Patron"/>
    <x v="1"/>
    <s v="Higher"/>
  </r>
  <r>
    <d v="2019-08-18T00:00:00"/>
    <d v="1899-12-30T23:11:00"/>
    <s v="Sunday"/>
    <x v="15"/>
    <n v="0"/>
    <n v="0"/>
    <s v="N"/>
    <x v="0"/>
    <n v="5861"/>
    <s v="SUDP"/>
    <s v="Disorderly Patron"/>
    <x v="1"/>
    <s v="Higher"/>
  </r>
  <r>
    <d v="2019-08-19T00:00:00"/>
    <d v="1899-12-30T13:12:00"/>
    <s v="Monday"/>
    <x v="5"/>
    <n v="11"/>
    <n v="14"/>
    <s v="N"/>
    <x v="0"/>
    <n v="5871"/>
    <s v="SUDP"/>
    <s v="Disorderly Patron"/>
    <x v="1"/>
    <s v="Higher"/>
  </r>
  <r>
    <d v="2019-08-19T00:00:00"/>
    <d v="1899-12-30T15:17:00"/>
    <s v="Monday"/>
    <x v="74"/>
    <n v="16"/>
    <n v="21"/>
    <s v="S"/>
    <x v="2"/>
    <n v="3024"/>
    <s v="SRAP"/>
    <s v="Assault / Patron Involved"/>
    <x v="1"/>
    <s v="Higher"/>
  </r>
  <r>
    <d v="2019-08-19T00:00:00"/>
    <d v="1899-12-30T15:39:00"/>
    <s v="Monday"/>
    <x v="24"/>
    <n v="3"/>
    <n v="5"/>
    <s v="E"/>
    <x v="1"/>
    <n v="5119"/>
    <s v="SUDP"/>
    <s v="Disorderly Patron"/>
    <x v="1"/>
    <s v="Higher"/>
  </r>
  <r>
    <d v="2019-08-19T00:00:00"/>
    <d v="1899-12-30T18:17:00"/>
    <s v="Monday"/>
    <x v="35"/>
    <n v="4"/>
    <n v="7"/>
    <s v="E"/>
    <x v="1"/>
    <n v="5244"/>
    <s v="SUAP"/>
    <s v="Assault / Patron Involved"/>
    <x v="1"/>
    <s v="Higher"/>
  </r>
  <r>
    <d v="2019-08-20T00:00:00"/>
    <d v="1899-12-30T08:12:00"/>
    <s v="Tuesday"/>
    <x v="5"/>
    <n v="0"/>
    <n v="0"/>
    <s v="S"/>
    <x v="0"/>
    <n v="5436"/>
    <s v="SUDP"/>
    <s v="Disorderly Patron"/>
    <x v="1"/>
    <s v="Higher"/>
  </r>
  <r>
    <d v="2019-08-20T00:00:00"/>
    <d v="1899-12-30T12:44:00"/>
    <s v="Tuesday"/>
    <x v="56"/>
    <n v="3"/>
    <n v="6"/>
    <s v="W"/>
    <x v="1"/>
    <n v="5239"/>
    <s v="SUAP"/>
    <s v="Assault / Patron Involved"/>
    <x v="1"/>
    <s v="Higher"/>
  </r>
  <r>
    <d v="2019-08-20T00:00:00"/>
    <d v="1899-12-30T17:31:00"/>
    <s v="Tuesday"/>
    <x v="7"/>
    <n v="4"/>
    <n v="6"/>
    <s v="W"/>
    <x v="1"/>
    <n v="5066"/>
    <s v="SUDP"/>
    <s v="Disorderly Patron"/>
    <x v="1"/>
    <s v="Higher"/>
  </r>
  <r>
    <d v="2019-08-20T00:00:00"/>
    <d v="1899-12-30T18:46:00"/>
    <s v="Tuesday"/>
    <x v="6"/>
    <n v="3"/>
    <n v="6"/>
    <s v="E"/>
    <x v="1"/>
    <n v="5098"/>
    <s v="SUAP"/>
    <s v="Assault / Patron Involved"/>
    <x v="1"/>
    <s v="Higher"/>
  </r>
  <r>
    <d v="2019-08-20T00:00:00"/>
    <d v="1899-12-30T20:34:00"/>
    <s v="Tuesday"/>
    <x v="13"/>
    <n v="3"/>
    <n v="5"/>
    <s v="W"/>
    <x v="1"/>
    <n v="5244"/>
    <s v="SUDP"/>
    <s v="Disorderly Patron"/>
    <x v="1"/>
    <s v="Higher"/>
  </r>
  <r>
    <d v="2019-08-20T00:00:00"/>
    <d v="1899-12-30T23:23:00"/>
    <s v="Tuesday"/>
    <x v="41"/>
    <n v="0"/>
    <n v="0"/>
    <s v="N"/>
    <x v="0"/>
    <n v="5556"/>
    <s v="SUDP"/>
    <s v="Disorderly Patron"/>
    <x v="1"/>
    <s v="Higher"/>
  </r>
  <r>
    <d v="2019-08-21T00:00:00"/>
    <d v="1899-12-30T09:47:00"/>
    <s v="Wednesday"/>
    <x v="55"/>
    <n v="6"/>
    <n v="8"/>
    <s v="N"/>
    <x v="0"/>
    <n v="5481"/>
    <s v="SUAP"/>
    <s v="Assault / Patron Involved"/>
    <x v="1"/>
    <s v="Higher"/>
  </r>
  <r>
    <d v="2019-08-21T00:00:00"/>
    <d v="1899-12-30T15:06:00"/>
    <s v="Wednesday"/>
    <x v="33"/>
    <n v="9"/>
    <n v="12"/>
    <s v="W"/>
    <x v="1"/>
    <n v="5190"/>
    <s v="SUDP"/>
    <s v="Disorderly Patron"/>
    <x v="1"/>
    <s v="Higher"/>
  </r>
  <r>
    <d v="2019-08-21T00:00:00"/>
    <d v="1899-12-30T15:09:00"/>
    <s v="Wednesday"/>
    <x v="51"/>
    <n v="0"/>
    <n v="0"/>
    <s v="N"/>
    <x v="0"/>
    <n v="5806"/>
    <s v="SUDP"/>
    <s v="Disorderly Patron"/>
    <x v="1"/>
    <s v="Higher"/>
  </r>
  <r>
    <d v="2019-08-21T00:00:00"/>
    <d v="1899-12-30T15:20:00"/>
    <s v="Wednesday"/>
    <x v="46"/>
    <n v="6"/>
    <n v="9"/>
    <s v="W"/>
    <x v="1"/>
    <n v="5190"/>
    <s v="SUDP"/>
    <s v="Disorderly Patron"/>
    <x v="1"/>
    <s v="Higher"/>
  </r>
  <r>
    <d v="2019-08-21T00:00:00"/>
    <d v="1899-12-30T15:37:00"/>
    <s v="Wednesday"/>
    <x v="56"/>
    <n v="5"/>
    <n v="8"/>
    <s v="W"/>
    <x v="1"/>
    <n v="5279"/>
    <s v="SUDP"/>
    <s v="Disorderly Patron"/>
    <x v="1"/>
    <s v="Higher"/>
  </r>
  <r>
    <d v="2019-08-21T00:00:00"/>
    <d v="1899-12-30T18:56:00"/>
    <s v="Wednesday"/>
    <x v="10"/>
    <n v="6"/>
    <n v="8"/>
    <s v="N"/>
    <x v="0"/>
    <n v="6126"/>
    <s v="SUDP"/>
    <s v="Disorderly Patron"/>
    <x v="1"/>
    <s v="Higher"/>
  </r>
  <r>
    <d v="2019-08-22T00:00:00"/>
    <d v="1899-12-30T17:54:00"/>
    <s v="Thursday"/>
    <x v="21"/>
    <n v="4"/>
    <n v="6"/>
    <s v="N"/>
    <x v="0"/>
    <n v="5791"/>
    <s v="SUDP"/>
    <s v="Disorderly Patron"/>
    <x v="1"/>
    <s v="Higher"/>
  </r>
  <r>
    <d v="2019-08-22T00:00:00"/>
    <d v="1899-12-30T22:30:00"/>
    <s v="Thursday"/>
    <x v="45"/>
    <n v="3"/>
    <n v="7"/>
    <s v="E"/>
    <x v="1"/>
    <n v="5086"/>
    <s v="SUDP"/>
    <s v="Disorderly Patron"/>
    <x v="1"/>
    <s v="Higher"/>
  </r>
  <r>
    <d v="2019-08-23T00:00:00"/>
    <d v="1899-12-30T18:03:00"/>
    <s v="Friday"/>
    <x v="26"/>
    <n v="0"/>
    <n v="0"/>
    <s v="E"/>
    <x v="1"/>
    <n v="5310"/>
    <s v="SUDP"/>
    <s v="Disorderly Patron"/>
    <x v="1"/>
    <s v="Higher"/>
  </r>
  <r>
    <d v="2019-08-24T00:00:00"/>
    <d v="1899-12-30T08:14:00"/>
    <s v="Saturday"/>
    <x v="52"/>
    <n v="4"/>
    <n v="9"/>
    <s v="S"/>
    <x v="0"/>
    <n v="5971"/>
    <s v="SUAP"/>
    <s v="Assault / Patron Involved"/>
    <x v="1"/>
    <s v="Higher"/>
  </r>
  <r>
    <d v="2019-08-24T00:00:00"/>
    <d v="1899-12-30T13:35:00"/>
    <s v="Saturday"/>
    <x v="61"/>
    <n v="0"/>
    <n v="0"/>
    <s v="N"/>
    <x v="0"/>
    <n v="5856"/>
    <s v="SUDP"/>
    <s v="Disorderly Patron"/>
    <x v="1"/>
    <s v="Higher"/>
  </r>
  <r>
    <d v="2019-08-24T00:00:00"/>
    <d v="1899-12-30T20:43:00"/>
    <s v="Saturday"/>
    <x v="46"/>
    <n v="0"/>
    <n v="0"/>
    <s v="E"/>
    <x v="1"/>
    <n v="5086"/>
    <s v="SUDP"/>
    <s v="Disorderly Patron"/>
    <x v="1"/>
    <s v="Higher"/>
  </r>
  <r>
    <d v="2019-08-26T00:00:00"/>
    <d v="1899-12-30T20:22:00"/>
    <s v="Monday"/>
    <x v="15"/>
    <n v="0"/>
    <n v="0"/>
    <s v="S"/>
    <x v="0"/>
    <n v="5516"/>
    <s v="SUDP"/>
    <s v="Disorderly Patron"/>
    <x v="1"/>
    <s v="Higher"/>
  </r>
  <r>
    <d v="2019-08-27T00:00:00"/>
    <d v="1899-12-30T01:45:00"/>
    <s v="Tuesday"/>
    <x v="22"/>
    <n v="0"/>
    <n v="0"/>
    <s v="W"/>
    <x v="1"/>
    <n v="5345"/>
    <s v="SUDP"/>
    <s v="Disorderly Patron"/>
    <x v="1"/>
    <s v="Higher"/>
  </r>
  <r>
    <d v="2019-08-27T00:00:00"/>
    <d v="1899-12-30T08:13:00"/>
    <s v="Tuesday"/>
    <x v="43"/>
    <n v="3"/>
    <n v="5"/>
    <s v="N"/>
    <x v="0"/>
    <n v="5491"/>
    <s v="SUDP"/>
    <s v="Disorderly Patron"/>
    <x v="1"/>
    <s v="Higher"/>
  </r>
  <r>
    <d v="2019-08-27T00:00:00"/>
    <d v="1899-12-30T12:29:00"/>
    <s v="Tuesday"/>
    <x v="26"/>
    <n v="0"/>
    <n v="0"/>
    <s v="E"/>
    <x v="1"/>
    <n v="5295"/>
    <s v="SUDP"/>
    <s v="Disorderly Patron"/>
    <x v="1"/>
    <s v="Higher"/>
  </r>
  <r>
    <d v="2019-08-27T00:00:00"/>
    <d v="1899-12-30T14:42:00"/>
    <s v="Tuesday"/>
    <x v="39"/>
    <n v="37"/>
    <n v="40"/>
    <s v="S"/>
    <x v="0"/>
    <n v="5931"/>
    <s v="SUSP"/>
    <s v="Suspicious Package"/>
    <x v="1"/>
    <s v="Higher"/>
  </r>
  <r>
    <d v="2019-08-28T00:00:00"/>
    <d v="1899-12-30T00:33:00"/>
    <s v="Wednesday"/>
    <x v="5"/>
    <n v="7"/>
    <n v="12"/>
    <s v="S"/>
    <x v="0"/>
    <n v="5496"/>
    <s v="SUDP"/>
    <s v="Disorderly Patron"/>
    <x v="1"/>
    <s v="Higher"/>
  </r>
  <r>
    <d v="2019-08-28T00:00:00"/>
    <d v="1899-12-30T19:27:00"/>
    <s v="Wednesday"/>
    <x v="12"/>
    <n v="0"/>
    <n v="0"/>
    <s v="E"/>
    <x v="1"/>
    <n v="5168"/>
    <s v="SUDP"/>
    <s v="Disorderly Patron"/>
    <x v="1"/>
    <s v="Higher"/>
  </r>
  <r>
    <d v="2019-08-28T00:00:00"/>
    <d v="1899-12-30T21:05:00"/>
    <s v="Wednesday"/>
    <x v="17"/>
    <n v="3"/>
    <n v="6"/>
    <s v="N"/>
    <x v="0"/>
    <n v="5846"/>
    <s v="SUDP"/>
    <s v="Disorderly Patron"/>
    <x v="1"/>
    <s v="Higher"/>
  </r>
  <r>
    <d v="2019-08-29T00:00:00"/>
    <d v="1899-12-30T15:34:00"/>
    <s v="Thursday"/>
    <x v="26"/>
    <n v="0"/>
    <n v="0"/>
    <s v="W"/>
    <x v="1"/>
    <n v="5333"/>
    <s v="SUDP"/>
    <s v="Disorderly Patron"/>
    <x v="1"/>
    <s v="Higher"/>
  </r>
  <r>
    <d v="2019-08-29T00:00:00"/>
    <d v="1899-12-30T16:54:00"/>
    <s v="Thursday"/>
    <x v="9"/>
    <n v="0"/>
    <n v="0"/>
    <s v="S"/>
    <x v="0"/>
    <n v="5781"/>
    <s v="SUAP"/>
    <s v="Assault / Patron Involved"/>
    <x v="1"/>
    <s v="Higher"/>
  </r>
  <r>
    <d v="2019-08-29T00:00:00"/>
    <d v="1899-12-30T18:12:00"/>
    <s v="Thursday"/>
    <x v="52"/>
    <n v="0"/>
    <n v="0"/>
    <s v="S"/>
    <x v="0"/>
    <n v="5766"/>
    <s v="SUDP"/>
    <s v="Disorderly Patron"/>
    <x v="1"/>
    <s v="Higher"/>
  </r>
  <r>
    <d v="2019-08-29T00:00:00"/>
    <d v="1899-12-30T18:38:00"/>
    <s v="Thursday"/>
    <x v="5"/>
    <n v="3"/>
    <n v="5"/>
    <s v="N"/>
    <x v="0"/>
    <n v="5901"/>
    <s v="SUDP"/>
    <s v="Disorderly Patron"/>
    <x v="1"/>
    <s v="Higher"/>
  </r>
  <r>
    <d v="2019-08-30T00:00:00"/>
    <d v="1899-12-30T00:02:00"/>
    <s v="Friday"/>
    <x v="23"/>
    <n v="4"/>
    <n v="9"/>
    <s v="N"/>
    <x v="0"/>
    <n v="5956"/>
    <s v="SUDP"/>
    <s v="Disorderly Patron"/>
    <x v="1"/>
    <s v="Higher"/>
  </r>
  <r>
    <d v="2019-08-30T00:00:00"/>
    <d v="1899-12-30T15:01:00"/>
    <s v="Friday"/>
    <x v="63"/>
    <n v="4"/>
    <n v="7"/>
    <s v="S"/>
    <x v="0"/>
    <n v="5856"/>
    <s v="SUDP"/>
    <s v="Disorderly Patron"/>
    <x v="1"/>
    <s v="Higher"/>
  </r>
  <r>
    <d v="2019-08-30T00:00:00"/>
    <d v="1899-12-30T18:42:00"/>
    <s v="Friday"/>
    <x v="2"/>
    <n v="0"/>
    <n v="0"/>
    <s v="S"/>
    <x v="0"/>
    <n v="5431"/>
    <s v="SUDP"/>
    <s v="Disorderly Patron"/>
    <x v="1"/>
    <s v="Higher"/>
  </r>
  <r>
    <d v="2019-09-01T00:00:00"/>
    <d v="1899-12-30T18:24:00"/>
    <s v="Sunday"/>
    <x v="23"/>
    <n v="0"/>
    <n v="0"/>
    <s v="N"/>
    <x v="0"/>
    <n v="5671"/>
    <s v="SUDP"/>
    <s v="Disorderly Patron"/>
    <x v="1"/>
    <s v="Higher"/>
  </r>
  <r>
    <d v="2019-09-02T00:00:00"/>
    <d v="1899-12-30T21:48:00"/>
    <s v="Monday"/>
    <x v="0"/>
    <n v="3"/>
    <n v="8"/>
    <s v="S"/>
    <x v="0"/>
    <n v="5771"/>
    <s v="SUDP"/>
    <s v="Disorderly Patron"/>
    <x v="1"/>
    <s v="Higher"/>
  </r>
  <r>
    <d v="2019-09-03T00:00:00"/>
    <d v="1899-12-30T08:28:00"/>
    <s v="Tuesday"/>
    <x v="54"/>
    <n v="3"/>
    <n v="5"/>
    <s v="N"/>
    <x v="0"/>
    <n v="5761"/>
    <s v="SUDP"/>
    <s v="Disorderly Patron"/>
    <x v="1"/>
    <s v="Higher"/>
  </r>
  <r>
    <d v="2019-09-03T00:00:00"/>
    <d v="1899-12-30T12:47:00"/>
    <s v="Tuesday"/>
    <x v="0"/>
    <n v="3"/>
    <n v="6"/>
    <s v="S"/>
    <x v="0"/>
    <n v="6026"/>
    <s v="SUDP"/>
    <s v="Disorderly Patron"/>
    <x v="1"/>
    <s v="Higher"/>
  </r>
  <r>
    <d v="2019-09-03T00:00:00"/>
    <d v="1899-12-30T13:36:00"/>
    <s v="Tuesday"/>
    <x v="34"/>
    <n v="5"/>
    <n v="8"/>
    <s v="W"/>
    <x v="1"/>
    <n v="5277"/>
    <s v="SUDP"/>
    <s v="Disorderly Patron"/>
    <x v="1"/>
    <s v="Higher"/>
  </r>
  <r>
    <d v="2019-09-03T00:00:00"/>
    <d v="1899-12-30T15:36:00"/>
    <s v="Tuesday"/>
    <x v="35"/>
    <n v="3"/>
    <n v="5"/>
    <s v="W"/>
    <x v="1"/>
    <n v="5085"/>
    <s v="SUDP"/>
    <s v="Disorderly Patron"/>
    <x v="1"/>
    <s v="Higher"/>
  </r>
  <r>
    <d v="2019-09-03T00:00:00"/>
    <d v="1899-12-30T19:14:00"/>
    <s v="Tuesday"/>
    <x v="29"/>
    <n v="5"/>
    <n v="8"/>
    <s v="S"/>
    <x v="0"/>
    <n v="5981"/>
    <s v="SUDP"/>
    <s v="Disorderly Patron"/>
    <x v="1"/>
    <s v="Higher"/>
  </r>
  <r>
    <d v="2019-09-03T00:00:00"/>
    <d v="1899-12-30T23:49:00"/>
    <s v="Tuesday"/>
    <x v="35"/>
    <n v="0"/>
    <n v="0"/>
    <s v="E"/>
    <x v="1"/>
    <n v="5016"/>
    <s v="SUAE"/>
    <s v="Assault / Employee Involved"/>
    <x v="1"/>
    <s v="Higher"/>
  </r>
  <r>
    <d v="2019-09-04T00:00:00"/>
    <d v="1899-12-30T16:56:00"/>
    <s v="Wednesday"/>
    <x v="35"/>
    <n v="0"/>
    <n v="0"/>
    <s v="E"/>
    <x v="1"/>
    <n v="5172"/>
    <s v="SUDP"/>
    <s v="Disorderly Patron"/>
    <x v="1"/>
    <s v="Higher"/>
  </r>
  <r>
    <d v="2019-09-04T00:00:00"/>
    <d v="1899-12-30T22:03:00"/>
    <s v="Wednesday"/>
    <x v="7"/>
    <n v="0"/>
    <n v="0"/>
    <s v="W"/>
    <x v="1"/>
    <n v="5266"/>
    <s v="SUDP"/>
    <s v="Disorderly Patron"/>
    <x v="1"/>
    <s v="Higher"/>
  </r>
  <r>
    <d v="2019-09-05T00:00:00"/>
    <d v="1899-12-30T11:52:00"/>
    <s v="Thursday"/>
    <x v="29"/>
    <n v="3"/>
    <n v="6"/>
    <s v="S"/>
    <x v="0"/>
    <n v="5496"/>
    <s v="SUDP"/>
    <s v="Disorderly Patron"/>
    <x v="1"/>
    <s v="Higher"/>
  </r>
  <r>
    <d v="2019-09-05T00:00:00"/>
    <d v="1899-12-30T20:54:00"/>
    <s v="Thursday"/>
    <x v="27"/>
    <n v="4"/>
    <n v="7"/>
    <s v="S"/>
    <x v="0"/>
    <n v="5821"/>
    <s v="SUSP"/>
    <s v="Suspicious Package"/>
    <x v="1"/>
    <s v="Higher"/>
  </r>
  <r>
    <d v="2019-09-06T00:00:00"/>
    <d v="1899-12-30T00:29:00"/>
    <s v="Friday"/>
    <x v="53"/>
    <n v="3"/>
    <n v="7"/>
    <s v="E"/>
    <x v="1"/>
    <n v="5104"/>
    <s v="SUDP"/>
    <s v="Disorderly Patron"/>
    <x v="1"/>
    <s v="Higher"/>
  </r>
  <r>
    <d v="2019-09-06T00:00:00"/>
    <d v="1899-12-30T13:53:00"/>
    <s v="Friday"/>
    <x v="31"/>
    <n v="0"/>
    <n v="0"/>
    <s v="S"/>
    <x v="0"/>
    <n v="6091"/>
    <s v="SUSP"/>
    <s v="Suspicious Package"/>
    <x v="1"/>
    <s v="Higher"/>
  </r>
  <r>
    <d v="2019-09-06T00:00:00"/>
    <d v="1899-12-30T16:32:00"/>
    <s v="Friday"/>
    <x v="78"/>
    <n v="0"/>
    <n v="0"/>
    <s v="S"/>
    <x v="0"/>
    <n v="6106"/>
    <s v="SUDP"/>
    <s v="Disorderly Patron"/>
    <x v="1"/>
    <s v="Higher"/>
  </r>
  <r>
    <d v="2019-09-06T00:00:00"/>
    <d v="1899-12-30T19:36:00"/>
    <s v="Friday"/>
    <x v="42"/>
    <n v="9"/>
    <n v="12"/>
    <s v="E"/>
    <x v="1"/>
    <n v="5351"/>
    <s v="SUDP"/>
    <s v="Disorderly Patron"/>
    <x v="1"/>
    <s v="Higher"/>
  </r>
  <r>
    <d v="2019-09-07T00:00:00"/>
    <d v="1899-12-30T00:42:00"/>
    <s v="Saturday"/>
    <x v="37"/>
    <n v="3"/>
    <n v="8"/>
    <s v="N"/>
    <x v="0"/>
    <n v="5841"/>
    <s v="SUDP"/>
    <s v="Disorderly Patron"/>
    <x v="1"/>
    <s v="Higher"/>
  </r>
  <r>
    <d v="2019-09-07T00:00:00"/>
    <d v="1899-12-30T13:57:00"/>
    <s v="Saturday"/>
    <x v="12"/>
    <n v="3"/>
    <n v="7"/>
    <s v="E"/>
    <x v="1"/>
    <n v="5345"/>
    <s v="SUDP"/>
    <s v="Disorderly Patron"/>
    <x v="1"/>
    <s v="Higher"/>
  </r>
  <r>
    <d v="2019-09-07T00:00:00"/>
    <d v="1899-12-30T21:00:00"/>
    <s v="Saturday"/>
    <x v="10"/>
    <n v="6"/>
    <n v="11"/>
    <s v="N"/>
    <x v="0"/>
    <n v="5386"/>
    <s v="SUDP"/>
    <s v="Disorderly Patron"/>
    <x v="1"/>
    <s v="Higher"/>
  </r>
  <r>
    <d v="2019-09-09T00:00:00"/>
    <d v="1899-12-30T21:07:00"/>
    <s v="Monday"/>
    <x v="15"/>
    <n v="7"/>
    <n v="10"/>
    <s v="N"/>
    <x v="0"/>
    <n v="5576"/>
    <s v="SUDP"/>
    <s v="Disorderly Patron"/>
    <x v="1"/>
    <s v="Higher"/>
  </r>
  <r>
    <d v="2019-09-10T00:00:00"/>
    <d v="1899-12-30T14:18:00"/>
    <s v="Tuesday"/>
    <x v="19"/>
    <n v="4"/>
    <n v="7"/>
    <s v="E"/>
    <x v="1"/>
    <n v="5015"/>
    <s v="SUROB"/>
    <s v="Robbery"/>
    <x v="1"/>
    <s v="Higher"/>
  </r>
  <r>
    <d v="2019-09-10T00:00:00"/>
    <d v="1899-12-30T18:30:00"/>
    <s v="Tuesday"/>
    <x v="9"/>
    <n v="0"/>
    <n v="0"/>
    <s v="N"/>
    <x v="0"/>
    <n v="5901"/>
    <s v="SUDP"/>
    <s v="Disorderly Patron"/>
    <x v="1"/>
    <s v="Higher"/>
  </r>
  <r>
    <d v="2019-09-11T00:00:00"/>
    <d v="1899-12-30T08:21:00"/>
    <s v="Wednesday"/>
    <x v="59"/>
    <n v="3"/>
    <n v="7"/>
    <s v="S"/>
    <x v="0"/>
    <n v="5996"/>
    <s v="SUDP"/>
    <s v="Disorderly Patron"/>
    <x v="1"/>
    <s v="Higher"/>
  </r>
  <r>
    <d v="2019-09-11T00:00:00"/>
    <d v="1899-12-30T14:02:00"/>
    <s v="Wednesday"/>
    <x v="40"/>
    <n v="4"/>
    <n v="7"/>
    <s v="W"/>
    <x v="1"/>
    <n v="5338"/>
    <s v="SUDP"/>
    <s v="Disorderly Patron"/>
    <x v="1"/>
    <s v="Higher"/>
  </r>
  <r>
    <d v="2019-09-12T00:00:00"/>
    <d v="1899-12-30T09:35:00"/>
    <s v="Thursday"/>
    <x v="13"/>
    <n v="0"/>
    <n v="0"/>
    <s v="W"/>
    <x v="1"/>
    <n v="5354"/>
    <s v="SUDP"/>
    <s v="Disorderly Patron"/>
    <x v="1"/>
    <s v="Higher"/>
  </r>
  <r>
    <d v="2019-09-12T00:00:00"/>
    <d v="1899-12-30T13:38:00"/>
    <s v="Thursday"/>
    <x v="69"/>
    <n v="3"/>
    <n v="6"/>
    <s v="S"/>
    <x v="0"/>
    <n v="5861"/>
    <s v="SUDP"/>
    <s v="Disorderly Patron"/>
    <x v="1"/>
    <s v="Higher"/>
  </r>
  <r>
    <d v="2019-09-12T00:00:00"/>
    <d v="1899-12-30T15:48:00"/>
    <s v="Thursday"/>
    <x v="0"/>
    <n v="4"/>
    <n v="7"/>
    <s v="S"/>
    <x v="0"/>
    <n v="6031"/>
    <s v="SUDP"/>
    <s v="Disorderly Patron"/>
    <x v="1"/>
    <s v="Higher"/>
  </r>
  <r>
    <d v="2019-09-12T00:00:00"/>
    <d v="1899-12-30T16:11:00"/>
    <s v="Thursday"/>
    <x v="21"/>
    <n v="6"/>
    <n v="8"/>
    <s v="N"/>
    <x v="0"/>
    <n v="5591"/>
    <s v="SUDP"/>
    <s v="Disorderly Patron"/>
    <x v="1"/>
    <s v="Higher"/>
  </r>
  <r>
    <d v="2019-09-12T00:00:00"/>
    <d v="1899-12-30T19:30:00"/>
    <s v="Thursday"/>
    <x v="46"/>
    <n v="3"/>
    <n v="6"/>
    <s v="W"/>
    <x v="1"/>
    <n v="5128"/>
    <s v="SUPOL"/>
    <s v="Held By Polce - Non-TTC Related"/>
    <x v="1"/>
    <s v="Higher"/>
  </r>
  <r>
    <d v="2019-09-13T00:00:00"/>
    <d v="1899-12-30T11:01:00"/>
    <s v="Friday"/>
    <x v="10"/>
    <n v="4"/>
    <n v="8"/>
    <s v="S"/>
    <x v="0"/>
    <n v="5781"/>
    <s v="SUDP"/>
    <s v="Disorderly Patron"/>
    <x v="1"/>
    <s v="Higher"/>
  </r>
  <r>
    <d v="2019-09-13T00:00:00"/>
    <d v="1899-12-30T21:02:00"/>
    <s v="Friday"/>
    <x v="43"/>
    <n v="0"/>
    <n v="0"/>
    <s v="N"/>
    <x v="0"/>
    <n v="5611"/>
    <s v="SUDP"/>
    <s v="Disorderly Patron"/>
    <x v="1"/>
    <s v="Higher"/>
  </r>
  <r>
    <d v="2019-09-14T00:00:00"/>
    <d v="1899-12-30T12:18:00"/>
    <s v="Saturday"/>
    <x v="33"/>
    <n v="7"/>
    <n v="11"/>
    <s v="E"/>
    <x v="1"/>
    <n v="5089"/>
    <s v="SUDP"/>
    <s v="Disorderly Patron"/>
    <x v="1"/>
    <s v="Higher"/>
  </r>
  <r>
    <d v="2019-09-14T00:00:00"/>
    <d v="1899-12-30T20:38:00"/>
    <s v="Saturday"/>
    <x v="63"/>
    <n v="0"/>
    <n v="0"/>
    <s v="S"/>
    <x v="0"/>
    <n v="5466"/>
    <s v="SUAE"/>
    <s v="Assault / Employee Involved"/>
    <x v="1"/>
    <s v="Higher"/>
  </r>
  <r>
    <d v="2019-09-14T00:00:00"/>
    <d v="1899-12-30T23:06:00"/>
    <s v="Saturday"/>
    <x v="54"/>
    <n v="13"/>
    <n v="18"/>
    <s v="N"/>
    <x v="0"/>
    <n v="5696"/>
    <s v="SUDP"/>
    <s v="Disorderly Patron"/>
    <x v="1"/>
    <s v="Higher"/>
  </r>
  <r>
    <d v="2019-09-15T00:00:00"/>
    <d v="1899-12-30T15:51:00"/>
    <s v="Sunday"/>
    <x v="44"/>
    <n v="0"/>
    <n v="0"/>
    <s v="W"/>
    <x v="1"/>
    <n v="5195"/>
    <s v="SUDP"/>
    <s v="Disorderly Patron"/>
    <x v="1"/>
    <s v="Higher"/>
  </r>
  <r>
    <d v="2019-09-15T00:00:00"/>
    <d v="1899-12-30T20:36:00"/>
    <s v="Sunday"/>
    <x v="53"/>
    <n v="16"/>
    <n v="20"/>
    <s v="W"/>
    <x v="1"/>
    <n v="5230"/>
    <s v="SUDP"/>
    <s v="Disorderly Patron"/>
    <x v="1"/>
    <s v="Higher"/>
  </r>
  <r>
    <d v="2019-09-15T00:00:00"/>
    <d v="1899-12-30T22:11:00"/>
    <s v="Sunday"/>
    <x v="69"/>
    <n v="11"/>
    <n v="16"/>
    <s v="N"/>
    <x v="0"/>
    <n v="6041"/>
    <s v="SUAP"/>
    <s v="Assault / Patron Involved"/>
    <x v="1"/>
    <s v="Higher"/>
  </r>
  <r>
    <d v="2019-09-16T00:00:00"/>
    <d v="1899-12-30T15:18:00"/>
    <s v="Monday"/>
    <x v="49"/>
    <n v="3"/>
    <n v="6"/>
    <s v="N"/>
    <x v="0"/>
    <n v="5641"/>
    <s v="SUDP"/>
    <s v="Disorderly Patron"/>
    <x v="1"/>
    <s v="Higher"/>
  </r>
  <r>
    <d v="2019-09-16T00:00:00"/>
    <d v="1899-12-30T16:05:00"/>
    <s v="Monday"/>
    <x v="45"/>
    <n v="0"/>
    <n v="0"/>
    <s v="E"/>
    <x v="1"/>
    <n v="5225"/>
    <s v="SUDP"/>
    <s v="Disorderly Patron"/>
    <x v="1"/>
    <s v="Higher"/>
  </r>
  <r>
    <d v="2019-09-16T00:00:00"/>
    <d v="1899-12-30T17:28:00"/>
    <s v="Monday"/>
    <x v="14"/>
    <n v="5"/>
    <n v="7"/>
    <s v="W"/>
    <x v="1"/>
    <n v="5166"/>
    <s v="SUDP"/>
    <s v="Disorderly Patron"/>
    <x v="1"/>
    <s v="Higher"/>
  </r>
  <r>
    <d v="2019-09-16T00:00:00"/>
    <d v="1899-12-30T19:07:00"/>
    <s v="Monday"/>
    <x v="70"/>
    <n v="7"/>
    <n v="10"/>
    <s v="N"/>
    <x v="0"/>
    <n v="5631"/>
    <s v="SUAP"/>
    <s v="Assault / Patron Involved"/>
    <x v="1"/>
    <s v="Higher"/>
  </r>
  <r>
    <d v="2019-09-16T00:00:00"/>
    <d v="1899-12-30T19:12:00"/>
    <s v="Monday"/>
    <x v="46"/>
    <n v="0"/>
    <n v="0"/>
    <s v="E"/>
    <x v="1"/>
    <n v="5254"/>
    <s v="SUDP"/>
    <s v="Disorderly Patron"/>
    <x v="1"/>
    <s v="Higher"/>
  </r>
  <r>
    <d v="2019-09-17T00:00:00"/>
    <d v="1899-12-30T15:30:00"/>
    <s v="Tuesday"/>
    <x v="25"/>
    <n v="0"/>
    <n v="0"/>
    <s v="N"/>
    <x v="2"/>
    <n v="3000"/>
    <s v="SRAE"/>
    <s v="Assault / Employee Involved"/>
    <x v="1"/>
    <s v="Higher"/>
  </r>
  <r>
    <d v="2019-09-19T00:00:00"/>
    <d v="1899-12-30T16:16:00"/>
    <s v="Thursday"/>
    <x v="7"/>
    <n v="0"/>
    <n v="0"/>
    <s v="E"/>
    <x v="1"/>
    <n v="5228"/>
    <s v="SUDP"/>
    <s v="Disorderly Patron"/>
    <x v="1"/>
    <s v="Higher"/>
  </r>
  <r>
    <d v="2019-09-19T00:00:00"/>
    <d v="1899-12-30T19:24:00"/>
    <s v="Thursday"/>
    <x v="56"/>
    <n v="4"/>
    <n v="7"/>
    <s v="W"/>
    <x v="1"/>
    <n v="5333"/>
    <s v="SUDP"/>
    <s v="Disorderly Patron"/>
    <x v="1"/>
    <s v="Higher"/>
  </r>
  <r>
    <d v="2019-09-20T00:00:00"/>
    <d v="1899-12-30T17:35:00"/>
    <s v="Friday"/>
    <x v="0"/>
    <n v="20"/>
    <n v="23"/>
    <s v="S"/>
    <x v="0"/>
    <n v="5771"/>
    <s v="SUDP"/>
    <s v="Disorderly Patron"/>
    <x v="1"/>
    <s v="Higher"/>
  </r>
  <r>
    <d v="2019-09-21T00:00:00"/>
    <d v="1899-12-30T01:34:00"/>
    <s v="Saturday"/>
    <x v="21"/>
    <n v="0"/>
    <n v="0"/>
    <s v="N"/>
    <x v="0"/>
    <n v="5676"/>
    <s v="SUDP"/>
    <s v="Disorderly Patron"/>
    <x v="1"/>
    <s v="Higher"/>
  </r>
  <r>
    <d v="2019-09-21T00:00:00"/>
    <d v="1899-12-30T14:16:00"/>
    <s v="Saturday"/>
    <x v="7"/>
    <n v="3"/>
    <n v="7"/>
    <s v="E"/>
    <x v="1"/>
    <n v="5036"/>
    <s v="SUROB"/>
    <s v="Robbery"/>
    <x v="1"/>
    <s v="Higher"/>
  </r>
  <r>
    <d v="2019-09-21T00:00:00"/>
    <d v="1899-12-30T14:48:00"/>
    <s v="Saturday"/>
    <x v="43"/>
    <n v="0"/>
    <n v="0"/>
    <s v="N"/>
    <x v="0"/>
    <n v="6102"/>
    <s v="SUAP"/>
    <s v="Assault / Patron Involved"/>
    <x v="1"/>
    <s v="Higher"/>
  </r>
  <r>
    <d v="2019-09-21T00:00:00"/>
    <d v="1899-12-30T16:58:00"/>
    <s v="Saturday"/>
    <x v="43"/>
    <n v="0"/>
    <n v="0"/>
    <s v="S"/>
    <x v="0"/>
    <n v="5916"/>
    <s v="SUDP"/>
    <s v="Disorderly Patron"/>
    <x v="1"/>
    <s v="Higher"/>
  </r>
  <r>
    <d v="2019-09-21T00:00:00"/>
    <d v="1899-12-30T18:19:00"/>
    <s v="Saturday"/>
    <x v="17"/>
    <n v="3"/>
    <n v="6"/>
    <s v="N"/>
    <x v="0"/>
    <n v="6121"/>
    <s v="SUAP"/>
    <s v="Assault / Patron Involved"/>
    <x v="1"/>
    <s v="Higher"/>
  </r>
  <r>
    <d v="2019-09-21T00:00:00"/>
    <d v="1899-12-30T18:44:00"/>
    <s v="Saturday"/>
    <x v="22"/>
    <n v="0"/>
    <n v="0"/>
    <s v="E"/>
    <x v="1"/>
    <n v="5005"/>
    <s v="SUDP"/>
    <s v="Disorderly Patron"/>
    <x v="1"/>
    <s v="Higher"/>
  </r>
  <r>
    <d v="2019-09-22T00:00:00"/>
    <d v="1899-12-30T01:26:00"/>
    <s v="Sunday"/>
    <x v="85"/>
    <n v="5"/>
    <n v="9"/>
    <s v="W"/>
    <x v="1"/>
    <n v="5102"/>
    <s v="SUDP"/>
    <s v="Disorderly Patron"/>
    <x v="1"/>
    <s v="Higher"/>
  </r>
  <r>
    <d v="2019-09-22T00:00:00"/>
    <d v="1899-12-30T20:37:00"/>
    <s v="Sunday"/>
    <x v="41"/>
    <n v="4"/>
    <n v="9"/>
    <s v="N"/>
    <x v="0"/>
    <n v="5386"/>
    <s v="SUDP"/>
    <s v="Disorderly Patron"/>
    <x v="1"/>
    <s v="Higher"/>
  </r>
  <r>
    <d v="2019-09-22T00:00:00"/>
    <d v="1899-12-30T23:49:00"/>
    <s v="Sunday"/>
    <x v="17"/>
    <n v="0"/>
    <n v="0"/>
    <s v="S"/>
    <x v="0"/>
    <n v="6106"/>
    <s v="SUDP"/>
    <s v="Disorderly Patron"/>
    <x v="1"/>
    <s v="Higher"/>
  </r>
  <r>
    <d v="2019-09-23T00:00:00"/>
    <d v="1899-12-30T11:54:00"/>
    <s v="Monday"/>
    <x v="34"/>
    <n v="4"/>
    <n v="7"/>
    <s v="W"/>
    <x v="1"/>
    <n v="5228"/>
    <s v="SUDP"/>
    <s v="Disorderly Patron"/>
    <x v="1"/>
    <s v="Higher"/>
  </r>
  <r>
    <d v="2019-09-24T00:00:00"/>
    <d v="1899-12-30T00:52:00"/>
    <s v="Tuesday"/>
    <x v="53"/>
    <n v="5"/>
    <n v="9"/>
    <s v="E"/>
    <x v="1"/>
    <n v="5312"/>
    <s v="SUDP"/>
    <s v="Disorderly Patron"/>
    <x v="1"/>
    <s v="Higher"/>
  </r>
  <r>
    <d v="2019-09-25T00:00:00"/>
    <d v="1899-12-30T12:44:00"/>
    <s v="Wednesday"/>
    <x v="27"/>
    <n v="5"/>
    <n v="8"/>
    <s v="S"/>
    <x v="0"/>
    <n v="5716"/>
    <s v="SUDP"/>
    <s v="Disorderly Patron"/>
    <x v="1"/>
    <s v="Higher"/>
  </r>
  <r>
    <d v="2019-09-26T00:00:00"/>
    <d v="1899-12-30T13:38:00"/>
    <s v="Thursday"/>
    <x v="22"/>
    <n v="4"/>
    <n v="7"/>
    <s v="E"/>
    <x v="1"/>
    <n v="5106"/>
    <s v="SUDP"/>
    <s v="Disorderly Patron"/>
    <x v="1"/>
    <s v="Higher"/>
  </r>
  <r>
    <d v="2019-09-26T00:00:00"/>
    <d v="1899-12-30T21:23:00"/>
    <s v="Thursday"/>
    <x v="65"/>
    <n v="3"/>
    <n v="6"/>
    <s v="S"/>
    <x v="0"/>
    <n v="5976"/>
    <s v="SUDP"/>
    <s v="Disorderly Patron"/>
    <x v="1"/>
    <s v="Higher"/>
  </r>
  <r>
    <d v="2019-09-26T00:00:00"/>
    <d v="1899-12-30T22:14:00"/>
    <s v="Thursday"/>
    <x v="32"/>
    <n v="4"/>
    <n v="8"/>
    <s v="W"/>
    <x v="1"/>
    <n v="5086"/>
    <s v="SUDP"/>
    <s v="Disorderly Patron"/>
    <x v="1"/>
    <s v="Higher"/>
  </r>
  <r>
    <d v="2019-09-27T00:00:00"/>
    <d v="1899-12-30T12:20:00"/>
    <s v="Friday"/>
    <x v="54"/>
    <n v="3"/>
    <n v="6"/>
    <s v="S"/>
    <x v="0"/>
    <n v="5886"/>
    <s v="SUDP"/>
    <s v="Disorderly Patron"/>
    <x v="1"/>
    <s v="Higher"/>
  </r>
  <r>
    <d v="2019-09-27T00:00:00"/>
    <d v="1899-12-30T16:33:00"/>
    <s v="Friday"/>
    <x v="24"/>
    <n v="3"/>
    <n v="6"/>
    <s v="E"/>
    <x v="1"/>
    <n v="5027"/>
    <s v="SUDP"/>
    <s v="Disorderly Patron"/>
    <x v="1"/>
    <s v="Higher"/>
  </r>
  <r>
    <d v="2019-09-27T00:00:00"/>
    <d v="1899-12-30T18:36:00"/>
    <s v="Friday"/>
    <x v="53"/>
    <n v="0"/>
    <n v="0"/>
    <s v="W"/>
    <x v="1"/>
    <n v="5351"/>
    <s v="SUDP"/>
    <s v="Disorderly Patron"/>
    <x v="1"/>
    <s v="Higher"/>
  </r>
  <r>
    <d v="2019-09-27T00:00:00"/>
    <d v="1899-12-30T20:33:00"/>
    <s v="Friday"/>
    <x v="51"/>
    <n v="3"/>
    <n v="6"/>
    <s v="N"/>
    <x v="0"/>
    <n v="5416"/>
    <s v="SUDP"/>
    <s v="Disorderly Patron"/>
    <x v="1"/>
    <s v="Higher"/>
  </r>
  <r>
    <d v="2019-09-27T00:00:00"/>
    <d v="1899-12-30T21:10:00"/>
    <s v="Friday"/>
    <x v="12"/>
    <n v="4"/>
    <n v="7"/>
    <s v="E"/>
    <x v="1"/>
    <n v="5132"/>
    <s v="SUDP"/>
    <s v="Disorderly Patron"/>
    <x v="1"/>
    <s v="Higher"/>
  </r>
  <r>
    <d v="2019-09-27T00:00:00"/>
    <d v="1899-12-30T23:34:00"/>
    <s v="Friday"/>
    <x v="55"/>
    <n v="6"/>
    <n v="11"/>
    <s v="N"/>
    <x v="0"/>
    <n v="5831"/>
    <s v="SUDP"/>
    <s v="Disorderly Patron"/>
    <x v="1"/>
    <s v="Higher"/>
  </r>
  <r>
    <d v="2019-09-28T00:00:00"/>
    <d v="1899-12-30T12:25:00"/>
    <s v="Saturday"/>
    <x v="70"/>
    <n v="9"/>
    <n v="12"/>
    <s v="N"/>
    <x v="0"/>
    <n v="5661"/>
    <s v="SUDP"/>
    <s v="Disorderly Patron"/>
    <x v="1"/>
    <s v="Higher"/>
  </r>
  <r>
    <d v="2019-09-28T00:00:00"/>
    <d v="1899-12-30T12:31:00"/>
    <s v="Saturday"/>
    <x v="62"/>
    <n v="3"/>
    <n v="8"/>
    <s v="N"/>
    <x v="0"/>
    <n v="5826"/>
    <s v="SUDP"/>
    <s v="Disorderly Patron"/>
    <x v="1"/>
    <s v="Higher"/>
  </r>
  <r>
    <d v="2019-09-28T00:00:00"/>
    <d v="1899-12-30T23:52:00"/>
    <s v="Saturday"/>
    <x v="53"/>
    <n v="5"/>
    <n v="11"/>
    <s v="W"/>
    <x v="1"/>
    <n v="5172"/>
    <s v="SUDP"/>
    <s v="Disorderly Patron"/>
    <x v="1"/>
    <s v="Higher"/>
  </r>
  <r>
    <d v="2019-09-29T00:00:00"/>
    <d v="1899-12-30T11:45:00"/>
    <s v="Sunday"/>
    <x v="6"/>
    <n v="3"/>
    <n v="7"/>
    <s v="E"/>
    <x v="1"/>
    <n v="5253"/>
    <s v="SUDP"/>
    <s v="Disorderly Patron"/>
    <x v="1"/>
    <s v="Higher"/>
  </r>
  <r>
    <d v="2019-09-29T00:00:00"/>
    <d v="1899-12-30T14:36:00"/>
    <s v="Sunday"/>
    <x v="63"/>
    <n v="6"/>
    <n v="11"/>
    <s v="N"/>
    <x v="0"/>
    <n v="5661"/>
    <s v="SUDP"/>
    <s v="Disorderly Patron"/>
    <x v="1"/>
    <s v="Higher"/>
  </r>
  <r>
    <d v="2019-09-29T00:00:00"/>
    <d v="1899-12-30T15:39:00"/>
    <s v="Sunday"/>
    <x v="29"/>
    <n v="3"/>
    <n v="8"/>
    <s v="S"/>
    <x v="0"/>
    <n v="5686"/>
    <s v="SUDP"/>
    <s v="Disorderly Patron"/>
    <x v="1"/>
    <s v="Higher"/>
  </r>
  <r>
    <d v="2019-09-29T00:00:00"/>
    <d v="1899-12-30T17:35:00"/>
    <s v="Sunday"/>
    <x v="61"/>
    <n v="0"/>
    <n v="0"/>
    <s v="N"/>
    <x v="0"/>
    <n v="5686"/>
    <s v="SUDP"/>
    <s v="Disorderly Patron"/>
    <x v="1"/>
    <s v="Higher"/>
  </r>
  <r>
    <d v="2019-09-29T00:00:00"/>
    <d v="1899-12-30T19:11:00"/>
    <s v="Sunday"/>
    <x v="14"/>
    <n v="0"/>
    <n v="0"/>
    <s v="W"/>
    <x v="1"/>
    <n v="5156"/>
    <s v="SUDP"/>
    <s v="Disorderly Patron"/>
    <x v="1"/>
    <s v="Higher"/>
  </r>
  <r>
    <d v="2019-09-29T00:00:00"/>
    <d v="1899-12-30T22:24:00"/>
    <s v="Sunday"/>
    <x v="35"/>
    <n v="4"/>
    <n v="8"/>
    <s v="E"/>
    <x v="1"/>
    <n v="5069"/>
    <s v="SUDP"/>
    <s v="Disorderly Patron"/>
    <x v="1"/>
    <s v="Higher"/>
  </r>
  <r>
    <d v="2019-09-30T00:00:00"/>
    <d v="1899-12-30T12:33:00"/>
    <s v="Monday"/>
    <x v="17"/>
    <n v="6"/>
    <n v="9"/>
    <s v="S"/>
    <x v="0"/>
    <n v="5676"/>
    <s v="SUDP"/>
    <s v="Disorderly Patron"/>
    <x v="1"/>
    <s v="Higher"/>
  </r>
  <r>
    <d v="2019-09-30T00:00:00"/>
    <d v="1899-12-30T20:50:00"/>
    <s v="Monday"/>
    <x v="27"/>
    <n v="3"/>
    <n v="6"/>
    <s v="S"/>
    <x v="0"/>
    <n v="5411"/>
    <s v="SUDP"/>
    <s v="Disorderly Patron"/>
    <x v="1"/>
    <s v="Higher"/>
  </r>
  <r>
    <d v="2019-10-01T00:00:00"/>
    <d v="1899-12-30T11:52:00"/>
    <s v="Tuesday"/>
    <x v="35"/>
    <n v="3"/>
    <n v="6"/>
    <s v="E"/>
    <x v="1"/>
    <n v="5243"/>
    <s v="SUDP"/>
    <s v="Disorderly Patron"/>
    <x v="1"/>
    <s v="Higher"/>
  </r>
  <r>
    <d v="2019-10-01T00:00:00"/>
    <d v="1899-12-30T19:02:00"/>
    <s v="Tuesday"/>
    <x v="35"/>
    <n v="4"/>
    <n v="6"/>
    <s v="E"/>
    <x v="1"/>
    <n v="5368"/>
    <s v="SUDP"/>
    <s v="Disorderly Patron"/>
    <x v="1"/>
    <s v="Higher"/>
  </r>
  <r>
    <d v="2019-10-01T00:00:00"/>
    <d v="1899-12-30T22:56:00"/>
    <s v="Tuesday"/>
    <x v="11"/>
    <n v="8"/>
    <n v="13"/>
    <s v="E"/>
    <x v="1"/>
    <n v="5140"/>
    <s v="SUDP"/>
    <s v="Disorderly Patron"/>
    <x v="1"/>
    <s v="Higher"/>
  </r>
  <r>
    <d v="2019-10-01T00:00:00"/>
    <d v="1899-12-30T23:15:00"/>
    <s v="Tuesday"/>
    <x v="50"/>
    <n v="5"/>
    <n v="10"/>
    <s v="W"/>
    <x v="1"/>
    <n v="5140"/>
    <s v="SUPOL"/>
    <s v="Held By Polce - Non-TTC Related"/>
    <x v="1"/>
    <s v="Higher"/>
  </r>
  <r>
    <d v="2019-10-02T00:00:00"/>
    <d v="1899-12-30T08:58:00"/>
    <s v="Wednesday"/>
    <x v="0"/>
    <n v="3"/>
    <n v="5"/>
    <s v="S"/>
    <x v="0"/>
    <n v="5651"/>
    <s v="SUAP"/>
    <s v="Assault / Patron Involved"/>
    <x v="1"/>
    <s v="Higher"/>
  </r>
  <r>
    <d v="2019-10-02T00:00:00"/>
    <d v="1899-12-30T13:33:00"/>
    <s v="Wednesday"/>
    <x v="31"/>
    <n v="7"/>
    <n v="10"/>
    <s v="N"/>
    <x v="0"/>
    <n v="6071"/>
    <s v="SUDP"/>
    <s v="Disorderly Patron"/>
    <x v="1"/>
    <s v="Higher"/>
  </r>
  <r>
    <d v="2019-10-02T00:00:00"/>
    <d v="1899-12-30T22:15:00"/>
    <s v="Wednesday"/>
    <x v="4"/>
    <n v="0"/>
    <n v="0"/>
    <s v="E"/>
    <x v="1"/>
    <n v="5336"/>
    <s v="SUDP"/>
    <s v="Disorderly Patron"/>
    <x v="1"/>
    <s v="Higher"/>
  </r>
  <r>
    <d v="2019-10-02T00:00:00"/>
    <d v="1899-12-30T23:35:00"/>
    <s v="Wednesday"/>
    <x v="4"/>
    <n v="4"/>
    <n v="8"/>
    <s v="E"/>
    <x v="1"/>
    <n v="5195"/>
    <s v="SUDP"/>
    <s v="Disorderly Patron"/>
    <x v="1"/>
    <s v="Higher"/>
  </r>
  <r>
    <d v="2019-10-03T00:00:00"/>
    <d v="1899-12-30T14:19:00"/>
    <s v="Thursday"/>
    <x v="17"/>
    <n v="10"/>
    <n v="13"/>
    <s v="N"/>
    <x v="0"/>
    <n v="6106"/>
    <s v="SUBT"/>
    <s v="Bomb Threat"/>
    <x v="1"/>
    <s v="Higher"/>
  </r>
  <r>
    <d v="2019-10-03T00:00:00"/>
    <d v="1899-12-30T14:20:00"/>
    <s v="Thursday"/>
    <x v="4"/>
    <n v="12"/>
    <n v="15"/>
    <s v="E"/>
    <x v="1"/>
    <n v="5202"/>
    <s v="SUBT"/>
    <s v="Bomb Threat"/>
    <x v="1"/>
    <s v="Higher"/>
  </r>
  <r>
    <d v="2019-10-03T00:00:00"/>
    <d v="1899-12-30T14:31:00"/>
    <s v="Thursday"/>
    <x v="13"/>
    <n v="4"/>
    <n v="7"/>
    <s v="E"/>
    <x v="1"/>
    <n v="5195"/>
    <s v="SUAP"/>
    <s v="Assault / Patron Involved"/>
    <x v="1"/>
    <s v="Higher"/>
  </r>
  <r>
    <d v="2019-10-03T00:00:00"/>
    <d v="1899-12-30T19:06:00"/>
    <s v="Thursday"/>
    <x v="12"/>
    <n v="3"/>
    <n v="6"/>
    <s v="W"/>
    <x v="1"/>
    <n v="5117"/>
    <s v="SUDP"/>
    <s v="Disorderly Patron"/>
    <x v="1"/>
    <s v="Higher"/>
  </r>
  <r>
    <d v="2019-10-04T00:00:00"/>
    <d v="1899-12-30T11:05:00"/>
    <s v="Friday"/>
    <x v="63"/>
    <n v="3"/>
    <n v="6"/>
    <s v="S"/>
    <x v="0"/>
    <n v="5546"/>
    <s v="SUDP"/>
    <s v="Disorderly Patron"/>
    <x v="1"/>
    <s v="Higher"/>
  </r>
  <r>
    <d v="2019-10-04T00:00:00"/>
    <d v="1899-12-30T20:04:00"/>
    <s v="Friday"/>
    <x v="51"/>
    <n v="6"/>
    <n v="9"/>
    <s v="S"/>
    <x v="0"/>
    <n v="5856"/>
    <s v="SUDP"/>
    <s v="Disorderly Patron"/>
    <x v="1"/>
    <s v="Higher"/>
  </r>
  <r>
    <d v="2019-10-05T00:00:00"/>
    <d v="1899-12-30T21:14:00"/>
    <s v="Saturday"/>
    <x v="45"/>
    <n v="3"/>
    <n v="8"/>
    <s v="E"/>
    <x v="1"/>
    <n v="5005"/>
    <s v="SUDP"/>
    <s v="Disorderly Patron"/>
    <x v="1"/>
    <s v="Higher"/>
  </r>
  <r>
    <d v="2019-10-06T00:00:00"/>
    <d v="1899-12-30T01:39:00"/>
    <s v="Sunday"/>
    <x v="52"/>
    <n v="0"/>
    <n v="0"/>
    <m/>
    <x v="0"/>
    <n v="6086"/>
    <s v="SUDP"/>
    <s v="Disorderly Patron"/>
    <x v="1"/>
    <s v="Higher"/>
  </r>
  <r>
    <d v="2019-10-06T00:00:00"/>
    <d v="1899-12-30T05:29:00"/>
    <s v="Sunday"/>
    <x v="48"/>
    <n v="0"/>
    <n v="0"/>
    <s v="N"/>
    <x v="0"/>
    <n v="5771"/>
    <s v="SUDP"/>
    <s v="Disorderly Patron"/>
    <x v="1"/>
    <s v="Higher"/>
  </r>
  <r>
    <d v="2019-10-07T00:00:00"/>
    <d v="1899-12-30T08:14:00"/>
    <s v="Monday"/>
    <x v="39"/>
    <n v="3"/>
    <n v="5"/>
    <s v="S"/>
    <x v="0"/>
    <n v="6066"/>
    <s v="SUDP"/>
    <s v="Disorderly Patron"/>
    <x v="1"/>
    <s v="Higher"/>
  </r>
  <r>
    <d v="2019-10-07T00:00:00"/>
    <d v="1899-12-30T10:53:00"/>
    <s v="Monday"/>
    <x v="82"/>
    <n v="4"/>
    <n v="9"/>
    <s v="W"/>
    <x v="3"/>
    <n v="6146"/>
    <s v="SUDP"/>
    <s v="Disorderly Patron"/>
    <x v="1"/>
    <s v="Higher"/>
  </r>
  <r>
    <d v="2019-10-08T00:00:00"/>
    <d v="1899-12-30T07:30:00"/>
    <s v="Tuesday"/>
    <x v="61"/>
    <n v="3"/>
    <n v="5"/>
    <s v="N"/>
    <x v="0"/>
    <n v="5986"/>
    <s v="SUDP"/>
    <s v="Disorderly Patron"/>
    <x v="1"/>
    <s v="Higher"/>
  </r>
  <r>
    <d v="2019-10-08T00:00:00"/>
    <d v="1899-12-30T09:54:00"/>
    <s v="Tuesday"/>
    <x v="42"/>
    <n v="5"/>
    <n v="8"/>
    <s v="W"/>
    <x v="1"/>
    <n v="5089"/>
    <s v="SUDP"/>
    <s v="Disorderly Patron"/>
    <x v="1"/>
    <s v="Higher"/>
  </r>
  <r>
    <d v="2019-10-09T00:00:00"/>
    <d v="1899-12-30T10:38:00"/>
    <s v="Wednesday"/>
    <x v="17"/>
    <n v="0"/>
    <n v="0"/>
    <s v="N"/>
    <x v="0"/>
    <n v="6103"/>
    <s v="SUAP"/>
    <s v="Assault / Patron Involved"/>
    <x v="1"/>
    <s v="Higher"/>
  </r>
  <r>
    <d v="2019-10-10T00:00:00"/>
    <d v="1899-12-30T10:10:00"/>
    <s v="Thursday"/>
    <x v="61"/>
    <n v="0"/>
    <n v="0"/>
    <s v="S"/>
    <x v="0"/>
    <n v="6001"/>
    <s v="SUDP"/>
    <s v="Disorderly Patron"/>
    <x v="1"/>
    <s v="Higher"/>
  </r>
  <r>
    <d v="2019-10-10T00:00:00"/>
    <d v="1899-12-30T15:15:00"/>
    <s v="Thursday"/>
    <x v="19"/>
    <n v="0"/>
    <n v="0"/>
    <s v="E"/>
    <x v="1"/>
    <n v="5180"/>
    <s v="SUDP"/>
    <s v="Disorderly Patron"/>
    <x v="1"/>
    <s v="Higher"/>
  </r>
  <r>
    <d v="2019-10-10T00:00:00"/>
    <d v="1899-12-30T15:41:00"/>
    <s v="Thursday"/>
    <x v="29"/>
    <n v="0"/>
    <n v="0"/>
    <s v="N"/>
    <x v="0"/>
    <n v="5386"/>
    <s v="SUDP"/>
    <s v="Disorderly Patron"/>
    <x v="1"/>
    <s v="Higher"/>
  </r>
  <r>
    <d v="2019-10-10T00:00:00"/>
    <d v="1899-12-30T17:20:00"/>
    <s v="Thursday"/>
    <x v="27"/>
    <n v="3"/>
    <n v="5"/>
    <s v="S"/>
    <x v="0"/>
    <n v="5606"/>
    <s v="SUDP"/>
    <s v="Disorderly Patron"/>
    <x v="1"/>
    <s v="Higher"/>
  </r>
  <r>
    <d v="2019-10-10T00:00:00"/>
    <d v="1899-12-30T18:56:00"/>
    <s v="Thursday"/>
    <x v="57"/>
    <n v="0"/>
    <n v="0"/>
    <s v="W"/>
    <x v="1"/>
    <n v="5218"/>
    <s v="SUDP"/>
    <s v="Disorderly Patron"/>
    <x v="1"/>
    <s v="Higher"/>
  </r>
  <r>
    <d v="2019-10-11T00:00:00"/>
    <d v="1899-12-30T09:56:00"/>
    <s v="Friday"/>
    <x v="29"/>
    <n v="0"/>
    <n v="0"/>
    <s v="N"/>
    <x v="0"/>
    <n v="5386"/>
    <s v="SUDP"/>
    <s v="Disorderly Patron"/>
    <x v="1"/>
    <s v="Higher"/>
  </r>
  <r>
    <d v="2019-10-11T00:00:00"/>
    <d v="1899-12-30T15:46:00"/>
    <s v="Friday"/>
    <x v="43"/>
    <n v="5"/>
    <n v="7"/>
    <s v="N"/>
    <x v="0"/>
    <n v="5551"/>
    <s v="SUDP"/>
    <s v="Disorderly Patron"/>
    <x v="1"/>
    <s v="Higher"/>
  </r>
  <r>
    <d v="2019-10-11T00:00:00"/>
    <d v="1899-12-30T19:03:00"/>
    <s v="Friday"/>
    <x v="10"/>
    <n v="0"/>
    <n v="0"/>
    <s v="N"/>
    <x v="0"/>
    <n v="5931"/>
    <s v="SUDP"/>
    <s v="Disorderly Patron"/>
    <x v="1"/>
    <s v="Higher"/>
  </r>
  <r>
    <d v="2019-10-12T00:00:00"/>
    <d v="1899-12-30T12:26:00"/>
    <s v="Saturday"/>
    <x v="10"/>
    <n v="0"/>
    <n v="0"/>
    <s v="N"/>
    <x v="0"/>
    <n v="5756"/>
    <s v="SUDP"/>
    <s v="Disorderly Patron"/>
    <x v="1"/>
    <s v="Higher"/>
  </r>
  <r>
    <d v="2019-10-12T00:00:00"/>
    <d v="1899-12-30T22:30:00"/>
    <s v="Saturday"/>
    <x v="51"/>
    <n v="0"/>
    <n v="0"/>
    <s v="N"/>
    <x v="0"/>
    <n v="6091"/>
    <s v="SUDP"/>
    <s v="Disorderly Patron"/>
    <x v="1"/>
    <s v="Higher"/>
  </r>
  <r>
    <d v="2019-10-12T00:00:00"/>
    <d v="1899-12-30T23:41:00"/>
    <s v="Saturday"/>
    <x v="44"/>
    <n v="7"/>
    <n v="13"/>
    <s v="W"/>
    <x v="1"/>
    <n v="5066"/>
    <s v="SUDP"/>
    <s v="Disorderly Patron"/>
    <x v="1"/>
    <s v="Higher"/>
  </r>
  <r>
    <d v="2019-10-13T00:00:00"/>
    <d v="1899-12-30T11:57:00"/>
    <s v="Sunday"/>
    <x v="51"/>
    <n v="3"/>
    <n v="8"/>
    <s v="S"/>
    <x v="0"/>
    <n v="5831"/>
    <s v="SUDP"/>
    <s v="Disorderly Patron"/>
    <x v="1"/>
    <s v="Higher"/>
  </r>
  <r>
    <d v="2019-10-13T00:00:00"/>
    <d v="1899-12-30T13:04:00"/>
    <s v="Sunday"/>
    <x v="15"/>
    <n v="0"/>
    <n v="0"/>
    <s v="S"/>
    <x v="0"/>
    <n v="5726"/>
    <s v="SUDP"/>
    <s v="Disorderly Patron"/>
    <x v="1"/>
    <s v="Higher"/>
  </r>
  <r>
    <d v="2019-10-13T00:00:00"/>
    <d v="1899-12-30T23:12:00"/>
    <s v="Sunday"/>
    <x v="27"/>
    <n v="4"/>
    <n v="9"/>
    <s v="S"/>
    <x v="0"/>
    <n v="5906"/>
    <s v="SUDP"/>
    <s v="Disorderly Patron"/>
    <x v="1"/>
    <s v="Higher"/>
  </r>
  <r>
    <d v="2019-10-15T00:00:00"/>
    <d v="1899-12-30T16:34:00"/>
    <s v="Tuesday"/>
    <x v="59"/>
    <n v="0"/>
    <n v="0"/>
    <s v="N"/>
    <x v="0"/>
    <n v="5676"/>
    <s v="SUDP"/>
    <s v="Disorderly Patron"/>
    <x v="1"/>
    <s v="Higher"/>
  </r>
  <r>
    <d v="2019-10-15T00:00:00"/>
    <d v="1899-12-30T19:43:00"/>
    <s v="Tuesday"/>
    <x v="36"/>
    <n v="5"/>
    <n v="10"/>
    <s v="W"/>
    <x v="3"/>
    <n v="6176"/>
    <s v="SUDP"/>
    <s v="Disorderly Patron"/>
    <x v="1"/>
    <s v="Higher"/>
  </r>
  <r>
    <d v="2019-10-16T00:00:00"/>
    <d v="1899-12-30T02:00:00"/>
    <s v="Wednesday"/>
    <x v="27"/>
    <n v="0"/>
    <n v="0"/>
    <m/>
    <x v="0"/>
    <n v="5611"/>
    <s v="SUDP"/>
    <s v="Disorderly Patron"/>
    <x v="1"/>
    <s v="Higher"/>
  </r>
  <r>
    <d v="2019-10-16T00:00:00"/>
    <d v="1899-12-30T17:23:00"/>
    <s v="Wednesday"/>
    <x v="75"/>
    <n v="5"/>
    <n v="7"/>
    <s v="N"/>
    <x v="0"/>
    <n v="5711"/>
    <s v="SUDP"/>
    <s v="Disorderly Patron"/>
    <x v="1"/>
    <s v="Higher"/>
  </r>
  <r>
    <d v="2019-10-16T00:00:00"/>
    <d v="1899-12-30T19:11:00"/>
    <s v="Wednesday"/>
    <x v="29"/>
    <n v="4"/>
    <n v="7"/>
    <s v="N"/>
    <x v="0"/>
    <n v="5406"/>
    <s v="SUDP"/>
    <s v="Disorderly Patron"/>
    <x v="1"/>
    <s v="Higher"/>
  </r>
  <r>
    <d v="2019-10-17T00:00:00"/>
    <d v="1899-12-30T08:11:00"/>
    <s v="Thursday"/>
    <x v="39"/>
    <n v="0"/>
    <n v="0"/>
    <s v="N"/>
    <x v="0"/>
    <n v="5616"/>
    <s v="SUDP"/>
    <s v="Disorderly Patron"/>
    <x v="1"/>
    <s v="Higher"/>
  </r>
  <r>
    <d v="2019-10-17T00:00:00"/>
    <d v="1899-12-30T15:27:00"/>
    <s v="Thursday"/>
    <x v="63"/>
    <n v="4"/>
    <n v="7"/>
    <s v="N"/>
    <x v="0"/>
    <n v="5406"/>
    <s v="SUDP"/>
    <s v="Disorderly Patron"/>
    <x v="1"/>
    <s v="Higher"/>
  </r>
  <r>
    <d v="2019-10-17T00:00:00"/>
    <d v="1899-12-30T15:52:00"/>
    <s v="Thursday"/>
    <x v="10"/>
    <n v="5"/>
    <n v="8"/>
    <s v="N"/>
    <x v="0"/>
    <n v="6076"/>
    <s v="SUAP"/>
    <s v="Assault / Patron Involved"/>
    <x v="1"/>
    <s v="Higher"/>
  </r>
  <r>
    <d v="2019-10-18T00:00:00"/>
    <d v="1899-12-30T17:25:00"/>
    <s v="Friday"/>
    <x v="51"/>
    <n v="0"/>
    <n v="0"/>
    <s v="S"/>
    <x v="0"/>
    <n v="5736"/>
    <s v="SUDP"/>
    <s v="Disorderly Patron"/>
    <x v="1"/>
    <s v="Higher"/>
  </r>
  <r>
    <d v="2019-10-18T00:00:00"/>
    <d v="1899-12-30T19:16:00"/>
    <s v="Friday"/>
    <x v="58"/>
    <n v="4"/>
    <n v="6"/>
    <s v="E"/>
    <x v="1"/>
    <n v="5210"/>
    <s v="SUDP"/>
    <s v="Disorderly Patron"/>
    <x v="1"/>
    <s v="Higher"/>
  </r>
  <r>
    <d v="2019-10-19T00:00:00"/>
    <d v="1899-12-30T08:51:00"/>
    <s v="Saturday"/>
    <x v="27"/>
    <n v="5"/>
    <n v="10"/>
    <s v="S"/>
    <x v="0"/>
    <n v="5791"/>
    <s v="SUDP"/>
    <s v="Disorderly Patron"/>
    <x v="1"/>
    <s v="Higher"/>
  </r>
  <r>
    <d v="2019-10-19T00:00:00"/>
    <d v="1899-12-30T13:49:00"/>
    <s v="Saturday"/>
    <x v="46"/>
    <n v="0"/>
    <n v="0"/>
    <s v="E"/>
    <x v="1"/>
    <n v="5014"/>
    <s v="SUDP"/>
    <s v="Disorderly Patron"/>
    <x v="1"/>
    <s v="Higher"/>
  </r>
  <r>
    <d v="2019-10-19T00:00:00"/>
    <d v="1899-12-30T16:53:00"/>
    <s v="Saturday"/>
    <x v="58"/>
    <n v="9"/>
    <n v="13"/>
    <s v="E"/>
    <x v="1"/>
    <n v="5149"/>
    <s v="SUDP"/>
    <s v="Disorderly Patron"/>
    <x v="1"/>
    <s v="Higher"/>
  </r>
  <r>
    <d v="2019-10-21T00:00:00"/>
    <d v="1899-12-30T19:17:00"/>
    <s v="Monday"/>
    <x v="24"/>
    <n v="4"/>
    <n v="6"/>
    <s v="E"/>
    <x v="1"/>
    <n v="5047"/>
    <s v="SUAE"/>
    <s v="Assault / Employee Involved"/>
    <x v="1"/>
    <s v="Higher"/>
  </r>
  <r>
    <d v="2019-10-22T00:00:00"/>
    <d v="1899-12-30T07:51:00"/>
    <s v="Tuesday"/>
    <x v="56"/>
    <n v="0"/>
    <n v="0"/>
    <s v="E"/>
    <x v="1"/>
    <n v="5279"/>
    <s v="SUDP"/>
    <s v="Disorderly Patron"/>
    <x v="1"/>
    <s v="Higher"/>
  </r>
  <r>
    <d v="2019-10-22T00:00:00"/>
    <d v="1899-12-30T11:56:00"/>
    <s v="Tuesday"/>
    <x v="50"/>
    <n v="3"/>
    <n v="6"/>
    <s v="W"/>
    <x v="1"/>
    <n v="5340"/>
    <s v="SUDP"/>
    <s v="Disorderly Patron"/>
    <x v="1"/>
    <s v="Higher"/>
  </r>
  <r>
    <d v="2019-10-22T00:00:00"/>
    <d v="1899-12-30T12:29:00"/>
    <s v="Tuesday"/>
    <x v="56"/>
    <n v="0"/>
    <n v="0"/>
    <s v="W"/>
    <x v="1"/>
    <n v="5238"/>
    <s v="SUDP"/>
    <s v="Disorderly Patron"/>
    <x v="1"/>
    <s v="Higher"/>
  </r>
  <r>
    <d v="2019-10-22T00:00:00"/>
    <d v="1899-12-30T13:06:00"/>
    <s v="Tuesday"/>
    <x v="19"/>
    <n v="4"/>
    <n v="7"/>
    <s v="W"/>
    <x v="1"/>
    <n v="5096"/>
    <s v="SUDP"/>
    <s v="Disorderly Patron"/>
    <x v="1"/>
    <s v="Higher"/>
  </r>
  <r>
    <d v="2019-10-22T00:00:00"/>
    <d v="1899-12-30T21:39:00"/>
    <s v="Tuesday"/>
    <x v="29"/>
    <n v="0"/>
    <n v="0"/>
    <m/>
    <x v="0"/>
    <n v="5456"/>
    <s v="SUAE"/>
    <s v="Assault / Employee Involved"/>
    <x v="1"/>
    <s v="Higher"/>
  </r>
  <r>
    <d v="2019-10-22T00:00:00"/>
    <d v="1899-12-30T22:31:00"/>
    <s v="Tuesday"/>
    <x v="29"/>
    <n v="9"/>
    <n v="14"/>
    <s v="N"/>
    <x v="0"/>
    <n v="5741"/>
    <s v="SUDP"/>
    <s v="Disorderly Patron"/>
    <x v="1"/>
    <s v="Higher"/>
  </r>
  <r>
    <d v="2019-10-23T00:00:00"/>
    <d v="1899-12-30T05:59:00"/>
    <s v="Wednesday"/>
    <x v="65"/>
    <n v="7"/>
    <n v="9"/>
    <s v="S"/>
    <x v="0"/>
    <n v="6071"/>
    <s v="SUDP"/>
    <s v="Disorderly Patron"/>
    <x v="1"/>
    <s v="Higher"/>
  </r>
  <r>
    <d v="2019-10-24T00:00:00"/>
    <d v="1899-12-30T09:22:00"/>
    <s v="Thursday"/>
    <x v="47"/>
    <n v="3"/>
    <n v="7"/>
    <s v="S"/>
    <x v="0"/>
    <n v="5801"/>
    <s v="SUDP"/>
    <s v="Disorderly Patron"/>
    <x v="1"/>
    <s v="Higher"/>
  </r>
  <r>
    <d v="2019-10-25T00:00:00"/>
    <d v="1899-12-30T23:58:00"/>
    <s v="Friday"/>
    <x v="22"/>
    <n v="6"/>
    <n v="10"/>
    <s v="E"/>
    <x v="1"/>
    <n v="5054"/>
    <s v="SUAP"/>
    <s v="Assault / Patron Involved"/>
    <x v="1"/>
    <s v="Higher"/>
  </r>
  <r>
    <d v="2019-10-26T00:00:00"/>
    <d v="1899-12-30T01:43:00"/>
    <s v="Saturday"/>
    <x v="52"/>
    <n v="13"/>
    <n v="18"/>
    <s v="S"/>
    <x v="0"/>
    <n v="5601"/>
    <s v="SUDP"/>
    <s v="Disorderly Patron"/>
    <x v="1"/>
    <s v="Higher"/>
  </r>
  <r>
    <d v="2019-10-26T00:00:00"/>
    <d v="1899-12-30T13:06:00"/>
    <s v="Saturday"/>
    <x v="48"/>
    <n v="0"/>
    <n v="0"/>
    <s v="S"/>
    <x v="0"/>
    <n v="5511"/>
    <s v="SUDP"/>
    <s v="Disorderly Patron"/>
    <x v="1"/>
    <s v="Higher"/>
  </r>
  <r>
    <d v="2019-10-26T00:00:00"/>
    <d v="1899-12-30T15:54:00"/>
    <s v="Saturday"/>
    <x v="37"/>
    <n v="6"/>
    <n v="11"/>
    <s v="S"/>
    <x v="0"/>
    <n v="5536"/>
    <s v="SUAP"/>
    <s v="Assault / Patron Involved"/>
    <x v="1"/>
    <s v="Higher"/>
  </r>
  <r>
    <d v="2019-10-26T00:00:00"/>
    <d v="1899-12-30T21:46:00"/>
    <s v="Saturday"/>
    <x v="56"/>
    <n v="13"/>
    <n v="19"/>
    <s v="W"/>
    <x v="1"/>
    <n v="5031"/>
    <s v="SUPOL"/>
    <s v="Held By Polce - Non-TTC Related"/>
    <x v="1"/>
    <s v="Higher"/>
  </r>
  <r>
    <d v="2019-10-27T00:00:00"/>
    <d v="1899-12-30T20:36:00"/>
    <s v="Sunday"/>
    <x v="71"/>
    <n v="7"/>
    <n v="12"/>
    <s v="N"/>
    <x v="0"/>
    <n v="5831"/>
    <s v="SUAP"/>
    <s v="Assault / Patron Involved"/>
    <x v="1"/>
    <s v="Higher"/>
  </r>
  <r>
    <d v="2019-10-27T00:00:00"/>
    <d v="1899-12-30T23:16:00"/>
    <s v="Sunday"/>
    <x v="86"/>
    <n v="6"/>
    <n v="12"/>
    <s v="W"/>
    <x v="2"/>
    <n v="3022"/>
    <s v="SRDP"/>
    <s v="Disorderly Patron"/>
    <x v="1"/>
    <s v="Higher"/>
  </r>
  <r>
    <d v="2019-10-28T00:00:00"/>
    <d v="1899-12-30T11:52:00"/>
    <s v="Monday"/>
    <x v="19"/>
    <n v="4"/>
    <n v="7"/>
    <s v="E"/>
    <x v="1"/>
    <n v="5201"/>
    <s v="SUDP"/>
    <s v="Disorderly Patron"/>
    <x v="1"/>
    <s v="Higher"/>
  </r>
  <r>
    <d v="2019-10-29T00:00:00"/>
    <d v="1899-12-30T12:35:00"/>
    <s v="Tuesday"/>
    <x v="25"/>
    <n v="20"/>
    <n v="25"/>
    <s v="N"/>
    <x v="2"/>
    <n v="3025"/>
    <s v="SRDP"/>
    <s v="Disorderly Patron"/>
    <x v="1"/>
    <s v="Higher"/>
  </r>
  <r>
    <d v="2019-10-29T00:00:00"/>
    <d v="1899-12-30T14:18:00"/>
    <s v="Tuesday"/>
    <x v="51"/>
    <n v="3"/>
    <n v="6"/>
    <s v="N"/>
    <x v="0"/>
    <n v="5836"/>
    <s v="SUAE"/>
    <s v="Assault / Employee Involved"/>
    <x v="1"/>
    <s v="Higher"/>
  </r>
  <r>
    <d v="2019-10-30T00:00:00"/>
    <d v="1899-12-30T09:57:00"/>
    <s v="Wednesday"/>
    <x v="4"/>
    <n v="4"/>
    <n v="6"/>
    <s v="E"/>
    <x v="1"/>
    <n v="5238"/>
    <s v="SUDP"/>
    <s v="Disorderly Patron"/>
    <x v="1"/>
    <s v="Higher"/>
  </r>
  <r>
    <d v="2019-10-30T00:00:00"/>
    <d v="1899-12-30T14:29:00"/>
    <s v="Wednesday"/>
    <x v="11"/>
    <n v="11"/>
    <n v="13"/>
    <s v="W"/>
    <x v="1"/>
    <n v="5156"/>
    <s v="SUPOL"/>
    <s v="Held By Polce - Non-TTC Related"/>
    <x v="1"/>
    <s v="Higher"/>
  </r>
  <r>
    <d v="2019-10-30T00:00:00"/>
    <d v="1899-12-30T17:41:00"/>
    <s v="Wednesday"/>
    <x v="40"/>
    <n v="0"/>
    <n v="0"/>
    <s v="E"/>
    <x v="0"/>
    <n v="5344"/>
    <s v="SUDP"/>
    <s v="Disorderly Patron"/>
    <x v="1"/>
    <s v="Higher"/>
  </r>
  <r>
    <d v="2019-10-30T00:00:00"/>
    <d v="1899-12-30T19:20:00"/>
    <s v="Wednesday"/>
    <x v="38"/>
    <n v="18"/>
    <n v="21"/>
    <s v="E"/>
    <x v="1"/>
    <n v="5182"/>
    <s v="SUAE"/>
    <s v="Assault / Employee Involved"/>
    <x v="1"/>
    <s v="Higher"/>
  </r>
  <r>
    <d v="2019-10-31T00:00:00"/>
    <d v="1899-12-30T14:39:00"/>
    <s v="Thursday"/>
    <x v="38"/>
    <n v="0"/>
    <n v="0"/>
    <s v="E"/>
    <x v="1"/>
    <n v="5297"/>
    <s v="SUDP"/>
    <s v="Disorderly Patron"/>
    <x v="1"/>
    <s v="Higher"/>
  </r>
  <r>
    <d v="2019-10-31T00:00:00"/>
    <d v="1899-12-30T19:55:00"/>
    <s v="Thursday"/>
    <x v="6"/>
    <n v="0"/>
    <n v="0"/>
    <s v="W"/>
    <x v="1"/>
    <n v="5187"/>
    <s v="SUDP"/>
    <s v="Disorderly Patron"/>
    <x v="1"/>
    <s v="Higher"/>
  </r>
  <r>
    <d v="2019-10-31T00:00:00"/>
    <d v="1899-12-30T22:39:00"/>
    <s v="Thursday"/>
    <x v="37"/>
    <n v="3"/>
    <n v="8"/>
    <s v="N"/>
    <x v="0"/>
    <n v="5816"/>
    <s v="SUDP"/>
    <s v="Disorderly Patron"/>
    <x v="1"/>
    <s v="Higher"/>
  </r>
  <r>
    <d v="2019-11-01T00:00:00"/>
    <d v="1899-12-30T07:34:00"/>
    <s v="Friday"/>
    <x v="44"/>
    <n v="0"/>
    <n v="0"/>
    <s v="E"/>
    <x v="1"/>
    <n v="5021"/>
    <s v="SUDP"/>
    <s v="Disorderly Patron"/>
    <x v="1"/>
    <s v="Higher"/>
  </r>
  <r>
    <d v="2019-11-01T00:00:00"/>
    <d v="1899-12-30T07:35:00"/>
    <s v="Friday"/>
    <x v="33"/>
    <n v="10"/>
    <n v="12"/>
    <s v="E"/>
    <x v="1"/>
    <n v="5209"/>
    <s v="SUDP"/>
    <s v="Disorderly Patron"/>
    <x v="1"/>
    <s v="Higher"/>
  </r>
  <r>
    <d v="2019-11-01T00:00:00"/>
    <d v="1899-12-30T14:18:00"/>
    <s v="Friday"/>
    <x v="7"/>
    <n v="3"/>
    <n v="6"/>
    <s v="E"/>
    <x v="1"/>
    <n v="5330"/>
    <s v="SUDP"/>
    <s v="Disorderly Patron"/>
    <x v="1"/>
    <s v="Higher"/>
  </r>
  <r>
    <d v="2019-11-01T00:00:00"/>
    <d v="1899-12-30T15:28:00"/>
    <s v="Friday"/>
    <x v="32"/>
    <n v="19"/>
    <n v="22"/>
    <s v="E"/>
    <x v="1"/>
    <n v="5209"/>
    <s v="SUDP"/>
    <s v="Disorderly Patron"/>
    <x v="1"/>
    <s v="Higher"/>
  </r>
  <r>
    <d v="2019-11-01T00:00:00"/>
    <d v="1899-12-30T21:40:00"/>
    <s v="Friday"/>
    <x v="29"/>
    <n v="3"/>
    <n v="7"/>
    <s v="S"/>
    <x v="0"/>
    <n v="5926"/>
    <s v="SUDP"/>
    <s v="Disorderly Patron"/>
    <x v="1"/>
    <s v="Higher"/>
  </r>
  <r>
    <d v="2019-11-02T00:00:00"/>
    <d v="1899-12-30T01:24:00"/>
    <s v="Saturday"/>
    <x v="0"/>
    <n v="3"/>
    <n v="8"/>
    <s v="S"/>
    <x v="0"/>
    <n v="5436"/>
    <s v="SUDP"/>
    <s v="Disorderly Patron"/>
    <x v="1"/>
    <s v="Higher"/>
  </r>
  <r>
    <d v="2019-11-02T00:00:00"/>
    <d v="1899-12-30T12:38:00"/>
    <s v="Saturday"/>
    <x v="35"/>
    <n v="0"/>
    <n v="0"/>
    <s v="W"/>
    <x v="1"/>
    <n v="5361"/>
    <s v="SUDP"/>
    <s v="Disorderly Patron"/>
    <x v="1"/>
    <s v="Higher"/>
  </r>
  <r>
    <d v="2019-11-02T00:00:00"/>
    <d v="1899-12-30T19:09:00"/>
    <s v="Saturday"/>
    <x v="46"/>
    <n v="67"/>
    <n v="72"/>
    <s v="E"/>
    <x v="1"/>
    <n v="5349"/>
    <s v="SUSP"/>
    <s v="Suspicious Package"/>
    <x v="1"/>
    <s v="Higher"/>
  </r>
  <r>
    <d v="2019-11-03T00:00:00"/>
    <d v="1899-12-30T12:10:00"/>
    <s v="Sunday"/>
    <x v="29"/>
    <n v="3"/>
    <n v="8"/>
    <s v="S"/>
    <x v="0"/>
    <n v="5741"/>
    <s v="SUDP"/>
    <s v="Disorderly Patron"/>
    <x v="1"/>
    <s v="Higher"/>
  </r>
  <r>
    <d v="2019-11-03T00:00:00"/>
    <d v="1899-12-30T16:21:00"/>
    <s v="Sunday"/>
    <x v="29"/>
    <n v="5"/>
    <n v="9"/>
    <s v="S"/>
    <x v="0"/>
    <n v="5651"/>
    <s v="SUDP"/>
    <s v="Disorderly Patron"/>
    <x v="1"/>
    <s v="Higher"/>
  </r>
  <r>
    <d v="2019-11-03T00:00:00"/>
    <d v="1899-12-30T19:25:00"/>
    <s v="Sunday"/>
    <x v="70"/>
    <n v="10"/>
    <n v="15"/>
    <s v="S"/>
    <x v="0"/>
    <n v="6091"/>
    <s v="SUDP"/>
    <s v="Disorderly Patron"/>
    <x v="1"/>
    <s v="Higher"/>
  </r>
  <r>
    <d v="2019-11-04T00:00:00"/>
    <d v="1899-12-30T14:04:00"/>
    <s v="Monday"/>
    <x v="35"/>
    <n v="4"/>
    <n v="7"/>
    <s v="W"/>
    <x v="1"/>
    <n v="5034"/>
    <s v="SUDP"/>
    <s v="Disorderly Patron"/>
    <x v="1"/>
    <s v="Higher"/>
  </r>
  <r>
    <d v="2019-11-04T00:00:00"/>
    <d v="1899-12-30T14:09:00"/>
    <s v="Monday"/>
    <x v="42"/>
    <n v="6"/>
    <n v="9"/>
    <s v="W"/>
    <x v="1"/>
    <n v="5114"/>
    <s v="SUAP"/>
    <s v="Assault / Patron Involved"/>
    <x v="1"/>
    <s v="Higher"/>
  </r>
  <r>
    <d v="2019-11-04T00:00:00"/>
    <d v="1899-12-30T19:34:00"/>
    <s v="Monday"/>
    <x v="39"/>
    <n v="13"/>
    <n v="16"/>
    <s v="N"/>
    <x v="0"/>
    <n v="5691"/>
    <s v="SUDP"/>
    <s v="Disorderly Patron"/>
    <x v="1"/>
    <s v="Higher"/>
  </r>
  <r>
    <d v="2019-11-05T00:00:00"/>
    <d v="1899-12-30T08:28:00"/>
    <s v="Tuesday"/>
    <x v="56"/>
    <n v="4"/>
    <n v="6"/>
    <s v="W"/>
    <x v="1"/>
    <n v="5017"/>
    <s v="SUDP"/>
    <s v="Disorderly Patron"/>
    <x v="1"/>
    <s v="Higher"/>
  </r>
  <r>
    <d v="2019-11-05T00:00:00"/>
    <d v="1899-12-30T20:02:00"/>
    <s v="Tuesday"/>
    <x v="58"/>
    <n v="3"/>
    <n v="6"/>
    <s v="E"/>
    <x v="1"/>
    <n v="5055"/>
    <s v="SUDP"/>
    <s v="Disorderly Patron"/>
    <x v="1"/>
    <s v="Higher"/>
  </r>
  <r>
    <d v="2019-11-05T00:00:00"/>
    <d v="1899-12-30T21:21:00"/>
    <s v="Tuesday"/>
    <x v="29"/>
    <n v="4"/>
    <n v="8"/>
    <s v="S"/>
    <x v="0"/>
    <n v="5891"/>
    <s v="SUDP"/>
    <s v="Disorderly Patron"/>
    <x v="1"/>
    <s v="Higher"/>
  </r>
  <r>
    <d v="2019-11-05T00:00:00"/>
    <d v="1899-12-30T23:18:00"/>
    <s v="Tuesday"/>
    <x v="70"/>
    <n v="3"/>
    <n v="8"/>
    <s v="N"/>
    <x v="0"/>
    <n v="5631"/>
    <s v="SUDP"/>
    <s v="Disorderly Patron"/>
    <x v="1"/>
    <s v="Higher"/>
  </r>
  <r>
    <d v="2019-11-06T00:00:00"/>
    <d v="1899-12-30T16:22:00"/>
    <s v="Wednesday"/>
    <x v="49"/>
    <n v="3"/>
    <n v="5"/>
    <s v="N"/>
    <x v="0"/>
    <n v="5551"/>
    <s v="SUDP"/>
    <s v="Disorderly Patron"/>
    <x v="1"/>
    <s v="Higher"/>
  </r>
  <r>
    <d v="2019-11-06T00:00:00"/>
    <d v="1899-12-30T18:24:00"/>
    <s v="Wednesday"/>
    <x v="27"/>
    <n v="3"/>
    <n v="5"/>
    <s v="S"/>
    <x v="0"/>
    <n v="5721"/>
    <s v="SUDP"/>
    <s v="Disorderly Patron"/>
    <x v="1"/>
    <s v="Higher"/>
  </r>
  <r>
    <d v="2019-11-06T00:00:00"/>
    <d v="1899-12-30T20:40:00"/>
    <s v="Wednesday"/>
    <x v="19"/>
    <n v="0"/>
    <n v="0"/>
    <s v="E"/>
    <x v="1"/>
    <n v="5046"/>
    <s v="SUDP"/>
    <s v="Disorderly Patron"/>
    <x v="1"/>
    <s v="Higher"/>
  </r>
  <r>
    <d v="2019-11-06T00:00:00"/>
    <d v="1899-12-30T20:48:00"/>
    <s v="Wednesday"/>
    <x v="32"/>
    <n v="10"/>
    <n v="14"/>
    <s v="E"/>
    <x v="1"/>
    <n v="5228"/>
    <s v="SUDP"/>
    <s v="Disorderly Patron"/>
    <x v="1"/>
    <s v="Higher"/>
  </r>
  <r>
    <d v="2019-11-07T00:00:00"/>
    <d v="1899-12-30T11:00:00"/>
    <s v="Thursday"/>
    <x v="50"/>
    <n v="10"/>
    <n v="13"/>
    <s v="W"/>
    <x v="1"/>
    <n v="5346"/>
    <s v="SUDP"/>
    <s v="Disorderly Patron"/>
    <x v="1"/>
    <s v="Higher"/>
  </r>
  <r>
    <d v="2019-11-07T00:00:00"/>
    <d v="1899-12-30T17:09:00"/>
    <s v="Thursday"/>
    <x v="24"/>
    <n v="4"/>
    <n v="6"/>
    <s v="E"/>
    <x v="1"/>
    <n v="5114"/>
    <s v="SUDP"/>
    <s v="Disorderly Patron"/>
    <x v="1"/>
    <s v="Higher"/>
  </r>
  <r>
    <d v="2019-11-08T00:00:00"/>
    <d v="1899-12-30T01:17:00"/>
    <s v="Friday"/>
    <x v="6"/>
    <n v="4"/>
    <n v="8"/>
    <s v="E"/>
    <x v="1"/>
    <n v="5207"/>
    <s v="SUDP"/>
    <s v="Disorderly Patron"/>
    <x v="1"/>
    <s v="Higher"/>
  </r>
  <r>
    <d v="2019-11-08T00:00:00"/>
    <d v="1899-12-30T20:44:00"/>
    <s v="Friday"/>
    <x v="4"/>
    <n v="5"/>
    <n v="8"/>
    <s v="W"/>
    <x v="1"/>
    <n v="5239"/>
    <s v="SUAP"/>
    <s v="Assault / Patron Involved"/>
    <x v="1"/>
    <s v="Higher"/>
  </r>
  <r>
    <d v="2019-11-08T00:00:00"/>
    <d v="1899-12-30T23:50:00"/>
    <s v="Friday"/>
    <x v="29"/>
    <n v="0"/>
    <n v="0"/>
    <s v="S"/>
    <x v="0"/>
    <n v="5761"/>
    <s v="SUDP"/>
    <s v="Disorderly Patron"/>
    <x v="1"/>
    <s v="Higher"/>
  </r>
  <r>
    <d v="2019-11-09T00:00:00"/>
    <d v="1899-12-30T17:24:00"/>
    <s v="Saturday"/>
    <x v="39"/>
    <n v="5"/>
    <n v="10"/>
    <s v="N"/>
    <x v="0"/>
    <n v="5496"/>
    <s v="SUDP"/>
    <s v="Disorderly Patron"/>
    <x v="1"/>
    <s v="Higher"/>
  </r>
  <r>
    <d v="2019-11-11T00:00:00"/>
    <d v="1899-12-30T07:01:00"/>
    <s v="Monday"/>
    <x v="69"/>
    <n v="16"/>
    <n v="18"/>
    <s v="N"/>
    <x v="0"/>
    <n v="5706"/>
    <s v="SUDP"/>
    <s v="Disorderly Patron"/>
    <x v="1"/>
    <s v="Higher"/>
  </r>
  <r>
    <d v="2019-11-11T00:00:00"/>
    <d v="1899-12-30T14:17:00"/>
    <s v="Monday"/>
    <x v="62"/>
    <n v="4"/>
    <n v="7"/>
    <s v="N"/>
    <x v="0"/>
    <n v="5706"/>
    <s v="SUDP"/>
    <s v="Disorderly Patron"/>
    <x v="1"/>
    <s v="Higher"/>
  </r>
  <r>
    <d v="2019-11-11T00:00:00"/>
    <d v="1899-12-30T19:16:00"/>
    <s v="Monday"/>
    <x v="22"/>
    <n v="7"/>
    <n v="10"/>
    <s v="W"/>
    <x v="1"/>
    <n v="5133"/>
    <s v="SUDP"/>
    <s v="Disorderly Patron"/>
    <x v="1"/>
    <s v="Higher"/>
  </r>
  <r>
    <d v="2019-11-12T00:00:00"/>
    <d v="1899-12-30T16:22:00"/>
    <s v="Tuesday"/>
    <x v="9"/>
    <n v="4"/>
    <n v="6"/>
    <s v="N"/>
    <x v="0"/>
    <n v="6016"/>
    <s v="SUDP"/>
    <s v="Disorderly Patron"/>
    <x v="1"/>
    <s v="Higher"/>
  </r>
  <r>
    <d v="2019-11-12T00:00:00"/>
    <d v="1899-12-30T17:55:00"/>
    <s v="Tuesday"/>
    <x v="11"/>
    <n v="8"/>
    <n v="10"/>
    <s v="E"/>
    <x v="1"/>
    <n v="5304"/>
    <s v="SUDP"/>
    <s v="Disorderly Patron"/>
    <x v="1"/>
    <s v="Higher"/>
  </r>
  <r>
    <d v="2019-11-12T00:00:00"/>
    <d v="1899-12-30T21:27:00"/>
    <s v="Tuesday"/>
    <x v="37"/>
    <n v="11"/>
    <n v="15"/>
    <s v="S"/>
    <x v="0"/>
    <n v="5501"/>
    <s v="SUDP"/>
    <s v="Disorderly Patron"/>
    <x v="1"/>
    <s v="Higher"/>
  </r>
  <r>
    <d v="2019-11-13T00:00:00"/>
    <d v="1899-12-30T09:32:00"/>
    <s v="Wednesday"/>
    <x v="12"/>
    <n v="4"/>
    <n v="6"/>
    <s v="E"/>
    <x v="1"/>
    <n v="5125"/>
    <s v="SUDP"/>
    <s v="Disorderly Patron"/>
    <x v="1"/>
    <s v="Higher"/>
  </r>
  <r>
    <d v="2019-11-13T00:00:00"/>
    <d v="1899-12-30T13:48:00"/>
    <s v="Wednesday"/>
    <x v="0"/>
    <n v="3"/>
    <n v="6"/>
    <s v="N"/>
    <x v="0"/>
    <n v="5666"/>
    <s v="SUPOL"/>
    <s v="Held By Polce - Non-TTC Related"/>
    <x v="1"/>
    <s v="Higher"/>
  </r>
  <r>
    <d v="2019-11-13T00:00:00"/>
    <d v="1899-12-30T17:13:00"/>
    <s v="Wednesday"/>
    <x v="18"/>
    <n v="0"/>
    <n v="0"/>
    <s v="S"/>
    <x v="0"/>
    <n v="6061"/>
    <s v="SUDP"/>
    <s v="Disorderly Patron"/>
    <x v="1"/>
    <s v="Higher"/>
  </r>
  <r>
    <d v="2019-11-13T00:00:00"/>
    <d v="1899-12-30T20:45:00"/>
    <s v="Wednesday"/>
    <x v="19"/>
    <n v="0"/>
    <n v="0"/>
    <s v="W"/>
    <x v="1"/>
    <n v="5312"/>
    <s v="SUDP"/>
    <s v="Disorderly Patron"/>
    <x v="1"/>
    <s v="Higher"/>
  </r>
  <r>
    <d v="2019-11-14T00:00:00"/>
    <d v="1899-12-30T18:47:00"/>
    <s v="Thursday"/>
    <x v="24"/>
    <n v="5"/>
    <n v="7"/>
    <s v="E"/>
    <x v="1"/>
    <n v="5116"/>
    <s v="SUDP"/>
    <s v="Disorderly Patron"/>
    <x v="1"/>
    <s v="Higher"/>
  </r>
  <r>
    <d v="2019-11-14T00:00:00"/>
    <d v="1899-12-30T23:43:00"/>
    <s v="Thursday"/>
    <x v="54"/>
    <n v="6"/>
    <n v="11"/>
    <s v="S"/>
    <x v="0"/>
    <n v="6076"/>
    <s v="SUDP"/>
    <s v="Disorderly Patron"/>
    <x v="1"/>
    <s v="Higher"/>
  </r>
  <r>
    <d v="2019-11-15T00:00:00"/>
    <d v="1899-12-30T10:08:00"/>
    <s v="Friday"/>
    <x v="48"/>
    <n v="11"/>
    <n v="13"/>
    <s v="S"/>
    <x v="0"/>
    <n v="5431"/>
    <s v="SUDP"/>
    <s v="Disorderly Patron"/>
    <x v="1"/>
    <s v="Higher"/>
  </r>
  <r>
    <d v="2019-11-15T00:00:00"/>
    <d v="1899-12-30T17:26:00"/>
    <s v="Friday"/>
    <x v="49"/>
    <n v="7"/>
    <n v="9"/>
    <s v="N"/>
    <x v="0"/>
    <n v="5476"/>
    <s v="SUAP"/>
    <s v="Assault / Patron Involved"/>
    <x v="1"/>
    <s v="Higher"/>
  </r>
  <r>
    <d v="2019-11-16T00:00:00"/>
    <d v="1899-12-30T22:04:00"/>
    <s v="Saturday"/>
    <x v="35"/>
    <n v="4"/>
    <n v="8"/>
    <s v="E"/>
    <x v="1"/>
    <n v="5204"/>
    <s v="SUDP"/>
    <s v="Disorderly Patron"/>
    <x v="1"/>
    <s v="Higher"/>
  </r>
  <r>
    <d v="2019-11-16T00:00:00"/>
    <d v="1899-12-30T22:40:00"/>
    <s v="Saturday"/>
    <x v="16"/>
    <n v="3"/>
    <n v="8"/>
    <s v="S"/>
    <x v="0"/>
    <n v="5966"/>
    <s v="SUDP"/>
    <s v="Disorderly Patron"/>
    <x v="1"/>
    <s v="Higher"/>
  </r>
  <r>
    <d v="2019-11-17T00:00:00"/>
    <d v="1899-12-30T12:33:00"/>
    <s v="Sunday"/>
    <x v="29"/>
    <n v="3"/>
    <n v="7"/>
    <s v="S"/>
    <x v="0"/>
    <n v="5981"/>
    <s v="SUDP"/>
    <s v="Disorderly Patron"/>
    <x v="1"/>
    <s v="Higher"/>
  </r>
  <r>
    <d v="2019-11-17T00:00:00"/>
    <d v="1899-12-30T12:51:00"/>
    <s v="Sunday"/>
    <x v="4"/>
    <n v="3"/>
    <n v="8"/>
    <s v="W"/>
    <x v="1"/>
    <n v="5084"/>
    <s v="SUDP"/>
    <s v="Disorderly Patron"/>
    <x v="1"/>
    <s v="Higher"/>
  </r>
  <r>
    <d v="2019-11-17T00:00:00"/>
    <d v="1899-12-30T14:26:00"/>
    <s v="Sunday"/>
    <x v="43"/>
    <n v="4"/>
    <n v="8"/>
    <s v="S"/>
    <x v="0"/>
    <n v="5421"/>
    <s v="SUDP"/>
    <s v="Disorderly Patron"/>
    <x v="1"/>
    <s v="Higher"/>
  </r>
  <r>
    <d v="2019-11-18T00:00:00"/>
    <d v="1899-12-30T13:50:00"/>
    <s v="Monday"/>
    <x v="50"/>
    <n v="0"/>
    <n v="0"/>
    <s v="W"/>
    <x v="1"/>
    <n v="5144"/>
    <s v="SUDP"/>
    <s v="Disorderly Patron"/>
    <x v="1"/>
    <s v="Higher"/>
  </r>
  <r>
    <d v="2019-11-18T00:00:00"/>
    <d v="1899-12-30T14:37:00"/>
    <s v="Monday"/>
    <x v="50"/>
    <n v="3"/>
    <n v="6"/>
    <s v="W"/>
    <x v="1"/>
    <n v="5037"/>
    <s v="SUDP"/>
    <s v="Disorderly Patron"/>
    <x v="1"/>
    <s v="Higher"/>
  </r>
  <r>
    <d v="2019-11-18T00:00:00"/>
    <d v="1899-12-30T14:52:00"/>
    <s v="Monday"/>
    <x v="11"/>
    <n v="4"/>
    <n v="7"/>
    <s v="W"/>
    <x v="1"/>
    <n v="5037"/>
    <s v="SUDP"/>
    <s v="Disorderly Patron"/>
    <x v="1"/>
    <s v="Higher"/>
  </r>
  <r>
    <d v="2019-11-18T00:00:00"/>
    <d v="1899-12-30T22:04:00"/>
    <s v="Monday"/>
    <x v="53"/>
    <n v="0"/>
    <n v="0"/>
    <s v="W"/>
    <x v="1"/>
    <n v="5056"/>
    <s v="SUDP"/>
    <s v="Disorderly Patron"/>
    <x v="1"/>
    <s v="Higher"/>
  </r>
  <r>
    <d v="2019-11-19T00:00:00"/>
    <d v="1899-12-30T12:19:00"/>
    <s v="Tuesday"/>
    <x v="0"/>
    <n v="0"/>
    <n v="0"/>
    <s v="N"/>
    <x v="0"/>
    <n v="5781"/>
    <s v="SUDP"/>
    <s v="Disorderly Patron"/>
    <x v="1"/>
    <s v="Higher"/>
  </r>
  <r>
    <d v="2019-11-19T00:00:00"/>
    <d v="1899-12-30T12:24:00"/>
    <s v="Tuesday"/>
    <x v="51"/>
    <n v="0"/>
    <n v="0"/>
    <s v="S"/>
    <x v="0"/>
    <n v="6056"/>
    <s v="SUDP"/>
    <s v="Disorderly Patron"/>
    <x v="1"/>
    <s v="Higher"/>
  </r>
  <r>
    <d v="2019-11-19T00:00:00"/>
    <d v="1899-12-30T15:42:00"/>
    <s v="Tuesday"/>
    <x v="31"/>
    <n v="0"/>
    <n v="0"/>
    <s v="N"/>
    <x v="0"/>
    <n v="5961"/>
    <s v="SUAE"/>
    <s v="Assault / Employee Involved"/>
    <x v="1"/>
    <s v="Higher"/>
  </r>
  <r>
    <d v="2019-11-19T00:00:00"/>
    <d v="1899-12-30T20:33:00"/>
    <s v="Tuesday"/>
    <x v="5"/>
    <n v="3"/>
    <n v="6"/>
    <s v="N"/>
    <x v="0"/>
    <n v="6131"/>
    <s v="SUDP"/>
    <s v="Disorderly Patron"/>
    <x v="1"/>
    <s v="Higher"/>
  </r>
  <r>
    <d v="2019-11-20T00:00:00"/>
    <d v="1899-12-30T18:01:00"/>
    <s v="Wednesday"/>
    <x v="43"/>
    <n v="0"/>
    <n v="0"/>
    <s v="N"/>
    <x v="0"/>
    <n v="5976"/>
    <s v="SUAE"/>
    <s v="Assault / Employee Involved"/>
    <x v="1"/>
    <s v="Higher"/>
  </r>
  <r>
    <d v="2019-11-20T00:00:00"/>
    <d v="1899-12-30T19:55:00"/>
    <s v="Wednesday"/>
    <x v="18"/>
    <n v="6"/>
    <n v="9"/>
    <s v="S"/>
    <x v="0"/>
    <n v="6126"/>
    <s v="SUDP"/>
    <s v="Disorderly Patron"/>
    <x v="1"/>
    <s v="Higher"/>
  </r>
  <r>
    <d v="2019-11-20T00:00:00"/>
    <d v="1899-12-30T23:02:00"/>
    <s v="Wednesday"/>
    <x v="29"/>
    <n v="8"/>
    <n v="13"/>
    <s v="N"/>
    <x v="0"/>
    <n v="5631"/>
    <s v="SUAP"/>
    <s v="Assault / Patron Involved"/>
    <x v="1"/>
    <s v="Higher"/>
  </r>
  <r>
    <d v="2019-11-21T00:00:00"/>
    <d v="1899-12-30T09:52:00"/>
    <s v="Thursday"/>
    <x v="54"/>
    <n v="3"/>
    <n v="5"/>
    <s v="N"/>
    <x v="0"/>
    <n v="6001"/>
    <s v="SUDP"/>
    <s v="Disorderly Patron"/>
    <x v="1"/>
    <s v="Higher"/>
  </r>
  <r>
    <d v="2019-11-21T00:00:00"/>
    <d v="1899-12-30T22:00:00"/>
    <s v="Thursday"/>
    <x v="24"/>
    <n v="0"/>
    <n v="0"/>
    <s v="E"/>
    <x v="1"/>
    <n v="5145"/>
    <s v="SUDP"/>
    <s v="Disorderly Patron"/>
    <x v="1"/>
    <s v="Higher"/>
  </r>
  <r>
    <d v="2019-11-21T00:00:00"/>
    <d v="1899-12-30T22:43:00"/>
    <s v="Thursday"/>
    <x v="4"/>
    <n v="3"/>
    <n v="7"/>
    <s v="W"/>
    <x v="1"/>
    <n v="5132"/>
    <s v="SUDP"/>
    <s v="Disorderly Patron"/>
    <x v="1"/>
    <s v="Higher"/>
  </r>
  <r>
    <d v="2019-11-22T00:00:00"/>
    <d v="1899-12-30T16:18:00"/>
    <s v="Friday"/>
    <x v="8"/>
    <n v="0"/>
    <n v="0"/>
    <s v="S"/>
    <x v="0"/>
    <n v="5661"/>
    <s v="SUDP"/>
    <s v="Disorderly Patron"/>
    <x v="1"/>
    <s v="Higher"/>
  </r>
  <r>
    <d v="2019-11-22T00:00:00"/>
    <d v="1899-12-30T19:12:00"/>
    <s v="Friday"/>
    <x v="29"/>
    <n v="8"/>
    <n v="10"/>
    <s v="S"/>
    <x v="0"/>
    <n v="5661"/>
    <s v="SUDP"/>
    <s v="Disorderly Patron"/>
    <x v="1"/>
    <s v="Higher"/>
  </r>
  <r>
    <d v="2019-11-22T00:00:00"/>
    <d v="1899-12-30T22:36:00"/>
    <s v="Friday"/>
    <x v="70"/>
    <n v="0"/>
    <n v="0"/>
    <s v="S"/>
    <x v="0"/>
    <n v="5976"/>
    <s v="SUDP"/>
    <s v="Disorderly Patron"/>
    <x v="1"/>
    <s v="Higher"/>
  </r>
  <r>
    <d v="2019-11-22T00:00:00"/>
    <d v="1899-12-30T23:48:00"/>
    <s v="Friday"/>
    <x v="14"/>
    <n v="4"/>
    <n v="8"/>
    <s v="W"/>
    <x v="1"/>
    <n v="5281"/>
    <s v="SUDP"/>
    <s v="Disorderly Patron"/>
    <x v="1"/>
    <s v="Higher"/>
  </r>
  <r>
    <d v="2019-11-23T00:00:00"/>
    <d v="1899-12-30T11:48:00"/>
    <s v="Saturday"/>
    <x v="31"/>
    <n v="4"/>
    <n v="9"/>
    <s v="S"/>
    <x v="0"/>
    <n v="5436"/>
    <s v="SUDP"/>
    <s v="Disorderly Patron"/>
    <x v="1"/>
    <s v="Higher"/>
  </r>
  <r>
    <d v="2019-11-24T00:00:00"/>
    <d v="1899-12-30T17:55:00"/>
    <s v="Sunday"/>
    <x v="69"/>
    <n v="0"/>
    <n v="0"/>
    <s v="N"/>
    <x v="0"/>
    <n v="5866"/>
    <s v="SUAE"/>
    <s v="Assault / Employee Involved"/>
    <x v="1"/>
    <s v="Higher"/>
  </r>
  <r>
    <d v="2019-11-24T00:00:00"/>
    <d v="1899-12-30T23:01:00"/>
    <s v="Sunday"/>
    <x v="70"/>
    <n v="0"/>
    <n v="0"/>
    <s v="N"/>
    <x v="0"/>
    <n v="6021"/>
    <s v="SUDP"/>
    <s v="Disorderly Patron"/>
    <x v="1"/>
    <s v="Higher"/>
  </r>
  <r>
    <d v="2019-11-25T00:00:00"/>
    <d v="1899-12-30T11:54:00"/>
    <s v="Monday"/>
    <x v="71"/>
    <n v="0"/>
    <n v="0"/>
    <s v="N"/>
    <x v="0"/>
    <n v="6086"/>
    <s v="SUDP"/>
    <s v="Disorderly Patron"/>
    <x v="1"/>
    <s v="Higher"/>
  </r>
  <r>
    <d v="2019-11-25T00:00:00"/>
    <d v="1899-12-30T18:22:00"/>
    <s v="Monday"/>
    <x v="43"/>
    <n v="5"/>
    <n v="7"/>
    <s v="S"/>
    <x v="0"/>
    <n v="5426"/>
    <s v="SUAP"/>
    <s v="Assault / Patron Involved"/>
    <x v="1"/>
    <s v="Higher"/>
  </r>
  <r>
    <d v="2019-11-26T00:00:00"/>
    <d v="1899-12-30T11:40:00"/>
    <s v="Tuesday"/>
    <x v="15"/>
    <n v="3"/>
    <n v="5"/>
    <s v="N"/>
    <x v="0"/>
    <n v="5536"/>
    <s v="SUDP"/>
    <s v="Disorderly Patron"/>
    <x v="1"/>
    <s v="Higher"/>
  </r>
  <r>
    <d v="2019-11-26T00:00:00"/>
    <d v="1899-12-30T11:45:00"/>
    <s v="Tuesday"/>
    <x v="61"/>
    <n v="4"/>
    <n v="6"/>
    <s v="N"/>
    <x v="0"/>
    <n v="5536"/>
    <s v="SUDP"/>
    <s v="Disorderly Patron"/>
    <x v="1"/>
    <s v="Higher"/>
  </r>
  <r>
    <d v="2019-11-26T00:00:00"/>
    <d v="1899-12-30T13:33:00"/>
    <s v="Tuesday"/>
    <x v="17"/>
    <n v="0"/>
    <n v="0"/>
    <s v="N"/>
    <x v="0"/>
    <n v="5991"/>
    <s v="SUDP"/>
    <s v="Disorderly Patron"/>
    <x v="1"/>
    <s v="Higher"/>
  </r>
  <r>
    <d v="2019-11-27T00:00:00"/>
    <d v="1899-12-30T10:14:00"/>
    <s v="Wednesday"/>
    <x v="71"/>
    <n v="6"/>
    <n v="10"/>
    <s v="S"/>
    <x v="0"/>
    <n v="5806"/>
    <s v="SUDP"/>
    <s v="Disorderly Patron"/>
    <x v="1"/>
    <s v="Higher"/>
  </r>
  <r>
    <d v="2019-11-27T00:00:00"/>
    <d v="1899-12-30T13:45:00"/>
    <s v="Wednesday"/>
    <x v="0"/>
    <n v="0"/>
    <n v="0"/>
    <s v="N"/>
    <x v="0"/>
    <n v="5716"/>
    <s v="SUDP"/>
    <s v="Disorderly Patron"/>
    <x v="1"/>
    <s v="Higher"/>
  </r>
  <r>
    <d v="2019-11-27T00:00:00"/>
    <d v="1899-12-30T17:46:00"/>
    <s v="Wednesday"/>
    <x v="43"/>
    <n v="0"/>
    <n v="0"/>
    <s v="S"/>
    <x v="0"/>
    <n v="5566"/>
    <s v="SUDP"/>
    <s v="Disorderly Patron"/>
    <x v="1"/>
    <s v="Higher"/>
  </r>
  <r>
    <d v="2019-11-29T00:00:00"/>
    <d v="1899-12-30T18:41:00"/>
    <s v="Friday"/>
    <x v="7"/>
    <n v="6"/>
    <n v="9"/>
    <s v="W"/>
    <x v="1"/>
    <n v="5367"/>
    <s v="SUDP"/>
    <s v="Disorderly Patron"/>
    <x v="1"/>
    <s v="Higher"/>
  </r>
  <r>
    <d v="2019-11-29T00:00:00"/>
    <d v="1899-12-30T22:44:00"/>
    <s v="Friday"/>
    <x v="54"/>
    <n v="0"/>
    <n v="0"/>
    <s v="N"/>
    <x v="0"/>
    <n v="5906"/>
    <s v="SUDP"/>
    <s v="Disorderly Patron"/>
    <x v="1"/>
    <s v="Higher"/>
  </r>
  <r>
    <d v="2019-11-30T00:00:00"/>
    <d v="1899-12-30T00:53:00"/>
    <s v="Saturday"/>
    <x v="57"/>
    <n v="6"/>
    <n v="12"/>
    <s v="W"/>
    <x v="1"/>
    <n v="5009"/>
    <s v="SUAE"/>
    <s v="Assault / Employee Involved"/>
    <x v="1"/>
    <s v="Higher"/>
  </r>
  <r>
    <d v="2019-11-30T00:00:00"/>
    <d v="1899-12-30T01:42:00"/>
    <s v="Saturday"/>
    <x v="52"/>
    <n v="8"/>
    <n v="12"/>
    <s v="S"/>
    <x v="0"/>
    <n v="5906"/>
    <s v="SUDP"/>
    <s v="Disorderly Patron"/>
    <x v="1"/>
    <s v="Higher"/>
  </r>
  <r>
    <d v="2019-11-30T00:00:00"/>
    <d v="1899-12-30T05:59:00"/>
    <s v="Saturday"/>
    <x v="8"/>
    <n v="12"/>
    <n v="0"/>
    <s v="N"/>
    <x v="0"/>
    <n v="5676"/>
    <s v="SUDP"/>
    <s v="Disorderly Patron"/>
    <x v="1"/>
    <s v="Higher"/>
  </r>
  <r>
    <d v="2019-11-30T00:00:00"/>
    <d v="1899-12-30T09:15:00"/>
    <s v="Saturday"/>
    <x v="21"/>
    <n v="0"/>
    <n v="0"/>
    <s v="S"/>
    <x v="0"/>
    <n v="5726"/>
    <s v="SUDP"/>
    <s v="Disorderly Patron"/>
    <x v="1"/>
    <s v="Higher"/>
  </r>
  <r>
    <d v="2019-11-30T00:00:00"/>
    <d v="1899-12-30T14:59:00"/>
    <s v="Saturday"/>
    <x v="31"/>
    <n v="3"/>
    <n v="6"/>
    <s v="S"/>
    <x v="0"/>
    <n v="5756"/>
    <s v="SUAP"/>
    <s v="Assault / Patron Involved"/>
    <x v="1"/>
    <s v="Higher"/>
  </r>
  <r>
    <d v="2019-11-30T00:00:00"/>
    <d v="1899-12-30T16:36:00"/>
    <s v="Saturday"/>
    <x v="6"/>
    <n v="5"/>
    <n v="9"/>
    <s v="E"/>
    <x v="1"/>
    <n v="5000"/>
    <s v="SUDP"/>
    <s v="Disorderly Patron"/>
    <x v="1"/>
    <s v="Higher"/>
  </r>
  <r>
    <d v="2019-11-30T00:00:00"/>
    <d v="1899-12-30T17:10:00"/>
    <s v="Saturday"/>
    <x v="33"/>
    <n v="0"/>
    <n v="0"/>
    <s v="W"/>
    <x v="1"/>
    <n v="5053"/>
    <s v="SUDP"/>
    <s v="Disorderly Patron"/>
    <x v="1"/>
    <s v="Higher"/>
  </r>
  <r>
    <d v="2019-12-01T00:00:00"/>
    <d v="1899-12-30T15:21:00"/>
    <s v="Sunday"/>
    <x v="51"/>
    <n v="3"/>
    <n v="7"/>
    <s v="S"/>
    <x v="0"/>
    <n v="6121"/>
    <s v="SUDP"/>
    <s v="Disorderly Patron"/>
    <x v="1"/>
    <s v="Higher"/>
  </r>
  <r>
    <d v="2019-12-02T00:00:00"/>
    <d v="1899-12-30T00:32:00"/>
    <s v="Monday"/>
    <x v="61"/>
    <n v="6"/>
    <n v="11"/>
    <s v="S"/>
    <x v="1"/>
    <n v="5696"/>
    <s v="SUDP"/>
    <s v="Disorderly Patron"/>
    <x v="1"/>
    <s v="Higher"/>
  </r>
  <r>
    <d v="2019-12-02T00:00:00"/>
    <d v="1899-12-30T08:59:00"/>
    <s v="Monday"/>
    <x v="48"/>
    <n v="0"/>
    <n v="0"/>
    <s v="S"/>
    <x v="0"/>
    <n v="5856"/>
    <s v="SUAP"/>
    <s v="Assault / Patron Involved"/>
    <x v="1"/>
    <s v="Higher"/>
  </r>
  <r>
    <d v="2019-12-02T00:00:00"/>
    <d v="1899-12-30T12:47:00"/>
    <s v="Monday"/>
    <x v="41"/>
    <n v="0"/>
    <n v="0"/>
    <s v="S"/>
    <x v="0"/>
    <n v="5886"/>
    <s v="SUDP"/>
    <s v="Disorderly Patron"/>
    <x v="1"/>
    <s v="Higher"/>
  </r>
  <r>
    <d v="2019-12-02T00:00:00"/>
    <d v="1899-12-30T18:21:00"/>
    <s v="Monday"/>
    <x v="24"/>
    <n v="6"/>
    <n v="8"/>
    <s v="W"/>
    <x v="1"/>
    <n v="5210"/>
    <s v="SUDP"/>
    <s v="Disorderly Patron"/>
    <x v="1"/>
    <s v="Higher"/>
  </r>
  <r>
    <d v="2019-12-02T00:00:00"/>
    <d v="1899-12-30T19:27:00"/>
    <s v="Monday"/>
    <x v="13"/>
    <n v="3"/>
    <n v="6"/>
    <s v="E"/>
    <x v="1"/>
    <n v="5062"/>
    <s v="SUDP"/>
    <s v="Disorderly Patron"/>
    <x v="1"/>
    <s v="Higher"/>
  </r>
  <r>
    <d v="2019-12-02T00:00:00"/>
    <d v="1899-12-30T22:48:00"/>
    <s v="Monday"/>
    <x v="1"/>
    <n v="16"/>
    <n v="21"/>
    <s v="E"/>
    <x v="1"/>
    <n v="5207"/>
    <s v="SUAP"/>
    <s v="Assault / Patron Involved"/>
    <x v="1"/>
    <s v="Higher"/>
  </r>
  <r>
    <d v="2019-12-03T00:00:00"/>
    <d v="1899-12-30T00:21:00"/>
    <s v="Tuesday"/>
    <x v="73"/>
    <n v="0"/>
    <n v="0"/>
    <s v="W"/>
    <x v="1"/>
    <n v="5113"/>
    <s v="SUAE"/>
    <s v="Assault / Employee Involved"/>
    <x v="1"/>
    <s v="Higher"/>
  </r>
  <r>
    <d v="2019-12-03T00:00:00"/>
    <d v="1899-12-30T09:12:00"/>
    <s v="Tuesday"/>
    <x v="61"/>
    <n v="5"/>
    <n v="7"/>
    <s v="S"/>
    <x v="0"/>
    <n v="5446"/>
    <s v="SUDP"/>
    <s v="Disorderly Patron"/>
    <x v="1"/>
    <s v="Higher"/>
  </r>
  <r>
    <d v="2019-12-03T00:00:00"/>
    <d v="1899-12-30T12:05:00"/>
    <s v="Tuesday"/>
    <x v="63"/>
    <n v="3"/>
    <n v="6"/>
    <s v="N"/>
    <x v="0"/>
    <n v="5896"/>
    <s v="SUDP"/>
    <s v="Disorderly Patron"/>
    <x v="1"/>
    <s v="Higher"/>
  </r>
  <r>
    <d v="2019-12-03T00:00:00"/>
    <d v="1899-12-30T20:26:00"/>
    <s v="Tuesday"/>
    <x v="18"/>
    <n v="3"/>
    <n v="6"/>
    <s v="S"/>
    <x v="0"/>
    <n v="5761"/>
    <s v="SUAP"/>
    <s v="Assault / Patron Involved"/>
    <x v="1"/>
    <s v="Higher"/>
  </r>
  <r>
    <d v="2019-12-03T00:00:00"/>
    <d v="1899-12-30T21:43:00"/>
    <s v="Tuesday"/>
    <x v="80"/>
    <n v="15"/>
    <n v="20"/>
    <s v="S"/>
    <x v="2"/>
    <n v="3023"/>
    <s v="SRDP"/>
    <s v="Disorderly Patron"/>
    <x v="1"/>
    <s v="Higher"/>
  </r>
  <r>
    <d v="2019-12-04T00:00:00"/>
    <d v="1899-12-30T11:30:00"/>
    <s v="Wednesday"/>
    <x v="56"/>
    <n v="17"/>
    <n v="20"/>
    <s v="E"/>
    <x v="1"/>
    <n v="5243"/>
    <s v="SUDP"/>
    <s v="Disorderly Patron"/>
    <x v="1"/>
    <s v="Higher"/>
  </r>
  <r>
    <d v="2019-12-04T00:00:00"/>
    <d v="1899-12-30T18:04:00"/>
    <s v="Wednesday"/>
    <x v="69"/>
    <n v="3"/>
    <n v="5"/>
    <s v="N"/>
    <x v="0"/>
    <n v="5441"/>
    <s v="SUDP"/>
    <s v="Disorderly Patron"/>
    <x v="1"/>
    <s v="Higher"/>
  </r>
  <r>
    <d v="2019-12-04T00:00:00"/>
    <d v="1899-12-30T19:00:00"/>
    <s v="Wednesday"/>
    <x v="3"/>
    <n v="0"/>
    <n v="0"/>
    <s v="W"/>
    <x v="1"/>
    <n v="5042"/>
    <s v="SUAP"/>
    <s v="Assault / Patron Involved"/>
    <x v="1"/>
    <s v="Higher"/>
  </r>
  <r>
    <d v="2019-12-05T00:00:00"/>
    <d v="1899-12-30T07:36:00"/>
    <s v="Thursday"/>
    <x v="17"/>
    <n v="3"/>
    <n v="5"/>
    <s v="S"/>
    <x v="0"/>
    <n v="5946"/>
    <s v="SUDP"/>
    <s v="Disorderly Patron"/>
    <x v="1"/>
    <s v="Higher"/>
  </r>
  <r>
    <d v="2019-12-05T00:00:00"/>
    <d v="1899-12-30T10:20:00"/>
    <s v="Thursday"/>
    <x v="38"/>
    <n v="4"/>
    <n v="7"/>
    <s v="W"/>
    <x v="1"/>
    <n v="5077"/>
    <s v="SUDP"/>
    <s v="Disorderly Patron"/>
    <x v="1"/>
    <s v="Higher"/>
  </r>
  <r>
    <d v="2019-12-05T00:00:00"/>
    <d v="1899-12-30T10:46:00"/>
    <s v="Thursday"/>
    <x v="61"/>
    <n v="5"/>
    <n v="8"/>
    <s v="S"/>
    <x v="0"/>
    <n v="5951"/>
    <s v="SUDP"/>
    <s v="Disorderly Patron"/>
    <x v="1"/>
    <s v="Higher"/>
  </r>
  <r>
    <d v="2019-12-06T00:00:00"/>
    <d v="1899-12-30T05:44:00"/>
    <s v="Friday"/>
    <x v="32"/>
    <n v="3"/>
    <n v="7"/>
    <s v="W"/>
    <x v="1"/>
    <n v="5121"/>
    <s v="SUDP"/>
    <s v="Disorderly Patron"/>
    <x v="1"/>
    <s v="Higher"/>
  </r>
  <r>
    <d v="2019-12-06T00:00:00"/>
    <d v="1899-12-30T15:28:00"/>
    <s v="Friday"/>
    <x v="61"/>
    <n v="3"/>
    <n v="6"/>
    <s v="N"/>
    <x v="0"/>
    <n v="5681"/>
    <s v="SUDP"/>
    <s v="Disorderly Patron"/>
    <x v="1"/>
    <s v="Higher"/>
  </r>
  <r>
    <d v="2019-12-06T00:00:00"/>
    <d v="1899-12-30T23:57:00"/>
    <s v="Friday"/>
    <x v="51"/>
    <n v="4"/>
    <n v="9"/>
    <s v="N"/>
    <x v="0"/>
    <n v="5816"/>
    <s v="SUDP"/>
    <s v="Disorderly Patron"/>
    <x v="1"/>
    <s v="Higher"/>
  </r>
  <r>
    <d v="2019-12-07T00:00:00"/>
    <d v="1899-12-30T15:32:00"/>
    <s v="Saturday"/>
    <x v="8"/>
    <n v="0"/>
    <n v="0"/>
    <s v="N"/>
    <x v="0"/>
    <n v="5566"/>
    <s v="SUDP"/>
    <s v="Disorderly Patron"/>
    <x v="1"/>
    <s v="Higher"/>
  </r>
  <r>
    <d v="2019-12-07T00:00:00"/>
    <d v="1899-12-30T17:42:00"/>
    <s v="Saturday"/>
    <x v="70"/>
    <n v="9"/>
    <n v="14"/>
    <s v="N"/>
    <x v="0"/>
    <n v="6016"/>
    <s v="SUAP"/>
    <s v="Assault / Patron Involved"/>
    <x v="1"/>
    <s v="Higher"/>
  </r>
  <r>
    <d v="2019-12-08T00:00:00"/>
    <d v="1899-12-30T10:37:00"/>
    <s v="Sunday"/>
    <x v="71"/>
    <n v="15"/>
    <n v="20"/>
    <s v="S"/>
    <x v="0"/>
    <n v="5746"/>
    <s v="SUDP"/>
    <s v="Disorderly Patron"/>
    <x v="1"/>
    <s v="Higher"/>
  </r>
  <r>
    <d v="2019-12-08T00:00:00"/>
    <d v="1899-12-30T16:24:00"/>
    <s v="Sunday"/>
    <x v="35"/>
    <n v="4"/>
    <n v="8"/>
    <s v="W"/>
    <x v="1"/>
    <n v="5115"/>
    <s v="SUDP"/>
    <s v="Disorderly Patron"/>
    <x v="1"/>
    <s v="Higher"/>
  </r>
  <r>
    <d v="2019-12-08T00:00:00"/>
    <d v="1899-12-30T20:23:00"/>
    <s v="Sunday"/>
    <x v="38"/>
    <n v="0"/>
    <n v="0"/>
    <s v="W"/>
    <x v="1"/>
    <n v="5070"/>
    <s v="SUDP"/>
    <s v="Disorderly Patron"/>
    <x v="1"/>
    <s v="Higher"/>
  </r>
  <r>
    <d v="2019-12-09T00:00:00"/>
    <d v="1899-12-30T08:20:00"/>
    <s v="Monday"/>
    <x v="18"/>
    <n v="0"/>
    <n v="0"/>
    <s v="N"/>
    <x v="0"/>
    <n v="5681"/>
    <s v="SUDP"/>
    <s v="Disorderly Patron"/>
    <x v="1"/>
    <s v="Higher"/>
  </r>
  <r>
    <d v="2019-12-09T00:00:00"/>
    <d v="1899-12-30T13:39:00"/>
    <s v="Monday"/>
    <x v="49"/>
    <n v="100"/>
    <n v="103"/>
    <s v="N"/>
    <x v="0"/>
    <n v="5466"/>
    <s v="SUBT"/>
    <s v="Bomb Threat"/>
    <x v="1"/>
    <s v="Higher"/>
  </r>
  <r>
    <d v="2019-12-09T00:00:00"/>
    <d v="1899-12-30T17:49:00"/>
    <s v="Monday"/>
    <x v="40"/>
    <n v="0"/>
    <n v="0"/>
    <s v="W"/>
    <x v="1"/>
    <n v="5308"/>
    <s v="SUDP"/>
    <s v="Disorderly Patron"/>
    <x v="1"/>
    <s v="Higher"/>
  </r>
  <r>
    <d v="2019-12-10T00:00:00"/>
    <d v="1899-12-30T01:12:00"/>
    <s v="Tuesday"/>
    <x v="9"/>
    <n v="9"/>
    <n v="14"/>
    <s v="N"/>
    <x v="0"/>
    <n v="5441"/>
    <s v="SUDP"/>
    <s v="Disorderly Patron"/>
    <x v="1"/>
    <s v="Higher"/>
  </r>
  <r>
    <d v="2019-12-10T00:00:00"/>
    <d v="1899-12-30T01:16:00"/>
    <s v="Tuesday"/>
    <x v="15"/>
    <n v="0"/>
    <n v="0"/>
    <s v="N"/>
    <x v="0"/>
    <n v="5476"/>
    <s v="SUDP"/>
    <s v="Disorderly Patron"/>
    <x v="1"/>
    <s v="Higher"/>
  </r>
  <r>
    <d v="2019-12-10T00:00:00"/>
    <d v="1899-12-30T01:29:00"/>
    <s v="Tuesday"/>
    <x v="52"/>
    <n v="15"/>
    <n v="20"/>
    <s v="S"/>
    <x v="0"/>
    <n v="6091"/>
    <s v="SUAE"/>
    <s v="Assault / Employee Involved"/>
    <x v="1"/>
    <s v="Higher"/>
  </r>
  <r>
    <d v="2019-12-10T00:00:00"/>
    <d v="1899-12-30T12:02:00"/>
    <s v="Tuesday"/>
    <x v="10"/>
    <n v="5"/>
    <n v="8"/>
    <s v="N"/>
    <x v="0"/>
    <n v="5386"/>
    <s v="SUAP"/>
    <s v="Assault / Patron Involved"/>
    <x v="1"/>
    <s v="Higher"/>
  </r>
  <r>
    <d v="2019-12-10T00:00:00"/>
    <d v="1899-12-30T14:08:00"/>
    <s v="Tuesday"/>
    <x v="54"/>
    <n v="4"/>
    <n v="7"/>
    <s v="N"/>
    <x v="0"/>
    <n v="5441"/>
    <s v="SUDP"/>
    <s v="Disorderly Patron"/>
    <x v="1"/>
    <s v="Higher"/>
  </r>
  <r>
    <d v="2019-12-10T00:00:00"/>
    <d v="1899-12-30T18:08:00"/>
    <s v="Tuesday"/>
    <x v="34"/>
    <n v="6"/>
    <n v="8"/>
    <s v="W"/>
    <x v="1"/>
    <n v="5365"/>
    <s v="SUAP"/>
    <s v="Assault / Patron Involved"/>
    <x v="1"/>
    <s v="Higher"/>
  </r>
  <r>
    <d v="2019-12-10T00:00:00"/>
    <d v="1899-12-30T19:58:00"/>
    <s v="Tuesday"/>
    <x v="71"/>
    <n v="7"/>
    <n v="10"/>
    <s v="N"/>
    <x v="0"/>
    <n v="5946"/>
    <s v="SUROB"/>
    <s v="Robbery"/>
    <x v="1"/>
    <s v="Higher"/>
  </r>
  <r>
    <d v="2019-12-11T00:00:00"/>
    <d v="1899-12-30T00:18:00"/>
    <s v="Wednesday"/>
    <x v="4"/>
    <n v="0"/>
    <n v="0"/>
    <s v="W"/>
    <x v="1"/>
    <n v="5101"/>
    <s v="SUDP"/>
    <s v="Disorderly Patron"/>
    <x v="1"/>
    <s v="Higher"/>
  </r>
  <r>
    <d v="2019-12-11T00:00:00"/>
    <d v="1899-12-30T15:00:00"/>
    <s v="Wednesday"/>
    <x v="19"/>
    <n v="5"/>
    <n v="8"/>
    <s v="W"/>
    <x v="1"/>
    <n v="5324"/>
    <s v="SUDP"/>
    <s v="Disorderly Patron"/>
    <x v="1"/>
    <s v="Higher"/>
  </r>
  <r>
    <d v="2019-12-11T00:00:00"/>
    <d v="1899-12-30T19:45:00"/>
    <s v="Wednesday"/>
    <x v="29"/>
    <n v="0"/>
    <n v="0"/>
    <s v="S"/>
    <x v="0"/>
    <n v="5686"/>
    <s v="SUDP"/>
    <s v="Disorderly Patron"/>
    <x v="1"/>
    <s v="Higher"/>
  </r>
  <r>
    <d v="2019-12-11T00:00:00"/>
    <d v="1899-12-30T20:53:00"/>
    <s v="Wednesday"/>
    <x v="29"/>
    <n v="3"/>
    <n v="6"/>
    <s v="N"/>
    <x v="0"/>
    <n v="5521"/>
    <s v="SUDP"/>
    <s v="Disorderly Patron"/>
    <x v="1"/>
    <s v="Higher"/>
  </r>
  <r>
    <d v="2019-12-12T00:00:00"/>
    <d v="1899-12-30T12:45:00"/>
    <s v="Thursday"/>
    <x v="17"/>
    <n v="0"/>
    <n v="0"/>
    <s v="N"/>
    <x v="0"/>
    <n v="5951"/>
    <s v="SUDP"/>
    <s v="Disorderly Patron"/>
    <x v="1"/>
    <s v="Higher"/>
  </r>
  <r>
    <d v="2019-12-12T00:00:00"/>
    <d v="1899-12-30T17:11:00"/>
    <s v="Thursday"/>
    <x v="23"/>
    <n v="3"/>
    <n v="5"/>
    <s v="S"/>
    <x v="0"/>
    <n v="5686"/>
    <s v="SUDP"/>
    <s v="Disorderly Patron"/>
    <x v="1"/>
    <s v="Higher"/>
  </r>
  <r>
    <d v="2019-12-12T00:00:00"/>
    <d v="1899-12-30T18:26:00"/>
    <s v="Thursday"/>
    <x v="59"/>
    <n v="20"/>
    <n v="23"/>
    <s v="S"/>
    <x v="0"/>
    <n v="6131"/>
    <s v="SUDP"/>
    <s v="Disorderly Patron"/>
    <x v="1"/>
    <s v="Higher"/>
  </r>
  <r>
    <d v="2019-12-12T00:00:00"/>
    <d v="1899-12-30T20:29:00"/>
    <s v="Thursday"/>
    <x v="65"/>
    <n v="8"/>
    <n v="12"/>
    <s v="S"/>
    <x v="0"/>
    <n v="5881"/>
    <s v="SUDP"/>
    <s v="Disorderly Patron"/>
    <x v="1"/>
    <s v="Higher"/>
  </r>
  <r>
    <d v="2019-12-12T00:00:00"/>
    <d v="1899-12-30T20:45:00"/>
    <s v="Thursday"/>
    <x v="61"/>
    <n v="3"/>
    <n v="6"/>
    <s v="S"/>
    <x v="0"/>
    <n v="5756"/>
    <s v="SUDP"/>
    <s v="Disorderly Patron"/>
    <x v="1"/>
    <s v="Higher"/>
  </r>
  <r>
    <d v="2019-12-13T00:00:00"/>
    <d v="1899-12-30T00:02:00"/>
    <s v="Friday"/>
    <x v="28"/>
    <n v="3"/>
    <n v="7"/>
    <s v="E"/>
    <x v="1"/>
    <n v="5217"/>
    <s v="SUAP"/>
    <s v="Assault / Patron Involved"/>
    <x v="1"/>
    <s v="Higher"/>
  </r>
  <r>
    <d v="2019-12-13T00:00:00"/>
    <d v="1899-12-30T13:01:00"/>
    <s v="Friday"/>
    <x v="35"/>
    <n v="5"/>
    <n v="8"/>
    <s v="W"/>
    <x v="1"/>
    <n v="5341"/>
    <s v="SUDP"/>
    <s v="Disorderly Patron"/>
    <x v="1"/>
    <s v="Higher"/>
  </r>
  <r>
    <d v="2019-12-13T00:00:00"/>
    <d v="1899-12-30T13:14:00"/>
    <s v="Friday"/>
    <x v="33"/>
    <n v="0"/>
    <n v="0"/>
    <s v="E"/>
    <x v="1"/>
    <n v="5072"/>
    <s v="SUAE"/>
    <s v="Assault / Employee Involved"/>
    <x v="1"/>
    <s v="Higher"/>
  </r>
  <r>
    <d v="2019-12-13T00:00:00"/>
    <d v="1899-12-30T18:39:00"/>
    <s v="Friday"/>
    <x v="17"/>
    <n v="0"/>
    <n v="0"/>
    <s v="S"/>
    <x v="0"/>
    <n v="5881"/>
    <s v="SUDP"/>
    <s v="Disorderly Patron"/>
    <x v="1"/>
    <s v="Higher"/>
  </r>
  <r>
    <d v="2019-12-13T00:00:00"/>
    <d v="1899-12-30T18:56:00"/>
    <s v="Friday"/>
    <x v="48"/>
    <n v="4"/>
    <n v="6"/>
    <s v="S"/>
    <x v="0"/>
    <n v="5856"/>
    <s v="SUDP"/>
    <s v="Disorderly Patron"/>
    <x v="1"/>
    <s v="Higher"/>
  </r>
  <r>
    <d v="2019-12-13T00:00:00"/>
    <d v="1899-12-30T20:22:00"/>
    <s v="Friday"/>
    <x v="41"/>
    <n v="0"/>
    <n v="0"/>
    <s v="N"/>
    <x v="0"/>
    <n v="5761"/>
    <s v="SUDP"/>
    <s v="Disorderly Patron"/>
    <x v="1"/>
    <s v="Higher"/>
  </r>
  <r>
    <d v="2019-12-14T00:00:00"/>
    <d v="1899-12-30T16:33:00"/>
    <s v="Saturday"/>
    <x v="9"/>
    <n v="0"/>
    <n v="0"/>
    <s v="N"/>
    <x v="0"/>
    <n v="5866"/>
    <s v="SUDP"/>
    <s v="Disorderly Patron"/>
    <x v="1"/>
    <s v="Higher"/>
  </r>
  <r>
    <d v="2019-12-14T00:00:00"/>
    <d v="1899-12-30T19:40:00"/>
    <s v="Saturday"/>
    <x v="73"/>
    <n v="6"/>
    <n v="11"/>
    <s v="E"/>
    <x v="1"/>
    <n v="5027"/>
    <s v="SUDP"/>
    <s v="Disorderly Patron"/>
    <x v="1"/>
    <s v="Higher"/>
  </r>
  <r>
    <d v="2019-12-14T00:00:00"/>
    <d v="1899-12-30T21:14:00"/>
    <s v="Saturday"/>
    <x v="0"/>
    <n v="12"/>
    <n v="17"/>
    <s v="S"/>
    <x v="0"/>
    <n v="5736"/>
    <s v="SUPOL"/>
    <s v="Held By Polce - Non-TTC Related"/>
    <x v="1"/>
    <s v="Higher"/>
  </r>
  <r>
    <d v="2019-12-14T00:00:00"/>
    <d v="1899-12-30T22:09:00"/>
    <s v="Saturday"/>
    <x v="18"/>
    <n v="0"/>
    <n v="0"/>
    <s v="N"/>
    <x v="0"/>
    <n v="5651"/>
    <s v="SUDP"/>
    <s v="Disorderly Patron"/>
    <x v="1"/>
    <s v="Higher"/>
  </r>
  <r>
    <d v="2019-12-14T00:00:00"/>
    <d v="1899-12-30T22:29:00"/>
    <s v="Saturday"/>
    <x v="18"/>
    <n v="5"/>
    <n v="10"/>
    <s v="N"/>
    <x v="0"/>
    <n v="5911"/>
    <s v="SUAP"/>
    <s v="Assault / Patron Involved"/>
    <x v="1"/>
    <s v="Higher"/>
  </r>
  <r>
    <d v="2019-12-14T00:00:00"/>
    <d v="1899-12-30T22:41:00"/>
    <s v="Saturday"/>
    <x v="18"/>
    <n v="6"/>
    <n v="11"/>
    <s v="N"/>
    <x v="0"/>
    <n v="5601"/>
    <s v="SUPOL"/>
    <s v="Held By Polce - Non-TTC Related"/>
    <x v="1"/>
    <s v="Higher"/>
  </r>
  <r>
    <d v="2019-12-15T00:00:00"/>
    <d v="1899-12-30T21:31:00"/>
    <s v="Sunday"/>
    <x v="1"/>
    <n v="3"/>
    <n v="7"/>
    <s v="E"/>
    <x v="1"/>
    <n v="5086"/>
    <s v="SUAP"/>
    <s v="Assault / Patron Involved"/>
    <x v="1"/>
    <s v="Higher"/>
  </r>
  <r>
    <d v="2019-12-15T00:00:00"/>
    <d v="1899-12-30T23:12:00"/>
    <s v="Sunday"/>
    <x v="8"/>
    <n v="7"/>
    <n v="12"/>
    <s v="N"/>
    <x v="0"/>
    <n v="5451"/>
    <s v="SUDP"/>
    <s v="Disorderly Patron"/>
    <x v="1"/>
    <s v="Higher"/>
  </r>
  <r>
    <d v="2019-12-16T00:00:00"/>
    <d v="1899-12-30T00:46:00"/>
    <s v="Monday"/>
    <x v="27"/>
    <n v="0"/>
    <n v="0"/>
    <s v="N"/>
    <x v="0"/>
    <n v="5946"/>
    <s v="SUDP"/>
    <s v="Disorderly Patron"/>
    <x v="1"/>
    <s v="Higher"/>
  </r>
  <r>
    <d v="2019-12-16T00:00:00"/>
    <d v="1899-12-30T01:10:00"/>
    <s v="Monday"/>
    <x v="37"/>
    <n v="3"/>
    <n v="8"/>
    <s v="N"/>
    <x v="0"/>
    <n v="5556"/>
    <s v="SUDP"/>
    <s v="Disorderly Patron"/>
    <x v="1"/>
    <s v="Higher"/>
  </r>
  <r>
    <d v="2019-12-16T00:00:00"/>
    <d v="1899-12-30T08:54:00"/>
    <s v="Monday"/>
    <x v="46"/>
    <n v="0"/>
    <n v="0"/>
    <s v="E"/>
    <x v="1"/>
    <n v="5308"/>
    <s v="SUDP"/>
    <s v="Disorderly Patron"/>
    <x v="1"/>
    <s v="Higher"/>
  </r>
  <r>
    <d v="2019-12-16T00:00:00"/>
    <d v="1899-12-30T23:15:00"/>
    <s v="Monday"/>
    <x v="39"/>
    <n v="3"/>
    <n v="8"/>
    <s v="S"/>
    <x v="0"/>
    <n v="5751"/>
    <s v="SUDP"/>
    <s v="Disorderly Patron"/>
    <x v="1"/>
    <s v="Higher"/>
  </r>
  <r>
    <d v="2019-12-17T00:00:00"/>
    <d v="1899-12-30T06:36:00"/>
    <s v="Tuesday"/>
    <x v="71"/>
    <n v="4"/>
    <n v="6"/>
    <s v="N"/>
    <x v="0"/>
    <n v="5791"/>
    <s v="SUDP"/>
    <s v="Disorderly Patron"/>
    <x v="1"/>
    <s v="Higher"/>
  </r>
  <r>
    <d v="2019-12-17T00:00:00"/>
    <d v="1899-12-30T11:23:00"/>
    <s v="Tuesday"/>
    <x v="1"/>
    <n v="0"/>
    <n v="0"/>
    <s v="E"/>
    <x v="1"/>
    <n v="5188"/>
    <s v="SUAP"/>
    <s v="Assault / Patron Involved"/>
    <x v="1"/>
    <s v="Higher"/>
  </r>
  <r>
    <d v="2019-12-17T00:00:00"/>
    <d v="1899-12-30T13:36:00"/>
    <s v="Tuesday"/>
    <x v="29"/>
    <n v="4"/>
    <n v="7"/>
    <s v="S"/>
    <x v="0"/>
    <n v="5721"/>
    <s v="SUDP"/>
    <s v="Disorderly Patron"/>
    <x v="1"/>
    <s v="Higher"/>
  </r>
  <r>
    <d v="2019-12-17T00:00:00"/>
    <d v="1899-12-30T18:43:00"/>
    <s v="Tuesday"/>
    <x v="17"/>
    <n v="3"/>
    <n v="5"/>
    <s v="N"/>
    <x v="0"/>
    <n v="5871"/>
    <s v="SUDP"/>
    <s v="Disorderly Patron"/>
    <x v="1"/>
    <s v="Higher"/>
  </r>
  <r>
    <d v="2019-12-17T00:00:00"/>
    <d v="1899-12-30T19:58:00"/>
    <s v="Tuesday"/>
    <x v="16"/>
    <n v="0"/>
    <n v="0"/>
    <s v="S"/>
    <x v="0"/>
    <n v="5921"/>
    <s v="SUDP"/>
    <s v="Disorderly Patron"/>
    <x v="1"/>
    <s v="Higher"/>
  </r>
  <r>
    <d v="2019-12-17T00:00:00"/>
    <d v="1899-12-30T20:26:00"/>
    <s v="Tuesday"/>
    <x v="54"/>
    <n v="18"/>
    <n v="21"/>
    <s v="S"/>
    <x v="0"/>
    <n v="5826"/>
    <s v="SUAP"/>
    <s v="Assault / Patron Involved"/>
    <x v="1"/>
    <s v="Higher"/>
  </r>
  <r>
    <d v="2019-12-18T00:00:00"/>
    <d v="1899-12-30T06:48:00"/>
    <s v="Wednesday"/>
    <x v="1"/>
    <n v="0"/>
    <n v="0"/>
    <s v="W"/>
    <x v="1"/>
    <n v="5140"/>
    <s v="SUAE"/>
    <s v="Assault / Employee Involved"/>
    <x v="1"/>
    <s v="Higher"/>
  </r>
  <r>
    <d v="2019-12-18T00:00:00"/>
    <d v="1899-12-30T07:58:00"/>
    <s v="Wednesday"/>
    <x v="2"/>
    <n v="0"/>
    <n v="0"/>
    <s v="N"/>
    <x v="0"/>
    <n v="5731"/>
    <s v="SUDP"/>
    <s v="Disorderly Patron"/>
    <x v="1"/>
    <s v="Higher"/>
  </r>
  <r>
    <d v="2019-12-18T00:00:00"/>
    <d v="1899-12-30T09:15:00"/>
    <s v="Wednesday"/>
    <x v="9"/>
    <n v="5"/>
    <n v="7"/>
    <s v="S"/>
    <x v="0"/>
    <n v="5891"/>
    <s v="SUDP"/>
    <s v="Disorderly Patron"/>
    <x v="1"/>
    <s v="Higher"/>
  </r>
  <r>
    <d v="2019-12-18T00:00:00"/>
    <d v="1899-12-30T11:47:00"/>
    <s v="Wednesday"/>
    <x v="55"/>
    <n v="5"/>
    <n v="8"/>
    <s v="N"/>
    <x v="0"/>
    <n v="5921"/>
    <s v="SUDP"/>
    <s v="Disorderly Patron"/>
    <x v="1"/>
    <s v="Higher"/>
  </r>
  <r>
    <d v="2019-12-19T00:00:00"/>
    <d v="1899-12-30T13:07:00"/>
    <s v="Thursday"/>
    <x v="0"/>
    <n v="0"/>
    <n v="0"/>
    <s v="N"/>
    <x v="0"/>
    <n v="6066"/>
    <s v="SUDP"/>
    <s v="Disorderly Patron"/>
    <x v="1"/>
    <s v="Higher"/>
  </r>
  <r>
    <d v="2019-12-20T00:00:00"/>
    <d v="1899-12-30T18:13:00"/>
    <s v="Friday"/>
    <x v="9"/>
    <n v="4"/>
    <n v="6"/>
    <s v="N"/>
    <x v="0"/>
    <n v="6001"/>
    <s v="SUDP"/>
    <s v="Disorderly Patron"/>
    <x v="1"/>
    <s v="Higher"/>
  </r>
  <r>
    <d v="2019-12-20T00:00:00"/>
    <d v="1899-12-30T18:23:00"/>
    <s v="Friday"/>
    <x v="9"/>
    <n v="3"/>
    <n v="6"/>
    <s v="N"/>
    <x v="0"/>
    <n v="5431"/>
    <s v="SUPOL"/>
    <s v="Held By Polce - Non-TTC Related"/>
    <x v="1"/>
    <s v="Higher"/>
  </r>
  <r>
    <d v="2019-12-20T00:00:00"/>
    <d v="1899-12-30T21:18:00"/>
    <s v="Friday"/>
    <x v="36"/>
    <n v="8"/>
    <n v="13"/>
    <s v="W"/>
    <x v="3"/>
    <n v="6196"/>
    <s v="SUDP"/>
    <s v="Disorderly Patron"/>
    <x v="1"/>
    <s v="Higher"/>
  </r>
  <r>
    <d v="2019-12-21T00:00:00"/>
    <d v="1899-12-30T01:41:00"/>
    <s v="Saturday"/>
    <x v="69"/>
    <n v="6"/>
    <n v="11"/>
    <s v="N"/>
    <x v="0"/>
    <n v="5906"/>
    <s v="SUAP"/>
    <s v="Assault / Patron Involved"/>
    <x v="1"/>
    <s v="Higher"/>
  </r>
  <r>
    <d v="2019-12-21T00:00:00"/>
    <d v="1899-12-30T14:40:00"/>
    <s v="Saturday"/>
    <x v="0"/>
    <n v="0"/>
    <n v="0"/>
    <s v="N"/>
    <x v="0"/>
    <n v="5981"/>
    <s v="SUDP"/>
    <s v="Disorderly Patron"/>
    <x v="1"/>
    <s v="Higher"/>
  </r>
  <r>
    <d v="2019-12-21T00:00:00"/>
    <d v="1899-12-30T18:10:00"/>
    <s v="Saturday"/>
    <x v="56"/>
    <n v="4"/>
    <n v="7"/>
    <s v="E"/>
    <x v="1"/>
    <n v="5073"/>
    <s v="SUDP"/>
    <s v="Disorderly Patron"/>
    <x v="1"/>
    <s v="Higher"/>
  </r>
  <r>
    <d v="2019-12-21T00:00:00"/>
    <d v="1899-12-30T20:00:00"/>
    <s v="Saturday"/>
    <x v="38"/>
    <n v="0"/>
    <n v="0"/>
    <s v="W"/>
    <x v="1"/>
    <n v="5342"/>
    <s v="SUAE"/>
    <s v="Assault / Employee Involved"/>
    <x v="1"/>
    <s v="Higher"/>
  </r>
  <r>
    <d v="2019-12-22T00:00:00"/>
    <d v="1899-12-30T17:01:00"/>
    <s v="Sunday"/>
    <x v="51"/>
    <n v="0"/>
    <n v="0"/>
    <s v="S"/>
    <x v="0"/>
    <n v="5411"/>
    <s v="SUDP"/>
    <s v="Disorderly Patron"/>
    <x v="1"/>
    <s v="Higher"/>
  </r>
  <r>
    <d v="2019-12-23T00:00:00"/>
    <d v="1899-12-30T00:16:00"/>
    <s v="Monday"/>
    <x v="56"/>
    <n v="4"/>
    <n v="8"/>
    <s v="E"/>
    <x v="1"/>
    <n v="5368"/>
    <s v="SUDP"/>
    <s v="Disorderly Patron"/>
    <x v="1"/>
    <s v="Higher"/>
  </r>
  <r>
    <d v="2019-12-23T00:00:00"/>
    <d v="1899-12-30T08:53:00"/>
    <s v="Monday"/>
    <x v="19"/>
    <n v="6"/>
    <n v="8"/>
    <s v="E"/>
    <x v="1"/>
    <n v="5003"/>
    <s v="SUAP"/>
    <s v="Assault / Patron Involved"/>
    <x v="1"/>
    <s v="Higher"/>
  </r>
  <r>
    <d v="2019-12-23T00:00:00"/>
    <d v="1899-12-30T11:17:00"/>
    <s v="Monday"/>
    <x v="74"/>
    <n v="3"/>
    <n v="9"/>
    <s v="S"/>
    <x v="2"/>
    <n v="3014"/>
    <s v="SRDP"/>
    <s v="Disorderly Patron"/>
    <x v="1"/>
    <s v="Higher"/>
  </r>
  <r>
    <d v="2019-12-23T00:00:00"/>
    <d v="1899-12-30T21:48:00"/>
    <s v="Monday"/>
    <x v="19"/>
    <n v="15"/>
    <n v="18"/>
    <s v="E"/>
    <x v="1"/>
    <n v="5188"/>
    <s v="SUDP"/>
    <s v="Disorderly Patron"/>
    <x v="1"/>
    <s v="Higher"/>
  </r>
  <r>
    <d v="2019-12-23T00:00:00"/>
    <d v="1899-12-30T22:29:00"/>
    <s v="Monday"/>
    <x v="33"/>
    <n v="4"/>
    <n v="8"/>
    <s v="W"/>
    <x v="1"/>
    <n v="5342"/>
    <s v="SUDP"/>
    <s v="Disorderly Patron"/>
    <x v="1"/>
    <s v="Higher"/>
  </r>
  <r>
    <d v="2019-12-24T00:00:00"/>
    <d v="1899-12-30T00:32:00"/>
    <s v="Tuesday"/>
    <x v="61"/>
    <n v="3"/>
    <n v="8"/>
    <s v="N"/>
    <x v="0"/>
    <n v="5726"/>
    <s v="SUDP"/>
    <s v="Disorderly Patron"/>
    <x v="1"/>
    <s v="Higher"/>
  </r>
  <r>
    <d v="2019-12-24T00:00:00"/>
    <d v="1899-12-30T15:03:00"/>
    <s v="Tuesday"/>
    <x v="1"/>
    <n v="3"/>
    <n v="6"/>
    <s v="E"/>
    <x v="1"/>
    <n v="5101"/>
    <s v="SUDP"/>
    <s v="Disorderly Patron"/>
    <x v="1"/>
    <s v="Higher"/>
  </r>
  <r>
    <d v="2019-12-24T00:00:00"/>
    <d v="1899-12-30T15:18:00"/>
    <s v="Tuesday"/>
    <x v="32"/>
    <n v="0"/>
    <n v="0"/>
    <m/>
    <x v="1"/>
    <n v="3110"/>
    <s v="SUDP"/>
    <s v="Disorderly Patron"/>
    <x v="1"/>
    <s v="Higher"/>
  </r>
  <r>
    <d v="2019-12-24T00:00:00"/>
    <d v="1899-12-30T16:10:00"/>
    <s v="Tuesday"/>
    <x v="27"/>
    <n v="0"/>
    <n v="0"/>
    <s v="N"/>
    <x v="0"/>
    <n v="5481"/>
    <s v="SUAP"/>
    <s v="Assault / Patron Involved"/>
    <x v="1"/>
    <s v="Higher"/>
  </r>
  <r>
    <d v="2019-12-24T00:00:00"/>
    <d v="1899-12-30T21:08:00"/>
    <s v="Tuesday"/>
    <x v="46"/>
    <n v="3"/>
    <n v="7"/>
    <s v="W"/>
    <x v="1"/>
    <n v="5339"/>
    <s v="SUDP"/>
    <s v="Disorderly Patron"/>
    <x v="1"/>
    <s v="Higher"/>
  </r>
  <r>
    <d v="2019-12-26T00:00:00"/>
    <d v="1899-12-30T01:14:00"/>
    <s v="Thursday"/>
    <x v="29"/>
    <n v="12"/>
    <n v="17"/>
    <s v="N"/>
    <x v="0"/>
    <n v="5716"/>
    <s v="SUDP"/>
    <s v="Disorderly Patron"/>
    <x v="1"/>
    <s v="Higher"/>
  </r>
  <r>
    <d v="2019-12-26T00:00:00"/>
    <d v="1899-12-30T09:33:00"/>
    <s v="Thursday"/>
    <x v="31"/>
    <n v="7"/>
    <n v="12"/>
    <s v="N"/>
    <x v="0"/>
    <n v="5596"/>
    <s v="SUDP"/>
    <s v="Disorderly Patron"/>
    <x v="1"/>
    <s v="Higher"/>
  </r>
  <r>
    <d v="2019-12-26T00:00:00"/>
    <d v="1899-12-30T15:06:00"/>
    <s v="Thursday"/>
    <x v="17"/>
    <n v="0"/>
    <n v="0"/>
    <s v="S"/>
    <x v="0"/>
    <n v="6036"/>
    <s v="SUDP"/>
    <s v="Disorderly Patron"/>
    <x v="1"/>
    <s v="Higher"/>
  </r>
  <r>
    <d v="2019-12-26T00:00:00"/>
    <d v="1899-12-30T16:56:00"/>
    <s v="Thursday"/>
    <x v="42"/>
    <n v="5"/>
    <n v="9"/>
    <s v="W"/>
    <x v="1"/>
    <n v="5323"/>
    <s v="SUDP"/>
    <s v="Disorderly Patron"/>
    <x v="1"/>
    <s v="Higher"/>
  </r>
  <r>
    <d v="2019-12-26T00:00:00"/>
    <d v="1899-12-30T20:44:00"/>
    <s v="Thursday"/>
    <x v="72"/>
    <n v="23"/>
    <n v="28"/>
    <s v="W"/>
    <x v="3"/>
    <n v="6196"/>
    <s v="SUDP"/>
    <s v="Disorderly Patron"/>
    <x v="1"/>
    <s v="Higher"/>
  </r>
  <r>
    <d v="2019-12-26T00:00:00"/>
    <d v="1899-12-30T21:29:00"/>
    <s v="Thursday"/>
    <x v="48"/>
    <n v="0"/>
    <n v="0"/>
    <s v="N"/>
    <x v="0"/>
    <n v="5951"/>
    <s v="SUBT"/>
    <s v="Bomb Threat"/>
    <x v="1"/>
    <s v="Higher"/>
  </r>
  <r>
    <d v="2019-12-27T00:00:00"/>
    <d v="1899-12-30T13:43:00"/>
    <s v="Friday"/>
    <x v="11"/>
    <n v="9"/>
    <n v="12"/>
    <s v="W"/>
    <x v="1"/>
    <n v="5243"/>
    <s v="SUDP"/>
    <s v="Disorderly Patron"/>
    <x v="1"/>
    <s v="Higher"/>
  </r>
  <r>
    <d v="2019-12-28T00:00:00"/>
    <d v="1899-12-30T13:05:00"/>
    <s v="Saturday"/>
    <x v="17"/>
    <n v="6"/>
    <n v="9"/>
    <s v="S"/>
    <x v="0"/>
    <n v="5696"/>
    <s v="SUDP"/>
    <s v="Disorderly Patron"/>
    <x v="1"/>
    <s v="Higher"/>
  </r>
  <r>
    <d v="2019-12-28T00:00:00"/>
    <d v="1899-12-30T13:08:00"/>
    <s v="Saturday"/>
    <x v="4"/>
    <n v="0"/>
    <n v="0"/>
    <s v="E"/>
    <x v="1"/>
    <n v="5262"/>
    <s v="SUDP"/>
    <s v="Disorderly Patron"/>
    <x v="1"/>
    <s v="Higher"/>
  </r>
  <r>
    <d v="2019-12-28T00:00:00"/>
    <d v="1899-12-30T17:00:00"/>
    <s v="Saturday"/>
    <x v="43"/>
    <n v="0"/>
    <n v="0"/>
    <s v="S"/>
    <x v="0"/>
    <n v="5906"/>
    <s v="SUDP"/>
    <s v="Disorderly Patron"/>
    <x v="1"/>
    <s v="Higher"/>
  </r>
  <r>
    <d v="2019-12-29T00:00:00"/>
    <d v="1899-12-30T08:59:00"/>
    <s v="Sunday"/>
    <x v="10"/>
    <n v="5"/>
    <n v="10"/>
    <s v="S"/>
    <x v="0"/>
    <n v="5381"/>
    <s v="SUDP"/>
    <s v="Disorderly Patron"/>
    <x v="1"/>
    <s v="Higher"/>
  </r>
  <r>
    <d v="2019-12-29T00:00:00"/>
    <d v="1899-12-30T09:04:00"/>
    <s v="Sunday"/>
    <x v="10"/>
    <n v="0"/>
    <n v="0"/>
    <s v="S"/>
    <x v="0"/>
    <n v="5566"/>
    <s v="SUDP"/>
    <s v="Disorderly Patron"/>
    <x v="1"/>
    <s v="Higher"/>
  </r>
  <r>
    <d v="2019-12-30T00:00:00"/>
    <d v="1899-12-30T12:05:00"/>
    <s v="Monday"/>
    <x v="5"/>
    <n v="3"/>
    <n v="6"/>
    <s v="S"/>
    <x v="0"/>
    <n v="5751"/>
    <s v="SUDP"/>
    <s v="Disorderly Patron"/>
    <x v="1"/>
    <s v="Higher"/>
  </r>
  <r>
    <d v="2019-12-30T00:00:00"/>
    <d v="1899-12-30T14:55:00"/>
    <s v="Monday"/>
    <x v="57"/>
    <n v="14"/>
    <n v="17"/>
    <s v="W"/>
    <x v="1"/>
    <n v="5082"/>
    <s v="SUDP"/>
    <s v="Disorderly Patron"/>
    <x v="1"/>
    <s v="Higher"/>
  </r>
  <r>
    <d v="2019-12-30T00:00:00"/>
    <d v="1899-12-30T17:30:00"/>
    <s v="Monday"/>
    <x v="47"/>
    <n v="5"/>
    <n v="8"/>
    <s v="N"/>
    <x v="0"/>
    <n v="5906"/>
    <s v="SUDP"/>
    <s v="Disorderly Patron"/>
    <x v="1"/>
    <s v="Higher"/>
  </r>
  <r>
    <d v="2019-12-30T00:00:00"/>
    <d v="1899-12-30T22:25:00"/>
    <s v="Monday"/>
    <x v="54"/>
    <n v="0"/>
    <n v="0"/>
    <s v="S"/>
    <x v="0"/>
    <n v="5531"/>
    <s v="SUDP"/>
    <s v="Disorderly Patron"/>
    <x v="1"/>
    <s v="Higher"/>
  </r>
  <r>
    <d v="2019-12-30T00:00:00"/>
    <d v="1899-12-30T23:21:00"/>
    <s v="Monday"/>
    <x v="44"/>
    <n v="3"/>
    <n v="7"/>
    <s v="W"/>
    <x v="1"/>
    <n v="5307"/>
    <s v="SUDP"/>
    <s v="Disorderly Patron"/>
    <x v="1"/>
    <s v="Higher"/>
  </r>
  <r>
    <d v="2019-12-31T00:00:00"/>
    <d v="1899-12-30T00:04:00"/>
    <s v="Tuesday"/>
    <x v="35"/>
    <n v="6"/>
    <n v="10"/>
    <s v="W"/>
    <x v="1"/>
    <n v="5057"/>
    <s v="SUDP"/>
    <s v="Disorderly Patron"/>
    <x v="1"/>
    <s v="Higher"/>
  </r>
  <r>
    <d v="2019-12-31T00:00:00"/>
    <d v="1899-12-30T10:36:00"/>
    <s v="Tuesday"/>
    <x v="17"/>
    <n v="3"/>
    <n v="6"/>
    <s v="N"/>
    <x v="0"/>
    <n v="5513"/>
    <s v="SUDP"/>
    <s v="Disorderly Patron"/>
    <x v="1"/>
    <s v="Higher"/>
  </r>
  <r>
    <d v="2019-12-31T00:00:00"/>
    <d v="1899-12-30T10:36:00"/>
    <s v="Tuesday"/>
    <x v="17"/>
    <n v="3"/>
    <n v="6"/>
    <s v="S"/>
    <x v="0"/>
    <n v="5512"/>
    <s v="SUDP"/>
    <s v="Disorderly Patron"/>
    <x v="1"/>
    <s v="Higher"/>
  </r>
  <r>
    <d v="2019-12-31T00:00:00"/>
    <d v="1899-12-30T13:15:00"/>
    <s v="Tuesday"/>
    <x v="46"/>
    <n v="3"/>
    <n v="6"/>
    <s v="E"/>
    <x v="1"/>
    <n v="5285"/>
    <s v="SUDP"/>
    <s v="Disorderly Patron"/>
    <x v="1"/>
    <s v="Higher"/>
  </r>
  <r>
    <d v="2019-12-31T00:00:00"/>
    <d v="1899-12-30T15:00:00"/>
    <s v="Tuesday"/>
    <x v="15"/>
    <n v="3"/>
    <n v="6"/>
    <s v="S"/>
    <x v="0"/>
    <n v="5881"/>
    <s v="SUDP"/>
    <s v="Disorderly Patron"/>
    <x v="1"/>
    <s v="Higher"/>
  </r>
  <r>
    <d v="2019-12-31T00:00:00"/>
    <d v="1899-12-30T15:29:00"/>
    <s v="Tuesday"/>
    <x v="43"/>
    <n v="16"/>
    <n v="19"/>
    <s v="N"/>
    <x v="0"/>
    <n v="5881"/>
    <s v="SUDP"/>
    <s v="Disorderly Patron"/>
    <x v="1"/>
    <s v="Higher"/>
  </r>
  <r>
    <d v="2019-12-31T00:00:00"/>
    <d v="1899-12-30T15:46:00"/>
    <s v="Tuesday"/>
    <x v="14"/>
    <n v="4"/>
    <n v="7"/>
    <s v="W"/>
    <x v="1"/>
    <n v="5344"/>
    <s v="SUDP"/>
    <s v="Disorderly Patron"/>
    <x v="1"/>
    <s v="Higher"/>
  </r>
  <r>
    <d v="2019-12-31T00:00:00"/>
    <d v="1899-12-30T17:04:00"/>
    <s v="Tuesday"/>
    <x v="22"/>
    <n v="5"/>
    <n v="8"/>
    <s v="W"/>
    <x v="1"/>
    <n v="5152"/>
    <s v="SUDP"/>
    <s v="Disorderly Patron"/>
    <x v="1"/>
    <s v="Higher"/>
  </r>
  <r>
    <d v="2019-12-31T00:00:00"/>
    <d v="1899-12-30T19:15:00"/>
    <s v="Tuesday"/>
    <x v="33"/>
    <n v="0"/>
    <n v="0"/>
    <s v="E"/>
    <x v="1"/>
    <n v="5068"/>
    <s v="SUDP"/>
    <s v="Disorderly Patron"/>
    <x v="1"/>
    <s v="Higher"/>
  </r>
  <r>
    <d v="2019-12-31T00:00:00"/>
    <d v="1899-12-30T21:07:00"/>
    <s v="Tuesday"/>
    <x v="71"/>
    <n v="13"/>
    <n v="16"/>
    <s v="N"/>
    <x v="0"/>
    <n v="5631"/>
    <s v="SUDP"/>
    <s v="Disorderly Patron"/>
    <x v="1"/>
    <s v="Higher"/>
  </r>
  <r>
    <d v="2019-01-01T00:00:00"/>
    <d v="1899-12-30T15:25:00"/>
    <s v="Tuesday"/>
    <x v="47"/>
    <n v="0"/>
    <n v="0"/>
    <s v="N"/>
    <x v="0"/>
    <n v="5741"/>
    <s v="SUDP"/>
    <s v="Disorderly Patron"/>
    <x v="1"/>
    <s v="Lower"/>
  </r>
  <r>
    <d v="2019-01-02T00:00:00"/>
    <d v="1899-12-30T07:03:00"/>
    <s v="Wednesday"/>
    <x v="14"/>
    <n v="6"/>
    <n v="8"/>
    <s v="E"/>
    <x v="1"/>
    <n v="5218"/>
    <s v="SUDP"/>
    <s v="Disorderly Patron"/>
    <x v="1"/>
    <s v="Lower"/>
  </r>
  <r>
    <d v="2019-01-02T00:00:00"/>
    <d v="1899-12-30T07:48:00"/>
    <s v="Wednesday"/>
    <x v="6"/>
    <n v="3"/>
    <n v="6"/>
    <s v="E"/>
    <x v="1"/>
    <n v="5304"/>
    <s v="SUDP"/>
    <s v="Disorderly Patron"/>
    <x v="1"/>
    <s v="Lower"/>
  </r>
  <r>
    <d v="2019-01-02T00:00:00"/>
    <d v="1899-12-30T16:39:00"/>
    <s v="Wednesday"/>
    <x v="8"/>
    <n v="3"/>
    <n v="6"/>
    <s v="N"/>
    <x v="0"/>
    <n v="5916"/>
    <s v="SUDP"/>
    <s v="Disorderly Patron"/>
    <x v="1"/>
    <s v="Lower"/>
  </r>
  <r>
    <d v="2019-01-02T00:00:00"/>
    <d v="1899-12-30T17:22:00"/>
    <s v="Wednesday"/>
    <x v="13"/>
    <n v="11"/>
    <n v="14"/>
    <s v="E"/>
    <x v="1"/>
    <n v="5091"/>
    <s v="SUDP"/>
    <s v="Disorderly Patron"/>
    <x v="1"/>
    <s v="Lower"/>
  </r>
  <r>
    <d v="2019-01-02T00:00:00"/>
    <d v="1899-12-30T22:36:00"/>
    <s v="Wednesday"/>
    <x v="43"/>
    <n v="5"/>
    <n v="10"/>
    <s v="S"/>
    <x v="0"/>
    <n v="5481"/>
    <s v="SUDP"/>
    <s v="Disorderly Patron"/>
    <x v="1"/>
    <s v="Lower"/>
  </r>
  <r>
    <d v="2019-01-04T00:00:00"/>
    <d v="1899-12-30T15:20:00"/>
    <s v="Friday"/>
    <x v="29"/>
    <n v="5"/>
    <n v="8"/>
    <s v="N"/>
    <x v="0"/>
    <n v="6051"/>
    <s v="SUDP"/>
    <s v="Disorderly Patron"/>
    <x v="1"/>
    <s v="Lower"/>
  </r>
  <r>
    <d v="2019-01-05T00:00:00"/>
    <d v="1899-12-30T20:52:00"/>
    <s v="Saturday"/>
    <x v="47"/>
    <n v="5"/>
    <n v="10"/>
    <s v="S"/>
    <x v="0"/>
    <n v="5756"/>
    <s v="SUDP"/>
    <s v="Disorderly Patron"/>
    <x v="1"/>
    <s v="Lower"/>
  </r>
  <r>
    <d v="2019-01-05T00:00:00"/>
    <d v="1899-12-30T22:55:00"/>
    <s v="Saturday"/>
    <x v="11"/>
    <n v="8"/>
    <n v="13"/>
    <s v="E"/>
    <x v="1"/>
    <n v="5149"/>
    <s v="SUDP"/>
    <s v="Disorderly Patron"/>
    <x v="1"/>
    <s v="Lower"/>
  </r>
  <r>
    <d v="2019-01-06T00:00:00"/>
    <d v="1899-12-30T14:58:00"/>
    <s v="Sunday"/>
    <x v="10"/>
    <n v="3"/>
    <n v="7"/>
    <s v="S"/>
    <x v="0"/>
    <n v="5606"/>
    <s v="SUDP"/>
    <s v="Disorderly Patron"/>
    <x v="1"/>
    <s v="Lower"/>
  </r>
  <r>
    <d v="2019-01-07T00:00:00"/>
    <d v="1899-12-30T15:11:00"/>
    <s v="Monday"/>
    <x v="19"/>
    <n v="3"/>
    <n v="6"/>
    <s v="E"/>
    <x v="1"/>
    <n v="5191"/>
    <s v="SUDP"/>
    <s v="Disorderly Patron"/>
    <x v="1"/>
    <s v="Lower"/>
  </r>
  <r>
    <d v="2019-01-07T00:00:00"/>
    <d v="1899-12-30T22:09:00"/>
    <s v="Monday"/>
    <x v="12"/>
    <n v="4"/>
    <n v="8"/>
    <s v="W"/>
    <x v="1"/>
    <n v="5023"/>
    <s v="SUDP"/>
    <s v="Disorderly Patron"/>
    <x v="1"/>
    <s v="Lower"/>
  </r>
  <r>
    <d v="2019-01-08T00:00:00"/>
    <d v="1899-12-30T07:51:00"/>
    <s v="Tuesday"/>
    <x v="52"/>
    <n v="11"/>
    <n v="15"/>
    <s v="S"/>
    <x v="0"/>
    <n v="5526"/>
    <s v="SUSA"/>
    <s v="Sexual Assault"/>
    <x v="1"/>
    <s v="Lower"/>
  </r>
  <r>
    <d v="2019-01-08T00:00:00"/>
    <d v="1899-12-30T09:16:00"/>
    <s v="Tuesday"/>
    <x v="45"/>
    <n v="0"/>
    <n v="0"/>
    <s v="E"/>
    <x v="1"/>
    <n v="5336"/>
    <s v="SUDP"/>
    <s v="Disorderly Patron"/>
    <x v="1"/>
    <s v="Lower"/>
  </r>
  <r>
    <d v="2019-01-08T00:00:00"/>
    <d v="1899-12-30T15:05:00"/>
    <s v="Tuesday"/>
    <x v="20"/>
    <n v="0"/>
    <n v="0"/>
    <s v="S"/>
    <x v="0"/>
    <n v="5401"/>
    <s v="SUDP"/>
    <s v="Disorderly Patron"/>
    <x v="1"/>
    <s v="Lower"/>
  </r>
  <r>
    <d v="2019-01-08T00:00:00"/>
    <d v="1899-12-30T15:29:00"/>
    <s v="Tuesday"/>
    <x v="12"/>
    <n v="0"/>
    <n v="0"/>
    <s v="E"/>
    <x v="1"/>
    <n v="5216"/>
    <s v="SUDP"/>
    <s v="Disorderly Patron"/>
    <x v="1"/>
    <s v="Lower"/>
  </r>
  <r>
    <d v="2019-01-08T00:00:00"/>
    <d v="1899-12-30T21:09:00"/>
    <s v="Tuesday"/>
    <x v="40"/>
    <n v="0"/>
    <n v="0"/>
    <m/>
    <x v="0"/>
    <n v="4422"/>
    <s v="SUAE"/>
    <s v="Assault / Employee Involved"/>
    <x v="1"/>
    <s v="Lower"/>
  </r>
  <r>
    <d v="2019-01-09T00:00:00"/>
    <d v="1899-12-30T19:20:00"/>
    <s v="Wednesday"/>
    <x v="63"/>
    <n v="0"/>
    <n v="0"/>
    <s v="S"/>
    <x v="0"/>
    <n v="5616"/>
    <s v="SUDP"/>
    <s v="Disorderly Patron"/>
    <x v="1"/>
    <s v="Lower"/>
  </r>
  <r>
    <d v="2019-01-09T00:00:00"/>
    <d v="1899-12-30T19:30:00"/>
    <s v="Wednesday"/>
    <x v="51"/>
    <n v="6"/>
    <n v="9"/>
    <s v="N"/>
    <x v="0"/>
    <n v="5551"/>
    <s v="SUDP"/>
    <s v="Disorderly Patron"/>
    <x v="1"/>
    <s v="Lower"/>
  </r>
  <r>
    <d v="2019-01-09T00:00:00"/>
    <d v="1899-12-30T20:01:00"/>
    <s v="Wednesday"/>
    <x v="54"/>
    <n v="0"/>
    <n v="0"/>
    <s v="S"/>
    <x v="0"/>
    <n v="6056"/>
    <s v="SUDP"/>
    <s v="Disorderly Patron"/>
    <x v="1"/>
    <s v="Lower"/>
  </r>
  <r>
    <d v="2019-01-10T00:00:00"/>
    <d v="1899-12-30T08:57:00"/>
    <s v="Thursday"/>
    <x v="51"/>
    <n v="6"/>
    <n v="8"/>
    <s v="S"/>
    <x v="0"/>
    <n v="6091"/>
    <s v="SUDP"/>
    <s v="Disorderly Patron"/>
    <x v="1"/>
    <s v="Lower"/>
  </r>
  <r>
    <d v="2019-01-10T00:00:00"/>
    <d v="1899-12-30T13:22:00"/>
    <s v="Thursday"/>
    <x v="49"/>
    <n v="3"/>
    <n v="6"/>
    <s v="N"/>
    <x v="0"/>
    <n v="5701"/>
    <s v="SUDP"/>
    <s v="Disorderly Patron"/>
    <x v="1"/>
    <s v="Lower"/>
  </r>
  <r>
    <d v="2019-01-10T00:00:00"/>
    <d v="1899-12-30T20:35:00"/>
    <s v="Thursday"/>
    <x v="20"/>
    <n v="0"/>
    <n v="0"/>
    <s v="S"/>
    <x v="0"/>
    <n v="5826"/>
    <s v="SUDP"/>
    <s v="Disorderly Patron"/>
    <x v="1"/>
    <s v="Lower"/>
  </r>
  <r>
    <d v="2019-01-11T00:00:00"/>
    <d v="1899-12-30T08:02:00"/>
    <s v="Friday"/>
    <x v="39"/>
    <n v="0"/>
    <n v="0"/>
    <s v="N"/>
    <x v="0"/>
    <n v="6021"/>
    <s v="SUDP"/>
    <s v="Disorderly Patron"/>
    <x v="1"/>
    <s v="Lower"/>
  </r>
  <r>
    <d v="2019-01-11T00:00:00"/>
    <d v="1899-12-30T15:52:00"/>
    <s v="Friday"/>
    <x v="28"/>
    <n v="5"/>
    <n v="7"/>
    <s v="E"/>
    <x v="1"/>
    <n v="5305"/>
    <s v="SUAP"/>
    <s v="Assault / Patron Involved"/>
    <x v="1"/>
    <s v="Lower"/>
  </r>
  <r>
    <d v="2019-01-11T00:00:00"/>
    <d v="1899-12-30T19:31:00"/>
    <s v="Friday"/>
    <x v="54"/>
    <n v="0"/>
    <n v="0"/>
    <s v="N"/>
    <x v="0"/>
    <n v="5461"/>
    <s v="SUDP"/>
    <s v="Disorderly Patron"/>
    <x v="1"/>
    <s v="Lower"/>
  </r>
  <r>
    <d v="2019-01-12T00:00:00"/>
    <d v="1899-12-30T01:31:00"/>
    <s v="Saturday"/>
    <x v="36"/>
    <n v="9"/>
    <n v="14"/>
    <s v="E"/>
    <x v="3"/>
    <n v="6181"/>
    <s v="SUROB"/>
    <s v="Robbery"/>
    <x v="1"/>
    <s v="Lower"/>
  </r>
  <r>
    <d v="2019-01-12T00:00:00"/>
    <d v="1899-12-30T12:28:00"/>
    <s v="Saturday"/>
    <x v="58"/>
    <n v="0"/>
    <n v="0"/>
    <s v="E"/>
    <x v="1"/>
    <n v="5365"/>
    <s v="SUDP"/>
    <s v="Disorderly Patron"/>
    <x v="1"/>
    <s v="Lower"/>
  </r>
  <r>
    <d v="2019-01-12T00:00:00"/>
    <d v="1899-12-30T12:47:00"/>
    <s v="Saturday"/>
    <x v="51"/>
    <n v="31"/>
    <n v="34"/>
    <s v="N"/>
    <x v="0"/>
    <n v="5626"/>
    <s v="SUBT"/>
    <s v="Bomb Threat"/>
    <x v="1"/>
    <s v="Lower"/>
  </r>
  <r>
    <d v="2019-01-13T00:00:00"/>
    <d v="1899-12-30T10:55:00"/>
    <s v="Sunday"/>
    <x v="70"/>
    <n v="8"/>
    <n v="13"/>
    <s v="N"/>
    <x v="0"/>
    <n v="6106"/>
    <s v="SUDP"/>
    <s v="Disorderly Patron"/>
    <x v="1"/>
    <s v="Lower"/>
  </r>
  <r>
    <d v="2019-01-13T00:00:00"/>
    <d v="1899-12-30T14:15:00"/>
    <s v="Sunday"/>
    <x v="45"/>
    <n v="5"/>
    <n v="9"/>
    <s v="E"/>
    <x v="1"/>
    <n v="5353"/>
    <s v="SUDP"/>
    <s v="Disorderly Patron"/>
    <x v="1"/>
    <s v="Lower"/>
  </r>
  <r>
    <d v="2019-01-13T00:00:00"/>
    <d v="1899-12-30T16:14:00"/>
    <s v="Sunday"/>
    <x v="54"/>
    <n v="7"/>
    <n v="11"/>
    <s v="S"/>
    <x v="0"/>
    <n v="6036"/>
    <s v="SUDP"/>
    <s v="Disorderly Patron"/>
    <x v="1"/>
    <s v="Lower"/>
  </r>
  <r>
    <d v="2019-01-13T00:00:00"/>
    <d v="1899-12-30T16:38:00"/>
    <s v="Sunday"/>
    <x v="11"/>
    <n v="3"/>
    <n v="7"/>
    <s v="E"/>
    <x v="1"/>
    <n v="5245"/>
    <s v="SUDP"/>
    <s v="Disorderly Patron"/>
    <x v="1"/>
    <s v="Lower"/>
  </r>
  <r>
    <d v="2019-01-14T00:00:00"/>
    <d v="1899-12-30T20:27:00"/>
    <s v="Monday"/>
    <x v="27"/>
    <n v="3"/>
    <n v="6"/>
    <s v="N"/>
    <x v="0"/>
    <n v="5941"/>
    <s v="SUDP"/>
    <s v="Disorderly Patron"/>
    <x v="1"/>
    <s v="Lower"/>
  </r>
  <r>
    <d v="2019-01-14T00:00:00"/>
    <d v="1899-12-30T23:21:00"/>
    <s v="Monday"/>
    <x v="18"/>
    <n v="6"/>
    <n v="11"/>
    <s v="N"/>
    <x v="0"/>
    <n v="5791"/>
    <s v="SUDP"/>
    <s v="Disorderly Patron"/>
    <x v="1"/>
    <s v="Lower"/>
  </r>
  <r>
    <d v="2019-01-15T00:00:00"/>
    <d v="1899-12-30T01:18:00"/>
    <s v="Tuesday"/>
    <x v="29"/>
    <n v="3"/>
    <n v="8"/>
    <s v="S"/>
    <x v="0"/>
    <n v="5666"/>
    <s v="SUDP"/>
    <s v="Disorderly Patron"/>
    <x v="1"/>
    <s v="Lower"/>
  </r>
  <r>
    <d v="2019-01-15T00:00:00"/>
    <d v="1899-12-30T14:38:00"/>
    <s v="Tuesday"/>
    <x v="8"/>
    <n v="3"/>
    <n v="6"/>
    <s v="N"/>
    <x v="0"/>
    <n v="5606"/>
    <s v="SUDP"/>
    <s v="Disorderly Patron"/>
    <x v="1"/>
    <s v="Lower"/>
  </r>
  <r>
    <d v="2019-01-15T00:00:00"/>
    <d v="1899-12-30T19:13:00"/>
    <s v="Tuesday"/>
    <x v="10"/>
    <n v="5"/>
    <n v="7"/>
    <s v="S"/>
    <x v="0"/>
    <n v="5571"/>
    <s v="SUAP"/>
    <s v="Assault / Patron Involved"/>
    <x v="1"/>
    <s v="Lower"/>
  </r>
  <r>
    <d v="2019-01-15T00:00:00"/>
    <d v="1899-12-30T19:31:00"/>
    <s v="Tuesday"/>
    <x v="70"/>
    <n v="0"/>
    <n v="0"/>
    <s v="N"/>
    <x v="0"/>
    <n v="5681"/>
    <s v="SUDP"/>
    <s v="Disorderly Patron"/>
    <x v="1"/>
    <s v="Lower"/>
  </r>
  <r>
    <d v="2019-01-16T00:00:00"/>
    <d v="1899-12-30T05:44:00"/>
    <s v="Wednesday"/>
    <x v="32"/>
    <n v="0"/>
    <n v="0"/>
    <s v="W"/>
    <x v="1"/>
    <n v="5092"/>
    <s v="SUAP"/>
    <s v="Assault / Patron Involved"/>
    <x v="1"/>
    <s v="Lower"/>
  </r>
  <r>
    <d v="2019-01-16T00:00:00"/>
    <d v="1899-12-30T06:28:00"/>
    <s v="Wednesday"/>
    <x v="7"/>
    <n v="3"/>
    <n v="6"/>
    <s v="E"/>
    <x v="1"/>
    <n v="5119"/>
    <s v="SUDP"/>
    <s v="Disorderly Patron"/>
    <x v="1"/>
    <s v="Lower"/>
  </r>
  <r>
    <d v="2019-01-16T00:00:00"/>
    <d v="1899-12-30T10:05:00"/>
    <s v="Wednesday"/>
    <x v="10"/>
    <n v="3"/>
    <n v="5"/>
    <s v="N"/>
    <x v="0"/>
    <n v="5791"/>
    <s v="SUDP"/>
    <s v="Disorderly Patron"/>
    <x v="1"/>
    <s v="Lower"/>
  </r>
  <r>
    <d v="2019-01-16T00:00:00"/>
    <d v="1899-12-30T13:35:00"/>
    <s v="Wednesday"/>
    <x v="29"/>
    <n v="3"/>
    <n v="6"/>
    <s v="N"/>
    <x v="0"/>
    <n v="6071"/>
    <s v="SUDP"/>
    <s v="Disorderly Patron"/>
    <x v="1"/>
    <s v="Lower"/>
  </r>
  <r>
    <d v="2019-01-16T00:00:00"/>
    <d v="1899-12-30T22:12:00"/>
    <s v="Wednesday"/>
    <x v="32"/>
    <n v="13"/>
    <n v="18"/>
    <s v="E"/>
    <x v="1"/>
    <n v="5069"/>
    <s v="SUDP"/>
    <s v="Disorderly Patron"/>
    <x v="1"/>
    <s v="Lower"/>
  </r>
  <r>
    <d v="2019-01-17T00:00:00"/>
    <d v="1899-12-30T17:56:00"/>
    <s v="Thursday"/>
    <x v="6"/>
    <n v="3"/>
    <n v="6"/>
    <s v="E"/>
    <x v="1"/>
    <n v="5008"/>
    <s v="SUDP"/>
    <s v="Disorderly Patron"/>
    <x v="1"/>
    <s v="Lower"/>
  </r>
  <r>
    <d v="2019-01-17T00:00:00"/>
    <d v="1899-12-30T20:24:00"/>
    <s v="Thursday"/>
    <x v="11"/>
    <n v="5"/>
    <n v="8"/>
    <s v="E"/>
    <x v="1"/>
    <n v="5078"/>
    <s v="SUDP"/>
    <s v="Disorderly Patron"/>
    <x v="1"/>
    <s v="Lower"/>
  </r>
  <r>
    <d v="2019-01-18T00:00:00"/>
    <d v="1899-12-30T17:01:00"/>
    <s v="Friday"/>
    <x v="24"/>
    <n v="4"/>
    <n v="6"/>
    <s v="E"/>
    <x v="1"/>
    <n v="5227"/>
    <s v="SUDP"/>
    <s v="Disorderly Patron"/>
    <x v="1"/>
    <s v="Lower"/>
  </r>
  <r>
    <d v="2019-01-18T00:00:00"/>
    <d v="1899-12-30T21:27:00"/>
    <s v="Friday"/>
    <x v="69"/>
    <n v="4"/>
    <n v="9"/>
    <s v="S"/>
    <x v="0"/>
    <n v="5551"/>
    <s v="SUDP"/>
    <s v="Disorderly Patron"/>
    <x v="1"/>
    <s v="Lower"/>
  </r>
  <r>
    <d v="2019-01-18T00:00:00"/>
    <d v="1899-12-30T22:56:00"/>
    <s v="Friday"/>
    <x v="7"/>
    <n v="0"/>
    <n v="0"/>
    <s v="W"/>
    <x v="1"/>
    <n v="5078"/>
    <s v="SUDP"/>
    <s v="Disorderly Patron"/>
    <x v="1"/>
    <s v="Lower"/>
  </r>
  <r>
    <d v="2019-01-19T00:00:00"/>
    <d v="1899-12-30T00:34:00"/>
    <s v="Saturday"/>
    <x v="53"/>
    <n v="3"/>
    <n v="8"/>
    <s v="E"/>
    <x v="1"/>
    <n v="5124"/>
    <s v="SUAP"/>
    <s v="Assault / Patron Involved"/>
    <x v="1"/>
    <s v="Lower"/>
  </r>
  <r>
    <d v="2019-01-19T00:00:00"/>
    <d v="1899-12-30T13:35:00"/>
    <s v="Saturday"/>
    <x v="17"/>
    <n v="0"/>
    <n v="0"/>
    <s v="N"/>
    <x v="0"/>
    <n v="5826"/>
    <s v="SUDP"/>
    <s v="Disorderly Patron"/>
    <x v="1"/>
    <s v="Lower"/>
  </r>
  <r>
    <d v="2019-01-19T00:00:00"/>
    <d v="1899-12-30T13:37:00"/>
    <s v="Saturday"/>
    <x v="4"/>
    <n v="0"/>
    <n v="0"/>
    <s v="E"/>
    <x v="1"/>
    <n v="5223"/>
    <s v="SUDP"/>
    <s v="Disorderly Patron"/>
    <x v="1"/>
    <s v="Lower"/>
  </r>
  <r>
    <d v="2019-01-19T00:00:00"/>
    <d v="1899-12-30T17:06:00"/>
    <s v="Saturday"/>
    <x v="37"/>
    <n v="5"/>
    <n v="8"/>
    <s v="N"/>
    <x v="0"/>
    <n v="5831"/>
    <s v="SUDP"/>
    <s v="Disorderly Patron"/>
    <x v="1"/>
    <s v="Lower"/>
  </r>
  <r>
    <d v="2019-01-19T00:00:00"/>
    <d v="1899-12-30T23:10:00"/>
    <s v="Saturday"/>
    <x v="42"/>
    <n v="5"/>
    <n v="10"/>
    <s v="E"/>
    <x v="1"/>
    <n v="5295"/>
    <s v="SUDP"/>
    <s v="Disorderly Patron"/>
    <x v="1"/>
    <s v="Lower"/>
  </r>
  <r>
    <d v="2019-01-19T00:00:00"/>
    <d v="1899-12-30T23:18:00"/>
    <s v="Saturday"/>
    <x v="62"/>
    <n v="9"/>
    <n v="14"/>
    <s v="N"/>
    <x v="0"/>
    <n v="6061"/>
    <s v="SUAP"/>
    <s v="Assault / Patron Involved"/>
    <x v="1"/>
    <s v="Lower"/>
  </r>
  <r>
    <d v="2019-01-20T00:00:00"/>
    <d v="1899-12-30T17:47:00"/>
    <s v="Sunday"/>
    <x v="23"/>
    <n v="23"/>
    <n v="27"/>
    <s v="N"/>
    <x v="0"/>
    <n v="5551"/>
    <s v="SUAP"/>
    <s v="Assault / Patron Involved"/>
    <x v="1"/>
    <s v="Lower"/>
  </r>
  <r>
    <d v="2019-01-21T00:00:00"/>
    <d v="1899-12-30T15:19:00"/>
    <s v="Monday"/>
    <x v="45"/>
    <n v="0"/>
    <n v="0"/>
    <s v="W"/>
    <x v="1"/>
    <n v="5349"/>
    <s v="SUDP"/>
    <s v="Disorderly Patron"/>
    <x v="1"/>
    <s v="Lower"/>
  </r>
  <r>
    <d v="2019-01-21T00:00:00"/>
    <d v="1899-12-30T15:35:00"/>
    <s v="Monday"/>
    <x v="20"/>
    <n v="0"/>
    <n v="0"/>
    <s v="N"/>
    <x v="0"/>
    <n v="6026"/>
    <s v="SUDP"/>
    <s v="Disorderly Patron"/>
    <x v="1"/>
    <s v="Lower"/>
  </r>
  <r>
    <d v="2019-01-21T00:00:00"/>
    <d v="1899-12-30T15:58:00"/>
    <s v="Monday"/>
    <x v="35"/>
    <n v="0"/>
    <n v="0"/>
    <s v="E"/>
    <x v="1"/>
    <n v="5077"/>
    <s v="SUDP"/>
    <s v="Disorderly Patron"/>
    <x v="1"/>
    <s v="Lower"/>
  </r>
  <r>
    <d v="2019-01-21T00:00:00"/>
    <d v="1899-12-30T16:09:00"/>
    <s v="Monday"/>
    <x v="37"/>
    <n v="4"/>
    <n v="6"/>
    <s v="S"/>
    <x v="0"/>
    <n v="5731"/>
    <s v="SUDP"/>
    <s v="Disorderly Patron"/>
    <x v="1"/>
    <s v="Lower"/>
  </r>
  <r>
    <d v="2019-01-21T00:00:00"/>
    <d v="1899-12-30T17:30:00"/>
    <s v="Monday"/>
    <x v="0"/>
    <n v="6"/>
    <n v="9"/>
    <s v="N"/>
    <x v="0"/>
    <n v="5921"/>
    <s v="SUDP"/>
    <s v="Disorderly Patron"/>
    <x v="1"/>
    <s v="Lower"/>
  </r>
  <r>
    <d v="2019-01-21T00:00:00"/>
    <d v="1899-12-30T20:21:00"/>
    <s v="Monday"/>
    <x v="73"/>
    <n v="10"/>
    <n v="13"/>
    <s v="W"/>
    <x v="1"/>
    <n v="5067"/>
    <s v="SUPOL"/>
    <s v="Held By Polce - Non-TTC Related"/>
    <x v="1"/>
    <s v="Lower"/>
  </r>
  <r>
    <d v="2019-01-22T00:00:00"/>
    <d v="1899-12-30T17:05:00"/>
    <s v="Tuesday"/>
    <x v="32"/>
    <n v="0"/>
    <n v="0"/>
    <s v="E"/>
    <x v="1"/>
    <n v="5082"/>
    <s v="SUDP"/>
    <s v="Disorderly Patron"/>
    <x v="1"/>
    <s v="Lower"/>
  </r>
  <r>
    <d v="2019-01-22T00:00:00"/>
    <d v="1899-12-30T19:49:00"/>
    <s v="Tuesday"/>
    <x v="29"/>
    <n v="6"/>
    <n v="9"/>
    <s v="S"/>
    <x v="0"/>
    <n v="5446"/>
    <s v="SUDP"/>
    <s v="Disorderly Patron"/>
    <x v="1"/>
    <s v="Lower"/>
  </r>
  <r>
    <d v="2019-01-22T00:00:00"/>
    <d v="1899-12-30T20:58:00"/>
    <s v="Tuesday"/>
    <x v="29"/>
    <n v="0"/>
    <n v="0"/>
    <s v="S"/>
    <x v="0"/>
    <n v="5596"/>
    <s v="SUDP"/>
    <s v="Disorderly Patron"/>
    <x v="1"/>
    <s v="Lower"/>
  </r>
  <r>
    <d v="2019-01-22T00:00:00"/>
    <d v="1899-12-30T22:49:00"/>
    <s v="Tuesday"/>
    <x v="29"/>
    <n v="6"/>
    <n v="9"/>
    <s v="S"/>
    <x v="0"/>
    <n v="5476"/>
    <s v="SUDP"/>
    <s v="Disorderly Patron"/>
    <x v="1"/>
    <s v="Lower"/>
  </r>
  <r>
    <d v="2019-01-23T00:00:00"/>
    <d v="1899-12-30T08:54:00"/>
    <s v="Wednesday"/>
    <x v="3"/>
    <n v="0"/>
    <n v="0"/>
    <s v="W"/>
    <x v="1"/>
    <n v="5124"/>
    <s v="SUDP"/>
    <s v="Disorderly Patron"/>
    <x v="1"/>
    <s v="Lower"/>
  </r>
  <r>
    <d v="2019-01-23T00:00:00"/>
    <d v="1899-12-30T09:00:00"/>
    <s v="Wednesday"/>
    <x v="13"/>
    <n v="0"/>
    <n v="0"/>
    <s v="W"/>
    <x v="1"/>
    <n v="5124"/>
    <s v="SUDP"/>
    <s v="Disorderly Patron"/>
    <x v="1"/>
    <s v="Lower"/>
  </r>
  <r>
    <d v="2019-01-23T00:00:00"/>
    <d v="1899-12-30T13:03:00"/>
    <s v="Wednesday"/>
    <x v="13"/>
    <n v="0"/>
    <n v="0"/>
    <s v="E"/>
    <x v="1"/>
    <n v="5047"/>
    <s v="SUDP"/>
    <s v="Disorderly Patron"/>
    <x v="1"/>
    <s v="Lower"/>
  </r>
  <r>
    <d v="2019-01-23T00:00:00"/>
    <d v="1899-12-30T14:51:00"/>
    <s v="Wednesday"/>
    <x v="1"/>
    <n v="3"/>
    <n v="6"/>
    <s v="E"/>
    <x v="1"/>
    <n v="5255"/>
    <s v="SUDP"/>
    <s v="Disorderly Patron"/>
    <x v="1"/>
    <s v="Lower"/>
  </r>
  <r>
    <d v="2019-01-23T00:00:00"/>
    <d v="1899-12-30T16:27:00"/>
    <s v="Wednesday"/>
    <x v="0"/>
    <n v="4"/>
    <n v="6"/>
    <s v="N"/>
    <x v="0"/>
    <n v="5511"/>
    <s v="SUDP"/>
    <s v="Disorderly Patron"/>
    <x v="1"/>
    <s v="Lower"/>
  </r>
  <r>
    <d v="2019-01-23T00:00:00"/>
    <d v="1899-12-30T17:36:00"/>
    <s v="Wednesday"/>
    <x v="19"/>
    <n v="11"/>
    <n v="13"/>
    <s v="W"/>
    <x v="1"/>
    <n v="5195"/>
    <s v="SUAP"/>
    <s v="Assault / Patron Involved"/>
    <x v="1"/>
    <s v="Lower"/>
  </r>
  <r>
    <d v="2019-01-23T00:00:00"/>
    <d v="1899-12-30T21:32:00"/>
    <s v="Wednesday"/>
    <x v="29"/>
    <n v="3"/>
    <n v="6"/>
    <s v="N"/>
    <x v="0"/>
    <n v="5466"/>
    <s v="SUAP"/>
    <s v="Assault / Patron Involved"/>
    <x v="1"/>
    <s v="Lower"/>
  </r>
  <r>
    <d v="2019-01-24T00:00:00"/>
    <d v="1899-12-30T17:23:00"/>
    <s v="Thursday"/>
    <x v="50"/>
    <n v="9"/>
    <n v="12"/>
    <s v="W"/>
    <x v="1"/>
    <n v="5138"/>
    <s v="SUDP"/>
    <s v="Disorderly Patron"/>
    <x v="1"/>
    <s v="Lower"/>
  </r>
  <r>
    <d v="2019-01-24T00:00:00"/>
    <d v="1899-12-30T17:48:00"/>
    <s v="Thursday"/>
    <x v="52"/>
    <n v="23"/>
    <n v="25"/>
    <s v="S"/>
    <x v="0"/>
    <n v="5591"/>
    <s v="SUBT"/>
    <s v="Bomb Threat"/>
    <x v="1"/>
    <s v="Lower"/>
  </r>
  <r>
    <d v="2019-01-24T00:00:00"/>
    <d v="1899-12-30T18:54:00"/>
    <s v="Thursday"/>
    <x v="31"/>
    <n v="4"/>
    <n v="7"/>
    <s v="N"/>
    <x v="0"/>
    <n v="5406"/>
    <s v="SUDP"/>
    <s v="Disorderly Patron"/>
    <x v="1"/>
    <s v="Lower"/>
  </r>
  <r>
    <d v="2019-01-24T00:00:00"/>
    <d v="1899-12-30T19:34:00"/>
    <s v="Thursday"/>
    <x v="31"/>
    <n v="0"/>
    <n v="0"/>
    <s v="N"/>
    <x v="0"/>
    <n v="5456"/>
    <s v="SUDP"/>
    <s v="Disorderly Patron"/>
    <x v="1"/>
    <s v="Lower"/>
  </r>
  <r>
    <d v="2019-01-24T00:00:00"/>
    <d v="1899-12-30T19:38:00"/>
    <s v="Thursday"/>
    <x v="8"/>
    <n v="0"/>
    <n v="0"/>
    <s v="N"/>
    <x v="0"/>
    <n v="5421"/>
    <s v="SUDP"/>
    <s v="Disorderly Patron"/>
    <x v="1"/>
    <s v="Lower"/>
  </r>
  <r>
    <d v="2019-01-24T00:00:00"/>
    <d v="1899-12-30T20:10:00"/>
    <s v="Thursday"/>
    <x v="35"/>
    <n v="11"/>
    <n v="14"/>
    <s v="W"/>
    <x v="1"/>
    <n v="5293"/>
    <s v="SUDP"/>
    <s v="Disorderly Patron"/>
    <x v="1"/>
    <s v="Lower"/>
  </r>
  <r>
    <d v="2019-01-24T00:00:00"/>
    <d v="1899-12-30T22:51:00"/>
    <s v="Thursday"/>
    <x v="21"/>
    <n v="4"/>
    <n v="9"/>
    <s v="N"/>
    <x v="0"/>
    <n v="5896"/>
    <s v="SUDP"/>
    <s v="Disorderly Patron"/>
    <x v="1"/>
    <s v="Lower"/>
  </r>
  <r>
    <d v="2019-01-25T00:00:00"/>
    <d v="1899-12-30T07:18:00"/>
    <s v="Friday"/>
    <x v="27"/>
    <n v="3"/>
    <n v="5"/>
    <s v="S"/>
    <x v="0"/>
    <n v="5031"/>
    <s v="SUDP"/>
    <s v="Disorderly Patron"/>
    <x v="1"/>
    <s v="Lower"/>
  </r>
  <r>
    <d v="2019-01-25T00:00:00"/>
    <d v="1899-12-30T11:20:00"/>
    <s v="Friday"/>
    <x v="22"/>
    <n v="0"/>
    <n v="0"/>
    <s v="W"/>
    <x v="1"/>
    <n v="5016"/>
    <s v="SUDP"/>
    <s v="Disorderly Patron"/>
    <x v="1"/>
    <s v="Lower"/>
  </r>
  <r>
    <d v="2019-01-25T00:00:00"/>
    <d v="1899-12-30T13:30:00"/>
    <s v="Friday"/>
    <x v="10"/>
    <n v="3"/>
    <n v="6"/>
    <s v="S"/>
    <x v="0"/>
    <n v="6106"/>
    <s v="SUAP"/>
    <s v="Assault / Patron Involved"/>
    <x v="1"/>
    <s v="Lower"/>
  </r>
  <r>
    <d v="2019-01-25T00:00:00"/>
    <d v="1899-12-30T13:39:00"/>
    <s v="Friday"/>
    <x v="18"/>
    <n v="4"/>
    <n v="7"/>
    <s v="N"/>
    <x v="0"/>
    <n v="6031"/>
    <s v="SUDP"/>
    <s v="Disorderly Patron"/>
    <x v="1"/>
    <s v="Lower"/>
  </r>
  <r>
    <d v="2019-01-26T00:00:00"/>
    <d v="1899-12-30T06:57:00"/>
    <s v="Saturday"/>
    <x v="34"/>
    <n v="5"/>
    <n v="10"/>
    <s v="E"/>
    <x v="1"/>
    <n v="5140"/>
    <s v="SUAP"/>
    <s v="Assault / Patron Involved"/>
    <x v="1"/>
    <s v="Lower"/>
  </r>
  <r>
    <d v="2019-01-26T00:00:00"/>
    <d v="1899-12-30T12:32:00"/>
    <s v="Saturday"/>
    <x v="50"/>
    <n v="4"/>
    <n v="9"/>
    <s v="W"/>
    <x v="1"/>
    <n v="5312"/>
    <s v="SUDP"/>
    <s v="Disorderly Patron"/>
    <x v="1"/>
    <s v="Lower"/>
  </r>
  <r>
    <d v="2019-01-26T00:00:00"/>
    <d v="1899-12-30T17:02:00"/>
    <s v="Saturday"/>
    <x v="28"/>
    <n v="19"/>
    <n v="23"/>
    <s v="E"/>
    <x v="1"/>
    <n v="5006"/>
    <s v="SUDP"/>
    <s v="Disorderly Patron"/>
    <x v="1"/>
    <s v="Lower"/>
  </r>
  <r>
    <d v="2019-01-26T00:00:00"/>
    <d v="1899-12-30T17:19:00"/>
    <s v="Saturday"/>
    <x v="12"/>
    <n v="4"/>
    <n v="8"/>
    <s v="E"/>
    <x v="1"/>
    <n v="5219"/>
    <s v="SUDP"/>
    <s v="Disorderly Patron"/>
    <x v="1"/>
    <s v="Lower"/>
  </r>
  <r>
    <d v="2019-01-26T00:00:00"/>
    <d v="1899-12-30T18:34:00"/>
    <s v="Saturday"/>
    <x v="9"/>
    <n v="0"/>
    <n v="0"/>
    <s v="N"/>
    <x v="0"/>
    <n v="5506"/>
    <s v="SUDP"/>
    <s v="Disorderly Patron"/>
    <x v="1"/>
    <s v="Lower"/>
  </r>
  <r>
    <d v="2019-01-26T00:00:00"/>
    <d v="1899-12-30T19:35:00"/>
    <s v="Saturday"/>
    <x v="71"/>
    <n v="8"/>
    <n v="13"/>
    <s v="N"/>
    <x v="0"/>
    <n v="5771"/>
    <s v="SUDP"/>
    <s v="Disorderly Patron"/>
    <x v="1"/>
    <s v="Lower"/>
  </r>
  <r>
    <d v="2019-01-26T00:00:00"/>
    <d v="1899-12-30T21:30:00"/>
    <s v="Saturday"/>
    <x v="26"/>
    <n v="4"/>
    <n v="9"/>
    <s v="E"/>
    <x v="1"/>
    <n v="5325"/>
    <s v="SUDP"/>
    <s v="Disorderly Patron"/>
    <x v="1"/>
    <s v="Lower"/>
  </r>
  <r>
    <d v="2019-01-27T00:00:00"/>
    <d v="1899-12-30T11:45:00"/>
    <s v="Sunday"/>
    <x v="29"/>
    <n v="0"/>
    <n v="0"/>
    <s v="N"/>
    <x v="0"/>
    <n v="5481"/>
    <s v="SUDP"/>
    <s v="Disorderly Patron"/>
    <x v="1"/>
    <s v="Lower"/>
  </r>
  <r>
    <d v="2019-01-27T00:00:00"/>
    <d v="1899-12-30T14:06:00"/>
    <s v="Sunday"/>
    <x v="26"/>
    <n v="5"/>
    <n v="9"/>
    <s v="E"/>
    <x v="1"/>
    <n v="5140"/>
    <s v="SUDP"/>
    <s v="Disorderly Patron"/>
    <x v="1"/>
    <s v="Lower"/>
  </r>
  <r>
    <d v="2019-01-27T00:00:00"/>
    <d v="1899-12-30T15:39:00"/>
    <s v="Sunday"/>
    <x v="56"/>
    <n v="0"/>
    <n v="0"/>
    <s v="W"/>
    <x v="1"/>
    <n v="5091"/>
    <s v="SUDP"/>
    <s v="Disorderly Patron"/>
    <x v="1"/>
    <s v="Lower"/>
  </r>
  <r>
    <d v="2019-01-27T00:00:00"/>
    <d v="1899-12-30T16:22:00"/>
    <s v="Sunday"/>
    <x v="28"/>
    <n v="0"/>
    <n v="0"/>
    <s v="W"/>
    <x v="1"/>
    <n v="5312"/>
    <s v="SUAP"/>
    <s v="Assault / Patron Involved"/>
    <x v="1"/>
    <s v="Lower"/>
  </r>
  <r>
    <d v="2019-01-27T00:00:00"/>
    <d v="1899-12-30T18:48:00"/>
    <s v="Sunday"/>
    <x v="37"/>
    <n v="5"/>
    <n v="9"/>
    <s v="N"/>
    <x v="0"/>
    <n v="5901"/>
    <s v="SUDP"/>
    <s v="Disorderly Patron"/>
    <x v="1"/>
    <s v="Lower"/>
  </r>
  <r>
    <d v="2019-01-28T00:00:00"/>
    <d v="1899-12-30T00:11:00"/>
    <s v="Monday"/>
    <x v="12"/>
    <n v="4"/>
    <n v="8"/>
    <s v="E"/>
    <x v="1"/>
    <n v="5014"/>
    <s v="SUDP"/>
    <s v="Disorderly Patron"/>
    <x v="1"/>
    <s v="Lower"/>
  </r>
  <r>
    <d v="2019-01-28T00:00:00"/>
    <d v="1899-12-30T00:32:00"/>
    <s v="Monday"/>
    <x v="12"/>
    <n v="0"/>
    <n v="0"/>
    <s v="W"/>
    <x v="1"/>
    <n v="5060"/>
    <s v="SUDP"/>
    <s v="Disorderly Patron"/>
    <x v="1"/>
    <s v="Lower"/>
  </r>
  <r>
    <d v="2019-01-29T00:00:00"/>
    <d v="1899-12-30T20:35:00"/>
    <s v="Tuesday"/>
    <x v="48"/>
    <n v="0"/>
    <n v="0"/>
    <s v="S"/>
    <x v="0"/>
    <n v="5955"/>
    <s v="SUDP"/>
    <s v="Disorderly Patron"/>
    <x v="1"/>
    <s v="Lower"/>
  </r>
  <r>
    <d v="2019-01-30T00:00:00"/>
    <d v="1899-12-30T11:53:00"/>
    <s v="Wednesday"/>
    <x v="10"/>
    <n v="0"/>
    <n v="0"/>
    <s v="N"/>
    <x v="0"/>
    <n v="6086"/>
    <s v="SUDP"/>
    <s v="Disorderly Patron"/>
    <x v="1"/>
    <s v="Lower"/>
  </r>
  <r>
    <d v="2019-01-30T00:00:00"/>
    <d v="1899-12-30T12:07:00"/>
    <s v="Wednesday"/>
    <x v="46"/>
    <n v="0"/>
    <n v="0"/>
    <s v="W"/>
    <x v="1"/>
    <n v="5085"/>
    <s v="SUDP"/>
    <s v="Disorderly Patron"/>
    <x v="1"/>
    <s v="Lower"/>
  </r>
  <r>
    <d v="2019-01-30T00:00:00"/>
    <d v="1899-12-30T18:15:00"/>
    <s v="Wednesday"/>
    <x v="8"/>
    <n v="3"/>
    <n v="5"/>
    <s v="N"/>
    <x v="0"/>
    <n v="5406"/>
    <s v="SUDP"/>
    <s v="Disorderly Patron"/>
    <x v="1"/>
    <s v="Lower"/>
  </r>
  <r>
    <d v="2019-01-31T00:00:00"/>
    <d v="1899-12-30T00:06:00"/>
    <s v="Thursday"/>
    <x v="4"/>
    <n v="7"/>
    <n v="11"/>
    <s v="W"/>
    <x v="1"/>
    <n v="5267"/>
    <s v="SUDP"/>
    <s v="Disorderly Patron"/>
    <x v="1"/>
    <s v="Lower"/>
  </r>
  <r>
    <d v="2019-01-31T00:00:00"/>
    <d v="1899-12-30T08:13:00"/>
    <s v="Thursday"/>
    <x v="1"/>
    <n v="0"/>
    <n v="0"/>
    <s v="W"/>
    <x v="1"/>
    <n v="5296"/>
    <s v="SUDP"/>
    <s v="Disorderly Patron"/>
    <x v="1"/>
    <s v="Lower"/>
  </r>
  <r>
    <d v="2019-01-31T00:00:00"/>
    <d v="1899-12-30T15:14:00"/>
    <s v="Thursday"/>
    <x v="42"/>
    <n v="4"/>
    <n v="6"/>
    <s v="E"/>
    <x v="1"/>
    <n v="5163"/>
    <s v="SUDP"/>
    <s v="Disorderly Patron"/>
    <x v="1"/>
    <s v="Lower"/>
  </r>
  <r>
    <d v="2019-01-31T00:00:00"/>
    <d v="1899-12-30T18:13:00"/>
    <s v="Thursday"/>
    <x v="4"/>
    <n v="5"/>
    <n v="7"/>
    <s v="W"/>
    <x v="1"/>
    <n v="5091"/>
    <s v="SUDP"/>
    <s v="Disorderly Patron"/>
    <x v="1"/>
    <s v="Lower"/>
  </r>
  <r>
    <d v="2019-01-31T00:00:00"/>
    <d v="1899-12-30T20:21:00"/>
    <s v="Thursday"/>
    <x v="73"/>
    <n v="17"/>
    <n v="20"/>
    <s v="W"/>
    <x v="1"/>
    <n v="5356"/>
    <s v="SUBT"/>
    <s v="Bomb Threat"/>
    <x v="1"/>
    <s v="Lower"/>
  </r>
  <r>
    <d v="2019-02-01T00:00:00"/>
    <d v="1899-12-30T00:17:00"/>
    <s v="Friday"/>
    <x v="8"/>
    <n v="6"/>
    <n v="11"/>
    <s v="S"/>
    <x v="0"/>
    <n v="5686"/>
    <s v="SUDP"/>
    <s v="Disorderly Patron"/>
    <x v="1"/>
    <s v="Lower"/>
  </r>
  <r>
    <d v="2019-02-01T00:00:00"/>
    <d v="1899-12-30T00:48:00"/>
    <s v="Friday"/>
    <x v="55"/>
    <n v="5"/>
    <n v="10"/>
    <s v="S"/>
    <x v="0"/>
    <n v="5431"/>
    <s v="SUDP"/>
    <s v="Disorderly Patron"/>
    <x v="1"/>
    <s v="Lower"/>
  </r>
  <r>
    <d v="2019-02-01T00:00:00"/>
    <d v="1899-12-30T00:52:00"/>
    <s v="Friday"/>
    <x v="52"/>
    <n v="0"/>
    <n v="0"/>
    <s v="S"/>
    <x v="0"/>
    <n v="5741"/>
    <s v="SUDP"/>
    <s v="Disorderly Patron"/>
    <x v="1"/>
    <s v="Lower"/>
  </r>
  <r>
    <d v="2019-02-01T00:00:00"/>
    <d v="1899-12-30T10:05:00"/>
    <s v="Friday"/>
    <x v="24"/>
    <n v="7"/>
    <n v="10"/>
    <s v="E"/>
    <x v="1"/>
    <n v="5060"/>
    <s v="SUDP"/>
    <s v="Disorderly Patron"/>
    <x v="1"/>
    <s v="Lower"/>
  </r>
  <r>
    <d v="2019-02-01T00:00:00"/>
    <d v="1899-12-30T13:53:00"/>
    <s v="Friday"/>
    <x v="71"/>
    <n v="0"/>
    <n v="0"/>
    <s v="N"/>
    <x v="0"/>
    <n v="5711"/>
    <s v="SUDP"/>
    <s v="Disorderly Patron"/>
    <x v="1"/>
    <s v="Lower"/>
  </r>
  <r>
    <d v="2019-02-01T00:00:00"/>
    <d v="1899-12-30T23:47:00"/>
    <s v="Friday"/>
    <x v="49"/>
    <n v="0"/>
    <n v="0"/>
    <s v="N"/>
    <x v="0"/>
    <n v="5981"/>
    <s v="SUDP"/>
    <s v="Disorderly Patron"/>
    <x v="1"/>
    <s v="Lower"/>
  </r>
  <r>
    <d v="2019-02-02T00:00:00"/>
    <d v="1899-12-30T00:26:00"/>
    <s v="Saturday"/>
    <x v="21"/>
    <n v="5"/>
    <n v="10"/>
    <s v="S"/>
    <x v="0"/>
    <n v="5541"/>
    <s v="SUSP"/>
    <s v="Suspicious Package"/>
    <x v="1"/>
    <s v="Lower"/>
  </r>
  <r>
    <d v="2019-02-02T00:00:00"/>
    <d v="1899-12-30T16:45:00"/>
    <s v="Saturday"/>
    <x v="21"/>
    <n v="6"/>
    <n v="11"/>
    <s v="S"/>
    <x v="0"/>
    <n v="5436"/>
    <s v="SUDP"/>
    <s v="Disorderly Patron"/>
    <x v="1"/>
    <s v="Lower"/>
  </r>
  <r>
    <d v="2019-02-02T00:00:00"/>
    <d v="1899-12-30T20:15:00"/>
    <s v="Saturday"/>
    <x v="40"/>
    <n v="3"/>
    <n v="7"/>
    <s v="W"/>
    <x v="1"/>
    <n v="5053"/>
    <s v="SUDP"/>
    <s v="Disorderly Patron"/>
    <x v="1"/>
    <s v="Lower"/>
  </r>
  <r>
    <d v="2019-02-03T00:00:00"/>
    <d v="1899-12-30T10:02:00"/>
    <s v="Sunday"/>
    <x v="8"/>
    <n v="0"/>
    <n v="0"/>
    <s v="N"/>
    <x v="0"/>
    <n v="5771"/>
    <s v="SUDP"/>
    <s v="Disorderly Patron"/>
    <x v="1"/>
    <s v="Lower"/>
  </r>
  <r>
    <d v="2019-02-03T00:00:00"/>
    <d v="1899-12-30T13:04:00"/>
    <s v="Sunday"/>
    <x v="15"/>
    <n v="4"/>
    <n v="9"/>
    <s v="S"/>
    <x v="0"/>
    <n v="5436"/>
    <s v="SUDP"/>
    <s v="Disorderly Patron"/>
    <x v="1"/>
    <s v="Lower"/>
  </r>
  <r>
    <d v="2019-02-03T00:00:00"/>
    <d v="1899-12-30T15:50:00"/>
    <s v="Sunday"/>
    <x v="35"/>
    <n v="3"/>
    <n v="7"/>
    <s v="E"/>
    <x v="1"/>
    <n v="5168"/>
    <s v="SUDP"/>
    <s v="Disorderly Patron"/>
    <x v="1"/>
    <s v="Lower"/>
  </r>
  <r>
    <d v="2019-02-04T00:00:00"/>
    <d v="1899-12-30T10:02:00"/>
    <s v="Monday"/>
    <x v="35"/>
    <n v="4"/>
    <n v="7"/>
    <s v="E"/>
    <x v="1"/>
    <n v="5198"/>
    <s v="SUDP"/>
    <s v="Disorderly Patron"/>
    <x v="1"/>
    <s v="Lower"/>
  </r>
  <r>
    <d v="2019-02-04T00:00:00"/>
    <d v="1899-12-30T19:40:00"/>
    <s v="Monday"/>
    <x v="33"/>
    <n v="12"/>
    <n v="15"/>
    <s v="W"/>
    <x v="1"/>
    <n v="5316"/>
    <s v="SUDP"/>
    <s v="Disorderly Patron"/>
    <x v="1"/>
    <s v="Lower"/>
  </r>
  <r>
    <d v="2019-02-04T00:00:00"/>
    <d v="1899-12-30T20:02:00"/>
    <s v="Monday"/>
    <x v="29"/>
    <n v="4"/>
    <n v="7"/>
    <s v="N"/>
    <x v="0"/>
    <n v="6066"/>
    <s v="SUDP"/>
    <s v="Disorderly Patron"/>
    <x v="1"/>
    <s v="Lower"/>
  </r>
  <r>
    <d v="2019-02-04T00:00:00"/>
    <d v="1899-12-30T20:07:00"/>
    <s v="Monday"/>
    <x v="19"/>
    <n v="7"/>
    <n v="11"/>
    <s v="W"/>
    <x v="1"/>
    <n v="5255"/>
    <s v="SUDP"/>
    <s v="Disorderly Patron"/>
    <x v="1"/>
    <s v="Lower"/>
  </r>
  <r>
    <d v="2019-02-04T00:00:00"/>
    <d v="1899-12-30T23:37:00"/>
    <s v="Monday"/>
    <x v="27"/>
    <n v="0"/>
    <n v="0"/>
    <s v="S"/>
    <x v="0"/>
    <n v="5786"/>
    <s v="SUPOL"/>
    <s v="Held By Polce - Non-TTC Related"/>
    <x v="1"/>
    <s v="Lower"/>
  </r>
  <r>
    <d v="2019-02-05T00:00:00"/>
    <d v="1899-12-30T11:33:00"/>
    <s v="Tuesday"/>
    <x v="50"/>
    <n v="6"/>
    <n v="9"/>
    <s v="W"/>
    <x v="1"/>
    <n v="5290"/>
    <s v="SUDP"/>
    <s v="Disorderly Patron"/>
    <x v="1"/>
    <s v="Lower"/>
  </r>
  <r>
    <d v="2019-02-05T00:00:00"/>
    <d v="1899-12-30T13:44:00"/>
    <s v="Tuesday"/>
    <x v="7"/>
    <n v="3"/>
    <n v="6"/>
    <s v="E"/>
    <x v="1"/>
    <n v="5059"/>
    <s v="SUAP"/>
    <s v="Assault / Patron Involved"/>
    <x v="1"/>
    <s v="Lower"/>
  </r>
  <r>
    <d v="2019-02-05T00:00:00"/>
    <d v="1899-12-30T14:39:00"/>
    <s v="Tuesday"/>
    <x v="17"/>
    <n v="4"/>
    <n v="7"/>
    <s v="N"/>
    <x v="0"/>
    <n v="5821"/>
    <s v="SUDP"/>
    <s v="Disorderly Patron"/>
    <x v="1"/>
    <s v="Lower"/>
  </r>
  <r>
    <d v="2019-02-05T00:00:00"/>
    <d v="1899-12-30T22:37:00"/>
    <s v="Tuesday"/>
    <x v="63"/>
    <n v="0"/>
    <n v="0"/>
    <s v="S"/>
    <x v="0"/>
    <n v="5766"/>
    <s v="SUAP"/>
    <s v="Assault / Patron Involved"/>
    <x v="1"/>
    <s v="Lower"/>
  </r>
  <r>
    <d v="2019-02-05T00:00:00"/>
    <d v="1899-12-30T23:28:00"/>
    <s v="Tuesday"/>
    <x v="18"/>
    <n v="4"/>
    <n v="9"/>
    <s v="N"/>
    <x v="0"/>
    <n v="5456"/>
    <s v="SUDP"/>
    <s v="Disorderly Patron"/>
    <x v="1"/>
    <s v="Lower"/>
  </r>
  <r>
    <d v="2019-02-06T00:00:00"/>
    <d v="1899-12-30T06:52:00"/>
    <s v="Wednesday"/>
    <x v="11"/>
    <n v="7"/>
    <n v="9"/>
    <s v="E"/>
    <x v="1"/>
    <n v="5002"/>
    <s v="SUDP"/>
    <s v="Disorderly Patron"/>
    <x v="1"/>
    <s v="Lower"/>
  </r>
  <r>
    <d v="2019-02-06T00:00:00"/>
    <d v="1899-12-30T12:05:00"/>
    <s v="Wednesday"/>
    <x v="44"/>
    <n v="0"/>
    <n v="0"/>
    <s v="E"/>
    <x v="1"/>
    <n v="5268"/>
    <s v="SUDP"/>
    <s v="Disorderly Patron"/>
    <x v="1"/>
    <s v="Lower"/>
  </r>
  <r>
    <d v="2019-02-06T00:00:00"/>
    <d v="1899-12-30T13:47:00"/>
    <s v="Wednesday"/>
    <x v="73"/>
    <n v="5"/>
    <n v="8"/>
    <s v="W"/>
    <x v="1"/>
    <n v="5137"/>
    <s v="SUDP"/>
    <s v="Disorderly Patron"/>
    <x v="1"/>
    <s v="Lower"/>
  </r>
  <r>
    <d v="2019-02-06T00:00:00"/>
    <d v="1899-12-30T14:49:00"/>
    <s v="Wednesday"/>
    <x v="53"/>
    <n v="9"/>
    <n v="12"/>
    <s v="W"/>
    <x v="1"/>
    <n v="5175"/>
    <s v="SUDP"/>
    <s v="Disorderly Patron"/>
    <x v="1"/>
    <s v="Lower"/>
  </r>
  <r>
    <d v="2019-02-06T00:00:00"/>
    <d v="1899-12-30T22:27:00"/>
    <s v="Wednesday"/>
    <x v="20"/>
    <n v="9"/>
    <n v="14"/>
    <s v="S"/>
    <x v="0"/>
    <n v="5706"/>
    <s v="SUDP"/>
    <s v="Disorderly Patron"/>
    <x v="1"/>
    <s v="Lower"/>
  </r>
  <r>
    <d v="2019-02-07T00:00:00"/>
    <d v="1899-12-30T09:51:00"/>
    <s v="Thursday"/>
    <x v="5"/>
    <n v="0"/>
    <n v="0"/>
    <s v="S"/>
    <x v="0"/>
    <n v="6016"/>
    <s v="SUDP"/>
    <s v="Disorderly Patron"/>
    <x v="1"/>
    <s v="Lower"/>
  </r>
  <r>
    <d v="2019-02-07T00:00:00"/>
    <d v="1899-12-30T19:02:00"/>
    <s v="Thursday"/>
    <x v="11"/>
    <n v="0"/>
    <n v="0"/>
    <s v="E"/>
    <x v="1"/>
    <n v="5175"/>
    <s v="SUDP"/>
    <s v="Disorderly Patron"/>
    <x v="1"/>
    <s v="Lower"/>
  </r>
  <r>
    <d v="2019-02-07T00:00:00"/>
    <d v="1899-12-30T19:48:00"/>
    <s v="Thursday"/>
    <x v="54"/>
    <n v="0"/>
    <n v="0"/>
    <s v="N"/>
    <x v="0"/>
    <n v="5396"/>
    <s v="SUDP"/>
    <s v="Disorderly Patron"/>
    <x v="1"/>
    <s v="Lower"/>
  </r>
  <r>
    <d v="2019-02-07T00:00:00"/>
    <d v="1899-12-30T22:06:00"/>
    <s v="Thursday"/>
    <x v="69"/>
    <n v="0"/>
    <n v="0"/>
    <s v="N"/>
    <x v="0"/>
    <n v="5486"/>
    <s v="SUDP"/>
    <s v="Disorderly Patron"/>
    <x v="1"/>
    <s v="Lower"/>
  </r>
  <r>
    <d v="2019-02-08T00:00:00"/>
    <d v="1899-12-30T00:47:00"/>
    <s v="Friday"/>
    <x v="32"/>
    <n v="0"/>
    <n v="0"/>
    <s v="E"/>
    <x v="1"/>
    <n v="4"/>
    <s v="SUAP"/>
    <s v="Assault / Patron Involved"/>
    <x v="1"/>
    <s v="Lower"/>
  </r>
  <r>
    <d v="2020-01-01T00:00:00"/>
    <d v="1899-12-30T01:18:00"/>
    <s v="Wednesday"/>
    <x v="25"/>
    <n v="8"/>
    <n v="13"/>
    <s v="N"/>
    <x v="2"/>
    <n v="3025"/>
    <s v="SRDP"/>
    <s v="Disorderly Patron"/>
    <x v="2"/>
    <s v="Lower"/>
  </r>
  <r>
    <d v="2020-01-01T00:00:00"/>
    <d v="1899-12-30T14:12:00"/>
    <s v="Wednesday"/>
    <x v="9"/>
    <n v="0"/>
    <n v="0"/>
    <s v="N"/>
    <x v="0"/>
    <n v="6101"/>
    <s v="SUAP"/>
    <s v="Assault / Patron Involved"/>
    <x v="2"/>
    <s v="Lower"/>
  </r>
  <r>
    <d v="2020-01-01T00:00:00"/>
    <d v="1899-12-30T22:51:00"/>
    <s v="Wednesday"/>
    <x v="29"/>
    <n v="3"/>
    <n v="8"/>
    <s v="S"/>
    <x v="0"/>
    <n v="6121"/>
    <s v="SUDP"/>
    <s v="Disorderly Patron"/>
    <x v="2"/>
    <s v="Lower"/>
  </r>
  <r>
    <d v="2020-01-02T00:00:00"/>
    <d v="1899-12-30T05:53:00"/>
    <s v="Thursday"/>
    <x v="27"/>
    <n v="4"/>
    <n v="8"/>
    <s v="S"/>
    <x v="0"/>
    <n v="5761"/>
    <s v="SUAP"/>
    <s v="Assault / Patron Involved"/>
    <x v="2"/>
    <s v="Lower"/>
  </r>
  <r>
    <d v="2020-01-02T00:00:00"/>
    <d v="1899-12-30T13:04:00"/>
    <s v="Thursday"/>
    <x v="43"/>
    <n v="13"/>
    <n v="16"/>
    <s v="N"/>
    <x v="0"/>
    <n v="6016"/>
    <s v="SUAP"/>
    <s v="Assault / Patron Involved"/>
    <x v="2"/>
    <s v="Lower"/>
  </r>
  <r>
    <d v="2020-01-02T00:00:00"/>
    <d v="1899-12-30T13:43:00"/>
    <s v="Thursday"/>
    <x v="2"/>
    <n v="7"/>
    <n v="10"/>
    <s v="S"/>
    <x v="0"/>
    <n v="5836"/>
    <s v="SUAP"/>
    <s v="Assault / Patron Involved"/>
    <x v="2"/>
    <s v="Lower"/>
  </r>
  <r>
    <d v="2020-01-02T00:00:00"/>
    <d v="1899-12-30T18:33:00"/>
    <s v="Thursday"/>
    <x v="49"/>
    <n v="16"/>
    <n v="18"/>
    <s v="N"/>
    <x v="0"/>
    <n v="5831"/>
    <s v="SUAP"/>
    <s v="Assault / Patron Involved"/>
    <x v="2"/>
    <s v="Lower"/>
  </r>
  <r>
    <d v="2020-01-03T00:00:00"/>
    <d v="1899-12-30T00:14:00"/>
    <s v="Friday"/>
    <x v="87"/>
    <n v="0"/>
    <n v="0"/>
    <s v="S"/>
    <x v="0"/>
    <n v="5681"/>
    <s v="SUAP"/>
    <s v="Assault / Patron Involved"/>
    <x v="2"/>
    <s v="Lower"/>
  </r>
  <r>
    <d v="2020-01-03T00:00:00"/>
    <d v="1899-12-30T21:49:00"/>
    <s v="Friday"/>
    <x v="27"/>
    <n v="5"/>
    <n v="10"/>
    <s v="S"/>
    <x v="0"/>
    <n v="5921"/>
    <s v="SUDP"/>
    <s v="Disorderly Patron"/>
    <x v="2"/>
    <s v="Lower"/>
  </r>
  <r>
    <d v="2020-01-03T00:00:00"/>
    <d v="1899-12-30T22:39:00"/>
    <s v="Friday"/>
    <x v="8"/>
    <n v="0"/>
    <n v="0"/>
    <s v="N"/>
    <x v="0"/>
    <n v="5851"/>
    <s v="SUAP"/>
    <s v="Assault / Patron Involved"/>
    <x v="2"/>
    <s v="Lower"/>
  </r>
  <r>
    <d v="2020-01-04T00:00:00"/>
    <d v="1899-12-30T16:26:00"/>
    <s v="Saturday"/>
    <x v="1"/>
    <n v="11"/>
    <n v="15"/>
    <s v="E"/>
    <x v="1"/>
    <n v="5126"/>
    <s v="SUAP"/>
    <s v="Assault / Patron Involved"/>
    <x v="2"/>
    <s v="Lower"/>
  </r>
  <r>
    <d v="2020-01-04T00:00:00"/>
    <d v="1899-12-30T18:59:00"/>
    <s v="Saturday"/>
    <x v="50"/>
    <n v="0"/>
    <n v="0"/>
    <s v="W"/>
    <x v="1"/>
    <n v="5237"/>
    <s v="SUDP"/>
    <s v="Disorderly Patron"/>
    <x v="2"/>
    <s v="Lower"/>
  </r>
  <r>
    <d v="2020-01-04T00:00:00"/>
    <d v="1899-12-30T20:33:00"/>
    <s v="Saturday"/>
    <x v="36"/>
    <n v="4"/>
    <n v="9"/>
    <s v="W"/>
    <x v="3"/>
    <n v="6166"/>
    <s v="SUSA"/>
    <s v="Sexual Assault"/>
    <x v="2"/>
    <s v="Lower"/>
  </r>
  <r>
    <d v="2020-01-05T00:00:00"/>
    <d v="1899-12-30T13:26:00"/>
    <s v="Sunday"/>
    <x v="41"/>
    <n v="10"/>
    <n v="14"/>
    <s v="N"/>
    <x v="0"/>
    <n v="6036"/>
    <s v="SUPOL"/>
    <s v="Held By Polce - Non-TTC Related"/>
    <x v="2"/>
    <s v="Lower"/>
  </r>
  <r>
    <d v="2020-01-05T00:00:00"/>
    <d v="1899-12-30T14:49:00"/>
    <s v="Sunday"/>
    <x v="73"/>
    <n v="9"/>
    <n v="13"/>
    <s v="E"/>
    <x v="1"/>
    <n v="5227"/>
    <s v="SUDP"/>
    <s v="Disorderly Patron"/>
    <x v="2"/>
    <s v="Lower"/>
  </r>
  <r>
    <d v="2020-01-01T00:00:00"/>
    <d v="1899-12-30T01:18:00"/>
    <s v="Wednesday"/>
    <x v="25"/>
    <n v="8"/>
    <n v="13"/>
    <s v="N"/>
    <x v="2"/>
    <n v="3025"/>
    <s v="SRDP"/>
    <s v="Disorderly Patron"/>
    <x v="2"/>
    <s v="Lower"/>
  </r>
  <r>
    <d v="2020-01-01T00:00:00"/>
    <d v="1899-12-30T14:12:00"/>
    <s v="Wednesday"/>
    <x v="9"/>
    <n v="0"/>
    <n v="0"/>
    <s v="N"/>
    <x v="0"/>
    <n v="6101"/>
    <s v="SUAP"/>
    <s v="Assault / Patron Involved"/>
    <x v="2"/>
    <s v="Lower"/>
  </r>
  <r>
    <d v="2020-01-01T00:00:00"/>
    <d v="1899-12-30T22:51:00"/>
    <s v="Wednesday"/>
    <x v="29"/>
    <n v="3"/>
    <n v="8"/>
    <s v="S"/>
    <x v="0"/>
    <n v="6121"/>
    <s v="SUDP"/>
    <s v="Disorderly Patron"/>
    <x v="2"/>
    <s v="Lower"/>
  </r>
  <r>
    <d v="2020-01-02T00:00:00"/>
    <d v="1899-12-30T05:53:00"/>
    <s v="Thursday"/>
    <x v="27"/>
    <n v="4"/>
    <n v="8"/>
    <s v="S"/>
    <x v="0"/>
    <n v="5761"/>
    <s v="SUAP"/>
    <s v="Assault / Patron Involved"/>
    <x v="2"/>
    <s v="Lower"/>
  </r>
  <r>
    <d v="2020-01-02T00:00:00"/>
    <d v="1899-12-30T13:04:00"/>
    <s v="Thursday"/>
    <x v="43"/>
    <n v="13"/>
    <n v="16"/>
    <s v="N"/>
    <x v="0"/>
    <n v="6016"/>
    <s v="SUAP"/>
    <s v="Assault / Patron Involved"/>
    <x v="2"/>
    <s v="Lower"/>
  </r>
  <r>
    <d v="2020-01-02T00:00:00"/>
    <d v="1899-12-30T13:43:00"/>
    <s v="Thursday"/>
    <x v="2"/>
    <n v="7"/>
    <n v="10"/>
    <s v="S"/>
    <x v="0"/>
    <n v="5836"/>
    <s v="SUAP"/>
    <s v="Assault / Patron Involved"/>
    <x v="2"/>
    <s v="Lower"/>
  </r>
  <r>
    <d v="2020-01-02T00:00:00"/>
    <d v="1899-12-30T18:33:00"/>
    <s v="Thursday"/>
    <x v="49"/>
    <n v="16"/>
    <n v="18"/>
    <s v="N"/>
    <x v="0"/>
    <n v="5831"/>
    <s v="SUAP"/>
    <s v="Assault / Patron Involved"/>
    <x v="2"/>
    <s v="Lower"/>
  </r>
  <r>
    <d v="2020-01-03T00:00:00"/>
    <d v="1899-12-30T00:14:00"/>
    <s v="Friday"/>
    <x v="87"/>
    <n v="0"/>
    <n v="0"/>
    <s v="S"/>
    <x v="0"/>
    <n v="5681"/>
    <s v="SUAP"/>
    <s v="Assault / Patron Involved"/>
    <x v="2"/>
    <s v="Lower"/>
  </r>
  <r>
    <d v="2020-01-03T00:00:00"/>
    <d v="1899-12-30T21:49:00"/>
    <s v="Friday"/>
    <x v="27"/>
    <n v="5"/>
    <n v="10"/>
    <s v="S"/>
    <x v="0"/>
    <n v="5921"/>
    <s v="SUDP"/>
    <s v="Disorderly Patron"/>
    <x v="2"/>
    <s v="Lower"/>
  </r>
  <r>
    <d v="2020-01-03T00:00:00"/>
    <d v="1899-12-30T22:39:00"/>
    <s v="Friday"/>
    <x v="8"/>
    <n v="0"/>
    <n v="0"/>
    <s v="N"/>
    <x v="0"/>
    <n v="5851"/>
    <s v="SUAP"/>
    <s v="Assault / Patron Involved"/>
    <x v="2"/>
    <s v="Lower"/>
  </r>
  <r>
    <d v="2020-01-04T00:00:00"/>
    <d v="1899-12-30T16:26:00"/>
    <s v="Saturday"/>
    <x v="1"/>
    <n v="11"/>
    <n v="15"/>
    <s v="E"/>
    <x v="1"/>
    <n v="5126"/>
    <s v="SUAP"/>
    <s v="Assault / Patron Involved"/>
    <x v="2"/>
    <s v="Lower"/>
  </r>
  <r>
    <d v="2020-01-04T00:00:00"/>
    <d v="1899-12-30T18:59:00"/>
    <s v="Saturday"/>
    <x v="50"/>
    <n v="0"/>
    <n v="0"/>
    <s v="W"/>
    <x v="1"/>
    <n v="5237"/>
    <s v="SUDP"/>
    <s v="Disorderly Patron"/>
    <x v="2"/>
    <s v="Lower"/>
  </r>
  <r>
    <d v="2020-01-04T00:00:00"/>
    <d v="1899-12-30T20:33:00"/>
    <s v="Saturday"/>
    <x v="36"/>
    <n v="4"/>
    <n v="9"/>
    <s v="W"/>
    <x v="3"/>
    <n v="6166"/>
    <s v="SUSA"/>
    <s v="Sexual Assault"/>
    <x v="2"/>
    <s v="Lower"/>
  </r>
  <r>
    <d v="2020-01-05T00:00:00"/>
    <d v="1899-12-30T13:26:00"/>
    <s v="Sunday"/>
    <x v="41"/>
    <n v="10"/>
    <n v="14"/>
    <s v="N"/>
    <x v="0"/>
    <n v="6036"/>
    <s v="SUPOL"/>
    <s v="Held By Polce - Non-TTC Related"/>
    <x v="2"/>
    <s v="Lower"/>
  </r>
  <r>
    <d v="2020-01-05T00:00:00"/>
    <d v="1899-12-30T14:49:00"/>
    <s v="Sunday"/>
    <x v="73"/>
    <n v="9"/>
    <n v="13"/>
    <s v="E"/>
    <x v="1"/>
    <n v="5227"/>
    <s v="SUDP"/>
    <s v="Disorderly Patron"/>
    <x v="2"/>
    <s v="Lower"/>
  </r>
  <r>
    <d v="2020-01-05T00:00:00"/>
    <d v="1899-12-30T18:48:00"/>
    <s v="Sunday"/>
    <x v="32"/>
    <n v="6"/>
    <n v="10"/>
    <s v="W"/>
    <x v="1"/>
    <n v="5304"/>
    <s v="SUDP"/>
    <s v="Disorderly Patron"/>
    <x v="2"/>
    <s v="Lower"/>
  </r>
  <r>
    <d v="2020-01-06T00:00:00"/>
    <d v="1899-12-30T09:47:00"/>
    <s v="Monday"/>
    <x v="58"/>
    <n v="0"/>
    <n v="0"/>
    <s v="E"/>
    <x v="1"/>
    <n v="5310"/>
    <s v="SUDP"/>
    <s v="Disorderly Patron"/>
    <x v="2"/>
    <s v="Lower"/>
  </r>
  <r>
    <d v="2020-01-06T00:00:00"/>
    <d v="1899-12-30T11:46:00"/>
    <s v="Monday"/>
    <x v="1"/>
    <n v="4"/>
    <n v="7"/>
    <s v="W"/>
    <x v="1"/>
    <n v="5528"/>
    <s v="SUDP"/>
    <s v="Disorderly Patron"/>
    <x v="2"/>
    <s v="Lower"/>
  </r>
  <r>
    <d v="2020-01-06T00:00:00"/>
    <d v="1899-12-30T16:03:00"/>
    <s v="Monday"/>
    <x v="14"/>
    <n v="0"/>
    <n v="0"/>
    <s v="E"/>
    <x v="1"/>
    <n v="5098"/>
    <s v="SUDP"/>
    <s v="Disorderly Patron"/>
    <x v="2"/>
    <s v="Lower"/>
  </r>
  <r>
    <d v="2020-01-07T00:00:00"/>
    <d v="1899-12-30T11:30:00"/>
    <s v="Tuesday"/>
    <x v="7"/>
    <n v="4"/>
    <n v="7"/>
    <s v="E"/>
    <x v="1"/>
    <n v="5285"/>
    <s v="SUAP"/>
    <s v="Assault / Patron Involved"/>
    <x v="2"/>
    <s v="Lower"/>
  </r>
  <r>
    <d v="2020-01-07T00:00:00"/>
    <d v="1899-12-30T18:20:00"/>
    <s v="Tuesday"/>
    <x v="15"/>
    <n v="5"/>
    <n v="7"/>
    <s v="S"/>
    <x v="0"/>
    <n v="5471"/>
    <s v="SUDP"/>
    <s v="Disorderly Patron"/>
    <x v="2"/>
    <s v="Lower"/>
  </r>
  <r>
    <d v="2020-01-07T00:00:00"/>
    <d v="1899-12-30T20:50:00"/>
    <s v="Tuesday"/>
    <x v="28"/>
    <n v="6"/>
    <n v="9"/>
    <s v="E"/>
    <x v="1"/>
    <n v="5028"/>
    <s v="SUDP"/>
    <s v="Disorderly Patron"/>
    <x v="2"/>
    <s v="Lower"/>
  </r>
  <r>
    <d v="2020-01-08T00:00:00"/>
    <d v="1899-12-30T11:43:00"/>
    <s v="Wednesday"/>
    <x v="49"/>
    <n v="4"/>
    <n v="7"/>
    <s v="N"/>
    <x v="0"/>
    <n v="5621"/>
    <s v="SUDP"/>
    <s v="Disorderly Patron"/>
    <x v="2"/>
    <s v="Lower"/>
  </r>
  <r>
    <d v="2020-01-08T00:00:00"/>
    <d v="1899-12-30T22:39:00"/>
    <s v="Wednesday"/>
    <x v="28"/>
    <n v="9"/>
    <n v="13"/>
    <s v="W"/>
    <x v="1"/>
    <n v="5027"/>
    <s v="SUDP"/>
    <s v="Disorderly Patron"/>
    <x v="2"/>
    <s v="Lower"/>
  </r>
  <r>
    <d v="2020-01-09T00:00:00"/>
    <d v="1899-12-30T09:45:00"/>
    <s v="Thursday"/>
    <x v="6"/>
    <n v="3"/>
    <n v="6"/>
    <s v="E"/>
    <x v="1"/>
    <n v="5242"/>
    <s v="SUDP"/>
    <s v="Disorderly Patron"/>
    <x v="2"/>
    <s v="Lower"/>
  </r>
  <r>
    <d v="2020-01-09T00:00:00"/>
    <d v="1899-12-30T16:24:00"/>
    <s v="Thursday"/>
    <x v="29"/>
    <n v="5"/>
    <n v="7"/>
    <s v="S"/>
    <x v="0"/>
    <n v="5611"/>
    <s v="SUDP"/>
    <s v="Disorderly Patron"/>
    <x v="2"/>
    <s v="Lower"/>
  </r>
  <r>
    <d v="2020-01-09T00:00:00"/>
    <d v="1899-12-30T20:48:00"/>
    <s v="Thursday"/>
    <x v="56"/>
    <n v="3"/>
    <n v="6"/>
    <s v="E"/>
    <x v="1"/>
    <n v="5202"/>
    <s v="SUDP"/>
    <s v="Disorderly Patron"/>
    <x v="2"/>
    <s v="Lower"/>
  </r>
  <r>
    <d v="2020-01-10T00:00:00"/>
    <d v="1899-12-30T12:13:00"/>
    <s v="Friday"/>
    <x v="4"/>
    <n v="3"/>
    <n v="6"/>
    <s v="W"/>
    <x v="1"/>
    <n v="5283"/>
    <s v="SUDP"/>
    <s v="Disorderly Patron"/>
    <x v="2"/>
    <s v="Lower"/>
  </r>
  <r>
    <d v="2020-01-11T00:00:00"/>
    <d v="1899-12-30T16:24:00"/>
    <s v="Saturday"/>
    <x v="15"/>
    <n v="5"/>
    <n v="10"/>
    <s v="N"/>
    <x v="0"/>
    <n v="5806"/>
    <s v="SUDP"/>
    <s v="Disorderly Patron"/>
    <x v="2"/>
    <s v="Lower"/>
  </r>
  <r>
    <d v="2020-01-12T00:00:00"/>
    <d v="1899-12-30T10:27:00"/>
    <s v="Sunday"/>
    <x v="14"/>
    <n v="9"/>
    <n v="13"/>
    <s v="E"/>
    <x v="1"/>
    <n v="5226"/>
    <s v="SUDP"/>
    <s v="Disorderly Patron"/>
    <x v="2"/>
    <s v="Lower"/>
  </r>
  <r>
    <d v="2020-01-12T00:00:00"/>
    <d v="1899-12-30T21:25:00"/>
    <s v="Sunday"/>
    <x v="27"/>
    <n v="5"/>
    <n v="10"/>
    <s v="S"/>
    <x v="0"/>
    <n v="5816"/>
    <s v="SUDP"/>
    <s v="Disorderly Patron"/>
    <x v="2"/>
    <s v="Lower"/>
  </r>
  <r>
    <d v="2020-01-12T00:00:00"/>
    <d v="1899-12-30T21:44:00"/>
    <s v="Sunday"/>
    <x v="71"/>
    <n v="6"/>
    <n v="11"/>
    <s v="N"/>
    <x v="0"/>
    <n v="5726"/>
    <s v="SUDP"/>
    <s v="Disorderly Patron"/>
    <x v="2"/>
    <s v="Lower"/>
  </r>
  <r>
    <d v="2020-01-12T00:00:00"/>
    <d v="1899-12-30T22:26:00"/>
    <s v="Sunday"/>
    <x v="63"/>
    <n v="3"/>
    <n v="8"/>
    <s v="S"/>
    <x v="0"/>
    <n v="6056"/>
    <s v="SUDP"/>
    <s v="Disorderly Patron"/>
    <x v="2"/>
    <s v="Lower"/>
  </r>
  <r>
    <d v="2020-01-13T00:00:00"/>
    <d v="1899-12-30T06:54:00"/>
    <s v="Monday"/>
    <x v="53"/>
    <n v="6"/>
    <n v="8"/>
    <s v="W"/>
    <x v="1"/>
    <n v="5363"/>
    <s v="SUDP"/>
    <s v="Disorderly Patron"/>
    <x v="2"/>
    <s v="Lower"/>
  </r>
  <r>
    <d v="2020-01-13T00:00:00"/>
    <d v="1899-12-30T07:58:00"/>
    <s v="Monday"/>
    <x v="35"/>
    <n v="4"/>
    <n v="6"/>
    <s v="W"/>
    <x v="1"/>
    <n v="5067"/>
    <s v="SUDP"/>
    <s v="Disorderly Patron"/>
    <x v="2"/>
    <s v="Lower"/>
  </r>
  <r>
    <d v="2020-01-13T00:00:00"/>
    <d v="1899-12-30T12:48:00"/>
    <s v="Monday"/>
    <x v="6"/>
    <n v="5"/>
    <n v="8"/>
    <s v="E"/>
    <x v="1"/>
    <n v="5240"/>
    <s v="SUDP"/>
    <s v="Disorderly Patron"/>
    <x v="2"/>
    <s v="Lower"/>
  </r>
  <r>
    <d v="2020-01-13T00:00:00"/>
    <d v="1899-12-30T15:10:00"/>
    <s v="Monday"/>
    <x v="2"/>
    <n v="0"/>
    <n v="0"/>
    <m/>
    <x v="0"/>
    <n v="9123"/>
    <s v="SUDP"/>
    <s v="Disorderly Patron"/>
    <x v="2"/>
    <s v="Lower"/>
  </r>
  <r>
    <d v="2020-01-13T00:00:00"/>
    <d v="1899-12-30T18:08:00"/>
    <s v="Monday"/>
    <x v="0"/>
    <n v="17"/>
    <n v="19"/>
    <s v="N"/>
    <x v="0"/>
    <n v="5636"/>
    <s v="SUDP"/>
    <s v="Disorderly Patron"/>
    <x v="2"/>
    <s v="Lower"/>
  </r>
  <r>
    <d v="2020-01-13T00:00:00"/>
    <d v="1899-12-30T19:43:00"/>
    <s v="Monday"/>
    <x v="75"/>
    <n v="4"/>
    <n v="7"/>
    <s v="N"/>
    <x v="0"/>
    <n v="5886"/>
    <s v="SUDP"/>
    <s v="Disorderly Patron"/>
    <x v="2"/>
    <s v="Lower"/>
  </r>
  <r>
    <d v="2020-01-13T00:00:00"/>
    <d v="1899-12-30T21:18:00"/>
    <s v="Monday"/>
    <x v="67"/>
    <n v="3"/>
    <n v="8"/>
    <s v="W"/>
    <x v="3"/>
    <n v="6151"/>
    <s v="SUDP"/>
    <s v="Disorderly Patron"/>
    <x v="2"/>
    <s v="Lower"/>
  </r>
  <r>
    <d v="2020-01-13T00:00:00"/>
    <d v="1899-12-30T21:52:00"/>
    <s v="Monday"/>
    <x v="69"/>
    <n v="3"/>
    <n v="8"/>
    <s v="S"/>
    <x v="0"/>
    <n v="6056"/>
    <s v="SUDP"/>
    <s v="Disorderly Patron"/>
    <x v="2"/>
    <s v="Lower"/>
  </r>
  <r>
    <d v="2020-01-14T00:00:00"/>
    <d v="1899-12-30T14:23:00"/>
    <s v="Tuesday"/>
    <x v="53"/>
    <n v="4"/>
    <n v="7"/>
    <s v="W"/>
    <x v="1"/>
    <n v="5261"/>
    <s v="SUROB"/>
    <s v="Robbery"/>
    <x v="2"/>
    <s v="Lower"/>
  </r>
  <r>
    <d v="2020-01-14T00:00:00"/>
    <d v="1899-12-30T16:07:00"/>
    <s v="Tuesday"/>
    <x v="8"/>
    <n v="6"/>
    <n v="9"/>
    <s v="N"/>
    <x v="0"/>
    <n v="5891"/>
    <s v="SUDP"/>
    <s v="Disorderly Patron"/>
    <x v="2"/>
    <s v="Lower"/>
  </r>
  <r>
    <d v="2020-01-14T00:00:00"/>
    <d v="1899-12-30T19:09:00"/>
    <s v="Tuesday"/>
    <x v="18"/>
    <n v="4"/>
    <n v="7"/>
    <s v="N"/>
    <x v="0"/>
    <n v="5896"/>
    <s v="SUDP"/>
    <s v="Disorderly Patron"/>
    <x v="2"/>
    <s v="Lower"/>
  </r>
  <r>
    <d v="2020-01-14T00:00:00"/>
    <d v="1899-12-30T19:43:00"/>
    <s v="Tuesday"/>
    <x v="53"/>
    <n v="0"/>
    <n v="0"/>
    <s v="E"/>
    <x v="1"/>
    <n v="5100"/>
    <s v="SUDP"/>
    <s v="Disorderly Patron"/>
    <x v="2"/>
    <s v="Lower"/>
  </r>
  <r>
    <d v="2020-01-15T00:00:00"/>
    <d v="1899-12-30T05:55:00"/>
    <s v="Wednesday"/>
    <x v="21"/>
    <n v="5"/>
    <n v="0"/>
    <s v="N"/>
    <x v="0"/>
    <n v="5876"/>
    <s v="SUDP"/>
    <s v="Disorderly Patron"/>
    <x v="2"/>
    <s v="Lower"/>
  </r>
  <r>
    <d v="2020-01-15T00:00:00"/>
    <d v="1899-12-30T06:56:00"/>
    <s v="Wednesday"/>
    <x v="2"/>
    <n v="6"/>
    <n v="10"/>
    <s v="S"/>
    <x v="0"/>
    <n v="5746"/>
    <s v="SUDP"/>
    <s v="Disorderly Patron"/>
    <x v="2"/>
    <s v="Lower"/>
  </r>
  <r>
    <d v="2020-01-15T00:00:00"/>
    <d v="1899-12-30T13:25:00"/>
    <s v="Wednesday"/>
    <x v="56"/>
    <n v="3"/>
    <n v="6"/>
    <s v="W"/>
    <x v="1"/>
    <n v="5040"/>
    <s v="SUDP"/>
    <s v="Disorderly Patron"/>
    <x v="2"/>
    <s v="Lower"/>
  </r>
  <r>
    <d v="2020-01-15T00:00:00"/>
    <d v="1899-12-30T13:33:00"/>
    <s v="Wednesday"/>
    <x v="70"/>
    <n v="6"/>
    <n v="9"/>
    <s v="S"/>
    <x v="0"/>
    <n v="5576"/>
    <s v="SUAP"/>
    <s v="Assault / Patron Involved"/>
    <x v="2"/>
    <s v="Lower"/>
  </r>
  <r>
    <d v="2020-01-15T00:00:00"/>
    <d v="1899-12-30T16:26:00"/>
    <s v="Wednesday"/>
    <x v="5"/>
    <n v="0"/>
    <n v="0"/>
    <s v="N"/>
    <x v="0"/>
    <n v="5576"/>
    <s v="SUROB"/>
    <s v="Robbery"/>
    <x v="2"/>
    <s v="Lower"/>
  </r>
  <r>
    <d v="2020-01-15T00:00:00"/>
    <d v="1899-12-30T19:36:00"/>
    <s v="Wednesday"/>
    <x v="44"/>
    <n v="0"/>
    <n v="0"/>
    <s v="W"/>
    <x v="1"/>
    <n v="5220"/>
    <s v="SUAE"/>
    <s v="Assault / Employee Involved"/>
    <x v="2"/>
    <s v="Lower"/>
  </r>
  <r>
    <d v="2020-01-16T00:00:00"/>
    <d v="1899-12-30T14:49:00"/>
    <s v="Thursday"/>
    <x v="27"/>
    <n v="13"/>
    <n v="16"/>
    <s v="S"/>
    <x v="0"/>
    <n v="6011"/>
    <s v="SUAE"/>
    <s v="Assault / Employee Involved"/>
    <x v="2"/>
    <s v="Lower"/>
  </r>
  <r>
    <d v="2020-01-16T00:00:00"/>
    <d v="1899-12-30T17:31:00"/>
    <s v="Thursday"/>
    <x v="8"/>
    <n v="8"/>
    <n v="10"/>
    <s v="N"/>
    <x v="0"/>
    <n v="5681"/>
    <s v="SUDP"/>
    <s v="Disorderly Patron"/>
    <x v="2"/>
    <s v="Lower"/>
  </r>
  <r>
    <d v="2020-01-17T00:00:00"/>
    <d v="1899-12-30T07:04:00"/>
    <s v="Friday"/>
    <x v="15"/>
    <n v="11"/>
    <n v="13"/>
    <s v="N"/>
    <x v="0"/>
    <n v="5871"/>
    <s v="SUAP"/>
    <s v="Assault / Patron Involved"/>
    <x v="2"/>
    <s v="Lower"/>
  </r>
  <r>
    <d v="2020-01-17T00:00:00"/>
    <d v="1899-12-30T11:49:00"/>
    <s v="Friday"/>
    <x v="4"/>
    <n v="4"/>
    <n v="7"/>
    <s v="E"/>
    <x v="1"/>
    <n v="5031"/>
    <s v="SUDP"/>
    <s v="Disorderly Patron"/>
    <x v="2"/>
    <s v="Lower"/>
  </r>
  <r>
    <d v="2020-01-17T00:00:00"/>
    <d v="1899-12-30T13:16:00"/>
    <s v="Friday"/>
    <x v="43"/>
    <n v="0"/>
    <n v="0"/>
    <s v="S"/>
    <x v="0"/>
    <n v="6001"/>
    <s v="SUDP"/>
    <s v="Disorderly Patron"/>
    <x v="2"/>
    <s v="Lower"/>
  </r>
  <r>
    <d v="2020-01-17T00:00:00"/>
    <d v="1899-12-30T14:43:00"/>
    <s v="Friday"/>
    <x v="19"/>
    <n v="7"/>
    <n v="10"/>
    <s v="W"/>
    <x v="1"/>
    <n v="5309"/>
    <s v="SUDP"/>
    <s v="Disorderly Patron"/>
    <x v="2"/>
    <s v="Lower"/>
  </r>
  <r>
    <d v="2020-01-17T00:00:00"/>
    <d v="1899-12-30T15:02:00"/>
    <s v="Friday"/>
    <x v="2"/>
    <n v="0"/>
    <n v="0"/>
    <s v="N"/>
    <x v="0"/>
    <n v="5926"/>
    <s v="SUDP"/>
    <s v="Disorderly Patron"/>
    <x v="2"/>
    <s v="Lower"/>
  </r>
  <r>
    <d v="2020-01-17T00:00:00"/>
    <d v="1899-12-30T17:57:00"/>
    <s v="Friday"/>
    <x v="17"/>
    <n v="12"/>
    <n v="14"/>
    <s v="N"/>
    <x v="0"/>
    <n v="5966"/>
    <s v="SUDP"/>
    <s v="Disorderly Patron"/>
    <x v="2"/>
    <s v="Lower"/>
  </r>
  <r>
    <d v="2020-01-17T00:00:00"/>
    <d v="1899-12-30T22:10:00"/>
    <s v="Friday"/>
    <x v="31"/>
    <n v="0"/>
    <n v="0"/>
    <s v="S"/>
    <x v="0"/>
    <n v="5791"/>
    <s v="SUDP"/>
    <s v="Disorderly Patron"/>
    <x v="2"/>
    <s v="Lower"/>
  </r>
  <r>
    <d v="2020-01-18T00:00:00"/>
    <d v="1899-12-30T22:33:00"/>
    <s v="Saturday"/>
    <x v="5"/>
    <n v="8"/>
    <n v="13"/>
    <s v="N"/>
    <x v="0"/>
    <n v="5826"/>
    <s v="SUDP"/>
    <s v="Disorderly Patron"/>
    <x v="2"/>
    <s v="Lower"/>
  </r>
  <r>
    <d v="2020-01-19T00:00:00"/>
    <d v="1899-12-30T00:37:00"/>
    <s v="Sunday"/>
    <x v="47"/>
    <n v="7"/>
    <n v="12"/>
    <s v="S"/>
    <x v="0"/>
    <n v="5416"/>
    <s v="SUDP"/>
    <s v="Disorderly Patron"/>
    <x v="2"/>
    <s v="Lower"/>
  </r>
  <r>
    <d v="2020-01-19T00:00:00"/>
    <d v="1899-12-30T11:25:00"/>
    <s v="Sunday"/>
    <x v="6"/>
    <n v="6"/>
    <n v="10"/>
    <s v="E"/>
    <x v="1"/>
    <n v="5333"/>
    <s v="SUDP"/>
    <s v="Disorderly Patron"/>
    <x v="2"/>
    <s v="Lower"/>
  </r>
  <r>
    <d v="2020-01-19T00:00:00"/>
    <d v="1899-12-30T15:19:00"/>
    <s v="Sunday"/>
    <x v="9"/>
    <n v="4"/>
    <n v="9"/>
    <s v="S"/>
    <x v="0"/>
    <n v="5536"/>
    <s v="SUDP"/>
    <s v="Disorderly Patron"/>
    <x v="2"/>
    <s v="Lower"/>
  </r>
  <r>
    <d v="2020-01-19T00:00:00"/>
    <d v="1899-12-30T15:33:00"/>
    <s v="Sunday"/>
    <x v="29"/>
    <n v="3"/>
    <n v="8"/>
    <s v="N"/>
    <x v="0"/>
    <n v="6046"/>
    <s v="SUDP"/>
    <s v="Disorderly Patron"/>
    <x v="2"/>
    <s v="Lower"/>
  </r>
  <r>
    <d v="2020-01-19T00:00:00"/>
    <d v="1899-12-30T17:47:00"/>
    <s v="Sunday"/>
    <x v="27"/>
    <n v="4"/>
    <n v="9"/>
    <s v="S"/>
    <x v="0"/>
    <n v="5531"/>
    <s v="SUDP"/>
    <s v="Disorderly Patron"/>
    <x v="2"/>
    <s v="Lower"/>
  </r>
  <r>
    <d v="2020-01-20T00:00:00"/>
    <d v="1899-12-30T06:34:00"/>
    <s v="Monday"/>
    <x v="52"/>
    <n v="8"/>
    <n v="12"/>
    <s v="N"/>
    <x v="0"/>
    <n v="5676"/>
    <s v="SUDP"/>
    <s v="Disorderly Patron"/>
    <x v="2"/>
    <s v="Lower"/>
  </r>
  <r>
    <d v="2020-01-21T00:00:00"/>
    <d v="1899-12-30T01:32:00"/>
    <s v="Tuesday"/>
    <x v="29"/>
    <n v="7"/>
    <n v="12"/>
    <s v="S"/>
    <x v="0"/>
    <n v="6011"/>
    <s v="SUDP"/>
    <s v="Disorderly Patron"/>
    <x v="2"/>
    <s v="Lower"/>
  </r>
  <r>
    <d v="2020-01-21T00:00:00"/>
    <d v="1899-12-30T01:42:00"/>
    <s v="Tuesday"/>
    <x v="27"/>
    <n v="0"/>
    <n v="0"/>
    <s v="S"/>
    <x v="0"/>
    <n v="5526"/>
    <s v="SUDP"/>
    <s v="Disorderly Patron"/>
    <x v="2"/>
    <s v="Lower"/>
  </r>
  <r>
    <d v="2020-01-21T00:00:00"/>
    <d v="1899-12-30T09:58:00"/>
    <s v="Tuesday"/>
    <x v="63"/>
    <n v="0"/>
    <n v="0"/>
    <s v="N"/>
    <x v="0"/>
    <n v="6056"/>
    <s v="SUDP"/>
    <s v="Disorderly Patron"/>
    <x v="2"/>
    <s v="Lower"/>
  </r>
  <r>
    <d v="2020-01-21T00:00:00"/>
    <d v="1899-12-30T14:27:00"/>
    <s v="Tuesday"/>
    <x v="34"/>
    <n v="4"/>
    <n v="7"/>
    <s v="E"/>
    <x v="1"/>
    <n v="5352"/>
    <s v="SUDP"/>
    <s v="Disorderly Patron"/>
    <x v="2"/>
    <s v="Lower"/>
  </r>
  <r>
    <d v="2020-01-21T00:00:00"/>
    <d v="1899-12-30T17:35:00"/>
    <s v="Tuesday"/>
    <x v="35"/>
    <n v="4"/>
    <n v="6"/>
    <s v="W"/>
    <x v="1"/>
    <n v="5112"/>
    <s v="SUDP"/>
    <s v="Disorderly Patron"/>
    <x v="2"/>
    <s v="Lower"/>
  </r>
  <r>
    <d v="2020-01-21T00:00:00"/>
    <d v="1899-12-30T17:36:00"/>
    <s v="Tuesday"/>
    <x v="35"/>
    <n v="0"/>
    <n v="0"/>
    <s v="E"/>
    <x v="1"/>
    <n v="5283"/>
    <s v="SUDP"/>
    <s v="Disorderly Patron"/>
    <x v="2"/>
    <s v="Lower"/>
  </r>
  <r>
    <d v="2020-01-22T00:00:00"/>
    <d v="1899-12-30T07:17:00"/>
    <s v="Wednesday"/>
    <x v="63"/>
    <n v="15"/>
    <n v="17"/>
    <s v="S"/>
    <x v="0"/>
    <n v="5671"/>
    <s v="SUDP"/>
    <s v="Disorderly Patron"/>
    <x v="2"/>
    <s v="Lower"/>
  </r>
  <r>
    <d v="2020-01-22T00:00:00"/>
    <d v="1899-12-30T08:46:00"/>
    <s v="Wednesday"/>
    <x v="2"/>
    <n v="10"/>
    <n v="12"/>
    <s v="N"/>
    <x v="0"/>
    <n v="5836"/>
    <s v="SUDP"/>
    <s v="Disorderly Patron"/>
    <x v="2"/>
    <s v="Lower"/>
  </r>
  <r>
    <d v="2020-01-22T00:00:00"/>
    <d v="1899-12-30T09:25:00"/>
    <s v="Wednesday"/>
    <x v="23"/>
    <n v="8"/>
    <n v="12"/>
    <s v="S"/>
    <x v="0"/>
    <n v="5831"/>
    <s v="SUDP"/>
    <s v="Disorderly Patron"/>
    <x v="2"/>
    <s v="Lower"/>
  </r>
  <r>
    <d v="2020-01-22T00:00:00"/>
    <d v="1899-12-30T13:14:00"/>
    <s v="Wednesday"/>
    <x v="8"/>
    <n v="11"/>
    <n v="15"/>
    <s v="S"/>
    <x v="0"/>
    <n v="5721"/>
    <s v="SUDP"/>
    <s v="Disorderly Patron"/>
    <x v="2"/>
    <s v="Lower"/>
  </r>
  <r>
    <d v="2020-01-22T00:00:00"/>
    <d v="1899-12-30T13:25:00"/>
    <s v="Wednesday"/>
    <x v="41"/>
    <n v="9"/>
    <n v="12"/>
    <s v="S"/>
    <x v="0"/>
    <n v="5871"/>
    <s v="SUAP"/>
    <s v="Assault / Patron Involved"/>
    <x v="2"/>
    <s v="Lower"/>
  </r>
  <r>
    <d v="2020-01-22T00:00:00"/>
    <d v="1899-12-30T16:49:00"/>
    <s v="Wednesday"/>
    <x v="61"/>
    <n v="3"/>
    <n v="5"/>
    <s v="N"/>
    <x v="0"/>
    <n v="5571"/>
    <s v="SUDP"/>
    <s v="Disorderly Patron"/>
    <x v="2"/>
    <s v="Lower"/>
  </r>
  <r>
    <d v="2020-01-22T00:00:00"/>
    <d v="1899-12-30T17:48:00"/>
    <s v="Wednesday"/>
    <x v="14"/>
    <n v="3"/>
    <n v="5"/>
    <s v="W"/>
    <x v="1"/>
    <n v="5123"/>
    <s v="SUDP"/>
    <s v="Disorderly Patron"/>
    <x v="2"/>
    <s v="Lower"/>
  </r>
  <r>
    <d v="2020-01-22T00:00:00"/>
    <d v="1899-12-30T17:56:00"/>
    <s v="Wednesday"/>
    <x v="35"/>
    <n v="3"/>
    <n v="5"/>
    <s v="W"/>
    <x v="1"/>
    <n v="5123"/>
    <s v="SUDP"/>
    <s v="Disorderly Patron"/>
    <x v="2"/>
    <s v="Lower"/>
  </r>
  <r>
    <d v="2020-01-22T00:00:00"/>
    <d v="1899-12-30T18:52:00"/>
    <s v="Wednesday"/>
    <x v="44"/>
    <n v="0"/>
    <n v="0"/>
    <s v="E"/>
    <x v="1"/>
    <n v="5023"/>
    <s v="SUAE"/>
    <s v="Assault / Employee Involved"/>
    <x v="2"/>
    <s v="Lower"/>
  </r>
  <r>
    <d v="2020-01-22T00:00:00"/>
    <d v="1899-12-30T19:03:00"/>
    <s v="Wednesday"/>
    <x v="12"/>
    <n v="3"/>
    <n v="6"/>
    <s v="E"/>
    <x v="1"/>
    <n v="5170"/>
    <s v="SUDP"/>
    <s v="Disorderly Patron"/>
    <x v="2"/>
    <s v="Lower"/>
  </r>
  <r>
    <d v="2020-01-22T00:00:00"/>
    <d v="1899-12-30T20:53:00"/>
    <s v="Wednesday"/>
    <x v="51"/>
    <n v="4"/>
    <n v="7"/>
    <s v="S"/>
    <x v="0"/>
    <n v="5941"/>
    <s v="SUDP"/>
    <s v="Disorderly Patron"/>
    <x v="2"/>
    <s v="Lower"/>
  </r>
  <r>
    <d v="2020-01-23T00:00:00"/>
    <d v="1899-12-30T13:24:00"/>
    <s v="Thursday"/>
    <x v="17"/>
    <n v="0"/>
    <n v="0"/>
    <s v="N"/>
    <x v="0"/>
    <n v="5836"/>
    <s v="SUAP"/>
    <s v="Assault / Patron Involved"/>
    <x v="2"/>
    <s v="Lower"/>
  </r>
  <r>
    <d v="2020-01-23T00:00:00"/>
    <d v="1899-12-30T13:34:00"/>
    <s v="Thursday"/>
    <x v="4"/>
    <n v="8"/>
    <n v="11"/>
    <s v="E"/>
    <x v="1"/>
    <n v="5035"/>
    <s v="SUDP"/>
    <s v="Disorderly Patron"/>
    <x v="2"/>
    <s v="Lower"/>
  </r>
  <r>
    <d v="2020-01-23T00:00:00"/>
    <d v="1899-12-30T20:11:00"/>
    <s v="Thursday"/>
    <x v="35"/>
    <n v="10"/>
    <n v="13"/>
    <s v="W"/>
    <x v="1"/>
    <n v="5064"/>
    <s v="SUDP"/>
    <s v="Disorderly Patron"/>
    <x v="2"/>
    <s v="Lower"/>
  </r>
  <r>
    <d v="2020-01-23T00:00:00"/>
    <d v="1899-12-30T21:58:00"/>
    <s v="Thursday"/>
    <x v="33"/>
    <n v="0"/>
    <n v="0"/>
    <s v="E"/>
    <x v="1"/>
    <n v="5361"/>
    <s v="SUDP"/>
    <s v="Disorderly Patron"/>
    <x v="2"/>
    <s v="Lower"/>
  </r>
  <r>
    <d v="2020-01-24T00:00:00"/>
    <d v="1899-12-30T14:38:00"/>
    <s v="Friday"/>
    <x v="0"/>
    <n v="0"/>
    <n v="0"/>
    <s v="N"/>
    <x v="0"/>
    <n v="5451"/>
    <s v="SUDP"/>
    <s v="Disorderly Patron"/>
    <x v="2"/>
    <s v="Lower"/>
  </r>
  <r>
    <d v="2020-01-24T00:00:00"/>
    <d v="1899-12-30T15:59:00"/>
    <s v="Friday"/>
    <x v="29"/>
    <n v="3"/>
    <n v="5"/>
    <s v="S"/>
    <x v="0"/>
    <n v="5661"/>
    <s v="SUROB"/>
    <s v="Robbery"/>
    <x v="2"/>
    <s v="Lower"/>
  </r>
  <r>
    <d v="2020-01-24T00:00:00"/>
    <d v="1899-12-30T17:26:00"/>
    <s v="Friday"/>
    <x v="2"/>
    <n v="0"/>
    <n v="0"/>
    <s v="S"/>
    <x v="0"/>
    <n v="5671"/>
    <s v="SUDP"/>
    <s v="Disorderly Patron"/>
    <x v="2"/>
    <s v="Lower"/>
  </r>
  <r>
    <d v="2020-01-24T00:00:00"/>
    <d v="1899-12-30T20:42:00"/>
    <s v="Friday"/>
    <x v="17"/>
    <n v="12"/>
    <n v="15"/>
    <s v="N"/>
    <x v="0"/>
    <n v="5476"/>
    <s v="SUAP"/>
    <s v="Assault / Patron Involved"/>
    <x v="2"/>
    <s v="Lower"/>
  </r>
  <r>
    <d v="2020-01-24T00:00:00"/>
    <d v="1899-12-30T23:45:00"/>
    <s v="Friday"/>
    <x v="31"/>
    <n v="5"/>
    <n v="10"/>
    <s v="N"/>
    <x v="0"/>
    <n v="6006"/>
    <s v="SUDP"/>
    <s v="Disorderly Patron"/>
    <x v="2"/>
    <s v="Lower"/>
  </r>
  <r>
    <d v="2020-01-25T00:00:00"/>
    <d v="1899-12-30T16:50:00"/>
    <s v="Saturday"/>
    <x v="58"/>
    <n v="7"/>
    <n v="11"/>
    <s v="W"/>
    <x v="1"/>
    <n v="5324"/>
    <s v="SUDP"/>
    <s v="Disorderly Patron"/>
    <x v="2"/>
    <s v="Lower"/>
  </r>
  <r>
    <d v="2020-01-25T00:00:00"/>
    <d v="1899-12-30T19:03:00"/>
    <s v="Saturday"/>
    <x v="4"/>
    <n v="5"/>
    <n v="10"/>
    <s v="W"/>
    <x v="1"/>
    <n v="5324"/>
    <s v="SUDP"/>
    <s v="Disorderly Patron"/>
    <x v="2"/>
    <s v="Lower"/>
  </r>
  <r>
    <d v="2020-01-26T00:00:00"/>
    <d v="1899-12-30T01:01:00"/>
    <s v="Sunday"/>
    <x v="16"/>
    <n v="3"/>
    <n v="8"/>
    <s v="S"/>
    <x v="0"/>
    <n v="5656"/>
    <s v="SUDP"/>
    <s v="Disorderly Patron"/>
    <x v="2"/>
    <s v="Lower"/>
  </r>
  <r>
    <d v="2020-01-26T00:00:00"/>
    <d v="1899-12-30T01:20:00"/>
    <s v="Sunday"/>
    <x v="47"/>
    <n v="8"/>
    <n v="13"/>
    <s v="S"/>
    <x v="0"/>
    <n v="5656"/>
    <s v="SUDP"/>
    <s v="Disorderly Patron"/>
    <x v="2"/>
    <s v="Lower"/>
  </r>
  <r>
    <d v="2020-01-26T00:00:00"/>
    <d v="1899-12-30T01:50:00"/>
    <s v="Sunday"/>
    <x v="43"/>
    <n v="7"/>
    <n v="12"/>
    <s v="S"/>
    <x v="0"/>
    <n v="5656"/>
    <s v="SUDP"/>
    <s v="Disorderly Patron"/>
    <x v="2"/>
    <s v="Lower"/>
  </r>
  <r>
    <d v="2020-01-26T00:00:00"/>
    <d v="1899-12-30T12:23:00"/>
    <s v="Sunday"/>
    <x v="9"/>
    <n v="3"/>
    <n v="8"/>
    <s v="S"/>
    <x v="0"/>
    <n v="5821"/>
    <s v="SUDP"/>
    <s v="Disorderly Patron"/>
    <x v="2"/>
    <s v="Lower"/>
  </r>
  <r>
    <d v="2020-01-26T00:00:00"/>
    <d v="1899-12-30T17:25:00"/>
    <s v="Sunday"/>
    <x v="13"/>
    <n v="3"/>
    <n v="7"/>
    <s v="W"/>
    <x v="1"/>
    <n v="5133"/>
    <s v="SUDP"/>
    <s v="Disorderly Patron"/>
    <x v="2"/>
    <s v="Lower"/>
  </r>
  <r>
    <d v="2020-01-28T00:00:00"/>
    <d v="1899-12-30T00:26:00"/>
    <s v="Tuesday"/>
    <x v="39"/>
    <n v="3"/>
    <n v="8"/>
    <s v="N"/>
    <x v="0"/>
    <n v="5881"/>
    <s v="SUDP"/>
    <s v="Disorderly Patron"/>
    <x v="2"/>
    <s v="Lower"/>
  </r>
  <r>
    <d v="2020-01-28T00:00:00"/>
    <d v="1899-12-30T15:00:00"/>
    <s v="Tuesday"/>
    <x v="51"/>
    <n v="4"/>
    <n v="7"/>
    <s v="S"/>
    <x v="0"/>
    <n v="5831"/>
    <s v="SUDP"/>
    <s v="Disorderly Patron"/>
    <x v="2"/>
    <s v="Lower"/>
  </r>
  <r>
    <d v="2020-01-28T00:00:00"/>
    <d v="1899-12-30T15:03:00"/>
    <s v="Tuesday"/>
    <x v="61"/>
    <n v="8"/>
    <n v="11"/>
    <s v="S"/>
    <x v="0"/>
    <n v="5826"/>
    <s v="SUDP"/>
    <s v="Disorderly Patron"/>
    <x v="2"/>
    <s v="Lower"/>
  </r>
  <r>
    <d v="2020-01-28T00:00:00"/>
    <d v="1899-12-30T16:30:00"/>
    <s v="Tuesday"/>
    <x v="70"/>
    <n v="3"/>
    <n v="5"/>
    <s v="S"/>
    <x v="0"/>
    <n v="6666"/>
    <s v="SUDP"/>
    <s v="Disorderly Patron"/>
    <x v="2"/>
    <s v="Lower"/>
  </r>
  <r>
    <d v="2020-01-28T00:00:00"/>
    <d v="1899-12-30T20:37:00"/>
    <s v="Tuesday"/>
    <x v="16"/>
    <n v="0"/>
    <n v="0"/>
    <s v="N"/>
    <x v="0"/>
    <n v="5631"/>
    <s v="SUDP"/>
    <s v="Disorderly Patron"/>
    <x v="2"/>
    <s v="Lower"/>
  </r>
  <r>
    <d v="2020-01-28T00:00:00"/>
    <d v="1899-12-30T23:44:00"/>
    <s v="Tuesday"/>
    <x v="54"/>
    <n v="9"/>
    <n v="14"/>
    <s v="N"/>
    <x v="0"/>
    <n v="5521"/>
    <s v="SUDP"/>
    <s v="Disorderly Patron"/>
    <x v="2"/>
    <s v="Lower"/>
  </r>
  <r>
    <d v="2020-01-29T00:00:00"/>
    <d v="1899-12-30T01:59:00"/>
    <s v="Wednesday"/>
    <x v="5"/>
    <n v="3"/>
    <n v="8"/>
    <s v="N"/>
    <x v="0"/>
    <n v="6041"/>
    <s v="SUDP"/>
    <s v="Disorderly Patron"/>
    <x v="2"/>
    <s v="Lower"/>
  </r>
  <r>
    <d v="2020-01-29T00:00:00"/>
    <d v="1899-12-30T14:42:00"/>
    <s v="Wednesday"/>
    <x v="27"/>
    <n v="14"/>
    <n v="17"/>
    <s v="S"/>
    <x v="0"/>
    <n v="5916"/>
    <s v="SUDP"/>
    <s v="Disorderly Patron"/>
    <x v="2"/>
    <s v="Lower"/>
  </r>
  <r>
    <d v="2020-01-29T00:00:00"/>
    <d v="1899-12-30T15:10:00"/>
    <s v="Wednesday"/>
    <x v="69"/>
    <n v="0"/>
    <n v="0"/>
    <s v="S"/>
    <x v="0"/>
    <n v="6066"/>
    <s v="SUDP"/>
    <s v="Disorderly Patron"/>
    <x v="2"/>
    <s v="Lower"/>
  </r>
  <r>
    <d v="2020-01-29T00:00:00"/>
    <d v="1899-12-30T16:37:00"/>
    <s v="Wednesday"/>
    <x v="71"/>
    <n v="3"/>
    <n v="5"/>
    <s v="S"/>
    <x v="0"/>
    <n v="5441"/>
    <s v="SUDP"/>
    <s v="Disorderly Patron"/>
    <x v="2"/>
    <s v="Lower"/>
  </r>
  <r>
    <d v="2020-01-29T00:00:00"/>
    <d v="1899-12-30T18:17:00"/>
    <s v="Wednesday"/>
    <x v="24"/>
    <n v="0"/>
    <n v="0"/>
    <s v="E"/>
    <x v="1"/>
    <n v="5339"/>
    <s v="SUDP"/>
    <s v="Disorderly Patron"/>
    <x v="2"/>
    <s v="Lower"/>
  </r>
  <r>
    <d v="2020-01-30T00:00:00"/>
    <d v="1899-12-30T14:22:00"/>
    <s v="Thursday"/>
    <x v="37"/>
    <n v="6"/>
    <n v="9"/>
    <s v="S"/>
    <x v="0"/>
    <n v="5456"/>
    <s v="SUDP"/>
    <s v="Disorderly Patron"/>
    <x v="2"/>
    <s v="Lower"/>
  </r>
  <r>
    <d v="2020-01-30T00:00:00"/>
    <d v="1899-12-30T15:02:00"/>
    <s v="Thursday"/>
    <x v="29"/>
    <n v="4"/>
    <n v="7"/>
    <s v="N"/>
    <x v="0"/>
    <n v="6121"/>
    <s v="SUDP"/>
    <s v="Disorderly Patron"/>
    <x v="2"/>
    <s v="Lower"/>
  </r>
  <r>
    <d v="2020-01-30T00:00:00"/>
    <d v="1899-12-30T21:03:00"/>
    <s v="Thursday"/>
    <x v="50"/>
    <n v="4"/>
    <n v="8"/>
    <s v="E"/>
    <x v="1"/>
    <n v="5299"/>
    <s v="SUDP"/>
    <s v="Disorderly Patron"/>
    <x v="2"/>
    <s v="Lower"/>
  </r>
  <r>
    <d v="2020-01-30T00:00:00"/>
    <d v="1899-12-30T21:04:00"/>
    <s v="Thursday"/>
    <x v="70"/>
    <n v="0"/>
    <n v="0"/>
    <s v="S"/>
    <x v="0"/>
    <n v="5981"/>
    <s v="SUAP"/>
    <s v="Assault / Patron Involved"/>
    <x v="2"/>
    <s v="Lower"/>
  </r>
  <r>
    <d v="2020-01-31T00:00:00"/>
    <d v="1899-12-30T00:41:00"/>
    <s v="Friday"/>
    <x v="49"/>
    <n v="0"/>
    <n v="0"/>
    <s v="S"/>
    <x v="0"/>
    <n v="5636"/>
    <s v="SUDP"/>
    <s v="Disorderly Patron"/>
    <x v="2"/>
    <s v="Lower"/>
  </r>
  <r>
    <d v="2020-01-31T00:00:00"/>
    <d v="1899-12-30T07:45:00"/>
    <s v="Friday"/>
    <x v="4"/>
    <n v="4"/>
    <n v="6"/>
    <s v="W"/>
    <x v="1"/>
    <n v="5178"/>
    <s v="SUDP"/>
    <s v="Disorderly Patron"/>
    <x v="2"/>
    <s v="Lower"/>
  </r>
  <r>
    <d v="2020-01-31T00:00:00"/>
    <d v="1899-12-30T13:30:00"/>
    <s v="Friday"/>
    <x v="47"/>
    <n v="4"/>
    <n v="7"/>
    <s v="S"/>
    <x v="0"/>
    <n v="5966"/>
    <s v="SUDP"/>
    <s v="Disorderly Patron"/>
    <x v="2"/>
    <s v="Lower"/>
  </r>
  <r>
    <d v="2020-01-31T00:00:00"/>
    <d v="1899-12-30T13:58:00"/>
    <s v="Friday"/>
    <x v="21"/>
    <n v="5"/>
    <n v="8"/>
    <s v="S"/>
    <x v="0"/>
    <n v="5966"/>
    <s v="SUDP"/>
    <s v="Disorderly Patron"/>
    <x v="2"/>
    <s v="Lower"/>
  </r>
  <r>
    <d v="2020-01-31T00:00:00"/>
    <d v="1899-12-30T14:56:00"/>
    <s v="Friday"/>
    <x v="19"/>
    <n v="7"/>
    <n v="10"/>
    <s v="E"/>
    <x v="1"/>
    <n v="5221"/>
    <s v="SUDP"/>
    <s v="Disorderly Patron"/>
    <x v="2"/>
    <s v="Lower"/>
  </r>
  <r>
    <d v="2020-01-31T00:00:00"/>
    <d v="1899-12-30T14:58:00"/>
    <s v="Friday"/>
    <x v="0"/>
    <n v="7"/>
    <n v="10"/>
    <s v="S"/>
    <x v="0"/>
    <n v="5581"/>
    <s v="SUDP"/>
    <s v="Disorderly Patron"/>
    <x v="2"/>
    <s v="Lower"/>
  </r>
  <r>
    <d v="2020-01-31T00:00:00"/>
    <d v="1899-12-30T16:09:00"/>
    <s v="Friday"/>
    <x v="43"/>
    <n v="3"/>
    <n v="5"/>
    <s v="N"/>
    <x v="0"/>
    <n v="5411"/>
    <s v="SUDP"/>
    <s v="Disorderly Patron"/>
    <x v="2"/>
    <s v="Lower"/>
  </r>
  <r>
    <d v="2020-01-31T00:00:00"/>
    <d v="1899-12-30T18:01:00"/>
    <s v="Friday"/>
    <x v="21"/>
    <n v="5"/>
    <n v="7"/>
    <s v="N"/>
    <x v="0"/>
    <n v="5976"/>
    <s v="SUDP"/>
    <s v="Disorderly Patron"/>
    <x v="2"/>
    <s v="Lower"/>
  </r>
  <r>
    <d v="2020-01-31T00:00:00"/>
    <d v="1899-12-30T18:05:00"/>
    <s v="Friday"/>
    <x v="78"/>
    <n v="4"/>
    <n v="6"/>
    <s v="N"/>
    <x v="0"/>
    <n v="6086"/>
    <s v="SUDP"/>
    <s v="Disorderly Patron"/>
    <x v="2"/>
    <s v="Lower"/>
  </r>
  <r>
    <d v="2020-01-31T00:00:00"/>
    <d v="1899-12-30T20:09:00"/>
    <s v="Friday"/>
    <x v="19"/>
    <n v="5"/>
    <n v="8"/>
    <s v="W"/>
    <x v="1"/>
    <n v="5249"/>
    <s v="SUDP"/>
    <s v="Disorderly Patron"/>
    <x v="2"/>
    <s v="Lower"/>
  </r>
  <r>
    <d v="2020-01-31T00:00:00"/>
    <d v="1899-12-30T22:20:00"/>
    <s v="Friday"/>
    <x v="13"/>
    <n v="12"/>
    <n v="16"/>
    <s v="E"/>
    <x v="1"/>
    <n v="5299"/>
    <s v="SUPOL"/>
    <s v="Held By Polce - Non-TTC Related"/>
    <x v="2"/>
    <s v="Lower"/>
  </r>
  <r>
    <d v="2020-01-31T00:00:00"/>
    <d v="1899-12-30T22:57:00"/>
    <s v="Friday"/>
    <x v="44"/>
    <n v="5"/>
    <n v="9"/>
    <s v="E"/>
    <x v="1"/>
    <n v="5304"/>
    <s v="SUDP"/>
    <s v="Disorderly Patron"/>
    <x v="2"/>
    <s v="Lower"/>
  </r>
  <r>
    <d v="2020-02-01T00:00:00"/>
    <d v="1899-12-30T12:32:00"/>
    <s v="Saturday"/>
    <x v="11"/>
    <n v="4"/>
    <n v="9"/>
    <s v="E"/>
    <x v="1"/>
    <n v="5352"/>
    <s v="SUDP"/>
    <s v="Disorderly Patron"/>
    <x v="2"/>
    <s v="Lower"/>
  </r>
  <r>
    <d v="2020-02-01T00:00:00"/>
    <d v="1899-12-30T17:09:00"/>
    <s v="Saturday"/>
    <x v="44"/>
    <n v="0"/>
    <n v="0"/>
    <s v="W"/>
    <x v="1"/>
    <n v="5354"/>
    <s v="SUDP"/>
    <s v="Disorderly Patron"/>
    <x v="2"/>
    <s v="Lower"/>
  </r>
  <r>
    <d v="2020-02-01T00:00:00"/>
    <d v="1899-12-30T23:47:00"/>
    <s v="Saturday"/>
    <x v="11"/>
    <n v="4"/>
    <n v="10"/>
    <s v="E"/>
    <x v="1"/>
    <n v="5221"/>
    <s v="SUDP"/>
    <s v="Disorderly Patron"/>
    <x v="2"/>
    <s v="Lower"/>
  </r>
  <r>
    <d v="2020-02-03T00:00:00"/>
    <d v="1899-12-30T01:26:00"/>
    <s v="Monday"/>
    <x v="54"/>
    <n v="12"/>
    <n v="17"/>
    <s v="N"/>
    <x v="0"/>
    <n v="6011"/>
    <s v="SUDP"/>
    <s v="Disorderly Patron"/>
    <x v="2"/>
    <s v="Lower"/>
  </r>
  <r>
    <d v="2020-02-03T00:00:00"/>
    <d v="1899-12-30T11:53:00"/>
    <s v="Monday"/>
    <x v="29"/>
    <n v="0"/>
    <n v="0"/>
    <s v="N"/>
    <x v="0"/>
    <n v="5826"/>
    <s v="SUDP"/>
    <s v="Disorderly Patron"/>
    <x v="2"/>
    <s v="Lower"/>
  </r>
  <r>
    <d v="2020-02-03T00:00:00"/>
    <d v="1899-12-30T16:30:00"/>
    <s v="Monday"/>
    <x v="8"/>
    <n v="3"/>
    <n v="5"/>
    <s v="N"/>
    <x v="0"/>
    <n v="5876"/>
    <s v="SUDP"/>
    <s v="Disorderly Patron"/>
    <x v="2"/>
    <s v="Lower"/>
  </r>
  <r>
    <d v="2020-02-03T00:00:00"/>
    <d v="1899-12-30T20:24:00"/>
    <s v="Monday"/>
    <x v="12"/>
    <n v="10"/>
    <n v="13"/>
    <s v="E"/>
    <x v="1"/>
    <n v="5244"/>
    <s v="SUAP"/>
    <s v="Assault / Patron Involved"/>
    <x v="2"/>
    <s v="Lower"/>
  </r>
  <r>
    <d v="2020-02-04T00:00:00"/>
    <d v="1899-12-30T17:11:00"/>
    <s v="Tuesday"/>
    <x v="17"/>
    <n v="3"/>
    <n v="5"/>
    <s v="N"/>
    <x v="0"/>
    <n v="5546"/>
    <s v="SUDP"/>
    <s v="Disorderly Patron"/>
    <x v="2"/>
    <s v="Lower"/>
  </r>
  <r>
    <d v="2020-02-04T00:00:00"/>
    <d v="1899-12-30T22:15:00"/>
    <s v="Tuesday"/>
    <x v="42"/>
    <n v="0"/>
    <n v="0"/>
    <s v="W"/>
    <x v="1"/>
    <n v="5199"/>
    <s v="SUDP"/>
    <s v="Disorderly Patron"/>
    <x v="2"/>
    <s v="Lower"/>
  </r>
  <r>
    <d v="2020-02-05T00:00:00"/>
    <d v="1899-12-30T15:49:00"/>
    <s v="Wednesday"/>
    <x v="21"/>
    <n v="3"/>
    <n v="5"/>
    <s v="N"/>
    <x v="0"/>
    <n v="5911"/>
    <s v="SUDP"/>
    <s v="Disorderly Patron"/>
    <x v="2"/>
    <s v="Lower"/>
  </r>
  <r>
    <d v="2020-02-05T00:00:00"/>
    <d v="1899-12-30T18:40:00"/>
    <s v="Wednesday"/>
    <x v="14"/>
    <n v="4"/>
    <n v="6"/>
    <s v="E"/>
    <x v="1"/>
    <n v="5137"/>
    <s v="SUDP"/>
    <s v="Disorderly Patron"/>
    <x v="2"/>
    <s v="Lower"/>
  </r>
  <r>
    <d v="2020-02-06T00:00:00"/>
    <d v="1899-12-30T01:00:00"/>
    <s v="Thursday"/>
    <x v="33"/>
    <n v="6"/>
    <n v="12"/>
    <s v="E"/>
    <x v="1"/>
    <n v="5037"/>
    <s v="SUAP"/>
    <s v="Assault / Patron Involved"/>
    <x v="2"/>
    <s v="Lower"/>
  </r>
  <r>
    <d v="2020-02-06T00:00:00"/>
    <d v="1899-12-30T18:22:00"/>
    <s v="Thursday"/>
    <x v="50"/>
    <n v="38"/>
    <n v="40"/>
    <s v="W"/>
    <x v="1"/>
    <n v="5098"/>
    <s v="SUDP"/>
    <s v="Disorderly Patron"/>
    <x v="2"/>
    <s v="Lower"/>
  </r>
  <r>
    <d v="2020-02-06T00:00:00"/>
    <d v="1899-12-30T20:53:00"/>
    <s v="Thursday"/>
    <x v="0"/>
    <n v="11"/>
    <n v="14"/>
    <s v="N"/>
    <x v="0"/>
    <n v="5586"/>
    <s v="SUDP"/>
    <s v="Disorderly Patron"/>
    <x v="2"/>
    <s v="Lower"/>
  </r>
  <r>
    <d v="2020-02-06T00:00:00"/>
    <d v="1899-12-30T21:01:00"/>
    <s v="Thursday"/>
    <x v="38"/>
    <n v="0"/>
    <n v="0"/>
    <s v="E"/>
    <x v="1"/>
    <n v="5066"/>
    <s v="SUDP"/>
    <s v="Disorderly Patron"/>
    <x v="2"/>
    <s v="Lower"/>
  </r>
  <r>
    <d v="2020-02-06T00:00:00"/>
    <d v="1899-12-30T21:29:00"/>
    <s v="Thursday"/>
    <x v="11"/>
    <n v="3"/>
    <n v="6"/>
    <s v="E"/>
    <x v="1"/>
    <n v="5032"/>
    <s v="SUAP"/>
    <s v="Assault / Patron Involved"/>
    <x v="2"/>
    <s v="Lower"/>
  </r>
  <r>
    <d v="2020-02-07T00:00:00"/>
    <d v="1899-12-30T01:10:00"/>
    <s v="Friday"/>
    <x v="18"/>
    <n v="14"/>
    <n v="18"/>
    <s v="N"/>
    <x v="0"/>
    <n v="5521"/>
    <s v="SUSA"/>
    <s v="Sexual Assault"/>
    <x v="2"/>
    <s v="Lower"/>
  </r>
  <r>
    <d v="2020-02-07T00:00:00"/>
    <d v="1899-12-30T01:45:00"/>
    <s v="Friday"/>
    <x v="27"/>
    <n v="0"/>
    <n v="0"/>
    <s v="S"/>
    <x v="0"/>
    <n v="5391"/>
    <s v="SUDP"/>
    <s v="Disorderly Patron"/>
    <x v="2"/>
    <s v="Lower"/>
  </r>
  <r>
    <d v="2020-02-07T00:00:00"/>
    <d v="1899-12-30T19:37:00"/>
    <s v="Friday"/>
    <x v="5"/>
    <n v="0"/>
    <n v="0"/>
    <s v="N"/>
    <x v="0"/>
    <n v="6096"/>
    <s v="SUDP"/>
    <s v="Disorderly Patron"/>
    <x v="2"/>
    <s v="Lower"/>
  </r>
  <r>
    <d v="2020-02-07T00:00:00"/>
    <d v="1899-12-30T19:43:00"/>
    <s v="Friday"/>
    <x v="54"/>
    <n v="0"/>
    <n v="0"/>
    <s v="N"/>
    <x v="0"/>
    <n v="5916"/>
    <s v="SUDP"/>
    <s v="Disorderly Patron"/>
    <x v="2"/>
    <s v="Lower"/>
  </r>
  <r>
    <d v="2020-02-07T00:00:00"/>
    <d v="1899-12-30T20:04:00"/>
    <s v="Friday"/>
    <x v="62"/>
    <n v="0"/>
    <n v="0"/>
    <s v="S"/>
    <x v="0"/>
    <n v="6056"/>
    <s v="SUDP"/>
    <s v="Disorderly Patron"/>
    <x v="2"/>
    <s v="Lower"/>
  </r>
  <r>
    <d v="2020-02-07T00:00:00"/>
    <d v="1899-12-30T23:04:00"/>
    <s v="Friday"/>
    <x v="40"/>
    <n v="5"/>
    <n v="11"/>
    <s v="W"/>
    <x v="1"/>
    <n v="5346"/>
    <s v="SUROB"/>
    <s v="Robbery"/>
    <x v="2"/>
    <s v="Lower"/>
  </r>
  <r>
    <d v="2020-02-08T00:00:00"/>
    <d v="1899-12-30T17:15:00"/>
    <s v="Saturday"/>
    <x v="52"/>
    <n v="0"/>
    <n v="0"/>
    <s v="W"/>
    <x v="0"/>
    <n v="3177"/>
    <s v="SUDP"/>
    <s v="Disorderly Patron"/>
    <x v="2"/>
    <s v="Lower"/>
  </r>
  <r>
    <d v="2020-02-08T00:00:00"/>
    <d v="1899-12-30T18:45:00"/>
    <s v="Saturday"/>
    <x v="42"/>
    <n v="3"/>
    <n v="7"/>
    <s v="E"/>
    <x v="1"/>
    <n v="5114"/>
    <s v="SUDP"/>
    <s v="Disorderly Patron"/>
    <x v="2"/>
    <s v="Lower"/>
  </r>
  <r>
    <d v="2020-02-08T00:00:00"/>
    <d v="1899-12-30T21:06:00"/>
    <s v="Saturday"/>
    <x v="46"/>
    <n v="16"/>
    <n v="22"/>
    <s v="W"/>
    <x v="1"/>
    <n v="5157"/>
    <s v="SUDP"/>
    <s v="Disorderly Patron"/>
    <x v="2"/>
    <s v="Lower"/>
  </r>
  <r>
    <d v="2020-02-09T00:00:00"/>
    <d v="1899-12-30T01:40:00"/>
    <s v="Sunday"/>
    <x v="52"/>
    <n v="4"/>
    <n v="9"/>
    <s v="S"/>
    <x v="0"/>
    <n v="5751"/>
    <s v="SUDP"/>
    <s v="Disorderly Patron"/>
    <x v="2"/>
    <s v="Lower"/>
  </r>
  <r>
    <d v="2020-02-09T00:00:00"/>
    <d v="1899-12-30T11:37:00"/>
    <s v="Sunday"/>
    <x v="46"/>
    <n v="4"/>
    <n v="8"/>
    <s v="W"/>
    <x v="1"/>
    <n v="5233"/>
    <s v="SUAP"/>
    <s v="Assault / Patron Involved"/>
    <x v="2"/>
    <s v="Lower"/>
  </r>
  <r>
    <d v="2020-02-09T00:00:00"/>
    <d v="1899-12-30T13:42:00"/>
    <s v="Sunday"/>
    <x v="46"/>
    <n v="0"/>
    <n v="0"/>
    <s v="E"/>
    <x v="1"/>
    <n v="5157"/>
    <s v="SUDP"/>
    <s v="Disorderly Patron"/>
    <x v="2"/>
    <s v="Lower"/>
  </r>
  <r>
    <d v="2020-02-09T00:00:00"/>
    <d v="1899-12-30T17:46:00"/>
    <s v="Sunday"/>
    <x v="6"/>
    <n v="8"/>
    <n v="13"/>
    <s v="W"/>
    <x v="1"/>
    <n v="5039"/>
    <s v="SUDP"/>
    <s v="Disorderly Patron"/>
    <x v="2"/>
    <s v="Lower"/>
  </r>
  <r>
    <d v="2020-02-10T00:00:00"/>
    <d v="1899-12-30T01:06:00"/>
    <s v="Monday"/>
    <x v="31"/>
    <n v="18"/>
    <n v="23"/>
    <s v="N"/>
    <x v="0"/>
    <n v="5511"/>
    <s v="SUDP"/>
    <s v="Disorderly Patron"/>
    <x v="2"/>
    <s v="Lower"/>
  </r>
  <r>
    <d v="2020-02-10T00:00:00"/>
    <d v="1899-12-30T06:34:00"/>
    <s v="Monday"/>
    <x v="58"/>
    <n v="3"/>
    <n v="5"/>
    <s v="W"/>
    <x v="1"/>
    <n v="5247"/>
    <s v="SUDP"/>
    <s v="Disorderly Patron"/>
    <x v="2"/>
    <s v="Lower"/>
  </r>
  <r>
    <d v="2020-02-10T00:00:00"/>
    <d v="1899-12-30T08:58:00"/>
    <s v="Monday"/>
    <x v="5"/>
    <n v="4"/>
    <n v="6"/>
    <s v="S"/>
    <x v="0"/>
    <n v="6116"/>
    <s v="SUDP"/>
    <s v="Disorderly Patron"/>
    <x v="2"/>
    <s v="Lower"/>
  </r>
  <r>
    <d v="2020-02-10T00:00:00"/>
    <d v="1899-12-30T16:45:00"/>
    <s v="Monday"/>
    <x v="29"/>
    <n v="0"/>
    <n v="0"/>
    <s v="S"/>
    <x v="0"/>
    <n v="5406"/>
    <s v="SUAP"/>
    <s v="Assault / Patron Involved"/>
    <x v="2"/>
    <s v="Lower"/>
  </r>
  <r>
    <d v="2020-02-11T00:00:00"/>
    <d v="1899-12-30T02:01:00"/>
    <s v="Tuesday"/>
    <x v="16"/>
    <n v="0"/>
    <n v="0"/>
    <s v="N"/>
    <x v="0"/>
    <n v="5891"/>
    <s v="SUDP"/>
    <s v="Disorderly Patron"/>
    <x v="2"/>
    <s v="Lower"/>
  </r>
  <r>
    <d v="2020-02-11T00:00:00"/>
    <d v="1899-12-30T10:06:00"/>
    <s v="Tuesday"/>
    <x v="41"/>
    <n v="0"/>
    <n v="0"/>
    <m/>
    <x v="0"/>
    <n v="5604"/>
    <s v="SUDP"/>
    <s v="Disorderly Patron"/>
    <x v="2"/>
    <s v="Lower"/>
  </r>
  <r>
    <d v="2020-02-11T00:00:00"/>
    <d v="1899-12-30T13:22:00"/>
    <s v="Tuesday"/>
    <x v="69"/>
    <n v="0"/>
    <n v="0"/>
    <s v="S"/>
    <x v="0"/>
    <n v="5446"/>
    <s v="SUDP"/>
    <s v="Disorderly Patron"/>
    <x v="2"/>
    <s v="Lower"/>
  </r>
  <r>
    <d v="2020-02-11T00:00:00"/>
    <d v="1899-12-30T17:56:00"/>
    <s v="Tuesday"/>
    <x v="22"/>
    <n v="12"/>
    <n v="15"/>
    <s v="W"/>
    <x v="1"/>
    <n v="5322"/>
    <s v="SUDP"/>
    <s v="Disorderly Patron"/>
    <x v="2"/>
    <s v="Lower"/>
  </r>
  <r>
    <d v="2020-02-11T00:00:00"/>
    <d v="1899-12-30T19:38:00"/>
    <s v="Tuesday"/>
    <x v="29"/>
    <n v="0"/>
    <n v="0"/>
    <s v="S"/>
    <x v="0"/>
    <n v="5866"/>
    <s v="SUDP"/>
    <s v="Disorderly Patron"/>
    <x v="2"/>
    <s v="Lower"/>
  </r>
  <r>
    <d v="2020-02-12T00:00:00"/>
    <d v="1899-12-30T13:00:00"/>
    <s v="Wednesday"/>
    <x v="45"/>
    <n v="0"/>
    <n v="0"/>
    <s v="W"/>
    <x v="1"/>
    <n v="5076"/>
    <s v="SUROB"/>
    <s v="Robbery"/>
    <x v="2"/>
    <s v="Lower"/>
  </r>
  <r>
    <d v="2020-02-12T00:00:00"/>
    <d v="1899-12-30T18:54:00"/>
    <s v="Wednesday"/>
    <x v="10"/>
    <n v="4"/>
    <n v="7"/>
    <s v="S"/>
    <x v="0"/>
    <n v="6076"/>
    <s v="SUDP"/>
    <s v="Disorderly Patron"/>
    <x v="2"/>
    <s v="Lower"/>
  </r>
  <r>
    <d v="2020-02-12T00:00:00"/>
    <d v="1899-12-30T19:15:00"/>
    <s v="Wednesday"/>
    <x v="8"/>
    <n v="5"/>
    <n v="7"/>
    <s v="S"/>
    <x v="0"/>
    <n v="5491"/>
    <s v="SUDP"/>
    <s v="Disorderly Patron"/>
    <x v="2"/>
    <s v="Lower"/>
  </r>
  <r>
    <d v="2020-02-12T00:00:00"/>
    <d v="1899-12-30T22:34:00"/>
    <s v="Wednesday"/>
    <x v="35"/>
    <n v="4"/>
    <n v="8"/>
    <s v="W"/>
    <x v="1"/>
    <n v="5146"/>
    <s v="SUDP"/>
    <s v="Disorderly Patron"/>
    <x v="2"/>
    <s v="Lower"/>
  </r>
  <r>
    <d v="2020-02-12T00:00:00"/>
    <d v="1899-12-30T22:41:00"/>
    <s v="Wednesday"/>
    <x v="50"/>
    <n v="4"/>
    <n v="8"/>
    <s v="W"/>
    <x v="1"/>
    <n v="5344"/>
    <s v="SUDP"/>
    <s v="Disorderly Patron"/>
    <x v="2"/>
    <s v="Lower"/>
  </r>
  <r>
    <d v="2020-02-13T00:00:00"/>
    <d v="1899-12-30T01:54:00"/>
    <s v="Thursday"/>
    <x v="36"/>
    <n v="4"/>
    <n v="9"/>
    <s v="W"/>
    <x v="3"/>
    <n v="6156"/>
    <s v="SUDP"/>
    <s v="Disorderly Patron"/>
    <x v="2"/>
    <s v="Lower"/>
  </r>
  <r>
    <d v="2020-02-13T00:00:00"/>
    <d v="1899-12-30T19:19:00"/>
    <s v="Thursday"/>
    <x v="29"/>
    <n v="3"/>
    <n v="6"/>
    <s v="N"/>
    <x v="0"/>
    <n v="5421"/>
    <s v="SUDP"/>
    <s v="Disorderly Patron"/>
    <x v="2"/>
    <s v="Lower"/>
  </r>
  <r>
    <d v="2020-02-14T00:00:00"/>
    <d v="1899-12-30T01:42:00"/>
    <s v="Friday"/>
    <x v="33"/>
    <n v="0"/>
    <n v="0"/>
    <s v="W"/>
    <x v="1"/>
    <n v="5027"/>
    <s v="SUDP"/>
    <s v="Disorderly Patron"/>
    <x v="2"/>
    <s v="Lower"/>
  </r>
  <r>
    <d v="2020-02-14T00:00:00"/>
    <d v="1899-12-30T17:58:00"/>
    <s v="Friday"/>
    <x v="12"/>
    <n v="4"/>
    <n v="6"/>
    <s v="E"/>
    <x v="1"/>
    <n v="5055"/>
    <s v="SUDP"/>
    <s v="Disorderly Patron"/>
    <x v="2"/>
    <s v="Lower"/>
  </r>
  <r>
    <d v="2020-02-14T00:00:00"/>
    <d v="1899-12-30T22:28:00"/>
    <s v="Friday"/>
    <x v="62"/>
    <n v="5"/>
    <n v="10"/>
    <s v="S"/>
    <x v="0"/>
    <n v="5606"/>
    <s v="SUDP"/>
    <s v="Disorderly Patron"/>
    <x v="2"/>
    <s v="Lower"/>
  </r>
  <r>
    <d v="2020-02-15T00:00:00"/>
    <d v="1899-12-30T09:56:00"/>
    <s v="Saturday"/>
    <x v="7"/>
    <n v="3"/>
    <n v="8"/>
    <s v="W"/>
    <x v="1"/>
    <n v="5017"/>
    <s v="SUDP"/>
    <s v="Disorderly Patron"/>
    <x v="2"/>
    <s v="Lower"/>
  </r>
  <r>
    <d v="2020-02-15T00:00:00"/>
    <d v="1899-12-30T13:00:00"/>
    <s v="Saturday"/>
    <x v="58"/>
    <n v="3"/>
    <n v="7"/>
    <s v="E"/>
    <x v="1"/>
    <n v="5246"/>
    <s v="SUDP"/>
    <s v="Disorderly Patron"/>
    <x v="2"/>
    <s v="Lower"/>
  </r>
  <r>
    <d v="2020-02-15T00:00:00"/>
    <d v="1899-12-30T22:41:00"/>
    <s v="Saturday"/>
    <x v="71"/>
    <n v="4"/>
    <n v="9"/>
    <s v="N"/>
    <x v="0"/>
    <n v="5526"/>
    <s v="SUDP"/>
    <s v="Disorderly Patron"/>
    <x v="2"/>
    <s v="Lower"/>
  </r>
  <r>
    <d v="2020-02-16T00:00:00"/>
    <d v="1899-12-30T15:23:00"/>
    <s v="Sunday"/>
    <x v="7"/>
    <n v="3"/>
    <n v="7"/>
    <s v="W"/>
    <x v="1"/>
    <n v="5037"/>
    <s v="SUDP"/>
    <s v="Disorderly Patron"/>
    <x v="2"/>
    <s v="Lower"/>
  </r>
  <r>
    <d v="2020-02-16T00:00:00"/>
    <d v="1899-12-30T16:16:00"/>
    <s v="Sunday"/>
    <x v="69"/>
    <n v="5"/>
    <n v="9"/>
    <s v="N"/>
    <x v="0"/>
    <n v="5586"/>
    <s v="SUDP"/>
    <s v="Disorderly Patron"/>
    <x v="2"/>
    <s v="Lower"/>
  </r>
  <r>
    <d v="2020-02-16T00:00:00"/>
    <d v="1899-12-30T17:22:00"/>
    <s v="Sunday"/>
    <x v="58"/>
    <n v="4"/>
    <n v="8"/>
    <s v="W"/>
    <x v="1"/>
    <n v="5039"/>
    <s v="SUDP"/>
    <s v="Disorderly Patron"/>
    <x v="2"/>
    <s v="Lower"/>
  </r>
  <r>
    <d v="2020-02-16T00:00:00"/>
    <d v="1899-12-30T18:30:00"/>
    <s v="Sunday"/>
    <x v="33"/>
    <n v="0"/>
    <n v="0"/>
    <s v="W"/>
    <x v="1"/>
    <n v="5366"/>
    <s v="SUAE"/>
    <s v="Assault / Employee Involved"/>
    <x v="2"/>
    <s v="Lower"/>
  </r>
  <r>
    <d v="2020-02-17T00:00:00"/>
    <d v="1899-12-30T12:57:00"/>
    <s v="Monday"/>
    <x v="9"/>
    <n v="0"/>
    <n v="0"/>
    <s v="N"/>
    <x v="0"/>
    <n v="5586"/>
    <s v="SUDP"/>
    <s v="Disorderly Patron"/>
    <x v="2"/>
    <s v="Lower"/>
  </r>
  <r>
    <d v="2020-02-17T00:00:00"/>
    <d v="1899-12-30T21:29:00"/>
    <s v="Monday"/>
    <x v="29"/>
    <n v="6"/>
    <n v="11"/>
    <s v="N"/>
    <x v="0"/>
    <n v="5416"/>
    <s v="SUAP"/>
    <s v="Assault / Patron Involved"/>
    <x v="2"/>
    <s v="Lower"/>
  </r>
  <r>
    <d v="2020-02-17T00:00:00"/>
    <d v="1899-12-30T21:45:00"/>
    <s v="Monday"/>
    <x v="11"/>
    <n v="4"/>
    <n v="8"/>
    <s v="W"/>
    <x v="1"/>
    <n v="5022"/>
    <s v="SUROB"/>
    <s v="Robbery"/>
    <x v="2"/>
    <s v="Lower"/>
  </r>
  <r>
    <d v="2020-02-18T00:00:00"/>
    <d v="1899-12-30T08:46:00"/>
    <s v="Tuesday"/>
    <x v="70"/>
    <n v="16"/>
    <n v="18"/>
    <s v="S"/>
    <x v="0"/>
    <n v="5796"/>
    <s v="SUDP"/>
    <s v="Disorderly Patron"/>
    <x v="2"/>
    <s v="Lower"/>
  </r>
  <r>
    <d v="2020-02-18T00:00:00"/>
    <d v="1899-12-30T09:03:00"/>
    <s v="Tuesday"/>
    <x v="37"/>
    <n v="7"/>
    <n v="10"/>
    <s v="S"/>
    <x v="0"/>
    <n v="5816"/>
    <s v="SUDP"/>
    <s v="Disorderly Patron"/>
    <x v="2"/>
    <s v="Lower"/>
  </r>
  <r>
    <d v="2020-02-18T00:00:00"/>
    <d v="1899-12-30T09:43:00"/>
    <s v="Tuesday"/>
    <x v="35"/>
    <n v="0"/>
    <n v="0"/>
    <s v="E"/>
    <x v="1"/>
    <n v="5080"/>
    <s v="SUDP"/>
    <s v="Disorderly Patron"/>
    <x v="2"/>
    <s v="Lower"/>
  </r>
  <r>
    <d v="2020-02-18T00:00:00"/>
    <d v="1899-12-30T10:11:00"/>
    <s v="Tuesday"/>
    <x v="54"/>
    <n v="4"/>
    <n v="6"/>
    <s v="S"/>
    <x v="0"/>
    <n v="5986"/>
    <s v="SUDP"/>
    <s v="Disorderly Patron"/>
    <x v="2"/>
    <s v="Lower"/>
  </r>
  <r>
    <d v="2020-02-18T00:00:00"/>
    <d v="1899-12-30T10:27:00"/>
    <s v="Tuesday"/>
    <x v="1"/>
    <n v="0"/>
    <n v="0"/>
    <s v="E"/>
    <x v="1"/>
    <n v="5221"/>
    <s v="SUDP"/>
    <s v="Disorderly Patron"/>
    <x v="2"/>
    <s v="Lower"/>
  </r>
  <r>
    <d v="2020-02-19T00:00:00"/>
    <d v="1899-12-30T01:33:00"/>
    <s v="Wednesday"/>
    <x v="50"/>
    <n v="0"/>
    <n v="0"/>
    <s v="W"/>
    <x v="1"/>
    <n v="5338"/>
    <s v="SUDP"/>
    <s v="Disorderly Patron"/>
    <x v="2"/>
    <s v="Lower"/>
  </r>
  <r>
    <d v="2020-02-19T00:00:00"/>
    <d v="1899-12-30T07:58:00"/>
    <s v="Wednesday"/>
    <x v="53"/>
    <n v="5"/>
    <n v="7"/>
    <s v="W"/>
    <x v="1"/>
    <n v="5027"/>
    <s v="SUDP"/>
    <s v="Disorderly Patron"/>
    <x v="2"/>
    <s v="Lower"/>
  </r>
  <r>
    <d v="2020-02-19T00:00:00"/>
    <d v="1899-12-30T19:25:00"/>
    <s v="Wednesday"/>
    <x v="79"/>
    <n v="5"/>
    <n v="10"/>
    <s v="E"/>
    <x v="3"/>
    <n v="6166"/>
    <s v="SUDP"/>
    <s v="Disorderly Patron"/>
    <x v="2"/>
    <s v="Lower"/>
  </r>
  <r>
    <d v="2020-02-19T00:00:00"/>
    <d v="1899-12-30T21:45:00"/>
    <s v="Wednesday"/>
    <x v="63"/>
    <n v="5"/>
    <n v="10"/>
    <s v="N"/>
    <x v="0"/>
    <n v="5456"/>
    <s v="SUDP"/>
    <s v="Disorderly Patron"/>
    <x v="2"/>
    <s v="Lower"/>
  </r>
  <r>
    <d v="2020-02-20T00:00:00"/>
    <d v="1899-12-30T17:01:00"/>
    <s v="Thursday"/>
    <x v="41"/>
    <n v="3"/>
    <n v="5"/>
    <s v="S"/>
    <x v="0"/>
    <n v="6121"/>
    <s v="SUDP"/>
    <s v="Disorderly Patron"/>
    <x v="2"/>
    <s v="Lower"/>
  </r>
  <r>
    <d v="2020-02-20T00:00:00"/>
    <d v="1899-12-30T18:52:00"/>
    <s v="Thursday"/>
    <x v="20"/>
    <n v="5"/>
    <n v="7"/>
    <s v="N"/>
    <x v="0"/>
    <n v="5456"/>
    <s v="SUDP"/>
    <s v="Disorderly Patron"/>
    <x v="2"/>
    <s v="Lower"/>
  </r>
  <r>
    <d v="2020-02-20T00:00:00"/>
    <d v="1899-12-30T23:07:00"/>
    <s v="Thursday"/>
    <x v="5"/>
    <n v="0"/>
    <n v="0"/>
    <s v="N"/>
    <x v="0"/>
    <n v="5951"/>
    <s v="SUROB"/>
    <s v="Robbery"/>
    <x v="2"/>
    <s v="Lower"/>
  </r>
  <r>
    <d v="2020-02-21T00:00:00"/>
    <d v="1899-12-30T01:33:00"/>
    <s v="Friday"/>
    <x v="51"/>
    <n v="11"/>
    <n v="16"/>
    <s v="N"/>
    <x v="0"/>
    <n v="5576"/>
    <s v="SUDP"/>
    <s v="Disorderly Patron"/>
    <x v="2"/>
    <s v="Lower"/>
  </r>
  <r>
    <d v="2020-02-21T00:00:00"/>
    <d v="1899-12-30T08:19:00"/>
    <s v="Friday"/>
    <x v="11"/>
    <n v="21"/>
    <n v="23"/>
    <s v="E"/>
    <x v="1"/>
    <n v="5139"/>
    <s v="SUDP"/>
    <s v="Disorderly Patron"/>
    <x v="2"/>
    <s v="Lower"/>
  </r>
  <r>
    <d v="2020-02-21T00:00:00"/>
    <d v="1899-12-30T12:30:00"/>
    <s v="Friday"/>
    <x v="41"/>
    <n v="5"/>
    <n v="8"/>
    <s v="S"/>
    <x v="0"/>
    <n v="6101"/>
    <s v="SUDP"/>
    <s v="Disorderly Patron"/>
    <x v="2"/>
    <s v="Lower"/>
  </r>
  <r>
    <d v="2020-02-21T00:00:00"/>
    <d v="1899-12-30T17:08:00"/>
    <s v="Friday"/>
    <x v="10"/>
    <n v="0"/>
    <n v="0"/>
    <s v="N"/>
    <x v="0"/>
    <n v="5876"/>
    <s v="SUDP"/>
    <s v="Disorderly Patron"/>
    <x v="2"/>
    <s v="Lower"/>
  </r>
  <r>
    <d v="2020-02-21T00:00:00"/>
    <d v="1899-12-30T23:11:00"/>
    <s v="Friday"/>
    <x v="29"/>
    <n v="0"/>
    <n v="0"/>
    <s v="S"/>
    <x v="0"/>
    <n v="5871"/>
    <s v="SUDP"/>
    <s v="Disorderly Patron"/>
    <x v="2"/>
    <s v="Lower"/>
  </r>
  <r>
    <d v="2020-02-21T00:00:00"/>
    <d v="1899-12-30T23:20:00"/>
    <s v="Friday"/>
    <x v="22"/>
    <n v="14"/>
    <n v="18"/>
    <s v="E"/>
    <x v="1"/>
    <n v="5294"/>
    <s v="SUDP"/>
    <s v="Disorderly Patron"/>
    <x v="2"/>
    <s v="Lower"/>
  </r>
  <r>
    <d v="2020-02-22T00:00:00"/>
    <d v="1899-12-30T19:55:00"/>
    <s v="Saturday"/>
    <x v="48"/>
    <n v="0"/>
    <n v="0"/>
    <s v="S"/>
    <x v="0"/>
    <n v="6091"/>
    <s v="SUPOL"/>
    <s v="Held By Polce - Non-TTC Related"/>
    <x v="2"/>
    <s v="Lower"/>
  </r>
  <r>
    <d v="2020-02-23T00:00:00"/>
    <d v="1899-12-30T19:54:00"/>
    <s v="Sunday"/>
    <x v="61"/>
    <n v="0"/>
    <n v="0"/>
    <s v="S"/>
    <x v="0"/>
    <n v="5561"/>
    <s v="SUDP"/>
    <s v="Disorderly Patron"/>
    <x v="2"/>
    <s v="Lower"/>
  </r>
  <r>
    <d v="2020-02-24T00:00:00"/>
    <d v="1899-12-30T06:10:00"/>
    <s v="Monday"/>
    <x v="42"/>
    <n v="7"/>
    <n v="11"/>
    <s v="W"/>
    <x v="1"/>
    <n v="5299"/>
    <s v="SUDP"/>
    <s v="Disorderly Patron"/>
    <x v="2"/>
    <s v="Lower"/>
  </r>
  <r>
    <d v="2020-02-24T00:00:00"/>
    <d v="1899-12-30T14:48:00"/>
    <s v="Monday"/>
    <x v="56"/>
    <n v="4"/>
    <n v="6"/>
    <s v="W"/>
    <x v="1"/>
    <n v="5318"/>
    <s v="SUDP"/>
    <s v="Disorderly Patron"/>
    <x v="2"/>
    <s v="Lower"/>
  </r>
  <r>
    <d v="2020-02-24T00:00:00"/>
    <d v="1899-12-30T21:58:00"/>
    <s v="Monday"/>
    <x v="73"/>
    <n v="0"/>
    <n v="0"/>
    <s v="W"/>
    <x v="1"/>
    <n v="5263"/>
    <s v="SUDP"/>
    <s v="Disorderly Patron"/>
    <x v="2"/>
    <s v="Lower"/>
  </r>
  <r>
    <d v="2020-02-24T00:00:00"/>
    <d v="1899-12-30T22:09:00"/>
    <s v="Monday"/>
    <x v="29"/>
    <n v="3"/>
    <n v="6"/>
    <s v="S"/>
    <x v="0"/>
    <n v="5971"/>
    <s v="SUDP"/>
    <s v="Disorderly Patron"/>
    <x v="2"/>
    <s v="Lower"/>
  </r>
  <r>
    <d v="2020-02-25T00:00:00"/>
    <d v="1899-12-30T07:01:00"/>
    <s v="Tuesday"/>
    <x v="0"/>
    <n v="4"/>
    <n v="6"/>
    <s v="S"/>
    <x v="0"/>
    <n v="5721"/>
    <s v="SUDP"/>
    <s v="Disorderly Patron"/>
    <x v="2"/>
    <s v="Lower"/>
  </r>
  <r>
    <d v="2020-02-25T00:00:00"/>
    <d v="1899-12-30T14:14:00"/>
    <s v="Tuesday"/>
    <x v="5"/>
    <n v="3"/>
    <n v="6"/>
    <s v="S"/>
    <x v="0"/>
    <n v="5711"/>
    <s v="SUDP"/>
    <s v="Disorderly Patron"/>
    <x v="2"/>
    <s v="Lower"/>
  </r>
  <r>
    <d v="2020-02-25T00:00:00"/>
    <d v="1899-12-30T17:59:00"/>
    <s v="Tuesday"/>
    <x v="71"/>
    <n v="4"/>
    <n v="7"/>
    <s v="N"/>
    <x v="0"/>
    <n v="5556"/>
    <s v="SUDP"/>
    <s v="Disorderly Patron"/>
    <x v="2"/>
    <s v="Lower"/>
  </r>
  <r>
    <d v="2020-02-25T00:00:00"/>
    <d v="1899-12-30T20:22:00"/>
    <s v="Tuesday"/>
    <x v="29"/>
    <n v="0"/>
    <n v="0"/>
    <s v="N"/>
    <x v="0"/>
    <n v="5921"/>
    <s v="SUDP"/>
    <s v="Disorderly Patron"/>
    <x v="2"/>
    <s v="Lower"/>
  </r>
  <r>
    <d v="2020-02-25T00:00:00"/>
    <d v="1899-12-30T20:31:00"/>
    <s v="Tuesday"/>
    <x v="4"/>
    <n v="3"/>
    <n v="6"/>
    <s v="E"/>
    <x v="1"/>
    <n v="5103"/>
    <s v="SUDP"/>
    <s v="Disorderly Patron"/>
    <x v="2"/>
    <s v="Lower"/>
  </r>
  <r>
    <d v="2020-02-26T00:00:00"/>
    <d v="1899-12-30T13:49:00"/>
    <s v="Wednesday"/>
    <x v="52"/>
    <n v="9"/>
    <n v="14"/>
    <s v="N"/>
    <x v="0"/>
    <n v="5452"/>
    <s v="SUDP"/>
    <s v="Disorderly Patron"/>
    <x v="2"/>
    <s v="Lower"/>
  </r>
  <r>
    <d v="2020-02-26T00:00:00"/>
    <d v="1899-12-30T13:57:00"/>
    <s v="Wednesday"/>
    <x v="24"/>
    <n v="0"/>
    <n v="0"/>
    <s v="E"/>
    <x v="1"/>
    <n v="5221"/>
    <s v="SUDP"/>
    <s v="Disorderly Patron"/>
    <x v="2"/>
    <s v="Lower"/>
  </r>
  <r>
    <d v="2020-02-26T00:00:00"/>
    <d v="1899-12-30T14:44:00"/>
    <s v="Wednesday"/>
    <x v="6"/>
    <n v="4"/>
    <n v="7"/>
    <s v="E"/>
    <x v="1"/>
    <n v="5345"/>
    <s v="SUDP"/>
    <s v="Disorderly Patron"/>
    <x v="2"/>
    <s v="Lower"/>
  </r>
  <r>
    <d v="2020-02-26T00:00:00"/>
    <d v="1899-12-30T17:36:00"/>
    <s v="Wednesday"/>
    <x v="43"/>
    <n v="6"/>
    <n v="9"/>
    <s v="N"/>
    <x v="0"/>
    <n v="5436"/>
    <s v="SUAP"/>
    <s v="Assault / Patron Involved"/>
    <x v="2"/>
    <s v="Lower"/>
  </r>
  <r>
    <d v="2020-02-26T00:00:00"/>
    <d v="1899-12-30T23:13:00"/>
    <s v="Wednesday"/>
    <x v="5"/>
    <n v="6"/>
    <n v="11"/>
    <s v="N"/>
    <x v="0"/>
    <n v="5776"/>
    <s v="SUAP"/>
    <s v="Assault / Patron Involved"/>
    <x v="2"/>
    <s v="Lower"/>
  </r>
  <r>
    <d v="2020-02-27T00:00:00"/>
    <d v="1899-12-30T14:48:00"/>
    <s v="Thursday"/>
    <x v="66"/>
    <n v="0"/>
    <n v="0"/>
    <s v="W"/>
    <x v="3"/>
    <n v="6176"/>
    <s v="SUDP"/>
    <s v="Disorderly Patron"/>
    <x v="2"/>
    <s v="Lower"/>
  </r>
  <r>
    <d v="2020-02-27T00:00:00"/>
    <d v="1899-12-30T17:25:00"/>
    <s v="Thursday"/>
    <x v="47"/>
    <n v="80"/>
    <n v="82"/>
    <s v="N"/>
    <x v="0"/>
    <n v="6051"/>
    <s v="SUSP"/>
    <s v="Suspicious Package"/>
    <x v="2"/>
    <s v="Lower"/>
  </r>
  <r>
    <d v="2020-02-27T00:00:00"/>
    <d v="1899-12-30T17:37:00"/>
    <s v="Thursday"/>
    <x v="31"/>
    <n v="17"/>
    <n v="19"/>
    <s v="S"/>
    <x v="0"/>
    <n v="5731"/>
    <s v="SUDP"/>
    <s v="Disorderly Patron"/>
    <x v="2"/>
    <s v="Lower"/>
  </r>
  <r>
    <d v="2020-02-28T00:00:00"/>
    <d v="1899-12-30T15:08:00"/>
    <s v="Friday"/>
    <x v="0"/>
    <n v="6"/>
    <n v="9"/>
    <s v="N"/>
    <x v="0"/>
    <n v="5716"/>
    <s v="SUDP"/>
    <s v="Disorderly Patron"/>
    <x v="2"/>
    <s v="Lower"/>
  </r>
  <r>
    <d v="2020-02-28T00:00:00"/>
    <d v="1899-12-30T17:22:00"/>
    <s v="Friday"/>
    <x v="75"/>
    <n v="5"/>
    <n v="7"/>
    <s v="S"/>
    <x v="0"/>
    <n v="5806"/>
    <s v="SUDP"/>
    <s v="Disorderly Patron"/>
    <x v="2"/>
    <s v="Lower"/>
  </r>
  <r>
    <d v="2020-02-28T00:00:00"/>
    <d v="1899-12-30T19:10:00"/>
    <s v="Friday"/>
    <x v="75"/>
    <n v="6"/>
    <n v="8"/>
    <s v="N"/>
    <x v="0"/>
    <n v="6041"/>
    <s v="SUDP"/>
    <s v="Disorderly Patron"/>
    <x v="2"/>
    <s v="Lower"/>
  </r>
  <r>
    <d v="2020-02-28T00:00:00"/>
    <d v="1899-12-30T19:24:00"/>
    <s v="Friday"/>
    <x v="78"/>
    <n v="5"/>
    <n v="8"/>
    <s v="S"/>
    <x v="0"/>
    <n v="6046"/>
    <s v="SUDP"/>
    <s v="Disorderly Patron"/>
    <x v="2"/>
    <s v="Lower"/>
  </r>
  <r>
    <d v="2020-02-28T00:00:00"/>
    <d v="1899-12-30T21:42:00"/>
    <s v="Friday"/>
    <x v="6"/>
    <n v="4"/>
    <n v="8"/>
    <s v="E"/>
    <x v="1"/>
    <n v="5365"/>
    <s v="SUDP"/>
    <s v="Disorderly Patron"/>
    <x v="2"/>
    <s v="Lower"/>
  </r>
  <r>
    <d v="2020-02-28T00:00:00"/>
    <d v="1899-12-30T23:59:00"/>
    <s v="Friday"/>
    <x v="11"/>
    <n v="3"/>
    <n v="7"/>
    <s v="E"/>
    <x v="1"/>
    <n v="5135"/>
    <s v="SUDP"/>
    <s v="Disorderly Patron"/>
    <x v="2"/>
    <s v="Lower"/>
  </r>
  <r>
    <d v="2020-02-29T00:00:00"/>
    <d v="1899-12-30T11:41:00"/>
    <s v="Saturday"/>
    <x v="7"/>
    <n v="3"/>
    <n v="7"/>
    <s v="W"/>
    <x v="1"/>
    <n v="5168"/>
    <s v="SUDP"/>
    <s v="Disorderly Patron"/>
    <x v="2"/>
    <s v="Lower"/>
  </r>
  <r>
    <d v="2020-03-01T00:00:00"/>
    <d v="1899-12-30T14:33:00"/>
    <s v="Sunday"/>
    <x v="58"/>
    <n v="0"/>
    <n v="0"/>
    <m/>
    <x v="0"/>
    <n v="8944"/>
    <s v="SUAP"/>
    <s v="Assault / Patron Involved"/>
    <x v="2"/>
    <s v="Lower"/>
  </r>
  <r>
    <d v="2020-03-01T00:00:00"/>
    <d v="1899-12-30T17:02:00"/>
    <s v="Sunday"/>
    <x v="11"/>
    <n v="14"/>
    <n v="18"/>
    <s v="W"/>
    <x v="1"/>
    <n v="5268"/>
    <s v="SUDP"/>
    <s v="Disorderly Patron"/>
    <x v="2"/>
    <s v="Lower"/>
  </r>
  <r>
    <d v="2020-03-01T00:00:00"/>
    <d v="1899-12-30T21:38:00"/>
    <s v="Sunday"/>
    <x v="1"/>
    <n v="3"/>
    <n v="7"/>
    <s v="E"/>
    <x v="1"/>
    <n v="5263"/>
    <s v="SUDP"/>
    <s v="Disorderly Patron"/>
    <x v="2"/>
    <s v="Lower"/>
  </r>
  <r>
    <d v="2020-03-02T00:00:00"/>
    <d v="1899-12-30T09:37:00"/>
    <s v="Monday"/>
    <x v="62"/>
    <n v="0"/>
    <n v="0"/>
    <s v="S"/>
    <x v="0"/>
    <n v="5426"/>
    <s v="SUDP"/>
    <s v="Disorderly Patron"/>
    <x v="2"/>
    <s v="Lower"/>
  </r>
  <r>
    <d v="2020-03-02T00:00:00"/>
    <d v="1899-12-30T12:48:00"/>
    <s v="Monday"/>
    <x v="57"/>
    <n v="0"/>
    <n v="0"/>
    <s v="W"/>
    <x v="1"/>
    <n v="5278"/>
    <s v="SUPOL"/>
    <s v="Held By Polce - Non-TTC Related"/>
    <x v="2"/>
    <s v="Lower"/>
  </r>
  <r>
    <d v="2020-03-02T00:00:00"/>
    <d v="1899-12-30T16:43:00"/>
    <s v="Monday"/>
    <x v="10"/>
    <n v="5"/>
    <n v="7"/>
    <s v="S"/>
    <x v="0"/>
    <n v="5416"/>
    <s v="SUDP"/>
    <s v="Disorderly Patron"/>
    <x v="2"/>
    <s v="Lower"/>
  </r>
  <r>
    <d v="2020-03-02T00:00:00"/>
    <d v="1899-12-30T17:01:00"/>
    <s v="Monday"/>
    <x v="10"/>
    <n v="7"/>
    <n v="9"/>
    <s v="S"/>
    <x v="0"/>
    <n v="5416"/>
    <s v="SUDP"/>
    <s v="Disorderly Patron"/>
    <x v="2"/>
    <s v="Lower"/>
  </r>
  <r>
    <d v="2020-03-02T00:00:00"/>
    <d v="1899-12-30T19:47:00"/>
    <s v="Monday"/>
    <x v="29"/>
    <n v="7"/>
    <n v="9"/>
    <s v="N"/>
    <x v="0"/>
    <n v="5521"/>
    <s v="SUDP"/>
    <s v="Disorderly Patron"/>
    <x v="2"/>
    <s v="Lower"/>
  </r>
  <r>
    <d v="2020-03-02T00:00:00"/>
    <d v="1899-12-30T21:21:00"/>
    <s v="Monday"/>
    <x v="26"/>
    <n v="0"/>
    <n v="0"/>
    <s v="W"/>
    <x v="1"/>
    <n v="5278"/>
    <s v="SUDP"/>
    <s v="Disorderly Patron"/>
    <x v="2"/>
    <s v="Lower"/>
  </r>
  <r>
    <d v="2020-03-03T00:00:00"/>
    <d v="1899-12-30T07:43:00"/>
    <s v="Tuesday"/>
    <x v="69"/>
    <n v="4"/>
    <n v="6"/>
    <s v="N"/>
    <x v="0"/>
    <n v="5616"/>
    <s v="SUDP"/>
    <s v="Disorderly Patron"/>
    <x v="2"/>
    <s v="Lower"/>
  </r>
  <r>
    <d v="2020-03-03T00:00:00"/>
    <d v="1899-12-30T15:56:00"/>
    <s v="Tuesday"/>
    <x v="3"/>
    <n v="10"/>
    <n v="12"/>
    <s v="W"/>
    <x v="1"/>
    <n v="5135"/>
    <s v="SUDP"/>
    <s v="Disorderly Patron"/>
    <x v="2"/>
    <s v="Lower"/>
  </r>
  <r>
    <d v="2020-03-03T00:00:00"/>
    <d v="1899-12-30T16:42:00"/>
    <s v="Tuesday"/>
    <x v="19"/>
    <n v="0"/>
    <n v="0"/>
    <s v="W"/>
    <x v="1"/>
    <n v="5262"/>
    <s v="SUDP"/>
    <s v="Disorderly Patron"/>
    <x v="2"/>
    <s v="Lower"/>
  </r>
  <r>
    <d v="2020-03-03T00:00:00"/>
    <d v="1899-12-30T20:53:00"/>
    <s v="Tuesday"/>
    <x v="31"/>
    <n v="7"/>
    <n v="11"/>
    <s v="N"/>
    <x v="0"/>
    <n v="5591"/>
    <s v="SUDP"/>
    <s v="Disorderly Patron"/>
    <x v="2"/>
    <s v="Lower"/>
  </r>
  <r>
    <d v="2020-03-03T00:00:00"/>
    <d v="1899-12-30T23:05:00"/>
    <s v="Tuesday"/>
    <x v="8"/>
    <n v="0"/>
    <n v="0"/>
    <s v="N"/>
    <x v="0"/>
    <n v="5443"/>
    <s v="SUSA"/>
    <s v="Sexual Assault"/>
    <x v="2"/>
    <s v="Lower"/>
  </r>
  <r>
    <d v="2020-03-04T00:00:00"/>
    <d v="1899-12-30T12:23:00"/>
    <s v="Wednesday"/>
    <x v="53"/>
    <n v="7"/>
    <n v="10"/>
    <s v="E"/>
    <x v="1"/>
    <n v="5127"/>
    <s v="SUDP"/>
    <s v="Disorderly Patron"/>
    <x v="2"/>
    <s v="Lower"/>
  </r>
  <r>
    <d v="2020-03-04T00:00:00"/>
    <d v="1899-12-30T15:12:00"/>
    <s v="Wednesday"/>
    <x v="53"/>
    <n v="3"/>
    <n v="5"/>
    <s v="W"/>
    <x v="1"/>
    <n v="5278"/>
    <s v="SUDP"/>
    <s v="Disorderly Patron"/>
    <x v="2"/>
    <s v="Lower"/>
  </r>
  <r>
    <d v="2020-03-04T00:00:00"/>
    <d v="1899-12-30T15:29:00"/>
    <s v="Wednesday"/>
    <x v="48"/>
    <n v="5"/>
    <n v="8"/>
    <s v="N"/>
    <x v="0"/>
    <n v="5456"/>
    <s v="SUDP"/>
    <s v="Disorderly Patron"/>
    <x v="2"/>
    <s v="Lower"/>
  </r>
  <r>
    <d v="2020-03-04T00:00:00"/>
    <d v="1899-12-30T19:58:00"/>
    <s v="Wednesday"/>
    <x v="63"/>
    <n v="3"/>
    <n v="6"/>
    <s v="N"/>
    <x v="0"/>
    <n v="5461"/>
    <s v="SUDP"/>
    <s v="Disorderly Patron"/>
    <x v="2"/>
    <s v="Lower"/>
  </r>
  <r>
    <d v="2020-03-04T00:00:00"/>
    <d v="1899-12-30T20:27:00"/>
    <s v="Wednesday"/>
    <x v="37"/>
    <n v="6"/>
    <n v="9"/>
    <s v="S"/>
    <x v="0"/>
    <n v="5776"/>
    <s v="SUDP"/>
    <s v="Disorderly Patron"/>
    <x v="2"/>
    <s v="Lower"/>
  </r>
  <r>
    <d v="2020-03-04T00:00:00"/>
    <d v="1899-12-30T20:59:00"/>
    <s v="Wednesday"/>
    <x v="4"/>
    <n v="4"/>
    <n v="7"/>
    <s v="E"/>
    <x v="1"/>
    <n v="5205"/>
    <s v="SUDP"/>
    <s v="Disorderly Patron"/>
    <x v="2"/>
    <s v="Lower"/>
  </r>
  <r>
    <d v="2020-03-04T00:00:00"/>
    <d v="1899-12-30T21:02:00"/>
    <s v="Wednesday"/>
    <x v="45"/>
    <n v="5"/>
    <n v="8"/>
    <s v="W"/>
    <x v="1"/>
    <n v="5128"/>
    <s v="SUDP"/>
    <s v="Disorderly Patron"/>
    <x v="2"/>
    <s v="Lower"/>
  </r>
  <r>
    <d v="2020-03-04T00:00:00"/>
    <d v="1899-12-30T22:25:00"/>
    <s v="Wednesday"/>
    <x v="71"/>
    <n v="9"/>
    <n v="14"/>
    <s v="N"/>
    <x v="0"/>
    <n v="5436"/>
    <s v="SUPOL"/>
    <s v="Held By Polce - Non-TTC Related"/>
    <x v="2"/>
    <s v="Lower"/>
  </r>
  <r>
    <d v="2020-03-04T00:00:00"/>
    <d v="1899-12-30T23:14:00"/>
    <s v="Wednesday"/>
    <x v="42"/>
    <n v="5"/>
    <n v="9"/>
    <s v="E"/>
    <x v="1"/>
    <n v="5085"/>
    <s v="SUDP"/>
    <s v="Disorderly Patron"/>
    <x v="2"/>
    <s v="Lower"/>
  </r>
  <r>
    <d v="2020-03-05T00:00:00"/>
    <d v="1899-12-30T16:33:00"/>
    <s v="Thursday"/>
    <x v="18"/>
    <n v="5"/>
    <n v="8"/>
    <s v="S"/>
    <x v="0"/>
    <n v="5926"/>
    <s v="SUAP"/>
    <s v="Assault / Patron Involved"/>
    <x v="2"/>
    <s v="Lower"/>
  </r>
  <r>
    <d v="2020-03-05T00:00:00"/>
    <d v="1899-12-30T17:18:00"/>
    <s v="Thursday"/>
    <x v="26"/>
    <n v="3"/>
    <n v="5"/>
    <s v="E"/>
    <x v="1"/>
    <n v="5035"/>
    <s v="SUDP"/>
    <s v="Disorderly Patron"/>
    <x v="2"/>
    <s v="Lower"/>
  </r>
  <r>
    <d v="2020-03-05T00:00:00"/>
    <d v="1899-12-30T22:42:00"/>
    <s v="Thursday"/>
    <x v="32"/>
    <n v="12"/>
    <n v="16"/>
    <s v="E"/>
    <x v="1"/>
    <n v="5339"/>
    <s v="SUPOL"/>
    <s v="Held By Polce - Non-TTC Related"/>
    <x v="2"/>
    <s v="Lower"/>
  </r>
  <r>
    <d v="2020-03-05T00:00:00"/>
    <d v="1899-12-30T22:49:00"/>
    <s v="Thursday"/>
    <x v="32"/>
    <n v="4"/>
    <n v="8"/>
    <s v="W"/>
    <x v="1"/>
    <n v="5192"/>
    <s v="SUPOL"/>
    <s v="Held By Polce - Non-TTC Related"/>
    <x v="2"/>
    <s v="Lower"/>
  </r>
  <r>
    <d v="2020-03-06T00:00:00"/>
    <d v="1899-12-30T08:46:00"/>
    <s v="Friday"/>
    <x v="2"/>
    <n v="7"/>
    <n v="11"/>
    <s v="S"/>
    <x v="0"/>
    <n v="5786"/>
    <s v="SUSA"/>
    <s v="Sexual Assault"/>
    <x v="2"/>
    <s v="Lower"/>
  </r>
  <r>
    <d v="2020-03-06T00:00:00"/>
    <d v="1899-12-30T10:14:00"/>
    <s v="Friday"/>
    <x v="43"/>
    <n v="6"/>
    <n v="9"/>
    <s v="S"/>
    <x v="0"/>
    <n v="5806"/>
    <s v="SUAP"/>
    <s v="Assault / Patron Involved"/>
    <x v="2"/>
    <s v="Lower"/>
  </r>
  <r>
    <d v="2020-03-06T00:00:00"/>
    <d v="1899-12-30T17:23:00"/>
    <s v="Friday"/>
    <x v="18"/>
    <n v="0"/>
    <n v="0"/>
    <s v="N"/>
    <x v="0"/>
    <n v="5426"/>
    <s v="SUDP"/>
    <s v="Disorderly Patron"/>
    <x v="2"/>
    <s v="Lower"/>
  </r>
  <r>
    <d v="2020-03-06T00:00:00"/>
    <d v="1899-12-30T20:05:00"/>
    <s v="Friday"/>
    <x v="19"/>
    <n v="7"/>
    <n v="10"/>
    <s v="W"/>
    <x v="1"/>
    <n v="5004"/>
    <s v="SUDP"/>
    <s v="Disorderly Patron"/>
    <x v="2"/>
    <s v="Lower"/>
  </r>
  <r>
    <d v="2020-03-06T00:00:00"/>
    <d v="1899-12-30T20:32:00"/>
    <s v="Friday"/>
    <x v="17"/>
    <n v="0"/>
    <n v="0"/>
    <s v="N"/>
    <x v="0"/>
    <n v="5521"/>
    <s v="SUDP"/>
    <s v="Disorderly Patron"/>
    <x v="2"/>
    <s v="Lower"/>
  </r>
  <r>
    <d v="2020-03-07T00:00:00"/>
    <d v="1899-12-30T11:42:00"/>
    <s v="Saturday"/>
    <x v="50"/>
    <n v="4"/>
    <n v="8"/>
    <s v="E"/>
    <x v="1"/>
    <n v="5092"/>
    <s v="SUDP"/>
    <s v="Disorderly Patron"/>
    <x v="2"/>
    <s v="Lower"/>
  </r>
  <r>
    <d v="2020-03-08T00:00:00"/>
    <d v="1899-12-30T15:37:00"/>
    <s v="Sunday"/>
    <x v="27"/>
    <n v="5"/>
    <n v="10"/>
    <s v="S"/>
    <x v="0"/>
    <n v="5416"/>
    <s v="SUDP"/>
    <s v="Disorderly Patron"/>
    <x v="2"/>
    <s v="Lower"/>
  </r>
  <r>
    <d v="2020-03-08T00:00:00"/>
    <d v="1899-12-30T17:31:00"/>
    <s v="Sunday"/>
    <x v="28"/>
    <n v="7"/>
    <n v="11"/>
    <s v="W"/>
    <x v="1"/>
    <n v="5040"/>
    <s v="SUDP"/>
    <s v="Disorderly Patron"/>
    <x v="2"/>
    <s v="Lower"/>
  </r>
  <r>
    <d v="2020-03-09T00:00:00"/>
    <d v="1899-12-30T00:46:00"/>
    <s v="Monday"/>
    <x v="0"/>
    <n v="4"/>
    <n v="9"/>
    <s v="N"/>
    <x v="0"/>
    <n v="5976"/>
    <s v="SUDP"/>
    <s v="Disorderly Patron"/>
    <x v="2"/>
    <s v="Lower"/>
  </r>
  <r>
    <d v="2020-03-09T00:00:00"/>
    <d v="1899-12-30T16:07:00"/>
    <s v="Monday"/>
    <x v="56"/>
    <n v="7"/>
    <n v="9"/>
    <s v="W"/>
    <x v="1"/>
    <n v="5137"/>
    <s v="SUPOL"/>
    <s v="Held By Polce - Non-TTC Related"/>
    <x v="2"/>
    <s v="Lower"/>
  </r>
  <r>
    <d v="2020-03-09T00:00:00"/>
    <d v="1899-12-30T17:44:00"/>
    <s v="Monday"/>
    <x v="71"/>
    <n v="5"/>
    <n v="7"/>
    <s v="N"/>
    <x v="0"/>
    <n v="5581"/>
    <s v="SUDP"/>
    <s v="Disorderly Patron"/>
    <x v="2"/>
    <s v="Lower"/>
  </r>
  <r>
    <d v="2020-03-09T00:00:00"/>
    <d v="1899-12-30T18:02:00"/>
    <s v="Monday"/>
    <x v="8"/>
    <n v="0"/>
    <n v="0"/>
    <s v="N"/>
    <x v="0"/>
    <n v="6101"/>
    <s v="SUDP"/>
    <s v="Disorderly Patron"/>
    <x v="2"/>
    <s v="Lower"/>
  </r>
  <r>
    <d v="2020-03-09T00:00:00"/>
    <d v="1899-12-30T20:40:00"/>
    <s v="Monday"/>
    <x v="54"/>
    <n v="8"/>
    <n v="11"/>
    <s v="S"/>
    <x v="0"/>
    <n v="5601"/>
    <s v="SUDP"/>
    <s v="Disorderly Patron"/>
    <x v="2"/>
    <s v="Lower"/>
  </r>
  <r>
    <d v="2020-03-10T00:00:00"/>
    <d v="1899-12-30T01:05:00"/>
    <s v="Tuesday"/>
    <x v="5"/>
    <n v="8"/>
    <n v="13"/>
    <s v="N"/>
    <x v="0"/>
    <n v="5631"/>
    <s v="SUDP"/>
    <s v="Disorderly Patron"/>
    <x v="2"/>
    <s v="Lower"/>
  </r>
  <r>
    <d v="2020-03-10T00:00:00"/>
    <d v="1899-12-30T06:02:00"/>
    <s v="Tuesday"/>
    <x v="17"/>
    <n v="6"/>
    <n v="10"/>
    <s v="S"/>
    <x v="0"/>
    <n v="5986"/>
    <s v="SUAP"/>
    <s v="Assault / Patron Involved"/>
    <x v="2"/>
    <s v="Lower"/>
  </r>
  <r>
    <d v="2020-03-10T00:00:00"/>
    <d v="1899-12-30T08:34:00"/>
    <s v="Tuesday"/>
    <x v="8"/>
    <n v="3"/>
    <n v="5"/>
    <s v="N"/>
    <x v="0"/>
    <n v="5621"/>
    <s v="SUDP"/>
    <s v="Disorderly Patron"/>
    <x v="2"/>
    <s v="Lower"/>
  </r>
  <r>
    <d v="2020-03-10T00:00:00"/>
    <d v="1899-12-30T18:57:00"/>
    <s v="Tuesday"/>
    <x v="6"/>
    <n v="3"/>
    <n v="6"/>
    <s v="E"/>
    <x v="1"/>
    <n v="5168"/>
    <s v="SUDP"/>
    <s v="Disorderly Patron"/>
    <x v="2"/>
    <s v="Lower"/>
  </r>
  <r>
    <d v="2020-03-10T00:00:00"/>
    <d v="1899-12-30T21:02:00"/>
    <s v="Tuesday"/>
    <x v="48"/>
    <n v="7"/>
    <n v="10"/>
    <s v="N"/>
    <x v="0"/>
    <n v="6116"/>
    <s v="SUDP"/>
    <s v="Disorderly Patron"/>
    <x v="2"/>
    <s v="Lower"/>
  </r>
  <r>
    <d v="2020-03-10T00:00:00"/>
    <d v="1899-12-30T21:15:00"/>
    <s v="Tuesday"/>
    <x v="52"/>
    <n v="5"/>
    <n v="8"/>
    <s v="N"/>
    <x v="0"/>
    <n v="6116"/>
    <s v="SUDP"/>
    <s v="Disorderly Patron"/>
    <x v="2"/>
    <s v="Lower"/>
  </r>
  <r>
    <d v="2020-03-11T00:00:00"/>
    <d v="1899-12-30T17:58:00"/>
    <s v="Wednesday"/>
    <x v="29"/>
    <n v="19"/>
    <n v="21"/>
    <s v="N"/>
    <x v="0"/>
    <n v="5605"/>
    <s v="SUBT"/>
    <s v="Bomb Threat"/>
    <x v="2"/>
    <s v="Lower"/>
  </r>
  <r>
    <d v="2020-03-11T00:00:00"/>
    <d v="1899-12-30T17:59:00"/>
    <s v="Wednesday"/>
    <x v="35"/>
    <n v="7"/>
    <n v="9"/>
    <s v="W"/>
    <x v="1"/>
    <n v="5004"/>
    <s v="SUBT"/>
    <s v="Bomb Threat"/>
    <x v="2"/>
    <s v="Lower"/>
  </r>
  <r>
    <d v="2020-03-11T00:00:00"/>
    <d v="1899-12-30T18:11:00"/>
    <s v="Wednesday"/>
    <x v="29"/>
    <n v="12"/>
    <n v="14"/>
    <s v="N"/>
    <x v="0"/>
    <n v="5606"/>
    <s v="SUAP"/>
    <s v="Assault / Patron Involved"/>
    <x v="2"/>
    <s v="Lower"/>
  </r>
  <r>
    <d v="2020-03-12T00:00:00"/>
    <d v="1899-12-30T21:35:00"/>
    <s v="Thursday"/>
    <x v="12"/>
    <n v="3"/>
    <n v="7"/>
    <s v="W"/>
    <x v="1"/>
    <n v="5180"/>
    <s v="SUDP"/>
    <s v="Disorderly Patron"/>
    <x v="2"/>
    <s v="Lower"/>
  </r>
  <r>
    <d v="2020-03-12T00:00:00"/>
    <d v="1899-12-30T22:28:00"/>
    <s v="Thursday"/>
    <x v="19"/>
    <n v="0"/>
    <n v="0"/>
    <s v="E"/>
    <x v="1"/>
    <n v="5151"/>
    <s v="SUDP"/>
    <s v="Disorderly Patron"/>
    <x v="2"/>
    <s v="Lower"/>
  </r>
  <r>
    <d v="2020-03-12T00:00:00"/>
    <d v="1899-12-30T23:48:00"/>
    <s v="Thursday"/>
    <x v="31"/>
    <n v="3"/>
    <n v="8"/>
    <s v="N"/>
    <x v="0"/>
    <n v="5701"/>
    <s v="SUDP"/>
    <s v="Disorderly Patron"/>
    <x v="2"/>
    <s v="Lower"/>
  </r>
  <r>
    <d v="2020-03-13T00:00:00"/>
    <d v="1899-12-30T01:45:00"/>
    <s v="Friday"/>
    <x v="47"/>
    <n v="0"/>
    <n v="0"/>
    <s v="S"/>
    <x v="0"/>
    <n v="5881"/>
    <s v="SUDP"/>
    <s v="Disorderly Patron"/>
    <x v="2"/>
    <s v="Lower"/>
  </r>
  <r>
    <d v="2020-03-13T00:00:00"/>
    <d v="1899-12-30T15:07:00"/>
    <s v="Friday"/>
    <x v="18"/>
    <n v="3"/>
    <n v="6"/>
    <s v="S"/>
    <x v="0"/>
    <n v="6056"/>
    <s v="SUAP"/>
    <s v="Assault / Patron Involved"/>
    <x v="2"/>
    <s v="Lower"/>
  </r>
  <r>
    <d v="2020-03-13T00:00:00"/>
    <d v="1899-12-30T16:09:00"/>
    <s v="Friday"/>
    <x v="8"/>
    <n v="4"/>
    <n v="7"/>
    <s v="N"/>
    <x v="0"/>
    <n v="5971"/>
    <s v="SUDP"/>
    <s v="Disorderly Patron"/>
    <x v="2"/>
    <s v="Lower"/>
  </r>
  <r>
    <d v="2020-03-13T00:00:00"/>
    <d v="1899-12-30T16:30:00"/>
    <s v="Friday"/>
    <x v="43"/>
    <n v="6"/>
    <n v="8"/>
    <s v="S"/>
    <x v="0"/>
    <n v="5736"/>
    <s v="SUDP"/>
    <s v="Disorderly Patron"/>
    <x v="2"/>
    <s v="Lower"/>
  </r>
  <r>
    <d v="2020-03-13T00:00:00"/>
    <d v="1899-12-30T22:34:00"/>
    <s v="Friday"/>
    <x v="56"/>
    <n v="15"/>
    <n v="19"/>
    <s v="E"/>
    <x v="1"/>
    <n v="5091"/>
    <s v="SUDP"/>
    <s v="Disorderly Patron"/>
    <x v="2"/>
    <s v="Lower"/>
  </r>
  <r>
    <d v="2020-03-14T00:00:00"/>
    <d v="1899-12-30T08:22:00"/>
    <s v="Saturday"/>
    <x v="50"/>
    <n v="3"/>
    <n v="8"/>
    <s v="W"/>
    <x v="1"/>
    <n v="5004"/>
    <s v="SUDP"/>
    <s v="Disorderly Patron"/>
    <x v="2"/>
    <s v="Lower"/>
  </r>
  <r>
    <d v="2020-03-14T00:00:00"/>
    <d v="1899-12-30T17:54:00"/>
    <s v="Saturday"/>
    <x v="0"/>
    <n v="0"/>
    <n v="0"/>
    <s v="N"/>
    <x v="0"/>
    <n v="6101"/>
    <s v="SUDP"/>
    <s v="Disorderly Patron"/>
    <x v="2"/>
    <s v="Lower"/>
  </r>
  <r>
    <d v="2020-03-14T00:00:00"/>
    <d v="1899-12-30T18:43:00"/>
    <s v="Saturday"/>
    <x v="35"/>
    <n v="4"/>
    <n v="8"/>
    <s v="E"/>
    <x v="1"/>
    <n v="5151"/>
    <s v="SUDP"/>
    <s v="Disorderly Patron"/>
    <x v="2"/>
    <s v="Lower"/>
  </r>
  <r>
    <d v="2020-03-14T00:00:00"/>
    <d v="1899-12-30T23:09:00"/>
    <s v="Saturday"/>
    <x v="24"/>
    <n v="7"/>
    <n v="13"/>
    <s v="E"/>
    <x v="1"/>
    <n v="5071"/>
    <s v="SUDP"/>
    <s v="Disorderly Patron"/>
    <x v="2"/>
    <s v="Lower"/>
  </r>
  <r>
    <d v="2020-03-15T00:00:00"/>
    <d v="1899-12-30T16:03:00"/>
    <s v="Sunday"/>
    <x v="35"/>
    <n v="0"/>
    <n v="0"/>
    <s v="W"/>
    <x v="1"/>
    <n v="5037"/>
    <s v="SUDP"/>
    <s v="Disorderly Patron"/>
    <x v="2"/>
    <s v="Lower"/>
  </r>
  <r>
    <d v="2020-03-15T00:00:00"/>
    <d v="1899-12-30T18:58:00"/>
    <s v="Sunday"/>
    <x v="32"/>
    <n v="4"/>
    <n v="8"/>
    <s v="W"/>
    <x v="1"/>
    <n v="5308"/>
    <s v="SUAE"/>
    <s v="Assault / Employee Involved"/>
    <x v="2"/>
    <s v="Lower"/>
  </r>
  <r>
    <d v="2020-03-15T00:00:00"/>
    <d v="1899-12-30T22:36:00"/>
    <s v="Sunday"/>
    <x v="50"/>
    <n v="5"/>
    <n v="9"/>
    <s v="W"/>
    <x v="1"/>
    <n v="5313"/>
    <s v="SUDP"/>
    <s v="Disorderly Patron"/>
    <x v="2"/>
    <s v="Lower"/>
  </r>
  <r>
    <d v="2020-03-16T00:00:00"/>
    <d v="1899-12-30T10:10:00"/>
    <s v="Monday"/>
    <x v="27"/>
    <n v="3"/>
    <n v="5"/>
    <s v="S"/>
    <x v="0"/>
    <n v="5631"/>
    <s v="SUDP"/>
    <s v="Disorderly Patron"/>
    <x v="2"/>
    <s v="Lower"/>
  </r>
  <r>
    <d v="2020-03-16T00:00:00"/>
    <d v="1899-12-30T13:33:00"/>
    <s v="Monday"/>
    <x v="42"/>
    <n v="0"/>
    <n v="0"/>
    <s v="W"/>
    <x v="1"/>
    <n v="5019"/>
    <s v="SUAE"/>
    <s v="Assault / Employee Involved"/>
    <x v="2"/>
    <s v="Lower"/>
  </r>
  <r>
    <d v="2020-03-16T00:00:00"/>
    <d v="1899-12-30T13:34:00"/>
    <s v="Monday"/>
    <x v="71"/>
    <n v="9"/>
    <n v="12"/>
    <s v="N"/>
    <x v="0"/>
    <n v="5886"/>
    <s v="SUDP"/>
    <s v="Disorderly Patron"/>
    <x v="2"/>
    <s v="Lower"/>
  </r>
  <r>
    <d v="2020-03-16T00:00:00"/>
    <d v="1899-12-30T14:20:00"/>
    <s v="Monday"/>
    <x v="61"/>
    <n v="6"/>
    <n v="9"/>
    <s v="S"/>
    <x v="0"/>
    <n v="6036"/>
    <s v="SUDP"/>
    <s v="Disorderly Patron"/>
    <x v="2"/>
    <s v="Lower"/>
  </r>
  <r>
    <d v="2020-03-16T00:00:00"/>
    <d v="1899-12-30T14:31:00"/>
    <s v="Monday"/>
    <x v="17"/>
    <n v="0"/>
    <n v="0"/>
    <s v="N"/>
    <x v="0"/>
    <n v="5961"/>
    <s v="SUDP"/>
    <s v="Disorderly Patron"/>
    <x v="2"/>
    <s v="Lower"/>
  </r>
  <r>
    <d v="2020-03-16T00:00:00"/>
    <d v="1899-12-30T17:31:00"/>
    <s v="Monday"/>
    <x v="50"/>
    <n v="3"/>
    <n v="5"/>
    <s v="E"/>
    <x v="1"/>
    <n v="5154"/>
    <s v="SUAE"/>
    <s v="Assault / Employee Involved"/>
    <x v="2"/>
    <s v="Lower"/>
  </r>
  <r>
    <d v="2020-03-16T00:00:00"/>
    <d v="1899-12-30T18:06:00"/>
    <s v="Monday"/>
    <x v="40"/>
    <n v="0"/>
    <n v="0"/>
    <s v="W"/>
    <x v="1"/>
    <n v="5213"/>
    <s v="SUDP"/>
    <s v="Disorderly Patron"/>
    <x v="2"/>
    <s v="Lower"/>
  </r>
  <r>
    <d v="2020-03-16T00:00:00"/>
    <d v="1899-12-30T19:55:00"/>
    <s v="Monday"/>
    <x v="53"/>
    <n v="27"/>
    <n v="30"/>
    <s v="E"/>
    <x v="1"/>
    <n v="5252"/>
    <s v="SUDP"/>
    <s v="Disorderly Patron"/>
    <x v="2"/>
    <s v="Lower"/>
  </r>
  <r>
    <d v="2020-03-17T00:00:00"/>
    <d v="1899-12-30T11:35:00"/>
    <s v="Tuesday"/>
    <x v="21"/>
    <n v="5"/>
    <n v="8"/>
    <s v="N"/>
    <x v="0"/>
    <n v="5761"/>
    <s v="SUAP"/>
    <s v="Assault / Patron Involved"/>
    <x v="2"/>
    <s v="Lower"/>
  </r>
  <r>
    <d v="2020-03-17T00:00:00"/>
    <d v="1899-12-30T16:11:00"/>
    <s v="Tuesday"/>
    <x v="6"/>
    <n v="0"/>
    <n v="0"/>
    <s v="E"/>
    <x v="1"/>
    <n v="5089"/>
    <s v="SUAE"/>
    <s v="Assault / Employee Involved"/>
    <x v="2"/>
    <s v="Lower"/>
  </r>
  <r>
    <d v="2020-03-17T00:00:00"/>
    <d v="1899-12-30T16:59:00"/>
    <s v="Tuesday"/>
    <x v="29"/>
    <n v="5"/>
    <n v="7"/>
    <s v="S"/>
    <x v="0"/>
    <n v="6126"/>
    <s v="SUDP"/>
    <s v="Disorderly Patron"/>
    <x v="2"/>
    <s v="Lower"/>
  </r>
  <r>
    <d v="2020-03-18T00:00:00"/>
    <d v="1899-12-30T00:17:00"/>
    <s v="Wednesday"/>
    <x v="6"/>
    <n v="4"/>
    <n v="8"/>
    <m/>
    <x v="1"/>
    <n v="5151"/>
    <s v="SUAP"/>
    <s v="Assault / Patron Involved"/>
    <x v="2"/>
    <s v="Lower"/>
  </r>
  <r>
    <d v="2020-03-18T00:00:00"/>
    <d v="1899-12-30T06:45:00"/>
    <s v="Wednesday"/>
    <x v="18"/>
    <n v="0"/>
    <n v="0"/>
    <s v="S"/>
    <x v="0"/>
    <n v="5916"/>
    <s v="SUDP"/>
    <s v="Disorderly Patron"/>
    <x v="2"/>
    <s v="Lower"/>
  </r>
  <r>
    <d v="2020-03-18T00:00:00"/>
    <d v="1899-12-30T11:05:00"/>
    <s v="Wednesday"/>
    <x v="43"/>
    <n v="9"/>
    <n v="12"/>
    <s v="S"/>
    <x v="0"/>
    <n v="5676"/>
    <s v="SUDP"/>
    <s v="Disorderly Patron"/>
    <x v="2"/>
    <s v="Lower"/>
  </r>
  <r>
    <d v="2020-03-18T00:00:00"/>
    <d v="1899-12-30T16:09:00"/>
    <s v="Wednesday"/>
    <x v="69"/>
    <n v="11"/>
    <n v="14"/>
    <s v="N"/>
    <x v="0"/>
    <n v="5726"/>
    <s v="SUDP"/>
    <s v="Disorderly Patron"/>
    <x v="2"/>
    <s v="Lower"/>
  </r>
  <r>
    <d v="2020-03-18T00:00:00"/>
    <d v="1899-12-30T17:28:00"/>
    <s v="Wednesday"/>
    <x v="35"/>
    <n v="3"/>
    <n v="5"/>
    <s v="W"/>
    <x v="1"/>
    <n v="5112"/>
    <s v="SUAP"/>
    <s v="Assault / Patron Involved"/>
    <x v="2"/>
    <s v="Lower"/>
  </r>
  <r>
    <d v="2020-03-18T00:00:00"/>
    <d v="1899-12-30T23:19:00"/>
    <s v="Wednesday"/>
    <x v="46"/>
    <n v="5"/>
    <n v="9"/>
    <s v="E"/>
    <x v="1"/>
    <n v="5323"/>
    <s v="SUDP"/>
    <s v="Disorderly Patron"/>
    <x v="2"/>
    <s v="Lower"/>
  </r>
  <r>
    <d v="2020-03-19T00:00:00"/>
    <d v="1899-12-30T13:05:00"/>
    <s v="Thursday"/>
    <x v="62"/>
    <n v="7"/>
    <n v="10"/>
    <s v="S"/>
    <x v="0"/>
    <n v="5556"/>
    <s v="SUDP"/>
    <s v="Disorderly Patron"/>
    <x v="2"/>
    <s v="Lower"/>
  </r>
  <r>
    <d v="2020-03-19T00:00:00"/>
    <d v="1899-12-30T17:10:00"/>
    <s v="Thursday"/>
    <x v="14"/>
    <n v="3"/>
    <n v="5"/>
    <s v="E"/>
    <x v="1"/>
    <n v="5103"/>
    <s v="SUDP"/>
    <s v="Disorderly Patron"/>
    <x v="2"/>
    <s v="Lower"/>
  </r>
  <r>
    <d v="2020-03-19T00:00:00"/>
    <d v="1899-12-30T17:33:00"/>
    <s v="Thursday"/>
    <x v="4"/>
    <n v="3"/>
    <n v="5"/>
    <s v="W"/>
    <x v="1"/>
    <n v="5089"/>
    <s v="SUDP"/>
    <s v="Disorderly Patron"/>
    <x v="2"/>
    <s v="Lower"/>
  </r>
  <r>
    <d v="2020-03-19T00:00:00"/>
    <d v="1899-12-30T20:09:00"/>
    <s v="Thursday"/>
    <x v="52"/>
    <n v="11"/>
    <n v="13"/>
    <s v="N"/>
    <x v="0"/>
    <n v="5711"/>
    <s v="SUDP"/>
    <s v="Disorderly Patron"/>
    <x v="2"/>
    <s v="Lower"/>
  </r>
  <r>
    <d v="2020-03-20T00:00:00"/>
    <d v="1899-12-30T17:09:00"/>
    <s v="Friday"/>
    <x v="28"/>
    <n v="10"/>
    <n v="12"/>
    <s v="E"/>
    <x v="1"/>
    <n v="5151"/>
    <s v="SUDP"/>
    <s v="Disorderly Patron"/>
    <x v="2"/>
    <s v="Lower"/>
  </r>
  <r>
    <d v="2020-03-20T00:00:00"/>
    <d v="1899-12-30T18:57:00"/>
    <s v="Friday"/>
    <x v="14"/>
    <n v="0"/>
    <n v="0"/>
    <s v="E"/>
    <x v="1"/>
    <n v="5275"/>
    <s v="SUAP"/>
    <s v="Assault / Patron Involved"/>
    <x v="2"/>
    <s v="Lower"/>
  </r>
  <r>
    <d v="2020-03-20T00:00:00"/>
    <d v="1899-12-30T19:45:00"/>
    <s v="Friday"/>
    <x v="26"/>
    <n v="3"/>
    <n v="6"/>
    <s v="W"/>
    <x v="1"/>
    <n v="5248"/>
    <s v="SUDP"/>
    <s v="Disorderly Patron"/>
    <x v="2"/>
    <s v="Lower"/>
  </r>
  <r>
    <d v="2020-03-20T00:00:00"/>
    <d v="1899-12-30T23:03:00"/>
    <s v="Friday"/>
    <x v="18"/>
    <n v="5"/>
    <n v="10"/>
    <s v="S"/>
    <x v="0"/>
    <n v="6076"/>
    <s v="SUDP"/>
    <s v="Disorderly Patron"/>
    <x v="2"/>
    <s v="Lower"/>
  </r>
  <r>
    <d v="2020-03-20T00:00:00"/>
    <d v="1899-12-30T23:59:00"/>
    <s v="Friday"/>
    <x v="24"/>
    <n v="6"/>
    <n v="10"/>
    <s v="E"/>
    <x v="1"/>
    <n v="5053"/>
    <s v="SUAP"/>
    <s v="Assault / Patron Involved"/>
    <x v="2"/>
    <s v="Lower"/>
  </r>
  <r>
    <d v="2020-03-21T00:00:00"/>
    <d v="1899-12-30T09:26:00"/>
    <s v="Saturday"/>
    <x v="21"/>
    <n v="0"/>
    <n v="0"/>
    <m/>
    <x v="0"/>
    <n v="5766"/>
    <s v="SUDP"/>
    <s v="Disorderly Patron"/>
    <x v="2"/>
    <s v="Lower"/>
  </r>
  <r>
    <d v="2020-03-21T00:00:00"/>
    <d v="1899-12-30T09:51:00"/>
    <s v="Saturday"/>
    <x v="39"/>
    <n v="3"/>
    <n v="8"/>
    <s v="S"/>
    <x v="0"/>
    <n v="5666"/>
    <s v="SUDP"/>
    <s v="Disorderly Patron"/>
    <x v="2"/>
    <s v="Lower"/>
  </r>
  <r>
    <d v="2020-03-21T00:00:00"/>
    <d v="1899-12-30T22:09:00"/>
    <s v="Saturday"/>
    <x v="5"/>
    <n v="5"/>
    <n v="10"/>
    <s v="N"/>
    <x v="0"/>
    <n v="5651"/>
    <s v="SUDP"/>
    <s v="Disorderly Patron"/>
    <x v="2"/>
    <s v="Lower"/>
  </r>
  <r>
    <d v="2020-03-22T00:00:00"/>
    <d v="1899-12-30T14:47:00"/>
    <s v="Sunday"/>
    <x v="35"/>
    <n v="0"/>
    <n v="0"/>
    <s v="W"/>
    <x v="1"/>
    <n v="5091"/>
    <s v="SUDP"/>
    <s v="Disorderly Patron"/>
    <x v="2"/>
    <s v="Lower"/>
  </r>
  <r>
    <d v="2020-03-22T00:00:00"/>
    <d v="1899-12-30T16:25:00"/>
    <s v="Sunday"/>
    <x v="63"/>
    <n v="0"/>
    <n v="0"/>
    <m/>
    <x v="0"/>
    <n v="8166"/>
    <s v="SUAP"/>
    <s v="Assault / Patron Involved"/>
    <x v="2"/>
    <s v="Lower"/>
  </r>
  <r>
    <d v="2020-03-22T00:00:00"/>
    <d v="1899-12-30T17:10:00"/>
    <s v="Sunday"/>
    <x v="61"/>
    <n v="5"/>
    <n v="10"/>
    <s v="S"/>
    <x v="0"/>
    <n v="5971"/>
    <s v="SUDP"/>
    <s v="Disorderly Patron"/>
    <x v="2"/>
    <s v="Lower"/>
  </r>
  <r>
    <d v="2020-03-22T00:00:00"/>
    <d v="1899-12-30T19:02:00"/>
    <s v="Sunday"/>
    <x v="7"/>
    <n v="31"/>
    <n v="35"/>
    <s v="W"/>
    <x v="1"/>
    <n v="5339"/>
    <s v="SUDP"/>
    <s v="Disorderly Patron"/>
    <x v="2"/>
    <s v="Lower"/>
  </r>
  <r>
    <d v="2020-03-23T00:00:00"/>
    <d v="1899-12-30T00:04:00"/>
    <s v="Monday"/>
    <x v="32"/>
    <n v="3"/>
    <n v="7"/>
    <s v="E"/>
    <x v="1"/>
    <n v="5290"/>
    <s v="SUDP"/>
    <s v="Disorderly Patron"/>
    <x v="2"/>
    <s v="Lower"/>
  </r>
  <r>
    <d v="2020-03-23T00:00:00"/>
    <d v="1899-12-30T15:01:00"/>
    <s v="Monday"/>
    <x v="16"/>
    <n v="0"/>
    <n v="0"/>
    <s v="N"/>
    <x v="0"/>
    <n v="6001"/>
    <s v="SUDP"/>
    <s v="Disorderly Patron"/>
    <x v="2"/>
    <s v="Lower"/>
  </r>
  <r>
    <d v="2020-03-23T00:00:00"/>
    <d v="1899-12-30T16:26:00"/>
    <s v="Monday"/>
    <x v="29"/>
    <n v="3"/>
    <n v="5"/>
    <s v="S"/>
    <x v="0"/>
    <n v="5571"/>
    <s v="SUDP"/>
    <s v="Disorderly Patron"/>
    <x v="2"/>
    <s v="Lower"/>
  </r>
  <r>
    <d v="2020-03-24T00:00:00"/>
    <d v="1899-12-30T01:53:00"/>
    <s v="Tuesday"/>
    <x v="88"/>
    <n v="12"/>
    <n v="17"/>
    <s v="N"/>
    <x v="0"/>
    <n v="6066"/>
    <s v="SUDP"/>
    <s v="Disorderly Patron"/>
    <x v="2"/>
    <s v="Lower"/>
  </r>
  <r>
    <d v="2020-03-24T00:00:00"/>
    <d v="1899-12-30T11:13:00"/>
    <s v="Tuesday"/>
    <x v="62"/>
    <n v="0"/>
    <n v="0"/>
    <s v="N"/>
    <x v="0"/>
    <n v="5421"/>
    <s v="SUDP"/>
    <s v="Disorderly Patron"/>
    <x v="2"/>
    <s v="Lower"/>
  </r>
  <r>
    <d v="2020-03-24T00:00:00"/>
    <d v="1899-12-30T14:16:00"/>
    <s v="Tuesday"/>
    <x v="62"/>
    <n v="5"/>
    <n v="8"/>
    <s v="N"/>
    <x v="0"/>
    <n v="5611"/>
    <s v="SUDP"/>
    <s v="Disorderly Patron"/>
    <x v="2"/>
    <s v="Lower"/>
  </r>
  <r>
    <d v="2020-03-24T00:00:00"/>
    <d v="1899-12-30T14:19:00"/>
    <s v="Tuesday"/>
    <x v="24"/>
    <n v="8"/>
    <n v="11"/>
    <s v="E"/>
    <x v="1"/>
    <n v="5293"/>
    <s v="SUAE"/>
    <s v="Assault / Employee Involved"/>
    <x v="2"/>
    <s v="Lower"/>
  </r>
  <r>
    <d v="2020-03-24T00:00:00"/>
    <d v="1899-12-30T19:34:00"/>
    <s v="Tuesday"/>
    <x v="8"/>
    <n v="3"/>
    <n v="6"/>
    <s v="S"/>
    <x v="0"/>
    <n v="5691"/>
    <s v="SUAE"/>
    <s v="Assault / Employee Involved"/>
    <x v="2"/>
    <s v="Lower"/>
  </r>
  <r>
    <d v="2020-03-24T00:00:00"/>
    <d v="1899-12-30T20:02:00"/>
    <s v="Tuesday"/>
    <x v="34"/>
    <n v="4"/>
    <n v="7"/>
    <s v="E"/>
    <x v="1"/>
    <n v="5294"/>
    <s v="SUDP"/>
    <s v="Disorderly Patron"/>
    <x v="2"/>
    <s v="Lower"/>
  </r>
  <r>
    <d v="2020-03-24T00:00:00"/>
    <d v="1899-12-30T23:15:00"/>
    <s v="Tuesday"/>
    <x v="20"/>
    <n v="3"/>
    <n v="8"/>
    <s v="N"/>
    <x v="0"/>
    <n v="5746"/>
    <s v="SUDP"/>
    <s v="Disorderly Patron"/>
    <x v="2"/>
    <s v="Lower"/>
  </r>
  <r>
    <d v="2020-03-25T00:00:00"/>
    <d v="1899-12-30T06:21:00"/>
    <s v="Wednesday"/>
    <x v="62"/>
    <n v="7"/>
    <n v="11"/>
    <s v="N"/>
    <x v="0"/>
    <n v="5911"/>
    <s v="SUDP"/>
    <s v="Disorderly Patron"/>
    <x v="2"/>
    <s v="Lower"/>
  </r>
  <r>
    <d v="2020-03-25T00:00:00"/>
    <d v="1899-12-30T18:02:00"/>
    <s v="Wednesday"/>
    <x v="63"/>
    <n v="5"/>
    <n v="7"/>
    <s v="N"/>
    <x v="0"/>
    <n v="5766"/>
    <s v="SUAP"/>
    <s v="Assault / Patron Involved"/>
    <x v="2"/>
    <s v="Lower"/>
  </r>
  <r>
    <d v="2020-03-25T00:00:00"/>
    <d v="1899-12-30T21:49:00"/>
    <s v="Wednesday"/>
    <x v="6"/>
    <n v="11"/>
    <n v="15"/>
    <s v="W"/>
    <x v="1"/>
    <n v="5242"/>
    <s v="SUDP"/>
    <s v="Disorderly Patron"/>
    <x v="2"/>
    <s v="Lower"/>
  </r>
  <r>
    <d v="2020-03-26T00:00:00"/>
    <d v="1899-12-30T00:20:00"/>
    <s v="Thursday"/>
    <x v="58"/>
    <n v="3"/>
    <n v="7"/>
    <s v="E"/>
    <x v="1"/>
    <n v="5262"/>
    <s v="SUDP"/>
    <s v="Disorderly Patron"/>
    <x v="2"/>
    <s v="Lower"/>
  </r>
  <r>
    <d v="2020-03-26T00:00:00"/>
    <d v="1899-12-30T01:40:00"/>
    <s v="Thursday"/>
    <x v="41"/>
    <n v="9"/>
    <n v="14"/>
    <s v="N"/>
    <x v="0"/>
    <n v="5486"/>
    <s v="SUDP"/>
    <s v="Disorderly Patron"/>
    <x v="2"/>
    <s v="Lower"/>
  </r>
  <r>
    <d v="2020-03-26T00:00:00"/>
    <d v="1899-12-30T06:18:00"/>
    <s v="Thursday"/>
    <x v="31"/>
    <n v="4"/>
    <n v="8"/>
    <s v="N"/>
    <x v="0"/>
    <n v="5991"/>
    <s v="SUDP"/>
    <s v="Disorderly Patron"/>
    <x v="2"/>
    <s v="Lower"/>
  </r>
  <r>
    <d v="2020-03-27T00:00:00"/>
    <d v="1899-12-30T10:04:00"/>
    <s v="Friday"/>
    <x v="53"/>
    <n v="3"/>
    <n v="6"/>
    <s v="W"/>
    <x v="1"/>
    <n v="5024"/>
    <s v="SUPOL"/>
    <s v="Held By Polce - Non-TTC Related"/>
    <x v="2"/>
    <s v="Lower"/>
  </r>
  <r>
    <d v="2020-03-27T00:00:00"/>
    <d v="1899-12-30T12:23:00"/>
    <s v="Friday"/>
    <x v="60"/>
    <n v="0"/>
    <n v="0"/>
    <s v="E"/>
    <x v="1"/>
    <n v="5001"/>
    <s v="SUDP"/>
    <s v="Disorderly Patron"/>
    <x v="2"/>
    <s v="Lower"/>
  </r>
  <r>
    <d v="2020-03-27T00:00:00"/>
    <d v="1899-12-30T15:07:00"/>
    <s v="Friday"/>
    <x v="54"/>
    <n v="14"/>
    <n v="17"/>
    <s v="N"/>
    <x v="0"/>
    <n v="5761"/>
    <s v="SUDP"/>
    <s v="Disorderly Patron"/>
    <x v="2"/>
    <s v="Lower"/>
  </r>
  <r>
    <d v="2020-03-27T00:00:00"/>
    <d v="1899-12-30T15:41:00"/>
    <s v="Friday"/>
    <x v="46"/>
    <n v="4"/>
    <n v="7"/>
    <s v="E"/>
    <x v="1"/>
    <n v="5151"/>
    <s v="SUDP"/>
    <s v="Disorderly Patron"/>
    <x v="2"/>
    <s v="Lower"/>
  </r>
  <r>
    <d v="2020-03-28T00:00:00"/>
    <d v="1899-12-30T11:15:00"/>
    <s v="Saturday"/>
    <x v="71"/>
    <n v="7"/>
    <n v="12"/>
    <s v="S"/>
    <x v="0"/>
    <n v="5976"/>
    <s v="SUDP"/>
    <s v="Disorderly Patron"/>
    <x v="2"/>
    <s v="Lower"/>
  </r>
  <r>
    <d v="2020-03-28T00:00:00"/>
    <d v="1899-12-30T11:32:00"/>
    <s v="Saturday"/>
    <x v="17"/>
    <n v="7"/>
    <n v="12"/>
    <s v="S"/>
    <x v="0"/>
    <n v="5976"/>
    <s v="SUAP"/>
    <s v="Assault / Patron Involved"/>
    <x v="2"/>
    <s v="Lower"/>
  </r>
  <r>
    <d v="2020-03-28T00:00:00"/>
    <d v="1899-12-30T14:44:00"/>
    <s v="Saturday"/>
    <x v="40"/>
    <n v="0"/>
    <n v="0"/>
    <s v="W"/>
    <x v="1"/>
    <n v="5286"/>
    <s v="SUDP"/>
    <s v="Disorderly Patron"/>
    <x v="2"/>
    <s v="Lower"/>
  </r>
  <r>
    <d v="2020-03-28T00:00:00"/>
    <d v="1899-12-30T17:11:00"/>
    <s v="Saturday"/>
    <x v="33"/>
    <n v="20"/>
    <n v="24"/>
    <s v="E"/>
    <x v="1"/>
    <n v="5024"/>
    <s v="SUAP"/>
    <s v="Assault / Patron Involved"/>
    <x v="2"/>
    <s v="Lower"/>
  </r>
  <r>
    <d v="2020-03-30T00:00:00"/>
    <d v="1899-12-30T07:06:00"/>
    <s v="Monday"/>
    <x v="56"/>
    <n v="4"/>
    <n v="6"/>
    <s v="W"/>
    <x v="1"/>
    <n v="5347"/>
    <s v="SUDP"/>
    <s v="Disorderly Patron"/>
    <x v="2"/>
    <s v="Lower"/>
  </r>
  <r>
    <d v="2020-03-30T00:00:00"/>
    <d v="1899-12-30T19:29:00"/>
    <s v="Monday"/>
    <x v="50"/>
    <n v="4"/>
    <n v="8"/>
    <s v="W"/>
    <x v="1"/>
    <n v="5117"/>
    <s v="SUDP"/>
    <s v="Disorderly Patron"/>
    <x v="2"/>
    <s v="Lower"/>
  </r>
  <r>
    <d v="2020-03-31T00:00:00"/>
    <d v="1899-12-30T08:38:00"/>
    <s v="Tuesday"/>
    <x v="18"/>
    <n v="0"/>
    <n v="0"/>
    <s v="N"/>
    <x v="0"/>
    <n v="5501"/>
    <s v="SUDP"/>
    <s v="Disorderly Patron"/>
    <x v="2"/>
    <s v="Lower"/>
  </r>
  <r>
    <d v="2020-03-31T00:00:00"/>
    <d v="1899-12-30T18:05:00"/>
    <s v="Tuesday"/>
    <x v="73"/>
    <n v="4"/>
    <n v="6"/>
    <s v="W"/>
    <x v="1"/>
    <n v="5077"/>
    <s v="SUDP"/>
    <s v="Disorderly Patron"/>
    <x v="2"/>
    <s v="Lower"/>
  </r>
  <r>
    <d v="2020-03-31T00:00:00"/>
    <d v="1899-12-30T18:06:00"/>
    <s v="Tuesday"/>
    <x v="9"/>
    <n v="5"/>
    <n v="8"/>
    <s v="N"/>
    <x v="0"/>
    <n v="5981"/>
    <s v="SUDP"/>
    <s v="Disorderly Patron"/>
    <x v="2"/>
    <s v="Lower"/>
  </r>
  <r>
    <d v="2020-03-31T00:00:00"/>
    <d v="1899-12-30T18:39:00"/>
    <s v="Tuesday"/>
    <x v="26"/>
    <n v="0"/>
    <n v="0"/>
    <s v="E"/>
    <x v="1"/>
    <n v="5028"/>
    <s v="SUDP"/>
    <s v="Disorderly Patron"/>
    <x v="2"/>
    <s v="Lower"/>
  </r>
  <r>
    <d v="2020-03-31T00:00:00"/>
    <d v="1899-12-30T20:31:00"/>
    <s v="Tuesday"/>
    <x v="55"/>
    <n v="0"/>
    <n v="0"/>
    <s v="N"/>
    <x v="0"/>
    <n v="5866"/>
    <s v="SUAE"/>
    <s v="Assault / Employee Involved"/>
    <x v="2"/>
    <s v="Lower"/>
  </r>
  <r>
    <d v="2020-03-31T00:00:00"/>
    <d v="1899-12-30T21:02:00"/>
    <s v="Tuesday"/>
    <x v="27"/>
    <n v="10"/>
    <n v="13"/>
    <s v="S"/>
    <x v="0"/>
    <n v="5826"/>
    <s v="SUDP"/>
    <s v="Disorderly Patron"/>
    <x v="2"/>
    <s v="Lower"/>
  </r>
  <r>
    <d v="2020-04-01T00:00:00"/>
    <d v="1899-12-30T00:04:00"/>
    <s v="Wednesday"/>
    <x v="29"/>
    <n v="6"/>
    <n v="11"/>
    <s v="S"/>
    <x v="0"/>
    <n v="5766"/>
    <s v="SUDP"/>
    <s v="Disorderly Patron"/>
    <x v="2"/>
    <s v="Lower"/>
  </r>
  <r>
    <d v="2020-04-01T00:00:00"/>
    <d v="1899-12-30T06:08:00"/>
    <s v="Wednesday"/>
    <x v="40"/>
    <n v="3"/>
    <n v="5"/>
    <s v="W"/>
    <x v="1"/>
    <n v="5282"/>
    <s v="SUDP"/>
    <s v="Disorderly Patron"/>
    <x v="2"/>
    <s v="Lower"/>
  </r>
  <r>
    <d v="2020-04-01T00:00:00"/>
    <d v="1899-12-30T06:21:00"/>
    <s v="Wednesday"/>
    <x v="13"/>
    <n v="3"/>
    <n v="5"/>
    <s v="W"/>
    <x v="1"/>
    <n v="5282"/>
    <s v="SUDP"/>
    <s v="Disorderly Patron"/>
    <x v="2"/>
    <s v="Lower"/>
  </r>
  <r>
    <d v="2020-04-01T00:00:00"/>
    <d v="1899-12-30T08:25:00"/>
    <s v="Wednesday"/>
    <x v="44"/>
    <n v="3"/>
    <n v="5"/>
    <s v="E"/>
    <x v="1"/>
    <n v="5095"/>
    <s v="SUDP"/>
    <s v="Disorderly Patron"/>
    <x v="2"/>
    <s v="Lower"/>
  </r>
  <r>
    <d v="2020-04-01T00:00:00"/>
    <d v="1899-12-30T18:33:00"/>
    <s v="Wednesday"/>
    <x v="11"/>
    <n v="0"/>
    <n v="0"/>
    <s v="E"/>
    <x v="1"/>
    <n v="5132"/>
    <s v="SUDP"/>
    <s v="Disorderly Patron"/>
    <x v="2"/>
    <s v="Lower"/>
  </r>
  <r>
    <d v="2020-04-01T00:00:00"/>
    <d v="1899-12-30T19:33:00"/>
    <s v="Wednesday"/>
    <x v="74"/>
    <n v="0"/>
    <n v="0"/>
    <s v="N"/>
    <x v="2"/>
    <n v="3015"/>
    <s v="SRAP"/>
    <s v="Assault / Patron Involved"/>
    <x v="2"/>
    <s v="Lower"/>
  </r>
  <r>
    <d v="2020-04-01T00:00:00"/>
    <d v="1899-12-30T19:45:00"/>
    <s v="Wednesday"/>
    <x v="68"/>
    <n v="0"/>
    <n v="0"/>
    <s v="N"/>
    <x v="2"/>
    <n v="3027"/>
    <s v="SRAP"/>
    <s v="Assault / Patron Involved"/>
    <x v="2"/>
    <s v="Lower"/>
  </r>
  <r>
    <d v="2020-04-01T00:00:00"/>
    <d v="1899-12-30T22:03:00"/>
    <s v="Wednesday"/>
    <x v="8"/>
    <n v="5"/>
    <n v="8"/>
    <s v="N"/>
    <x v="0"/>
    <n v="5881"/>
    <s v="SUDP"/>
    <s v="Disorderly Patron"/>
    <x v="2"/>
    <s v="Lower"/>
  </r>
  <r>
    <d v="2020-04-01T00:00:00"/>
    <d v="1899-12-30T22:20:00"/>
    <s v="Wednesday"/>
    <x v="62"/>
    <n v="12"/>
    <n v="16"/>
    <s v="N"/>
    <x v="0"/>
    <n v="5686"/>
    <s v="SUDP"/>
    <s v="Disorderly Patron"/>
    <x v="2"/>
    <s v="Lower"/>
  </r>
  <r>
    <d v="2020-04-02T00:00:00"/>
    <d v="1899-12-30T16:10:00"/>
    <s v="Thursday"/>
    <x v="21"/>
    <n v="21"/>
    <n v="23"/>
    <s v="N"/>
    <x v="0"/>
    <n v="5386"/>
    <s v="SUDP"/>
    <s v="Disorderly Patron"/>
    <x v="2"/>
    <s v="Lower"/>
  </r>
  <r>
    <d v="2020-04-02T00:00:00"/>
    <d v="1899-12-30T20:44:00"/>
    <s v="Thursday"/>
    <x v="52"/>
    <n v="0"/>
    <n v="0"/>
    <s v="N"/>
    <x v="0"/>
    <n v="6126"/>
    <s v="SUDP"/>
    <s v="Disorderly Patron"/>
    <x v="2"/>
    <s v="Lower"/>
  </r>
  <r>
    <d v="2020-04-02T00:00:00"/>
    <d v="1899-12-30T21:53:00"/>
    <s v="Thursday"/>
    <x v="56"/>
    <n v="6"/>
    <n v="9"/>
    <s v="E"/>
    <x v="1"/>
    <n v="5073"/>
    <s v="SUDP"/>
    <s v="Disorderly Patron"/>
    <x v="2"/>
    <s v="Lower"/>
  </r>
  <r>
    <d v="2020-04-03T00:00:00"/>
    <d v="1899-12-30T12:39:00"/>
    <s v="Friday"/>
    <x v="37"/>
    <n v="12"/>
    <n v="15"/>
    <s v="N"/>
    <x v="0"/>
    <n v="5736"/>
    <s v="SUDP"/>
    <s v="Disorderly Patron"/>
    <x v="2"/>
    <s v="Lower"/>
  </r>
  <r>
    <d v="2020-04-03T00:00:00"/>
    <d v="1899-12-30T13:07:00"/>
    <s v="Friday"/>
    <x v="60"/>
    <n v="7"/>
    <n v="10"/>
    <s v="E"/>
    <x v="1"/>
    <n v="5262"/>
    <s v="SUDP"/>
    <s v="Disorderly Patron"/>
    <x v="2"/>
    <s v="Lower"/>
  </r>
  <r>
    <d v="2020-04-03T00:00:00"/>
    <d v="1899-12-30T13:46:00"/>
    <s v="Friday"/>
    <x v="71"/>
    <n v="34"/>
    <n v="37"/>
    <s v="S"/>
    <x v="0"/>
    <n v="5911"/>
    <s v="SUDP"/>
    <s v="Disorderly Patron"/>
    <x v="2"/>
    <s v="Lower"/>
  </r>
  <r>
    <d v="2020-04-03T00:00:00"/>
    <d v="1899-12-30T13:53:00"/>
    <s v="Friday"/>
    <x v="18"/>
    <n v="10"/>
    <n v="13"/>
    <s v="S"/>
    <x v="0"/>
    <n v="5951"/>
    <s v="SUDP"/>
    <s v="Disorderly Patron"/>
    <x v="2"/>
    <s v="Lower"/>
  </r>
  <r>
    <d v="2020-04-03T00:00:00"/>
    <d v="1899-12-30T18:45:00"/>
    <s v="Friday"/>
    <x v="24"/>
    <n v="3"/>
    <n v="6"/>
    <s v="E"/>
    <x v="1"/>
    <n v="5271"/>
    <s v="SUDP"/>
    <s v="Disorderly Patron"/>
    <x v="2"/>
    <s v="Lower"/>
  </r>
  <r>
    <d v="2020-04-03T00:00:00"/>
    <d v="1899-12-30T22:39:00"/>
    <s v="Friday"/>
    <x v="31"/>
    <n v="0"/>
    <n v="0"/>
    <s v="S"/>
    <x v="0"/>
    <n v="5756"/>
    <s v="SUDP"/>
    <s v="Disorderly Patron"/>
    <x v="2"/>
    <s v="Lower"/>
  </r>
  <r>
    <d v="2020-04-04T00:00:00"/>
    <d v="1899-12-30T08:08:00"/>
    <s v="Saturday"/>
    <x v="31"/>
    <n v="0"/>
    <n v="0"/>
    <s v="N"/>
    <x v="0"/>
    <n v="5946"/>
    <s v="SUAE"/>
    <s v="Assault / Employee Involved"/>
    <x v="2"/>
    <s v="Lower"/>
  </r>
  <r>
    <d v="2020-04-04T00:00:00"/>
    <d v="1899-12-30T08:22:00"/>
    <s v="Saturday"/>
    <x v="29"/>
    <n v="5"/>
    <n v="10"/>
    <s v="N"/>
    <x v="0"/>
    <n v="6106"/>
    <s v="SUDP"/>
    <s v="Disorderly Patron"/>
    <x v="2"/>
    <s v="Lower"/>
  </r>
  <r>
    <d v="2020-04-04T00:00:00"/>
    <d v="1899-12-30T12:06:00"/>
    <s v="Saturday"/>
    <x v="53"/>
    <n v="3"/>
    <n v="7"/>
    <s v="E"/>
    <x v="1"/>
    <n v="5203"/>
    <s v="SUDP"/>
    <s v="Disorderly Patron"/>
    <x v="2"/>
    <s v="Lower"/>
  </r>
  <r>
    <d v="2020-04-05T00:00:00"/>
    <d v="1899-12-30T11:40:00"/>
    <s v="Sunday"/>
    <x v="24"/>
    <n v="3"/>
    <n v="7"/>
    <s v="E"/>
    <x v="1"/>
    <n v="5348"/>
    <s v="SUDP"/>
    <s v="Disorderly Patron"/>
    <x v="2"/>
    <s v="Lower"/>
  </r>
  <r>
    <d v="2020-04-06T00:00:00"/>
    <d v="1899-12-30T08:52:00"/>
    <s v="Monday"/>
    <x v="71"/>
    <n v="8"/>
    <n v="10"/>
    <s v="N"/>
    <x v="0"/>
    <n v="5591"/>
    <s v="SUDP"/>
    <s v="Disorderly Patron"/>
    <x v="2"/>
    <s v="Lower"/>
  </r>
  <r>
    <d v="2020-04-06T00:00:00"/>
    <d v="1899-12-30T13:26:00"/>
    <s v="Monday"/>
    <x v="58"/>
    <n v="4"/>
    <n v="7"/>
    <s v="W"/>
    <x v="1"/>
    <n v="5071"/>
    <s v="SUDP"/>
    <s v="Disorderly Patron"/>
    <x v="2"/>
    <s v="Lower"/>
  </r>
  <r>
    <d v="2020-04-06T00:00:00"/>
    <d v="1899-12-30T15:53:00"/>
    <s v="Monday"/>
    <x v="1"/>
    <n v="3"/>
    <n v="5"/>
    <s v="W"/>
    <x v="1"/>
    <n v="5041"/>
    <s v="SUDP"/>
    <s v="Disorderly Patron"/>
    <x v="2"/>
    <s v="Lower"/>
  </r>
  <r>
    <d v="2020-04-08T00:00:00"/>
    <d v="1899-12-30T21:12:00"/>
    <s v="Wednesday"/>
    <x v="61"/>
    <n v="0"/>
    <n v="0"/>
    <s v="N"/>
    <x v="0"/>
    <n v="6126"/>
    <s v="SUDP"/>
    <s v="Disorderly Patron"/>
    <x v="2"/>
    <s v="Lower"/>
  </r>
  <r>
    <d v="2020-04-08T00:00:00"/>
    <d v="1899-12-30T21:28:00"/>
    <s v="Wednesday"/>
    <x v="31"/>
    <n v="10"/>
    <n v="15"/>
    <s v="S"/>
    <x v="0"/>
    <n v="5761"/>
    <s v="SUDP"/>
    <s v="Disorderly Patron"/>
    <x v="2"/>
    <s v="Lower"/>
  </r>
  <r>
    <d v="2020-04-09T00:00:00"/>
    <d v="1899-12-30T00:13:00"/>
    <s v="Thursday"/>
    <x v="21"/>
    <n v="4"/>
    <n v="9"/>
    <s v="N"/>
    <x v="0"/>
    <n v="6091"/>
    <s v="SUROB"/>
    <s v="Robbery"/>
    <x v="2"/>
    <s v="Lower"/>
  </r>
  <r>
    <d v="2020-04-09T00:00:00"/>
    <d v="1899-12-30T02:26:00"/>
    <s v="Thursday"/>
    <x v="6"/>
    <n v="8"/>
    <n v="0"/>
    <s v="W"/>
    <x v="1"/>
    <n v="5240"/>
    <s v="SUDP"/>
    <s v="Disorderly Patron"/>
    <x v="2"/>
    <s v="Lower"/>
  </r>
  <r>
    <d v="2020-04-09T00:00:00"/>
    <d v="1899-12-30T10:48:00"/>
    <s v="Thursday"/>
    <x v="6"/>
    <n v="0"/>
    <n v="0"/>
    <s v="W"/>
    <x v="1"/>
    <n v="5203"/>
    <s v="SUDP"/>
    <s v="Disorderly Patron"/>
    <x v="2"/>
    <s v="Lower"/>
  </r>
  <r>
    <d v="2020-04-09T00:00:00"/>
    <d v="1899-12-30T12:05:00"/>
    <s v="Thursday"/>
    <x v="26"/>
    <n v="4"/>
    <n v="7"/>
    <s v="E"/>
    <x v="1"/>
    <n v="5196"/>
    <s v="SUDP"/>
    <s v="Disorderly Patron"/>
    <x v="2"/>
    <s v="Lower"/>
  </r>
  <r>
    <d v="2020-04-09T00:00:00"/>
    <d v="1899-12-30T14:16:00"/>
    <s v="Thursday"/>
    <x v="16"/>
    <n v="0"/>
    <n v="0"/>
    <s v="N"/>
    <x v="0"/>
    <n v="6131"/>
    <s v="SUDP"/>
    <s v="Disorderly Patron"/>
    <x v="2"/>
    <s v="Lower"/>
  </r>
  <r>
    <d v="2020-04-09T00:00:00"/>
    <d v="1899-12-30T15:46:00"/>
    <s v="Thursday"/>
    <x v="26"/>
    <n v="3"/>
    <n v="5"/>
    <s v="E"/>
    <x v="1"/>
    <n v="5243"/>
    <s v="SUDP"/>
    <s v="Disorderly Patron"/>
    <x v="2"/>
    <s v="Lower"/>
  </r>
  <r>
    <d v="2020-04-09T00:00:00"/>
    <d v="1899-12-30T21:10:00"/>
    <s v="Thursday"/>
    <x v="63"/>
    <n v="4"/>
    <n v="7"/>
    <s v="N"/>
    <x v="0"/>
    <n v="5781"/>
    <s v="SUDP"/>
    <s v="Disorderly Patron"/>
    <x v="2"/>
    <s v="Lower"/>
  </r>
  <r>
    <d v="2020-04-10T00:00:00"/>
    <d v="1899-12-30T20:00:00"/>
    <s v="Friday"/>
    <x v="17"/>
    <n v="10"/>
    <n v="14"/>
    <s v="S"/>
    <x v="0"/>
    <n v="6071"/>
    <s v="SUPOL"/>
    <s v="Held By Polce - Non-TTC Related"/>
    <x v="2"/>
    <s v="Lower"/>
  </r>
  <r>
    <d v="2020-04-11T00:00:00"/>
    <d v="1899-12-30T13:42:00"/>
    <s v="Saturday"/>
    <x v="61"/>
    <n v="3"/>
    <n v="6"/>
    <s v="S"/>
    <x v="0"/>
    <n v="6001"/>
    <s v="SUDP"/>
    <s v="Disorderly Patron"/>
    <x v="2"/>
    <s v="Lower"/>
  </r>
  <r>
    <d v="2020-04-11T00:00:00"/>
    <d v="1899-12-30T16:25:00"/>
    <s v="Saturday"/>
    <x v="56"/>
    <n v="4"/>
    <n v="8"/>
    <s v="W"/>
    <x v="1"/>
    <n v="5040"/>
    <s v="SUAP"/>
    <s v="Assault / Patron Involved"/>
    <x v="2"/>
    <s v="Lower"/>
  </r>
  <r>
    <d v="2020-04-11T00:00:00"/>
    <d v="1899-12-30T18:13:00"/>
    <s v="Saturday"/>
    <x v="28"/>
    <n v="0"/>
    <n v="0"/>
    <s v="E"/>
    <x v="1"/>
    <n v="5115"/>
    <s v="SUDP"/>
    <s v="Disorderly Patron"/>
    <x v="2"/>
    <s v="Lower"/>
  </r>
  <r>
    <d v="2020-04-11T00:00:00"/>
    <d v="1899-12-30T19:38:00"/>
    <s v="Saturday"/>
    <x v="19"/>
    <n v="5"/>
    <n v="10"/>
    <s v="E"/>
    <x v="1"/>
    <n v="5177"/>
    <s v="SUDP"/>
    <s v="Disorderly Patron"/>
    <x v="2"/>
    <s v="Lower"/>
  </r>
  <r>
    <d v="2020-04-11T00:00:00"/>
    <d v="1899-12-30T19:47:00"/>
    <s v="Saturday"/>
    <x v="28"/>
    <n v="4"/>
    <n v="9"/>
    <s v="W"/>
    <x v="1"/>
    <n v="5249"/>
    <s v="SUDP"/>
    <s v="Disorderly Patron"/>
    <x v="2"/>
    <s v="Lower"/>
  </r>
  <r>
    <d v="2020-04-12T00:00:00"/>
    <d v="1899-12-30T15:23:00"/>
    <s v="Sunday"/>
    <x v="16"/>
    <n v="0"/>
    <n v="0"/>
    <s v="N"/>
    <x v="0"/>
    <n v="5496"/>
    <s v="SUDP"/>
    <s v="Disorderly Patron"/>
    <x v="2"/>
    <s v="Lower"/>
  </r>
  <r>
    <d v="2020-04-12T00:00:00"/>
    <d v="1899-12-30T19:06:00"/>
    <s v="Sunday"/>
    <x v="53"/>
    <n v="0"/>
    <n v="0"/>
    <s v="E"/>
    <x v="1"/>
    <n v="5010"/>
    <s v="SUDP"/>
    <s v="Disorderly Patron"/>
    <x v="2"/>
    <s v="Lower"/>
  </r>
  <r>
    <d v="2020-04-13T00:00:00"/>
    <d v="1899-12-30T09:46:00"/>
    <s v="Monday"/>
    <x v="15"/>
    <n v="0"/>
    <n v="0"/>
    <s v="N"/>
    <x v="0"/>
    <n v="5546"/>
    <s v="SUDP"/>
    <s v="Disorderly Patron"/>
    <x v="2"/>
    <s v="Lower"/>
  </r>
  <r>
    <d v="2020-04-13T00:00:00"/>
    <d v="1899-12-30T17:06:00"/>
    <s v="Monday"/>
    <x v="51"/>
    <n v="0"/>
    <n v="0"/>
    <s v="N"/>
    <x v="0"/>
    <n v="6131"/>
    <s v="SUDP"/>
    <s v="Disorderly Patron"/>
    <x v="2"/>
    <s v="Lower"/>
  </r>
  <r>
    <d v="2020-04-13T00:00:00"/>
    <d v="1899-12-30T18:26:00"/>
    <s v="Monday"/>
    <x v="51"/>
    <n v="5"/>
    <n v="7"/>
    <s v="N"/>
    <x v="0"/>
    <n v="5596"/>
    <s v="SUDP"/>
    <s v="Disorderly Patron"/>
    <x v="2"/>
    <s v="Lower"/>
  </r>
  <r>
    <d v="2020-04-13T00:00:00"/>
    <d v="1899-12-30T19:46:00"/>
    <s v="Monday"/>
    <x v="23"/>
    <n v="0"/>
    <n v="0"/>
    <s v="N"/>
    <x v="0"/>
    <n v="5666"/>
    <s v="SUDP"/>
    <s v="Disorderly Patron"/>
    <x v="2"/>
    <s v="Lower"/>
  </r>
  <r>
    <d v="2020-04-13T00:00:00"/>
    <d v="1899-12-30T20:53:00"/>
    <s v="Monday"/>
    <x v="6"/>
    <n v="5"/>
    <n v="9"/>
    <s v="E"/>
    <x v="1"/>
    <n v="5280"/>
    <s v="SUDP"/>
    <s v="Disorderly Patron"/>
    <x v="2"/>
    <s v="Lower"/>
  </r>
  <r>
    <d v="2020-04-13T00:00:00"/>
    <d v="1899-12-30T21:27:00"/>
    <s v="Monday"/>
    <x v="28"/>
    <n v="5"/>
    <n v="9"/>
    <s v="E"/>
    <x v="1"/>
    <n v="5036"/>
    <s v="SUDP"/>
    <s v="Disorderly Patron"/>
    <x v="2"/>
    <s v="Lower"/>
  </r>
  <r>
    <d v="2020-04-14T00:00:00"/>
    <d v="1899-12-30T08:24:00"/>
    <s v="Tuesday"/>
    <x v="4"/>
    <n v="5"/>
    <n v="7"/>
    <s v="W"/>
    <x v="1"/>
    <n v="5289"/>
    <s v="SUDP"/>
    <s v="Disorderly Patron"/>
    <x v="2"/>
    <s v="Lower"/>
  </r>
  <r>
    <d v="2020-04-14T00:00:00"/>
    <d v="1899-12-30T09:03:00"/>
    <s v="Tuesday"/>
    <x v="43"/>
    <n v="4"/>
    <n v="6"/>
    <s v="S"/>
    <x v="0"/>
    <n v="5016"/>
    <s v="SUDP"/>
    <s v="Disorderly Patron"/>
    <x v="2"/>
    <s v="Lower"/>
  </r>
  <r>
    <d v="2020-04-14T00:00:00"/>
    <d v="1899-12-30T09:08:00"/>
    <s v="Tuesday"/>
    <x v="33"/>
    <n v="5"/>
    <n v="7"/>
    <s v="E"/>
    <x v="1"/>
    <n v="5298"/>
    <s v="SUDP"/>
    <s v="Disorderly Patron"/>
    <x v="2"/>
    <s v="Lower"/>
  </r>
  <r>
    <d v="2020-04-14T00:00:00"/>
    <d v="1899-12-30T09:47:00"/>
    <s v="Tuesday"/>
    <x v="29"/>
    <n v="14"/>
    <n v="16"/>
    <s v="N"/>
    <x v="0"/>
    <n v="5881"/>
    <s v="SUDP"/>
    <s v="Disorderly Patron"/>
    <x v="2"/>
    <s v="Lower"/>
  </r>
  <r>
    <d v="2020-04-14T00:00:00"/>
    <d v="1899-12-30T15:38:00"/>
    <s v="Tuesday"/>
    <x v="52"/>
    <n v="3"/>
    <n v="6"/>
    <s v="N"/>
    <x v="0"/>
    <n v="5571"/>
    <s v="SUDP"/>
    <s v="Disorderly Patron"/>
    <x v="2"/>
    <s v="Lower"/>
  </r>
  <r>
    <d v="2020-04-14T00:00:00"/>
    <d v="1899-12-30T15:49:00"/>
    <s v="Tuesday"/>
    <x v="5"/>
    <n v="3"/>
    <n v="6"/>
    <s v="S"/>
    <x v="0"/>
    <n v="5876"/>
    <s v="SUDP"/>
    <s v="Disorderly Patron"/>
    <x v="2"/>
    <s v="Lower"/>
  </r>
  <r>
    <d v="2020-04-14T00:00:00"/>
    <d v="1899-12-30T16:10:00"/>
    <s v="Tuesday"/>
    <x v="16"/>
    <n v="3"/>
    <n v="5"/>
    <s v="S"/>
    <x v="0"/>
    <n v="5541"/>
    <s v="SUDP"/>
    <s v="Disorderly Patron"/>
    <x v="2"/>
    <s v="Lower"/>
  </r>
  <r>
    <d v="2020-04-14T00:00:00"/>
    <d v="1899-12-30T17:35:00"/>
    <s v="Tuesday"/>
    <x v="33"/>
    <n v="14"/>
    <n v="16"/>
    <s v="W"/>
    <x v="1"/>
    <n v="5276"/>
    <s v="SUDP"/>
    <s v="Disorderly Patron"/>
    <x v="2"/>
    <s v="Lower"/>
  </r>
  <r>
    <d v="2020-04-14T00:00:00"/>
    <d v="1899-12-30T21:43:00"/>
    <s v="Tuesday"/>
    <x v="2"/>
    <n v="0"/>
    <n v="0"/>
    <s v="N"/>
    <x v="0"/>
    <n v="5386"/>
    <s v="SUDP"/>
    <s v="Disorderly Patron"/>
    <x v="2"/>
    <s v="Lower"/>
  </r>
  <r>
    <d v="2020-04-14T00:00:00"/>
    <d v="1899-12-30T23:05:00"/>
    <s v="Tuesday"/>
    <x v="40"/>
    <n v="0"/>
    <n v="0"/>
    <s v="E"/>
    <x v="1"/>
    <n v="5532"/>
    <s v="SUAP"/>
    <s v="Assault / Patron Involved"/>
    <x v="2"/>
    <s v="Lower"/>
  </r>
  <r>
    <d v="2020-04-15T00:00:00"/>
    <d v="1899-12-30T10:02:00"/>
    <s v="Wednesday"/>
    <x v="54"/>
    <n v="3"/>
    <n v="5"/>
    <s v="S"/>
    <x v="0"/>
    <n v="5596"/>
    <s v="SUDP"/>
    <s v="Disorderly Patron"/>
    <x v="2"/>
    <s v="Lower"/>
  </r>
  <r>
    <d v="2020-04-15T00:00:00"/>
    <d v="1899-12-30T13:59:00"/>
    <s v="Wednesday"/>
    <x v="48"/>
    <n v="20"/>
    <n v="23"/>
    <s v="N"/>
    <x v="0"/>
    <n v="5516"/>
    <s v="SUDP"/>
    <s v="Disorderly Patron"/>
    <x v="2"/>
    <s v="Lower"/>
  </r>
  <r>
    <d v="2020-04-15T00:00:00"/>
    <d v="1899-12-30T14:16:00"/>
    <s v="Wednesday"/>
    <x v="16"/>
    <n v="0"/>
    <n v="0"/>
    <s v="N"/>
    <x v="0"/>
    <n v="5986"/>
    <s v="SUDP"/>
    <s v="Disorderly Patron"/>
    <x v="2"/>
    <s v="Lower"/>
  </r>
  <r>
    <d v="2020-04-15T00:00:00"/>
    <d v="1899-12-30T14:58:00"/>
    <s v="Wednesday"/>
    <x v="5"/>
    <n v="6"/>
    <n v="9"/>
    <s v="S"/>
    <x v="0"/>
    <n v="5921"/>
    <s v="SUPOL"/>
    <s v="Held By Polce - Non-TTC Related"/>
    <x v="2"/>
    <s v="Lower"/>
  </r>
  <r>
    <d v="2020-04-15T00:00:00"/>
    <d v="1899-12-30T16:42:00"/>
    <s v="Wednesday"/>
    <x v="44"/>
    <n v="5"/>
    <n v="7"/>
    <s v="W"/>
    <x v="1"/>
    <n v="5077"/>
    <s v="SUDP"/>
    <s v="Disorderly Patron"/>
    <x v="2"/>
    <s v="Lower"/>
  </r>
  <r>
    <d v="2020-04-16T00:00:00"/>
    <d v="1899-12-30T01:16:00"/>
    <s v="Thursday"/>
    <x v="35"/>
    <n v="3"/>
    <n v="7"/>
    <s v="E"/>
    <x v="1"/>
    <n v="5537"/>
    <s v="SUDP"/>
    <s v="Disorderly Patron"/>
    <x v="2"/>
    <s v="Lower"/>
  </r>
  <r>
    <d v="2020-04-16T00:00:00"/>
    <d v="1899-12-30T13:54:00"/>
    <s v="Thursday"/>
    <x v="39"/>
    <n v="3"/>
    <n v="6"/>
    <s v="N"/>
    <x v="0"/>
    <n v="5491"/>
    <s v="SUDP"/>
    <s v="Disorderly Patron"/>
    <x v="2"/>
    <s v="Lower"/>
  </r>
  <r>
    <d v="2020-04-16T00:00:00"/>
    <d v="1899-12-30T17:37:00"/>
    <s v="Thursday"/>
    <x v="44"/>
    <n v="0"/>
    <n v="0"/>
    <s v="W"/>
    <x v="1"/>
    <n v="5148"/>
    <s v="SUDP"/>
    <s v="Disorderly Patron"/>
    <x v="2"/>
    <s v="Lower"/>
  </r>
  <r>
    <d v="2020-04-16T00:00:00"/>
    <d v="1899-12-30T20:14:00"/>
    <s v="Thursday"/>
    <x v="56"/>
    <n v="4"/>
    <n v="7"/>
    <s v="W"/>
    <x v="1"/>
    <n v="5244"/>
    <s v="SUDP"/>
    <s v="Disorderly Patron"/>
    <x v="2"/>
    <s v="Lower"/>
  </r>
  <r>
    <d v="2020-04-17T00:00:00"/>
    <d v="1899-12-30T07:06:00"/>
    <s v="Friday"/>
    <x v="70"/>
    <n v="3"/>
    <n v="6"/>
    <s v="N"/>
    <x v="0"/>
    <n v="5886"/>
    <s v="SUAE"/>
    <s v="Assault / Employee Involved"/>
    <x v="2"/>
    <s v="Lower"/>
  </r>
  <r>
    <d v="2020-04-17T00:00:00"/>
    <d v="1899-12-30T11:45:00"/>
    <s v="Friday"/>
    <x v="35"/>
    <n v="7"/>
    <n v="10"/>
    <s v="E"/>
    <x v="1"/>
    <n v="5077"/>
    <s v="SUDP"/>
    <s v="Disorderly Patron"/>
    <x v="2"/>
    <s v="Lower"/>
  </r>
  <r>
    <d v="2020-04-17T00:00:00"/>
    <d v="1899-12-30T16:38:00"/>
    <s v="Friday"/>
    <x v="60"/>
    <n v="4"/>
    <n v="6"/>
    <s v="E"/>
    <x v="1"/>
    <n v="5087"/>
    <s v="SUDP"/>
    <s v="Disorderly Patron"/>
    <x v="2"/>
    <s v="Lower"/>
  </r>
  <r>
    <d v="2020-04-17T00:00:00"/>
    <d v="1899-12-30T17:15:00"/>
    <s v="Friday"/>
    <x v="27"/>
    <n v="0"/>
    <n v="0"/>
    <s v="N"/>
    <x v="0"/>
    <n v="5981"/>
    <s v="SUDP"/>
    <s v="Disorderly Patron"/>
    <x v="2"/>
    <s v="Lower"/>
  </r>
  <r>
    <d v="2020-04-17T00:00:00"/>
    <d v="1899-12-30T18:11:00"/>
    <s v="Friday"/>
    <x v="6"/>
    <n v="3"/>
    <n v="5"/>
    <s v="W"/>
    <x v="1"/>
    <n v="5003"/>
    <s v="SUDP"/>
    <s v="Disorderly Patron"/>
    <x v="2"/>
    <s v="Lower"/>
  </r>
  <r>
    <d v="2020-04-17T00:00:00"/>
    <d v="1899-12-30T18:50:00"/>
    <s v="Friday"/>
    <x v="32"/>
    <n v="14"/>
    <n v="17"/>
    <s v="W"/>
    <x v="1"/>
    <n v="5083"/>
    <s v="SUDP"/>
    <s v="Disorderly Patron"/>
    <x v="2"/>
    <s v="Lower"/>
  </r>
  <r>
    <d v="2020-04-17T00:00:00"/>
    <d v="1899-12-30T19:52:00"/>
    <s v="Friday"/>
    <x v="35"/>
    <n v="3"/>
    <n v="6"/>
    <s v="E"/>
    <x v="1"/>
    <n v="5077"/>
    <s v="SUDP"/>
    <s v="Disorderly Patron"/>
    <x v="2"/>
    <s v="Lower"/>
  </r>
  <r>
    <d v="2020-04-17T00:00:00"/>
    <d v="1899-12-30T23:07:00"/>
    <s v="Friday"/>
    <x v="48"/>
    <n v="8"/>
    <n v="13"/>
    <s v="N"/>
    <x v="0"/>
    <n v="5566"/>
    <s v="SUDP"/>
    <s v="Disorderly Patron"/>
    <x v="2"/>
    <s v="Lower"/>
  </r>
  <r>
    <d v="2020-04-18T00:00:00"/>
    <d v="1899-12-30T14:17:00"/>
    <s v="Saturday"/>
    <x v="27"/>
    <n v="0"/>
    <n v="0"/>
    <s v="N"/>
    <x v="0"/>
    <n v="5896"/>
    <s v="SUDP"/>
    <s v="Disorderly Patron"/>
    <x v="2"/>
    <s v="Lower"/>
  </r>
  <r>
    <d v="2020-04-18T00:00:00"/>
    <d v="1899-12-30T20:01:00"/>
    <s v="Saturday"/>
    <x v="42"/>
    <n v="3"/>
    <n v="7"/>
    <s v="E"/>
    <x v="1"/>
    <n v="5264"/>
    <s v="SUDP"/>
    <s v="Disorderly Patron"/>
    <x v="2"/>
    <s v="Lower"/>
  </r>
  <r>
    <d v="2020-04-18T00:00:00"/>
    <d v="1899-12-30T23:19:00"/>
    <s v="Saturday"/>
    <x v="46"/>
    <n v="6"/>
    <n v="12"/>
    <s v="E"/>
    <x v="1"/>
    <n v="5264"/>
    <s v="SUDP"/>
    <s v="Disorderly Patron"/>
    <x v="2"/>
    <s v="Lower"/>
  </r>
  <r>
    <d v="2020-04-20T00:00:00"/>
    <d v="1899-12-30T11:08:00"/>
    <s v="Monday"/>
    <x v="34"/>
    <n v="7"/>
    <n v="10"/>
    <s v="W"/>
    <x v="1"/>
    <n v="5243"/>
    <s v="SUAP"/>
    <s v="Assault / Patron Involved"/>
    <x v="2"/>
    <s v="Lower"/>
  </r>
  <r>
    <d v="2020-04-20T00:00:00"/>
    <d v="1899-12-30T13:07:00"/>
    <s v="Monday"/>
    <x v="55"/>
    <n v="8"/>
    <n v="11"/>
    <s v="S"/>
    <x v="0"/>
    <n v="5981"/>
    <s v="SUDP"/>
    <s v="Disorderly Patron"/>
    <x v="2"/>
    <s v="Lower"/>
  </r>
  <r>
    <d v="2020-04-20T00:00:00"/>
    <d v="1899-12-30T13:56:00"/>
    <s v="Monday"/>
    <x v="41"/>
    <n v="3"/>
    <n v="6"/>
    <s v="S"/>
    <x v="0"/>
    <n v="6081"/>
    <s v="SUPOL"/>
    <s v="Held By Polce - Non-TTC Related"/>
    <x v="2"/>
    <s v="Lower"/>
  </r>
  <r>
    <d v="2020-04-20T00:00:00"/>
    <d v="1899-12-30T17:54:00"/>
    <s v="Monday"/>
    <x v="60"/>
    <n v="4"/>
    <n v="6"/>
    <s v="W"/>
    <x v="1"/>
    <n v="5132"/>
    <s v="SUDP"/>
    <s v="Disorderly Patron"/>
    <x v="2"/>
    <s v="Lower"/>
  </r>
  <r>
    <d v="2020-04-20T00:00:00"/>
    <d v="1899-12-30T23:04:00"/>
    <s v="Monday"/>
    <x v="33"/>
    <n v="0"/>
    <n v="0"/>
    <s v="E"/>
    <x v="1"/>
    <n v="5109"/>
    <s v="SUDP"/>
    <s v="Disorderly Patron"/>
    <x v="2"/>
    <s v="Lower"/>
  </r>
  <r>
    <d v="2020-04-21T00:00:00"/>
    <d v="1899-12-30T17:08:00"/>
    <s v="Tuesday"/>
    <x v="16"/>
    <n v="6"/>
    <n v="8"/>
    <s v="S"/>
    <x v="0"/>
    <n v="6116"/>
    <s v="SUDP"/>
    <s v="Disorderly Patron"/>
    <x v="2"/>
    <s v="Lower"/>
  </r>
  <r>
    <d v="2020-04-21T00:00:00"/>
    <d v="1899-12-30T18:02:00"/>
    <s v="Tuesday"/>
    <x v="17"/>
    <n v="3"/>
    <n v="5"/>
    <s v="S"/>
    <x v="0"/>
    <n v="5426"/>
    <s v="SUDP"/>
    <s v="Disorderly Patron"/>
    <x v="2"/>
    <s v="Lower"/>
  </r>
  <r>
    <d v="2020-04-21T00:00:00"/>
    <d v="1899-12-30T22:54:00"/>
    <s v="Tuesday"/>
    <x v="29"/>
    <n v="0"/>
    <n v="0"/>
    <s v="N"/>
    <x v="0"/>
    <n v="5796"/>
    <s v="SUROB"/>
    <s v="Robbery"/>
    <x v="2"/>
    <s v="Lower"/>
  </r>
  <r>
    <d v="2020-04-22T00:00:00"/>
    <d v="1899-12-30T01:08:00"/>
    <s v="Wednesday"/>
    <x v="0"/>
    <n v="4"/>
    <n v="11"/>
    <s v="S"/>
    <x v="0"/>
    <n v="5591"/>
    <s v="SUDP"/>
    <s v="Disorderly Patron"/>
    <x v="2"/>
    <s v="Lower"/>
  </r>
  <r>
    <d v="2020-04-22T00:00:00"/>
    <d v="1899-12-30T01:20:00"/>
    <s v="Wednesday"/>
    <x v="18"/>
    <n v="0"/>
    <n v="0"/>
    <s v="N"/>
    <x v="0"/>
    <n v="5416"/>
    <s v="SUDP"/>
    <s v="Disorderly Patron"/>
    <x v="2"/>
    <s v="Lower"/>
  </r>
  <r>
    <d v="2020-04-22T00:00:00"/>
    <d v="1899-12-30T08:41:00"/>
    <s v="Wednesday"/>
    <x v="17"/>
    <n v="6"/>
    <n v="8"/>
    <s v="S"/>
    <x v="0"/>
    <n v="5541"/>
    <s v="SUDP"/>
    <s v="Disorderly Patron"/>
    <x v="2"/>
    <s v="Lower"/>
  </r>
  <r>
    <d v="2020-04-22T00:00:00"/>
    <d v="1899-12-30T08:55:00"/>
    <s v="Wednesday"/>
    <x v="58"/>
    <n v="0"/>
    <n v="0"/>
    <s v="W"/>
    <x v="1"/>
    <n v="5042"/>
    <s v="SUDP"/>
    <s v="Disorderly Patron"/>
    <x v="2"/>
    <s v="Lower"/>
  </r>
  <r>
    <d v="2020-04-22T00:00:00"/>
    <d v="1899-12-30T10:26:00"/>
    <s v="Wednesday"/>
    <x v="35"/>
    <n v="4"/>
    <n v="6"/>
    <s v="W"/>
    <x v="1"/>
    <n v="5254"/>
    <s v="SUDP"/>
    <s v="Disorderly Patron"/>
    <x v="2"/>
    <s v="Lower"/>
  </r>
  <r>
    <d v="2020-04-22T00:00:00"/>
    <d v="1899-12-30T11:03:00"/>
    <s v="Wednesday"/>
    <x v="29"/>
    <n v="5"/>
    <n v="8"/>
    <s v="S"/>
    <x v="0"/>
    <n v="5391"/>
    <s v="SUDP"/>
    <s v="Disorderly Patron"/>
    <x v="2"/>
    <s v="Lower"/>
  </r>
  <r>
    <d v="2020-04-22T00:00:00"/>
    <d v="1899-12-30T11:29:00"/>
    <s v="Wednesday"/>
    <x v="7"/>
    <n v="0"/>
    <n v="0"/>
    <s v="W"/>
    <x v="1"/>
    <n v="5219"/>
    <s v="SUDP"/>
    <s v="Disorderly Patron"/>
    <x v="2"/>
    <s v="Lower"/>
  </r>
  <r>
    <d v="2020-04-22T00:00:00"/>
    <d v="1899-12-30T14:04:00"/>
    <s v="Wednesday"/>
    <x v="38"/>
    <n v="4"/>
    <n v="7"/>
    <s v="E"/>
    <x v="1"/>
    <n v="5222"/>
    <s v="SUDP"/>
    <s v="Disorderly Patron"/>
    <x v="2"/>
    <s v="Lower"/>
  </r>
  <r>
    <d v="2020-04-22T00:00:00"/>
    <d v="1899-12-30T22:13:00"/>
    <s v="Wednesday"/>
    <x v="33"/>
    <n v="11"/>
    <n v="16"/>
    <s v="E"/>
    <x v="1"/>
    <n v="5158"/>
    <s v="SUAP"/>
    <s v="Assault / Patron Involved"/>
    <x v="2"/>
    <s v="Lower"/>
  </r>
  <r>
    <d v="2020-04-23T00:00:00"/>
    <d v="1899-12-30T09:24:00"/>
    <s v="Thursday"/>
    <x v="39"/>
    <n v="6"/>
    <n v="8"/>
    <s v="N"/>
    <x v="0"/>
    <n v="5586"/>
    <s v="SUDP"/>
    <s v="Disorderly Patron"/>
    <x v="2"/>
    <s v="Lower"/>
  </r>
  <r>
    <d v="2020-04-23T00:00:00"/>
    <d v="1899-12-30T12:54:00"/>
    <s v="Thursday"/>
    <x v="61"/>
    <n v="4"/>
    <n v="7"/>
    <s v="S"/>
    <x v="0"/>
    <n v="5581"/>
    <s v="SUDP"/>
    <s v="Disorderly Patron"/>
    <x v="2"/>
    <s v="Lower"/>
  </r>
  <r>
    <d v="2020-04-23T00:00:00"/>
    <d v="1899-12-30T15:22:00"/>
    <s v="Thursday"/>
    <x v="4"/>
    <n v="3"/>
    <n v="5"/>
    <s v="W"/>
    <x v="1"/>
    <n v="5254"/>
    <s v="SUDP"/>
    <s v="Disorderly Patron"/>
    <x v="2"/>
    <s v="Lower"/>
  </r>
  <r>
    <d v="2020-04-23T00:00:00"/>
    <d v="1899-12-30T15:30:00"/>
    <s v="Thursday"/>
    <x v="50"/>
    <n v="3"/>
    <n v="6"/>
    <m/>
    <x v="1"/>
    <n v="5502"/>
    <s v="SUDP"/>
    <s v="Disorderly Patron"/>
    <x v="2"/>
    <s v="Lower"/>
  </r>
  <r>
    <d v="2020-04-23T00:00:00"/>
    <d v="1899-12-30T16:37:00"/>
    <s v="Thursday"/>
    <x v="10"/>
    <n v="3"/>
    <n v="6"/>
    <s v="S"/>
    <x v="0"/>
    <n v="5566"/>
    <s v="SUDP"/>
    <s v="Disorderly Patron"/>
    <x v="2"/>
    <s v="Lower"/>
  </r>
  <r>
    <d v="2020-04-23T00:00:00"/>
    <d v="1899-12-30T22:20:00"/>
    <s v="Thursday"/>
    <x v="4"/>
    <n v="5"/>
    <n v="9"/>
    <s v="E"/>
    <x v="1"/>
    <n v="5087"/>
    <s v="SUDP"/>
    <s v="Disorderly Patron"/>
    <x v="2"/>
    <s v="Lower"/>
  </r>
  <r>
    <d v="2020-04-24T00:00:00"/>
    <d v="1899-12-30T12:59:00"/>
    <s v="Friday"/>
    <x v="30"/>
    <n v="8"/>
    <n v="11"/>
    <s v="N"/>
    <x v="0"/>
    <n v="5651"/>
    <s v="SUSP"/>
    <s v="Suspicious Package"/>
    <x v="2"/>
    <s v="Lower"/>
  </r>
  <r>
    <d v="2020-04-24T00:00:00"/>
    <d v="1899-12-30T14:02:00"/>
    <s v="Friday"/>
    <x v="54"/>
    <n v="4"/>
    <n v="7"/>
    <s v="N"/>
    <x v="0"/>
    <n v="5611"/>
    <s v="SUDP"/>
    <s v="Disorderly Patron"/>
    <x v="2"/>
    <s v="Lower"/>
  </r>
  <r>
    <d v="2020-04-24T00:00:00"/>
    <d v="1899-12-30T14:22:00"/>
    <s v="Friday"/>
    <x v="16"/>
    <n v="3"/>
    <n v="6"/>
    <s v="S"/>
    <x v="0"/>
    <n v="5391"/>
    <s v="SUDP"/>
    <s v="Disorderly Patron"/>
    <x v="2"/>
    <s v="Lower"/>
  </r>
  <r>
    <d v="2020-04-24T00:00:00"/>
    <d v="1899-12-30T14:30:00"/>
    <s v="Friday"/>
    <x v="43"/>
    <n v="3"/>
    <n v="6"/>
    <s v="S"/>
    <x v="0"/>
    <n v="5551"/>
    <s v="SUAP"/>
    <s v="Assault / Patron Involved"/>
    <x v="2"/>
    <s v="Lower"/>
  </r>
  <r>
    <d v="2020-04-24T00:00:00"/>
    <d v="1899-12-30T23:02:00"/>
    <s v="Friday"/>
    <x v="11"/>
    <n v="6"/>
    <n v="10"/>
    <s v="E"/>
    <x v="1"/>
    <n v="5068"/>
    <s v="SUDP"/>
    <s v="Disorderly Patron"/>
    <x v="2"/>
    <s v="Lower"/>
  </r>
  <r>
    <d v="2020-04-25T00:00:00"/>
    <d v="1899-12-30T06:43:00"/>
    <s v="Saturday"/>
    <x v="27"/>
    <n v="0"/>
    <n v="0"/>
    <s v="S"/>
    <x v="0"/>
    <n v="5796"/>
    <s v="SUDP"/>
    <s v="Disorderly Patron"/>
    <x v="2"/>
    <s v="Lower"/>
  </r>
  <r>
    <d v="2020-04-25T00:00:00"/>
    <d v="1899-12-30T21:14:00"/>
    <s v="Saturday"/>
    <x v="40"/>
    <n v="14"/>
    <n v="20"/>
    <s v="W"/>
    <x v="1"/>
    <n v="5334"/>
    <s v="SUAP"/>
    <s v="Assault / Patron Involved"/>
    <x v="2"/>
    <s v="Lower"/>
  </r>
  <r>
    <d v="2020-04-26T00:00:00"/>
    <d v="1899-12-30T15:19:00"/>
    <s v="Sunday"/>
    <x v="0"/>
    <n v="10"/>
    <n v="15"/>
    <s v="S"/>
    <x v="0"/>
    <n v="5921"/>
    <s v="SUDP"/>
    <s v="Disorderly Patron"/>
    <x v="2"/>
    <s v="Lower"/>
  </r>
  <r>
    <d v="2020-04-26T00:00:00"/>
    <d v="1899-12-30T21:55:00"/>
    <s v="Sunday"/>
    <x v="47"/>
    <n v="0"/>
    <n v="0"/>
    <s v="S"/>
    <x v="0"/>
    <n v="5456"/>
    <s v="SUDP"/>
    <s v="Disorderly Patron"/>
    <x v="2"/>
    <s v="Lower"/>
  </r>
  <r>
    <d v="2020-04-27T00:00:00"/>
    <d v="1899-12-30T18:23:00"/>
    <s v="Monday"/>
    <x v="26"/>
    <n v="9"/>
    <n v="11"/>
    <s v="W"/>
    <x v="1"/>
    <n v="5182"/>
    <s v="SUDP"/>
    <s v="Disorderly Patron"/>
    <x v="2"/>
    <s v="Lower"/>
  </r>
  <r>
    <d v="2020-04-27T00:00:00"/>
    <d v="1899-12-30T19:25:00"/>
    <s v="Monday"/>
    <x v="53"/>
    <n v="4"/>
    <n v="8"/>
    <s v="E"/>
    <x v="1"/>
    <n v="5172"/>
    <s v="SUDP"/>
    <s v="Disorderly Patron"/>
    <x v="2"/>
    <s v="Lower"/>
  </r>
  <r>
    <d v="2020-04-28T00:00:00"/>
    <d v="1899-12-30T01:43:00"/>
    <s v="Tuesday"/>
    <x v="17"/>
    <n v="4"/>
    <n v="9"/>
    <s v="N"/>
    <x v="0"/>
    <n v="6136"/>
    <s v="SUDP"/>
    <s v="Disorderly Patron"/>
    <x v="2"/>
    <s v="Lower"/>
  </r>
  <r>
    <d v="2020-04-28T00:00:00"/>
    <d v="1899-12-30T08:22:00"/>
    <s v="Tuesday"/>
    <x v="29"/>
    <n v="5"/>
    <n v="7"/>
    <s v="S"/>
    <x v="0"/>
    <n v="5486"/>
    <s v="SUSA"/>
    <s v="Sexual Assault"/>
    <x v="2"/>
    <s v="Lower"/>
  </r>
  <r>
    <d v="2020-04-28T00:00:00"/>
    <d v="1899-12-30T09:47:00"/>
    <s v="Tuesday"/>
    <x v="43"/>
    <n v="4"/>
    <n v="7"/>
    <s v="S"/>
    <x v="0"/>
    <n v="5481"/>
    <s v="SUDP"/>
    <s v="Disorderly Patron"/>
    <x v="2"/>
    <s v="Lower"/>
  </r>
  <r>
    <d v="2020-04-28T00:00:00"/>
    <d v="1899-12-30T15:10:00"/>
    <s v="Tuesday"/>
    <x v="29"/>
    <n v="12"/>
    <n v="15"/>
    <s v="S"/>
    <x v="0"/>
    <n v="6061"/>
    <s v="SUDP"/>
    <s v="Disorderly Patron"/>
    <x v="2"/>
    <s v="Lower"/>
  </r>
  <r>
    <d v="2020-04-28T00:00:00"/>
    <d v="1899-12-30T20:17:00"/>
    <s v="Tuesday"/>
    <x v="51"/>
    <n v="9"/>
    <n v="12"/>
    <s v="N"/>
    <x v="0"/>
    <n v="5451"/>
    <s v="SUDP"/>
    <s v="Disorderly Patron"/>
    <x v="2"/>
    <s v="Lower"/>
  </r>
  <r>
    <d v="2020-04-28T00:00:00"/>
    <d v="1899-12-30T23:27:00"/>
    <s v="Tuesday"/>
    <x v="48"/>
    <n v="0"/>
    <n v="0"/>
    <s v="N"/>
    <x v="0"/>
    <n v="5396"/>
    <s v="SUDP"/>
    <s v="Disorderly Patron"/>
    <x v="2"/>
    <s v="Lower"/>
  </r>
  <r>
    <d v="2020-04-29T00:00:00"/>
    <d v="1899-12-30T14:04:00"/>
    <s v="Wednesday"/>
    <x v="9"/>
    <n v="0"/>
    <n v="0"/>
    <s v="N"/>
    <x v="0"/>
    <n v="5576"/>
    <s v="SUDP"/>
    <s v="Disorderly Patron"/>
    <x v="2"/>
    <s v="Lower"/>
  </r>
  <r>
    <d v="2020-04-29T00:00:00"/>
    <d v="1899-12-30T21:38:00"/>
    <s v="Wednesday"/>
    <x v="69"/>
    <n v="13"/>
    <n v="17"/>
    <s v="N"/>
    <x v="0"/>
    <n v="5576"/>
    <s v="SUDP"/>
    <s v="Disorderly Patron"/>
    <x v="2"/>
    <s v="Lower"/>
  </r>
  <r>
    <d v="2020-04-30T00:00:00"/>
    <d v="1899-12-30T02:20:00"/>
    <s v="Thursday"/>
    <x v="50"/>
    <n v="0"/>
    <n v="0"/>
    <s v="E"/>
    <x v="1"/>
    <n v="5088"/>
    <s v="SUDP"/>
    <s v="Disorderly Patron"/>
    <x v="2"/>
    <s v="Lower"/>
  </r>
  <r>
    <d v="2020-04-30T00:00:00"/>
    <d v="1899-12-30T08:30:00"/>
    <s v="Thursday"/>
    <x v="51"/>
    <n v="3"/>
    <n v="6"/>
    <s v="N"/>
    <x v="0"/>
    <n v="5451"/>
    <s v="SUDP"/>
    <s v="Disorderly Patron"/>
    <x v="2"/>
    <s v="Lower"/>
  </r>
  <r>
    <d v="2020-04-30T00:00:00"/>
    <d v="1899-12-30T10:54:00"/>
    <s v="Thursday"/>
    <x v="28"/>
    <n v="4"/>
    <n v="7"/>
    <s v="W"/>
    <x v="1"/>
    <n v="5272"/>
    <s v="SUAP"/>
    <s v="Assault / Patron Involved"/>
    <x v="2"/>
    <s v="Lower"/>
  </r>
  <r>
    <d v="2020-04-30T00:00:00"/>
    <d v="1899-12-30T11:12:00"/>
    <s v="Thursday"/>
    <x v="35"/>
    <n v="3"/>
    <n v="6"/>
    <s v="E"/>
    <x v="1"/>
    <n v="5272"/>
    <s v="SUDP"/>
    <s v="Disorderly Patron"/>
    <x v="2"/>
    <s v="Lower"/>
  </r>
  <r>
    <d v="2020-04-30T00:00:00"/>
    <d v="1899-12-30T13:42:00"/>
    <s v="Thursday"/>
    <x v="46"/>
    <n v="3"/>
    <n v="6"/>
    <m/>
    <x v="1"/>
    <n v="5180"/>
    <s v="SUAP"/>
    <s v="Assault / Patron Involved"/>
    <x v="2"/>
    <s v="Lower"/>
  </r>
  <r>
    <d v="2020-04-30T00:00:00"/>
    <d v="1899-12-30T14:13:00"/>
    <s v="Thursday"/>
    <x v="27"/>
    <n v="0"/>
    <n v="0"/>
    <s v="S"/>
    <x v="0"/>
    <n v="6101"/>
    <s v="SUDP"/>
    <s v="Disorderly Patron"/>
    <x v="2"/>
    <s v="Lower"/>
  </r>
  <r>
    <d v="2020-04-30T00:00:00"/>
    <d v="1899-12-30T14:26:00"/>
    <s v="Thursday"/>
    <x v="44"/>
    <n v="3"/>
    <n v="6"/>
    <s v="E"/>
    <x v="1"/>
    <n v="5349"/>
    <s v="SUDP"/>
    <s v="Disorderly Patron"/>
    <x v="2"/>
    <s v="Lower"/>
  </r>
  <r>
    <d v="2020-04-30T00:00:00"/>
    <d v="1899-12-30T20:19:00"/>
    <s v="Thursday"/>
    <x v="22"/>
    <n v="4"/>
    <n v="7"/>
    <s v="E"/>
    <x v="1"/>
    <n v="5276"/>
    <s v="SUAP"/>
    <s v="Assault / Patron Involved"/>
    <x v="2"/>
    <s v="Lower"/>
  </r>
  <r>
    <d v="2020-05-01T00:00:00"/>
    <d v="1899-12-30T06:24:00"/>
    <s v="Friday"/>
    <x v="34"/>
    <n v="0"/>
    <n v="0"/>
    <s v="W"/>
    <x v="1"/>
    <n v="5089"/>
    <s v="SUDP"/>
    <s v="Disorderly Patron"/>
    <x v="2"/>
    <s v="Lower"/>
  </r>
  <r>
    <d v="2020-05-01T00:00:00"/>
    <d v="1899-12-30T11:11:00"/>
    <s v="Friday"/>
    <x v="33"/>
    <n v="5"/>
    <n v="8"/>
    <s v="E"/>
    <x v="1"/>
    <n v="5152"/>
    <s v="SUDP"/>
    <s v="Disorderly Patron"/>
    <x v="2"/>
    <s v="Lower"/>
  </r>
  <r>
    <d v="2020-05-01T00:00:00"/>
    <d v="1899-12-30T17:10:00"/>
    <s v="Friday"/>
    <x v="11"/>
    <n v="3"/>
    <n v="5"/>
    <s v="E"/>
    <x v="1"/>
    <n v="5050"/>
    <s v="SUDP"/>
    <s v="Disorderly Patron"/>
    <x v="2"/>
    <s v="Lower"/>
  </r>
  <r>
    <d v="2020-05-01T00:00:00"/>
    <d v="1899-12-30T20:34:00"/>
    <s v="Friday"/>
    <x v="20"/>
    <n v="3"/>
    <n v="6"/>
    <s v="S"/>
    <x v="0"/>
    <n v="6086"/>
    <s v="SUDP"/>
    <s v="Disorderly Patron"/>
    <x v="2"/>
    <s v="Lower"/>
  </r>
  <r>
    <d v="2020-05-01T00:00:00"/>
    <d v="1899-12-30T23:49:00"/>
    <s v="Friday"/>
    <x v="0"/>
    <n v="7"/>
    <n v="13"/>
    <s v="S"/>
    <x v="0"/>
    <n v="5676"/>
    <s v="SUAP"/>
    <s v="Assault / Patron Involved"/>
    <x v="2"/>
    <s v="Lower"/>
  </r>
  <r>
    <d v="2020-05-02T00:00:00"/>
    <d v="1899-12-30T00:35:00"/>
    <s v="Saturday"/>
    <x v="50"/>
    <n v="6"/>
    <n v="12"/>
    <s v="W"/>
    <x v="1"/>
    <n v="5097"/>
    <s v="SUDP"/>
    <s v="Disorderly Patron"/>
    <x v="2"/>
    <s v="Lower"/>
  </r>
  <r>
    <d v="2020-05-02T00:00:00"/>
    <d v="1899-12-30T06:19:00"/>
    <s v="Saturday"/>
    <x v="28"/>
    <n v="0"/>
    <n v="0"/>
    <m/>
    <x v="1"/>
    <n v="8496"/>
    <s v="SUDP"/>
    <s v="Disorderly Patron"/>
    <x v="2"/>
    <s v="Lower"/>
  </r>
  <r>
    <d v="2020-05-02T00:00:00"/>
    <d v="1899-12-30T14:32:00"/>
    <s v="Saturday"/>
    <x v="29"/>
    <n v="0"/>
    <n v="0"/>
    <s v="N"/>
    <x v="0"/>
    <n v="5846"/>
    <s v="SUAE"/>
    <s v="Assault / Employee Involved"/>
    <x v="2"/>
    <s v="Lower"/>
  </r>
  <r>
    <d v="2020-05-02T00:00:00"/>
    <d v="1899-12-30T15:53:00"/>
    <s v="Saturday"/>
    <x v="29"/>
    <n v="3"/>
    <n v="6"/>
    <s v="S"/>
    <x v="0"/>
    <n v="5541"/>
    <s v="SUDP"/>
    <s v="Disorderly Patron"/>
    <x v="2"/>
    <s v="Lower"/>
  </r>
  <r>
    <d v="2020-05-02T00:00:00"/>
    <d v="1899-12-30T22:15:00"/>
    <s v="Saturday"/>
    <x v="36"/>
    <n v="10"/>
    <n v="16"/>
    <s v="W"/>
    <x v="3"/>
    <n v="6191"/>
    <s v="SUAE"/>
    <s v="Assault / Employee Involved"/>
    <x v="2"/>
    <s v="Lower"/>
  </r>
  <r>
    <d v="2020-05-03T00:00:00"/>
    <d v="1899-12-30T00:14:00"/>
    <s v="Sunday"/>
    <x v="26"/>
    <n v="9"/>
    <n v="14"/>
    <s v="W"/>
    <x v="1"/>
    <n v="5369"/>
    <s v="SUAP"/>
    <s v="Assault / Patron Involved"/>
    <x v="2"/>
    <s v="Lower"/>
  </r>
  <r>
    <d v="2020-05-03T00:00:00"/>
    <d v="1899-12-30T01:21:00"/>
    <s v="Sunday"/>
    <x v="26"/>
    <n v="10"/>
    <n v="15"/>
    <s v="W"/>
    <x v="1"/>
    <n v="5139"/>
    <s v="SUDP"/>
    <s v="Disorderly Patron"/>
    <x v="2"/>
    <s v="Lower"/>
  </r>
  <r>
    <d v="2020-05-04T00:00:00"/>
    <d v="1899-12-30T12:00:00"/>
    <s v="Monday"/>
    <x v="69"/>
    <n v="0"/>
    <n v="0"/>
    <s v="S"/>
    <x v="0"/>
    <n v="5481"/>
    <s v="SUDP"/>
    <s v="Disorderly Patron"/>
    <x v="2"/>
    <s v="Lower"/>
  </r>
  <r>
    <d v="2020-05-04T00:00:00"/>
    <d v="1899-12-30T18:35:00"/>
    <s v="Monday"/>
    <x v="32"/>
    <n v="0"/>
    <n v="0"/>
    <s v="E"/>
    <x v="1"/>
    <n v="5038"/>
    <s v="SUDP"/>
    <s v="Disorderly Patron"/>
    <x v="2"/>
    <s v="Lower"/>
  </r>
  <r>
    <d v="2020-05-05T00:00:00"/>
    <d v="1899-12-30T21:38:00"/>
    <s v="Tuesday"/>
    <x v="47"/>
    <n v="27"/>
    <n v="32"/>
    <s v="S"/>
    <x v="0"/>
    <n v="6026"/>
    <s v="SUDP"/>
    <s v="Disorderly Patron"/>
    <x v="2"/>
    <s v="Lower"/>
  </r>
  <r>
    <d v="2020-05-06T00:00:00"/>
    <d v="1899-12-30T20:14:00"/>
    <s v="Wednesday"/>
    <x v="24"/>
    <n v="9"/>
    <n v="13"/>
    <s v="E"/>
    <x v="1"/>
    <n v="5198"/>
    <s v="SUDP"/>
    <s v="Disorderly Patron"/>
    <x v="2"/>
    <s v="Lower"/>
  </r>
  <r>
    <d v="2020-05-06T00:00:00"/>
    <d v="1899-12-30T21:39:00"/>
    <s v="Wednesday"/>
    <x v="44"/>
    <n v="3"/>
    <n v="7"/>
    <s v="W"/>
    <x v="1"/>
    <n v="5308"/>
    <s v="SUDP"/>
    <s v="Disorderly Patron"/>
    <x v="2"/>
    <s v="Lower"/>
  </r>
  <r>
    <d v="2020-05-07T00:00:00"/>
    <d v="1899-12-30T11:42:00"/>
    <s v="Thursday"/>
    <x v="6"/>
    <n v="3"/>
    <n v="5"/>
    <s v="E"/>
    <x v="1"/>
    <n v="5267"/>
    <s v="SUDP"/>
    <s v="Disorderly Patron"/>
    <x v="2"/>
    <s v="Lower"/>
  </r>
  <r>
    <d v="2020-05-07T00:00:00"/>
    <d v="1899-12-30T12:30:00"/>
    <s v="Thursday"/>
    <x v="17"/>
    <n v="3"/>
    <n v="6"/>
    <s v="N"/>
    <x v="0"/>
    <n v="5791"/>
    <s v="SUDP"/>
    <s v="Disorderly Patron"/>
    <x v="2"/>
    <s v="Lower"/>
  </r>
  <r>
    <d v="2020-05-07T00:00:00"/>
    <d v="1899-12-30T17:28:00"/>
    <s v="Thursday"/>
    <x v="50"/>
    <n v="4"/>
    <n v="8"/>
    <s v="W"/>
    <x v="1"/>
    <n v="5198"/>
    <s v="SUDP"/>
    <s v="Disorderly Patron"/>
    <x v="2"/>
    <s v="Lower"/>
  </r>
  <r>
    <d v="2020-05-07T00:00:00"/>
    <d v="1899-12-30T20:11:00"/>
    <s v="Thursday"/>
    <x v="22"/>
    <n v="0"/>
    <n v="0"/>
    <s v="W"/>
    <x v="1"/>
    <n v="5335"/>
    <s v="SUDP"/>
    <s v="Disorderly Patron"/>
    <x v="2"/>
    <s v="Lower"/>
  </r>
  <r>
    <d v="2020-05-07T00:00:00"/>
    <d v="1899-12-30T21:33:00"/>
    <s v="Thursday"/>
    <x v="9"/>
    <n v="0"/>
    <n v="0"/>
    <s v="N"/>
    <x v="0"/>
    <n v="5711"/>
    <s v="SUDP"/>
    <s v="Disorderly Patron"/>
    <x v="2"/>
    <s v="Lower"/>
  </r>
  <r>
    <d v="2020-05-08T00:00:00"/>
    <d v="1899-12-30T00:32:00"/>
    <s v="Friday"/>
    <x v="18"/>
    <n v="6"/>
    <n v="11"/>
    <s v="S"/>
    <x v="0"/>
    <n v="5773"/>
    <s v="SUDP"/>
    <s v="Disorderly Patron"/>
    <x v="2"/>
    <s v="Lower"/>
  </r>
  <r>
    <d v="2020-05-08T00:00:00"/>
    <d v="1899-12-30T18:58:00"/>
    <s v="Friday"/>
    <x v="31"/>
    <n v="5"/>
    <n v="7"/>
    <s v="N"/>
    <x v="0"/>
    <n v="5761"/>
    <s v="SUDP"/>
    <s v="Disorderly Patron"/>
    <x v="2"/>
    <s v="Lower"/>
  </r>
  <r>
    <d v="2020-05-08T00:00:00"/>
    <d v="1899-12-30T19:37:00"/>
    <s v="Friday"/>
    <x v="17"/>
    <n v="4"/>
    <n v="6"/>
    <s v="N"/>
    <x v="0"/>
    <n v="5946"/>
    <s v="SUDP"/>
    <s v="Disorderly Patron"/>
    <x v="2"/>
    <s v="Lower"/>
  </r>
  <r>
    <d v="2020-05-08T00:00:00"/>
    <d v="1899-12-30T20:01:00"/>
    <s v="Friday"/>
    <x v="60"/>
    <n v="5"/>
    <n v="8"/>
    <s v="W"/>
    <x v="1"/>
    <n v="5205"/>
    <s v="SUDP"/>
    <s v="Disorderly Patron"/>
    <x v="2"/>
    <s v="Lower"/>
  </r>
  <r>
    <d v="2020-05-09T00:00:00"/>
    <d v="1899-12-30T09:36:00"/>
    <s v="Saturday"/>
    <x v="8"/>
    <n v="0"/>
    <n v="0"/>
    <s v="N"/>
    <x v="0"/>
    <n v="6061"/>
    <s v="SUDP"/>
    <s v="Disorderly Patron"/>
    <x v="2"/>
    <s v="Lower"/>
  </r>
  <r>
    <d v="2020-05-09T00:00:00"/>
    <d v="1899-12-30T10:29:00"/>
    <s v="Saturday"/>
    <x v="24"/>
    <n v="3"/>
    <n v="8"/>
    <s v="E"/>
    <x v="1"/>
    <n v="5104"/>
    <s v="SUDP"/>
    <s v="Disorderly Patron"/>
    <x v="2"/>
    <s v="Lower"/>
  </r>
  <r>
    <d v="2020-05-09T00:00:00"/>
    <d v="1899-12-30T12:29:00"/>
    <s v="Saturday"/>
    <x v="18"/>
    <n v="17"/>
    <n v="20"/>
    <s v="S"/>
    <x v="0"/>
    <n v="5956"/>
    <s v="SUDP"/>
    <s v="Disorderly Patron"/>
    <x v="2"/>
    <s v="Lower"/>
  </r>
  <r>
    <d v="2020-05-09T00:00:00"/>
    <d v="1899-12-30T13:37:00"/>
    <s v="Saturday"/>
    <x v="23"/>
    <n v="0"/>
    <n v="0"/>
    <s v="S"/>
    <x v="0"/>
    <n v="5831"/>
    <s v="SUDP"/>
    <s v="Disorderly Patron"/>
    <x v="2"/>
    <s v="Lower"/>
  </r>
  <r>
    <d v="2020-05-09T00:00:00"/>
    <d v="1899-12-30T13:49:00"/>
    <s v="Saturday"/>
    <x v="32"/>
    <n v="0"/>
    <n v="0"/>
    <s v="E"/>
    <x v="1"/>
    <n v="5182"/>
    <s v="SUDP"/>
    <s v="Disorderly Patron"/>
    <x v="2"/>
    <s v="Lower"/>
  </r>
  <r>
    <d v="2020-05-09T00:00:00"/>
    <d v="1899-12-30T15:33:00"/>
    <s v="Saturday"/>
    <x v="65"/>
    <n v="0"/>
    <n v="0"/>
    <s v="S"/>
    <x v="0"/>
    <n v="5666"/>
    <s v="SUDP"/>
    <s v="Disorderly Patron"/>
    <x v="2"/>
    <s v="Lower"/>
  </r>
  <r>
    <d v="2020-05-09T00:00:00"/>
    <d v="1899-12-30T17:29:00"/>
    <s v="Saturday"/>
    <x v="73"/>
    <n v="4"/>
    <n v="8"/>
    <s v="W"/>
    <x v="1"/>
    <n v="5067"/>
    <s v="SUDP"/>
    <s v="Disorderly Patron"/>
    <x v="2"/>
    <s v="Lower"/>
  </r>
  <r>
    <d v="2020-05-09T00:00:00"/>
    <d v="1899-12-30T20:13:00"/>
    <s v="Saturday"/>
    <x v="37"/>
    <n v="4"/>
    <n v="9"/>
    <s v="N"/>
    <x v="0"/>
    <n v="5436"/>
    <s v="SUDP"/>
    <s v="Disorderly Patron"/>
    <x v="2"/>
    <s v="Lower"/>
  </r>
  <r>
    <d v="2020-05-10T00:00:00"/>
    <d v="1899-12-30T14:01:00"/>
    <s v="Sunday"/>
    <x v="27"/>
    <n v="3"/>
    <n v="9"/>
    <s v="S"/>
    <x v="0"/>
    <n v="5761"/>
    <s v="SUAP"/>
    <s v="Assault / Patron Involved"/>
    <x v="2"/>
    <s v="Lower"/>
  </r>
  <r>
    <d v="2020-05-10T00:00:00"/>
    <d v="1899-12-30T14:33:00"/>
    <s v="Sunday"/>
    <x v="48"/>
    <n v="3"/>
    <n v="8"/>
    <s v="S"/>
    <x v="0"/>
    <n v="5451"/>
    <s v="SUDP"/>
    <s v="Disorderly Patron"/>
    <x v="2"/>
    <s v="Lower"/>
  </r>
  <r>
    <d v="2020-05-10T00:00:00"/>
    <d v="1899-12-30T19:13:00"/>
    <s v="Sunday"/>
    <x v="4"/>
    <n v="7"/>
    <n v="11"/>
    <s v="W"/>
    <x v="1"/>
    <n v="5028"/>
    <s v="SUDP"/>
    <s v="Disorderly Patron"/>
    <x v="2"/>
    <s v="Lower"/>
  </r>
  <r>
    <d v="2020-05-10T00:00:00"/>
    <d v="1899-12-30T20:50:00"/>
    <s v="Sunday"/>
    <x v="29"/>
    <n v="3"/>
    <n v="8"/>
    <s v="N"/>
    <x v="0"/>
    <n v="6136"/>
    <s v="SUDP"/>
    <s v="Disorderly Patron"/>
    <x v="2"/>
    <s v="Lower"/>
  </r>
  <r>
    <d v="2020-05-10T00:00:00"/>
    <d v="1899-12-30T22:54:00"/>
    <s v="Sunday"/>
    <x v="75"/>
    <n v="3"/>
    <n v="8"/>
    <s v="N"/>
    <x v="0"/>
    <n v="5551"/>
    <s v="SUDP"/>
    <s v="Disorderly Patron"/>
    <x v="2"/>
    <s v="Lower"/>
  </r>
  <r>
    <d v="2020-05-11T00:00:00"/>
    <d v="1899-12-30T15:24:00"/>
    <s v="Monday"/>
    <x v="29"/>
    <n v="3"/>
    <n v="6"/>
    <s v="S"/>
    <x v="0"/>
    <n v="5481"/>
    <s v="SUDP"/>
    <s v="Disorderly Patron"/>
    <x v="2"/>
    <s v="Lower"/>
  </r>
  <r>
    <d v="2020-05-11T00:00:00"/>
    <d v="1899-12-30T20:30:00"/>
    <s v="Monday"/>
    <x v="8"/>
    <n v="7"/>
    <n v="10"/>
    <s v="S"/>
    <x v="0"/>
    <n v="6031"/>
    <s v="SUAP"/>
    <s v="Assault / Patron Involved"/>
    <x v="2"/>
    <s v="Lower"/>
  </r>
  <r>
    <d v="2020-05-12T00:00:00"/>
    <d v="1899-12-30T00:03:00"/>
    <s v="Tuesday"/>
    <x v="17"/>
    <n v="5"/>
    <n v="10"/>
    <s v="N"/>
    <x v="0"/>
    <n v="5571"/>
    <s v="SUDP"/>
    <s v="Disorderly Patron"/>
    <x v="2"/>
    <s v="Lower"/>
  </r>
  <r>
    <d v="2020-05-12T00:00:00"/>
    <d v="1899-12-30T00:58:00"/>
    <s v="Tuesday"/>
    <x v="85"/>
    <n v="0"/>
    <n v="0"/>
    <s v="E"/>
    <x v="1"/>
    <n v="5129"/>
    <s v="SUDP"/>
    <s v="Disorderly Patron"/>
    <x v="2"/>
    <s v="Lower"/>
  </r>
  <r>
    <d v="2020-05-12T00:00:00"/>
    <d v="1899-12-30T15:54:00"/>
    <s v="Tuesday"/>
    <x v="32"/>
    <n v="3"/>
    <n v="6"/>
    <s v="E"/>
    <x v="1"/>
    <n v="5059"/>
    <s v="SUAP"/>
    <s v="Assault / Patron Involved"/>
    <x v="2"/>
    <s v="Lower"/>
  </r>
  <r>
    <d v="2020-05-12T00:00:00"/>
    <d v="1899-12-30T15:56:00"/>
    <s v="Tuesday"/>
    <x v="32"/>
    <n v="0"/>
    <n v="0"/>
    <s v="W"/>
    <x v="1"/>
    <n v="5314"/>
    <s v="SUAP"/>
    <s v="Assault / Patron Involved"/>
    <x v="2"/>
    <s v="Lower"/>
  </r>
  <r>
    <d v="2020-05-12T00:00:00"/>
    <d v="1899-12-30T23:02:00"/>
    <s v="Tuesday"/>
    <x v="19"/>
    <n v="4"/>
    <n v="10"/>
    <s v="W"/>
    <x v="1"/>
    <n v="5314"/>
    <s v="SUDP"/>
    <s v="Disorderly Patron"/>
    <x v="2"/>
    <s v="Lower"/>
  </r>
  <r>
    <d v="2020-05-13T00:00:00"/>
    <d v="1899-12-30T16:24:00"/>
    <s v="Wednesday"/>
    <x v="9"/>
    <n v="3"/>
    <n v="6"/>
    <s v="N"/>
    <x v="0"/>
    <n v="5841"/>
    <s v="SUAP"/>
    <s v="Assault / Patron Involved"/>
    <x v="2"/>
    <s v="Lower"/>
  </r>
  <r>
    <d v="2020-05-13T00:00:00"/>
    <d v="1899-12-30T22:04:00"/>
    <s v="Wednesday"/>
    <x v="8"/>
    <n v="3"/>
    <n v="8"/>
    <s v="N"/>
    <x v="0"/>
    <n v="5826"/>
    <s v="SUPOL"/>
    <s v="Held By Polce - Non-TTC Related"/>
    <x v="2"/>
    <s v="Lower"/>
  </r>
  <r>
    <d v="2020-05-14T00:00:00"/>
    <d v="1899-12-30T07:05:00"/>
    <s v="Thursday"/>
    <x v="37"/>
    <n v="0"/>
    <n v="0"/>
    <s v="N"/>
    <x v="0"/>
    <n v="5696"/>
    <s v="SUDP"/>
    <s v="Disorderly Patron"/>
    <x v="2"/>
    <s v="Lower"/>
  </r>
  <r>
    <d v="2020-05-14T00:00:00"/>
    <d v="1899-12-30T20:17:00"/>
    <s v="Thursday"/>
    <x v="34"/>
    <n v="5"/>
    <n v="11"/>
    <s v="W"/>
    <x v="1"/>
    <n v="5080"/>
    <s v="SUAP"/>
    <s v="Assault / Patron Involved"/>
    <x v="2"/>
    <s v="Lower"/>
  </r>
  <r>
    <d v="2020-05-14T00:00:00"/>
    <d v="1899-12-30T23:21:00"/>
    <s v="Thursday"/>
    <x v="2"/>
    <n v="4"/>
    <n v="9"/>
    <s v="N"/>
    <x v="0"/>
    <n v="6101"/>
    <s v="SUDP"/>
    <s v="Disorderly Patron"/>
    <x v="2"/>
    <s v="Lower"/>
  </r>
  <r>
    <d v="2020-05-15T00:00:00"/>
    <d v="1899-12-30T08:05:00"/>
    <s v="Friday"/>
    <x v="19"/>
    <n v="13"/>
    <n v="16"/>
    <s v="W"/>
    <x v="1"/>
    <n v="5152"/>
    <s v="SUDP"/>
    <s v="Disorderly Patron"/>
    <x v="2"/>
    <s v="Lower"/>
  </r>
  <r>
    <d v="2020-05-15T00:00:00"/>
    <d v="1899-12-30T15:33:00"/>
    <s v="Friday"/>
    <x v="54"/>
    <n v="6"/>
    <n v="9"/>
    <s v="N"/>
    <x v="0"/>
    <n v="6121"/>
    <s v="SUDP"/>
    <s v="Disorderly Patron"/>
    <x v="2"/>
    <s v="Lower"/>
  </r>
  <r>
    <d v="2020-05-15T00:00:00"/>
    <d v="1899-12-30T20:50:00"/>
    <s v="Friday"/>
    <x v="35"/>
    <n v="3"/>
    <n v="9"/>
    <s v="E"/>
    <x v="1"/>
    <n v="5123"/>
    <s v="SUDP"/>
    <s v="Disorderly Patron"/>
    <x v="2"/>
    <s v="Lower"/>
  </r>
  <r>
    <d v="2020-05-16T00:00:00"/>
    <d v="1899-12-30T16:56:00"/>
    <s v="Saturday"/>
    <x v="39"/>
    <n v="7"/>
    <n v="11"/>
    <s v="S"/>
    <x v="0"/>
    <n v="5851"/>
    <s v="SUDP"/>
    <s v="Disorderly Patron"/>
    <x v="2"/>
    <s v="Lower"/>
  </r>
  <r>
    <d v="2020-05-16T00:00:00"/>
    <d v="1899-12-30T20:02:00"/>
    <s v="Saturday"/>
    <x v="73"/>
    <n v="5"/>
    <n v="10"/>
    <s v="W"/>
    <x v="0"/>
    <n v="5161"/>
    <s v="SUROB"/>
    <s v="Robbery"/>
    <x v="2"/>
    <s v="Lower"/>
  </r>
  <r>
    <d v="2020-05-17T00:00:00"/>
    <d v="1899-12-30T10:43:00"/>
    <s v="Sunday"/>
    <x v="34"/>
    <n v="4"/>
    <n v="8"/>
    <s v="W"/>
    <x v="1"/>
    <n v="5307"/>
    <s v="SUDP"/>
    <s v="Disorderly Patron"/>
    <x v="2"/>
    <s v="Lower"/>
  </r>
  <r>
    <d v="2020-05-17T00:00:00"/>
    <d v="1899-12-30T13:06:00"/>
    <s v="Sunday"/>
    <x v="9"/>
    <n v="3"/>
    <n v="7"/>
    <s v="S"/>
    <x v="0"/>
    <n v="5416"/>
    <s v="SUDP"/>
    <s v="Disorderly Patron"/>
    <x v="2"/>
    <s v="Lower"/>
  </r>
  <r>
    <d v="2020-05-17T00:00:00"/>
    <d v="1899-12-30T14:03:00"/>
    <s v="Sunday"/>
    <x v="7"/>
    <n v="3"/>
    <n v="7"/>
    <s v="W"/>
    <x v="1"/>
    <n v="5080"/>
    <s v="SUDP"/>
    <s v="Disorderly Patron"/>
    <x v="2"/>
    <s v="Lower"/>
  </r>
  <r>
    <d v="2020-05-17T00:00:00"/>
    <d v="1899-12-30T16:52:00"/>
    <s v="Sunday"/>
    <x v="69"/>
    <n v="3"/>
    <n v="7"/>
    <s v="N"/>
    <x v="0"/>
    <n v="6016"/>
    <s v="SUDP"/>
    <s v="Disorderly Patron"/>
    <x v="2"/>
    <s v="Lower"/>
  </r>
  <r>
    <d v="2020-05-17T00:00:00"/>
    <d v="1899-12-30T22:02:00"/>
    <s v="Sunday"/>
    <x v="55"/>
    <n v="0"/>
    <n v="0"/>
    <s v="S"/>
    <x v="0"/>
    <n v="5436"/>
    <s v="SUDP"/>
    <s v="Disorderly Patron"/>
    <x v="2"/>
    <s v="Lower"/>
  </r>
  <r>
    <d v="2020-05-18T00:00:00"/>
    <d v="1899-12-30T07:41:00"/>
    <s v="Monday"/>
    <x v="51"/>
    <n v="4"/>
    <n v="9"/>
    <s v="N"/>
    <x v="0"/>
    <n v="5786"/>
    <s v="SUDP"/>
    <s v="Disorderly Patron"/>
    <x v="2"/>
    <s v="Lower"/>
  </r>
  <r>
    <d v="2020-05-18T00:00:00"/>
    <d v="1899-12-30T15:41:00"/>
    <s v="Monday"/>
    <x v="14"/>
    <n v="9"/>
    <n v="13"/>
    <s v="E"/>
    <x v="1"/>
    <n v="5332"/>
    <s v="SUDP"/>
    <s v="Disorderly Patron"/>
    <x v="2"/>
    <s v="Lower"/>
  </r>
  <r>
    <d v="2020-05-19T00:00:00"/>
    <d v="1899-12-30T08:39:00"/>
    <s v="Tuesday"/>
    <x v="6"/>
    <n v="3"/>
    <n v="6"/>
    <s v="E"/>
    <x v="1"/>
    <n v="5126"/>
    <s v="SUDP"/>
    <s v="Disorderly Patron"/>
    <x v="2"/>
    <s v="Lower"/>
  </r>
  <r>
    <d v="2020-05-19T00:00:00"/>
    <d v="1899-12-30T08:51:00"/>
    <s v="Tuesday"/>
    <x v="57"/>
    <n v="14"/>
    <n v="17"/>
    <s v="E"/>
    <x v="1"/>
    <n v="5351"/>
    <s v="SUDP"/>
    <s v="Disorderly Patron"/>
    <x v="2"/>
    <s v="Lower"/>
  </r>
  <r>
    <d v="2020-05-19T00:00:00"/>
    <d v="1899-12-30T12:06:00"/>
    <s v="Tuesday"/>
    <x v="54"/>
    <n v="3"/>
    <n v="6"/>
    <s v="S"/>
    <x v="0"/>
    <n v="5446"/>
    <s v="SUDP"/>
    <s v="Disorderly Patron"/>
    <x v="2"/>
    <s v="Lower"/>
  </r>
  <r>
    <d v="2020-05-19T00:00:00"/>
    <d v="1899-12-30T15:20:00"/>
    <s v="Tuesday"/>
    <x v="1"/>
    <n v="13"/>
    <n v="16"/>
    <s v="W"/>
    <x v="1"/>
    <n v="5139"/>
    <s v="SUDP"/>
    <s v="Disorderly Patron"/>
    <x v="2"/>
    <s v="Lower"/>
  </r>
  <r>
    <d v="2020-05-19T00:00:00"/>
    <d v="1899-12-30T20:32:00"/>
    <s v="Tuesday"/>
    <x v="82"/>
    <n v="3"/>
    <n v="8"/>
    <s v="W"/>
    <x v="3"/>
    <n v="5191"/>
    <s v="SUDP"/>
    <s v="Disorderly Patron"/>
    <x v="2"/>
    <s v="Lower"/>
  </r>
  <r>
    <d v="2020-05-20T00:00:00"/>
    <d v="1899-12-30T05:42:00"/>
    <s v="Wednesday"/>
    <x v="47"/>
    <n v="6"/>
    <n v="0"/>
    <s v="S"/>
    <x v="0"/>
    <n v="5751"/>
    <s v="SUDP"/>
    <s v="Disorderly Patron"/>
    <x v="2"/>
    <s v="Lower"/>
  </r>
  <r>
    <d v="2020-05-20T00:00:00"/>
    <d v="1899-12-30T08:33:00"/>
    <s v="Wednesday"/>
    <x v="24"/>
    <n v="4"/>
    <n v="7"/>
    <s v="E"/>
    <x v="1"/>
    <n v="5229"/>
    <s v="SUDP"/>
    <s v="Disorderly Patron"/>
    <x v="2"/>
    <s v="Lower"/>
  </r>
  <r>
    <d v="2020-05-20T00:00:00"/>
    <d v="1899-12-30T18:39:00"/>
    <s v="Wednesday"/>
    <x v="49"/>
    <n v="6"/>
    <n v="9"/>
    <s v="N"/>
    <x v="0"/>
    <n v="6046"/>
    <s v="SUAP"/>
    <s v="Assault / Patron Involved"/>
    <x v="2"/>
    <s v="Lower"/>
  </r>
  <r>
    <d v="2020-05-21T00:00:00"/>
    <d v="1899-12-30T09:44:00"/>
    <s v="Thursday"/>
    <x v="24"/>
    <n v="4"/>
    <n v="7"/>
    <s v="E"/>
    <x v="1"/>
    <n v="5082"/>
    <s v="SUDP"/>
    <s v="Disorderly Patron"/>
    <x v="2"/>
    <s v="Lower"/>
  </r>
  <r>
    <d v="2020-05-21T00:00:00"/>
    <d v="1899-12-30T12:46:00"/>
    <s v="Thursday"/>
    <x v="36"/>
    <n v="3"/>
    <n v="8"/>
    <s v="W"/>
    <x v="3"/>
    <n v="6166"/>
    <s v="SUAP"/>
    <s v="Assault / Patron Involved"/>
    <x v="2"/>
    <s v="Lower"/>
  </r>
  <r>
    <d v="2020-05-21T00:00:00"/>
    <d v="1899-12-30T22:35:00"/>
    <s v="Thursday"/>
    <x v="19"/>
    <n v="0"/>
    <n v="0"/>
    <s v="E"/>
    <x v="1"/>
    <n v="5245"/>
    <s v="SUAP"/>
    <s v="Assault / Patron Involved"/>
    <x v="2"/>
    <s v="Lower"/>
  </r>
  <r>
    <d v="2020-05-21T00:00:00"/>
    <d v="1899-12-30T23:55:00"/>
    <s v="Thursday"/>
    <x v="52"/>
    <n v="0"/>
    <n v="0"/>
    <s v="N"/>
    <x v="0"/>
    <n v="5701"/>
    <s v="SUDP"/>
    <s v="Disorderly Patron"/>
    <x v="2"/>
    <s v="Lower"/>
  </r>
  <r>
    <d v="2020-05-22T00:00:00"/>
    <d v="1899-12-30T20:53:00"/>
    <s v="Friday"/>
    <x v="21"/>
    <n v="9"/>
    <n v="12"/>
    <s v="S"/>
    <x v="0"/>
    <n v="5605"/>
    <s v="SUDP"/>
    <s v="Disorderly Patron"/>
    <x v="2"/>
    <s v="Lower"/>
  </r>
  <r>
    <d v="2020-05-22T00:00:00"/>
    <d v="1899-12-30T21:58:00"/>
    <s v="Friday"/>
    <x v="2"/>
    <n v="7"/>
    <n v="12"/>
    <s v="S"/>
    <x v="0"/>
    <n v="5606"/>
    <s v="SUPOL"/>
    <s v="Held By Polce - Non-TTC Related"/>
    <x v="2"/>
    <s v="Lower"/>
  </r>
  <r>
    <d v="2020-05-22T00:00:00"/>
    <d v="1899-12-30T22:35:00"/>
    <s v="Friday"/>
    <x v="16"/>
    <n v="0"/>
    <n v="0"/>
    <s v="N"/>
    <x v="0"/>
    <n v="6066"/>
    <s v="SUDP"/>
    <s v="Disorderly Patron"/>
    <x v="2"/>
    <s v="Lower"/>
  </r>
  <r>
    <d v="2020-05-24T00:00:00"/>
    <d v="1899-12-30T11:13:00"/>
    <s v="Sunday"/>
    <x v="44"/>
    <n v="4"/>
    <n v="8"/>
    <s v="W"/>
    <x v="1"/>
    <n v="5280"/>
    <s v="SUDP"/>
    <s v="Disorderly Patron"/>
    <x v="2"/>
    <s v="Lower"/>
  </r>
  <r>
    <d v="2020-05-24T00:00:00"/>
    <d v="1899-12-30T15:42:00"/>
    <s v="Sunday"/>
    <x v="6"/>
    <n v="4"/>
    <n v="8"/>
    <s v="E"/>
    <x v="1"/>
    <n v="5263"/>
    <s v="SUDP"/>
    <s v="Disorderly Patron"/>
    <x v="2"/>
    <s v="Lower"/>
  </r>
  <r>
    <d v="2020-05-24T00:00:00"/>
    <d v="1899-12-30T17:21:00"/>
    <s v="Sunday"/>
    <x v="43"/>
    <n v="0"/>
    <n v="0"/>
    <s v="N"/>
    <x v="0"/>
    <n v="5381"/>
    <s v="SUDP"/>
    <s v="Disorderly Patron"/>
    <x v="2"/>
    <s v="Lower"/>
  </r>
  <r>
    <d v="2020-05-25T00:00:00"/>
    <d v="1899-12-30T00:41:00"/>
    <s v="Monday"/>
    <x v="34"/>
    <n v="3"/>
    <n v="9"/>
    <s v="E"/>
    <x v="1"/>
    <n v="5257"/>
    <s v="SUDP"/>
    <s v="Disorderly Patron"/>
    <x v="2"/>
    <s v="Lower"/>
  </r>
  <r>
    <d v="2020-05-26T00:00:00"/>
    <d v="1899-12-30T11:41:00"/>
    <s v="Tuesday"/>
    <x v="11"/>
    <n v="4"/>
    <n v="7"/>
    <s v="E"/>
    <x v="1"/>
    <n v="5141"/>
    <s v="SUDP"/>
    <s v="Disorderly Patron"/>
    <x v="2"/>
    <s v="Lower"/>
  </r>
  <r>
    <d v="2020-05-26T00:00:00"/>
    <d v="1899-12-30T14:06:00"/>
    <s v="Tuesday"/>
    <x v="58"/>
    <n v="3"/>
    <n v="6"/>
    <s v="W"/>
    <x v="1"/>
    <n v="5252"/>
    <s v="SUDP"/>
    <s v="Disorderly Patron"/>
    <x v="2"/>
    <s v="Lower"/>
  </r>
  <r>
    <d v="2020-05-26T00:00:00"/>
    <d v="1899-12-30T22:01:00"/>
    <s v="Tuesday"/>
    <x v="53"/>
    <n v="12"/>
    <n v="18"/>
    <s v="W"/>
    <x v="1"/>
    <n v="5203"/>
    <s v="SUDP"/>
    <s v="Disorderly Patron"/>
    <x v="2"/>
    <s v="Lower"/>
  </r>
  <r>
    <d v="2020-05-27T00:00:00"/>
    <d v="1899-12-30T12:55:00"/>
    <s v="Wednesday"/>
    <x v="31"/>
    <n v="4"/>
    <n v="7"/>
    <s v="S"/>
    <x v="0"/>
    <n v="5451"/>
    <s v="SUDP"/>
    <s v="Disorderly Patron"/>
    <x v="2"/>
    <s v="Lower"/>
  </r>
  <r>
    <d v="2020-05-27T00:00:00"/>
    <d v="1899-12-30T13:12:00"/>
    <s v="Wednesday"/>
    <x v="1"/>
    <n v="3"/>
    <n v="6"/>
    <s v="W"/>
    <x v="1"/>
    <n v="5128"/>
    <s v="SUDP"/>
    <s v="Disorderly Patron"/>
    <x v="2"/>
    <s v="Lower"/>
  </r>
  <r>
    <d v="2020-05-27T00:00:00"/>
    <d v="1899-12-30T17:28:00"/>
    <s v="Wednesday"/>
    <x v="57"/>
    <n v="3"/>
    <n v="6"/>
    <s v="E"/>
    <x v="1"/>
    <n v="5225"/>
    <s v="SUDP"/>
    <s v="Disorderly Patron"/>
    <x v="2"/>
    <s v="Lower"/>
  </r>
  <r>
    <d v="2020-05-27T00:00:00"/>
    <d v="1899-12-30T20:40:00"/>
    <s v="Wednesday"/>
    <x v="28"/>
    <n v="3"/>
    <n v="9"/>
    <s v="E"/>
    <x v="1"/>
    <n v="5257"/>
    <s v="SUDP"/>
    <s v="Disorderly Patron"/>
    <x v="2"/>
    <s v="Lower"/>
  </r>
  <r>
    <d v="2020-05-28T00:00:00"/>
    <d v="1899-12-30T20:07:00"/>
    <s v="Thursday"/>
    <x v="54"/>
    <n v="0"/>
    <n v="0"/>
    <s v="N"/>
    <x v="0"/>
    <n v="5696"/>
    <s v="SUAP"/>
    <s v="Assault / Patron Involved"/>
    <x v="2"/>
    <s v="Lower"/>
  </r>
  <r>
    <d v="2020-05-28T00:00:00"/>
    <d v="1899-12-30T22:14:00"/>
    <s v="Thursday"/>
    <x v="9"/>
    <n v="5"/>
    <n v="9"/>
    <s v="S"/>
    <x v="0"/>
    <n v="5476"/>
    <s v="SUPOL"/>
    <s v="Held By Polce - Non-TTC Related"/>
    <x v="2"/>
    <s v="Lower"/>
  </r>
  <r>
    <d v="2020-05-29T00:00:00"/>
    <d v="1899-12-30T06:01:00"/>
    <s v="Friday"/>
    <x v="56"/>
    <n v="3"/>
    <n v="7"/>
    <s v="W"/>
    <x v="1"/>
    <n v="5335"/>
    <s v="SUDP"/>
    <s v="Disorderly Patron"/>
    <x v="2"/>
    <s v="Lower"/>
  </r>
  <r>
    <d v="2020-05-29T00:00:00"/>
    <d v="1899-12-30T14:52:00"/>
    <s v="Friday"/>
    <x v="29"/>
    <n v="3"/>
    <n v="6"/>
    <s v="S"/>
    <x v="0"/>
    <n v="5741"/>
    <s v="SUDP"/>
    <s v="Disorderly Patron"/>
    <x v="2"/>
    <s v="Lower"/>
  </r>
  <r>
    <d v="2020-05-29T00:00:00"/>
    <d v="1899-12-30T16:08:00"/>
    <s v="Friday"/>
    <x v="0"/>
    <n v="6"/>
    <n v="9"/>
    <s v="N"/>
    <x v="0"/>
    <n v="6041"/>
    <s v="SUDP"/>
    <s v="Disorderly Patron"/>
    <x v="2"/>
    <s v="Lower"/>
  </r>
  <r>
    <d v="2020-05-29T00:00:00"/>
    <d v="1899-12-30T16:42:00"/>
    <s v="Friday"/>
    <x v="29"/>
    <n v="5"/>
    <n v="8"/>
    <s v="N"/>
    <x v="0"/>
    <n v="5501"/>
    <s v="SUDP"/>
    <s v="Disorderly Patron"/>
    <x v="2"/>
    <s v="Lower"/>
  </r>
  <r>
    <d v="2020-05-30T00:00:00"/>
    <d v="1899-12-30T10:00:00"/>
    <s v="Saturday"/>
    <x v="44"/>
    <n v="3"/>
    <n v="6"/>
    <s v="W"/>
    <x v="1"/>
    <n v="5030"/>
    <s v="SUDP"/>
    <s v="Disorderly Patron"/>
    <x v="2"/>
    <s v="Lower"/>
  </r>
  <r>
    <d v="2020-05-31T00:00:00"/>
    <d v="1899-12-30T01:28:00"/>
    <s v="Sunday"/>
    <x v="18"/>
    <n v="0"/>
    <n v="0"/>
    <s v="N"/>
    <x v="0"/>
    <n v="5966"/>
    <s v="SUDP"/>
    <s v="Disorderly Patron"/>
    <x v="2"/>
    <s v="Lower"/>
  </r>
  <r>
    <d v="2020-06-02T00:00:00"/>
    <d v="1899-12-30T10:06:00"/>
    <s v="Tuesday"/>
    <x v="21"/>
    <n v="3"/>
    <n v="6"/>
    <s v="N"/>
    <x v="0"/>
    <n v="5961"/>
    <s v="SUDP"/>
    <s v="Disorderly Patron"/>
    <x v="2"/>
    <s v="Lower"/>
  </r>
  <r>
    <d v="2020-06-02T00:00:00"/>
    <d v="1899-12-30T11:47:00"/>
    <s v="Tuesday"/>
    <x v="44"/>
    <n v="5"/>
    <n v="8"/>
    <s v="E"/>
    <x v="1"/>
    <n v="5045"/>
    <s v="SUDP"/>
    <s v="Disorderly Patron"/>
    <x v="2"/>
    <s v="Lower"/>
  </r>
  <r>
    <d v="2020-06-02T00:00:00"/>
    <d v="1899-12-30T16:30:00"/>
    <s v="Tuesday"/>
    <x v="42"/>
    <n v="4"/>
    <n v="7"/>
    <s v="E"/>
    <x v="1"/>
    <n v="5065"/>
    <s v="SUDP"/>
    <s v="Disorderly Patron"/>
    <x v="2"/>
    <s v="Lower"/>
  </r>
  <r>
    <d v="2020-06-02T00:00:00"/>
    <d v="1899-12-30T19:36:00"/>
    <s v="Tuesday"/>
    <x v="33"/>
    <n v="3"/>
    <n v="6"/>
    <s v="E"/>
    <x v="1"/>
    <n v="5054"/>
    <s v="SUDP"/>
    <s v="Disorderly Patron"/>
    <x v="2"/>
    <s v="Lower"/>
  </r>
  <r>
    <d v="2020-06-02T00:00:00"/>
    <d v="1899-12-30T22:28:00"/>
    <s v="Tuesday"/>
    <x v="54"/>
    <n v="3"/>
    <n v="8"/>
    <s v="N"/>
    <x v="0"/>
    <n v="5791"/>
    <s v="SUDP"/>
    <s v="Disorderly Patron"/>
    <x v="2"/>
    <s v="Lower"/>
  </r>
  <r>
    <d v="2020-06-02T00:00:00"/>
    <d v="1899-12-30T22:39:00"/>
    <s v="Tuesday"/>
    <x v="35"/>
    <n v="4"/>
    <n v="10"/>
    <s v="E"/>
    <x v="1"/>
    <n v="5239"/>
    <s v="SUDP"/>
    <s v="Disorderly Patron"/>
    <x v="2"/>
    <s v="Lower"/>
  </r>
  <r>
    <d v="2020-06-02T00:00:00"/>
    <d v="1899-12-30T23:15:00"/>
    <s v="Tuesday"/>
    <x v="19"/>
    <n v="32"/>
    <n v="38"/>
    <s v="W"/>
    <x v="1"/>
    <n v="5059"/>
    <s v="SUDP"/>
    <s v="Disorderly Patron"/>
    <x v="2"/>
    <s v="Lower"/>
  </r>
  <r>
    <d v="2020-06-04T00:00:00"/>
    <d v="1899-12-30T00:05:00"/>
    <s v="Thursday"/>
    <x v="58"/>
    <n v="0"/>
    <n v="0"/>
    <s v="E"/>
    <x v="1"/>
    <n v="5175"/>
    <s v="SUDP"/>
    <s v="Disorderly Patron"/>
    <x v="2"/>
    <s v="Lower"/>
  </r>
  <r>
    <d v="2020-06-04T00:00:00"/>
    <d v="1899-12-30T19:41:00"/>
    <s v="Thursday"/>
    <x v="60"/>
    <n v="3"/>
    <n v="8"/>
    <s v="W"/>
    <x v="1"/>
    <n v="5348"/>
    <s v="SUDP"/>
    <s v="Disorderly Patron"/>
    <x v="2"/>
    <s v="Lower"/>
  </r>
  <r>
    <d v="2020-06-04T00:00:00"/>
    <d v="1899-12-30T19:47:00"/>
    <s v="Thursday"/>
    <x v="29"/>
    <n v="4"/>
    <n v="7"/>
    <s v="N"/>
    <x v="0"/>
    <n v="5961"/>
    <s v="SUDP"/>
    <s v="Disorderly Patron"/>
    <x v="2"/>
    <s v="Lower"/>
  </r>
  <r>
    <d v="2020-06-04T00:00:00"/>
    <d v="1899-12-30T20:28:00"/>
    <s v="Thursday"/>
    <x v="69"/>
    <n v="9"/>
    <n v="12"/>
    <s v="S"/>
    <x v="0"/>
    <n v="6041"/>
    <s v="SUAP"/>
    <s v="Assault / Patron Involved"/>
    <x v="2"/>
    <s v="Lower"/>
  </r>
  <r>
    <d v="2020-06-04T00:00:00"/>
    <d v="1899-12-30T20:31:00"/>
    <s v="Thursday"/>
    <x v="58"/>
    <n v="4"/>
    <n v="10"/>
    <s v="E"/>
    <x v="1"/>
    <n v="5222"/>
    <s v="SUDP"/>
    <s v="Disorderly Patron"/>
    <x v="2"/>
    <s v="Lower"/>
  </r>
  <r>
    <d v="2020-06-04T00:00:00"/>
    <d v="1899-12-30T23:04:00"/>
    <s v="Thursday"/>
    <x v="40"/>
    <n v="0"/>
    <n v="0"/>
    <s v="W"/>
    <x v="1"/>
    <n v="5197"/>
    <s v="SUDP"/>
    <s v="Disorderly Patron"/>
    <x v="2"/>
    <s v="Lower"/>
  </r>
  <r>
    <d v="2020-06-04T00:00:00"/>
    <d v="1899-12-30T23:51:00"/>
    <s v="Thursday"/>
    <x v="18"/>
    <n v="0"/>
    <n v="0"/>
    <s v="N"/>
    <x v="0"/>
    <n v="5701"/>
    <s v="SUDP"/>
    <s v="Disorderly Patron"/>
    <x v="2"/>
    <s v="Lower"/>
  </r>
  <r>
    <d v="2020-06-05T00:00:00"/>
    <d v="1899-12-30T14:22:00"/>
    <s v="Friday"/>
    <x v="32"/>
    <n v="0"/>
    <n v="0"/>
    <s v="W"/>
    <x v="1"/>
    <n v="5205"/>
    <s v="SUDP"/>
    <s v="Disorderly Patron"/>
    <x v="2"/>
    <s v="Lower"/>
  </r>
  <r>
    <d v="2020-06-06T00:00:00"/>
    <d v="1899-12-30T20:41:00"/>
    <s v="Saturday"/>
    <x v="1"/>
    <n v="10"/>
    <n v="15"/>
    <s v="W"/>
    <x v="1"/>
    <n v="5154"/>
    <s v="SUDP"/>
    <s v="Disorderly Patron"/>
    <x v="2"/>
    <s v="Lower"/>
  </r>
  <r>
    <d v="2020-06-06T00:00:00"/>
    <d v="1899-12-30T22:47:00"/>
    <s v="Saturday"/>
    <x v="13"/>
    <n v="0"/>
    <n v="0"/>
    <s v="W"/>
    <x v="1"/>
    <n v="5154"/>
    <s v="SUDP"/>
    <s v="Disorderly Patron"/>
    <x v="2"/>
    <s v="Lower"/>
  </r>
  <r>
    <d v="2020-06-06T00:00:00"/>
    <d v="1899-12-30T23:05:00"/>
    <s v="Saturday"/>
    <x v="0"/>
    <n v="0"/>
    <n v="0"/>
    <s v="N"/>
    <x v="0"/>
    <n v="5766"/>
    <s v="SUDP"/>
    <s v="Disorderly Patron"/>
    <x v="2"/>
    <s v="Lower"/>
  </r>
  <r>
    <d v="2020-06-08T00:00:00"/>
    <d v="1899-12-30T12:29:00"/>
    <s v="Monday"/>
    <x v="35"/>
    <n v="4"/>
    <n v="7"/>
    <s v="W"/>
    <x v="1"/>
    <n v="5123"/>
    <s v="SUDP"/>
    <s v="Disorderly Patron"/>
    <x v="2"/>
    <s v="Lower"/>
  </r>
  <r>
    <d v="2020-06-08T00:00:00"/>
    <d v="1899-12-30T13:05:00"/>
    <s v="Monday"/>
    <x v="34"/>
    <n v="0"/>
    <n v="0"/>
    <s v="E"/>
    <x v="1"/>
    <n v="5270"/>
    <s v="SUDP"/>
    <s v="Disorderly Patron"/>
    <x v="2"/>
    <s v="Lower"/>
  </r>
  <r>
    <d v="2020-06-08T00:00:00"/>
    <d v="1899-12-30T13:15:00"/>
    <s v="Monday"/>
    <x v="18"/>
    <n v="5"/>
    <n v="9"/>
    <s v="N"/>
    <x v="0"/>
    <n v="5741"/>
    <s v="SUDP"/>
    <s v="Disorderly Patron"/>
    <x v="2"/>
    <s v="Lower"/>
  </r>
  <r>
    <d v="2020-06-08T00:00:00"/>
    <d v="1899-12-30T16:24:00"/>
    <s v="Monday"/>
    <x v="69"/>
    <n v="0"/>
    <n v="0"/>
    <s v="S"/>
    <x v="0"/>
    <n v="5741"/>
    <s v="SUDP"/>
    <s v="Disorderly Patron"/>
    <x v="2"/>
    <s v="Lower"/>
  </r>
  <r>
    <d v="2020-06-08T00:00:00"/>
    <d v="1899-12-30T20:29:00"/>
    <s v="Monday"/>
    <x v="58"/>
    <n v="0"/>
    <n v="0"/>
    <s v="E"/>
    <x v="1"/>
    <n v="5313"/>
    <s v="SUDP"/>
    <s v="Disorderly Patron"/>
    <x v="2"/>
    <s v="Lower"/>
  </r>
  <r>
    <d v="2020-06-09T00:00:00"/>
    <d v="1899-12-30T06:46:00"/>
    <s v="Tuesday"/>
    <x v="55"/>
    <n v="0"/>
    <n v="0"/>
    <s v="N"/>
    <x v="0"/>
    <n v="5556"/>
    <s v="SUAP"/>
    <s v="Assault / Patron Involved"/>
    <x v="2"/>
    <s v="Lower"/>
  </r>
  <r>
    <d v="2020-06-09T00:00:00"/>
    <d v="1899-12-30T08:52:00"/>
    <s v="Tuesday"/>
    <x v="10"/>
    <n v="5"/>
    <n v="8"/>
    <s v="N"/>
    <x v="0"/>
    <n v="6041"/>
    <s v="SUDP"/>
    <s v="Disorderly Patron"/>
    <x v="2"/>
    <s v="Lower"/>
  </r>
  <r>
    <d v="2020-06-09T00:00:00"/>
    <d v="1899-12-30T14:10:00"/>
    <s v="Tuesday"/>
    <x v="1"/>
    <n v="0"/>
    <n v="0"/>
    <s v="W"/>
    <x v="1"/>
    <n v="5038"/>
    <s v="SUSA"/>
    <s v="Sexual Assault"/>
    <x v="2"/>
    <s v="Lower"/>
  </r>
  <r>
    <d v="2020-06-09T00:00:00"/>
    <d v="1899-12-30T15:40:00"/>
    <s v="Tuesday"/>
    <x v="14"/>
    <n v="3"/>
    <n v="6"/>
    <s v="W"/>
    <x v="1"/>
    <n v="5200"/>
    <s v="SUDP"/>
    <s v="Disorderly Patron"/>
    <x v="2"/>
    <s v="Lower"/>
  </r>
  <r>
    <d v="2020-06-09T00:00:00"/>
    <d v="1899-12-30T15:58:00"/>
    <s v="Tuesday"/>
    <x v="14"/>
    <n v="3"/>
    <n v="6"/>
    <s v="E"/>
    <x v="1"/>
    <n v="5270"/>
    <s v="SUDP"/>
    <s v="Disorderly Patron"/>
    <x v="2"/>
    <s v="Lower"/>
  </r>
  <r>
    <d v="2020-06-09T00:00:00"/>
    <d v="1899-12-30T20:49:00"/>
    <s v="Tuesday"/>
    <x v="26"/>
    <n v="0"/>
    <n v="0"/>
    <s v="W"/>
    <x v="1"/>
    <n v="5090"/>
    <s v="SUDP"/>
    <s v="Disorderly Patron"/>
    <x v="2"/>
    <s v="Lower"/>
  </r>
  <r>
    <d v="2020-06-09T00:00:00"/>
    <d v="1899-12-30T21:53:00"/>
    <s v="Tuesday"/>
    <x v="19"/>
    <n v="3"/>
    <n v="9"/>
    <s v="E"/>
    <x v="1"/>
    <n v="5265"/>
    <s v="SUDP"/>
    <s v="Disorderly Patron"/>
    <x v="2"/>
    <s v="Lower"/>
  </r>
  <r>
    <d v="2020-06-10T00:00:00"/>
    <d v="1899-12-30T00:11:00"/>
    <s v="Wednesday"/>
    <x v="39"/>
    <n v="0"/>
    <n v="0"/>
    <s v="N"/>
    <x v="0"/>
    <n v="5576"/>
    <s v="SUDP"/>
    <s v="Disorderly Patron"/>
    <x v="2"/>
    <s v="Lower"/>
  </r>
  <r>
    <d v="2020-06-10T00:00:00"/>
    <d v="1899-12-30T01:04:00"/>
    <s v="Wednesday"/>
    <x v="35"/>
    <n v="0"/>
    <n v="0"/>
    <s v="W"/>
    <x v="1"/>
    <n v="5178"/>
    <s v="SUAP"/>
    <s v="Assault / Patron Involved"/>
    <x v="2"/>
    <s v="Lower"/>
  </r>
  <r>
    <d v="2020-06-10T00:00:00"/>
    <d v="1899-12-30T16:32:00"/>
    <s v="Wednesday"/>
    <x v="58"/>
    <n v="5"/>
    <n v="8"/>
    <s v="W"/>
    <x v="1"/>
    <n v="5288"/>
    <s v="SUDP"/>
    <s v="Disorderly Patron"/>
    <x v="2"/>
    <s v="Lower"/>
  </r>
  <r>
    <d v="2020-06-11T00:00:00"/>
    <d v="1899-12-30T12:59:00"/>
    <s v="Thursday"/>
    <x v="38"/>
    <n v="0"/>
    <n v="0"/>
    <s v="E"/>
    <x v="1"/>
    <n v="5018"/>
    <s v="SUAP"/>
    <s v="Assault / Patron Involved"/>
    <x v="2"/>
    <s v="Lower"/>
  </r>
  <r>
    <d v="2020-06-11T00:00:00"/>
    <d v="1899-12-30T19:21:00"/>
    <s v="Thursday"/>
    <x v="29"/>
    <n v="3"/>
    <n v="6"/>
    <s v="S"/>
    <x v="0"/>
    <n v="5441"/>
    <s v="SUDP"/>
    <s v="Disorderly Patron"/>
    <x v="2"/>
    <s v="Lower"/>
  </r>
  <r>
    <d v="2020-06-12T00:00:00"/>
    <d v="1899-12-30T00:26:00"/>
    <s v="Friday"/>
    <x v="29"/>
    <n v="5"/>
    <n v="10"/>
    <s v="S"/>
    <x v="0"/>
    <n v="5901"/>
    <s v="SUDP"/>
    <s v="Disorderly Patron"/>
    <x v="2"/>
    <s v="Lower"/>
  </r>
  <r>
    <d v="2020-06-12T00:00:00"/>
    <d v="1899-12-30T13:27:00"/>
    <s v="Friday"/>
    <x v="32"/>
    <n v="4"/>
    <n v="7"/>
    <s v="E"/>
    <x v="1"/>
    <n v="5168"/>
    <s v="SUDP"/>
    <s v="Disorderly Patron"/>
    <x v="2"/>
    <s v="Lower"/>
  </r>
  <r>
    <d v="2020-06-12T00:00:00"/>
    <d v="1899-12-30T14:33:00"/>
    <s v="Friday"/>
    <x v="18"/>
    <n v="3"/>
    <n v="6"/>
    <s v="S"/>
    <x v="0"/>
    <n v="5566"/>
    <s v="SUDP"/>
    <s v="Disorderly Patron"/>
    <x v="2"/>
    <s v="Lower"/>
  </r>
  <r>
    <d v="2020-06-12T00:00:00"/>
    <d v="1899-12-30T14:54:00"/>
    <s v="Friday"/>
    <x v="10"/>
    <n v="3"/>
    <n v="6"/>
    <s v="S"/>
    <x v="0"/>
    <n v="5531"/>
    <s v="SUDP"/>
    <s v="Disorderly Patron"/>
    <x v="2"/>
    <s v="Lower"/>
  </r>
  <r>
    <d v="2020-06-12T00:00:00"/>
    <d v="1899-12-30T15:36:00"/>
    <s v="Friday"/>
    <x v="70"/>
    <n v="3"/>
    <n v="7"/>
    <s v="S"/>
    <x v="0"/>
    <n v="5956"/>
    <s v="SUDP"/>
    <s v="Disorderly Patron"/>
    <x v="2"/>
    <s v="Lower"/>
  </r>
  <r>
    <d v="2020-06-12T00:00:00"/>
    <d v="1899-12-30T21:00:00"/>
    <s v="Friday"/>
    <x v="11"/>
    <n v="4"/>
    <n v="10"/>
    <s v="E"/>
    <x v="1"/>
    <n v="5052"/>
    <s v="SUDP"/>
    <s v="Disorderly Patron"/>
    <x v="2"/>
    <s v="Lower"/>
  </r>
  <r>
    <d v="2020-06-13T00:00:00"/>
    <d v="1899-12-30T14:26:00"/>
    <s v="Saturday"/>
    <x v="29"/>
    <n v="5"/>
    <n v="11"/>
    <s v="N"/>
    <x v="0"/>
    <n v="5966"/>
    <s v="SUDP"/>
    <s v="Disorderly Patron"/>
    <x v="2"/>
    <s v="Lower"/>
  </r>
  <r>
    <d v="2020-06-15T00:00:00"/>
    <d v="1899-12-30T07:16:00"/>
    <s v="Monday"/>
    <x v="35"/>
    <n v="5"/>
    <n v="8"/>
    <s v="W"/>
    <x v="1"/>
    <n v="5113"/>
    <s v="SUDP"/>
    <s v="Disorderly Patron"/>
    <x v="2"/>
    <s v="Lower"/>
  </r>
  <r>
    <d v="2020-06-15T00:00:00"/>
    <d v="1899-12-30T14:50:00"/>
    <s v="Monday"/>
    <x v="44"/>
    <n v="6"/>
    <n v="9"/>
    <s v="E"/>
    <x v="1"/>
    <n v="5112"/>
    <s v="SUDP"/>
    <s v="Disorderly Patron"/>
    <x v="2"/>
    <s v="Lower"/>
  </r>
  <r>
    <d v="2020-06-15T00:00:00"/>
    <d v="1899-12-30T15:50:00"/>
    <s v="Monday"/>
    <x v="35"/>
    <n v="3"/>
    <n v="6"/>
    <s v="E"/>
    <x v="1"/>
    <n v="5079"/>
    <s v="SUDP"/>
    <s v="Disorderly Patron"/>
    <x v="2"/>
    <s v="Lower"/>
  </r>
  <r>
    <d v="2020-06-15T00:00:00"/>
    <d v="1899-12-30T20:29:00"/>
    <s v="Monday"/>
    <x v="38"/>
    <n v="4"/>
    <n v="9"/>
    <s v="W"/>
    <x v="1"/>
    <n v="5035"/>
    <s v="SUDP"/>
    <s v="Disorderly Patron"/>
    <x v="2"/>
    <s v="Lower"/>
  </r>
  <r>
    <d v="2020-06-15T00:00:00"/>
    <d v="1899-12-30T21:23:00"/>
    <s v="Monday"/>
    <x v="53"/>
    <n v="0"/>
    <n v="0"/>
    <s v="E"/>
    <x v="1"/>
    <n v="5120"/>
    <s v="SUDP"/>
    <s v="Disorderly Patron"/>
    <x v="2"/>
    <s v="Lower"/>
  </r>
  <r>
    <d v="2020-06-16T00:00:00"/>
    <d v="1899-12-30T19:41:00"/>
    <s v="Tuesday"/>
    <x v="50"/>
    <n v="5"/>
    <n v="10"/>
    <s v="W"/>
    <x v="1"/>
    <n v="5051"/>
    <s v="SUDP"/>
    <s v="Disorderly Patron"/>
    <x v="2"/>
    <s v="Lower"/>
  </r>
  <r>
    <d v="2020-06-16T00:00:00"/>
    <d v="1899-12-30T23:39:00"/>
    <s v="Tuesday"/>
    <x v="45"/>
    <n v="13"/>
    <n v="19"/>
    <s v="W"/>
    <x v="1"/>
    <n v="5113"/>
    <s v="SUDP"/>
    <s v="Disorderly Patron"/>
    <x v="2"/>
    <s v="Lower"/>
  </r>
  <r>
    <d v="2020-06-17T00:00:00"/>
    <d v="1899-12-30T15:30:00"/>
    <s v="Wednesday"/>
    <x v="31"/>
    <n v="0"/>
    <n v="0"/>
    <s v="N"/>
    <x v="0"/>
    <n v="5486"/>
    <s v="SUDP"/>
    <s v="Disorderly Patron"/>
    <x v="2"/>
    <s v="Lower"/>
  </r>
  <r>
    <d v="2020-06-17T00:00:00"/>
    <d v="1899-12-30T15:33:00"/>
    <s v="Wednesday"/>
    <x v="19"/>
    <n v="0"/>
    <n v="0"/>
    <s v="W"/>
    <x v="1"/>
    <n v="5287"/>
    <s v="SUDP"/>
    <s v="Disorderly Patron"/>
    <x v="2"/>
    <s v="Lower"/>
  </r>
  <r>
    <d v="2020-06-17T00:00:00"/>
    <d v="1899-12-30T18:40:00"/>
    <s v="Wednesday"/>
    <x v="19"/>
    <n v="3"/>
    <n v="6"/>
    <s v="W"/>
    <x v="1"/>
    <n v="5168"/>
    <s v="SUDP"/>
    <s v="Disorderly Patron"/>
    <x v="2"/>
    <s v="Lower"/>
  </r>
  <r>
    <d v="2020-06-18T00:00:00"/>
    <d v="1899-12-30T17:10:00"/>
    <s v="Thursday"/>
    <x v="44"/>
    <n v="3"/>
    <n v="6"/>
    <s v="W"/>
    <x v="1"/>
    <n v="5147"/>
    <s v="SUDP"/>
    <s v="Disorderly Patron"/>
    <x v="2"/>
    <s v="Lower"/>
  </r>
  <r>
    <d v="2020-06-18T00:00:00"/>
    <d v="1899-12-30T23:56:00"/>
    <s v="Thursday"/>
    <x v="62"/>
    <n v="3"/>
    <n v="8"/>
    <s v="S"/>
    <x v="0"/>
    <n v="5606"/>
    <s v="SUAP"/>
    <s v="Assault / Patron Involved"/>
    <x v="2"/>
    <s v="Lower"/>
  </r>
  <r>
    <d v="2020-06-19T00:00:00"/>
    <d v="1899-12-30T16:23:00"/>
    <s v="Friday"/>
    <x v="69"/>
    <n v="6"/>
    <n v="9"/>
    <s v="N"/>
    <x v="0"/>
    <n v="5901"/>
    <s v="SUDP"/>
    <s v="Disorderly Patron"/>
    <x v="2"/>
    <s v="Lower"/>
  </r>
  <r>
    <d v="2020-06-19T00:00:00"/>
    <d v="1899-12-30T19:07:00"/>
    <s v="Friday"/>
    <x v="49"/>
    <n v="3"/>
    <n v="7"/>
    <s v="N"/>
    <x v="0"/>
    <n v="5786"/>
    <s v="SUDP"/>
    <s v="Disorderly Patron"/>
    <x v="2"/>
    <s v="Lower"/>
  </r>
  <r>
    <d v="2020-06-19T00:00:00"/>
    <d v="1899-12-30T19:13:00"/>
    <s v="Friday"/>
    <x v="40"/>
    <n v="4"/>
    <n v="7"/>
    <s v="W"/>
    <x v="1"/>
    <n v="5278"/>
    <s v="SUDP"/>
    <s v="Disorderly Patron"/>
    <x v="2"/>
    <s v="Lower"/>
  </r>
  <r>
    <d v="2020-06-19T00:00:00"/>
    <d v="1899-12-30T20:11:00"/>
    <s v="Friday"/>
    <x v="78"/>
    <n v="0"/>
    <n v="0"/>
    <s v="N"/>
    <x v="0"/>
    <n v="5486"/>
    <s v="SUDP"/>
    <s v="Disorderly Patron"/>
    <x v="2"/>
    <s v="Lower"/>
  </r>
  <r>
    <d v="2020-06-20T00:00:00"/>
    <d v="1899-12-30T00:52:00"/>
    <s v="Saturday"/>
    <x v="7"/>
    <n v="7"/>
    <n v="13"/>
    <s v="W"/>
    <x v="1"/>
    <n v="5306"/>
    <s v="SUPOL"/>
    <s v="Held By Polce - Non-TTC Related"/>
    <x v="2"/>
    <s v="Lower"/>
  </r>
  <r>
    <d v="2020-06-20T00:00:00"/>
    <d v="1899-12-30T21:43:00"/>
    <s v="Saturday"/>
    <x v="31"/>
    <n v="0"/>
    <n v="0"/>
    <s v="N"/>
    <x v="0"/>
    <n v="5441"/>
    <s v="SUDP"/>
    <s v="Disorderly Patron"/>
    <x v="2"/>
    <s v="Lower"/>
  </r>
  <r>
    <d v="2020-06-20T00:00:00"/>
    <d v="1899-12-30T21:44:00"/>
    <s v="Saturday"/>
    <x v="19"/>
    <n v="0"/>
    <n v="0"/>
    <s v="E"/>
    <x v="1"/>
    <n v="5329"/>
    <s v="SUDP"/>
    <s v="Disorderly Patron"/>
    <x v="2"/>
    <s v="Lower"/>
  </r>
  <r>
    <d v="2020-06-20T00:00:00"/>
    <d v="1899-12-30T23:37:00"/>
    <s v="Saturday"/>
    <x v="15"/>
    <n v="3"/>
    <n v="8"/>
    <s v="N"/>
    <x v="0"/>
    <n v="5746"/>
    <s v="SUDP"/>
    <s v="Disorderly Patron"/>
    <x v="2"/>
    <s v="Lower"/>
  </r>
  <r>
    <d v="2020-06-21T00:00:00"/>
    <d v="1899-12-30T09:02:00"/>
    <s v="Sunday"/>
    <x v="84"/>
    <n v="3"/>
    <n v="9"/>
    <s v="N"/>
    <x v="0"/>
    <n v="5411"/>
    <s v="SUDP"/>
    <s v="Disorderly Patron"/>
    <x v="2"/>
    <s v="Lower"/>
  </r>
  <r>
    <d v="2020-06-21T00:00:00"/>
    <d v="1899-12-30T20:05:00"/>
    <s v="Sunday"/>
    <x v="24"/>
    <n v="8"/>
    <n v="13"/>
    <s v="E"/>
    <x v="1"/>
    <n v="5294"/>
    <s v="SUDP"/>
    <s v="Disorderly Patron"/>
    <x v="2"/>
    <s v="Lower"/>
  </r>
  <r>
    <d v="2020-06-21T00:00:00"/>
    <d v="1899-12-30T22:34:00"/>
    <s v="Sunday"/>
    <x v="4"/>
    <n v="3"/>
    <n v="7"/>
    <s v="W"/>
    <x v="1"/>
    <n v="5255"/>
    <s v="SUDP"/>
    <s v="Disorderly Patron"/>
    <x v="2"/>
    <s v="Lower"/>
  </r>
  <r>
    <d v="2020-06-22T00:00:00"/>
    <d v="1899-12-30T20:33:00"/>
    <s v="Monday"/>
    <x v="82"/>
    <n v="6"/>
    <n v="11"/>
    <s v="E"/>
    <x v="3"/>
    <n v="6196"/>
    <s v="SUDP"/>
    <s v="Disorderly Patron"/>
    <x v="2"/>
    <s v="Lower"/>
  </r>
  <r>
    <d v="2020-06-23T00:00:00"/>
    <d v="1899-12-30T11:31:00"/>
    <s v="Tuesday"/>
    <x v="43"/>
    <n v="0"/>
    <n v="0"/>
    <s v="S"/>
    <x v="0"/>
    <n v="5961"/>
    <s v="SUDP"/>
    <s v="Disorderly Patron"/>
    <x v="2"/>
    <s v="Lower"/>
  </r>
  <r>
    <d v="2020-06-23T00:00:00"/>
    <d v="1899-12-30T13:41:00"/>
    <s v="Tuesday"/>
    <x v="34"/>
    <n v="10"/>
    <n v="13"/>
    <s v="E"/>
    <x v="1"/>
    <n v="5285"/>
    <s v="SUDP"/>
    <s v="Disorderly Patron"/>
    <x v="2"/>
    <s v="Lower"/>
  </r>
  <r>
    <d v="2020-06-23T00:00:00"/>
    <d v="1899-12-30T14:34:00"/>
    <s v="Tuesday"/>
    <x v="40"/>
    <n v="4"/>
    <n v="7"/>
    <s v="W"/>
    <x v="1"/>
    <n v="5214"/>
    <s v="SUAP"/>
    <s v="Assault / Patron Involved"/>
    <x v="2"/>
    <s v="Lower"/>
  </r>
  <r>
    <d v="2020-06-23T00:00:00"/>
    <d v="1899-12-30T16:33:00"/>
    <s v="Tuesday"/>
    <x v="44"/>
    <n v="0"/>
    <n v="0"/>
    <s v="W"/>
    <x v="1"/>
    <n v="5209"/>
    <s v="SUAP"/>
    <s v="Assault / Patron Involved"/>
    <x v="2"/>
    <s v="Lower"/>
  </r>
  <r>
    <d v="2020-06-23T00:00:00"/>
    <d v="1899-12-30T16:51:00"/>
    <s v="Tuesday"/>
    <x v="4"/>
    <n v="5"/>
    <n v="8"/>
    <s v="W"/>
    <x v="1"/>
    <n v="5168"/>
    <s v="SUAP"/>
    <s v="Assault / Patron Involved"/>
    <x v="2"/>
    <s v="Lower"/>
  </r>
  <r>
    <d v="2020-06-23T00:00:00"/>
    <d v="1899-12-30T16:58:00"/>
    <s v="Tuesday"/>
    <x v="41"/>
    <n v="6"/>
    <n v="9"/>
    <s v="S"/>
    <x v="0"/>
    <n v="5531"/>
    <s v="SUDP"/>
    <s v="Disorderly Patron"/>
    <x v="2"/>
    <s v="Lower"/>
  </r>
  <r>
    <d v="2020-06-23T00:00:00"/>
    <d v="1899-12-30T23:29:00"/>
    <s v="Tuesday"/>
    <x v="14"/>
    <n v="5"/>
    <n v="11"/>
    <s v="W"/>
    <x v="1"/>
    <n v="5168"/>
    <s v="SUAP"/>
    <s v="Assault / Patron Involved"/>
    <x v="2"/>
    <s v="Lower"/>
  </r>
  <r>
    <d v="2020-06-24T00:00:00"/>
    <d v="1899-12-30T01:15:00"/>
    <s v="Wednesday"/>
    <x v="21"/>
    <n v="5"/>
    <n v="10"/>
    <s v="S"/>
    <x v="0"/>
    <n v="5926"/>
    <s v="SUDP"/>
    <s v="Disorderly Patron"/>
    <x v="2"/>
    <s v="Lower"/>
  </r>
  <r>
    <d v="2020-06-24T00:00:00"/>
    <d v="1899-12-30T11:11:00"/>
    <s v="Wednesday"/>
    <x v="62"/>
    <n v="5"/>
    <n v="8"/>
    <s v="S"/>
    <x v="0"/>
    <n v="5461"/>
    <s v="SUDP"/>
    <s v="Disorderly Patron"/>
    <x v="2"/>
    <s v="Lower"/>
  </r>
  <r>
    <d v="2020-06-24T00:00:00"/>
    <d v="1899-12-30T12:15:00"/>
    <s v="Wednesday"/>
    <x v="10"/>
    <n v="0"/>
    <n v="0"/>
    <s v="N"/>
    <x v="0"/>
    <n v="5846"/>
    <s v="SUDP"/>
    <s v="Disorderly Patron"/>
    <x v="2"/>
    <s v="Lower"/>
  </r>
  <r>
    <d v="2020-06-24T00:00:00"/>
    <d v="1899-12-30T17:55:00"/>
    <s v="Wednesday"/>
    <x v="19"/>
    <n v="0"/>
    <n v="0"/>
    <s v="E"/>
    <x v="1"/>
    <n v="5292"/>
    <s v="SUDP"/>
    <s v="Disorderly Patron"/>
    <x v="2"/>
    <s v="Lower"/>
  </r>
  <r>
    <d v="2020-06-24T00:00:00"/>
    <d v="1899-12-30T19:45:00"/>
    <s v="Wednesday"/>
    <x v="39"/>
    <n v="5"/>
    <n v="8"/>
    <s v="N"/>
    <x v="0"/>
    <n v="5746"/>
    <s v="SUDP"/>
    <s v="Disorderly Patron"/>
    <x v="2"/>
    <s v="Lower"/>
  </r>
  <r>
    <d v="2020-06-25T00:00:00"/>
    <d v="1899-12-30T07:47:00"/>
    <s v="Thursday"/>
    <x v="32"/>
    <n v="7"/>
    <n v="10"/>
    <s v="E"/>
    <x v="1"/>
    <n v="5033"/>
    <s v="SUDP"/>
    <s v="Disorderly Patron"/>
    <x v="2"/>
    <s v="Lower"/>
  </r>
  <r>
    <d v="2020-06-25T00:00:00"/>
    <d v="1899-12-30T19:25:00"/>
    <s v="Thursday"/>
    <x v="14"/>
    <n v="4"/>
    <n v="7"/>
    <s v="E"/>
    <x v="1"/>
    <n v="5096"/>
    <s v="SUDP"/>
    <s v="Disorderly Patron"/>
    <x v="2"/>
    <s v="Lower"/>
  </r>
  <r>
    <d v="2020-06-25T00:00:00"/>
    <d v="1899-12-30T22:32:00"/>
    <s v="Thursday"/>
    <x v="15"/>
    <n v="6"/>
    <n v="11"/>
    <s v="S"/>
    <x v="0"/>
    <n v="5756"/>
    <s v="SUDP"/>
    <s v="Disorderly Patron"/>
    <x v="2"/>
    <s v="Lower"/>
  </r>
  <r>
    <d v="2020-06-26T00:00:00"/>
    <d v="1899-12-30T01:22:00"/>
    <s v="Friday"/>
    <x v="18"/>
    <n v="17"/>
    <n v="22"/>
    <s v="N"/>
    <x v="0"/>
    <n v="5651"/>
    <s v="SUDP"/>
    <s v="Disorderly Patron"/>
    <x v="2"/>
    <s v="Lower"/>
  </r>
  <r>
    <d v="2020-06-26T00:00:00"/>
    <d v="1899-12-30T10:07:00"/>
    <s v="Friday"/>
    <x v="72"/>
    <n v="5"/>
    <n v="10"/>
    <s v="W"/>
    <x v="3"/>
    <n v="6166"/>
    <s v="SUDP"/>
    <s v="Disorderly Patron"/>
    <x v="2"/>
    <s v="Lower"/>
  </r>
  <r>
    <d v="2020-06-26T00:00:00"/>
    <d v="1899-12-30T18:10:00"/>
    <s v="Friday"/>
    <x v="31"/>
    <n v="0"/>
    <n v="0"/>
    <s v="N"/>
    <x v="0"/>
    <n v="5806"/>
    <s v="SUDP"/>
    <s v="Disorderly Patron"/>
    <x v="2"/>
    <s v="Lower"/>
  </r>
  <r>
    <d v="2020-06-26T00:00:00"/>
    <d v="1899-12-30T21:59:00"/>
    <s v="Friday"/>
    <x v="58"/>
    <n v="0"/>
    <n v="0"/>
    <s v="E"/>
    <x v="1"/>
    <n v="5271"/>
    <s v="SUDP"/>
    <s v="Disorderly Patron"/>
    <x v="2"/>
    <s v="Lower"/>
  </r>
  <r>
    <d v="2020-06-26T00:00:00"/>
    <d v="1899-12-30T22:02:00"/>
    <s v="Friday"/>
    <x v="40"/>
    <n v="9"/>
    <n v="15"/>
    <s v="E"/>
    <x v="1"/>
    <n v="5268"/>
    <s v="SUDP"/>
    <s v="Disorderly Patron"/>
    <x v="2"/>
    <s v="Lower"/>
  </r>
  <r>
    <d v="2020-06-26T00:00:00"/>
    <d v="1899-12-30T22:46:00"/>
    <s v="Friday"/>
    <x v="41"/>
    <n v="9"/>
    <n v="14"/>
    <s v="N"/>
    <x v="0"/>
    <n v="5441"/>
    <s v="SUDP"/>
    <s v="Disorderly Patron"/>
    <x v="2"/>
    <s v="Lower"/>
  </r>
  <r>
    <d v="2020-06-28T00:00:00"/>
    <d v="1899-12-30T08:38:00"/>
    <s v="Sunday"/>
    <x v="6"/>
    <n v="11"/>
    <n v="15"/>
    <s v="W"/>
    <x v="1"/>
    <n v="5315"/>
    <s v="SUDP"/>
    <s v="Disorderly Patron"/>
    <x v="2"/>
    <s v="Lower"/>
  </r>
  <r>
    <d v="2020-06-29T00:00:00"/>
    <d v="1899-12-30T13:29:00"/>
    <s v="Monday"/>
    <x v="5"/>
    <n v="11"/>
    <n v="14"/>
    <s v="S"/>
    <x v="0"/>
    <n v="5561"/>
    <s v="SUDP"/>
    <s v="Disorderly Patron"/>
    <x v="2"/>
    <s v="Lower"/>
  </r>
  <r>
    <d v="2020-06-29T00:00:00"/>
    <d v="1899-12-30T15:42:00"/>
    <s v="Monday"/>
    <x v="54"/>
    <n v="0"/>
    <n v="0"/>
    <s v="S"/>
    <x v="0"/>
    <n v="5781"/>
    <s v="SUDP"/>
    <s v="Disorderly Patron"/>
    <x v="2"/>
    <s v="Lower"/>
  </r>
  <r>
    <d v="2020-06-29T00:00:00"/>
    <d v="1899-12-30T16:21:00"/>
    <s v="Monday"/>
    <x v="1"/>
    <n v="3"/>
    <n v="6"/>
    <s v="E"/>
    <x v="1"/>
    <n v="5179"/>
    <s v="SUDP"/>
    <s v="Disorderly Patron"/>
    <x v="2"/>
    <s v="Lower"/>
  </r>
  <r>
    <d v="2020-06-30T00:00:00"/>
    <d v="1899-12-30T08:36:00"/>
    <s v="Tuesday"/>
    <x v="41"/>
    <n v="14"/>
    <n v="17"/>
    <s v="S"/>
    <x v="0"/>
    <n v="5786"/>
    <s v="SUAE"/>
    <s v="Assault / Employee Involved"/>
    <x v="2"/>
    <s v="Lower"/>
  </r>
  <r>
    <d v="2020-06-30T00:00:00"/>
    <d v="1899-12-30T10:09:00"/>
    <s v="Tuesday"/>
    <x v="8"/>
    <n v="3"/>
    <n v="6"/>
    <s v="N"/>
    <x v="0"/>
    <n v="5571"/>
    <s v="SUDP"/>
    <s v="Disorderly Patron"/>
    <x v="2"/>
    <s v="Lower"/>
  </r>
  <r>
    <d v="2020-06-30T00:00:00"/>
    <d v="1899-12-30T12:08:00"/>
    <s v="Tuesday"/>
    <x v="33"/>
    <n v="6"/>
    <n v="9"/>
    <s v="E"/>
    <x v="1"/>
    <n v="5026"/>
    <s v="SUDP"/>
    <s v="Disorderly Patron"/>
    <x v="2"/>
    <s v="Lower"/>
  </r>
  <r>
    <d v="2020-06-30T00:00:00"/>
    <d v="1899-12-30T19:59:00"/>
    <s v="Tuesday"/>
    <x v="26"/>
    <n v="3"/>
    <n v="6"/>
    <s v="E"/>
    <x v="1"/>
    <n v="5308"/>
    <s v="SUDP"/>
    <s v="Disorderly Patron"/>
    <x v="2"/>
    <s v="Lower"/>
  </r>
  <r>
    <d v="2020-06-30T00:00:00"/>
    <d v="1899-12-30T21:54:00"/>
    <s v="Tuesday"/>
    <x v="11"/>
    <n v="4"/>
    <n v="10"/>
    <s v="W"/>
    <x v="1"/>
    <n v="5335"/>
    <s v="SUDP"/>
    <s v="Disorderly Patron"/>
    <x v="2"/>
    <s v="Lower"/>
  </r>
  <r>
    <d v="2020-07-01T00:00:00"/>
    <d v="1899-12-30T17:54:00"/>
    <s v="Wednesday"/>
    <x v="56"/>
    <n v="0"/>
    <n v="0"/>
    <s v="W"/>
    <x v="1"/>
    <n v="5208"/>
    <s v="SUAE"/>
    <s v="Assault / Employee Involved"/>
    <x v="2"/>
    <s v="Higher"/>
  </r>
  <r>
    <d v="2020-07-02T00:00:00"/>
    <d v="1899-12-30T19:19:00"/>
    <s v="Thursday"/>
    <x v="18"/>
    <n v="4"/>
    <n v="8"/>
    <s v="N"/>
    <x v="0"/>
    <n v="5806"/>
    <s v="SUDP"/>
    <s v="Disorderly Patron"/>
    <x v="2"/>
    <s v="Higher"/>
  </r>
  <r>
    <d v="2020-07-02T00:00:00"/>
    <d v="1899-12-30T22:34:00"/>
    <s v="Thursday"/>
    <x v="49"/>
    <n v="11"/>
    <n v="16"/>
    <s v="N"/>
    <x v="0"/>
    <n v="5831"/>
    <s v="SUDP"/>
    <s v="Disorderly Patron"/>
    <x v="2"/>
    <s v="Higher"/>
  </r>
  <r>
    <d v="2020-07-03T00:00:00"/>
    <d v="1899-12-30T01:27:00"/>
    <s v="Friday"/>
    <x v="35"/>
    <n v="0"/>
    <n v="0"/>
    <s v="W"/>
    <x v="1"/>
    <n v="5308"/>
    <s v="SUDP"/>
    <s v="Disorderly Patron"/>
    <x v="2"/>
    <s v="Higher"/>
  </r>
  <r>
    <d v="2020-07-03T00:00:00"/>
    <d v="1899-12-30T09:36:00"/>
    <s v="Friday"/>
    <x v="43"/>
    <n v="0"/>
    <n v="0"/>
    <s v="N"/>
    <x v="0"/>
    <n v="5621"/>
    <s v="SUDP"/>
    <s v="Disorderly Patron"/>
    <x v="2"/>
    <s v="Higher"/>
  </r>
  <r>
    <d v="2020-07-03T00:00:00"/>
    <d v="1899-12-30T13:34:00"/>
    <s v="Friday"/>
    <x v="0"/>
    <n v="3"/>
    <n v="6"/>
    <s v="S"/>
    <x v="0"/>
    <n v="5641"/>
    <s v="SUDP"/>
    <s v="Disorderly Patron"/>
    <x v="2"/>
    <s v="Higher"/>
  </r>
  <r>
    <d v="2020-07-03T00:00:00"/>
    <d v="1899-12-30T21:59:00"/>
    <s v="Friday"/>
    <x v="23"/>
    <n v="0"/>
    <n v="0"/>
    <s v="N"/>
    <x v="0"/>
    <n v="6136"/>
    <s v="SUSA"/>
    <s v="Sexual Assault"/>
    <x v="2"/>
    <s v="Higher"/>
  </r>
  <r>
    <d v="2020-07-04T00:00:00"/>
    <d v="1899-12-30T13:37:00"/>
    <s v="Saturday"/>
    <x v="11"/>
    <n v="3"/>
    <n v="7"/>
    <s v="W"/>
    <x v="1"/>
    <n v="5128"/>
    <s v="SUDP"/>
    <s v="Disorderly Patron"/>
    <x v="2"/>
    <s v="Higher"/>
  </r>
  <r>
    <d v="2020-07-04T00:00:00"/>
    <d v="1899-12-30T17:06:00"/>
    <s v="Saturday"/>
    <x v="51"/>
    <n v="4"/>
    <n v="7"/>
    <s v="S"/>
    <x v="0"/>
    <n v="5911"/>
    <s v="SUDP"/>
    <s v="Disorderly Patron"/>
    <x v="2"/>
    <s v="Higher"/>
  </r>
  <r>
    <d v="2020-07-04T00:00:00"/>
    <d v="1899-12-30T19:07:00"/>
    <s v="Saturday"/>
    <x v="0"/>
    <n v="12"/>
    <n v="15"/>
    <s v="S"/>
    <x v="0"/>
    <n v="5976"/>
    <s v="SUAE"/>
    <s v="Assault / Employee Involved"/>
    <x v="2"/>
    <s v="Higher"/>
  </r>
  <r>
    <d v="2020-07-04T00:00:00"/>
    <d v="1899-12-30T20:22:00"/>
    <s v="Saturday"/>
    <x v="28"/>
    <n v="3"/>
    <n v="8"/>
    <s v="W"/>
    <x v="1"/>
    <n v="5244"/>
    <s v="SUAE"/>
    <s v="Assault / Employee Involved"/>
    <x v="2"/>
    <s v="Higher"/>
  </r>
  <r>
    <d v="2020-07-04T00:00:00"/>
    <d v="1899-12-30T20:26:00"/>
    <s v="Saturday"/>
    <x v="32"/>
    <n v="5"/>
    <n v="10"/>
    <s v="E"/>
    <x v="1"/>
    <n v="5031"/>
    <s v="SUAE"/>
    <s v="Assault / Employee Involved"/>
    <x v="2"/>
    <s v="Higher"/>
  </r>
  <r>
    <d v="2020-07-05T00:00:00"/>
    <d v="1899-12-30T11:06:00"/>
    <s v="Sunday"/>
    <x v="29"/>
    <n v="3"/>
    <n v="8"/>
    <s v="S"/>
    <x v="0"/>
    <n v="5901"/>
    <s v="SUDP"/>
    <s v="Disorderly Patron"/>
    <x v="2"/>
    <s v="Higher"/>
  </r>
  <r>
    <d v="2020-07-05T00:00:00"/>
    <d v="1899-12-30T14:52:00"/>
    <s v="Sunday"/>
    <x v="15"/>
    <n v="0"/>
    <n v="0"/>
    <s v="S"/>
    <x v="0"/>
    <n v="5861"/>
    <s v="SUDP"/>
    <s v="Disorderly Patron"/>
    <x v="2"/>
    <s v="Higher"/>
  </r>
  <r>
    <d v="2020-07-06T00:00:00"/>
    <d v="1899-12-30T15:26:00"/>
    <s v="Monday"/>
    <x v="38"/>
    <n v="11"/>
    <n v="14"/>
    <s v="E"/>
    <x v="1"/>
    <n v="5318"/>
    <s v="SUDP"/>
    <s v="Disorderly Patron"/>
    <x v="2"/>
    <s v="Higher"/>
  </r>
  <r>
    <d v="2020-07-06T00:00:00"/>
    <d v="1899-12-30T22:55:00"/>
    <s v="Monday"/>
    <x v="50"/>
    <n v="10"/>
    <n v="16"/>
    <s v="E"/>
    <x v="1"/>
    <n v="5315"/>
    <s v="SUDP"/>
    <s v="Disorderly Patron"/>
    <x v="2"/>
    <s v="Higher"/>
  </r>
  <r>
    <d v="2020-07-07T00:00:00"/>
    <d v="1899-12-30T01:43:00"/>
    <s v="Tuesday"/>
    <x v="46"/>
    <n v="5"/>
    <n v="11"/>
    <s v="E"/>
    <x v="1"/>
    <n v="5298"/>
    <s v="SUDP"/>
    <s v="Disorderly Patron"/>
    <x v="2"/>
    <s v="Higher"/>
  </r>
  <r>
    <d v="2020-07-07T00:00:00"/>
    <d v="1899-12-30T08:52:00"/>
    <s v="Tuesday"/>
    <x v="16"/>
    <n v="3"/>
    <n v="6"/>
    <s v="S"/>
    <x v="0"/>
    <n v="5106"/>
    <s v="SUAE"/>
    <s v="Assault / Employee Involved"/>
    <x v="2"/>
    <s v="Higher"/>
  </r>
  <r>
    <d v="2020-07-07T00:00:00"/>
    <d v="1899-12-30T10:33:00"/>
    <s v="Tuesday"/>
    <x v="48"/>
    <n v="0"/>
    <n v="0"/>
    <s v="S"/>
    <x v="0"/>
    <n v="5626"/>
    <s v="SUDP"/>
    <s v="Disorderly Patron"/>
    <x v="2"/>
    <s v="Higher"/>
  </r>
  <r>
    <d v="2020-07-07T00:00:00"/>
    <d v="1899-12-30T20:22:00"/>
    <s v="Tuesday"/>
    <x v="14"/>
    <n v="4"/>
    <n v="7"/>
    <s v="W"/>
    <x v="1"/>
    <n v="5000"/>
    <s v="SUDP"/>
    <s v="Disorderly Patron"/>
    <x v="2"/>
    <s v="Higher"/>
  </r>
  <r>
    <d v="2020-07-07T00:00:00"/>
    <d v="1899-12-30T22:00:00"/>
    <s v="Tuesday"/>
    <x v="71"/>
    <n v="0"/>
    <n v="0"/>
    <s v="N"/>
    <x v="0"/>
    <n v="5566"/>
    <s v="SUDP"/>
    <s v="Disorderly Patron"/>
    <x v="2"/>
    <s v="Higher"/>
  </r>
  <r>
    <d v="2020-07-08T00:00:00"/>
    <d v="1899-12-30T11:53:00"/>
    <s v="Wednesday"/>
    <x v="51"/>
    <n v="4"/>
    <n v="7"/>
    <s v="N"/>
    <x v="0"/>
    <n v="5576"/>
    <s v="SUAP"/>
    <s v="Assault / Patron Involved"/>
    <x v="2"/>
    <s v="Higher"/>
  </r>
  <r>
    <d v="2020-07-08T00:00:00"/>
    <d v="1899-12-30T11:54:00"/>
    <s v="Wednesday"/>
    <x v="9"/>
    <n v="5"/>
    <n v="8"/>
    <s v="S"/>
    <x v="0"/>
    <n v="5871"/>
    <s v="SUDP"/>
    <s v="Disorderly Patron"/>
    <x v="2"/>
    <s v="Higher"/>
  </r>
  <r>
    <d v="2020-07-08T00:00:00"/>
    <d v="1899-12-30T13:12:00"/>
    <s v="Wednesday"/>
    <x v="7"/>
    <n v="4"/>
    <n v="7"/>
    <s v="E"/>
    <x v="1"/>
    <n v="5056"/>
    <s v="SUDP"/>
    <s v="Disorderly Patron"/>
    <x v="2"/>
    <s v="Higher"/>
  </r>
  <r>
    <d v="2020-07-08T00:00:00"/>
    <d v="1899-12-30T15:10:00"/>
    <s v="Wednesday"/>
    <x v="6"/>
    <n v="3"/>
    <n v="6"/>
    <s v="E"/>
    <x v="1"/>
    <n v="5229"/>
    <s v="SUDP"/>
    <s v="Disorderly Patron"/>
    <x v="2"/>
    <s v="Higher"/>
  </r>
  <r>
    <d v="2020-07-08T00:00:00"/>
    <d v="1899-12-30T15:45:00"/>
    <s v="Wednesday"/>
    <x v="56"/>
    <n v="8"/>
    <n v="11"/>
    <s v="W"/>
    <x v="1"/>
    <n v="5161"/>
    <s v="SUDP"/>
    <s v="Disorderly Patron"/>
    <x v="2"/>
    <s v="Higher"/>
  </r>
  <r>
    <d v="2020-07-08T00:00:00"/>
    <d v="1899-12-30T20:51:00"/>
    <s v="Wednesday"/>
    <x v="8"/>
    <n v="0"/>
    <n v="0"/>
    <s v="N"/>
    <x v="0"/>
    <n v="6101"/>
    <s v="SUAP"/>
    <s v="Assault / Patron Involved"/>
    <x v="2"/>
    <s v="Higher"/>
  </r>
  <r>
    <d v="2020-07-09T00:00:00"/>
    <d v="1899-12-30T15:21:00"/>
    <s v="Thursday"/>
    <x v="9"/>
    <n v="0"/>
    <n v="0"/>
    <m/>
    <x v="0"/>
    <n v="3489"/>
    <s v="SUAE"/>
    <s v="Assault / Employee Involved"/>
    <x v="2"/>
    <s v="Higher"/>
  </r>
  <r>
    <d v="2020-07-09T00:00:00"/>
    <d v="1899-12-30T21:11:00"/>
    <s v="Thursday"/>
    <x v="39"/>
    <n v="9"/>
    <n v="14"/>
    <s v="N"/>
    <x v="0"/>
    <n v="5686"/>
    <s v="SUDP"/>
    <s v="Disorderly Patron"/>
    <x v="2"/>
    <s v="Higher"/>
  </r>
  <r>
    <d v="2020-07-10T00:00:00"/>
    <d v="1899-12-30T07:23:00"/>
    <s v="Friday"/>
    <x v="47"/>
    <n v="5"/>
    <n v="8"/>
    <s v="S"/>
    <x v="0"/>
    <n v="5416"/>
    <s v="SUDP"/>
    <s v="Disorderly Patron"/>
    <x v="2"/>
    <s v="Higher"/>
  </r>
  <r>
    <d v="2020-07-10T00:00:00"/>
    <d v="1899-12-30T16:34:00"/>
    <s v="Friday"/>
    <x v="43"/>
    <n v="0"/>
    <n v="0"/>
    <s v="N"/>
    <x v="0"/>
    <n v="6046"/>
    <s v="SUDP"/>
    <s v="Disorderly Patron"/>
    <x v="2"/>
    <s v="Higher"/>
  </r>
  <r>
    <d v="2020-07-10T00:00:00"/>
    <d v="1899-12-30T18:06:00"/>
    <s v="Friday"/>
    <x v="40"/>
    <n v="4"/>
    <n v="7"/>
    <s v="W"/>
    <x v="1"/>
    <n v="5186"/>
    <s v="SUDP"/>
    <s v="Disorderly Patron"/>
    <x v="2"/>
    <s v="Higher"/>
  </r>
  <r>
    <d v="2020-07-10T00:00:00"/>
    <d v="1899-12-30T19:54:00"/>
    <s v="Friday"/>
    <x v="29"/>
    <n v="0"/>
    <n v="0"/>
    <s v="S"/>
    <x v="0"/>
    <n v="5911"/>
    <s v="SUDP"/>
    <s v="Disorderly Patron"/>
    <x v="2"/>
    <s v="Higher"/>
  </r>
  <r>
    <d v="2020-07-10T00:00:00"/>
    <d v="1899-12-30T21:06:00"/>
    <s v="Friday"/>
    <x v="38"/>
    <n v="4"/>
    <n v="10"/>
    <s v="E"/>
    <x v="1"/>
    <n v="5055"/>
    <s v="SUDP"/>
    <s v="Disorderly Patron"/>
    <x v="2"/>
    <s v="Higher"/>
  </r>
  <r>
    <d v="2020-07-11T00:00:00"/>
    <d v="1899-12-30T09:09:00"/>
    <s v="Saturday"/>
    <x v="11"/>
    <n v="11"/>
    <n v="16"/>
    <s v="W"/>
    <x v="1"/>
    <n v="5288"/>
    <s v="SUAP"/>
    <s v="Assault / Patron Involved"/>
    <x v="2"/>
    <s v="Higher"/>
  </r>
  <r>
    <d v="2020-07-11T00:00:00"/>
    <d v="1899-12-30T09:28:00"/>
    <s v="Saturday"/>
    <x v="69"/>
    <n v="3"/>
    <n v="8"/>
    <s v="S"/>
    <x v="0"/>
    <n v="5791"/>
    <s v="SUDP"/>
    <s v="Disorderly Patron"/>
    <x v="2"/>
    <s v="Higher"/>
  </r>
  <r>
    <d v="2020-07-11T00:00:00"/>
    <d v="1899-12-30T12:31:00"/>
    <s v="Saturday"/>
    <x v="11"/>
    <n v="33"/>
    <n v="38"/>
    <s v="E"/>
    <x v="1"/>
    <n v="5263"/>
    <s v="SUDP"/>
    <s v="Disorderly Patron"/>
    <x v="2"/>
    <s v="Higher"/>
  </r>
  <r>
    <d v="2020-07-12T00:00:00"/>
    <d v="1899-12-30T15:14:00"/>
    <s v="Sunday"/>
    <x v="63"/>
    <n v="4"/>
    <n v="8"/>
    <s v="S"/>
    <x v="0"/>
    <n v="5731"/>
    <s v="SUDP"/>
    <s v="Disorderly Patron"/>
    <x v="2"/>
    <s v="Higher"/>
  </r>
  <r>
    <d v="2020-07-12T00:00:00"/>
    <d v="1899-12-30T15:33:00"/>
    <s v="Sunday"/>
    <x v="31"/>
    <n v="7"/>
    <n v="11"/>
    <s v="N"/>
    <x v="0"/>
    <n v="5811"/>
    <s v="SUDP"/>
    <s v="Disorderly Patron"/>
    <x v="2"/>
    <s v="Higher"/>
  </r>
  <r>
    <d v="2020-07-12T00:00:00"/>
    <d v="1899-12-30T16:24:00"/>
    <s v="Sunday"/>
    <x v="60"/>
    <n v="0"/>
    <n v="0"/>
    <s v="E"/>
    <x v="1"/>
    <n v="5278"/>
    <s v="SUAP"/>
    <s v="Assault / Patron Involved"/>
    <x v="2"/>
    <s v="Higher"/>
  </r>
  <r>
    <d v="2020-07-12T00:00:00"/>
    <d v="1899-12-30T17:46:00"/>
    <s v="Sunday"/>
    <x v="28"/>
    <n v="3"/>
    <n v="8"/>
    <s v="W"/>
    <x v="1"/>
    <n v="5207"/>
    <s v="SUDP"/>
    <s v="Disorderly Patron"/>
    <x v="2"/>
    <s v="Higher"/>
  </r>
  <r>
    <d v="2020-07-12T00:00:00"/>
    <d v="1899-12-30T22:09:00"/>
    <s v="Sunday"/>
    <x v="70"/>
    <n v="7"/>
    <n v="12"/>
    <s v="S"/>
    <x v="0"/>
    <n v="5731"/>
    <s v="SUDP"/>
    <s v="Disorderly Patron"/>
    <x v="2"/>
    <s v="Higher"/>
  </r>
  <r>
    <d v="2020-07-13T00:00:00"/>
    <d v="1899-12-30T13:20:00"/>
    <s v="Monday"/>
    <x v="37"/>
    <n v="3"/>
    <n v="6"/>
    <s v="S"/>
    <x v="0"/>
    <n v="5471"/>
    <s v="SUDP"/>
    <s v="Disorderly Patron"/>
    <x v="2"/>
    <s v="Higher"/>
  </r>
  <r>
    <d v="2020-07-14T00:00:00"/>
    <d v="1899-12-30T01:33:00"/>
    <s v="Tuesday"/>
    <x v="45"/>
    <n v="0"/>
    <n v="0"/>
    <s v="W"/>
    <x v="1"/>
    <n v="5278"/>
    <s v="SUDP"/>
    <s v="Disorderly Patron"/>
    <x v="2"/>
    <s v="Higher"/>
  </r>
  <r>
    <d v="2020-07-14T00:00:00"/>
    <d v="1899-12-30T10:28:00"/>
    <s v="Tuesday"/>
    <x v="59"/>
    <n v="0"/>
    <n v="0"/>
    <s v="S"/>
    <x v="0"/>
    <n v="5666"/>
    <s v="SUDP"/>
    <s v="Disorderly Patron"/>
    <x v="2"/>
    <s v="Higher"/>
  </r>
  <r>
    <d v="2020-07-15T00:00:00"/>
    <d v="1899-12-30T15:25:00"/>
    <s v="Wednesday"/>
    <x v="56"/>
    <n v="4"/>
    <n v="7"/>
    <s v="W"/>
    <x v="1"/>
    <n v="5163"/>
    <s v="SUAP"/>
    <s v="Assault / Patron Involved"/>
    <x v="2"/>
    <s v="Higher"/>
  </r>
  <r>
    <d v="2020-07-15T00:00:00"/>
    <d v="1899-12-30T18:38:00"/>
    <s v="Wednesday"/>
    <x v="39"/>
    <n v="6"/>
    <n v="9"/>
    <s v="S"/>
    <x v="0"/>
    <n v="5656"/>
    <s v="SUAE"/>
    <s v="Assault / Employee Involved"/>
    <x v="2"/>
    <s v="Higher"/>
  </r>
  <r>
    <d v="2020-07-16T00:00:00"/>
    <d v="1899-12-30T07:40:00"/>
    <s v="Thursday"/>
    <x v="57"/>
    <n v="3"/>
    <n v="6"/>
    <s v="E"/>
    <x v="1"/>
    <n v="5278"/>
    <s v="SUDP"/>
    <s v="Disorderly Patron"/>
    <x v="2"/>
    <s v="Higher"/>
  </r>
  <r>
    <d v="2020-07-16T00:00:00"/>
    <d v="1899-12-30T10:25:00"/>
    <s v="Thursday"/>
    <x v="0"/>
    <n v="4"/>
    <n v="7"/>
    <s v="S"/>
    <x v="0"/>
    <n v="5946"/>
    <s v="SUAP"/>
    <s v="Assault / Patron Involved"/>
    <x v="2"/>
    <s v="Higher"/>
  </r>
  <r>
    <d v="2020-07-16T00:00:00"/>
    <d v="1899-12-30T10:42:00"/>
    <s v="Thursday"/>
    <x v="26"/>
    <n v="4"/>
    <n v="7"/>
    <s v="W"/>
    <x v="1"/>
    <n v="5090"/>
    <s v="SUDP"/>
    <s v="Disorderly Patron"/>
    <x v="2"/>
    <s v="Higher"/>
  </r>
  <r>
    <d v="2020-07-16T00:00:00"/>
    <d v="1899-12-30T11:38:00"/>
    <s v="Thursday"/>
    <x v="4"/>
    <n v="0"/>
    <n v="0"/>
    <s v="W"/>
    <x v="1"/>
    <n v="5263"/>
    <s v="SUDP"/>
    <s v="Disorderly Patron"/>
    <x v="2"/>
    <s v="Higher"/>
  </r>
  <r>
    <d v="2020-07-17T00:00:00"/>
    <d v="1899-12-30T20:04:00"/>
    <s v="Friday"/>
    <x v="29"/>
    <n v="0"/>
    <n v="0"/>
    <s v="S"/>
    <x v="0"/>
    <n v="5546"/>
    <s v="SUDP"/>
    <s v="Disorderly Patron"/>
    <x v="2"/>
    <s v="Higher"/>
  </r>
  <r>
    <d v="2020-07-17T00:00:00"/>
    <d v="1899-12-30T20:42:00"/>
    <s v="Friday"/>
    <x v="0"/>
    <n v="0"/>
    <n v="0"/>
    <s v="S"/>
    <x v="0"/>
    <n v="5921"/>
    <s v="SUDP"/>
    <s v="Disorderly Patron"/>
    <x v="2"/>
    <s v="Higher"/>
  </r>
  <r>
    <d v="2020-07-18T00:00:00"/>
    <d v="1899-12-30T08:28:00"/>
    <s v="Saturday"/>
    <x v="14"/>
    <n v="0"/>
    <n v="0"/>
    <s v="W"/>
    <x v="1"/>
    <n v="5261"/>
    <s v="SUDP"/>
    <s v="Disorderly Patron"/>
    <x v="2"/>
    <s v="Higher"/>
  </r>
  <r>
    <d v="2020-07-18T00:00:00"/>
    <d v="1899-12-30T18:53:00"/>
    <s v="Saturday"/>
    <x v="61"/>
    <n v="3"/>
    <n v="8"/>
    <s v="S"/>
    <x v="0"/>
    <n v="5836"/>
    <s v="SUDP"/>
    <s v="Disorderly Patron"/>
    <x v="2"/>
    <s v="Higher"/>
  </r>
  <r>
    <d v="2020-07-18T00:00:00"/>
    <d v="1899-12-30T19:44:00"/>
    <s v="Saturday"/>
    <x v="50"/>
    <n v="0"/>
    <n v="0"/>
    <s v="E"/>
    <x v="1"/>
    <n v="5058"/>
    <s v="SUAP"/>
    <s v="Assault / Patron Involved"/>
    <x v="2"/>
    <s v="Higher"/>
  </r>
  <r>
    <d v="2020-07-18T00:00:00"/>
    <d v="1899-12-30T20:09:00"/>
    <s v="Saturday"/>
    <x v="58"/>
    <n v="0"/>
    <n v="0"/>
    <s v="W"/>
    <x v="1"/>
    <n v="5082"/>
    <s v="SUAP"/>
    <s v="Assault / Patron Involved"/>
    <x v="2"/>
    <s v="Higher"/>
  </r>
  <r>
    <d v="2020-07-18T00:00:00"/>
    <d v="1899-12-30T20:12:00"/>
    <s v="Saturday"/>
    <x v="16"/>
    <n v="5"/>
    <n v="10"/>
    <s v="S"/>
    <x v="0"/>
    <n v="6126"/>
    <s v="SUDP"/>
    <s v="Disorderly Patron"/>
    <x v="2"/>
    <s v="Higher"/>
  </r>
  <r>
    <d v="2020-07-19T00:00:00"/>
    <d v="1899-12-30T00:11:00"/>
    <s v="Sunday"/>
    <x v="0"/>
    <n v="0"/>
    <n v="0"/>
    <s v="S"/>
    <x v="0"/>
    <n v="5966"/>
    <s v="SUDP"/>
    <s v="Disorderly Patron"/>
    <x v="2"/>
    <s v="Higher"/>
  </r>
  <r>
    <d v="2020-07-19T00:00:00"/>
    <d v="1899-12-30T10:24:00"/>
    <s v="Sunday"/>
    <x v="50"/>
    <n v="4"/>
    <n v="8"/>
    <s v="W"/>
    <x v="1"/>
    <n v="5110"/>
    <s v="SUDP"/>
    <s v="Disorderly Patron"/>
    <x v="2"/>
    <s v="Higher"/>
  </r>
  <r>
    <d v="2020-07-19T00:00:00"/>
    <d v="1899-12-30T13:43:00"/>
    <s v="Sunday"/>
    <x v="54"/>
    <n v="0"/>
    <n v="0"/>
    <s v="S"/>
    <x v="0"/>
    <n v="5756"/>
    <s v="SUDP"/>
    <s v="Disorderly Patron"/>
    <x v="2"/>
    <s v="Higher"/>
  </r>
  <r>
    <d v="2020-07-20T00:00:00"/>
    <d v="1899-12-30T08:13:00"/>
    <s v="Monday"/>
    <x v="16"/>
    <n v="4"/>
    <n v="7"/>
    <s v="S"/>
    <x v="0"/>
    <n v="5436"/>
    <s v="SUDP"/>
    <s v="Disorderly Patron"/>
    <x v="2"/>
    <s v="Higher"/>
  </r>
  <r>
    <d v="2020-07-20T00:00:00"/>
    <d v="1899-12-30T08:55:00"/>
    <s v="Monday"/>
    <x v="27"/>
    <n v="5"/>
    <n v="8"/>
    <s v="S"/>
    <x v="0"/>
    <n v="6051"/>
    <s v="SUAP"/>
    <s v="Assault / Patron Involved"/>
    <x v="2"/>
    <s v="Higher"/>
  </r>
  <r>
    <d v="2020-07-20T00:00:00"/>
    <d v="1899-12-30T16:11:00"/>
    <s v="Monday"/>
    <x v="59"/>
    <n v="6"/>
    <n v="9"/>
    <s v="S"/>
    <x v="0"/>
    <n v="5961"/>
    <s v="SUDP"/>
    <s v="Disorderly Patron"/>
    <x v="2"/>
    <s v="Higher"/>
  </r>
  <r>
    <d v="2020-07-20T00:00:00"/>
    <d v="1899-12-30T16:27:00"/>
    <s v="Monday"/>
    <x v="2"/>
    <n v="0"/>
    <n v="0"/>
    <s v="N"/>
    <x v="0"/>
    <n v="5851"/>
    <s v="SUDP"/>
    <s v="Disorderly Patron"/>
    <x v="2"/>
    <s v="Higher"/>
  </r>
  <r>
    <d v="2020-07-20T00:00:00"/>
    <d v="1899-12-30T19:57:00"/>
    <s v="Monday"/>
    <x v="13"/>
    <n v="3"/>
    <n v="9"/>
    <s v="E"/>
    <x v="1"/>
    <n v="5293"/>
    <s v="SUDP"/>
    <s v="Disorderly Patron"/>
    <x v="2"/>
    <s v="Higher"/>
  </r>
  <r>
    <d v="2020-07-20T00:00:00"/>
    <d v="1899-12-30T20:43:00"/>
    <s v="Monday"/>
    <x v="20"/>
    <n v="0"/>
    <n v="0"/>
    <s v="N"/>
    <x v="0"/>
    <n v="6031"/>
    <s v="SUDP"/>
    <s v="Disorderly Patron"/>
    <x v="2"/>
    <s v="Higher"/>
  </r>
  <r>
    <d v="2020-07-20T00:00:00"/>
    <d v="1899-12-30T21:35:00"/>
    <s v="Monday"/>
    <x v="29"/>
    <n v="0"/>
    <n v="0"/>
    <s v="N"/>
    <x v="0"/>
    <n v="5926"/>
    <s v="SUDP"/>
    <s v="Disorderly Patron"/>
    <x v="2"/>
    <s v="Higher"/>
  </r>
  <r>
    <d v="2020-07-20T00:00:00"/>
    <d v="1899-12-30T23:14:00"/>
    <s v="Monday"/>
    <x v="4"/>
    <n v="0"/>
    <n v="0"/>
    <s v="W"/>
    <x v="1"/>
    <n v="5090"/>
    <s v="SUDP"/>
    <s v="Disorderly Patron"/>
    <x v="2"/>
    <s v="Higher"/>
  </r>
  <r>
    <d v="2020-07-21T00:00:00"/>
    <d v="1899-12-30T09:33:00"/>
    <s v="Tuesday"/>
    <x v="40"/>
    <n v="0"/>
    <n v="0"/>
    <s v="W"/>
    <x v="1"/>
    <n v="5108"/>
    <s v="SUDP"/>
    <s v="Disorderly Patron"/>
    <x v="2"/>
    <s v="Higher"/>
  </r>
  <r>
    <d v="2020-07-21T00:00:00"/>
    <d v="1899-12-30T10:42:00"/>
    <s v="Tuesday"/>
    <x v="50"/>
    <n v="0"/>
    <n v="0"/>
    <s v="W"/>
    <x v="1"/>
    <n v="5121"/>
    <s v="SUAP"/>
    <s v="Assault / Patron Involved"/>
    <x v="2"/>
    <s v="Higher"/>
  </r>
  <r>
    <d v="2020-07-21T00:00:00"/>
    <d v="1899-12-30T16:41:00"/>
    <s v="Tuesday"/>
    <x v="57"/>
    <n v="3"/>
    <n v="6"/>
    <s v="W"/>
    <x v="1"/>
    <n v="5051"/>
    <s v="SUDP"/>
    <s v="Disorderly Patron"/>
    <x v="2"/>
    <s v="Higher"/>
  </r>
  <r>
    <d v="2020-07-21T00:00:00"/>
    <d v="1899-12-30T16:57:00"/>
    <s v="Tuesday"/>
    <x v="4"/>
    <n v="11"/>
    <n v="14"/>
    <s v="E"/>
    <x v="1"/>
    <n v="5154"/>
    <s v="SUDP"/>
    <s v="Disorderly Patron"/>
    <x v="2"/>
    <s v="Higher"/>
  </r>
  <r>
    <d v="2020-07-21T00:00:00"/>
    <d v="1899-12-30T17:07:00"/>
    <s v="Tuesday"/>
    <x v="23"/>
    <n v="0"/>
    <n v="0"/>
    <s v="N"/>
    <x v="0"/>
    <n v="5991"/>
    <s v="SUDP"/>
    <s v="Disorderly Patron"/>
    <x v="2"/>
    <s v="Higher"/>
  </r>
  <r>
    <d v="2020-07-21T00:00:00"/>
    <d v="1899-12-30T20:28:00"/>
    <s v="Tuesday"/>
    <x v="37"/>
    <n v="20"/>
    <n v="24"/>
    <s v="N"/>
    <x v="0"/>
    <n v="5686"/>
    <s v="SUDP"/>
    <s v="Disorderly Patron"/>
    <x v="2"/>
    <s v="Higher"/>
  </r>
  <r>
    <d v="2020-07-22T00:00:00"/>
    <d v="1899-12-30T16:40:00"/>
    <s v="Wednesday"/>
    <x v="65"/>
    <n v="0"/>
    <n v="0"/>
    <s v="S"/>
    <x v="0"/>
    <n v="5946"/>
    <s v="SUDP"/>
    <s v="Disorderly Patron"/>
    <x v="2"/>
    <s v="Higher"/>
  </r>
  <r>
    <d v="2020-07-22T00:00:00"/>
    <d v="1899-12-30T22:23:00"/>
    <s v="Wednesday"/>
    <x v="50"/>
    <n v="0"/>
    <n v="0"/>
    <s v="E"/>
    <x v="1"/>
    <n v="5188"/>
    <s v="SUAP"/>
    <s v="Assault / Patron Involved"/>
    <x v="2"/>
    <s v="Higher"/>
  </r>
  <r>
    <d v="2020-07-22T00:00:00"/>
    <d v="1899-12-30T22:35:00"/>
    <s v="Wednesday"/>
    <x v="18"/>
    <n v="3"/>
    <n v="8"/>
    <s v="S"/>
    <x v="0"/>
    <n v="5951"/>
    <s v="SUDP"/>
    <s v="Disorderly Patron"/>
    <x v="2"/>
    <s v="Higher"/>
  </r>
  <r>
    <d v="2020-07-23T00:00:00"/>
    <d v="1899-12-30T18:35:00"/>
    <s v="Thursday"/>
    <x v="14"/>
    <n v="9"/>
    <n v="12"/>
    <s v="W"/>
    <x v="1"/>
    <n v="5252"/>
    <s v="SUDP"/>
    <s v="Disorderly Patron"/>
    <x v="2"/>
    <s v="Higher"/>
  </r>
  <r>
    <d v="2020-07-23T00:00:00"/>
    <d v="1899-12-30T18:42:00"/>
    <s v="Thursday"/>
    <x v="21"/>
    <n v="0"/>
    <n v="0"/>
    <s v="N"/>
    <x v="0"/>
    <n v="5916"/>
    <s v="SUDP"/>
    <s v="Disorderly Patron"/>
    <x v="2"/>
    <s v="Higher"/>
  </r>
  <r>
    <d v="2020-07-23T00:00:00"/>
    <d v="1899-12-30T20:56:00"/>
    <s v="Thursday"/>
    <x v="45"/>
    <n v="3"/>
    <n v="9"/>
    <s v="E"/>
    <x v="1"/>
    <n v="5276"/>
    <s v="SUDP"/>
    <s v="Disorderly Patron"/>
    <x v="2"/>
    <s v="Higher"/>
  </r>
  <r>
    <d v="2020-07-24T00:00:00"/>
    <d v="1899-12-30T01:28:00"/>
    <s v="Friday"/>
    <x v="44"/>
    <n v="0"/>
    <n v="0"/>
    <s v="W"/>
    <x v="1"/>
    <n v="5049"/>
    <s v="SUDP"/>
    <s v="Disorderly Patron"/>
    <x v="2"/>
    <s v="Higher"/>
  </r>
  <r>
    <d v="2020-07-24T00:00:00"/>
    <d v="1899-12-30T14:12:00"/>
    <s v="Friday"/>
    <x v="16"/>
    <n v="3"/>
    <n v="6"/>
    <s v="S"/>
    <x v="0"/>
    <n v="5736"/>
    <s v="SUDP"/>
    <s v="Disorderly Patron"/>
    <x v="2"/>
    <s v="Higher"/>
  </r>
  <r>
    <d v="2020-07-24T00:00:00"/>
    <d v="1899-12-30T20:18:00"/>
    <s v="Friday"/>
    <x v="24"/>
    <n v="5"/>
    <n v="10"/>
    <s v="E"/>
    <x v="1"/>
    <n v="5209"/>
    <s v="SUDP"/>
    <s v="Disorderly Patron"/>
    <x v="2"/>
    <s v="Higher"/>
  </r>
  <r>
    <d v="2020-07-24T00:00:00"/>
    <d v="1899-12-30T21:09:00"/>
    <s v="Friday"/>
    <x v="56"/>
    <n v="0"/>
    <n v="0"/>
    <s v="E"/>
    <x v="1"/>
    <n v="5121"/>
    <s v="SUPOL"/>
    <s v="Held By Polce - Non-TTC Related"/>
    <x v="2"/>
    <s v="Higher"/>
  </r>
  <r>
    <d v="2020-07-25T00:00:00"/>
    <d v="1899-12-30T07:52:00"/>
    <s v="Saturday"/>
    <x v="45"/>
    <n v="5"/>
    <n v="10"/>
    <s v="E"/>
    <x v="1"/>
    <n v="5196"/>
    <s v="SUAE"/>
    <s v="Assault / Employee Involved"/>
    <x v="2"/>
    <s v="Higher"/>
  </r>
  <r>
    <d v="2020-07-25T00:00:00"/>
    <d v="1899-12-30T11:02:00"/>
    <s v="Saturday"/>
    <x v="1"/>
    <n v="3"/>
    <n v="7"/>
    <s v="W"/>
    <x v="1"/>
    <n v="5045"/>
    <s v="SUDP"/>
    <s v="Disorderly Patron"/>
    <x v="2"/>
    <s v="Higher"/>
  </r>
  <r>
    <d v="2020-07-25T00:00:00"/>
    <d v="1899-12-30T17:20:00"/>
    <s v="Saturday"/>
    <x v="51"/>
    <n v="0"/>
    <n v="0"/>
    <s v="N"/>
    <x v="0"/>
    <n v="5456"/>
    <s v="SUDP"/>
    <s v="Disorderly Patron"/>
    <x v="2"/>
    <s v="Higher"/>
  </r>
  <r>
    <d v="2020-07-26T00:00:00"/>
    <d v="1899-12-30T18:12:00"/>
    <s v="Sunday"/>
    <x v="55"/>
    <n v="0"/>
    <n v="0"/>
    <s v="N"/>
    <x v="0"/>
    <n v="5951"/>
    <s v="SUDP"/>
    <s v="Disorderly Patron"/>
    <x v="2"/>
    <s v="Higher"/>
  </r>
  <r>
    <d v="2020-07-26T00:00:00"/>
    <d v="1899-12-30T21:09:00"/>
    <s v="Sunday"/>
    <x v="71"/>
    <n v="4"/>
    <n v="9"/>
    <s v="S"/>
    <x v="0"/>
    <n v="5631"/>
    <s v="SUDP"/>
    <s v="Disorderly Patron"/>
    <x v="2"/>
    <s v="Higher"/>
  </r>
  <r>
    <d v="2020-07-26T00:00:00"/>
    <d v="1899-12-30T22:26:00"/>
    <s v="Sunday"/>
    <x v="28"/>
    <n v="5"/>
    <n v="9"/>
    <s v="E"/>
    <x v="1"/>
    <n v="5178"/>
    <s v="SUAP"/>
    <s v="Assault / Patron Involved"/>
    <x v="2"/>
    <s v="Higher"/>
  </r>
  <r>
    <d v="2020-07-27T00:00:00"/>
    <d v="1899-12-30T09:07:00"/>
    <s v="Monday"/>
    <x v="16"/>
    <n v="3"/>
    <n v="6"/>
    <s v="S"/>
    <x v="0"/>
    <n v="5531"/>
    <s v="SUAE"/>
    <s v="Assault / Employee Involved"/>
    <x v="2"/>
    <s v="Higher"/>
  </r>
  <r>
    <d v="2020-07-27T00:00:00"/>
    <d v="1899-12-30T16:44:00"/>
    <s v="Monday"/>
    <x v="65"/>
    <n v="6"/>
    <n v="9"/>
    <s v="S"/>
    <x v="0"/>
    <n v="5486"/>
    <s v="SUDP"/>
    <s v="Disorderly Patron"/>
    <x v="2"/>
    <s v="Higher"/>
  </r>
  <r>
    <d v="2020-07-27T00:00:00"/>
    <d v="1899-12-30T17:03:00"/>
    <s v="Monday"/>
    <x v="62"/>
    <n v="0"/>
    <n v="0"/>
    <s v="N"/>
    <x v="0"/>
    <n v="6001"/>
    <s v="SUDP"/>
    <s v="Disorderly Patron"/>
    <x v="2"/>
    <s v="Higher"/>
  </r>
  <r>
    <d v="2020-07-28T00:00:00"/>
    <d v="1899-12-30T14:36:00"/>
    <s v="Tuesday"/>
    <x v="4"/>
    <n v="0"/>
    <n v="0"/>
    <s v="W"/>
    <x v="1"/>
    <n v="5026"/>
    <s v="SUDP"/>
    <s v="Disorderly Patron"/>
    <x v="2"/>
    <s v="Higher"/>
  </r>
  <r>
    <d v="2020-07-28T00:00:00"/>
    <d v="1899-12-30T18:44:00"/>
    <s v="Tuesday"/>
    <x v="0"/>
    <n v="14"/>
    <n v="17"/>
    <s v="N"/>
    <x v="0"/>
    <n v="6121"/>
    <s v="SUAE"/>
    <s v="Assault / Employee Involved"/>
    <x v="2"/>
    <s v="Higher"/>
  </r>
  <r>
    <d v="2020-07-28T00:00:00"/>
    <d v="1899-12-30T21:27:00"/>
    <s v="Tuesday"/>
    <x v="34"/>
    <n v="0"/>
    <n v="0"/>
    <s v="W"/>
    <x v="1"/>
    <n v="5215"/>
    <s v="SUDP"/>
    <s v="Disorderly Patron"/>
    <x v="2"/>
    <s v="Higher"/>
  </r>
  <r>
    <d v="2020-07-29T00:00:00"/>
    <d v="1899-12-30T09:33:00"/>
    <s v="Wednesday"/>
    <x v="16"/>
    <n v="3"/>
    <n v="6"/>
    <s v="S"/>
    <x v="0"/>
    <n v="6026"/>
    <s v="SUDP"/>
    <s v="Disorderly Patron"/>
    <x v="2"/>
    <s v="Higher"/>
  </r>
  <r>
    <d v="2020-07-29T00:00:00"/>
    <d v="1899-12-30T14:52:00"/>
    <s v="Wednesday"/>
    <x v="17"/>
    <n v="11"/>
    <n v="14"/>
    <s v="S"/>
    <x v="0"/>
    <n v="5716"/>
    <s v="SUAE"/>
    <s v="Assault / Employee Involved"/>
    <x v="2"/>
    <s v="Higher"/>
  </r>
  <r>
    <d v="2020-07-29T00:00:00"/>
    <d v="1899-12-30T19:18:00"/>
    <s v="Wednesday"/>
    <x v="0"/>
    <n v="0"/>
    <n v="0"/>
    <s v="N"/>
    <x v="0"/>
    <n v="5621"/>
    <s v="SUDP"/>
    <s v="Disorderly Patron"/>
    <x v="2"/>
    <s v="Higher"/>
  </r>
  <r>
    <d v="2020-07-29T00:00:00"/>
    <d v="1899-12-30T21:25:00"/>
    <s v="Wednesday"/>
    <x v="63"/>
    <n v="0"/>
    <n v="0"/>
    <s v="S"/>
    <x v="0"/>
    <n v="5996"/>
    <s v="SUDP"/>
    <s v="Disorderly Patron"/>
    <x v="2"/>
    <s v="Higher"/>
  </r>
  <r>
    <d v="2020-07-29T00:00:00"/>
    <d v="1899-12-30T22:35:00"/>
    <s v="Wednesday"/>
    <x v="32"/>
    <n v="5"/>
    <n v="10"/>
    <s v="W"/>
    <x v="1"/>
    <n v="5171"/>
    <s v="SUDP"/>
    <s v="Disorderly Patron"/>
    <x v="2"/>
    <s v="Higher"/>
  </r>
  <r>
    <d v="2020-07-30T00:00:00"/>
    <d v="1899-12-30T10:48:00"/>
    <s v="Thursday"/>
    <x v="55"/>
    <n v="0"/>
    <n v="0"/>
    <s v="S"/>
    <x v="0"/>
    <n v="6126"/>
    <s v="SUDP"/>
    <s v="Disorderly Patron"/>
    <x v="2"/>
    <s v="Higher"/>
  </r>
  <r>
    <d v="2020-07-30T00:00:00"/>
    <d v="1899-12-30T14:00:00"/>
    <s v="Thursday"/>
    <x v="16"/>
    <n v="3"/>
    <n v="6"/>
    <s v="N"/>
    <x v="0"/>
    <n v="5706"/>
    <s v="SUDP"/>
    <s v="Disorderly Patron"/>
    <x v="2"/>
    <s v="Higher"/>
  </r>
  <r>
    <d v="2020-07-30T00:00:00"/>
    <d v="1899-12-30T15:27:00"/>
    <s v="Thursday"/>
    <x v="34"/>
    <n v="3"/>
    <n v="6"/>
    <s v="E"/>
    <x v="1"/>
    <n v="5055"/>
    <s v="SUAP"/>
    <s v="Assault / Patron Involved"/>
    <x v="2"/>
    <s v="Higher"/>
  </r>
  <r>
    <d v="2020-07-30T00:00:00"/>
    <d v="1899-12-30T18:09:00"/>
    <s v="Thursday"/>
    <x v="35"/>
    <n v="4"/>
    <n v="7"/>
    <s v="W"/>
    <x v="1"/>
    <n v="5154"/>
    <s v="SUDP"/>
    <s v="Disorderly Patron"/>
    <x v="2"/>
    <s v="Higher"/>
  </r>
  <r>
    <d v="2020-07-30T00:00:00"/>
    <d v="1899-12-30T22:21:00"/>
    <s v="Thursday"/>
    <x v="29"/>
    <n v="0"/>
    <n v="0"/>
    <s v="N"/>
    <x v="0"/>
    <n v="6016"/>
    <s v="SUDP"/>
    <s v="Disorderly Patron"/>
    <x v="2"/>
    <s v="Higher"/>
  </r>
  <r>
    <d v="2020-07-31T00:00:00"/>
    <d v="1899-12-30T02:39:00"/>
    <s v="Friday"/>
    <x v="16"/>
    <n v="0"/>
    <n v="0"/>
    <s v="S"/>
    <x v="0"/>
    <n v="5676"/>
    <s v="SUDP"/>
    <s v="Disorderly Patron"/>
    <x v="2"/>
    <s v="Higher"/>
  </r>
  <r>
    <d v="2020-07-31T00:00:00"/>
    <d v="1899-12-30T17:17:00"/>
    <s v="Friday"/>
    <x v="34"/>
    <n v="4"/>
    <n v="7"/>
    <s v="E"/>
    <x v="1"/>
    <n v="5286"/>
    <s v="SUPOL"/>
    <s v="Held By Polce - Non-TTC Related"/>
    <x v="2"/>
    <s v="Higher"/>
  </r>
  <r>
    <d v="2020-07-31T00:00:00"/>
    <d v="1899-12-30T18:31:00"/>
    <s v="Friday"/>
    <x v="69"/>
    <n v="4"/>
    <n v="7"/>
    <s v="S"/>
    <x v="0"/>
    <n v="5401"/>
    <s v="SUDP"/>
    <s v="Disorderly Patron"/>
    <x v="2"/>
    <s v="Higher"/>
  </r>
  <r>
    <d v="2020-08-01T00:00:00"/>
    <d v="1899-12-30T00:57:00"/>
    <s v="Saturday"/>
    <x v="41"/>
    <n v="7"/>
    <n v="12"/>
    <s v="S"/>
    <x v="0"/>
    <n v="5901"/>
    <s v="SUDP"/>
    <s v="Disorderly Patron"/>
    <x v="2"/>
    <s v="Higher"/>
  </r>
  <r>
    <d v="2020-08-01T00:00:00"/>
    <d v="1899-12-30T20:02:00"/>
    <s v="Saturday"/>
    <x v="62"/>
    <n v="0"/>
    <n v="0"/>
    <s v="S"/>
    <x v="0"/>
    <n v="5406"/>
    <s v="SUDP"/>
    <s v="Disorderly Patron"/>
    <x v="2"/>
    <s v="Higher"/>
  </r>
  <r>
    <d v="2020-08-02T00:00:00"/>
    <d v="1899-12-30T01:47:00"/>
    <s v="Sunday"/>
    <x v="6"/>
    <n v="0"/>
    <n v="0"/>
    <s v="W"/>
    <x v="1"/>
    <n v="5050"/>
    <s v="SUDP"/>
    <s v="Disorderly Patron"/>
    <x v="2"/>
    <s v="Higher"/>
  </r>
  <r>
    <d v="2020-08-02T00:00:00"/>
    <d v="1899-12-30T22:07:00"/>
    <s v="Sunday"/>
    <x v="15"/>
    <n v="11"/>
    <n v="16"/>
    <s v="N"/>
    <x v="0"/>
    <n v="5961"/>
    <s v="SUAP"/>
    <s v="Assault / Patron Involved"/>
    <x v="2"/>
    <s v="Higher"/>
  </r>
  <r>
    <d v="2020-08-02T00:00:00"/>
    <d v="1899-12-30T23:16:00"/>
    <s v="Sunday"/>
    <x v="70"/>
    <n v="3"/>
    <n v="8"/>
    <s v="N"/>
    <x v="0"/>
    <n v="5546"/>
    <s v="SUDP"/>
    <s v="Disorderly Patron"/>
    <x v="2"/>
    <s v="Higher"/>
  </r>
  <r>
    <d v="2020-08-03T00:00:00"/>
    <d v="1899-12-30T15:16:00"/>
    <s v="Monday"/>
    <x v="16"/>
    <n v="0"/>
    <n v="0"/>
    <s v="S"/>
    <x v="0"/>
    <n v="6056"/>
    <s v="SUDP"/>
    <s v="Disorderly Patron"/>
    <x v="2"/>
    <s v="Higher"/>
  </r>
  <r>
    <d v="2020-08-04T00:00:00"/>
    <d v="1899-12-30T07:45:00"/>
    <s v="Tuesday"/>
    <x v="29"/>
    <n v="5"/>
    <n v="8"/>
    <s v="N"/>
    <x v="0"/>
    <n v="6101"/>
    <s v="SUDP"/>
    <s v="Disorderly Patron"/>
    <x v="2"/>
    <s v="Higher"/>
  </r>
  <r>
    <d v="2020-08-04T00:00:00"/>
    <d v="1899-12-30T07:51:00"/>
    <s v="Tuesday"/>
    <x v="54"/>
    <n v="0"/>
    <n v="0"/>
    <s v="N"/>
    <x v="0"/>
    <n v="5976"/>
    <s v="SUDP"/>
    <s v="Disorderly Patron"/>
    <x v="2"/>
    <s v="Higher"/>
  </r>
  <r>
    <d v="2020-08-04T00:00:00"/>
    <d v="1899-12-30T10:14:00"/>
    <s v="Tuesday"/>
    <x v="27"/>
    <n v="3"/>
    <n v="6"/>
    <s v="S"/>
    <x v="0"/>
    <n v="6026"/>
    <s v="SUDP"/>
    <s v="Disorderly Patron"/>
    <x v="2"/>
    <s v="Higher"/>
  </r>
  <r>
    <d v="2020-08-04T00:00:00"/>
    <d v="1899-12-30T15:14:00"/>
    <s v="Tuesday"/>
    <x v="8"/>
    <n v="5"/>
    <n v="8"/>
    <s v="N"/>
    <x v="0"/>
    <n v="5736"/>
    <s v="SUDP"/>
    <s v="Disorderly Patron"/>
    <x v="2"/>
    <s v="Higher"/>
  </r>
  <r>
    <d v="2020-08-04T00:00:00"/>
    <d v="1899-12-30T21:19:00"/>
    <s v="Tuesday"/>
    <x v="53"/>
    <n v="0"/>
    <n v="0"/>
    <s v="W"/>
    <x v="1"/>
    <n v="5192"/>
    <s v="SUDP"/>
    <s v="Disorderly Patron"/>
    <x v="2"/>
    <s v="Higher"/>
  </r>
  <r>
    <d v="2020-08-05T00:00:00"/>
    <d v="1899-12-30T09:28:00"/>
    <s v="Wednesday"/>
    <x v="17"/>
    <n v="4"/>
    <n v="7"/>
    <s v="N"/>
    <x v="0"/>
    <n v="6126"/>
    <s v="SUDP"/>
    <s v="Disorderly Patron"/>
    <x v="2"/>
    <s v="Higher"/>
  </r>
  <r>
    <d v="2020-08-05T00:00:00"/>
    <d v="1899-12-30T15:12:00"/>
    <s v="Wednesday"/>
    <x v="39"/>
    <n v="3"/>
    <n v="6"/>
    <s v="N"/>
    <x v="0"/>
    <n v="5941"/>
    <s v="SUDP"/>
    <s v="Disorderly Patron"/>
    <x v="2"/>
    <s v="Higher"/>
  </r>
  <r>
    <d v="2020-08-05T00:00:00"/>
    <d v="1899-12-30T16:05:00"/>
    <s v="Wednesday"/>
    <x v="53"/>
    <n v="18"/>
    <n v="21"/>
    <s v="E"/>
    <x v="1"/>
    <n v="5286"/>
    <s v="SUDP"/>
    <s v="Disorderly Patron"/>
    <x v="2"/>
    <s v="Higher"/>
  </r>
  <r>
    <d v="2020-08-05T00:00:00"/>
    <d v="1899-12-30T21:57:00"/>
    <s v="Wednesday"/>
    <x v="7"/>
    <n v="4"/>
    <n v="10"/>
    <s v="W"/>
    <x v="1"/>
    <n v="5174"/>
    <s v="SUDP"/>
    <s v="Disorderly Patron"/>
    <x v="2"/>
    <s v="Higher"/>
  </r>
  <r>
    <d v="2020-08-07T00:00:00"/>
    <d v="1899-12-30T19:16:00"/>
    <s v="Friday"/>
    <x v="37"/>
    <n v="0"/>
    <n v="0"/>
    <s v="N"/>
    <x v="0"/>
    <n v="5756"/>
    <s v="SUDP"/>
    <s v="Disorderly Patron"/>
    <x v="2"/>
    <s v="Higher"/>
  </r>
  <r>
    <d v="2020-08-07T00:00:00"/>
    <d v="1899-12-30T22:06:00"/>
    <s v="Friday"/>
    <x v="32"/>
    <n v="5"/>
    <n v="11"/>
    <s v="W"/>
    <x v="1"/>
    <n v="5180"/>
    <s v="SUDP"/>
    <s v="Disorderly Patron"/>
    <x v="2"/>
    <s v="Higher"/>
  </r>
  <r>
    <d v="2020-08-08T00:00:00"/>
    <d v="1899-12-30T01:16:00"/>
    <s v="Saturday"/>
    <x v="89"/>
    <n v="0"/>
    <n v="0"/>
    <s v="S"/>
    <x v="0"/>
    <n v="5701"/>
    <s v="SUDP"/>
    <s v="Disorderly Patron"/>
    <x v="2"/>
    <s v="Higher"/>
  </r>
  <r>
    <d v="2020-08-08T00:00:00"/>
    <d v="1899-12-30T09:13:00"/>
    <s v="Saturday"/>
    <x v="18"/>
    <n v="0"/>
    <n v="0"/>
    <s v="S"/>
    <x v="0"/>
    <n v="5676"/>
    <s v="SUDP"/>
    <s v="Disorderly Patron"/>
    <x v="2"/>
    <s v="Higher"/>
  </r>
  <r>
    <d v="2020-08-09T00:00:00"/>
    <d v="1899-12-30T16:47:00"/>
    <s v="Sunday"/>
    <x v="3"/>
    <n v="12"/>
    <n v="16"/>
    <s v="W"/>
    <x v="1"/>
    <n v="5164"/>
    <s v="SUDP"/>
    <s v="Disorderly Patron"/>
    <x v="2"/>
    <s v="Higher"/>
  </r>
  <r>
    <d v="2020-08-09T00:00:00"/>
    <d v="1899-12-30T21:42:00"/>
    <s v="Sunday"/>
    <x v="28"/>
    <n v="15"/>
    <n v="19"/>
    <s v="W"/>
    <x v="1"/>
    <n v="5320"/>
    <s v="SUDP"/>
    <s v="Disorderly Patron"/>
    <x v="2"/>
    <s v="Higher"/>
  </r>
  <r>
    <d v="2020-08-11T00:00:00"/>
    <d v="1899-12-30T17:26:00"/>
    <s v="Tuesday"/>
    <x v="10"/>
    <n v="5"/>
    <n v="8"/>
    <s v="N"/>
    <x v="0"/>
    <n v="5476"/>
    <s v="SUDP"/>
    <s v="Disorderly Patron"/>
    <x v="2"/>
    <s v="Higher"/>
  </r>
  <r>
    <d v="2020-08-11T00:00:00"/>
    <d v="1899-12-30T18:29:00"/>
    <s v="Tuesday"/>
    <x v="10"/>
    <n v="3"/>
    <n v="6"/>
    <s v="N"/>
    <x v="0"/>
    <n v="5706"/>
    <s v="SUDP"/>
    <s v="Disorderly Patron"/>
    <x v="2"/>
    <s v="Higher"/>
  </r>
  <r>
    <d v="2020-08-11T00:00:00"/>
    <d v="1899-12-30T19:15:00"/>
    <s v="Tuesday"/>
    <x v="24"/>
    <n v="3"/>
    <n v="8"/>
    <s v="E"/>
    <x v="1"/>
    <n v="5087"/>
    <s v="SUDP"/>
    <s v="Disorderly Patron"/>
    <x v="2"/>
    <s v="Higher"/>
  </r>
  <r>
    <d v="2020-08-11T00:00:00"/>
    <d v="1899-12-30T22:32:00"/>
    <s v="Tuesday"/>
    <x v="63"/>
    <n v="0"/>
    <n v="0"/>
    <s v="N"/>
    <x v="0"/>
    <n v="5501"/>
    <s v="SUDP"/>
    <s v="Disorderly Patron"/>
    <x v="2"/>
    <s v="Higher"/>
  </r>
  <r>
    <d v="2020-08-11T00:00:00"/>
    <d v="1899-12-30T23:37:00"/>
    <s v="Tuesday"/>
    <x v="1"/>
    <n v="9"/>
    <n v="15"/>
    <s v="E"/>
    <x v="1"/>
    <n v="5175"/>
    <s v="SUDP"/>
    <s v="Disorderly Patron"/>
    <x v="2"/>
    <s v="Higher"/>
  </r>
  <r>
    <d v="2020-08-12T00:00:00"/>
    <d v="1899-12-30T01:28:00"/>
    <s v="Wednesday"/>
    <x v="16"/>
    <n v="8"/>
    <n v="13"/>
    <s v="S"/>
    <x v="0"/>
    <n v="6006"/>
    <s v="SUDP"/>
    <s v="Disorderly Patron"/>
    <x v="2"/>
    <s v="Higher"/>
  </r>
  <r>
    <d v="2020-08-12T00:00:00"/>
    <d v="1899-12-30T14:30:00"/>
    <s v="Wednesday"/>
    <x v="29"/>
    <n v="4"/>
    <n v="7"/>
    <s v="N"/>
    <x v="0"/>
    <n v="5836"/>
    <s v="SUDP"/>
    <s v="Disorderly Patron"/>
    <x v="2"/>
    <s v="Higher"/>
  </r>
  <r>
    <d v="2020-08-12T00:00:00"/>
    <d v="1899-12-30T16:40:00"/>
    <s v="Wednesday"/>
    <x v="74"/>
    <n v="5"/>
    <n v="11"/>
    <s v="N"/>
    <x v="2"/>
    <n v="3001"/>
    <s v="SRDP"/>
    <s v="Disorderly Patron"/>
    <x v="2"/>
    <s v="Higher"/>
  </r>
  <r>
    <d v="2020-08-13T00:00:00"/>
    <d v="1899-12-30T16:44:00"/>
    <s v="Thursday"/>
    <x v="47"/>
    <n v="0"/>
    <n v="0"/>
    <s v="N"/>
    <x v="0"/>
    <n v="6106"/>
    <s v="SUDP"/>
    <s v="Disorderly Patron"/>
    <x v="2"/>
    <s v="Higher"/>
  </r>
  <r>
    <d v="2020-08-13T00:00:00"/>
    <d v="1899-12-30T18:24:00"/>
    <s v="Thursday"/>
    <x v="24"/>
    <n v="4"/>
    <n v="7"/>
    <s v="W"/>
    <x v="1"/>
    <n v="5262"/>
    <s v="SUDP"/>
    <s v="Disorderly Patron"/>
    <x v="2"/>
    <s v="Higher"/>
  </r>
  <r>
    <d v="2020-08-13T00:00:00"/>
    <d v="1899-12-30T20:38:00"/>
    <s v="Thursday"/>
    <x v="10"/>
    <n v="10"/>
    <n v="15"/>
    <s v="N"/>
    <x v="0"/>
    <n v="5736"/>
    <s v="SUDP"/>
    <s v="Disorderly Patron"/>
    <x v="2"/>
    <s v="Higher"/>
  </r>
  <r>
    <d v="2020-08-13T00:00:00"/>
    <d v="1899-12-30T20:41:00"/>
    <s v="Thursday"/>
    <x v="10"/>
    <n v="0"/>
    <n v="0"/>
    <s v="S"/>
    <x v="0"/>
    <n v="5606"/>
    <s v="SUDP"/>
    <s v="Disorderly Patron"/>
    <x v="2"/>
    <s v="Higher"/>
  </r>
  <r>
    <d v="2020-08-13T00:00:00"/>
    <d v="1899-12-30T21:10:00"/>
    <s v="Thursday"/>
    <x v="29"/>
    <n v="4"/>
    <n v="9"/>
    <s v="N"/>
    <x v="0"/>
    <n v="5461"/>
    <s v="SUDP"/>
    <s v="Disorderly Patron"/>
    <x v="2"/>
    <s v="Higher"/>
  </r>
  <r>
    <d v="2020-08-14T00:00:00"/>
    <d v="1899-12-30T08:02:00"/>
    <s v="Friday"/>
    <x v="27"/>
    <n v="3"/>
    <n v="6"/>
    <s v="S"/>
    <x v="0"/>
    <n v="5701"/>
    <s v="SUDP"/>
    <s v="Disorderly Patron"/>
    <x v="2"/>
    <s v="Higher"/>
  </r>
  <r>
    <d v="2020-08-14T00:00:00"/>
    <d v="1899-12-30T08:27:00"/>
    <s v="Friday"/>
    <x v="17"/>
    <n v="4"/>
    <n v="7"/>
    <s v="S"/>
    <x v="0"/>
    <n v="5871"/>
    <s v="SUAE"/>
    <s v="Assault / Employee Involved"/>
    <x v="2"/>
    <s v="Higher"/>
  </r>
  <r>
    <d v="2020-08-14T00:00:00"/>
    <d v="1899-12-30T10:18:00"/>
    <s v="Friday"/>
    <x v="16"/>
    <n v="4"/>
    <n v="7"/>
    <s v="S"/>
    <x v="0"/>
    <n v="5576"/>
    <s v="SUDP"/>
    <s v="Disorderly Patron"/>
    <x v="2"/>
    <s v="Higher"/>
  </r>
  <r>
    <d v="2020-08-14T00:00:00"/>
    <d v="1899-12-30T11:58:00"/>
    <s v="Friday"/>
    <x v="6"/>
    <n v="3"/>
    <n v="6"/>
    <s v="E"/>
    <x v="1"/>
    <n v="5216"/>
    <s v="SUDP"/>
    <s v="Disorderly Patron"/>
    <x v="2"/>
    <s v="Higher"/>
  </r>
  <r>
    <d v="2020-08-14T00:00:00"/>
    <d v="1899-12-30T18:17:00"/>
    <s v="Friday"/>
    <x v="70"/>
    <n v="3"/>
    <n v="6"/>
    <s v="S"/>
    <x v="0"/>
    <n v="6051"/>
    <s v="SUDP"/>
    <s v="Disorderly Patron"/>
    <x v="2"/>
    <s v="Higher"/>
  </r>
  <r>
    <d v="2020-08-15T00:00:00"/>
    <d v="1899-12-30T00:11:00"/>
    <s v="Saturday"/>
    <x v="50"/>
    <n v="0"/>
    <n v="0"/>
    <s v="E"/>
    <x v="1"/>
    <n v="5083"/>
    <s v="SUDP"/>
    <s v="Disorderly Patron"/>
    <x v="2"/>
    <s v="Higher"/>
  </r>
  <r>
    <d v="2020-08-15T00:00:00"/>
    <d v="1899-12-30T07:48:00"/>
    <s v="Saturday"/>
    <x v="16"/>
    <n v="3"/>
    <n v="8"/>
    <s v="S"/>
    <x v="0"/>
    <n v="5916"/>
    <s v="SUDP"/>
    <s v="Disorderly Patron"/>
    <x v="2"/>
    <s v="Higher"/>
  </r>
  <r>
    <d v="2020-08-15T00:00:00"/>
    <d v="1899-12-30T08:02:00"/>
    <s v="Saturday"/>
    <x v="2"/>
    <n v="6"/>
    <n v="11"/>
    <s v="S"/>
    <x v="0"/>
    <n v="5711"/>
    <s v="SUDP"/>
    <s v="Disorderly Patron"/>
    <x v="2"/>
    <s v="Higher"/>
  </r>
  <r>
    <d v="2020-08-15T00:00:00"/>
    <d v="1899-12-30T09:22:00"/>
    <s v="Saturday"/>
    <x v="36"/>
    <n v="5"/>
    <n v="10"/>
    <s v="W"/>
    <x v="3"/>
    <n v="6156"/>
    <s v="SUSA"/>
    <s v="Sexual Assault"/>
    <x v="2"/>
    <s v="Higher"/>
  </r>
  <r>
    <d v="2020-08-15T00:00:00"/>
    <d v="1899-12-30T12:31:00"/>
    <s v="Saturday"/>
    <x v="44"/>
    <n v="3"/>
    <n v="7"/>
    <s v="W"/>
    <x v="1"/>
    <n v="5262"/>
    <s v="SUDP"/>
    <s v="Disorderly Patron"/>
    <x v="2"/>
    <s v="Higher"/>
  </r>
  <r>
    <d v="2020-08-15T00:00:00"/>
    <d v="1899-12-30T18:25:00"/>
    <s v="Saturday"/>
    <x v="51"/>
    <n v="0"/>
    <n v="0"/>
    <s v="N"/>
    <x v="0"/>
    <n v="5566"/>
    <s v="SUDP"/>
    <s v="Disorderly Patron"/>
    <x v="2"/>
    <s v="Higher"/>
  </r>
  <r>
    <d v="2020-08-15T00:00:00"/>
    <d v="1899-12-30T23:47:00"/>
    <s v="Saturday"/>
    <x v="43"/>
    <n v="0"/>
    <n v="0"/>
    <s v="S"/>
    <x v="0"/>
    <n v="5481"/>
    <s v="SUDP"/>
    <s v="Disorderly Patron"/>
    <x v="2"/>
    <s v="Higher"/>
  </r>
  <r>
    <d v="2020-08-16T00:00:00"/>
    <d v="1899-12-30T12:40:00"/>
    <s v="Sunday"/>
    <x v="4"/>
    <n v="3"/>
    <n v="7"/>
    <s v="E"/>
    <x v="1"/>
    <n v="5156"/>
    <s v="SUDP"/>
    <s v="Disorderly Patron"/>
    <x v="2"/>
    <s v="Higher"/>
  </r>
  <r>
    <d v="2020-08-16T00:00:00"/>
    <d v="1899-12-30T20:02:00"/>
    <s v="Sunday"/>
    <x v="6"/>
    <n v="3"/>
    <n v="7"/>
    <s v="W"/>
    <x v="1"/>
    <n v="5183"/>
    <s v="SUDP"/>
    <s v="Disorderly Patron"/>
    <x v="2"/>
    <s v="Higher"/>
  </r>
  <r>
    <d v="2020-08-16T00:00:00"/>
    <d v="1899-12-30T23:52:00"/>
    <s v="Sunday"/>
    <x v="62"/>
    <n v="0"/>
    <n v="0"/>
    <s v="N"/>
    <x v="0"/>
    <n v="6061"/>
    <s v="SUDP"/>
    <s v="Disorderly Patron"/>
    <x v="2"/>
    <s v="Higher"/>
  </r>
  <r>
    <d v="2020-08-17T00:00:00"/>
    <d v="1899-12-30T01:30:00"/>
    <s v="Monday"/>
    <x v="6"/>
    <n v="0"/>
    <n v="0"/>
    <s v="E"/>
    <x v="1"/>
    <n v="5237"/>
    <s v="SUDP"/>
    <s v="Disorderly Patron"/>
    <x v="2"/>
    <s v="Higher"/>
  </r>
  <r>
    <d v="2020-08-17T00:00:00"/>
    <d v="1899-12-30T08:35:00"/>
    <s v="Monday"/>
    <x v="0"/>
    <n v="6"/>
    <n v="9"/>
    <s v="S"/>
    <x v="0"/>
    <n v="5781"/>
    <s v="SUDP"/>
    <s v="Disorderly Patron"/>
    <x v="2"/>
    <s v="Higher"/>
  </r>
  <r>
    <d v="2020-08-17T00:00:00"/>
    <d v="1899-12-30T09:57:00"/>
    <s v="Monday"/>
    <x v="28"/>
    <n v="0"/>
    <n v="0"/>
    <s v="W"/>
    <x v="1"/>
    <n v="5319"/>
    <s v="SUAP"/>
    <s v="Assault / Patron Involved"/>
    <x v="2"/>
    <s v="Higher"/>
  </r>
  <r>
    <d v="2020-08-17T00:00:00"/>
    <d v="1899-12-30T22:27:00"/>
    <s v="Monday"/>
    <x v="61"/>
    <n v="0"/>
    <n v="0"/>
    <s v="S"/>
    <x v="0"/>
    <n v="5606"/>
    <s v="SUDP"/>
    <s v="Disorderly Patron"/>
    <x v="2"/>
    <s v="Higher"/>
  </r>
  <r>
    <d v="2020-08-18T00:00:00"/>
    <d v="1899-12-30T16:31:00"/>
    <s v="Tuesday"/>
    <x v="35"/>
    <n v="3"/>
    <n v="6"/>
    <s v="E"/>
    <x v="1"/>
    <n v="5188"/>
    <s v="SUDP"/>
    <s v="Disorderly Patron"/>
    <x v="2"/>
    <s v="Higher"/>
  </r>
  <r>
    <d v="2020-08-18T00:00:00"/>
    <d v="1899-12-30T17:31:00"/>
    <s v="Tuesday"/>
    <x v="1"/>
    <n v="5"/>
    <n v="8"/>
    <s v="E"/>
    <x v="1"/>
    <n v="5038"/>
    <s v="SUDP"/>
    <s v="Disorderly Patron"/>
    <x v="2"/>
    <s v="Higher"/>
  </r>
  <r>
    <d v="2020-08-18T00:00:00"/>
    <d v="1899-12-30T20:41:00"/>
    <s v="Tuesday"/>
    <x v="33"/>
    <n v="18"/>
    <n v="24"/>
    <s v="E"/>
    <x v="1"/>
    <n v="5190"/>
    <s v="SUPOL"/>
    <s v="Held By Polce - Non-TTC Related"/>
    <x v="2"/>
    <s v="Higher"/>
  </r>
  <r>
    <d v="2020-08-19T00:00:00"/>
    <d v="1899-12-30T15:14:00"/>
    <s v="Wednesday"/>
    <x v="3"/>
    <n v="0"/>
    <n v="0"/>
    <s v="E"/>
    <x v="1"/>
    <n v="5038"/>
    <s v="SUDP"/>
    <s v="Disorderly Patron"/>
    <x v="2"/>
    <s v="Higher"/>
  </r>
  <r>
    <d v="2020-08-19T00:00:00"/>
    <d v="1899-12-30T15:35:00"/>
    <s v="Wednesday"/>
    <x v="22"/>
    <n v="0"/>
    <n v="0"/>
    <s v="W"/>
    <x v="1"/>
    <n v="5221"/>
    <s v="SUPOL"/>
    <s v="Held By Polce - Non-TTC Related"/>
    <x v="2"/>
    <s v="Higher"/>
  </r>
  <r>
    <d v="2020-08-19T00:00:00"/>
    <d v="1899-12-30T17:44:00"/>
    <s v="Wednesday"/>
    <x v="21"/>
    <n v="4"/>
    <n v="7"/>
    <s v="S"/>
    <x v="0"/>
    <n v="5546"/>
    <s v="SUDP"/>
    <s v="Disorderly Patron"/>
    <x v="2"/>
    <s v="Higher"/>
  </r>
  <r>
    <d v="2020-08-19T00:00:00"/>
    <d v="1899-12-30T17:53:00"/>
    <s v="Wednesday"/>
    <x v="18"/>
    <n v="4"/>
    <n v="7"/>
    <s v="N"/>
    <x v="0"/>
    <n v="5976"/>
    <s v="SUDP"/>
    <s v="Disorderly Patron"/>
    <x v="2"/>
    <s v="Higher"/>
  </r>
  <r>
    <d v="2020-08-20T00:00:00"/>
    <d v="1899-12-30T09:44:00"/>
    <s v="Thursday"/>
    <x v="27"/>
    <n v="9"/>
    <n v="12"/>
    <s v="S"/>
    <x v="0"/>
    <n v="6021"/>
    <s v="SUDP"/>
    <s v="Disorderly Patron"/>
    <x v="2"/>
    <s v="Higher"/>
  </r>
  <r>
    <d v="2020-08-20T00:00:00"/>
    <d v="1899-12-30T10:28:00"/>
    <s v="Thursday"/>
    <x v="44"/>
    <n v="0"/>
    <n v="0"/>
    <s v="W"/>
    <x v="1"/>
    <n v="5274"/>
    <s v="SUPOL"/>
    <s v="Held By Polce - Non-TTC Related"/>
    <x v="2"/>
    <s v="Higher"/>
  </r>
  <r>
    <d v="2020-08-20T00:00:00"/>
    <d v="1899-12-30T11:23:00"/>
    <s v="Thursday"/>
    <x v="61"/>
    <n v="0"/>
    <n v="0"/>
    <s v="N"/>
    <x v="0"/>
    <n v="5681"/>
    <s v="SUDP"/>
    <s v="Disorderly Patron"/>
    <x v="2"/>
    <s v="Higher"/>
  </r>
  <r>
    <d v="2020-08-20T00:00:00"/>
    <d v="1899-12-30T12:46:00"/>
    <s v="Thursday"/>
    <x v="71"/>
    <n v="0"/>
    <n v="0"/>
    <s v="N"/>
    <x v="0"/>
    <n v="5926"/>
    <s v="SUDP"/>
    <s v="Disorderly Patron"/>
    <x v="2"/>
    <s v="Higher"/>
  </r>
  <r>
    <d v="2020-08-20T00:00:00"/>
    <d v="1899-12-30T16:22:00"/>
    <s v="Thursday"/>
    <x v="49"/>
    <n v="4"/>
    <n v="7"/>
    <s v="S"/>
    <x v="0"/>
    <n v="5956"/>
    <s v="SUDP"/>
    <s v="Disorderly Patron"/>
    <x v="2"/>
    <s v="Higher"/>
  </r>
  <r>
    <d v="2020-08-20T00:00:00"/>
    <d v="1899-12-30T18:50:00"/>
    <s v="Thursday"/>
    <x v="35"/>
    <n v="0"/>
    <n v="0"/>
    <s v="W"/>
    <x v="1"/>
    <n v="5274"/>
    <s v="SUDP"/>
    <s v="Disorderly Patron"/>
    <x v="2"/>
    <s v="Higher"/>
  </r>
  <r>
    <d v="2020-08-20T00:00:00"/>
    <d v="1899-12-30T20:40:00"/>
    <s v="Thursday"/>
    <x v="35"/>
    <n v="8"/>
    <n v="14"/>
    <s v="W"/>
    <x v="1"/>
    <n v="5335"/>
    <s v="SUDP"/>
    <s v="Disorderly Patron"/>
    <x v="2"/>
    <s v="Higher"/>
  </r>
  <r>
    <d v="2020-08-20T00:00:00"/>
    <d v="1899-12-30T21:56:00"/>
    <s v="Thursday"/>
    <x v="57"/>
    <n v="8"/>
    <n v="14"/>
    <s v="E"/>
    <x v="1"/>
    <n v="5208"/>
    <s v="SUAP"/>
    <s v="Assault / Patron Involved"/>
    <x v="2"/>
    <s v="Higher"/>
  </r>
  <r>
    <d v="2020-08-21T00:00:00"/>
    <d v="1899-12-30T13:11:00"/>
    <s v="Friday"/>
    <x v="32"/>
    <n v="0"/>
    <n v="0"/>
    <s v="E"/>
    <x v="1"/>
    <n v="5053"/>
    <s v="SUDP"/>
    <s v="Disorderly Patron"/>
    <x v="2"/>
    <s v="Higher"/>
  </r>
  <r>
    <d v="2020-08-21T00:00:00"/>
    <d v="1899-12-30T14:44:00"/>
    <s v="Friday"/>
    <x v="50"/>
    <n v="8"/>
    <n v="16"/>
    <m/>
    <x v="1"/>
    <n v="8695"/>
    <s v="SUAP"/>
    <s v="Assault / Patron Involved"/>
    <x v="2"/>
    <s v="Higher"/>
  </r>
  <r>
    <d v="2020-08-21T00:00:00"/>
    <d v="1899-12-30T17:42:00"/>
    <s v="Friday"/>
    <x v="71"/>
    <n v="5"/>
    <n v="8"/>
    <s v="S"/>
    <x v="0"/>
    <n v="5851"/>
    <s v="SUDP"/>
    <s v="Disorderly Patron"/>
    <x v="2"/>
    <s v="Higher"/>
  </r>
  <r>
    <d v="2020-08-21T00:00:00"/>
    <d v="1899-12-30T18:59:00"/>
    <s v="Friday"/>
    <x v="43"/>
    <n v="8"/>
    <n v="11"/>
    <s v="S"/>
    <x v="0"/>
    <n v="6011"/>
    <s v="SUDP"/>
    <s v="Disorderly Patron"/>
    <x v="2"/>
    <s v="Higher"/>
  </r>
  <r>
    <d v="2020-08-22T00:00:00"/>
    <d v="1899-12-30T11:44:00"/>
    <s v="Saturday"/>
    <x v="46"/>
    <n v="7"/>
    <n v="12"/>
    <s v="E"/>
    <x v="1"/>
    <n v="5020"/>
    <s v="SUDP"/>
    <s v="Disorderly Patron"/>
    <x v="2"/>
    <s v="Higher"/>
  </r>
  <r>
    <d v="2020-08-22T00:00:00"/>
    <d v="1899-12-30T19:32:00"/>
    <s v="Saturday"/>
    <x v="61"/>
    <n v="5"/>
    <n v="10"/>
    <s v="N"/>
    <x v="0"/>
    <n v="6066"/>
    <s v="SUDP"/>
    <s v="Disorderly Patron"/>
    <x v="2"/>
    <s v="Higher"/>
  </r>
  <r>
    <d v="2020-08-22T00:00:00"/>
    <d v="1899-12-30T23:28:00"/>
    <s v="Saturday"/>
    <x v="77"/>
    <n v="6"/>
    <n v="12"/>
    <s v="N"/>
    <x v="2"/>
    <n v="3011"/>
    <s v="SRDP"/>
    <s v="Disorderly Patron"/>
    <x v="2"/>
    <s v="Higher"/>
  </r>
  <r>
    <d v="2020-08-23T00:00:00"/>
    <d v="1899-12-30T01:07:00"/>
    <s v="Sunday"/>
    <x v="71"/>
    <n v="15"/>
    <n v="20"/>
    <s v="S"/>
    <x v="0"/>
    <n v="5926"/>
    <s v="SUDP"/>
    <s v="Disorderly Patron"/>
    <x v="2"/>
    <s v="Higher"/>
  </r>
  <r>
    <d v="2020-08-23T00:00:00"/>
    <d v="1899-12-30T13:36:00"/>
    <s v="Sunday"/>
    <x v="29"/>
    <n v="4"/>
    <n v="8"/>
    <s v="N"/>
    <x v="0"/>
    <n v="5976"/>
    <s v="SUDP"/>
    <s v="Disorderly Patron"/>
    <x v="2"/>
    <s v="Higher"/>
  </r>
  <r>
    <d v="2020-08-23T00:00:00"/>
    <d v="1899-12-30T17:42:00"/>
    <s v="Sunday"/>
    <x v="40"/>
    <n v="9"/>
    <n v="13"/>
    <s v="W"/>
    <x v="1"/>
    <n v="5123"/>
    <s v="SUDP"/>
    <s v="Disorderly Patron"/>
    <x v="2"/>
    <s v="Higher"/>
  </r>
  <r>
    <d v="2020-08-24T00:00:00"/>
    <d v="1899-12-30T14:27:00"/>
    <s v="Monday"/>
    <x v="46"/>
    <n v="3"/>
    <n v="6"/>
    <s v="W"/>
    <x v="1"/>
    <n v="5161"/>
    <s v="SUDP"/>
    <s v="Disorderly Patron"/>
    <x v="2"/>
    <s v="Higher"/>
  </r>
  <r>
    <d v="2020-08-24T00:00:00"/>
    <d v="1899-12-30T16:45:00"/>
    <s v="Monday"/>
    <x v="0"/>
    <n v="4"/>
    <n v="7"/>
    <s v="S"/>
    <x v="0"/>
    <n v="6006"/>
    <s v="SUDP"/>
    <s v="Disorderly Patron"/>
    <x v="2"/>
    <s v="Higher"/>
  </r>
  <r>
    <d v="2020-08-24T00:00:00"/>
    <d v="1899-12-30T17:03:00"/>
    <s v="Monday"/>
    <x v="86"/>
    <n v="0"/>
    <n v="0"/>
    <m/>
    <x v="2"/>
    <n v="3020"/>
    <s v="SRDP"/>
    <s v="Disorderly Patron"/>
    <x v="2"/>
    <s v="Higher"/>
  </r>
  <r>
    <d v="2020-08-24T00:00:00"/>
    <d v="1899-12-30T19:09:00"/>
    <s v="Monday"/>
    <x v="58"/>
    <n v="0"/>
    <n v="0"/>
    <s v="W"/>
    <x v="1"/>
    <n v="5161"/>
    <s v="SUAP"/>
    <s v="Assault / Patron Involved"/>
    <x v="2"/>
    <s v="Higher"/>
  </r>
  <r>
    <d v="2020-08-24T00:00:00"/>
    <d v="1899-12-30T19:29:00"/>
    <s v="Monday"/>
    <x v="33"/>
    <n v="3"/>
    <n v="6"/>
    <s v="W"/>
    <x v="1"/>
    <n v="5161"/>
    <s v="SUAP"/>
    <s v="Assault / Patron Involved"/>
    <x v="2"/>
    <s v="Higher"/>
  </r>
  <r>
    <d v="2020-08-24T00:00:00"/>
    <d v="1899-12-30T19:35:00"/>
    <s v="Monday"/>
    <x v="32"/>
    <n v="0"/>
    <n v="0"/>
    <s v="W"/>
    <x v="1"/>
    <n v="5259"/>
    <s v="SUAP"/>
    <s v="Assault / Patron Involved"/>
    <x v="2"/>
    <s v="Higher"/>
  </r>
  <r>
    <d v="2020-08-24T00:00:00"/>
    <d v="1899-12-30T21:04:00"/>
    <s v="Monday"/>
    <x v="74"/>
    <n v="28"/>
    <n v="34"/>
    <s v="S"/>
    <x v="2"/>
    <n v="3012"/>
    <s v="SRDP"/>
    <s v="Disorderly Patron"/>
    <x v="2"/>
    <s v="Higher"/>
  </r>
  <r>
    <d v="2020-08-24T00:00:00"/>
    <d v="1899-12-30T21:34:00"/>
    <s v="Monday"/>
    <x v="70"/>
    <n v="0"/>
    <n v="0"/>
    <s v="N"/>
    <x v="0"/>
    <n v="5641"/>
    <s v="SUDP"/>
    <s v="Disorderly Patron"/>
    <x v="2"/>
    <s v="Higher"/>
  </r>
  <r>
    <d v="2020-08-24T00:00:00"/>
    <d v="1899-12-30T22:01:00"/>
    <s v="Monday"/>
    <x v="9"/>
    <n v="0"/>
    <n v="0"/>
    <s v="S"/>
    <x v="0"/>
    <n v="5646"/>
    <s v="SUPOL"/>
    <s v="Held By Polce - Non-TTC Related"/>
    <x v="2"/>
    <s v="Higher"/>
  </r>
  <r>
    <d v="2020-08-25T00:00:00"/>
    <d v="1899-12-30T14:06:00"/>
    <s v="Tuesday"/>
    <x v="74"/>
    <n v="3"/>
    <n v="8"/>
    <s v="N"/>
    <x v="2"/>
    <n v="3003"/>
    <s v="SRDP"/>
    <s v="Disorderly Patron"/>
    <x v="2"/>
    <s v="Higher"/>
  </r>
  <r>
    <d v="2020-08-26T00:00:00"/>
    <d v="1899-12-30T17:29:00"/>
    <s v="Wednesday"/>
    <x v="58"/>
    <n v="18"/>
    <n v="21"/>
    <s v="E"/>
    <x v="1"/>
    <n v="5020"/>
    <s v="SUAE"/>
    <s v="Assault / Employee Involved"/>
    <x v="2"/>
    <s v="Higher"/>
  </r>
  <r>
    <d v="2020-08-27T00:00:00"/>
    <d v="1899-12-30T01:22:00"/>
    <s v="Thursday"/>
    <x v="50"/>
    <n v="0"/>
    <n v="0"/>
    <s v="W"/>
    <x v="1"/>
    <n v="5113"/>
    <s v="SUDP"/>
    <s v="Disorderly Patron"/>
    <x v="2"/>
    <s v="Higher"/>
  </r>
  <r>
    <d v="2020-08-27T00:00:00"/>
    <d v="1899-12-30T13:00:00"/>
    <s v="Thursday"/>
    <x v="43"/>
    <n v="0"/>
    <n v="0"/>
    <s v="N"/>
    <x v="0"/>
    <n v="5636"/>
    <s v="SUDP"/>
    <s v="Disorderly Patron"/>
    <x v="2"/>
    <s v="Higher"/>
  </r>
  <r>
    <d v="2020-08-27T00:00:00"/>
    <d v="1899-12-30T16:15:00"/>
    <s v="Thursday"/>
    <x v="34"/>
    <n v="3"/>
    <n v="6"/>
    <s v="E"/>
    <x v="1"/>
    <n v="5082"/>
    <s v="SUDP"/>
    <s v="Disorderly Patron"/>
    <x v="2"/>
    <s v="Higher"/>
  </r>
  <r>
    <d v="2020-08-27T00:00:00"/>
    <d v="1899-12-30T18:00:00"/>
    <s v="Thursday"/>
    <x v="26"/>
    <n v="6"/>
    <n v="9"/>
    <s v="W"/>
    <x v="1"/>
    <n v="5026"/>
    <s v="SUDP"/>
    <s v="Disorderly Patron"/>
    <x v="2"/>
    <s v="Higher"/>
  </r>
  <r>
    <d v="2020-08-27T00:00:00"/>
    <d v="1899-12-30T18:31:00"/>
    <s v="Thursday"/>
    <x v="5"/>
    <n v="0"/>
    <n v="0"/>
    <s v="N"/>
    <x v="0"/>
    <n v="6051"/>
    <s v="SUDP"/>
    <s v="Disorderly Patron"/>
    <x v="2"/>
    <s v="Higher"/>
  </r>
  <r>
    <d v="2020-08-27T00:00:00"/>
    <d v="1899-12-30T20:19:00"/>
    <s v="Thursday"/>
    <x v="75"/>
    <n v="4"/>
    <n v="7"/>
    <s v="S"/>
    <x v="0"/>
    <n v="5801"/>
    <s v="SUDP"/>
    <s v="Disorderly Patron"/>
    <x v="2"/>
    <s v="Higher"/>
  </r>
  <r>
    <d v="2020-08-28T00:00:00"/>
    <d v="1899-12-30T00:49:00"/>
    <s v="Friday"/>
    <x v="35"/>
    <n v="0"/>
    <n v="0"/>
    <s v="W"/>
    <x v="1"/>
    <n v="5230"/>
    <s v="SUDP"/>
    <s v="Disorderly Patron"/>
    <x v="2"/>
    <s v="Higher"/>
  </r>
  <r>
    <d v="2020-08-28T00:00:00"/>
    <d v="1899-12-30T14:05:00"/>
    <s v="Friday"/>
    <x v="78"/>
    <n v="5"/>
    <n v="8"/>
    <s v="S"/>
    <x v="0"/>
    <n v="6056"/>
    <s v="SUDP"/>
    <s v="Disorderly Patron"/>
    <x v="2"/>
    <s v="Higher"/>
  </r>
  <r>
    <d v="2020-08-28T00:00:00"/>
    <d v="1899-12-30T15:18:00"/>
    <s v="Friday"/>
    <x v="44"/>
    <n v="4"/>
    <n v="7"/>
    <s v="W"/>
    <x v="1"/>
    <n v="5265"/>
    <s v="SUDP"/>
    <s v="Disorderly Patron"/>
    <x v="2"/>
    <s v="Higher"/>
  </r>
  <r>
    <d v="2020-08-28T00:00:00"/>
    <d v="1899-12-30T19:41:00"/>
    <s v="Friday"/>
    <x v="41"/>
    <n v="13"/>
    <n v="16"/>
    <s v="N"/>
    <x v="0"/>
    <n v="5581"/>
    <s v="SUDP"/>
    <s v="Disorderly Patron"/>
    <x v="2"/>
    <s v="Higher"/>
  </r>
  <r>
    <d v="2020-08-29T00:00:00"/>
    <d v="1899-12-30T10:22:00"/>
    <s v="Saturday"/>
    <x v="28"/>
    <n v="0"/>
    <n v="0"/>
    <s v="W"/>
    <x v="1"/>
    <n v="5255"/>
    <s v="SUAE"/>
    <s v="Assault / Employee Involved"/>
    <x v="2"/>
    <s v="Higher"/>
  </r>
  <r>
    <d v="2020-08-29T00:00:00"/>
    <d v="1899-12-30T12:28:00"/>
    <s v="Saturday"/>
    <x v="63"/>
    <n v="9"/>
    <n v="12"/>
    <s v="S"/>
    <x v="0"/>
    <n v="5756"/>
    <s v="SUPOL"/>
    <s v="Held By Polce - Non-TTC Related"/>
    <x v="2"/>
    <s v="Higher"/>
  </r>
  <r>
    <d v="2020-08-29T00:00:00"/>
    <d v="1899-12-30T16:45:00"/>
    <s v="Saturday"/>
    <x v="20"/>
    <n v="0"/>
    <n v="0"/>
    <s v="S"/>
    <x v="0"/>
    <n v="5686"/>
    <s v="SUAE"/>
    <s v="Assault / Employee Involved"/>
    <x v="2"/>
    <s v="Higher"/>
  </r>
  <r>
    <d v="2020-08-29T00:00:00"/>
    <d v="1899-12-30T21:55:00"/>
    <s v="Saturday"/>
    <x v="11"/>
    <n v="3"/>
    <n v="9"/>
    <s v="E"/>
    <x v="1"/>
    <n v="5197"/>
    <s v="SUDP"/>
    <s v="Disorderly Patron"/>
    <x v="2"/>
    <s v="Higher"/>
  </r>
  <r>
    <d v="2020-08-29T00:00:00"/>
    <d v="1899-12-30T22:07:00"/>
    <s v="Saturday"/>
    <x v="33"/>
    <n v="5"/>
    <n v="11"/>
    <s v="W"/>
    <x v="1"/>
    <n v="5192"/>
    <s v="SUDP"/>
    <s v="Disorderly Patron"/>
    <x v="2"/>
    <s v="Higher"/>
  </r>
  <r>
    <d v="2020-08-31T00:00:00"/>
    <d v="1899-12-30T16:08:00"/>
    <s v="Monday"/>
    <x v="18"/>
    <n v="0"/>
    <n v="0"/>
    <s v="S"/>
    <x v="0"/>
    <n v="6014"/>
    <s v="SUDP"/>
    <s v="Disorderly Patron"/>
    <x v="2"/>
    <s v="Higher"/>
  </r>
  <r>
    <d v="2020-08-31T00:00:00"/>
    <d v="1899-12-30T18:37:00"/>
    <s v="Monday"/>
    <x v="35"/>
    <n v="0"/>
    <n v="0"/>
    <s v="E"/>
    <x v="1"/>
    <n v="5255"/>
    <s v="SUDP"/>
    <s v="Disorderly Patron"/>
    <x v="2"/>
    <s v="Higher"/>
  </r>
  <r>
    <d v="2020-08-31T00:00:00"/>
    <d v="1899-12-30T20:51:00"/>
    <s v="Monday"/>
    <x v="26"/>
    <n v="0"/>
    <n v="0"/>
    <s v="E"/>
    <x v="1"/>
    <n v="5281"/>
    <s v="SUAP"/>
    <s v="Assault / Patron Involved"/>
    <x v="2"/>
    <s v="Higher"/>
  </r>
  <r>
    <d v="2020-09-01T00:00:00"/>
    <d v="1899-12-30T01:04:00"/>
    <s v="Tuesday"/>
    <x v="6"/>
    <n v="5"/>
    <n v="11"/>
    <s v="E"/>
    <x v="1"/>
    <n v="5031"/>
    <s v="SUDP"/>
    <s v="Disorderly Patron"/>
    <x v="2"/>
    <s v="Higher"/>
  </r>
  <r>
    <d v="2020-09-01T00:00:00"/>
    <d v="1899-12-30T06:29:00"/>
    <s v="Tuesday"/>
    <x v="32"/>
    <n v="5"/>
    <n v="8"/>
    <s v="E"/>
    <x v="1"/>
    <n v="5289"/>
    <s v="SUDP"/>
    <s v="Disorderly Patron"/>
    <x v="2"/>
    <s v="Higher"/>
  </r>
  <r>
    <d v="2020-09-01T00:00:00"/>
    <d v="1899-12-30T09:33:00"/>
    <s v="Tuesday"/>
    <x v="18"/>
    <n v="4"/>
    <n v="7"/>
    <s v="S"/>
    <x v="0"/>
    <n v="5741"/>
    <s v="SUROB"/>
    <s v="Robbery"/>
    <x v="2"/>
    <s v="Higher"/>
  </r>
  <r>
    <d v="2020-09-01T00:00:00"/>
    <d v="1899-12-30T20:24:00"/>
    <s v="Tuesday"/>
    <x v="35"/>
    <n v="4"/>
    <n v="10"/>
    <s v="W"/>
    <x v="1"/>
    <n v="5306"/>
    <s v="SUDP"/>
    <s v="Disorderly Patron"/>
    <x v="2"/>
    <s v="Higher"/>
  </r>
  <r>
    <d v="2020-09-01T00:00:00"/>
    <d v="1899-12-30T21:45:00"/>
    <s v="Tuesday"/>
    <x v="51"/>
    <n v="0"/>
    <n v="0"/>
    <s v="S"/>
    <x v="0"/>
    <n v="6101"/>
    <s v="SUDP"/>
    <s v="Disorderly Patron"/>
    <x v="2"/>
    <s v="Higher"/>
  </r>
  <r>
    <d v="2020-09-02T00:00:00"/>
    <d v="1899-12-30T08:03:00"/>
    <s v="Wednesday"/>
    <x v="8"/>
    <n v="0"/>
    <n v="0"/>
    <s v="N"/>
    <x v="0"/>
    <n v="6096"/>
    <s v="SUDP"/>
    <s v="Disorderly Patron"/>
    <x v="2"/>
    <s v="Higher"/>
  </r>
  <r>
    <d v="2020-09-02T00:00:00"/>
    <d v="1899-12-30T11:04:00"/>
    <s v="Wednesday"/>
    <x v="9"/>
    <n v="0"/>
    <n v="0"/>
    <s v="N"/>
    <x v="0"/>
    <n v="6096"/>
    <s v="SUAP"/>
    <s v="Assault / Patron Involved"/>
    <x v="2"/>
    <s v="Higher"/>
  </r>
  <r>
    <d v="2020-09-02T00:00:00"/>
    <d v="1899-12-30T15:09:00"/>
    <s v="Wednesday"/>
    <x v="63"/>
    <n v="0"/>
    <n v="0"/>
    <s v="N"/>
    <x v="0"/>
    <n v="5581"/>
    <s v="SUDP"/>
    <s v="Disorderly Patron"/>
    <x v="2"/>
    <s v="Higher"/>
  </r>
  <r>
    <d v="2020-09-02T00:00:00"/>
    <d v="1899-12-30T18:13:00"/>
    <s v="Wednesday"/>
    <x v="9"/>
    <n v="3"/>
    <n v="6"/>
    <s v="N"/>
    <x v="0"/>
    <n v="5531"/>
    <s v="SUDP"/>
    <s v="Disorderly Patron"/>
    <x v="2"/>
    <s v="Higher"/>
  </r>
  <r>
    <d v="2020-09-02T00:00:00"/>
    <d v="1899-12-30T18:27:00"/>
    <s v="Wednesday"/>
    <x v="27"/>
    <n v="0"/>
    <n v="0"/>
    <s v="N"/>
    <x v="0"/>
    <n v="5701"/>
    <s v="SUDP"/>
    <s v="Disorderly Patron"/>
    <x v="2"/>
    <s v="Higher"/>
  </r>
  <r>
    <d v="2020-09-02T00:00:00"/>
    <d v="1899-12-30T18:43:00"/>
    <s v="Wednesday"/>
    <x v="63"/>
    <n v="3"/>
    <n v="6"/>
    <s v="S"/>
    <x v="0"/>
    <n v="5536"/>
    <s v="SUDP"/>
    <s v="Disorderly Patron"/>
    <x v="2"/>
    <s v="Higher"/>
  </r>
  <r>
    <d v="2020-09-02T00:00:00"/>
    <d v="1899-12-30T19:13:00"/>
    <s v="Wednesday"/>
    <x v="30"/>
    <n v="4"/>
    <n v="7"/>
    <s v="S"/>
    <x v="0"/>
    <n v="5666"/>
    <s v="SUDP"/>
    <s v="Disorderly Patron"/>
    <x v="2"/>
    <s v="Higher"/>
  </r>
  <r>
    <d v="2020-09-02T00:00:00"/>
    <d v="1899-12-30T22:26:00"/>
    <s v="Wednesday"/>
    <x v="14"/>
    <n v="19"/>
    <n v="25"/>
    <s v="E"/>
    <x v="1"/>
    <n v="5081"/>
    <s v="SUAP"/>
    <s v="Assault / Patron Involved"/>
    <x v="2"/>
    <s v="Higher"/>
  </r>
  <r>
    <d v="2020-09-03T00:00:00"/>
    <d v="1899-12-30T19:20:00"/>
    <s v="Thursday"/>
    <x v="18"/>
    <n v="5"/>
    <n v="8"/>
    <s v="N"/>
    <x v="0"/>
    <n v="5866"/>
    <s v="SUDP"/>
    <s v="Disorderly Patron"/>
    <x v="2"/>
    <s v="Higher"/>
  </r>
  <r>
    <d v="2020-09-03T00:00:00"/>
    <d v="1899-12-30T19:34:00"/>
    <s v="Thursday"/>
    <x v="14"/>
    <n v="0"/>
    <n v="0"/>
    <s v="W"/>
    <x v="1"/>
    <n v="5159"/>
    <s v="SUDP"/>
    <s v="Disorderly Patron"/>
    <x v="2"/>
    <s v="Higher"/>
  </r>
  <r>
    <d v="2020-09-03T00:00:00"/>
    <d v="1899-12-30T21:48:00"/>
    <s v="Thursday"/>
    <x v="18"/>
    <n v="0"/>
    <n v="0"/>
    <s v="N"/>
    <x v="0"/>
    <n v="6096"/>
    <s v="SUDP"/>
    <s v="Disorderly Patron"/>
    <x v="2"/>
    <s v="Higher"/>
  </r>
  <r>
    <d v="2020-09-03T00:00:00"/>
    <d v="1899-12-30T21:57:00"/>
    <s v="Thursday"/>
    <x v="43"/>
    <n v="4"/>
    <n v="9"/>
    <s v="S"/>
    <x v="0"/>
    <n v="6051"/>
    <s v="SUAP"/>
    <s v="Assault / Patron Involved"/>
    <x v="2"/>
    <s v="Higher"/>
  </r>
  <r>
    <d v="2020-09-04T00:00:00"/>
    <d v="1899-12-30T01:30:00"/>
    <s v="Friday"/>
    <x v="52"/>
    <n v="8"/>
    <n v="13"/>
    <s v="S"/>
    <x v="0"/>
    <n v="5946"/>
    <s v="SUAE"/>
    <s v="Assault / Employee Involved"/>
    <x v="2"/>
    <s v="Higher"/>
  </r>
  <r>
    <d v="2020-09-04T00:00:00"/>
    <d v="1899-12-30T12:21:00"/>
    <s v="Friday"/>
    <x v="28"/>
    <n v="8"/>
    <n v="11"/>
    <s v="W"/>
    <x v="1"/>
    <n v="5225"/>
    <s v="SUROB"/>
    <s v="Robbery"/>
    <x v="2"/>
    <s v="Higher"/>
  </r>
  <r>
    <d v="2020-09-04T00:00:00"/>
    <d v="1899-12-30T15:30:00"/>
    <s v="Friday"/>
    <x v="29"/>
    <n v="4"/>
    <n v="8"/>
    <s v="N"/>
    <x v="0"/>
    <n v="5926"/>
    <s v="SUDP"/>
    <s v="Disorderly Patron"/>
    <x v="2"/>
    <s v="Higher"/>
  </r>
  <r>
    <d v="2020-09-04T00:00:00"/>
    <d v="1899-12-30T21:58:00"/>
    <s v="Friday"/>
    <x v="12"/>
    <n v="6"/>
    <n v="12"/>
    <s v="E"/>
    <x v="1"/>
    <n v="5344"/>
    <s v="SUPOL"/>
    <s v="Held By Polce - Non-TTC Related"/>
    <x v="2"/>
    <s v="Higher"/>
  </r>
  <r>
    <d v="2020-09-05T00:00:00"/>
    <d v="1899-12-30T08:16:00"/>
    <s v="Saturday"/>
    <x v="56"/>
    <n v="0"/>
    <n v="0"/>
    <s v="E"/>
    <x v="1"/>
    <n v="5065"/>
    <s v="SUDP"/>
    <s v="Disorderly Patron"/>
    <x v="2"/>
    <s v="Higher"/>
  </r>
  <r>
    <d v="2020-09-05T00:00:00"/>
    <d v="1899-12-30T11:18:00"/>
    <s v="Saturday"/>
    <x v="54"/>
    <n v="7"/>
    <n v="10"/>
    <s v="N"/>
    <x v="0"/>
    <n v="5531"/>
    <s v="SUDP"/>
    <s v="Disorderly Patron"/>
    <x v="2"/>
    <s v="Higher"/>
  </r>
  <r>
    <d v="2020-09-05T00:00:00"/>
    <d v="1899-12-30T18:46:00"/>
    <s v="Saturday"/>
    <x v="43"/>
    <n v="3"/>
    <n v="6"/>
    <s v="N"/>
    <x v="0"/>
    <n v="6004"/>
    <s v="SUDP"/>
    <s v="Disorderly Patron"/>
    <x v="2"/>
    <s v="Higher"/>
  </r>
  <r>
    <d v="2020-09-05T00:00:00"/>
    <d v="1899-12-30T22:42:00"/>
    <s v="Saturday"/>
    <x v="19"/>
    <n v="0"/>
    <n v="0"/>
    <s v="E"/>
    <x v="1"/>
    <n v="5290"/>
    <s v="SUAP"/>
    <s v="Assault / Patron Involved"/>
    <x v="2"/>
    <s v="Higher"/>
  </r>
  <r>
    <d v="2020-09-05T00:00:00"/>
    <d v="1899-12-30T22:43:00"/>
    <s v="Saturday"/>
    <x v="31"/>
    <n v="0"/>
    <n v="0"/>
    <s v="S"/>
    <x v="0"/>
    <n v="6131"/>
    <s v="SUAP"/>
    <s v="Assault / Patron Involved"/>
    <x v="2"/>
    <s v="Higher"/>
  </r>
  <r>
    <d v="2020-09-06T00:00:00"/>
    <d v="1899-12-30T21:28:00"/>
    <s v="Sunday"/>
    <x v="44"/>
    <n v="3"/>
    <n v="8"/>
    <s v="W"/>
    <x v="1"/>
    <n v="5038"/>
    <s v="SUSA"/>
    <s v="Sexual Assault"/>
    <x v="2"/>
    <s v="Higher"/>
  </r>
  <r>
    <d v="2020-09-07T00:00:00"/>
    <d v="1899-12-30T09:58:00"/>
    <s v="Monday"/>
    <x v="4"/>
    <n v="3"/>
    <n v="7"/>
    <s v="W"/>
    <x v="1"/>
    <n v="5282"/>
    <s v="SUDP"/>
    <s v="Disorderly Patron"/>
    <x v="2"/>
    <s v="Higher"/>
  </r>
  <r>
    <d v="2020-09-08T00:00:00"/>
    <d v="1899-12-30T00:19:00"/>
    <s v="Tuesday"/>
    <x v="18"/>
    <n v="3"/>
    <n v="8"/>
    <s v="S"/>
    <x v="0"/>
    <n v="6041"/>
    <s v="SUDP"/>
    <s v="Disorderly Patron"/>
    <x v="2"/>
    <s v="Higher"/>
  </r>
  <r>
    <d v="2020-09-08T00:00:00"/>
    <d v="1899-12-30T19:10:00"/>
    <s v="Tuesday"/>
    <x v="36"/>
    <n v="5"/>
    <n v="10"/>
    <s v="W"/>
    <x v="3"/>
    <n v="6191"/>
    <s v="SUDP"/>
    <s v="Disorderly Patron"/>
    <x v="2"/>
    <s v="Higher"/>
  </r>
  <r>
    <d v="2020-09-09T00:00:00"/>
    <d v="1899-12-30T07:06:00"/>
    <s v="Wednesday"/>
    <x v="40"/>
    <n v="6"/>
    <n v="9"/>
    <s v="E"/>
    <x v="1"/>
    <n v="5003"/>
    <s v="SUSP"/>
    <s v="Suspicious Package"/>
    <x v="2"/>
    <s v="Higher"/>
  </r>
  <r>
    <d v="2020-09-09T00:00:00"/>
    <d v="1899-12-30T09:32:00"/>
    <s v="Wednesday"/>
    <x v="9"/>
    <n v="23"/>
    <n v="26"/>
    <s v="S"/>
    <x v="0"/>
    <n v="5511"/>
    <s v="SUDP"/>
    <s v="Disorderly Patron"/>
    <x v="2"/>
    <s v="Higher"/>
  </r>
  <r>
    <d v="2020-09-09T00:00:00"/>
    <d v="1899-12-30T15:51:00"/>
    <s v="Wednesday"/>
    <x v="11"/>
    <n v="0"/>
    <n v="0"/>
    <s v="W"/>
    <x v="1"/>
    <n v="5284"/>
    <s v="SUDP"/>
    <s v="Disorderly Patron"/>
    <x v="2"/>
    <s v="Higher"/>
  </r>
  <r>
    <d v="2020-09-09T00:00:00"/>
    <d v="1899-12-30T16:30:00"/>
    <s v="Wednesday"/>
    <x v="29"/>
    <n v="3"/>
    <n v="6"/>
    <s v="S"/>
    <x v="0"/>
    <n v="5921"/>
    <s v="SUDP"/>
    <s v="Disorderly Patron"/>
    <x v="2"/>
    <s v="Higher"/>
  </r>
  <r>
    <d v="2020-09-09T00:00:00"/>
    <d v="1899-12-30T16:36:00"/>
    <s v="Wednesday"/>
    <x v="61"/>
    <n v="5"/>
    <n v="8"/>
    <s v="N"/>
    <x v="0"/>
    <n v="6061"/>
    <s v="SUDP"/>
    <s v="Disorderly Patron"/>
    <x v="2"/>
    <s v="Higher"/>
  </r>
  <r>
    <d v="2020-09-09T00:00:00"/>
    <d v="1899-12-30T23:00:00"/>
    <s v="Wednesday"/>
    <x v="56"/>
    <n v="4"/>
    <n v="10"/>
    <s v="E"/>
    <x v="1"/>
    <n v="5179"/>
    <s v="SUDP"/>
    <s v="Disorderly Patron"/>
    <x v="2"/>
    <s v="Higher"/>
  </r>
  <r>
    <d v="2020-09-10T00:00:00"/>
    <d v="1899-12-30T16:37:00"/>
    <s v="Thursday"/>
    <x v="6"/>
    <n v="3"/>
    <n v="6"/>
    <s v="W"/>
    <x v="1"/>
    <n v="5212"/>
    <s v="SUDP"/>
    <s v="Disorderly Patron"/>
    <x v="2"/>
    <s v="Higher"/>
  </r>
  <r>
    <d v="2020-09-10T00:00:00"/>
    <d v="1899-12-30T23:46:00"/>
    <s v="Thursday"/>
    <x v="32"/>
    <n v="29"/>
    <n v="35"/>
    <s v="E"/>
    <x v="1"/>
    <n v="5273"/>
    <s v="SUROB"/>
    <s v="Robbery"/>
    <x v="2"/>
    <s v="Higher"/>
  </r>
  <r>
    <d v="2020-09-11T00:00:00"/>
    <d v="1899-12-30T11:29:00"/>
    <s v="Friday"/>
    <x v="12"/>
    <n v="6"/>
    <n v="9"/>
    <s v="E"/>
    <x v="1"/>
    <n v="5080"/>
    <s v="SUROB"/>
    <s v="Robbery"/>
    <x v="2"/>
    <s v="Higher"/>
  </r>
  <r>
    <d v="2020-09-11T00:00:00"/>
    <d v="1899-12-30T23:55:00"/>
    <s v="Friday"/>
    <x v="90"/>
    <n v="0"/>
    <n v="0"/>
    <s v="N"/>
    <x v="0"/>
    <n v="6036"/>
    <s v="SUDP"/>
    <s v="Disorderly Patron"/>
    <x v="2"/>
    <s v="Higher"/>
  </r>
  <r>
    <d v="2020-09-12T00:00:00"/>
    <d v="1899-12-30T00:05:00"/>
    <s v="Saturday"/>
    <x v="31"/>
    <n v="0"/>
    <n v="0"/>
    <s v="N"/>
    <x v="0"/>
    <n v="5566"/>
    <s v="SUDP"/>
    <s v="Disorderly Patron"/>
    <x v="2"/>
    <s v="Higher"/>
  </r>
  <r>
    <d v="2020-09-12T00:00:00"/>
    <d v="1899-12-30T10:41:00"/>
    <s v="Saturday"/>
    <x v="26"/>
    <n v="5"/>
    <n v="10"/>
    <s v="E"/>
    <x v="1"/>
    <n v="5080"/>
    <s v="SUDP"/>
    <s v="Disorderly Patron"/>
    <x v="2"/>
    <s v="Higher"/>
  </r>
  <r>
    <d v="2020-09-12T00:00:00"/>
    <d v="1899-12-30T11:44:00"/>
    <s v="Saturday"/>
    <x v="18"/>
    <n v="0"/>
    <n v="0"/>
    <s v="N"/>
    <x v="0"/>
    <n v="5411"/>
    <s v="SUDP"/>
    <s v="Disorderly Patron"/>
    <x v="2"/>
    <s v="Higher"/>
  </r>
  <r>
    <d v="2020-09-12T00:00:00"/>
    <d v="1899-12-30T12:47:00"/>
    <s v="Saturday"/>
    <x v="0"/>
    <n v="3"/>
    <n v="7"/>
    <s v="S"/>
    <x v="0"/>
    <n v="5451"/>
    <s v="SUDP"/>
    <s v="Disorderly Patron"/>
    <x v="2"/>
    <s v="Higher"/>
  </r>
  <r>
    <d v="2020-09-13T00:00:00"/>
    <d v="1899-12-30T09:22:00"/>
    <s v="Sunday"/>
    <x v="1"/>
    <n v="4"/>
    <n v="8"/>
    <s v="E"/>
    <x v="1"/>
    <n v="5161"/>
    <s v="SUDP"/>
    <s v="Disorderly Patron"/>
    <x v="2"/>
    <s v="Higher"/>
  </r>
  <r>
    <d v="2020-09-13T00:00:00"/>
    <d v="1899-12-30T10:06:00"/>
    <s v="Sunday"/>
    <x v="50"/>
    <n v="12"/>
    <n v="16"/>
    <s v="W"/>
    <x v="1"/>
    <n v="5338"/>
    <s v="SUDP"/>
    <s v="Disorderly Patron"/>
    <x v="2"/>
    <s v="Higher"/>
  </r>
  <r>
    <d v="2020-09-13T00:00:00"/>
    <d v="1899-12-30T18:29:00"/>
    <s v="Sunday"/>
    <x v="24"/>
    <n v="19"/>
    <n v="24"/>
    <s v="W"/>
    <x v="1"/>
    <n v="5199"/>
    <s v="SUAP"/>
    <s v="Assault / Patron Involved"/>
    <x v="2"/>
    <s v="Higher"/>
  </r>
  <r>
    <d v="2020-09-14T00:00:00"/>
    <d v="1899-12-30T11:07:00"/>
    <s v="Monday"/>
    <x v="51"/>
    <n v="5"/>
    <n v="8"/>
    <s v="S"/>
    <x v="0"/>
    <n v="5706"/>
    <s v="SUAP"/>
    <s v="Assault / Patron Involved"/>
    <x v="2"/>
    <s v="Higher"/>
  </r>
  <r>
    <d v="2020-09-14T00:00:00"/>
    <d v="1899-12-30T14:54:00"/>
    <s v="Monday"/>
    <x v="62"/>
    <n v="3"/>
    <n v="6"/>
    <s v="S"/>
    <x v="0"/>
    <n v="5806"/>
    <s v="SUDP"/>
    <s v="Disorderly Patron"/>
    <x v="2"/>
    <s v="Higher"/>
  </r>
  <r>
    <d v="2020-09-15T00:00:00"/>
    <d v="1899-12-30T08:22:00"/>
    <s v="Tuesday"/>
    <x v="24"/>
    <n v="6"/>
    <n v="10"/>
    <s v="W"/>
    <x v="1"/>
    <n v="5272"/>
    <s v="SUAP"/>
    <s v="Assault / Patron Involved"/>
    <x v="2"/>
    <s v="Higher"/>
  </r>
  <r>
    <d v="2020-09-15T00:00:00"/>
    <d v="1899-12-30T15:53:00"/>
    <s v="Tuesday"/>
    <x v="73"/>
    <n v="0"/>
    <n v="0"/>
    <s v="W"/>
    <x v="1"/>
    <n v="5055"/>
    <s v="SUAP"/>
    <s v="Assault / Patron Involved"/>
    <x v="2"/>
    <s v="Higher"/>
  </r>
  <r>
    <d v="2020-09-15T00:00:00"/>
    <d v="1899-12-30T20:51:00"/>
    <s v="Tuesday"/>
    <x v="7"/>
    <n v="4"/>
    <n v="10"/>
    <s v="E"/>
    <x v="1"/>
    <n v="5338"/>
    <s v="SUDP"/>
    <s v="Disorderly Patron"/>
    <x v="2"/>
    <s v="Higher"/>
  </r>
  <r>
    <d v="2020-09-15T00:00:00"/>
    <d v="1899-12-30T21:59:00"/>
    <s v="Tuesday"/>
    <x v="29"/>
    <n v="8"/>
    <n v="12"/>
    <s v="S"/>
    <x v="0"/>
    <n v="5556"/>
    <s v="SUDP"/>
    <s v="Disorderly Patron"/>
    <x v="2"/>
    <s v="Higher"/>
  </r>
  <r>
    <d v="2020-09-16T00:00:00"/>
    <d v="1899-12-30T16:19:00"/>
    <s v="Wednesday"/>
    <x v="26"/>
    <n v="3"/>
    <n v="6"/>
    <s v="E"/>
    <x v="1"/>
    <n v="5016"/>
    <s v="SUDP"/>
    <s v="Disorderly Patron"/>
    <x v="2"/>
    <s v="Higher"/>
  </r>
  <r>
    <d v="2020-09-16T00:00:00"/>
    <d v="1899-12-30T21:15:00"/>
    <s v="Wednesday"/>
    <x v="7"/>
    <n v="0"/>
    <n v="0"/>
    <s v="E"/>
    <x v="1"/>
    <n v="5303"/>
    <s v="SUDP"/>
    <s v="Disorderly Patron"/>
    <x v="2"/>
    <s v="Higher"/>
  </r>
  <r>
    <d v="2020-09-17T00:00:00"/>
    <d v="1899-12-30T08:11:00"/>
    <s v="Thursday"/>
    <x v="7"/>
    <n v="6"/>
    <n v="10"/>
    <s v="W"/>
    <x v="1"/>
    <n v="5226"/>
    <s v="SUDP"/>
    <s v="Disorderly Patron"/>
    <x v="2"/>
    <s v="Higher"/>
  </r>
  <r>
    <d v="2020-09-17T00:00:00"/>
    <d v="1899-12-30T09:32:00"/>
    <s v="Thursday"/>
    <x v="53"/>
    <n v="0"/>
    <n v="0"/>
    <s v="W"/>
    <x v="1"/>
    <n v="5256"/>
    <s v="SUAE"/>
    <s v="Assault / Employee Involved"/>
    <x v="2"/>
    <s v="Higher"/>
  </r>
  <r>
    <d v="2020-09-17T00:00:00"/>
    <d v="1899-12-30T11:12:00"/>
    <s v="Thursday"/>
    <x v="71"/>
    <n v="0"/>
    <n v="0"/>
    <s v="S"/>
    <x v="0"/>
    <n v="5461"/>
    <s v="SUAP"/>
    <s v="Assault / Patron Involved"/>
    <x v="2"/>
    <s v="Higher"/>
  </r>
  <r>
    <d v="2020-09-17T00:00:00"/>
    <d v="1899-12-30T17:36:00"/>
    <s v="Thursday"/>
    <x v="0"/>
    <n v="9"/>
    <n v="12"/>
    <s v="N"/>
    <x v="0"/>
    <n v="6051"/>
    <s v="SUDP"/>
    <s v="Disorderly Patron"/>
    <x v="2"/>
    <s v="Higher"/>
  </r>
  <r>
    <d v="2020-09-17T00:00:00"/>
    <d v="1899-12-30T19:39:00"/>
    <s v="Thursday"/>
    <x v="65"/>
    <n v="24"/>
    <n v="27"/>
    <s v="S"/>
    <x v="0"/>
    <n v="5881"/>
    <s v="SUAP"/>
    <s v="Assault / Patron Involved"/>
    <x v="2"/>
    <s v="Higher"/>
  </r>
  <r>
    <d v="2020-09-17T00:00:00"/>
    <d v="1899-12-30T21:59:00"/>
    <s v="Thursday"/>
    <x v="33"/>
    <n v="0"/>
    <n v="0"/>
    <s v="W"/>
    <x v="1"/>
    <n v="5189"/>
    <s v="SUDP"/>
    <s v="Disorderly Patron"/>
    <x v="2"/>
    <s v="Higher"/>
  </r>
  <r>
    <d v="2020-09-18T00:00:00"/>
    <d v="1899-12-30T00:41:00"/>
    <s v="Friday"/>
    <x v="5"/>
    <n v="5"/>
    <n v="10"/>
    <s v="N"/>
    <x v="0"/>
    <n v="6126"/>
    <s v="SUDP"/>
    <s v="Disorderly Patron"/>
    <x v="2"/>
    <s v="Higher"/>
  </r>
  <r>
    <d v="2020-09-18T00:00:00"/>
    <d v="1899-12-30T11:48:00"/>
    <s v="Friday"/>
    <x v="53"/>
    <n v="6"/>
    <n v="9"/>
    <s v="W"/>
    <x v="1"/>
    <n v="5303"/>
    <s v="SUDP"/>
    <s v="Disorderly Patron"/>
    <x v="2"/>
    <s v="Higher"/>
  </r>
  <r>
    <d v="2020-09-18T00:00:00"/>
    <d v="1899-12-30T20:59:00"/>
    <s v="Friday"/>
    <x v="63"/>
    <n v="5"/>
    <n v="8"/>
    <s v="S"/>
    <x v="0"/>
    <n v="5896"/>
    <s v="SUDP"/>
    <s v="Disorderly Patron"/>
    <x v="2"/>
    <s v="Higher"/>
  </r>
  <r>
    <d v="2020-09-19T00:00:00"/>
    <d v="1899-12-30T20:05:00"/>
    <s v="Saturday"/>
    <x v="6"/>
    <n v="5"/>
    <n v="10"/>
    <s v="E"/>
    <x v="1"/>
    <n v="5207"/>
    <s v="SUDP"/>
    <s v="Disorderly Patron"/>
    <x v="2"/>
    <s v="Higher"/>
  </r>
  <r>
    <d v="2020-09-20T00:00:00"/>
    <d v="1899-12-30T08:50:00"/>
    <s v="Sunday"/>
    <x v="29"/>
    <n v="0"/>
    <n v="0"/>
    <s v="N"/>
    <x v="0"/>
    <n v="6061"/>
    <s v="SUDP"/>
    <s v="Disorderly Patron"/>
    <x v="2"/>
    <s v="Higher"/>
  </r>
  <r>
    <d v="2020-09-20T00:00:00"/>
    <d v="1899-12-30T12:18:00"/>
    <s v="Sunday"/>
    <x v="11"/>
    <n v="5"/>
    <n v="9"/>
    <s v="E"/>
    <x v="1"/>
    <n v="5030"/>
    <s v="SUDP"/>
    <s v="Disorderly Patron"/>
    <x v="2"/>
    <s v="Higher"/>
  </r>
  <r>
    <d v="2020-09-20T00:00:00"/>
    <d v="1899-12-30T22:38:00"/>
    <s v="Sunday"/>
    <x v="35"/>
    <n v="0"/>
    <n v="0"/>
    <s v="W"/>
    <x v="1"/>
    <n v="5250"/>
    <s v="SUAP"/>
    <s v="Assault / Patron Involved"/>
    <x v="2"/>
    <s v="Higher"/>
  </r>
  <r>
    <d v="2020-09-21T00:00:00"/>
    <d v="1899-12-30T14:45:00"/>
    <s v="Monday"/>
    <x v="14"/>
    <n v="3"/>
    <n v="6"/>
    <s v="E"/>
    <x v="1"/>
    <n v="5126"/>
    <s v="SUDP"/>
    <s v="Disorderly Patron"/>
    <x v="2"/>
    <s v="Higher"/>
  </r>
  <r>
    <d v="2020-09-21T00:00:00"/>
    <d v="1899-12-30T15:24:00"/>
    <s v="Monday"/>
    <x v="17"/>
    <n v="0"/>
    <n v="0"/>
    <s v="S"/>
    <x v="0"/>
    <n v="5367"/>
    <s v="SUDP"/>
    <s v="Disorderly Patron"/>
    <x v="2"/>
    <s v="Higher"/>
  </r>
  <r>
    <d v="2020-09-21T00:00:00"/>
    <d v="1899-12-30T17:38:00"/>
    <s v="Monday"/>
    <x v="31"/>
    <n v="0"/>
    <n v="0"/>
    <s v="S"/>
    <x v="0"/>
    <n v="5851"/>
    <s v="SUDP"/>
    <s v="Disorderly Patron"/>
    <x v="2"/>
    <s v="Higher"/>
  </r>
  <r>
    <d v="2020-09-21T00:00:00"/>
    <d v="1899-12-30T23:45:00"/>
    <s v="Monday"/>
    <x v="39"/>
    <n v="5"/>
    <n v="10"/>
    <s v="N"/>
    <x v="0"/>
    <n v="5876"/>
    <s v="SUDP"/>
    <s v="Disorderly Patron"/>
    <x v="2"/>
    <s v="Higher"/>
  </r>
  <r>
    <d v="2020-09-22T00:00:00"/>
    <d v="1899-12-30T10:54:00"/>
    <s v="Tuesday"/>
    <x v="45"/>
    <n v="16"/>
    <n v="19"/>
    <s v="E"/>
    <x v="1"/>
    <n v="5126"/>
    <s v="SUDP"/>
    <s v="Disorderly Patron"/>
    <x v="2"/>
    <s v="Higher"/>
  </r>
  <r>
    <d v="2020-09-22T00:00:00"/>
    <d v="1899-12-30T19:49:00"/>
    <s v="Tuesday"/>
    <x v="19"/>
    <n v="0"/>
    <n v="0"/>
    <s v="E"/>
    <x v="1"/>
    <n v="5283"/>
    <s v="SUDP"/>
    <s v="Disorderly Patron"/>
    <x v="2"/>
    <s v="Higher"/>
  </r>
  <r>
    <d v="2020-09-22T00:00:00"/>
    <d v="1899-12-30T19:52:00"/>
    <s v="Tuesday"/>
    <x v="31"/>
    <n v="0"/>
    <n v="0"/>
    <s v="N"/>
    <x v="0"/>
    <n v="5946"/>
    <s v="SUDP"/>
    <s v="Disorderly Patron"/>
    <x v="2"/>
    <s v="Higher"/>
  </r>
  <r>
    <d v="2020-09-23T00:00:00"/>
    <d v="1899-12-30T00:11:00"/>
    <s v="Wednesday"/>
    <x v="4"/>
    <n v="6"/>
    <n v="12"/>
    <s v="W"/>
    <x v="1"/>
    <n v="5221"/>
    <s v="SUDP"/>
    <s v="Disorderly Patron"/>
    <x v="2"/>
    <s v="Higher"/>
  </r>
  <r>
    <d v="2020-09-23T00:00:00"/>
    <d v="1899-12-30T07:11:00"/>
    <s v="Wednesday"/>
    <x v="70"/>
    <n v="5"/>
    <n v="8"/>
    <s v="N"/>
    <x v="0"/>
    <n v="5556"/>
    <s v="SUROB"/>
    <s v="Robbery"/>
    <x v="2"/>
    <s v="Higher"/>
  </r>
  <r>
    <d v="2020-09-23T00:00:00"/>
    <d v="1899-12-30T15:27:00"/>
    <s v="Wednesday"/>
    <x v="78"/>
    <n v="17"/>
    <n v="20"/>
    <s v="S"/>
    <x v="0"/>
    <n v="5716"/>
    <s v="SUDP"/>
    <s v="Disorderly Patron"/>
    <x v="2"/>
    <s v="Higher"/>
  </r>
  <r>
    <d v="2020-09-23T00:00:00"/>
    <d v="1899-12-30T19:44:00"/>
    <s v="Wednesday"/>
    <x v="71"/>
    <n v="0"/>
    <n v="0"/>
    <s v="S"/>
    <x v="0"/>
    <n v="6116"/>
    <s v="SUDP"/>
    <s v="Disorderly Patron"/>
    <x v="2"/>
    <s v="Higher"/>
  </r>
  <r>
    <d v="2020-09-23T00:00:00"/>
    <d v="1899-12-30T20:54:00"/>
    <s v="Wednesday"/>
    <x v="71"/>
    <n v="0"/>
    <n v="0"/>
    <s v="N"/>
    <x v="0"/>
    <n v="5671"/>
    <s v="SUDP"/>
    <s v="Disorderly Patron"/>
    <x v="2"/>
    <s v="Higher"/>
  </r>
  <r>
    <d v="2020-09-23T00:00:00"/>
    <d v="1899-12-30T23:12:00"/>
    <s v="Wednesday"/>
    <x v="42"/>
    <n v="14"/>
    <n v="20"/>
    <s v="E"/>
    <x v="1"/>
    <n v="5126"/>
    <s v="SUDP"/>
    <s v="Disorderly Patron"/>
    <x v="2"/>
    <s v="Higher"/>
  </r>
  <r>
    <d v="2020-09-24T00:00:00"/>
    <d v="1899-12-30T02:05:00"/>
    <s v="Thursday"/>
    <x v="16"/>
    <n v="0"/>
    <n v="0"/>
    <s v="S"/>
    <x v="0"/>
    <n v="6126"/>
    <s v="SUAE"/>
    <s v="Assault / Employee Involved"/>
    <x v="2"/>
    <s v="Higher"/>
  </r>
  <r>
    <d v="2020-09-24T00:00:00"/>
    <d v="1899-12-30T05:56:00"/>
    <s v="Thursday"/>
    <x v="12"/>
    <n v="0"/>
    <n v="0"/>
    <s v="W"/>
    <x v="1"/>
    <n v="5262"/>
    <s v="SUDP"/>
    <s v="Disorderly Patron"/>
    <x v="2"/>
    <s v="Higher"/>
  </r>
  <r>
    <d v="2020-09-24T00:00:00"/>
    <d v="1899-12-30T16:36:00"/>
    <s v="Thursday"/>
    <x v="29"/>
    <n v="3"/>
    <n v="6"/>
    <s v="S"/>
    <x v="0"/>
    <n v="5641"/>
    <s v="SUDP"/>
    <s v="Disorderly Patron"/>
    <x v="2"/>
    <s v="Higher"/>
  </r>
  <r>
    <d v="2020-09-24T00:00:00"/>
    <d v="1899-12-30T16:48:00"/>
    <s v="Thursday"/>
    <x v="11"/>
    <n v="7"/>
    <n v="10"/>
    <s v="W"/>
    <x v="1"/>
    <n v="5189"/>
    <s v="SUAP"/>
    <s v="Assault / Patron Involved"/>
    <x v="2"/>
    <s v="Higher"/>
  </r>
  <r>
    <d v="2020-09-24T00:00:00"/>
    <d v="1899-12-30T17:51:00"/>
    <s v="Thursday"/>
    <x v="19"/>
    <n v="6"/>
    <n v="9"/>
    <s v="W"/>
    <x v="1"/>
    <n v="5746"/>
    <s v="SUDP"/>
    <s v="Disorderly Patron"/>
    <x v="2"/>
    <s v="Higher"/>
  </r>
  <r>
    <d v="2020-09-24T00:00:00"/>
    <d v="1899-12-30T20:27:00"/>
    <s v="Thursday"/>
    <x v="11"/>
    <n v="0"/>
    <n v="0"/>
    <s v="E"/>
    <x v="1"/>
    <n v="5222"/>
    <s v="SUDP"/>
    <s v="Disorderly Patron"/>
    <x v="2"/>
    <s v="Higher"/>
  </r>
  <r>
    <d v="2020-09-24T00:00:00"/>
    <d v="1899-12-30T21:58:00"/>
    <s v="Thursday"/>
    <x v="0"/>
    <n v="25"/>
    <n v="30"/>
    <s v="S"/>
    <x v="0"/>
    <n v="6091"/>
    <s v="SUSA"/>
    <s v="Sexual Assault"/>
    <x v="2"/>
    <s v="Higher"/>
  </r>
  <r>
    <d v="2020-09-24T00:00:00"/>
    <d v="1899-12-30T22:45:00"/>
    <s v="Thursday"/>
    <x v="28"/>
    <n v="4"/>
    <n v="10"/>
    <s v="W"/>
    <x v="1"/>
    <n v="5153"/>
    <s v="SUDP"/>
    <s v="Disorderly Patron"/>
    <x v="2"/>
    <s v="Higher"/>
  </r>
  <r>
    <d v="2020-09-26T00:00:00"/>
    <d v="1899-12-30T10:48:00"/>
    <s v="Saturday"/>
    <x v="12"/>
    <n v="0"/>
    <n v="0"/>
    <s v="W"/>
    <x v="1"/>
    <n v="5002"/>
    <s v="SUDP"/>
    <s v="Disorderly Patron"/>
    <x v="2"/>
    <s v="Higher"/>
  </r>
  <r>
    <d v="2020-09-27T00:00:00"/>
    <d v="1899-12-30T19:19:00"/>
    <s v="Sunday"/>
    <x v="35"/>
    <n v="4"/>
    <n v="8"/>
    <s v="W"/>
    <x v="1"/>
    <n v="5314"/>
    <s v="SUAP"/>
    <s v="Assault / Patron Involved"/>
    <x v="2"/>
    <s v="Higher"/>
  </r>
  <r>
    <d v="2020-09-27T00:00:00"/>
    <d v="1899-12-30T20:48:00"/>
    <s v="Sunday"/>
    <x v="21"/>
    <n v="3"/>
    <n v="8"/>
    <s v="N"/>
    <x v="0"/>
    <n v="5926"/>
    <s v="SUDP"/>
    <s v="Disorderly Patron"/>
    <x v="2"/>
    <s v="Higher"/>
  </r>
  <r>
    <d v="2020-09-27T00:00:00"/>
    <d v="1899-12-30T20:55:00"/>
    <s v="Sunday"/>
    <x v="61"/>
    <n v="4"/>
    <n v="9"/>
    <s v="N"/>
    <x v="0"/>
    <n v="5711"/>
    <s v="SUDP"/>
    <s v="Disorderly Patron"/>
    <x v="2"/>
    <s v="Higher"/>
  </r>
  <r>
    <d v="2020-09-27T00:00:00"/>
    <d v="1899-12-30T21:44:00"/>
    <s v="Sunday"/>
    <x v="52"/>
    <n v="0"/>
    <n v="0"/>
    <s v="N"/>
    <x v="0"/>
    <n v="5416"/>
    <s v="SUSA"/>
    <s v="Sexual Assault"/>
    <x v="2"/>
    <s v="Higher"/>
  </r>
  <r>
    <d v="2020-09-28T00:00:00"/>
    <d v="1899-12-30T00:11:00"/>
    <s v="Monday"/>
    <x v="29"/>
    <n v="3"/>
    <n v="9"/>
    <s v="S"/>
    <x v="0"/>
    <n v="6121"/>
    <s v="SUAP"/>
    <s v="Assault / Patron Involved"/>
    <x v="2"/>
    <s v="Higher"/>
  </r>
  <r>
    <d v="2020-09-28T00:00:00"/>
    <d v="1899-12-30T08:35:00"/>
    <s v="Monday"/>
    <x v="10"/>
    <n v="3"/>
    <n v="6"/>
    <s v="S"/>
    <x v="0"/>
    <n v="5601"/>
    <s v="SUDP"/>
    <s v="Disorderly Patron"/>
    <x v="2"/>
    <s v="Higher"/>
  </r>
  <r>
    <d v="2020-09-28T00:00:00"/>
    <d v="1899-12-30T09:38:00"/>
    <s v="Monday"/>
    <x v="29"/>
    <n v="5"/>
    <n v="8"/>
    <s v="S"/>
    <x v="0"/>
    <n v="5561"/>
    <s v="SUDP"/>
    <s v="Disorderly Patron"/>
    <x v="2"/>
    <s v="Higher"/>
  </r>
  <r>
    <d v="2020-09-28T00:00:00"/>
    <d v="1899-12-30T13:30:00"/>
    <s v="Monday"/>
    <x v="15"/>
    <n v="3"/>
    <n v="6"/>
    <s v="S"/>
    <x v="0"/>
    <n v="5916"/>
    <s v="SUDP"/>
    <s v="Disorderly Patron"/>
    <x v="2"/>
    <s v="Higher"/>
  </r>
  <r>
    <d v="2020-09-28T00:00:00"/>
    <d v="1899-12-30T15:41:00"/>
    <s v="Monday"/>
    <x v="22"/>
    <n v="0"/>
    <n v="0"/>
    <s v="E"/>
    <x v="1"/>
    <n v="5299"/>
    <s v="SUDP"/>
    <s v="Disorderly Patron"/>
    <x v="2"/>
    <s v="Higher"/>
  </r>
  <r>
    <d v="2020-09-28T00:00:00"/>
    <d v="1899-12-30T22:35:00"/>
    <s v="Monday"/>
    <x v="8"/>
    <n v="5"/>
    <n v="10"/>
    <s v="N"/>
    <x v="0"/>
    <n v="5991"/>
    <s v="SUAE"/>
    <s v="Assault / Employee Involved"/>
    <x v="2"/>
    <s v="Higher"/>
  </r>
  <r>
    <d v="2020-09-29T00:00:00"/>
    <d v="1899-12-30T19:11:00"/>
    <s v="Tuesday"/>
    <x v="19"/>
    <n v="0"/>
    <n v="0"/>
    <s v="E"/>
    <x v="1"/>
    <n v="5098"/>
    <s v="SUDP"/>
    <s v="Disorderly Patron"/>
    <x v="2"/>
    <s v="Higher"/>
  </r>
  <r>
    <d v="2020-09-29T00:00:00"/>
    <d v="1899-12-30T19:18:00"/>
    <s v="Tuesday"/>
    <x v="36"/>
    <n v="10"/>
    <n v="15"/>
    <s v="W"/>
    <x v="3"/>
    <n v="6186"/>
    <s v="SUDP"/>
    <s v="Disorderly Patron"/>
    <x v="2"/>
    <s v="Higher"/>
  </r>
  <r>
    <d v="2020-09-30T00:00:00"/>
    <d v="1899-12-30T11:03:00"/>
    <s v="Wednesday"/>
    <x v="29"/>
    <n v="0"/>
    <n v="0"/>
    <s v="S"/>
    <x v="0"/>
    <n v="5786"/>
    <s v="SUDP"/>
    <s v="Disorderly Patron"/>
    <x v="2"/>
    <s v="Higher"/>
  </r>
  <r>
    <d v="2020-09-30T00:00:00"/>
    <d v="1899-12-30T11:53:00"/>
    <s v="Wednesday"/>
    <x v="54"/>
    <n v="0"/>
    <n v="0"/>
    <s v="S"/>
    <x v="0"/>
    <n v="5796"/>
    <s v="SUDP"/>
    <s v="Disorderly Patron"/>
    <x v="2"/>
    <s v="Higher"/>
  </r>
  <r>
    <d v="2020-09-30T00:00:00"/>
    <d v="1899-12-30T16:38:00"/>
    <s v="Wednesday"/>
    <x v="20"/>
    <n v="3"/>
    <n v="6"/>
    <s v="S"/>
    <x v="0"/>
    <n v="5511"/>
    <s v="SUDP"/>
    <s v="Disorderly Patron"/>
    <x v="2"/>
    <s v="Higher"/>
  </r>
  <r>
    <d v="2020-10-01T00:00:00"/>
    <d v="1899-12-30T07:44:00"/>
    <s v="Thursday"/>
    <x v="7"/>
    <n v="0"/>
    <n v="0"/>
    <s v="E"/>
    <x v="1"/>
    <n v="5167"/>
    <s v="SUDP"/>
    <s v="Disorderly Patron"/>
    <x v="2"/>
    <s v="Higher"/>
  </r>
  <r>
    <d v="2020-10-01T00:00:00"/>
    <d v="1899-12-30T09:16:00"/>
    <s v="Thursday"/>
    <x v="29"/>
    <n v="3"/>
    <n v="6"/>
    <s v="S"/>
    <x v="0"/>
    <n v="5846"/>
    <s v="SUDP"/>
    <s v="Disorderly Patron"/>
    <x v="2"/>
    <s v="Higher"/>
  </r>
  <r>
    <d v="2020-10-01T00:00:00"/>
    <d v="1899-12-30T11:18:00"/>
    <s v="Thursday"/>
    <x v="18"/>
    <n v="3"/>
    <n v="6"/>
    <s v="N"/>
    <x v="0"/>
    <n v="6016"/>
    <s v="SUDP"/>
    <s v="Disorderly Patron"/>
    <x v="2"/>
    <s v="Higher"/>
  </r>
  <r>
    <d v="2020-10-01T00:00:00"/>
    <d v="1899-12-30T18:38:00"/>
    <s v="Thursday"/>
    <x v="45"/>
    <n v="3"/>
    <n v="6"/>
    <s v="E"/>
    <x v="1"/>
    <n v="5005"/>
    <s v="SUDP"/>
    <s v="Disorderly Patron"/>
    <x v="2"/>
    <s v="Higher"/>
  </r>
  <r>
    <d v="2020-10-01T00:00:00"/>
    <d v="1899-12-30T19:54:00"/>
    <s v="Thursday"/>
    <x v="29"/>
    <n v="3"/>
    <n v="6"/>
    <s v="N"/>
    <x v="0"/>
    <n v="5531"/>
    <s v="SUDP"/>
    <s v="Disorderly Patron"/>
    <x v="2"/>
    <s v="Higher"/>
  </r>
  <r>
    <d v="2020-10-01T00:00:00"/>
    <d v="1899-12-30T19:56:00"/>
    <s v="Thursday"/>
    <x v="51"/>
    <n v="6"/>
    <n v="9"/>
    <s v="N"/>
    <x v="0"/>
    <n v="5456"/>
    <s v="SUDP"/>
    <s v="Disorderly Patron"/>
    <x v="2"/>
    <s v="Higher"/>
  </r>
  <r>
    <d v="2020-10-02T00:00:00"/>
    <d v="1899-12-30T00:36:00"/>
    <s v="Friday"/>
    <x v="39"/>
    <n v="7"/>
    <n v="12"/>
    <s v="N"/>
    <x v="0"/>
    <n v="5681"/>
    <s v="SUDP"/>
    <s v="Disorderly Patron"/>
    <x v="2"/>
    <s v="Higher"/>
  </r>
  <r>
    <d v="2020-10-02T00:00:00"/>
    <d v="1899-12-30T01:43:00"/>
    <s v="Friday"/>
    <x v="39"/>
    <n v="6"/>
    <n v="11"/>
    <s v="S"/>
    <x v="0"/>
    <n v="5431"/>
    <s v="SUDP"/>
    <s v="Disorderly Patron"/>
    <x v="2"/>
    <s v="Higher"/>
  </r>
  <r>
    <d v="2020-10-02T00:00:00"/>
    <d v="1899-12-30T06:54:00"/>
    <s v="Friday"/>
    <x v="27"/>
    <n v="4"/>
    <n v="7"/>
    <s v="S"/>
    <x v="0"/>
    <n v="5561"/>
    <s v="SUAP"/>
    <s v="Assault / Patron Involved"/>
    <x v="2"/>
    <s v="Higher"/>
  </r>
  <r>
    <d v="2020-10-02T00:00:00"/>
    <d v="1899-12-30T08:22:00"/>
    <s v="Friday"/>
    <x v="8"/>
    <n v="3"/>
    <n v="6"/>
    <s v="N"/>
    <x v="0"/>
    <n v="5546"/>
    <s v="SUDP"/>
    <s v="Disorderly Patron"/>
    <x v="2"/>
    <s v="Higher"/>
  </r>
  <r>
    <d v="2020-10-02T00:00:00"/>
    <d v="1899-12-30T11:12:00"/>
    <s v="Friday"/>
    <x v="0"/>
    <n v="10"/>
    <n v="13"/>
    <s v="S"/>
    <x v="0"/>
    <n v="5441"/>
    <s v="SUAE"/>
    <s v="Assault / Employee Involved"/>
    <x v="2"/>
    <s v="Higher"/>
  </r>
  <r>
    <d v="2020-10-02T00:00:00"/>
    <d v="1899-12-30T20:22:00"/>
    <s v="Friday"/>
    <x v="56"/>
    <n v="5"/>
    <n v="11"/>
    <s v="W"/>
    <x v="1"/>
    <n v="5261"/>
    <s v="SUDP"/>
    <s v="Disorderly Patron"/>
    <x v="2"/>
    <s v="Higher"/>
  </r>
  <r>
    <d v="2020-10-03T00:00:00"/>
    <d v="1899-12-30T09:35:00"/>
    <s v="Saturday"/>
    <x v="33"/>
    <n v="0"/>
    <n v="0"/>
    <s v="E"/>
    <x v="1"/>
    <n v="5290"/>
    <s v="SUDP"/>
    <s v="Disorderly Patron"/>
    <x v="2"/>
    <s v="Higher"/>
  </r>
  <r>
    <d v="2020-10-03T00:00:00"/>
    <d v="1899-12-30T17:29:00"/>
    <s v="Saturday"/>
    <x v="6"/>
    <n v="10"/>
    <n v="14"/>
    <s v="E"/>
    <x v="1"/>
    <n v="5146"/>
    <s v="SUDP"/>
    <s v="Disorderly Patron"/>
    <x v="2"/>
    <s v="Higher"/>
  </r>
  <r>
    <d v="2020-10-03T00:00:00"/>
    <d v="1899-12-30T21:01:00"/>
    <s v="Saturday"/>
    <x v="0"/>
    <n v="4"/>
    <n v="9"/>
    <s v="N"/>
    <x v="0"/>
    <n v="5486"/>
    <s v="SUDP"/>
    <s v="Disorderly Patron"/>
    <x v="2"/>
    <s v="Higher"/>
  </r>
  <r>
    <d v="2020-10-05T00:00:00"/>
    <d v="1899-12-30T08:40:00"/>
    <s v="Monday"/>
    <x v="34"/>
    <n v="5"/>
    <n v="8"/>
    <s v="E"/>
    <x v="1"/>
    <n v="5219"/>
    <s v="SUDP"/>
    <s v="Disorderly Patron"/>
    <x v="2"/>
    <s v="Higher"/>
  </r>
  <r>
    <d v="2020-10-05T00:00:00"/>
    <d v="1899-12-30T11:12:00"/>
    <s v="Monday"/>
    <x v="32"/>
    <n v="6"/>
    <n v="9"/>
    <s v="S"/>
    <x v="0"/>
    <n v="5661"/>
    <s v="SUDP"/>
    <s v="Disorderly Patron"/>
    <x v="2"/>
    <s v="Higher"/>
  </r>
  <r>
    <d v="2020-10-05T00:00:00"/>
    <d v="1899-12-30T12:43:00"/>
    <s v="Monday"/>
    <x v="50"/>
    <n v="3"/>
    <n v="6"/>
    <s v="W"/>
    <x v="1"/>
    <n v="5215"/>
    <s v="SUDP"/>
    <s v="Disorderly Patron"/>
    <x v="2"/>
    <s v="Higher"/>
  </r>
  <r>
    <d v="2020-10-05T00:00:00"/>
    <d v="1899-12-30T15:36:00"/>
    <s v="Monday"/>
    <x v="11"/>
    <n v="5"/>
    <n v="8"/>
    <s v="E"/>
    <x v="1"/>
    <n v="5283"/>
    <s v="SUDP"/>
    <s v="Disorderly Patron"/>
    <x v="2"/>
    <s v="Higher"/>
  </r>
  <r>
    <d v="2020-10-05T00:00:00"/>
    <d v="1899-12-30T17:37:00"/>
    <s v="Monday"/>
    <x v="56"/>
    <n v="0"/>
    <n v="0"/>
    <s v="W"/>
    <x v="1"/>
    <n v="5111"/>
    <s v="SUDP"/>
    <s v="Disorderly Patron"/>
    <x v="2"/>
    <s v="Higher"/>
  </r>
  <r>
    <d v="2020-10-05T00:00:00"/>
    <d v="1899-12-30T20:15:00"/>
    <s v="Monday"/>
    <x v="41"/>
    <n v="3"/>
    <n v="6"/>
    <s v="N"/>
    <x v="0"/>
    <n v="5386"/>
    <s v="SUDP"/>
    <s v="Disorderly Patron"/>
    <x v="2"/>
    <s v="Higher"/>
  </r>
  <r>
    <d v="2020-10-06T00:00:00"/>
    <d v="1899-12-30T07:59:00"/>
    <s v="Tuesday"/>
    <x v="32"/>
    <n v="4"/>
    <n v="7"/>
    <s v="E"/>
    <x v="1"/>
    <n v="5265"/>
    <s v="SUDP"/>
    <s v="Disorderly Patron"/>
    <x v="2"/>
    <s v="Higher"/>
  </r>
  <r>
    <d v="2020-10-06T00:00:00"/>
    <d v="1899-12-30T10:01:00"/>
    <s v="Tuesday"/>
    <x v="4"/>
    <n v="3"/>
    <n v="6"/>
    <s v="E"/>
    <x v="1"/>
    <n v="5188"/>
    <s v="SUDP"/>
    <s v="Disorderly Patron"/>
    <x v="2"/>
    <s v="Higher"/>
  </r>
  <r>
    <d v="2020-10-06T00:00:00"/>
    <d v="1899-12-30T17:06:00"/>
    <s v="Tuesday"/>
    <x v="59"/>
    <n v="0"/>
    <n v="0"/>
    <s v="N"/>
    <x v="0"/>
    <n v="5711"/>
    <s v="SUROB"/>
    <s v="Robbery"/>
    <x v="2"/>
    <s v="Higher"/>
  </r>
  <r>
    <d v="2020-10-07T00:00:00"/>
    <d v="1899-12-30T01:15:00"/>
    <s v="Wednesday"/>
    <x v="59"/>
    <n v="4"/>
    <n v="9"/>
    <s v="S"/>
    <x v="0"/>
    <n v="5546"/>
    <s v="SUAP"/>
    <s v="Assault / Patron Involved"/>
    <x v="2"/>
    <s v="Higher"/>
  </r>
  <r>
    <d v="2020-10-07T00:00:00"/>
    <d v="1899-12-30T08:44:00"/>
    <s v="Wednesday"/>
    <x v="1"/>
    <n v="0"/>
    <n v="0"/>
    <s v="W"/>
    <x v="1"/>
    <n v="5041"/>
    <s v="SUDP"/>
    <s v="Disorderly Patron"/>
    <x v="2"/>
    <s v="Higher"/>
  </r>
  <r>
    <d v="2020-10-07T00:00:00"/>
    <d v="1899-12-30T16:20:00"/>
    <s v="Wednesday"/>
    <x v="24"/>
    <n v="0"/>
    <n v="0"/>
    <s v="E"/>
    <x v="1"/>
    <n v="5293"/>
    <s v="SUAP"/>
    <s v="Assault / Patron Involved"/>
    <x v="2"/>
    <s v="Higher"/>
  </r>
  <r>
    <d v="2020-10-07T00:00:00"/>
    <d v="1899-12-30T21:32:00"/>
    <s v="Wednesday"/>
    <x v="32"/>
    <n v="0"/>
    <n v="0"/>
    <s v="E"/>
    <x v="1"/>
    <n v="5156"/>
    <s v="SUROB"/>
    <s v="Robbery"/>
    <x v="2"/>
    <s v="Higher"/>
  </r>
  <r>
    <d v="2020-10-07T00:00:00"/>
    <d v="1899-12-30T22:21:00"/>
    <s v="Wednesday"/>
    <x v="29"/>
    <n v="5"/>
    <n v="10"/>
    <s v="S"/>
    <x v="0"/>
    <n v="5516"/>
    <s v="SUROB"/>
    <s v="Robbery"/>
    <x v="2"/>
    <s v="Higher"/>
  </r>
  <r>
    <d v="2020-10-07T00:00:00"/>
    <d v="1899-12-30T22:23:00"/>
    <s v="Wednesday"/>
    <x v="46"/>
    <n v="0"/>
    <n v="0"/>
    <s v="W"/>
    <x v="1"/>
    <n v="5371"/>
    <s v="SUDP"/>
    <s v="Disorderly Patron"/>
    <x v="2"/>
    <s v="Higher"/>
  </r>
  <r>
    <d v="2020-10-08T00:00:00"/>
    <d v="1899-12-30T00:39:00"/>
    <s v="Thursday"/>
    <x v="29"/>
    <n v="3"/>
    <n v="8"/>
    <s v="N"/>
    <x v="0"/>
    <n v="6036"/>
    <s v="SUAP"/>
    <s v="Assault / Patron Involved"/>
    <x v="2"/>
    <s v="Higher"/>
  </r>
  <r>
    <d v="2020-10-08T00:00:00"/>
    <d v="1899-12-30T13:49:00"/>
    <s v="Thursday"/>
    <x v="45"/>
    <n v="0"/>
    <n v="0"/>
    <s v="W"/>
    <x v="1"/>
    <n v="5301"/>
    <s v="SUDP"/>
    <s v="Disorderly Patron"/>
    <x v="2"/>
    <s v="Higher"/>
  </r>
  <r>
    <d v="2020-10-08T00:00:00"/>
    <d v="1899-12-30T15:59:00"/>
    <s v="Thursday"/>
    <x v="50"/>
    <n v="3"/>
    <n v="6"/>
    <s v="W"/>
    <x v="1"/>
    <n v="5331"/>
    <s v="SUROB"/>
    <s v="Robbery"/>
    <x v="2"/>
    <s v="Higher"/>
  </r>
  <r>
    <d v="2020-10-08T00:00:00"/>
    <d v="1899-12-30T16:10:00"/>
    <s v="Thursday"/>
    <x v="18"/>
    <n v="5"/>
    <n v="8"/>
    <s v="S"/>
    <x v="0"/>
    <n v="5756"/>
    <s v="SUDP"/>
    <s v="Disorderly Patron"/>
    <x v="2"/>
    <s v="Higher"/>
  </r>
  <r>
    <d v="2020-10-09T00:00:00"/>
    <d v="1899-12-30T12:00:00"/>
    <s v="Friday"/>
    <x v="61"/>
    <n v="3"/>
    <n v="6"/>
    <s v="N"/>
    <x v="0"/>
    <n v="5471"/>
    <s v="SUDP"/>
    <s v="Disorderly Patron"/>
    <x v="2"/>
    <s v="Higher"/>
  </r>
  <r>
    <d v="2020-10-09T00:00:00"/>
    <d v="1899-12-30T12:16:00"/>
    <s v="Friday"/>
    <x v="61"/>
    <n v="0"/>
    <n v="0"/>
    <s v="S"/>
    <x v="0"/>
    <n v="5531"/>
    <s v="SUDP"/>
    <s v="Disorderly Patron"/>
    <x v="2"/>
    <s v="Higher"/>
  </r>
  <r>
    <d v="2020-10-09T00:00:00"/>
    <d v="1899-12-30T23:16:00"/>
    <s v="Friday"/>
    <x v="32"/>
    <n v="0"/>
    <n v="0"/>
    <s v="W"/>
    <x v="1"/>
    <n v="5065"/>
    <s v="SUDP"/>
    <s v="Disorderly Patron"/>
    <x v="2"/>
    <s v="Higher"/>
  </r>
  <r>
    <d v="2020-10-10T00:00:00"/>
    <d v="1899-12-30T13:25:00"/>
    <s v="Saturday"/>
    <x v="32"/>
    <n v="3"/>
    <n v="6"/>
    <s v="S"/>
    <x v="0"/>
    <n v="5896"/>
    <s v="SUDP"/>
    <s v="Disorderly Patron"/>
    <x v="2"/>
    <s v="Higher"/>
  </r>
  <r>
    <d v="2020-10-10T00:00:00"/>
    <d v="1899-12-30T14:08:00"/>
    <s v="Saturday"/>
    <x v="39"/>
    <n v="6"/>
    <n v="9"/>
    <s v="S"/>
    <x v="0"/>
    <n v="5411"/>
    <s v="SUPOL"/>
    <s v="Held By Polce - Non-TTC Related"/>
    <x v="2"/>
    <s v="Higher"/>
  </r>
  <r>
    <d v="2020-10-10T00:00:00"/>
    <d v="1899-12-30T14:31:00"/>
    <s v="Saturday"/>
    <x v="17"/>
    <n v="6"/>
    <n v="9"/>
    <s v="S"/>
    <x v="0"/>
    <n v="5701"/>
    <s v="SUAP"/>
    <s v="Assault / Patron Involved"/>
    <x v="2"/>
    <s v="Higher"/>
  </r>
  <r>
    <d v="2020-10-10T00:00:00"/>
    <d v="1899-12-30T14:39:00"/>
    <s v="Saturday"/>
    <x v="7"/>
    <n v="6"/>
    <n v="10"/>
    <s v="E"/>
    <x v="1"/>
    <n v="5167"/>
    <s v="SUAP"/>
    <s v="Assault / Patron Involved"/>
    <x v="2"/>
    <s v="Higher"/>
  </r>
  <r>
    <d v="2020-10-10T00:00:00"/>
    <d v="1899-12-30T19:15:00"/>
    <s v="Saturday"/>
    <x v="42"/>
    <n v="0"/>
    <n v="0"/>
    <s v="E"/>
    <x v="1"/>
    <n v="5050"/>
    <s v="SUAP"/>
    <s v="Assault / Patron Involved"/>
    <x v="2"/>
    <s v="Higher"/>
  </r>
  <r>
    <d v="2020-10-10T00:00:00"/>
    <d v="1899-12-30T20:16:00"/>
    <s v="Saturday"/>
    <x v="61"/>
    <n v="12"/>
    <n v="17"/>
    <s v="N"/>
    <x v="0"/>
    <n v="5921"/>
    <s v="SUDP"/>
    <s v="Disorderly Patron"/>
    <x v="2"/>
    <s v="Higher"/>
  </r>
  <r>
    <d v="2020-10-11T00:00:00"/>
    <d v="1899-12-30T13:04:00"/>
    <s v="Sunday"/>
    <x v="51"/>
    <n v="6"/>
    <n v="10"/>
    <s v="N"/>
    <x v="0"/>
    <n v="5791"/>
    <s v="SUDP"/>
    <s v="Disorderly Patron"/>
    <x v="2"/>
    <s v="Higher"/>
  </r>
  <r>
    <d v="2020-10-11T00:00:00"/>
    <d v="1899-12-30T14:29:00"/>
    <s v="Sunday"/>
    <x v="0"/>
    <n v="9"/>
    <n v="13"/>
    <s v="N"/>
    <x v="0"/>
    <n v="6111"/>
    <s v="SUDP"/>
    <s v="Disorderly Patron"/>
    <x v="2"/>
    <s v="Higher"/>
  </r>
  <r>
    <d v="2020-10-11T00:00:00"/>
    <d v="1899-12-30T17:28:00"/>
    <s v="Sunday"/>
    <x v="28"/>
    <n v="0"/>
    <n v="0"/>
    <s v="W"/>
    <x v="1"/>
    <n v="5156"/>
    <s v="SUAE"/>
    <s v="Assault / Employee Involved"/>
    <x v="2"/>
    <s v="Higher"/>
  </r>
  <r>
    <d v="2020-10-11T00:00:00"/>
    <d v="1899-12-30T17:43:00"/>
    <s v="Sunday"/>
    <x v="11"/>
    <n v="4"/>
    <n v="9"/>
    <s v="W"/>
    <x v="1"/>
    <n v="5156"/>
    <s v="SUAE"/>
    <s v="Assault / Employee Involved"/>
    <x v="2"/>
    <s v="Higher"/>
  </r>
  <r>
    <d v="2020-10-11T00:00:00"/>
    <d v="1899-12-30T18:46:00"/>
    <s v="Sunday"/>
    <x v="32"/>
    <n v="0"/>
    <n v="0"/>
    <s v="W"/>
    <x v="1"/>
    <n v="5063"/>
    <s v="SUDP"/>
    <s v="Disorderly Patron"/>
    <x v="2"/>
    <s v="Higher"/>
  </r>
  <r>
    <d v="2020-10-12T00:00:00"/>
    <d v="1899-12-30T08:21:00"/>
    <s v="Monday"/>
    <x v="13"/>
    <n v="0"/>
    <n v="0"/>
    <s v="E"/>
    <x v="1"/>
    <n v="5188"/>
    <s v="SUDP"/>
    <s v="Disorderly Patron"/>
    <x v="2"/>
    <s v="Higher"/>
  </r>
  <r>
    <d v="2020-10-12T00:00:00"/>
    <d v="1899-12-30T09:13:00"/>
    <s v="Monday"/>
    <x v="4"/>
    <n v="6"/>
    <n v="10"/>
    <s v="E"/>
    <x v="1"/>
    <n v="5261"/>
    <s v="SUDP"/>
    <s v="Disorderly Patron"/>
    <x v="2"/>
    <s v="Higher"/>
  </r>
  <r>
    <d v="2020-10-12T00:00:00"/>
    <d v="1899-12-30T09:27:00"/>
    <s v="Monday"/>
    <x v="31"/>
    <n v="0"/>
    <n v="0"/>
    <s v="N"/>
    <x v="0"/>
    <n v="5966"/>
    <s v="SUDP"/>
    <s v="Disorderly Patron"/>
    <x v="2"/>
    <s v="Higher"/>
  </r>
  <r>
    <d v="2020-10-12T00:00:00"/>
    <d v="1899-12-30T15:39:00"/>
    <s v="Monday"/>
    <x v="38"/>
    <n v="11"/>
    <n v="16"/>
    <s v="E"/>
    <x v="1"/>
    <n v="5111"/>
    <s v="SUDP"/>
    <s v="Disorderly Patron"/>
    <x v="2"/>
    <s v="Higher"/>
  </r>
  <r>
    <d v="2020-10-12T00:00:00"/>
    <d v="1899-12-30T21:58:00"/>
    <s v="Monday"/>
    <x v="27"/>
    <n v="0"/>
    <n v="0"/>
    <s v="S"/>
    <x v="0"/>
    <n v="5471"/>
    <s v="SUDP"/>
    <s v="Disorderly Patron"/>
    <x v="2"/>
    <s v="Higher"/>
  </r>
  <r>
    <d v="2020-10-13T00:00:00"/>
    <d v="1899-12-30T12:04:00"/>
    <s v="Tuesday"/>
    <x v="0"/>
    <n v="7"/>
    <n v="10"/>
    <s v="S"/>
    <x v="0"/>
    <n v="5486"/>
    <s v="SUAP"/>
    <s v="Assault / Patron Involved"/>
    <x v="2"/>
    <s v="Higher"/>
  </r>
  <r>
    <d v="2020-10-13T00:00:00"/>
    <d v="1899-12-30T15:00:00"/>
    <s v="Tuesday"/>
    <x v="32"/>
    <n v="0"/>
    <n v="0"/>
    <s v="N"/>
    <x v="0"/>
    <n v="5586"/>
    <s v="SUDP"/>
    <s v="Disorderly Patron"/>
    <x v="2"/>
    <s v="Higher"/>
  </r>
  <r>
    <d v="2020-10-13T00:00:00"/>
    <d v="1899-12-30T17:08:00"/>
    <s v="Tuesday"/>
    <x v="11"/>
    <n v="0"/>
    <n v="0"/>
    <s v="E"/>
    <x v="1"/>
    <n v="5111"/>
    <s v="SUROB"/>
    <s v="Robbery"/>
    <x v="2"/>
    <s v="Higher"/>
  </r>
  <r>
    <d v="2020-10-13T00:00:00"/>
    <d v="1899-12-30T18:17:00"/>
    <s v="Tuesday"/>
    <x v="45"/>
    <n v="3"/>
    <n v="6"/>
    <s v="W"/>
    <x v="1"/>
    <n v="5358"/>
    <s v="SUDP"/>
    <s v="Disorderly Patron"/>
    <x v="2"/>
    <s v="Higher"/>
  </r>
  <r>
    <d v="2020-10-13T00:00:00"/>
    <d v="1899-12-30T23:08:00"/>
    <s v="Tuesday"/>
    <x v="43"/>
    <n v="0"/>
    <n v="0"/>
    <s v="S"/>
    <x v="0"/>
    <n v="5861"/>
    <s v="SUDP"/>
    <s v="Disorderly Patron"/>
    <x v="2"/>
    <s v="Higher"/>
  </r>
  <r>
    <d v="2020-10-14T00:00:00"/>
    <d v="1899-12-30T00:19:00"/>
    <s v="Wednesday"/>
    <x v="31"/>
    <n v="0"/>
    <n v="0"/>
    <s v="N"/>
    <x v="0"/>
    <n v="5431"/>
    <s v="SUDP"/>
    <s v="Disorderly Patron"/>
    <x v="2"/>
    <s v="Higher"/>
  </r>
  <r>
    <d v="2020-10-14T00:00:00"/>
    <d v="1899-12-30T08:29:00"/>
    <s v="Wednesday"/>
    <x v="5"/>
    <n v="0"/>
    <n v="0"/>
    <s v="S"/>
    <x v="0"/>
    <n v="5481"/>
    <s v="SUDP"/>
    <s v="Disorderly Patron"/>
    <x v="2"/>
    <s v="Higher"/>
  </r>
  <r>
    <d v="2020-10-14T00:00:00"/>
    <d v="1899-12-30T09:43:00"/>
    <s v="Wednesday"/>
    <x v="34"/>
    <n v="4"/>
    <n v="7"/>
    <s v="W"/>
    <x v="1"/>
    <n v="5191"/>
    <s v="SUDP"/>
    <s v="Disorderly Patron"/>
    <x v="2"/>
    <s v="Higher"/>
  </r>
  <r>
    <d v="2020-10-14T00:00:00"/>
    <d v="1899-12-30T16:57:00"/>
    <s v="Wednesday"/>
    <x v="44"/>
    <n v="3"/>
    <n v="6"/>
    <s v="W"/>
    <x v="1"/>
    <n v="5263"/>
    <s v="SUDP"/>
    <s v="Disorderly Patron"/>
    <x v="2"/>
    <s v="Higher"/>
  </r>
  <r>
    <d v="2020-10-14T00:00:00"/>
    <d v="1899-12-30T21:46:00"/>
    <s v="Wednesday"/>
    <x v="28"/>
    <n v="13"/>
    <n v="19"/>
    <s v="E"/>
    <x v="1"/>
    <n v="5277"/>
    <s v="SUDP"/>
    <s v="Disorderly Patron"/>
    <x v="2"/>
    <s v="Higher"/>
  </r>
  <r>
    <d v="2020-10-14T00:00:00"/>
    <d v="1899-12-30T22:09:00"/>
    <s v="Wednesday"/>
    <x v="28"/>
    <n v="6"/>
    <n v="12"/>
    <s v="W"/>
    <x v="1"/>
    <n v="5261"/>
    <s v="SUDP"/>
    <s v="Disorderly Patron"/>
    <x v="2"/>
    <s v="Higher"/>
  </r>
  <r>
    <d v="2020-10-14T00:00:00"/>
    <d v="1899-12-30T22:24:00"/>
    <s v="Wednesday"/>
    <x v="32"/>
    <n v="5"/>
    <n v="11"/>
    <s v="W"/>
    <x v="1"/>
    <n v="5261"/>
    <s v="SUDP"/>
    <s v="Disorderly Patron"/>
    <x v="2"/>
    <s v="Higher"/>
  </r>
  <r>
    <d v="2020-10-15T00:00:00"/>
    <d v="1899-12-30T11:34:00"/>
    <s v="Thursday"/>
    <x v="65"/>
    <n v="12"/>
    <n v="15"/>
    <s v="S"/>
    <x v="0"/>
    <n v="6041"/>
    <s v="SUPOL"/>
    <s v="Held By Polce - Non-TTC Related"/>
    <x v="2"/>
    <s v="Higher"/>
  </r>
  <r>
    <d v="2020-10-15T00:00:00"/>
    <d v="1899-12-30T12:31:00"/>
    <s v="Thursday"/>
    <x v="19"/>
    <n v="5"/>
    <n v="8"/>
    <s v="W"/>
    <x v="1"/>
    <n v="5328"/>
    <s v="SUAE"/>
    <s v="Assault / Employee Involved"/>
    <x v="2"/>
    <s v="Higher"/>
  </r>
  <r>
    <d v="2020-10-16T00:00:00"/>
    <d v="1899-12-30T00:16:00"/>
    <s v="Friday"/>
    <x v="32"/>
    <n v="7"/>
    <n v="13"/>
    <s v="W"/>
    <x v="1"/>
    <n v="5191"/>
    <s v="SUDP"/>
    <s v="Disorderly Patron"/>
    <x v="2"/>
    <s v="Higher"/>
  </r>
  <r>
    <d v="2020-10-16T00:00:00"/>
    <d v="1899-12-30T14:57:00"/>
    <s v="Friday"/>
    <x v="1"/>
    <n v="11"/>
    <n v="14"/>
    <s v="E"/>
    <x v="1"/>
    <n v="5364"/>
    <s v="SUDP"/>
    <s v="Disorderly Patron"/>
    <x v="2"/>
    <s v="Higher"/>
  </r>
  <r>
    <d v="2020-10-16T00:00:00"/>
    <d v="1899-12-30T17:40:00"/>
    <s v="Friday"/>
    <x v="2"/>
    <n v="3"/>
    <n v="6"/>
    <s v="N"/>
    <x v="0"/>
    <n v="5756"/>
    <s v="SUDP"/>
    <s v="Disorderly Patron"/>
    <x v="2"/>
    <s v="Higher"/>
  </r>
  <r>
    <d v="2020-10-16T00:00:00"/>
    <d v="1899-12-30T20:33:00"/>
    <s v="Friday"/>
    <x v="57"/>
    <n v="4"/>
    <n v="10"/>
    <s v="E"/>
    <x v="1"/>
    <n v="5352"/>
    <s v="SUDP"/>
    <s v="Disorderly Patron"/>
    <x v="2"/>
    <s v="Higher"/>
  </r>
  <r>
    <d v="2020-10-17T00:00:00"/>
    <d v="1899-12-30T11:20:00"/>
    <s v="Saturday"/>
    <x v="58"/>
    <n v="0"/>
    <n v="0"/>
    <s v="W"/>
    <x v="1"/>
    <n v="5038"/>
    <s v="SUDP"/>
    <s v="Disorderly Patron"/>
    <x v="2"/>
    <s v="Higher"/>
  </r>
  <r>
    <d v="2020-10-17T00:00:00"/>
    <d v="1899-12-30T19:11:00"/>
    <s v="Saturday"/>
    <x v="11"/>
    <n v="4"/>
    <n v="8"/>
    <s v="E"/>
    <x v="1"/>
    <n v="5234"/>
    <s v="SUDP"/>
    <s v="Disorderly Patron"/>
    <x v="2"/>
    <s v="Higher"/>
  </r>
  <r>
    <d v="2020-10-17T00:00:00"/>
    <d v="1899-12-30T20:25:00"/>
    <s v="Saturday"/>
    <x v="32"/>
    <n v="13"/>
    <n v="18"/>
    <s v="N"/>
    <x v="0"/>
    <n v="5866"/>
    <s v="SUPOL"/>
    <s v="Held By Polce - Non-TTC Related"/>
    <x v="2"/>
    <s v="Higher"/>
  </r>
  <r>
    <d v="2020-10-17T00:00:00"/>
    <d v="1899-12-30T21:30:00"/>
    <s v="Saturday"/>
    <x v="44"/>
    <n v="0"/>
    <n v="0"/>
    <s v="W"/>
    <x v="1"/>
    <n v="5314"/>
    <s v="SUDP"/>
    <s v="Disorderly Patron"/>
    <x v="2"/>
    <s v="Higher"/>
  </r>
  <r>
    <d v="2020-10-17T00:00:00"/>
    <d v="1899-12-30T22:03:00"/>
    <s v="Saturday"/>
    <x v="7"/>
    <n v="6"/>
    <n v="12"/>
    <s v="W"/>
    <x v="1"/>
    <n v="5199"/>
    <s v="SUDP"/>
    <s v="Disorderly Patron"/>
    <x v="2"/>
    <s v="Higher"/>
  </r>
  <r>
    <d v="2020-10-18T00:00:00"/>
    <d v="1899-12-30T14:50:00"/>
    <s v="Sunday"/>
    <x v="29"/>
    <n v="15"/>
    <n v="20"/>
    <s v="S"/>
    <x v="0"/>
    <n v="5551"/>
    <s v="SUDP"/>
    <s v="Disorderly Patron"/>
    <x v="2"/>
    <s v="Higher"/>
  </r>
  <r>
    <d v="2020-10-18T00:00:00"/>
    <d v="1899-12-30T22:55:00"/>
    <s v="Sunday"/>
    <x v="44"/>
    <n v="8"/>
    <n v="13"/>
    <s v="W"/>
    <x v="1"/>
    <n v="5206"/>
    <s v="SUDP"/>
    <s v="Disorderly Patron"/>
    <x v="2"/>
    <s v="Higher"/>
  </r>
  <r>
    <d v="2020-10-18T00:00:00"/>
    <d v="1899-12-30T23:24:00"/>
    <s v="Sunday"/>
    <x v="16"/>
    <n v="5"/>
    <n v="10"/>
    <s v="S"/>
    <x v="0"/>
    <n v="5546"/>
    <s v="SUDP"/>
    <s v="Disorderly Patron"/>
    <x v="2"/>
    <s v="Higher"/>
  </r>
  <r>
    <d v="2020-10-19T00:00:00"/>
    <d v="1899-12-30T12:17:00"/>
    <s v="Monday"/>
    <x v="22"/>
    <n v="3"/>
    <n v="6"/>
    <s v="W"/>
    <x v="1"/>
    <n v="5259"/>
    <s v="SUDP"/>
    <s v="Disorderly Patron"/>
    <x v="2"/>
    <s v="Higher"/>
  </r>
  <r>
    <d v="2020-10-19T00:00:00"/>
    <d v="1899-12-30T19:18:00"/>
    <s v="Monday"/>
    <x v="60"/>
    <n v="3"/>
    <n v="8"/>
    <s v="W"/>
    <x v="1"/>
    <n v="5254"/>
    <s v="SUDP"/>
    <s v="Disorderly Patron"/>
    <x v="2"/>
    <s v="Higher"/>
  </r>
  <r>
    <d v="2020-10-20T00:00:00"/>
    <d v="1899-12-30T08:18:00"/>
    <s v="Tuesday"/>
    <x v="7"/>
    <n v="3"/>
    <n v="6"/>
    <s v="W"/>
    <x v="1"/>
    <n v="5211"/>
    <s v="SUDP"/>
    <s v="Disorderly Patron"/>
    <x v="2"/>
    <s v="Higher"/>
  </r>
  <r>
    <d v="2020-10-20T00:00:00"/>
    <d v="1899-12-30T11:42:00"/>
    <s v="Tuesday"/>
    <x v="51"/>
    <n v="0"/>
    <n v="0"/>
    <s v="N"/>
    <x v="0"/>
    <n v="6046"/>
    <s v="SUDP"/>
    <s v="Disorderly Patron"/>
    <x v="2"/>
    <s v="Higher"/>
  </r>
  <r>
    <d v="2020-10-20T00:00:00"/>
    <d v="1899-12-30T18:05:00"/>
    <s v="Tuesday"/>
    <x v="28"/>
    <n v="4"/>
    <n v="7"/>
    <s v="W"/>
    <x v="1"/>
    <n v="5259"/>
    <s v="SUDP"/>
    <s v="Disorderly Patron"/>
    <x v="2"/>
    <s v="Higher"/>
  </r>
  <r>
    <d v="2020-10-20T00:00:00"/>
    <d v="1899-12-30T18:41:00"/>
    <s v="Tuesday"/>
    <x v="17"/>
    <n v="3"/>
    <n v="6"/>
    <s v="N"/>
    <x v="0"/>
    <n v="5511"/>
    <s v="SUDP"/>
    <s v="Disorderly Patron"/>
    <x v="2"/>
    <s v="Higher"/>
  </r>
  <r>
    <d v="2020-10-20T00:00:00"/>
    <d v="1899-12-30T18:48:00"/>
    <s v="Tuesday"/>
    <x v="19"/>
    <n v="18"/>
    <n v="21"/>
    <s v="W"/>
    <x v="1"/>
    <n v="5100"/>
    <s v="SUDP"/>
    <s v="Disorderly Patron"/>
    <x v="2"/>
    <s v="Higher"/>
  </r>
  <r>
    <d v="2020-10-20T00:00:00"/>
    <d v="1899-12-30T18:55:00"/>
    <s v="Tuesday"/>
    <x v="31"/>
    <n v="18"/>
    <n v="21"/>
    <s v="S"/>
    <x v="0"/>
    <n v="5676"/>
    <s v="SUDP"/>
    <s v="Disorderly Patron"/>
    <x v="2"/>
    <s v="Higher"/>
  </r>
  <r>
    <d v="2020-10-20T00:00:00"/>
    <d v="1899-12-30T19:27:00"/>
    <s v="Tuesday"/>
    <x v="39"/>
    <n v="3"/>
    <n v="6"/>
    <s v="N"/>
    <x v="0"/>
    <n v="5656"/>
    <s v="SUDP"/>
    <s v="Disorderly Patron"/>
    <x v="2"/>
    <s v="Higher"/>
  </r>
  <r>
    <d v="2020-10-20T00:00:00"/>
    <d v="1899-12-30T21:21:00"/>
    <s v="Tuesday"/>
    <x v="42"/>
    <n v="18"/>
    <n v="24"/>
    <s v="W"/>
    <x v="1"/>
    <n v="5247"/>
    <s v="SUDP"/>
    <s v="Disorderly Patron"/>
    <x v="2"/>
    <s v="Higher"/>
  </r>
  <r>
    <d v="2020-10-20T00:00:00"/>
    <d v="1899-12-30T22:00:00"/>
    <s v="Tuesday"/>
    <x v="31"/>
    <n v="0"/>
    <n v="0"/>
    <s v="N"/>
    <x v="0"/>
    <n v="5851"/>
    <s v="SUDP"/>
    <s v="Disorderly Patron"/>
    <x v="2"/>
    <s v="Higher"/>
  </r>
  <r>
    <d v="2020-10-21T00:00:00"/>
    <d v="1899-12-30T06:08:00"/>
    <s v="Wednesday"/>
    <x v="32"/>
    <n v="0"/>
    <n v="0"/>
    <s v="S"/>
    <x v="0"/>
    <n v="6116"/>
    <s v="SUDP"/>
    <s v="Disorderly Patron"/>
    <x v="2"/>
    <s v="Higher"/>
  </r>
  <r>
    <d v="2020-10-21T00:00:00"/>
    <d v="1899-12-30T19:06:00"/>
    <s v="Wednesday"/>
    <x v="73"/>
    <n v="7"/>
    <n v="13"/>
    <s v="E"/>
    <x v="1"/>
    <n v="5195"/>
    <s v="SUDP"/>
    <s v="Disorderly Patron"/>
    <x v="2"/>
    <s v="Higher"/>
  </r>
  <r>
    <d v="2020-10-22T00:00:00"/>
    <d v="1899-12-30T00:27:00"/>
    <s v="Thursday"/>
    <x v="1"/>
    <n v="0"/>
    <n v="0"/>
    <s v="W"/>
    <x v="1"/>
    <n v="5368"/>
    <s v="SUDP"/>
    <s v="Disorderly Patron"/>
    <x v="2"/>
    <s v="Higher"/>
  </r>
  <r>
    <d v="2020-10-22T00:00:00"/>
    <d v="1899-12-30T10:33:00"/>
    <s v="Thursday"/>
    <x v="28"/>
    <n v="11"/>
    <n v="14"/>
    <s v="W"/>
    <x v="1"/>
    <n v="5368"/>
    <s v="SUDP"/>
    <s v="Disorderly Patron"/>
    <x v="2"/>
    <s v="Higher"/>
  </r>
  <r>
    <d v="2020-10-22T00:00:00"/>
    <d v="1899-12-30T18:37:00"/>
    <s v="Thursday"/>
    <x v="4"/>
    <n v="6"/>
    <n v="9"/>
    <s v="W"/>
    <x v="1"/>
    <n v="5111"/>
    <s v="SUDP"/>
    <s v="Disorderly Patron"/>
    <x v="2"/>
    <s v="Higher"/>
  </r>
  <r>
    <d v="2020-10-22T00:00:00"/>
    <d v="1899-12-30T18:43:00"/>
    <s v="Thursday"/>
    <x v="17"/>
    <n v="0"/>
    <n v="0"/>
    <s v="N"/>
    <x v="0"/>
    <n v="6116"/>
    <s v="SUDP"/>
    <s v="Disorderly Patron"/>
    <x v="2"/>
    <s v="Higher"/>
  </r>
  <r>
    <d v="2020-10-23T00:00:00"/>
    <d v="1899-12-30T11:16:00"/>
    <s v="Friday"/>
    <x v="61"/>
    <n v="5"/>
    <n v="8"/>
    <s v="N"/>
    <x v="0"/>
    <n v="5501"/>
    <s v="SUDP"/>
    <s v="Disorderly Patron"/>
    <x v="2"/>
    <s v="Higher"/>
  </r>
  <r>
    <d v="2020-10-23T00:00:00"/>
    <d v="1899-12-30T16:41:00"/>
    <s v="Friday"/>
    <x v="43"/>
    <n v="3"/>
    <n v="6"/>
    <s v="S"/>
    <x v="0"/>
    <n v="5916"/>
    <s v="SUDP"/>
    <s v="Disorderly Patron"/>
    <x v="2"/>
    <s v="Higher"/>
  </r>
  <r>
    <d v="2020-10-23T00:00:00"/>
    <d v="1899-12-30T17:24:00"/>
    <s v="Friday"/>
    <x v="32"/>
    <n v="0"/>
    <n v="0"/>
    <s v="N"/>
    <x v="0"/>
    <n v="5766"/>
    <s v="SUDP"/>
    <s v="Disorderly Patron"/>
    <x v="2"/>
    <s v="Higher"/>
  </r>
  <r>
    <d v="2020-10-23T00:00:00"/>
    <d v="1899-12-30T17:37:00"/>
    <s v="Friday"/>
    <x v="51"/>
    <n v="6"/>
    <n v="9"/>
    <s v="S"/>
    <x v="0"/>
    <n v="6016"/>
    <s v="SUDP"/>
    <s v="Disorderly Patron"/>
    <x v="2"/>
    <s v="Higher"/>
  </r>
  <r>
    <d v="2020-10-23T00:00:00"/>
    <d v="1899-12-30T18:37:00"/>
    <s v="Friday"/>
    <x v="86"/>
    <n v="5"/>
    <n v="10"/>
    <s v="S"/>
    <x v="2"/>
    <n v="3000"/>
    <s v="SRDP"/>
    <s v="Disorderly Patron"/>
    <x v="2"/>
    <s v="Higher"/>
  </r>
  <r>
    <d v="2020-10-23T00:00:00"/>
    <d v="1899-12-30T23:50:00"/>
    <s v="Friday"/>
    <x v="28"/>
    <n v="5"/>
    <n v="0"/>
    <s v="E"/>
    <x v="1"/>
    <n v="5310"/>
    <s v="SUDP"/>
    <s v="Disorderly Patron"/>
    <x v="2"/>
    <s v="Higher"/>
  </r>
  <r>
    <d v="2020-10-24T00:00:00"/>
    <d v="1899-12-30T11:08:00"/>
    <s v="Saturday"/>
    <x v="32"/>
    <n v="4"/>
    <n v="9"/>
    <s v="E"/>
    <x v="1"/>
    <n v="5221"/>
    <s v="SUDP"/>
    <s v="Disorderly Patron"/>
    <x v="2"/>
    <s v="Higher"/>
  </r>
  <r>
    <d v="2020-10-24T00:00:00"/>
    <d v="1899-12-30T19:30:00"/>
    <s v="Saturday"/>
    <x v="13"/>
    <n v="0"/>
    <n v="0"/>
    <s v="W"/>
    <x v="1"/>
    <n v="5191"/>
    <s v="SUDP"/>
    <s v="Disorderly Patron"/>
    <x v="2"/>
    <s v="Higher"/>
  </r>
  <r>
    <d v="2020-10-24T00:00:00"/>
    <d v="1899-12-30T22:28:00"/>
    <s v="Saturday"/>
    <x v="52"/>
    <n v="9"/>
    <n v="14"/>
    <s v="S"/>
    <x v="0"/>
    <n v="5461"/>
    <s v="SUDP"/>
    <s v="Disorderly Patron"/>
    <x v="2"/>
    <s v="Higher"/>
  </r>
  <r>
    <d v="2020-10-25T00:00:00"/>
    <d v="1899-12-30T13:25:00"/>
    <s v="Sunday"/>
    <x v="22"/>
    <n v="5"/>
    <n v="9"/>
    <s v="W"/>
    <x v="1"/>
    <n v="5210"/>
    <s v="SUAP"/>
    <s v="Assault / Patron Involved"/>
    <x v="2"/>
    <s v="Higher"/>
  </r>
  <r>
    <d v="2020-10-25T00:00:00"/>
    <d v="1899-12-30T16:46:00"/>
    <s v="Sunday"/>
    <x v="27"/>
    <n v="35"/>
    <n v="40"/>
    <s v="N"/>
    <x v="0"/>
    <n v="5836"/>
    <s v="SUAE"/>
    <s v="Assault / Employee Involved"/>
    <x v="2"/>
    <s v="Higher"/>
  </r>
  <r>
    <d v="2020-10-25T00:00:00"/>
    <d v="1899-12-30T19:04:00"/>
    <s v="Sunday"/>
    <x v="14"/>
    <n v="3"/>
    <n v="7"/>
    <s v="E"/>
    <x v="1"/>
    <n v="5089"/>
    <s v="SUDP"/>
    <s v="Disorderly Patron"/>
    <x v="2"/>
    <s v="Higher"/>
  </r>
  <r>
    <d v="2020-10-25T00:00:00"/>
    <d v="1899-12-30T21:02:00"/>
    <s v="Sunday"/>
    <x v="15"/>
    <n v="21"/>
    <n v="26"/>
    <s v="S"/>
    <x v="0"/>
    <n v="6116"/>
    <s v="SUDP"/>
    <s v="Disorderly Patron"/>
    <x v="2"/>
    <s v="Higher"/>
  </r>
  <r>
    <d v="2020-10-25T00:00:00"/>
    <d v="1899-12-30T21:52:00"/>
    <s v="Sunday"/>
    <x v="53"/>
    <n v="4"/>
    <n v="8"/>
    <s v="E"/>
    <x v="1"/>
    <n v="5024"/>
    <s v="SUDP"/>
    <s v="Disorderly Patron"/>
    <x v="2"/>
    <s v="Higher"/>
  </r>
  <r>
    <d v="2020-10-26T00:00:00"/>
    <d v="1899-12-30T01:23:00"/>
    <s v="Monday"/>
    <x v="32"/>
    <n v="3"/>
    <n v="8"/>
    <s v="S"/>
    <x v="0"/>
    <n v="6041"/>
    <s v="SUDP"/>
    <s v="Disorderly Patron"/>
    <x v="2"/>
    <s v="Higher"/>
  </r>
  <r>
    <d v="2020-10-26T00:00:00"/>
    <d v="1899-12-30T13:07:00"/>
    <s v="Monday"/>
    <x v="29"/>
    <n v="3"/>
    <n v="6"/>
    <s v="S"/>
    <x v="0"/>
    <n v="5886"/>
    <s v="SUDP"/>
    <s v="Disorderly Patron"/>
    <x v="2"/>
    <s v="Higher"/>
  </r>
  <r>
    <d v="2020-10-26T00:00:00"/>
    <d v="1899-12-30T15:29:00"/>
    <s v="Monday"/>
    <x v="32"/>
    <n v="4"/>
    <n v="9"/>
    <s v="E"/>
    <x v="1"/>
    <n v="5193"/>
    <s v="SUDP"/>
    <s v="Disorderly Patron"/>
    <x v="2"/>
    <s v="Higher"/>
  </r>
  <r>
    <d v="2020-10-26T00:00:00"/>
    <d v="1899-12-30T17:21:00"/>
    <s v="Monday"/>
    <x v="51"/>
    <n v="7"/>
    <n v="10"/>
    <s v="S"/>
    <x v="0"/>
    <n v="6041"/>
    <s v="SUAP"/>
    <s v="Assault / Patron Involved"/>
    <x v="2"/>
    <s v="Higher"/>
  </r>
  <r>
    <d v="2020-10-26T00:00:00"/>
    <d v="1899-12-30T19:01:00"/>
    <s v="Monday"/>
    <x v="33"/>
    <n v="0"/>
    <n v="0"/>
    <s v="W"/>
    <x v="1"/>
    <n v="5208"/>
    <s v="SUDP"/>
    <s v="Disorderly Patron"/>
    <x v="2"/>
    <s v="Higher"/>
  </r>
  <r>
    <d v="2020-10-26T00:00:00"/>
    <d v="1899-12-30T19:49:00"/>
    <s v="Monday"/>
    <x v="6"/>
    <n v="6"/>
    <n v="11"/>
    <s v="E"/>
    <x v="1"/>
    <n v="5151"/>
    <s v="SUDP"/>
    <s v="Disorderly Patron"/>
    <x v="2"/>
    <s v="Higher"/>
  </r>
  <r>
    <d v="2020-10-26T00:00:00"/>
    <d v="1899-12-30T19:56:00"/>
    <s v="Monday"/>
    <x v="50"/>
    <n v="0"/>
    <n v="0"/>
    <s v="W"/>
    <x v="1"/>
    <n v="5142"/>
    <s v="SUDP"/>
    <s v="Disorderly Patron"/>
    <x v="2"/>
    <s v="Higher"/>
  </r>
  <r>
    <d v="2020-10-27T00:00:00"/>
    <d v="1899-12-30T10:42:00"/>
    <s v="Tuesday"/>
    <x v="22"/>
    <n v="6"/>
    <n v="9"/>
    <s v="E"/>
    <x v="1"/>
    <n v="5223"/>
    <s v="SUDP"/>
    <s v="Disorderly Patron"/>
    <x v="2"/>
    <s v="Higher"/>
  </r>
  <r>
    <d v="2020-10-27T00:00:00"/>
    <d v="1899-12-30T13:55:00"/>
    <s v="Tuesday"/>
    <x v="71"/>
    <n v="0"/>
    <n v="0"/>
    <s v="N"/>
    <x v="0"/>
    <n v="5666"/>
    <s v="SUAP"/>
    <s v="Assault / Patron Involved"/>
    <x v="2"/>
    <s v="Higher"/>
  </r>
  <r>
    <d v="2020-10-27T00:00:00"/>
    <d v="1899-12-30T16:31:00"/>
    <s v="Tuesday"/>
    <x v="32"/>
    <n v="0"/>
    <n v="0"/>
    <s v="W"/>
    <x v="1"/>
    <n v="5274"/>
    <s v="SUAE"/>
    <s v="Assault / Employee Involved"/>
    <x v="2"/>
    <s v="Higher"/>
  </r>
  <r>
    <d v="2020-10-27T00:00:00"/>
    <d v="1899-12-30T18:59:00"/>
    <s v="Tuesday"/>
    <x v="29"/>
    <n v="3"/>
    <n v="6"/>
    <s v="S"/>
    <x v="0"/>
    <n v="6056"/>
    <s v="SUDP"/>
    <s v="Disorderly Patron"/>
    <x v="2"/>
    <s v="Higher"/>
  </r>
  <r>
    <d v="2020-10-28T00:00:00"/>
    <d v="1899-12-30T10:33:00"/>
    <s v="Wednesday"/>
    <x v="9"/>
    <n v="3"/>
    <n v="6"/>
    <s v="S"/>
    <x v="0"/>
    <n v="5791"/>
    <s v="SUAE"/>
    <s v="Assault / Employee Involved"/>
    <x v="2"/>
    <s v="Higher"/>
  </r>
  <r>
    <d v="2020-10-28T00:00:00"/>
    <d v="1899-12-30T12:33:00"/>
    <s v="Wednesday"/>
    <x v="28"/>
    <n v="8"/>
    <n v="11"/>
    <s v="W"/>
    <x v="1"/>
    <n v="5280"/>
    <s v="SUDP"/>
    <s v="Disorderly Patron"/>
    <x v="2"/>
    <s v="Higher"/>
  </r>
  <r>
    <d v="2020-10-28T00:00:00"/>
    <d v="1899-12-30T15:50:00"/>
    <s v="Wednesday"/>
    <x v="11"/>
    <n v="4"/>
    <n v="7"/>
    <s v="E"/>
    <x v="1"/>
    <n v="5014"/>
    <s v="SUDP"/>
    <s v="Disorderly Patron"/>
    <x v="2"/>
    <s v="Higher"/>
  </r>
  <r>
    <d v="2020-10-28T00:00:00"/>
    <d v="1899-12-30T17:18:00"/>
    <s v="Wednesday"/>
    <x v="33"/>
    <n v="0"/>
    <n v="0"/>
    <s v="W"/>
    <x v="1"/>
    <n v="5108"/>
    <s v="SUAP"/>
    <s v="Assault / Patron Involved"/>
    <x v="2"/>
    <s v="Higher"/>
  </r>
  <r>
    <d v="2020-10-28T00:00:00"/>
    <d v="1899-12-30T18:40:00"/>
    <s v="Wednesday"/>
    <x v="5"/>
    <n v="0"/>
    <n v="0"/>
    <s v="N"/>
    <x v="0"/>
    <n v="6006"/>
    <s v="SUDP"/>
    <s v="Disorderly Patron"/>
    <x v="2"/>
    <s v="Higher"/>
  </r>
  <r>
    <d v="2020-10-29T00:00:00"/>
    <d v="1899-12-30T09:29:00"/>
    <s v="Thursday"/>
    <x v="19"/>
    <n v="0"/>
    <n v="0"/>
    <s v="E"/>
    <x v="1"/>
    <n v="5024"/>
    <s v="SUDP"/>
    <s v="Disorderly Patron"/>
    <x v="2"/>
    <s v="Higher"/>
  </r>
  <r>
    <d v="2020-10-29T00:00:00"/>
    <d v="1899-12-30T12:35:00"/>
    <s v="Thursday"/>
    <x v="1"/>
    <n v="6"/>
    <n v="9"/>
    <s v="E"/>
    <x v="1"/>
    <n v="5142"/>
    <s v="SUDP"/>
    <s v="Disorderly Patron"/>
    <x v="2"/>
    <s v="Higher"/>
  </r>
  <r>
    <d v="2020-10-29T00:00:00"/>
    <d v="1899-12-30T18:28:00"/>
    <s v="Thursday"/>
    <x v="71"/>
    <n v="5"/>
    <n v="8"/>
    <s v="N"/>
    <x v="0"/>
    <n v="5841"/>
    <s v="SUDP"/>
    <s v="Disorderly Patron"/>
    <x v="2"/>
    <s v="Higher"/>
  </r>
  <r>
    <d v="2020-10-29T00:00:00"/>
    <d v="1899-12-30T18:58:00"/>
    <s v="Thursday"/>
    <x v="71"/>
    <n v="4"/>
    <n v="7"/>
    <s v="N"/>
    <x v="0"/>
    <n v="6006"/>
    <s v="SUDP"/>
    <s v="Disorderly Patron"/>
    <x v="2"/>
    <s v="Higher"/>
  </r>
  <r>
    <d v="2020-10-29T00:00:00"/>
    <d v="1899-12-30T23:33:00"/>
    <s v="Thursday"/>
    <x v="63"/>
    <n v="7"/>
    <n v="13"/>
    <s v="N"/>
    <x v="0"/>
    <n v="5556"/>
    <s v="SUDP"/>
    <s v="Disorderly Patron"/>
    <x v="2"/>
    <s v="Higher"/>
  </r>
  <r>
    <d v="2020-10-30T00:00:00"/>
    <d v="1899-12-30T15:40:00"/>
    <s v="Friday"/>
    <x v="1"/>
    <n v="0"/>
    <n v="0"/>
    <s v="E"/>
    <x v="1"/>
    <n v="5193"/>
    <s v="SUAP"/>
    <s v="Assault / Patron Involved"/>
    <x v="2"/>
    <s v="Higher"/>
  </r>
  <r>
    <d v="2020-10-30T00:00:00"/>
    <d v="1899-12-30T20:13:00"/>
    <s v="Friday"/>
    <x v="58"/>
    <n v="0"/>
    <n v="0"/>
    <s v="E"/>
    <x v="1"/>
    <n v="5224"/>
    <s v="SUDP"/>
    <s v="Disorderly Patron"/>
    <x v="2"/>
    <s v="Higher"/>
  </r>
  <r>
    <d v="2020-10-30T00:00:00"/>
    <d v="1899-12-30T21:16:00"/>
    <s v="Friday"/>
    <x v="28"/>
    <n v="8"/>
    <n v="14"/>
    <s v="W"/>
    <x v="1"/>
    <n v="5279"/>
    <s v="SUDP"/>
    <s v="Disorderly Patron"/>
    <x v="2"/>
    <s v="Higher"/>
  </r>
  <r>
    <d v="2020-10-31T00:00:00"/>
    <d v="1899-12-30T01:47:00"/>
    <s v="Saturday"/>
    <x v="37"/>
    <n v="5"/>
    <n v="11"/>
    <s v="N"/>
    <x v="0"/>
    <n v="5516"/>
    <s v="SUDP"/>
    <s v="Disorderly Patron"/>
    <x v="2"/>
    <s v="Higher"/>
  </r>
  <r>
    <d v="2020-10-31T00:00:00"/>
    <d v="1899-12-30T07:58:00"/>
    <s v="Saturday"/>
    <x v="60"/>
    <n v="0"/>
    <n v="0"/>
    <s v="E"/>
    <x v="1"/>
    <n v="5069"/>
    <s v="SUDP"/>
    <s v="Disorderly Patron"/>
    <x v="2"/>
    <s v="Higher"/>
  </r>
  <r>
    <d v="2020-10-31T00:00:00"/>
    <d v="1899-12-30T08:22:00"/>
    <s v="Saturday"/>
    <x v="39"/>
    <n v="4"/>
    <n v="9"/>
    <s v="S"/>
    <x v="0"/>
    <n v="5716"/>
    <s v="SUDP"/>
    <s v="Disorderly Patron"/>
    <x v="2"/>
    <s v="Higher"/>
  </r>
  <r>
    <d v="2020-10-31T00:00:00"/>
    <d v="1899-12-30T10:28:00"/>
    <s v="Saturday"/>
    <x v="8"/>
    <n v="30"/>
    <n v="35"/>
    <s v="S"/>
    <x v="0"/>
    <n v="5796"/>
    <s v="SUAP"/>
    <s v="Assault / Patron Involved"/>
    <x v="2"/>
    <s v="Higher"/>
  </r>
  <r>
    <d v="2020-10-31T00:00:00"/>
    <d v="1899-12-30T18:54:00"/>
    <s v="Saturday"/>
    <x v="4"/>
    <n v="7"/>
    <n v="12"/>
    <s v="W"/>
    <x v="1"/>
    <n v="5042"/>
    <s v="SUDP"/>
    <s v="Disorderly Patron"/>
    <x v="2"/>
    <s v="Higher"/>
  </r>
  <r>
    <d v="2020-10-31T00:00:00"/>
    <d v="1899-12-30T20:22:00"/>
    <s v="Saturday"/>
    <x v="68"/>
    <n v="5"/>
    <n v="10"/>
    <s v="N"/>
    <x v="2"/>
    <n v="3025"/>
    <s v="SRDP"/>
    <s v="Disorderly Patron"/>
    <x v="2"/>
    <s v="Higher"/>
  </r>
  <r>
    <d v="2020-11-01T00:00:00"/>
    <d v="1899-12-30T10:26:00"/>
    <s v="Sunday"/>
    <x v="55"/>
    <n v="0"/>
    <n v="0"/>
    <s v="S"/>
    <x v="0"/>
    <n v="5701"/>
    <s v="SUAE"/>
    <s v="Assault / Employee Involved"/>
    <x v="2"/>
    <s v="Higher"/>
  </r>
  <r>
    <d v="2020-11-01T00:00:00"/>
    <d v="1899-12-30T19:17:00"/>
    <s v="Sunday"/>
    <x v="6"/>
    <n v="4"/>
    <n v="8"/>
    <s v="E"/>
    <x v="1"/>
    <n v="5208"/>
    <s v="SUDP"/>
    <s v="Disorderly Patron"/>
    <x v="2"/>
    <s v="Higher"/>
  </r>
  <r>
    <d v="2020-11-01T00:00:00"/>
    <d v="1899-12-30T20:11:00"/>
    <s v="Sunday"/>
    <x v="73"/>
    <n v="0"/>
    <n v="0"/>
    <s v="W"/>
    <x v="1"/>
    <n v="5161"/>
    <s v="SUAP"/>
    <s v="Assault / Patron Involved"/>
    <x v="2"/>
    <s v="Higher"/>
  </r>
  <r>
    <d v="2020-11-02T00:00:00"/>
    <d v="1899-12-30T18:17:00"/>
    <s v="Monday"/>
    <x v="50"/>
    <n v="0"/>
    <n v="0"/>
    <s v="E"/>
    <x v="1"/>
    <n v="5343"/>
    <s v="SUAP"/>
    <s v="Assault / Patron Involved"/>
    <x v="2"/>
    <s v="Higher"/>
  </r>
  <r>
    <d v="2020-11-02T00:00:00"/>
    <d v="1899-12-30T20:12:00"/>
    <s v="Monday"/>
    <x v="35"/>
    <n v="0"/>
    <n v="0"/>
    <s v="W"/>
    <x v="1"/>
    <n v="5296"/>
    <s v="SUDP"/>
    <s v="Disorderly Patron"/>
    <x v="2"/>
    <s v="Higher"/>
  </r>
  <r>
    <d v="2020-11-02T00:00:00"/>
    <d v="1899-12-30T22:55:00"/>
    <s v="Monday"/>
    <x v="41"/>
    <n v="4"/>
    <n v="9"/>
    <s v="N"/>
    <x v="0"/>
    <n v="5631"/>
    <s v="SUAP"/>
    <s v="Assault / Patron Involved"/>
    <x v="2"/>
    <s v="Higher"/>
  </r>
  <r>
    <d v="2020-11-03T00:00:00"/>
    <d v="1899-12-30T16:47:00"/>
    <s v="Tuesday"/>
    <x v="30"/>
    <n v="3"/>
    <n v="6"/>
    <s v="N"/>
    <x v="0"/>
    <n v="5911"/>
    <s v="SUROB"/>
    <s v="Robbery"/>
    <x v="2"/>
    <s v="Higher"/>
  </r>
  <r>
    <d v="2020-11-03T00:00:00"/>
    <d v="1899-12-30T21:10:00"/>
    <s v="Tuesday"/>
    <x v="66"/>
    <n v="0"/>
    <n v="0"/>
    <s v="W"/>
    <x v="3"/>
    <n v="6166"/>
    <s v="SUDP"/>
    <s v="Disorderly Patron"/>
    <x v="2"/>
    <s v="Higher"/>
  </r>
  <r>
    <d v="2020-11-04T00:00:00"/>
    <d v="1899-12-30T20:05:00"/>
    <s v="Wednesday"/>
    <x v="53"/>
    <n v="4"/>
    <n v="10"/>
    <s v="W"/>
    <x v="1"/>
    <n v="5343"/>
    <s v="SUSA"/>
    <s v="Sexual Assault"/>
    <x v="2"/>
    <s v="Higher"/>
  </r>
  <r>
    <d v="2020-11-05T00:00:00"/>
    <d v="1899-12-30T14:20:00"/>
    <s v="Thursday"/>
    <x v="24"/>
    <n v="0"/>
    <n v="0"/>
    <s v="E"/>
    <x v="1"/>
    <n v="5000"/>
    <s v="SUAP"/>
    <s v="Assault / Patron Involved"/>
    <x v="2"/>
    <s v="Higher"/>
  </r>
  <r>
    <d v="2020-11-05T00:00:00"/>
    <d v="1899-12-30T15:19:00"/>
    <s v="Thursday"/>
    <x v="17"/>
    <n v="10"/>
    <n v="13"/>
    <s v="N"/>
    <x v="0"/>
    <n v="6136"/>
    <s v="SUDP"/>
    <s v="Disorderly Patron"/>
    <x v="2"/>
    <s v="Higher"/>
  </r>
  <r>
    <d v="2020-11-05T00:00:00"/>
    <d v="1899-12-30T15:21:00"/>
    <s v="Thursday"/>
    <x v="4"/>
    <n v="0"/>
    <n v="0"/>
    <s v="W"/>
    <x v="1"/>
    <n v="5338"/>
    <s v="SUDP"/>
    <s v="Disorderly Patron"/>
    <x v="2"/>
    <s v="Higher"/>
  </r>
  <r>
    <d v="2020-11-05T00:00:00"/>
    <d v="1899-12-30T17:36:00"/>
    <s v="Thursday"/>
    <x v="69"/>
    <n v="0"/>
    <n v="0"/>
    <s v="N"/>
    <x v="0"/>
    <n v="5861"/>
    <s v="SUDP"/>
    <s v="Disorderly Patron"/>
    <x v="2"/>
    <s v="Higher"/>
  </r>
  <r>
    <d v="2020-11-06T00:00:00"/>
    <d v="1899-12-30T11:34:00"/>
    <s v="Friday"/>
    <x v="3"/>
    <n v="3"/>
    <n v="6"/>
    <s v="E"/>
    <x v="1"/>
    <n v="5352"/>
    <s v="SUDP"/>
    <s v="Disorderly Patron"/>
    <x v="2"/>
    <s v="Higher"/>
  </r>
  <r>
    <d v="2020-11-07T00:00:00"/>
    <d v="1899-12-30T08:35:00"/>
    <s v="Saturday"/>
    <x v="47"/>
    <n v="11"/>
    <n v="16"/>
    <s v="S"/>
    <x v="0"/>
    <n v="5856"/>
    <s v="SUDP"/>
    <s v="Disorderly Patron"/>
    <x v="2"/>
    <s v="Higher"/>
  </r>
  <r>
    <d v="2020-11-07T00:00:00"/>
    <d v="1899-12-30T13:35:00"/>
    <s v="Saturday"/>
    <x v="23"/>
    <n v="0"/>
    <n v="0"/>
    <s v="N"/>
    <x v="0"/>
    <n v="5701"/>
    <s v="SUROB"/>
    <s v="Robbery"/>
    <x v="2"/>
    <s v="Higher"/>
  </r>
  <r>
    <d v="2020-11-07T00:00:00"/>
    <d v="1899-12-30T14:13:00"/>
    <s v="Saturday"/>
    <x v="25"/>
    <n v="0"/>
    <n v="0"/>
    <s v="N"/>
    <x v="2"/>
    <n v="3015"/>
    <s v="SRAP"/>
    <s v="Assault / Patron Involved"/>
    <x v="2"/>
    <s v="Higher"/>
  </r>
  <r>
    <d v="2020-11-07T00:00:00"/>
    <d v="1899-12-30T15:46:00"/>
    <s v="Saturday"/>
    <x v="29"/>
    <n v="4"/>
    <n v="9"/>
    <s v="S"/>
    <x v="0"/>
    <n v="5761"/>
    <s v="SUDP"/>
    <s v="Disorderly Patron"/>
    <x v="2"/>
    <s v="Higher"/>
  </r>
  <r>
    <d v="2020-11-08T00:00:00"/>
    <d v="1899-12-30T10:56:00"/>
    <s v="Sunday"/>
    <x v="32"/>
    <n v="3"/>
    <n v="8"/>
    <s v="W"/>
    <x v="1"/>
    <n v="5024"/>
    <s v="SUDP"/>
    <s v="Disorderly Patron"/>
    <x v="2"/>
    <s v="Higher"/>
  </r>
  <r>
    <d v="2020-11-08T00:00:00"/>
    <d v="1899-12-30T18:20:00"/>
    <s v="Sunday"/>
    <x v="21"/>
    <n v="5"/>
    <n v="10"/>
    <s v="N"/>
    <x v="0"/>
    <n v="6131"/>
    <s v="SUDP"/>
    <s v="Disorderly Patron"/>
    <x v="2"/>
    <s v="Higher"/>
  </r>
  <r>
    <d v="2020-11-09T00:00:00"/>
    <d v="1899-12-30T15:28:00"/>
    <s v="Monday"/>
    <x v="50"/>
    <n v="3"/>
    <n v="6"/>
    <s v="W"/>
    <x v="1"/>
    <n v="5084"/>
    <s v="SUDP"/>
    <s v="Disorderly Patron"/>
    <x v="2"/>
    <s v="Higher"/>
  </r>
  <r>
    <d v="2020-11-09T00:00:00"/>
    <d v="1899-12-30T15:42:00"/>
    <s v="Monday"/>
    <x v="50"/>
    <n v="3"/>
    <n v="6"/>
    <s v="W"/>
    <x v="1"/>
    <n v="5211"/>
    <s v="SUDP"/>
    <s v="Disorderly Patron"/>
    <x v="2"/>
    <s v="Higher"/>
  </r>
  <r>
    <d v="2020-11-09T00:00:00"/>
    <d v="1899-12-30T16:13:00"/>
    <s v="Monday"/>
    <x v="24"/>
    <n v="7"/>
    <n v="10"/>
    <s v="E"/>
    <x v="1"/>
    <n v="5274"/>
    <s v="SUDP"/>
    <s v="Disorderly Patron"/>
    <x v="2"/>
    <s v="Higher"/>
  </r>
  <r>
    <d v="2020-11-09T00:00:00"/>
    <d v="1899-12-30T16:24:00"/>
    <s v="Monday"/>
    <x v="4"/>
    <n v="0"/>
    <n v="0"/>
    <s v="W"/>
    <x v="1"/>
    <n v="5196"/>
    <s v="SUDP"/>
    <s v="Disorderly Patron"/>
    <x v="2"/>
    <s v="Higher"/>
  </r>
  <r>
    <d v="2020-11-09T00:00:00"/>
    <d v="1899-12-30T20:17:00"/>
    <s v="Monday"/>
    <x v="18"/>
    <n v="17"/>
    <n v="20"/>
    <s v="N"/>
    <x v="0"/>
    <n v="6079"/>
    <s v="SUDP"/>
    <s v="Disorderly Patron"/>
    <x v="2"/>
    <s v="Higher"/>
  </r>
  <r>
    <d v="2020-11-10T00:00:00"/>
    <d v="1899-12-30T01:32:00"/>
    <s v="Tuesday"/>
    <x v="52"/>
    <n v="0"/>
    <n v="0"/>
    <s v="S"/>
    <x v="0"/>
    <n v="5861"/>
    <s v="SUAE"/>
    <s v="Assault / Employee Involved"/>
    <x v="2"/>
    <s v="Higher"/>
  </r>
  <r>
    <d v="2020-11-10T00:00:00"/>
    <d v="1899-12-30T06:43:00"/>
    <s v="Tuesday"/>
    <x v="23"/>
    <n v="9"/>
    <n v="12"/>
    <s v="S"/>
    <x v="0"/>
    <n v="6006"/>
    <s v="SUDP"/>
    <s v="Disorderly Patron"/>
    <x v="2"/>
    <s v="Higher"/>
  </r>
  <r>
    <d v="2020-11-10T00:00:00"/>
    <d v="1899-12-30T13:42:00"/>
    <s v="Tuesday"/>
    <x v="60"/>
    <n v="0"/>
    <n v="0"/>
    <s v="E"/>
    <x v="1"/>
    <n v="5165"/>
    <s v="SUDP"/>
    <s v="Disorderly Patron"/>
    <x v="2"/>
    <s v="Higher"/>
  </r>
  <r>
    <d v="2020-11-10T00:00:00"/>
    <d v="1899-12-30T15:58:00"/>
    <s v="Tuesday"/>
    <x v="8"/>
    <n v="0"/>
    <n v="0"/>
    <s v="N"/>
    <x v="0"/>
    <n v="5621"/>
    <s v="SUDP"/>
    <s v="Disorderly Patron"/>
    <x v="2"/>
    <s v="Higher"/>
  </r>
  <r>
    <d v="2020-11-10T00:00:00"/>
    <d v="1899-12-30T16:32:00"/>
    <s v="Tuesday"/>
    <x v="35"/>
    <n v="0"/>
    <n v="0"/>
    <s v="E"/>
    <x v="1"/>
    <n v="5172"/>
    <s v="SUAP"/>
    <s v="Assault / Patron Involved"/>
    <x v="2"/>
    <s v="Higher"/>
  </r>
  <r>
    <d v="2020-11-11T00:00:00"/>
    <d v="1899-12-30T11:03:00"/>
    <s v="Wednesday"/>
    <x v="18"/>
    <n v="3"/>
    <n v="6"/>
    <s v="N"/>
    <x v="0"/>
    <n v="5411"/>
    <s v="SUDP"/>
    <s v="Disorderly Patron"/>
    <x v="2"/>
    <s v="Higher"/>
  </r>
  <r>
    <d v="2020-11-12T00:00:00"/>
    <d v="1899-12-30T06:37:00"/>
    <s v="Thursday"/>
    <x v="53"/>
    <n v="5"/>
    <n v="8"/>
    <s v="W"/>
    <x v="1"/>
    <n v="5239"/>
    <s v="SUDP"/>
    <s v="Disorderly Patron"/>
    <x v="2"/>
    <s v="Higher"/>
  </r>
  <r>
    <d v="2020-11-12T00:00:00"/>
    <d v="1899-12-30T07:39:00"/>
    <s v="Thursday"/>
    <x v="18"/>
    <n v="5"/>
    <n v="8"/>
    <s v="S"/>
    <x v="0"/>
    <n v="5626"/>
    <s v="SUAE"/>
    <s v="Assault / Employee Involved"/>
    <x v="2"/>
    <s v="Higher"/>
  </r>
  <r>
    <d v="2020-11-12T00:00:00"/>
    <d v="1899-12-30T13:47:00"/>
    <s v="Thursday"/>
    <x v="63"/>
    <n v="0"/>
    <n v="0"/>
    <s v="N"/>
    <x v="0"/>
    <n v="6041"/>
    <s v="SUDP"/>
    <s v="Disorderly Patron"/>
    <x v="2"/>
    <s v="Higher"/>
  </r>
  <r>
    <d v="2020-11-12T00:00:00"/>
    <d v="1899-12-30T14:04:00"/>
    <s v="Thursday"/>
    <x v="18"/>
    <n v="3"/>
    <n v="6"/>
    <s v="N"/>
    <x v="0"/>
    <n v="6136"/>
    <s v="SUDP"/>
    <s v="Disorderly Patron"/>
    <x v="2"/>
    <s v="Higher"/>
  </r>
  <r>
    <d v="2020-11-12T00:00:00"/>
    <d v="1899-12-30T14:29:00"/>
    <s v="Thursday"/>
    <x v="0"/>
    <n v="0"/>
    <n v="0"/>
    <s v="S"/>
    <x v="0"/>
    <n v="6106"/>
    <s v="SUSA"/>
    <s v="Sexual Assault"/>
    <x v="2"/>
    <s v="Higher"/>
  </r>
  <r>
    <d v="2020-11-12T00:00:00"/>
    <d v="1899-12-30T14:39:00"/>
    <s v="Thursday"/>
    <x v="8"/>
    <n v="4"/>
    <n v="7"/>
    <s v="S"/>
    <x v="0"/>
    <n v="6046"/>
    <s v="SUDP"/>
    <s v="Disorderly Patron"/>
    <x v="2"/>
    <s v="Higher"/>
  </r>
  <r>
    <d v="2020-11-12T00:00:00"/>
    <d v="1899-12-30T17:52:00"/>
    <s v="Thursday"/>
    <x v="20"/>
    <n v="0"/>
    <n v="0"/>
    <s v="S"/>
    <x v="0"/>
    <n v="6081"/>
    <s v="SUDP"/>
    <s v="Disorderly Patron"/>
    <x v="2"/>
    <s v="Higher"/>
  </r>
  <r>
    <d v="2020-11-12T00:00:00"/>
    <d v="1899-12-30T19:44:00"/>
    <s v="Thursday"/>
    <x v="8"/>
    <n v="4"/>
    <n v="7"/>
    <s v="S"/>
    <x v="0"/>
    <n v="6066"/>
    <s v="SUDP"/>
    <s v="Disorderly Patron"/>
    <x v="2"/>
    <s v="Higher"/>
  </r>
  <r>
    <d v="2020-11-12T00:00:00"/>
    <d v="1899-12-30T20:57:00"/>
    <s v="Thursday"/>
    <x v="11"/>
    <n v="0"/>
    <n v="0"/>
    <s v="E"/>
    <x v="1"/>
    <n v="5330"/>
    <s v="SUDP"/>
    <s v="Disorderly Patron"/>
    <x v="2"/>
    <s v="Higher"/>
  </r>
  <r>
    <d v="2020-11-12T00:00:00"/>
    <d v="1899-12-30T21:45:00"/>
    <s v="Thursday"/>
    <x v="73"/>
    <n v="0"/>
    <n v="0"/>
    <s v="W"/>
    <x v="1"/>
    <n v="5309"/>
    <s v="SUDP"/>
    <s v="Disorderly Patron"/>
    <x v="2"/>
    <s v="Higher"/>
  </r>
  <r>
    <d v="2020-11-13T00:00:00"/>
    <d v="1899-12-30T05:45:00"/>
    <s v="Friday"/>
    <x v="56"/>
    <n v="0"/>
    <n v="0"/>
    <m/>
    <x v="1"/>
    <n v="4591"/>
    <s v="SUDP"/>
    <s v="Disorderly Patron"/>
    <x v="2"/>
    <s v="Higher"/>
  </r>
  <r>
    <d v="2020-11-13T00:00:00"/>
    <d v="1899-12-30T12:03:00"/>
    <s v="Friday"/>
    <x v="29"/>
    <n v="5"/>
    <n v="8"/>
    <s v="N"/>
    <x v="0"/>
    <n v="5886"/>
    <s v="SUDP"/>
    <s v="Disorderly Patron"/>
    <x v="2"/>
    <s v="Higher"/>
  </r>
  <r>
    <d v="2020-11-13T00:00:00"/>
    <d v="1899-12-30T16:19:00"/>
    <s v="Friday"/>
    <x v="56"/>
    <n v="9"/>
    <n v="12"/>
    <s v="W"/>
    <x v="1"/>
    <n v="5006"/>
    <s v="SUDP"/>
    <s v="Disorderly Patron"/>
    <x v="2"/>
    <s v="Higher"/>
  </r>
  <r>
    <d v="2020-11-13T00:00:00"/>
    <d v="1899-12-30T16:39:00"/>
    <s v="Friday"/>
    <x v="25"/>
    <n v="0"/>
    <n v="0"/>
    <s v="S"/>
    <x v="2"/>
    <n v="3014"/>
    <s v="SRDP"/>
    <s v="Disorderly Patron"/>
    <x v="2"/>
    <s v="Higher"/>
  </r>
  <r>
    <d v="2020-11-13T00:00:00"/>
    <d v="1899-12-30T16:42:00"/>
    <s v="Friday"/>
    <x v="4"/>
    <n v="3"/>
    <n v="6"/>
    <s v="W"/>
    <x v="1"/>
    <n v="5163"/>
    <s v="SUDP"/>
    <s v="Disorderly Patron"/>
    <x v="2"/>
    <s v="Higher"/>
  </r>
  <r>
    <d v="2020-11-14T00:00:00"/>
    <d v="1899-12-30T10:20:00"/>
    <s v="Saturday"/>
    <x v="11"/>
    <n v="0"/>
    <n v="0"/>
    <s v="W"/>
    <x v="1"/>
    <n v="5077"/>
    <s v="SUDP"/>
    <s v="Disorderly Patron"/>
    <x v="2"/>
    <s v="Higher"/>
  </r>
  <r>
    <d v="2020-11-14T00:00:00"/>
    <d v="1899-12-30T14:57:00"/>
    <s v="Saturday"/>
    <x v="50"/>
    <n v="0"/>
    <n v="0"/>
    <s v="W"/>
    <x v="1"/>
    <n v="5270"/>
    <s v="SUDP"/>
    <s v="Disorderly Patron"/>
    <x v="2"/>
    <s v="Higher"/>
  </r>
  <r>
    <d v="2020-11-14T00:00:00"/>
    <d v="1899-12-30T16:55:00"/>
    <s v="Saturday"/>
    <x v="43"/>
    <n v="0"/>
    <n v="0"/>
    <s v="N"/>
    <x v="0"/>
    <n v="5461"/>
    <s v="SUAP"/>
    <s v="Assault / Patron Involved"/>
    <x v="2"/>
    <s v="Higher"/>
  </r>
  <r>
    <d v="2020-11-15T00:00:00"/>
    <d v="1899-12-30T10:49:00"/>
    <s v="Sunday"/>
    <x v="63"/>
    <n v="5"/>
    <n v="10"/>
    <s v="N"/>
    <x v="0"/>
    <n v="6041"/>
    <s v="SUDP"/>
    <s v="Disorderly Patron"/>
    <x v="2"/>
    <s v="Higher"/>
  </r>
  <r>
    <d v="2020-11-15T00:00:00"/>
    <d v="1899-12-30T14:54:00"/>
    <s v="Sunday"/>
    <x v="32"/>
    <n v="0"/>
    <n v="0"/>
    <s v="W"/>
    <x v="1"/>
    <n v="5371"/>
    <s v="SUDP"/>
    <s v="Disorderly Patron"/>
    <x v="2"/>
    <s v="Higher"/>
  </r>
  <r>
    <d v="2020-11-15T00:00:00"/>
    <d v="1899-12-30T16:49:00"/>
    <s v="Sunday"/>
    <x v="19"/>
    <n v="0"/>
    <n v="0"/>
    <s v="E"/>
    <x v="1"/>
    <n v="5080"/>
    <s v="SUAP"/>
    <s v="Assault / Patron Involved"/>
    <x v="2"/>
    <s v="Higher"/>
  </r>
  <r>
    <d v="2020-11-15T00:00:00"/>
    <d v="1899-12-30T16:49:00"/>
    <s v="Sunday"/>
    <x v="31"/>
    <n v="0"/>
    <n v="0"/>
    <s v="S"/>
    <x v="0"/>
    <n v="6111"/>
    <s v="SUAE"/>
    <s v="Assault / Employee Involved"/>
    <x v="2"/>
    <s v="Higher"/>
  </r>
  <r>
    <d v="2020-11-15T00:00:00"/>
    <d v="1899-12-30T20:48:00"/>
    <s v="Sunday"/>
    <x v="0"/>
    <n v="6"/>
    <n v="11"/>
    <s v="S"/>
    <x v="0"/>
    <n v="5491"/>
    <s v="SUDP"/>
    <s v="Disorderly Patron"/>
    <x v="2"/>
    <s v="Higher"/>
  </r>
  <r>
    <d v="2020-11-16T00:00:00"/>
    <d v="1899-12-30T10:11:00"/>
    <s v="Monday"/>
    <x v="39"/>
    <n v="3"/>
    <n v="6"/>
    <s v="N"/>
    <x v="0"/>
    <n v="5831"/>
    <s v="SUDP"/>
    <s v="Disorderly Patron"/>
    <x v="2"/>
    <s v="Higher"/>
  </r>
  <r>
    <d v="2020-11-16T00:00:00"/>
    <d v="1899-12-30T14:36:00"/>
    <s v="Monday"/>
    <x v="74"/>
    <n v="0"/>
    <n v="0"/>
    <s v="N"/>
    <x v="2"/>
    <n v="3025"/>
    <s v="SRAP"/>
    <s v="Assault / Patron Involved"/>
    <x v="2"/>
    <s v="Higher"/>
  </r>
  <r>
    <d v="2020-11-16T00:00:00"/>
    <d v="1899-12-30T16:18:00"/>
    <s v="Monday"/>
    <x v="33"/>
    <n v="0"/>
    <n v="0"/>
    <s v="W"/>
    <x v="1"/>
    <n v="5058"/>
    <s v="SUDP"/>
    <s v="Disorderly Patron"/>
    <x v="2"/>
    <s v="Higher"/>
  </r>
  <r>
    <d v="2020-11-16T00:00:00"/>
    <d v="1899-12-30T17:45:00"/>
    <s v="Monday"/>
    <x v="8"/>
    <n v="4"/>
    <n v="7"/>
    <s v="S"/>
    <x v="0"/>
    <n v="6036"/>
    <s v="SUDP"/>
    <s v="Disorderly Patron"/>
    <x v="2"/>
    <s v="Higher"/>
  </r>
  <r>
    <d v="2020-11-17T00:00:00"/>
    <d v="1899-12-30T10:09:00"/>
    <s v="Tuesday"/>
    <x v="18"/>
    <n v="3"/>
    <n v="6"/>
    <s v="S"/>
    <x v="0"/>
    <n v="6096"/>
    <s v="SUDP"/>
    <s v="Disorderly Patron"/>
    <x v="2"/>
    <s v="Higher"/>
  </r>
  <r>
    <d v="2020-11-17T00:00:00"/>
    <d v="1899-12-30T15:21:00"/>
    <s v="Tuesday"/>
    <x v="10"/>
    <n v="3"/>
    <n v="6"/>
    <s v="N"/>
    <x v="0"/>
    <n v="5086"/>
    <s v="SUDP"/>
    <s v="Disorderly Patron"/>
    <x v="2"/>
    <s v="Higher"/>
  </r>
  <r>
    <d v="2020-11-17T00:00:00"/>
    <d v="1899-12-30T16:32:00"/>
    <s v="Tuesday"/>
    <x v="51"/>
    <n v="12"/>
    <n v="15"/>
    <s v="S"/>
    <x v="0"/>
    <n v="5786"/>
    <s v="SUAP"/>
    <s v="Assault / Patron Involved"/>
    <x v="2"/>
    <s v="Higher"/>
  </r>
  <r>
    <d v="2020-11-18T00:00:00"/>
    <d v="1899-12-30T19:59:00"/>
    <s v="Wednesday"/>
    <x v="58"/>
    <n v="7"/>
    <n v="10"/>
    <s v="E"/>
    <x v="1"/>
    <n v="5152"/>
    <s v="SUAP"/>
    <s v="Assault / Patron Involved"/>
    <x v="2"/>
    <s v="Higher"/>
  </r>
  <r>
    <d v="2020-11-18T00:00:00"/>
    <d v="1899-12-30T20:32:00"/>
    <s v="Wednesday"/>
    <x v="44"/>
    <n v="5"/>
    <n v="11"/>
    <s v="E"/>
    <x v="1"/>
    <n v="5309"/>
    <s v="SUDP"/>
    <s v="Disorderly Patron"/>
    <x v="2"/>
    <s v="Higher"/>
  </r>
  <r>
    <d v="2020-11-18T00:00:00"/>
    <d v="1899-12-30T21:32:00"/>
    <s v="Wednesday"/>
    <x v="29"/>
    <n v="0"/>
    <n v="0"/>
    <s v="N"/>
    <x v="0"/>
    <n v="5671"/>
    <s v="SUDP"/>
    <s v="Disorderly Patron"/>
    <x v="2"/>
    <s v="Higher"/>
  </r>
  <r>
    <d v="2020-11-18T00:00:00"/>
    <d v="1899-12-30T21:33:00"/>
    <s v="Wednesday"/>
    <x v="80"/>
    <n v="6"/>
    <n v="12"/>
    <s v="S"/>
    <x v="2"/>
    <n v="3014"/>
    <s v="SRDP"/>
    <s v="Disorderly Patron"/>
    <x v="2"/>
    <s v="Higher"/>
  </r>
  <r>
    <d v="2020-11-19T00:00:00"/>
    <d v="1899-12-30T11:26:00"/>
    <s v="Thursday"/>
    <x v="54"/>
    <n v="3"/>
    <n v="6"/>
    <s v="S"/>
    <x v="0"/>
    <n v="5941"/>
    <s v="SUAP"/>
    <s v="Assault / Patron Involved"/>
    <x v="2"/>
    <s v="Higher"/>
  </r>
  <r>
    <d v="2020-11-19T00:00:00"/>
    <d v="1899-12-30T14:52:00"/>
    <s v="Thursday"/>
    <x v="35"/>
    <n v="4"/>
    <n v="7"/>
    <s v="E"/>
    <x v="1"/>
    <n v="5152"/>
    <s v="SUDP"/>
    <s v="Disorderly Patron"/>
    <x v="2"/>
    <s v="Higher"/>
  </r>
  <r>
    <d v="2020-11-19T00:00:00"/>
    <d v="1899-12-30T18:44:00"/>
    <s v="Thursday"/>
    <x v="24"/>
    <n v="5"/>
    <n v="8"/>
    <s v="W"/>
    <x v="1"/>
    <n v="5321"/>
    <s v="SUPOL"/>
    <s v="Held By Polce - Non-TTC Related"/>
    <x v="2"/>
    <s v="Higher"/>
  </r>
  <r>
    <d v="2020-11-19T00:00:00"/>
    <d v="1899-12-30T21:08:00"/>
    <s v="Thursday"/>
    <x v="39"/>
    <n v="8"/>
    <n v="11"/>
    <s v="S"/>
    <x v="0"/>
    <n v="5426"/>
    <s v="SUDP"/>
    <s v="Disorderly Patron"/>
    <x v="2"/>
    <s v="Higher"/>
  </r>
  <r>
    <d v="2020-11-20T00:00:00"/>
    <d v="1899-12-30T00:24:00"/>
    <s v="Friday"/>
    <x v="24"/>
    <n v="0"/>
    <n v="0"/>
    <s v="W"/>
    <x v="1"/>
    <n v="5021"/>
    <s v="SUAE"/>
    <s v="Assault / Employee Involved"/>
    <x v="2"/>
    <s v="Higher"/>
  </r>
  <r>
    <d v="2020-11-20T00:00:00"/>
    <d v="1899-12-30T06:57:00"/>
    <s v="Friday"/>
    <x v="39"/>
    <n v="6"/>
    <n v="9"/>
    <s v="S"/>
    <x v="0"/>
    <n v="5471"/>
    <s v="SUDP"/>
    <s v="Disorderly Patron"/>
    <x v="2"/>
    <s v="Higher"/>
  </r>
  <r>
    <d v="2020-11-20T00:00:00"/>
    <d v="1899-12-30T13:38:00"/>
    <s v="Friday"/>
    <x v="29"/>
    <n v="0"/>
    <n v="0"/>
    <s v="N"/>
    <x v="0"/>
    <n v="5411"/>
    <s v="SUDP"/>
    <s v="Disorderly Patron"/>
    <x v="2"/>
    <s v="Higher"/>
  </r>
  <r>
    <d v="2020-11-20T00:00:00"/>
    <d v="1899-12-30T15:34:00"/>
    <s v="Friday"/>
    <x v="61"/>
    <n v="3"/>
    <n v="6"/>
    <s v="N"/>
    <x v="0"/>
    <n v="5986"/>
    <s v="SUDP"/>
    <s v="Disorderly Patron"/>
    <x v="2"/>
    <s v="Higher"/>
  </r>
  <r>
    <d v="2020-11-20T00:00:00"/>
    <d v="1899-12-30T20:09:00"/>
    <s v="Friday"/>
    <x v="51"/>
    <n v="4"/>
    <n v="7"/>
    <s v="N"/>
    <x v="0"/>
    <n v="5381"/>
    <s v="SUDP"/>
    <s v="Disorderly Patron"/>
    <x v="2"/>
    <s v="Higher"/>
  </r>
  <r>
    <d v="2020-11-20T00:00:00"/>
    <d v="1899-12-30T20:19:00"/>
    <s v="Friday"/>
    <x v="4"/>
    <n v="3"/>
    <n v="6"/>
    <s v="E"/>
    <x v="1"/>
    <n v="5192"/>
    <s v="SUAP"/>
    <s v="Assault / Patron Involved"/>
    <x v="2"/>
    <s v="Higher"/>
  </r>
  <r>
    <d v="2020-11-20T00:00:00"/>
    <d v="1899-12-30T21:19:00"/>
    <s v="Friday"/>
    <x v="20"/>
    <n v="19"/>
    <n v="24"/>
    <s v="N"/>
    <x v="0"/>
    <n v="6071"/>
    <s v="SUAP"/>
    <s v="Assault / Patron Involved"/>
    <x v="2"/>
    <s v="Higher"/>
  </r>
  <r>
    <d v="2020-11-21T00:00:00"/>
    <d v="1899-12-30T12:31:00"/>
    <s v="Saturday"/>
    <x v="11"/>
    <n v="3"/>
    <n v="7"/>
    <s v="W"/>
    <x v="1"/>
    <n v="5263"/>
    <s v="SUDP"/>
    <s v="Disorderly Patron"/>
    <x v="2"/>
    <s v="Higher"/>
  </r>
  <r>
    <d v="2020-11-21T00:00:00"/>
    <d v="1899-12-30T13:53:00"/>
    <s v="Saturday"/>
    <x v="13"/>
    <n v="24"/>
    <n v="28"/>
    <s v="W"/>
    <x v="1"/>
    <n v="5092"/>
    <s v="SUPOL"/>
    <s v="Held By Polce - Non-TTC Related"/>
    <x v="2"/>
    <s v="Higher"/>
  </r>
  <r>
    <d v="2020-11-21T00:00:00"/>
    <d v="1899-12-30T17:08:00"/>
    <s v="Saturday"/>
    <x v="33"/>
    <n v="5"/>
    <n v="9"/>
    <s v="E"/>
    <x v="1"/>
    <n v="5289"/>
    <s v="SUDP"/>
    <s v="Disorderly Patron"/>
    <x v="2"/>
    <s v="Higher"/>
  </r>
  <r>
    <d v="2020-11-21T00:00:00"/>
    <d v="1899-12-30T17:45:00"/>
    <s v="Saturday"/>
    <x v="18"/>
    <n v="5"/>
    <n v="8"/>
    <s v="N"/>
    <x v="0"/>
    <n v="5576"/>
    <s v="SUAP"/>
    <s v="Assault / Patron Involved"/>
    <x v="2"/>
    <s v="Higher"/>
  </r>
  <r>
    <d v="2020-11-21T00:00:00"/>
    <d v="1899-12-30T19:37:00"/>
    <s v="Saturday"/>
    <x v="18"/>
    <n v="0"/>
    <n v="0"/>
    <s v="S"/>
    <x v="0"/>
    <n v="6126"/>
    <s v="SUAP"/>
    <s v="Assault / Patron Involved"/>
    <x v="2"/>
    <s v="Higher"/>
  </r>
  <r>
    <d v="2020-11-21T00:00:00"/>
    <d v="1899-12-30T20:20:00"/>
    <s v="Saturday"/>
    <x v="53"/>
    <n v="0"/>
    <n v="0"/>
    <s v="W"/>
    <x v="1"/>
    <n v="5309"/>
    <s v="SUDP"/>
    <s v="Disorderly Patron"/>
    <x v="2"/>
    <s v="Higher"/>
  </r>
  <r>
    <d v="2020-11-21T00:00:00"/>
    <d v="1899-12-30T22:16:00"/>
    <s v="Saturday"/>
    <x v="35"/>
    <n v="0"/>
    <n v="0"/>
    <s v="E"/>
    <x v="1"/>
    <n v="5274"/>
    <s v="SUDP"/>
    <s v="Disorderly Patron"/>
    <x v="2"/>
    <s v="Higher"/>
  </r>
  <r>
    <d v="2020-11-21T00:00:00"/>
    <d v="1899-12-30T22:17:00"/>
    <s v="Saturday"/>
    <x v="29"/>
    <n v="0"/>
    <n v="0"/>
    <s v="N"/>
    <x v="0"/>
    <n v="5596"/>
    <s v="SUDP"/>
    <s v="Disorderly Patron"/>
    <x v="2"/>
    <s v="Higher"/>
  </r>
  <r>
    <d v="2020-11-22T00:00:00"/>
    <d v="1899-12-30T00:05:00"/>
    <s v="Sunday"/>
    <x v="29"/>
    <n v="5"/>
    <n v="10"/>
    <s v="N"/>
    <x v="0"/>
    <n v="5621"/>
    <s v="SUDP"/>
    <s v="Disorderly Patron"/>
    <x v="2"/>
    <s v="Higher"/>
  </r>
  <r>
    <d v="2020-11-22T00:00:00"/>
    <d v="1899-12-30T00:38:00"/>
    <s v="Sunday"/>
    <x v="29"/>
    <n v="3"/>
    <n v="8"/>
    <s v="N"/>
    <x v="0"/>
    <n v="5521"/>
    <s v="SUDP"/>
    <s v="Disorderly Patron"/>
    <x v="2"/>
    <s v="Higher"/>
  </r>
  <r>
    <d v="2020-11-22T00:00:00"/>
    <d v="1899-12-30T11:03:00"/>
    <s v="Sunday"/>
    <x v="39"/>
    <n v="6"/>
    <n v="9"/>
    <s v="S"/>
    <x v="0"/>
    <n v="5386"/>
    <s v="SUDP"/>
    <s v="Disorderly Patron"/>
    <x v="2"/>
    <s v="Higher"/>
  </r>
  <r>
    <d v="2020-11-22T00:00:00"/>
    <d v="1899-12-30T12:51:00"/>
    <s v="Sunday"/>
    <x v="0"/>
    <n v="3"/>
    <n v="7"/>
    <s v="N"/>
    <x v="0"/>
    <n v="5656"/>
    <s v="SUDP"/>
    <s v="Disorderly Patron"/>
    <x v="2"/>
    <s v="Higher"/>
  </r>
  <r>
    <d v="2020-11-22T00:00:00"/>
    <d v="1899-12-30T15:22:00"/>
    <s v="Sunday"/>
    <x v="43"/>
    <n v="26"/>
    <n v="30"/>
    <s v="N"/>
    <x v="0"/>
    <n v="5781"/>
    <s v="SUDP"/>
    <s v="Disorderly Patron"/>
    <x v="2"/>
    <s v="Higher"/>
  </r>
  <r>
    <d v="2020-11-22T00:00:00"/>
    <d v="1899-12-30T15:55:00"/>
    <s v="Sunday"/>
    <x v="0"/>
    <n v="3"/>
    <n v="7"/>
    <s v="S"/>
    <x v="0"/>
    <n v="5466"/>
    <s v="SUDP"/>
    <s v="Disorderly Patron"/>
    <x v="2"/>
    <s v="Higher"/>
  </r>
  <r>
    <d v="2020-11-22T00:00:00"/>
    <d v="1899-12-30T16:20:00"/>
    <s v="Sunday"/>
    <x v="73"/>
    <n v="0"/>
    <n v="0"/>
    <s v="E"/>
    <x v="1"/>
    <n v="5089"/>
    <s v="SUDP"/>
    <s v="Disorderly Patron"/>
    <x v="2"/>
    <s v="Higher"/>
  </r>
  <r>
    <d v="2020-11-22T00:00:00"/>
    <d v="1899-12-30T16:41:00"/>
    <s v="Sunday"/>
    <x v="54"/>
    <n v="0"/>
    <n v="0"/>
    <s v="N"/>
    <x v="0"/>
    <n v="6076"/>
    <s v="SUDP"/>
    <s v="Disorderly Patron"/>
    <x v="2"/>
    <s v="Higher"/>
  </r>
  <r>
    <d v="2020-11-22T00:00:00"/>
    <d v="1899-12-30T18:07:00"/>
    <s v="Sunday"/>
    <x v="8"/>
    <n v="3"/>
    <n v="7"/>
    <s v="S"/>
    <x v="0"/>
    <n v="5781"/>
    <s v="SUDP"/>
    <s v="Disorderly Patron"/>
    <x v="2"/>
    <s v="Higher"/>
  </r>
  <r>
    <d v="2020-11-22T00:00:00"/>
    <d v="1899-12-30T22:08:00"/>
    <s v="Sunday"/>
    <x v="35"/>
    <n v="0"/>
    <n v="0"/>
    <s v="W"/>
    <x v="1"/>
    <n v="5072"/>
    <s v="SUAP"/>
    <s v="Assault / Patron Involved"/>
    <x v="2"/>
    <s v="Higher"/>
  </r>
  <r>
    <d v="2020-11-23T00:00:00"/>
    <d v="1899-12-30T01:16:00"/>
    <s v="Monday"/>
    <x v="14"/>
    <n v="10"/>
    <n v="16"/>
    <s v="W"/>
    <x v="1"/>
    <n v="5239"/>
    <s v="SUDP"/>
    <s v="Disorderly Patron"/>
    <x v="2"/>
    <s v="Higher"/>
  </r>
  <r>
    <d v="2020-11-23T00:00:00"/>
    <d v="1899-12-30T01:45:00"/>
    <s v="Monday"/>
    <x v="52"/>
    <n v="0"/>
    <n v="0"/>
    <s v="S"/>
    <x v="0"/>
    <n v="5463"/>
    <s v="SUAP"/>
    <s v="Assault / Patron Involved"/>
    <x v="2"/>
    <s v="Higher"/>
  </r>
  <r>
    <d v="2020-11-23T00:00:00"/>
    <d v="1899-12-30T12:26:00"/>
    <s v="Monday"/>
    <x v="49"/>
    <n v="5"/>
    <n v="8"/>
    <s v="S"/>
    <x v="0"/>
    <n v="6126"/>
    <s v="SUDP"/>
    <s v="Disorderly Patron"/>
    <x v="2"/>
    <s v="Higher"/>
  </r>
  <r>
    <d v="2020-11-24T00:00:00"/>
    <d v="1899-12-30T08:02:00"/>
    <s v="Tuesday"/>
    <x v="65"/>
    <n v="0"/>
    <n v="0"/>
    <s v="S"/>
    <x v="0"/>
    <n v="5956"/>
    <s v="SUDP"/>
    <s v="Disorderly Patron"/>
    <x v="2"/>
    <s v="Higher"/>
  </r>
  <r>
    <d v="2020-11-24T00:00:00"/>
    <d v="1899-12-30T10:33:00"/>
    <s v="Tuesday"/>
    <x v="8"/>
    <n v="0"/>
    <n v="0"/>
    <s v="S"/>
    <x v="0"/>
    <n v="5516"/>
    <s v="SUDP"/>
    <s v="Disorderly Patron"/>
    <x v="2"/>
    <s v="Higher"/>
  </r>
  <r>
    <d v="2020-11-24T00:00:00"/>
    <d v="1899-12-30T15:50:00"/>
    <s v="Tuesday"/>
    <x v="9"/>
    <n v="0"/>
    <n v="0"/>
    <m/>
    <x v="0"/>
    <n v="5392"/>
    <s v="SUAP"/>
    <s v="Assault / Patron Involved"/>
    <x v="2"/>
    <s v="Higher"/>
  </r>
  <r>
    <d v="2020-11-24T00:00:00"/>
    <d v="1899-12-30T17:20:00"/>
    <s v="Tuesday"/>
    <x v="45"/>
    <n v="3"/>
    <n v="6"/>
    <s v="E"/>
    <x v="1"/>
    <n v="5205"/>
    <s v="SUDP"/>
    <s v="Disorderly Patron"/>
    <x v="2"/>
    <s v="Higher"/>
  </r>
  <r>
    <d v="2020-11-25T00:00:00"/>
    <d v="1899-12-30T07:54:00"/>
    <s v="Wednesday"/>
    <x v="20"/>
    <n v="4"/>
    <n v="7"/>
    <s v="S"/>
    <x v="0"/>
    <n v="6031"/>
    <s v="SUDP"/>
    <s v="Disorderly Patron"/>
    <x v="2"/>
    <s v="Higher"/>
  </r>
  <r>
    <d v="2020-11-25T00:00:00"/>
    <d v="1899-12-30T09:19:00"/>
    <s v="Wednesday"/>
    <x v="4"/>
    <n v="5"/>
    <n v="8"/>
    <s v="W"/>
    <x v="1"/>
    <n v="5354"/>
    <s v="SUDP"/>
    <s v="Disorderly Patron"/>
    <x v="2"/>
    <s v="Higher"/>
  </r>
  <r>
    <d v="2020-11-25T00:00:00"/>
    <d v="1899-12-30T09:38:00"/>
    <s v="Wednesday"/>
    <x v="50"/>
    <n v="3"/>
    <n v="6"/>
    <s v="W"/>
    <x v="1"/>
    <n v="5163"/>
    <s v="SUDP"/>
    <s v="Disorderly Patron"/>
    <x v="2"/>
    <s v="Higher"/>
  </r>
  <r>
    <d v="2020-11-25T00:00:00"/>
    <d v="1899-12-30T18:00:00"/>
    <s v="Wednesday"/>
    <x v="5"/>
    <n v="0"/>
    <n v="0"/>
    <s v="N"/>
    <x v="0"/>
    <n v="5976"/>
    <s v="SUDP"/>
    <s v="Disorderly Patron"/>
    <x v="2"/>
    <s v="Higher"/>
  </r>
  <r>
    <d v="2020-11-25T00:00:00"/>
    <d v="1899-12-30T20:27:00"/>
    <s v="Wednesday"/>
    <x v="27"/>
    <n v="0"/>
    <n v="0"/>
    <s v="S"/>
    <x v="0"/>
    <n v="6076"/>
    <s v="SUDP"/>
    <s v="Disorderly Patron"/>
    <x v="2"/>
    <s v="Higher"/>
  </r>
  <r>
    <d v="2020-11-25T00:00:00"/>
    <d v="1899-12-30T21:32:00"/>
    <s v="Wednesday"/>
    <x v="29"/>
    <n v="7"/>
    <n v="12"/>
    <s v="N"/>
    <x v="0"/>
    <n v="5526"/>
    <s v="SUDP"/>
    <s v="Disorderly Patron"/>
    <x v="2"/>
    <s v="Higher"/>
  </r>
  <r>
    <d v="2020-11-26T00:00:00"/>
    <d v="1899-12-30T05:39:00"/>
    <s v="Thursday"/>
    <x v="69"/>
    <n v="0"/>
    <n v="0"/>
    <s v="S"/>
    <x v="0"/>
    <n v="5671"/>
    <s v="SUDP"/>
    <s v="Disorderly Patron"/>
    <x v="2"/>
    <s v="Higher"/>
  </r>
  <r>
    <d v="2020-11-26T00:00:00"/>
    <d v="1899-12-30T10:39:00"/>
    <s v="Thursday"/>
    <x v="29"/>
    <n v="4"/>
    <n v="7"/>
    <s v="S"/>
    <x v="0"/>
    <n v="5576"/>
    <s v="SUDP"/>
    <s v="Disorderly Patron"/>
    <x v="2"/>
    <s v="Higher"/>
  </r>
  <r>
    <d v="2020-11-26T00:00:00"/>
    <d v="1899-12-30T14:06:00"/>
    <s v="Thursday"/>
    <x v="21"/>
    <n v="0"/>
    <n v="0"/>
    <s v="N"/>
    <x v="0"/>
    <n v="5671"/>
    <s v="SUDP"/>
    <s v="Disorderly Patron"/>
    <x v="2"/>
    <s v="Higher"/>
  </r>
  <r>
    <d v="2020-11-27T00:00:00"/>
    <d v="1899-12-30T00:31:00"/>
    <s v="Friday"/>
    <x v="51"/>
    <n v="0"/>
    <n v="0"/>
    <s v="S"/>
    <x v="0"/>
    <n v="5526"/>
    <s v="SUDP"/>
    <s v="Disorderly Patron"/>
    <x v="2"/>
    <s v="Higher"/>
  </r>
  <r>
    <d v="2020-11-27T00:00:00"/>
    <d v="1899-12-30T14:51:00"/>
    <s v="Friday"/>
    <x v="40"/>
    <n v="0"/>
    <n v="0"/>
    <s v="W"/>
    <x v="1"/>
    <n v="5127"/>
    <s v="SUAP"/>
    <s v="Assault / Patron Involved"/>
    <x v="2"/>
    <s v="Higher"/>
  </r>
  <r>
    <d v="2020-11-27T00:00:00"/>
    <d v="1899-12-30T15:55:00"/>
    <s v="Friday"/>
    <x v="22"/>
    <n v="3"/>
    <n v="6"/>
    <s v="E"/>
    <x v="1"/>
    <n v="5295"/>
    <s v="SUDP"/>
    <s v="Disorderly Patron"/>
    <x v="2"/>
    <s v="Higher"/>
  </r>
  <r>
    <d v="2020-11-27T00:00:00"/>
    <d v="1899-12-30T17:37:00"/>
    <s v="Friday"/>
    <x v="56"/>
    <n v="0"/>
    <n v="0"/>
    <s v="E"/>
    <x v="1"/>
    <n v="5130"/>
    <s v="SUDP"/>
    <s v="Disorderly Patron"/>
    <x v="2"/>
    <s v="Higher"/>
  </r>
  <r>
    <d v="2020-11-27T00:00:00"/>
    <d v="1899-12-30T19:06:00"/>
    <s v="Friday"/>
    <x v="31"/>
    <n v="5"/>
    <n v="8"/>
    <s v="S"/>
    <x v="0"/>
    <n v="6061"/>
    <s v="SUDP"/>
    <s v="Disorderly Patron"/>
    <x v="2"/>
    <s v="Higher"/>
  </r>
  <r>
    <d v="2020-11-27T00:00:00"/>
    <d v="1899-12-30T20:17:00"/>
    <s v="Friday"/>
    <x v="10"/>
    <n v="5"/>
    <n v="8"/>
    <s v="S"/>
    <x v="0"/>
    <n v="5766"/>
    <s v="SUDP"/>
    <s v="Disorderly Patron"/>
    <x v="2"/>
    <s v="Higher"/>
  </r>
  <r>
    <d v="2020-11-27T00:00:00"/>
    <d v="1899-12-30T21:48:00"/>
    <s v="Friday"/>
    <x v="22"/>
    <n v="14"/>
    <n v="20"/>
    <s v="E"/>
    <x v="1"/>
    <n v="5153"/>
    <s v="SUDP"/>
    <s v="Disorderly Patron"/>
    <x v="2"/>
    <s v="Higher"/>
  </r>
  <r>
    <d v="2020-11-28T00:00:00"/>
    <d v="1899-12-30T09:29:00"/>
    <s v="Saturday"/>
    <x v="27"/>
    <n v="5"/>
    <n v="8"/>
    <s v="S"/>
    <x v="0"/>
    <n v="5651"/>
    <s v="SUDP"/>
    <s v="Disorderly Patron"/>
    <x v="2"/>
    <s v="Higher"/>
  </r>
  <r>
    <d v="2020-11-28T00:00:00"/>
    <d v="1899-12-30T14:42:00"/>
    <s v="Saturday"/>
    <x v="24"/>
    <n v="0"/>
    <n v="0"/>
    <s v="W"/>
    <x v="1"/>
    <n v="5033"/>
    <s v="SUDP"/>
    <s v="Disorderly Patron"/>
    <x v="2"/>
    <s v="Higher"/>
  </r>
  <r>
    <d v="2020-11-28T00:00:00"/>
    <d v="1899-12-30T15:19:00"/>
    <s v="Saturday"/>
    <x v="27"/>
    <n v="5"/>
    <n v="10"/>
    <s v="S"/>
    <x v="0"/>
    <n v="5841"/>
    <s v="SUDP"/>
    <s v="Disorderly Patron"/>
    <x v="2"/>
    <s v="Higher"/>
  </r>
  <r>
    <d v="2020-11-28T00:00:00"/>
    <d v="1899-12-30T17:47:00"/>
    <s v="Saturday"/>
    <x v="4"/>
    <n v="3"/>
    <n v="7"/>
    <s v="E"/>
    <x v="1"/>
    <n v="5055"/>
    <s v="SUDP"/>
    <s v="Disorderly Patron"/>
    <x v="2"/>
    <s v="Higher"/>
  </r>
  <r>
    <d v="2020-11-28T00:00:00"/>
    <d v="1899-12-30T22:17:00"/>
    <s v="Saturday"/>
    <x v="29"/>
    <n v="0"/>
    <n v="0"/>
    <s v="S"/>
    <x v="0"/>
    <n v="6051"/>
    <s v="SUDP"/>
    <s v="Disorderly Patron"/>
    <x v="2"/>
    <s v="Higher"/>
  </r>
  <r>
    <d v="2020-11-28T00:00:00"/>
    <d v="1899-12-30T22:44:00"/>
    <s v="Saturday"/>
    <x v="39"/>
    <n v="3"/>
    <n v="8"/>
    <s v="S"/>
    <x v="0"/>
    <n v="5576"/>
    <s v="SUDP"/>
    <s v="Disorderly Patron"/>
    <x v="2"/>
    <s v="Higher"/>
  </r>
  <r>
    <d v="2020-11-29T00:00:00"/>
    <d v="1899-12-30T15:12:00"/>
    <s v="Sunday"/>
    <x v="27"/>
    <n v="5"/>
    <n v="10"/>
    <s v="S"/>
    <x v="0"/>
    <n v="5651"/>
    <s v="SUDP"/>
    <s v="Disorderly Patron"/>
    <x v="2"/>
    <s v="Higher"/>
  </r>
  <r>
    <d v="2020-11-29T00:00:00"/>
    <d v="1899-12-30T17:06:00"/>
    <s v="Sunday"/>
    <x v="0"/>
    <n v="3"/>
    <n v="8"/>
    <s v="S"/>
    <x v="0"/>
    <n v="5911"/>
    <s v="SUDP"/>
    <s v="Disorderly Patron"/>
    <x v="2"/>
    <s v="Higher"/>
  </r>
  <r>
    <d v="2020-11-29T00:00:00"/>
    <d v="1899-12-30T17:12:00"/>
    <s v="Sunday"/>
    <x v="71"/>
    <n v="4"/>
    <n v="9"/>
    <s v="N"/>
    <x v="0"/>
    <n v="5601"/>
    <s v="SUDP"/>
    <s v="Disorderly Patron"/>
    <x v="2"/>
    <s v="Higher"/>
  </r>
  <r>
    <d v="2020-11-30T00:00:00"/>
    <d v="1899-12-30T11:25:00"/>
    <s v="Monday"/>
    <x v="11"/>
    <n v="3"/>
    <n v="6"/>
    <s v="E"/>
    <x v="1"/>
    <n v="5192"/>
    <s v="SUDP"/>
    <s v="Disorderly Patron"/>
    <x v="2"/>
    <s v="Higher"/>
  </r>
  <r>
    <d v="2020-11-30T00:00:00"/>
    <d v="1899-12-30T11:31:00"/>
    <s v="Monday"/>
    <x v="71"/>
    <n v="0"/>
    <n v="0"/>
    <s v="N"/>
    <x v="0"/>
    <n v="5811"/>
    <s v="SUDP"/>
    <s v="Disorderly Patron"/>
    <x v="2"/>
    <s v="Higher"/>
  </r>
  <r>
    <d v="2020-11-30T00:00:00"/>
    <d v="1899-12-30T15:26:00"/>
    <s v="Monday"/>
    <x v="69"/>
    <n v="0"/>
    <n v="0"/>
    <s v="N"/>
    <x v="0"/>
    <n v="5576"/>
    <s v="SUDP"/>
    <s v="Disorderly Patron"/>
    <x v="2"/>
    <s v="Higher"/>
  </r>
  <r>
    <d v="2020-11-30T00:00:00"/>
    <d v="1899-12-30T18:49:00"/>
    <s v="Monday"/>
    <x v="4"/>
    <n v="7"/>
    <n v="10"/>
    <s v="W"/>
    <x v="1"/>
    <n v="5371"/>
    <s v="SUDP"/>
    <s v="Disorderly Patron"/>
    <x v="2"/>
    <s v="Higher"/>
  </r>
  <r>
    <d v="2020-11-30T00:00:00"/>
    <d v="1899-12-30T20:39:00"/>
    <s v="Monday"/>
    <x v="23"/>
    <n v="4"/>
    <n v="9"/>
    <s v="S"/>
    <x v="0"/>
    <n v="5891"/>
    <s v="SUDP"/>
    <s v="Disorderly Patron"/>
    <x v="2"/>
    <s v="Higher"/>
  </r>
  <r>
    <d v="2020-11-30T00:00:00"/>
    <d v="1899-12-30T22:58:00"/>
    <s v="Monday"/>
    <x v="46"/>
    <n v="25"/>
    <n v="31"/>
    <s v="W"/>
    <x v="1"/>
    <n v="5042"/>
    <s v="SUBT"/>
    <s v="Bomb Threat"/>
    <x v="2"/>
    <s v="Higher"/>
  </r>
  <r>
    <d v="2020-12-01T00:00:00"/>
    <d v="1899-12-30T08:05:00"/>
    <s v="Tuesday"/>
    <x v="62"/>
    <n v="3"/>
    <n v="6"/>
    <s v="S"/>
    <x v="0"/>
    <n v="5646"/>
    <s v="SUDP"/>
    <s v="Disorderly Patron"/>
    <x v="2"/>
    <s v="Higher"/>
  </r>
  <r>
    <d v="2020-12-01T00:00:00"/>
    <d v="1899-12-30T12:16:00"/>
    <s v="Tuesday"/>
    <x v="8"/>
    <n v="7"/>
    <n v="10"/>
    <s v="N"/>
    <x v="0"/>
    <n v="5681"/>
    <s v="SUDP"/>
    <s v="Disorderly Patron"/>
    <x v="2"/>
    <s v="Higher"/>
  </r>
  <r>
    <d v="2020-12-01T00:00:00"/>
    <d v="1899-12-30T13:05:00"/>
    <s v="Tuesday"/>
    <x v="29"/>
    <n v="4"/>
    <n v="7"/>
    <s v="S"/>
    <x v="0"/>
    <n v="5896"/>
    <s v="SUDP"/>
    <s v="Disorderly Patron"/>
    <x v="2"/>
    <s v="Higher"/>
  </r>
  <r>
    <d v="2020-12-01T00:00:00"/>
    <d v="1899-12-30T15:59:00"/>
    <s v="Tuesday"/>
    <x v="22"/>
    <n v="7"/>
    <n v="10"/>
    <s v="E"/>
    <x v="1"/>
    <n v="5118"/>
    <s v="SUDP"/>
    <s v="Disorderly Patron"/>
    <x v="2"/>
    <s v="Higher"/>
  </r>
  <r>
    <d v="2020-12-01T00:00:00"/>
    <d v="1899-12-30T16:04:00"/>
    <s v="Tuesday"/>
    <x v="22"/>
    <n v="0"/>
    <n v="0"/>
    <s v="W"/>
    <x v="1"/>
    <n v="5030"/>
    <s v="SUDP"/>
    <s v="Disorderly Patron"/>
    <x v="2"/>
    <s v="Higher"/>
  </r>
  <r>
    <d v="2020-12-01T00:00:00"/>
    <d v="1899-12-30T16:13:00"/>
    <s v="Tuesday"/>
    <x v="91"/>
    <n v="25"/>
    <n v="28"/>
    <s v="N"/>
    <x v="0"/>
    <n v="6036"/>
    <s v="SUAP"/>
    <s v="Assault / Patron Involved"/>
    <x v="2"/>
    <s v="Higher"/>
  </r>
  <r>
    <d v="2020-12-01T00:00:00"/>
    <d v="1899-12-30T22:47:00"/>
    <s v="Tuesday"/>
    <x v="70"/>
    <n v="8"/>
    <n v="13"/>
    <s v="S"/>
    <x v="0"/>
    <n v="5766"/>
    <s v="SUDP"/>
    <s v="Disorderly Patron"/>
    <x v="2"/>
    <s v="Higher"/>
  </r>
  <r>
    <d v="2020-12-01T00:00:00"/>
    <d v="1899-12-30T23:26:00"/>
    <s v="Tuesday"/>
    <x v="54"/>
    <n v="3"/>
    <n v="8"/>
    <s v="N"/>
    <x v="0"/>
    <n v="6031"/>
    <s v="SUDP"/>
    <s v="Disorderly Patron"/>
    <x v="2"/>
    <s v="Higher"/>
  </r>
  <r>
    <d v="2020-12-02T00:00:00"/>
    <d v="1899-12-30T00:00:00"/>
    <s v="Wednesday"/>
    <x v="28"/>
    <n v="22"/>
    <n v="27"/>
    <s v="E"/>
    <x v="1"/>
    <n v="5323"/>
    <s v="SUDP"/>
    <s v="Disorderly Patron"/>
    <x v="2"/>
    <s v="Higher"/>
  </r>
  <r>
    <d v="2020-12-02T00:00:00"/>
    <d v="1899-12-30T12:34:00"/>
    <s v="Wednesday"/>
    <x v="39"/>
    <n v="0"/>
    <n v="0"/>
    <s v="S"/>
    <x v="0"/>
    <n v="6101"/>
    <s v="SUDP"/>
    <s v="Disorderly Patron"/>
    <x v="2"/>
    <s v="Higher"/>
  </r>
  <r>
    <d v="2020-12-02T00:00:00"/>
    <d v="1899-12-30T13:19:00"/>
    <s v="Wednesday"/>
    <x v="21"/>
    <n v="13"/>
    <n v="16"/>
    <s v="N"/>
    <x v="0"/>
    <n v="5396"/>
    <s v="SUDP"/>
    <s v="Disorderly Patron"/>
    <x v="2"/>
    <s v="Higher"/>
  </r>
  <r>
    <d v="2020-12-02T00:00:00"/>
    <d v="1899-12-30T18:54:00"/>
    <s v="Wednesday"/>
    <x v="44"/>
    <n v="0"/>
    <n v="0"/>
    <s v="E"/>
    <x v="1"/>
    <n v="5055"/>
    <s v="SUDP"/>
    <s v="Disorderly Patron"/>
    <x v="2"/>
    <s v="Higher"/>
  </r>
  <r>
    <d v="2020-12-02T00:00:00"/>
    <d v="1899-12-30T20:20:00"/>
    <s v="Wednesday"/>
    <x v="69"/>
    <n v="0"/>
    <n v="0"/>
    <s v="N"/>
    <x v="0"/>
    <n v="6086"/>
    <s v="SUDP"/>
    <s v="Disorderly Patron"/>
    <x v="2"/>
    <s v="Higher"/>
  </r>
  <r>
    <d v="2020-12-03T00:00:00"/>
    <d v="1899-12-30T01:35:00"/>
    <s v="Thursday"/>
    <x v="75"/>
    <n v="3"/>
    <n v="8"/>
    <s v="S"/>
    <x v="0"/>
    <n v="5786"/>
    <s v="SUDP"/>
    <s v="Disorderly Patron"/>
    <x v="2"/>
    <s v="Higher"/>
  </r>
  <r>
    <d v="2020-12-03T00:00:00"/>
    <d v="1899-12-30T01:48:00"/>
    <s v="Thursday"/>
    <x v="47"/>
    <n v="0"/>
    <n v="0"/>
    <s v="S"/>
    <x v="0"/>
    <n v="5781"/>
    <s v="SUDP"/>
    <s v="Disorderly Patron"/>
    <x v="2"/>
    <s v="Higher"/>
  </r>
  <r>
    <d v="2020-12-03T00:00:00"/>
    <d v="1899-12-30T17:21:00"/>
    <s v="Thursday"/>
    <x v="55"/>
    <n v="0"/>
    <n v="0"/>
    <s v="N"/>
    <x v="0"/>
    <n v="5571"/>
    <s v="SUDP"/>
    <s v="Disorderly Patron"/>
    <x v="2"/>
    <s v="Higher"/>
  </r>
  <r>
    <d v="2020-12-03T00:00:00"/>
    <d v="1899-12-30T20:42:00"/>
    <s v="Thursday"/>
    <x v="29"/>
    <n v="3"/>
    <n v="6"/>
    <s v="S"/>
    <x v="0"/>
    <n v="5736"/>
    <s v="SUDP"/>
    <s v="Disorderly Patron"/>
    <x v="2"/>
    <s v="Higher"/>
  </r>
  <r>
    <d v="2020-12-03T00:00:00"/>
    <d v="1899-12-30T21:14:00"/>
    <s v="Thursday"/>
    <x v="28"/>
    <n v="0"/>
    <n v="0"/>
    <s v="W"/>
    <x v="1"/>
    <n v="5049"/>
    <s v="SUDP"/>
    <s v="Disorderly Patron"/>
    <x v="2"/>
    <s v="Higher"/>
  </r>
  <r>
    <d v="2020-12-03T00:00:00"/>
    <d v="1899-12-30T21:26:00"/>
    <s v="Thursday"/>
    <x v="43"/>
    <n v="0"/>
    <n v="0"/>
    <s v="N"/>
    <x v="0"/>
    <n v="5641"/>
    <s v="SUDP"/>
    <s v="Disorderly Patron"/>
    <x v="2"/>
    <s v="Higher"/>
  </r>
  <r>
    <d v="2020-12-03T00:00:00"/>
    <d v="1899-12-30T22:57:00"/>
    <s v="Thursday"/>
    <x v="40"/>
    <n v="3"/>
    <n v="9"/>
    <s v="W"/>
    <x v="1"/>
    <n v="5137"/>
    <s v="SUDP"/>
    <s v="Disorderly Patron"/>
    <x v="2"/>
    <s v="Higher"/>
  </r>
  <r>
    <d v="2020-12-04T00:00:00"/>
    <d v="1899-12-30T13:16:00"/>
    <s v="Friday"/>
    <x v="24"/>
    <n v="5"/>
    <n v="8"/>
    <s v="W"/>
    <x v="1"/>
    <n v="5082"/>
    <s v="SUDP"/>
    <s v="Disorderly Patron"/>
    <x v="2"/>
    <s v="Higher"/>
  </r>
  <r>
    <d v="2020-12-05T00:00:00"/>
    <d v="1899-12-30T02:01:00"/>
    <s v="Saturday"/>
    <x v="50"/>
    <n v="0"/>
    <n v="0"/>
    <s v="W"/>
    <x v="1"/>
    <n v="5358"/>
    <s v="SUDP"/>
    <s v="Disorderly Patron"/>
    <x v="2"/>
    <s v="Higher"/>
  </r>
  <r>
    <d v="2020-12-05T00:00:00"/>
    <d v="1899-12-30T11:22:00"/>
    <s v="Saturday"/>
    <x v="31"/>
    <n v="0"/>
    <n v="0"/>
    <s v="N"/>
    <x v="0"/>
    <n v="5956"/>
    <s v="SUDP"/>
    <s v="Disorderly Patron"/>
    <x v="2"/>
    <s v="Higher"/>
  </r>
  <r>
    <d v="2020-12-05T00:00:00"/>
    <d v="1899-12-30T11:23:00"/>
    <s v="Saturday"/>
    <x v="19"/>
    <n v="0"/>
    <n v="0"/>
    <s v="W"/>
    <x v="1"/>
    <n v="5323"/>
    <s v="SUDP"/>
    <s v="Disorderly Patron"/>
    <x v="2"/>
    <s v="Higher"/>
  </r>
  <r>
    <d v="2020-12-05T00:00:00"/>
    <d v="1899-12-30T16:21:00"/>
    <s v="Saturday"/>
    <x v="4"/>
    <n v="13"/>
    <n v="17"/>
    <s v="W"/>
    <x v="1"/>
    <n v="5338"/>
    <s v="SUDP"/>
    <s v="Disorderly Patron"/>
    <x v="2"/>
    <s v="Higher"/>
  </r>
  <r>
    <d v="2020-12-05T00:00:00"/>
    <d v="1899-12-30T17:24:00"/>
    <s v="Saturday"/>
    <x v="5"/>
    <n v="4"/>
    <n v="9"/>
    <s v="N"/>
    <x v="0"/>
    <n v="6021"/>
    <s v="SUDP"/>
    <s v="Disorderly Patron"/>
    <x v="2"/>
    <s v="Higher"/>
  </r>
  <r>
    <d v="2020-12-05T00:00:00"/>
    <d v="1899-12-30T17:47:00"/>
    <s v="Saturday"/>
    <x v="33"/>
    <n v="9"/>
    <n v="13"/>
    <s v="E"/>
    <x v="1"/>
    <n v="5226"/>
    <s v="SUDP"/>
    <s v="Disorderly Patron"/>
    <x v="2"/>
    <s v="Higher"/>
  </r>
  <r>
    <d v="2020-12-05T00:00:00"/>
    <d v="1899-12-30T19:03:00"/>
    <s v="Saturday"/>
    <x v="40"/>
    <n v="7"/>
    <n v="12"/>
    <s v="W"/>
    <x v="1"/>
    <n v="5211"/>
    <s v="SUDP"/>
    <s v="Disorderly Patron"/>
    <x v="2"/>
    <s v="Higher"/>
  </r>
  <r>
    <d v="2020-12-05T00:00:00"/>
    <d v="1899-12-30T20:57:00"/>
    <s v="Saturday"/>
    <x v="29"/>
    <n v="0"/>
    <n v="0"/>
    <s v="S"/>
    <x v="0"/>
    <n v="5786"/>
    <s v="SUAP"/>
    <s v="Assault / Patron Involved"/>
    <x v="2"/>
    <s v="Higher"/>
  </r>
  <r>
    <d v="2020-12-05T00:00:00"/>
    <d v="1899-12-30T23:02:00"/>
    <s v="Saturday"/>
    <x v="83"/>
    <n v="3"/>
    <n v="8"/>
    <s v="S"/>
    <x v="0"/>
    <n v="5396"/>
    <s v="SUDP"/>
    <s v="Disorderly Patron"/>
    <x v="2"/>
    <s v="Higher"/>
  </r>
  <r>
    <d v="2020-12-06T00:00:00"/>
    <d v="1899-12-30T12:29:00"/>
    <s v="Sunday"/>
    <x v="39"/>
    <n v="3"/>
    <n v="8"/>
    <s v="S"/>
    <x v="0"/>
    <n v="5386"/>
    <s v="SUDP"/>
    <s v="Disorderly Patron"/>
    <x v="2"/>
    <s v="Higher"/>
  </r>
  <r>
    <d v="2020-12-06T00:00:00"/>
    <d v="1899-12-30T12:32:00"/>
    <s v="Sunday"/>
    <x v="58"/>
    <n v="0"/>
    <n v="0"/>
    <s v="E"/>
    <x v="1"/>
    <n v="5166"/>
    <s v="SUDP"/>
    <s v="Disorderly Patron"/>
    <x v="2"/>
    <s v="Higher"/>
  </r>
  <r>
    <d v="2020-12-06T00:00:00"/>
    <d v="1899-12-30T18:57:00"/>
    <s v="Sunday"/>
    <x v="17"/>
    <n v="4"/>
    <n v="8"/>
    <s v="N"/>
    <x v="0"/>
    <n v="5966"/>
    <s v="SUDP"/>
    <s v="Disorderly Patron"/>
    <x v="2"/>
    <s v="Higher"/>
  </r>
  <r>
    <d v="2020-12-07T00:00:00"/>
    <d v="1899-12-30T08:34:00"/>
    <s v="Monday"/>
    <x v="53"/>
    <n v="12"/>
    <n v="15"/>
    <s v="W"/>
    <x v="1"/>
    <n v="5168"/>
    <s v="SUDP"/>
    <s v="Disorderly Patron"/>
    <x v="2"/>
    <s v="Higher"/>
  </r>
  <r>
    <d v="2020-12-07T00:00:00"/>
    <d v="1899-12-30T09:02:00"/>
    <s v="Monday"/>
    <x v="23"/>
    <n v="5"/>
    <n v="8"/>
    <s v="S"/>
    <x v="0"/>
    <n v="5856"/>
    <s v="SUAP"/>
    <s v="Assault / Patron Involved"/>
    <x v="2"/>
    <s v="Higher"/>
  </r>
  <r>
    <d v="2020-12-07T00:00:00"/>
    <d v="1899-12-30T09:18:00"/>
    <s v="Monday"/>
    <x v="37"/>
    <n v="5"/>
    <n v="8"/>
    <s v="N"/>
    <x v="0"/>
    <n v="5631"/>
    <s v="SUDP"/>
    <s v="Disorderly Patron"/>
    <x v="2"/>
    <s v="Higher"/>
  </r>
  <r>
    <d v="2020-12-07T00:00:00"/>
    <d v="1899-12-30T09:55:00"/>
    <s v="Monday"/>
    <x v="49"/>
    <n v="7"/>
    <n v="10"/>
    <s v="N"/>
    <x v="0"/>
    <n v="5476"/>
    <s v="SUDP"/>
    <s v="Disorderly Patron"/>
    <x v="2"/>
    <s v="Higher"/>
  </r>
  <r>
    <d v="2020-12-07T00:00:00"/>
    <d v="1899-12-30T10:07:00"/>
    <s v="Monday"/>
    <x v="62"/>
    <n v="5"/>
    <n v="8"/>
    <s v="S"/>
    <x v="0"/>
    <n v="6106"/>
    <s v="SUDP"/>
    <s v="Disorderly Patron"/>
    <x v="2"/>
    <s v="Higher"/>
  </r>
  <r>
    <d v="2020-12-07T00:00:00"/>
    <d v="1899-12-30T16:51:00"/>
    <s v="Monday"/>
    <x v="17"/>
    <n v="4"/>
    <n v="7"/>
    <s v="N"/>
    <x v="0"/>
    <n v="5421"/>
    <s v="SUDP"/>
    <s v="Disorderly Patron"/>
    <x v="2"/>
    <s v="Higher"/>
  </r>
  <r>
    <d v="2020-12-07T00:00:00"/>
    <d v="1899-12-30T21:10:00"/>
    <s v="Monday"/>
    <x v="8"/>
    <n v="4"/>
    <n v="7"/>
    <s v="S"/>
    <x v="0"/>
    <n v="5816"/>
    <s v="SUAP"/>
    <s v="Assault / Patron Involved"/>
    <x v="2"/>
    <s v="Higher"/>
  </r>
  <r>
    <d v="2020-12-08T00:00:00"/>
    <d v="1899-12-30T09:35:00"/>
    <s v="Tuesday"/>
    <x v="9"/>
    <n v="0"/>
    <n v="0"/>
    <s v="N"/>
    <x v="0"/>
    <n v="6036"/>
    <s v="SUDP"/>
    <s v="Disorderly Patron"/>
    <x v="2"/>
    <s v="Higher"/>
  </r>
  <r>
    <d v="2020-12-08T00:00:00"/>
    <d v="1899-12-30T20:33:00"/>
    <s v="Tuesday"/>
    <x v="47"/>
    <n v="13"/>
    <n v="18"/>
    <s v="S"/>
    <x v="0"/>
    <n v="5721"/>
    <s v="SUDP"/>
    <s v="Disorderly Patron"/>
    <x v="2"/>
    <s v="Higher"/>
  </r>
  <r>
    <d v="2020-12-08T00:00:00"/>
    <d v="1899-12-30T21:49:00"/>
    <s v="Tuesday"/>
    <x v="54"/>
    <n v="5"/>
    <n v="10"/>
    <s v="N"/>
    <x v="0"/>
    <n v="5846"/>
    <s v="SUDP"/>
    <s v="Disorderly Patron"/>
    <x v="2"/>
    <s v="Higher"/>
  </r>
  <r>
    <d v="2020-12-08T00:00:00"/>
    <d v="1899-12-30T21:50:00"/>
    <s v="Tuesday"/>
    <x v="6"/>
    <n v="6"/>
    <n v="12"/>
    <s v="W"/>
    <x v="1"/>
    <n v="5163"/>
    <s v="SUDP"/>
    <s v="Disorderly Patron"/>
    <x v="2"/>
    <s v="Higher"/>
  </r>
  <r>
    <d v="2020-12-09T00:00:00"/>
    <d v="1899-12-30T11:51:00"/>
    <s v="Wednesday"/>
    <x v="9"/>
    <n v="3"/>
    <n v="6"/>
    <s v="S"/>
    <x v="0"/>
    <n v="5896"/>
    <s v="SUDP"/>
    <s v="Disorderly Patron"/>
    <x v="2"/>
    <s v="Higher"/>
  </r>
  <r>
    <d v="2020-12-09T00:00:00"/>
    <d v="1899-12-30T13:36:00"/>
    <s v="Wednesday"/>
    <x v="1"/>
    <n v="34"/>
    <n v="37"/>
    <s v="E"/>
    <x v="1"/>
    <n v="5058"/>
    <s v="SUDP"/>
    <s v="Disorderly Patron"/>
    <x v="2"/>
    <s v="Higher"/>
  </r>
  <r>
    <d v="2020-12-09T00:00:00"/>
    <d v="1899-12-30T19:03:00"/>
    <s v="Wednesday"/>
    <x v="29"/>
    <n v="0"/>
    <n v="0"/>
    <s v="N"/>
    <x v="0"/>
    <n v="5636"/>
    <s v="SUDP"/>
    <s v="Disorderly Patron"/>
    <x v="2"/>
    <s v="Higher"/>
  </r>
  <r>
    <d v="2020-12-09T00:00:00"/>
    <d v="1899-12-30T19:23:00"/>
    <s v="Wednesday"/>
    <x v="8"/>
    <n v="0"/>
    <n v="0"/>
    <s v="N"/>
    <x v="0"/>
    <n v="5596"/>
    <s v="SUDP"/>
    <s v="Disorderly Patron"/>
    <x v="2"/>
    <s v="Higher"/>
  </r>
  <r>
    <d v="2020-12-09T00:00:00"/>
    <d v="1899-12-30T19:40:00"/>
    <s v="Wednesday"/>
    <x v="9"/>
    <n v="39"/>
    <n v="42"/>
    <s v="S"/>
    <x v="0"/>
    <n v="5836"/>
    <s v="SUDP"/>
    <s v="Disorderly Patron"/>
    <x v="2"/>
    <s v="Higher"/>
  </r>
  <r>
    <d v="2020-12-10T00:00:00"/>
    <d v="1899-12-30T15:57:00"/>
    <s v="Thursday"/>
    <x v="38"/>
    <n v="3"/>
    <n v="6"/>
    <s v="E"/>
    <x v="1"/>
    <n v="5199"/>
    <s v="SUDP"/>
    <s v="Disorderly Patron"/>
    <x v="2"/>
    <s v="Higher"/>
  </r>
  <r>
    <d v="2020-12-10T00:00:00"/>
    <d v="1899-12-30T17:29:00"/>
    <s v="Thursday"/>
    <x v="86"/>
    <n v="0"/>
    <n v="0"/>
    <s v="S"/>
    <x v="2"/>
    <n v="3010"/>
    <s v="SRAE"/>
    <s v="Assault / Employee Involved"/>
    <x v="2"/>
    <s v="Higher"/>
  </r>
  <r>
    <d v="2020-12-10T00:00:00"/>
    <d v="1899-12-30T17:51:00"/>
    <s v="Thursday"/>
    <x v="73"/>
    <n v="0"/>
    <n v="0"/>
    <s v="E"/>
    <x v="1"/>
    <n v="5318"/>
    <s v="SUAP"/>
    <s v="Assault / Patron Involved"/>
    <x v="2"/>
    <s v="Higher"/>
  </r>
  <r>
    <d v="2020-12-11T00:00:00"/>
    <d v="1899-12-30T07:43:00"/>
    <s v="Friday"/>
    <x v="7"/>
    <n v="3"/>
    <n v="6"/>
    <s v="W"/>
    <x v="1"/>
    <n v="5025"/>
    <s v="SUDP"/>
    <s v="Disorderly Patron"/>
    <x v="2"/>
    <s v="Higher"/>
  </r>
  <r>
    <d v="2020-12-11T00:00:00"/>
    <d v="1899-12-30T08:07:00"/>
    <s v="Friday"/>
    <x v="23"/>
    <n v="3"/>
    <n v="6"/>
    <s v="N"/>
    <x v="0"/>
    <n v="5686"/>
    <s v="SUDP"/>
    <s v="Disorderly Patron"/>
    <x v="2"/>
    <s v="Higher"/>
  </r>
  <r>
    <d v="2020-12-11T00:00:00"/>
    <d v="1899-12-30T19:30:00"/>
    <s v="Friday"/>
    <x v="70"/>
    <n v="0"/>
    <n v="0"/>
    <s v="S"/>
    <x v="0"/>
    <n v="5541"/>
    <s v="SUDP"/>
    <s v="Disorderly Patron"/>
    <x v="2"/>
    <s v="Higher"/>
  </r>
  <r>
    <d v="2020-12-11T00:00:00"/>
    <d v="1899-12-30T20:26:00"/>
    <s v="Friday"/>
    <x v="42"/>
    <n v="3"/>
    <n v="9"/>
    <s v="E"/>
    <x v="1"/>
    <n v="5146"/>
    <s v="SUDP"/>
    <s v="Disorderly Patron"/>
    <x v="2"/>
    <s v="Higher"/>
  </r>
  <r>
    <d v="2020-12-11T00:00:00"/>
    <d v="1899-12-30T23:13:00"/>
    <s v="Friday"/>
    <x v="58"/>
    <n v="0"/>
    <n v="0"/>
    <s v="W"/>
    <x v="1"/>
    <n v="5362"/>
    <s v="SUDP"/>
    <s v="Disorderly Patron"/>
    <x v="2"/>
    <s v="Higher"/>
  </r>
  <r>
    <d v="2020-12-11T00:00:00"/>
    <d v="1899-12-30T23:30:00"/>
    <s v="Friday"/>
    <x v="24"/>
    <n v="7"/>
    <n v="13"/>
    <s v="E"/>
    <x v="1"/>
    <n v="5105"/>
    <s v="SUDP"/>
    <s v="Disorderly Patron"/>
    <x v="2"/>
    <s v="Higher"/>
  </r>
  <r>
    <d v="2020-12-12T00:00:00"/>
    <d v="1899-12-30T09:06:00"/>
    <s v="Saturday"/>
    <x v="70"/>
    <n v="0"/>
    <n v="0"/>
    <s v="S"/>
    <x v="0"/>
    <n v="5691"/>
    <s v="SUDP"/>
    <s v="Disorderly Patron"/>
    <x v="2"/>
    <s v="Higher"/>
  </r>
  <r>
    <d v="2020-12-12T00:00:00"/>
    <d v="1899-12-30T11:39:00"/>
    <s v="Saturday"/>
    <x v="15"/>
    <n v="4"/>
    <n v="9"/>
    <s v="N"/>
    <x v="0"/>
    <n v="5851"/>
    <s v="SUAP"/>
    <s v="Assault / Patron Involved"/>
    <x v="2"/>
    <s v="Higher"/>
  </r>
  <r>
    <d v="2020-12-12T00:00:00"/>
    <d v="1899-12-30T15:43:00"/>
    <s v="Saturday"/>
    <x v="4"/>
    <n v="4"/>
    <n v="8"/>
    <s v="E"/>
    <x v="1"/>
    <n v="5025"/>
    <s v="SUDP"/>
    <s v="Disorderly Patron"/>
    <x v="2"/>
    <s v="Higher"/>
  </r>
  <r>
    <d v="2020-12-12T00:00:00"/>
    <d v="1899-12-30T15:46:00"/>
    <s v="Saturday"/>
    <x v="17"/>
    <n v="0"/>
    <n v="0"/>
    <s v="N"/>
    <x v="0"/>
    <n v="5686"/>
    <s v="SUDP"/>
    <s v="Disorderly Patron"/>
    <x v="2"/>
    <s v="Higher"/>
  </r>
  <r>
    <d v="2020-12-12T00:00:00"/>
    <d v="1899-12-30T17:45:00"/>
    <s v="Saturday"/>
    <x v="60"/>
    <n v="4"/>
    <n v="8"/>
    <s v="W"/>
    <x v="1"/>
    <n v="5289"/>
    <s v="SUDP"/>
    <s v="Disorderly Patron"/>
    <x v="2"/>
    <s v="Higher"/>
  </r>
  <r>
    <d v="2020-12-12T00:00:00"/>
    <d v="1899-12-30T19:05:00"/>
    <s v="Saturday"/>
    <x v="8"/>
    <n v="19"/>
    <n v="23"/>
    <s v="N"/>
    <x v="0"/>
    <n v="5731"/>
    <s v="SUDP"/>
    <s v="Disorderly Patron"/>
    <x v="2"/>
    <s v="Higher"/>
  </r>
  <r>
    <d v="2020-12-12T00:00:00"/>
    <d v="1899-12-30T19:41:00"/>
    <s v="Saturday"/>
    <x v="54"/>
    <n v="14"/>
    <n v="18"/>
    <s v="N"/>
    <x v="0"/>
    <n v="5871"/>
    <s v="SUDP"/>
    <s v="Disorderly Patron"/>
    <x v="2"/>
    <s v="Higher"/>
  </r>
  <r>
    <d v="2020-12-12T00:00:00"/>
    <d v="1899-12-30T20:30:00"/>
    <s v="Saturday"/>
    <x v="63"/>
    <n v="7"/>
    <n v="11"/>
    <s v="N"/>
    <x v="0"/>
    <n v="5956"/>
    <s v="SUDP"/>
    <s v="Disorderly Patron"/>
    <x v="2"/>
    <s v="Higher"/>
  </r>
  <r>
    <d v="2020-12-13T00:00:00"/>
    <d v="1899-12-30T08:20:00"/>
    <s v="Sunday"/>
    <x v="56"/>
    <n v="0"/>
    <n v="0"/>
    <s v="E"/>
    <x v="1"/>
    <n v="5165"/>
    <s v="SUDP"/>
    <s v="Disorderly Patron"/>
    <x v="2"/>
    <s v="Higher"/>
  </r>
  <r>
    <d v="2020-12-13T00:00:00"/>
    <d v="1899-12-30T10:37:00"/>
    <s v="Sunday"/>
    <x v="2"/>
    <n v="3"/>
    <n v="8"/>
    <s v="S"/>
    <x v="0"/>
    <n v="5831"/>
    <s v="SUDP"/>
    <s v="Disorderly Patron"/>
    <x v="2"/>
    <s v="Higher"/>
  </r>
  <r>
    <d v="2020-12-13T00:00:00"/>
    <d v="1899-12-30T13:22:00"/>
    <s v="Sunday"/>
    <x v="43"/>
    <n v="3"/>
    <n v="8"/>
    <s v="S"/>
    <x v="0"/>
    <n v="5526"/>
    <s v="SUDP"/>
    <s v="Disorderly Patron"/>
    <x v="2"/>
    <s v="Higher"/>
  </r>
  <r>
    <d v="2020-12-13T00:00:00"/>
    <d v="1899-12-30T18:05:00"/>
    <s v="Sunday"/>
    <x v="24"/>
    <n v="0"/>
    <n v="0"/>
    <s v="E"/>
    <x v="1"/>
    <n v="5025"/>
    <s v="SUDP"/>
    <s v="Disorderly Patron"/>
    <x v="2"/>
    <s v="Higher"/>
  </r>
  <r>
    <d v="2020-12-13T00:00:00"/>
    <d v="1899-12-30T20:27:00"/>
    <s v="Sunday"/>
    <x v="46"/>
    <n v="12"/>
    <n v="16"/>
    <s v="E"/>
    <x v="1"/>
    <n v="5045"/>
    <s v="SUDP"/>
    <s v="Disorderly Patron"/>
    <x v="2"/>
    <s v="Higher"/>
  </r>
  <r>
    <d v="2020-12-14T00:00:00"/>
    <d v="1899-12-30T14:06:00"/>
    <s v="Monday"/>
    <x v="21"/>
    <n v="0"/>
    <n v="0"/>
    <s v="S"/>
    <x v="0"/>
    <n v="5896"/>
    <s v="SUDP"/>
    <s v="Disorderly Patron"/>
    <x v="2"/>
    <s v="Higher"/>
  </r>
  <r>
    <d v="2020-12-14T00:00:00"/>
    <d v="1899-12-30T16:47:00"/>
    <s v="Monday"/>
    <x v="46"/>
    <n v="4"/>
    <n v="7"/>
    <s v="E"/>
    <x v="1"/>
    <n v="5121"/>
    <s v="SUAP"/>
    <s v="Assault / Patron Involved"/>
    <x v="2"/>
    <s v="Higher"/>
  </r>
  <r>
    <d v="2020-12-14T00:00:00"/>
    <d v="1899-12-30T18:31:00"/>
    <s v="Monday"/>
    <x v="29"/>
    <n v="9"/>
    <n v="12"/>
    <s v="N"/>
    <x v="0"/>
    <n v="5746"/>
    <s v="SUDP"/>
    <s v="Disorderly Patron"/>
    <x v="2"/>
    <s v="Higher"/>
  </r>
  <r>
    <d v="2020-12-14T00:00:00"/>
    <d v="1899-12-30T19:47:00"/>
    <s v="Monday"/>
    <x v="32"/>
    <n v="5"/>
    <n v="8"/>
    <s v="E"/>
    <x v="1"/>
    <n v="5172"/>
    <s v="SUDP"/>
    <s v="Disorderly Patron"/>
    <x v="2"/>
    <s v="Higher"/>
  </r>
  <r>
    <d v="2020-12-14T00:00:00"/>
    <d v="1899-12-30T19:53:00"/>
    <s v="Monday"/>
    <x v="32"/>
    <n v="0"/>
    <n v="0"/>
    <s v="W"/>
    <x v="1"/>
    <n v="5369"/>
    <s v="SUDP"/>
    <s v="Disorderly Patron"/>
    <x v="2"/>
    <s v="Higher"/>
  </r>
  <r>
    <d v="2020-12-14T00:00:00"/>
    <d v="1899-12-30T21:12:00"/>
    <s v="Monday"/>
    <x v="28"/>
    <n v="0"/>
    <n v="0"/>
    <s v="W"/>
    <x v="1"/>
    <n v="5278"/>
    <s v="SUDP"/>
    <s v="Disorderly Patron"/>
    <x v="2"/>
    <s v="Higher"/>
  </r>
  <r>
    <d v="2020-12-15T00:00:00"/>
    <d v="1899-12-30T00:40:00"/>
    <s v="Tuesday"/>
    <x v="53"/>
    <n v="3"/>
    <n v="9"/>
    <s v="W"/>
    <x v="1"/>
    <n v="5075"/>
    <s v="SUAP"/>
    <s v="Assault / Patron Involved"/>
    <x v="2"/>
    <s v="Higher"/>
  </r>
  <r>
    <d v="2020-12-15T00:00:00"/>
    <d v="1899-12-30T08:37:00"/>
    <s v="Tuesday"/>
    <x v="36"/>
    <n v="5"/>
    <n v="10"/>
    <s v="W"/>
    <x v="3"/>
    <n v="6186"/>
    <s v="SUDP"/>
    <s v="Disorderly Patron"/>
    <x v="2"/>
    <s v="Higher"/>
  </r>
  <r>
    <d v="2020-12-15T00:00:00"/>
    <d v="1899-12-30T13:38:00"/>
    <s v="Tuesday"/>
    <x v="63"/>
    <n v="8"/>
    <n v="11"/>
    <s v="S"/>
    <x v="0"/>
    <n v="5976"/>
    <s v="SUDP"/>
    <s v="Disorderly Patron"/>
    <x v="2"/>
    <s v="Higher"/>
  </r>
  <r>
    <d v="2020-12-15T00:00:00"/>
    <d v="1899-12-30T13:51:00"/>
    <s v="Tuesday"/>
    <x v="29"/>
    <n v="12"/>
    <n v="15"/>
    <s v="S"/>
    <x v="0"/>
    <n v="5976"/>
    <s v="SUDP"/>
    <s v="Disorderly Patron"/>
    <x v="2"/>
    <s v="Higher"/>
  </r>
  <r>
    <d v="2020-12-15T00:00:00"/>
    <d v="1899-12-30T16:06:00"/>
    <s v="Tuesday"/>
    <x v="27"/>
    <n v="22"/>
    <n v="25"/>
    <s v="S"/>
    <x v="0"/>
    <n v="6011"/>
    <s v="SUDP"/>
    <s v="Disorderly Patron"/>
    <x v="2"/>
    <s v="Higher"/>
  </r>
  <r>
    <d v="2020-12-15T00:00:00"/>
    <d v="1899-12-30T17:19:00"/>
    <s v="Tuesday"/>
    <x v="29"/>
    <n v="5"/>
    <n v="8"/>
    <s v="N"/>
    <x v="0"/>
    <n v="5031"/>
    <s v="SUDP"/>
    <s v="Disorderly Patron"/>
    <x v="2"/>
    <s v="Higher"/>
  </r>
  <r>
    <d v="2020-12-16T00:00:00"/>
    <d v="1899-12-30T06:19:00"/>
    <s v="Wednesday"/>
    <x v="35"/>
    <n v="4"/>
    <n v="7"/>
    <s v="E"/>
    <x v="1"/>
    <n v="5181"/>
    <s v="SUDP"/>
    <s v="Disorderly Patron"/>
    <x v="2"/>
    <s v="Higher"/>
  </r>
  <r>
    <d v="2020-12-16T00:00:00"/>
    <d v="1899-12-30T07:28:00"/>
    <s v="Wednesday"/>
    <x v="45"/>
    <n v="0"/>
    <n v="0"/>
    <s v="E"/>
    <x v="1"/>
    <n v="5101"/>
    <s v="SUDP"/>
    <s v="Disorderly Patron"/>
    <x v="2"/>
    <s v="Higher"/>
  </r>
  <r>
    <d v="2020-12-16T00:00:00"/>
    <d v="1899-12-30T10:28:00"/>
    <s v="Wednesday"/>
    <x v="27"/>
    <n v="8"/>
    <n v="11"/>
    <s v="S"/>
    <x v="0"/>
    <n v="5881"/>
    <s v="SUDP"/>
    <s v="Disorderly Patron"/>
    <x v="2"/>
    <s v="Higher"/>
  </r>
  <r>
    <d v="2020-12-16T00:00:00"/>
    <d v="1899-12-30T10:46:00"/>
    <s v="Wednesday"/>
    <x v="50"/>
    <n v="0"/>
    <n v="0"/>
    <s v="E"/>
    <x v="1"/>
    <n v="5371"/>
    <s v="SUAP"/>
    <s v="Assault / Patron Involved"/>
    <x v="2"/>
    <s v="Higher"/>
  </r>
  <r>
    <d v="2020-12-16T00:00:00"/>
    <d v="1899-12-30T15:41:00"/>
    <s v="Wednesday"/>
    <x v="57"/>
    <n v="3"/>
    <n v="6"/>
    <s v="E"/>
    <x v="1"/>
    <n v="5338"/>
    <s v="SUDP"/>
    <s v="Disorderly Patron"/>
    <x v="2"/>
    <s v="Higher"/>
  </r>
  <r>
    <d v="2020-12-16T00:00:00"/>
    <d v="1899-12-30T18:43:00"/>
    <s v="Wednesday"/>
    <x v="11"/>
    <n v="9"/>
    <n v="12"/>
    <s v="E"/>
    <x v="1"/>
    <n v="5078"/>
    <s v="SUDP"/>
    <s v="Disorderly Patron"/>
    <x v="2"/>
    <s v="Higher"/>
  </r>
  <r>
    <d v="2020-12-16T00:00:00"/>
    <d v="1899-12-30T18:55:00"/>
    <s v="Wednesday"/>
    <x v="11"/>
    <n v="0"/>
    <n v="0"/>
    <s v="E"/>
    <x v="1"/>
    <n v="5340"/>
    <s v="SUDP"/>
    <s v="Disorderly Patron"/>
    <x v="2"/>
    <s v="Higher"/>
  </r>
  <r>
    <d v="2020-12-16T00:00:00"/>
    <d v="1899-12-30T23:36:00"/>
    <s v="Wednesday"/>
    <x v="24"/>
    <n v="0"/>
    <n v="0"/>
    <s v="E"/>
    <x v="1"/>
    <n v="5362"/>
    <s v="SUDP"/>
    <s v="Disorderly Patron"/>
    <x v="2"/>
    <s v="Higher"/>
  </r>
  <r>
    <d v="2020-12-17T00:00:00"/>
    <d v="1899-12-30T02:35:00"/>
    <s v="Thursday"/>
    <x v="16"/>
    <n v="0"/>
    <n v="0"/>
    <s v="S"/>
    <x v="0"/>
    <n v="6031"/>
    <s v="SUDP"/>
    <s v="Disorderly Patron"/>
    <x v="2"/>
    <s v="Higher"/>
  </r>
  <r>
    <d v="2020-12-17T00:00:00"/>
    <d v="1899-12-30T05:49:00"/>
    <s v="Thursday"/>
    <x v="6"/>
    <n v="0"/>
    <n v="0"/>
    <m/>
    <x v="1"/>
    <n v="3287"/>
    <s v="SUDP"/>
    <s v="Disorderly Patron"/>
    <x v="2"/>
    <s v="Higher"/>
  </r>
  <r>
    <d v="2020-12-17T00:00:00"/>
    <d v="1899-12-30T12:29:00"/>
    <s v="Thursday"/>
    <x v="45"/>
    <n v="0"/>
    <n v="0"/>
    <s v="W"/>
    <x v="1"/>
    <n v="5338"/>
    <s v="SUDP"/>
    <s v="Disorderly Patron"/>
    <x v="2"/>
    <s v="Higher"/>
  </r>
  <r>
    <d v="2020-12-17T00:00:00"/>
    <d v="1899-12-30T13:00:00"/>
    <s v="Thursday"/>
    <x v="28"/>
    <n v="13"/>
    <n v="16"/>
    <s v="W"/>
    <x v="1"/>
    <n v="5293"/>
    <s v="SUDP"/>
    <s v="Disorderly Patron"/>
    <x v="2"/>
    <s v="Higher"/>
  </r>
  <r>
    <d v="2020-12-17T00:00:00"/>
    <d v="1899-12-30T15:29:00"/>
    <s v="Thursday"/>
    <x v="32"/>
    <n v="0"/>
    <n v="0"/>
    <s v="E"/>
    <x v="1"/>
    <n v="5313"/>
    <s v="SUSP"/>
    <s v="Suspicious Package"/>
    <x v="2"/>
    <s v="Higher"/>
  </r>
  <r>
    <d v="2020-12-17T00:00:00"/>
    <d v="1899-12-30T15:37:00"/>
    <s v="Thursday"/>
    <x v="40"/>
    <n v="9"/>
    <n v="12"/>
    <s v="W"/>
    <x v="1"/>
    <n v="5166"/>
    <s v="SUDP"/>
    <s v="Disorderly Patron"/>
    <x v="2"/>
    <s v="Higher"/>
  </r>
  <r>
    <d v="2020-12-17T00:00:00"/>
    <d v="1899-12-30T16:35:00"/>
    <s v="Thursday"/>
    <x v="4"/>
    <n v="0"/>
    <n v="0"/>
    <s v="E"/>
    <x v="1"/>
    <n v="5081"/>
    <s v="SUDP"/>
    <s v="Disorderly Patron"/>
    <x v="2"/>
    <s v="Higher"/>
  </r>
  <r>
    <d v="2020-12-17T00:00:00"/>
    <d v="1899-12-30T17:17:00"/>
    <s v="Thursday"/>
    <x v="28"/>
    <n v="0"/>
    <n v="0"/>
    <s v="E"/>
    <x v="1"/>
    <n v="5196"/>
    <s v="SUAP"/>
    <s v="Assault / Patron Involved"/>
    <x v="2"/>
    <s v="Higher"/>
  </r>
  <r>
    <d v="2020-12-17T00:00:00"/>
    <d v="1899-12-30T18:55:00"/>
    <s v="Thursday"/>
    <x v="30"/>
    <n v="0"/>
    <n v="0"/>
    <s v="N"/>
    <x v="0"/>
    <n v="5611"/>
    <s v="SUDP"/>
    <s v="Disorderly Patron"/>
    <x v="2"/>
    <s v="Higher"/>
  </r>
  <r>
    <d v="2020-12-17T00:00:00"/>
    <d v="1899-12-30T22:32:00"/>
    <s v="Thursday"/>
    <x v="8"/>
    <n v="4"/>
    <n v="9"/>
    <s v="N"/>
    <x v="0"/>
    <n v="5616"/>
    <s v="SUAP"/>
    <s v="Assault / Patron Involved"/>
    <x v="2"/>
    <s v="Higher"/>
  </r>
  <r>
    <d v="2020-12-17T00:00:00"/>
    <d v="1899-12-30T22:39:00"/>
    <s v="Thursday"/>
    <x v="54"/>
    <n v="13"/>
    <n v="18"/>
    <s v="N"/>
    <x v="0"/>
    <n v="5616"/>
    <s v="SUAP"/>
    <s v="Assault / Patron Involved"/>
    <x v="2"/>
    <s v="Higher"/>
  </r>
  <r>
    <d v="2020-12-17T00:00:00"/>
    <d v="1899-12-30T23:05:00"/>
    <s v="Thursday"/>
    <x v="34"/>
    <n v="3"/>
    <n v="9"/>
    <s v="W"/>
    <x v="1"/>
    <n v="5045"/>
    <s v="SUDP"/>
    <s v="Disorderly Patron"/>
    <x v="2"/>
    <s v="Higher"/>
  </r>
  <r>
    <d v="2020-12-18T00:00:00"/>
    <d v="1899-12-30T09:49:00"/>
    <s v="Friday"/>
    <x v="25"/>
    <n v="5"/>
    <n v="10"/>
    <s v="N"/>
    <x v="2"/>
    <n v="3023"/>
    <s v="SRDP"/>
    <s v="Disorderly Patron"/>
    <x v="2"/>
    <s v="Higher"/>
  </r>
  <r>
    <d v="2020-12-18T00:00:00"/>
    <d v="1899-12-30T10:19:00"/>
    <s v="Friday"/>
    <x v="23"/>
    <n v="0"/>
    <n v="0"/>
    <s v="S"/>
    <x v="0"/>
    <n v="6056"/>
    <s v="SUDP"/>
    <s v="Disorderly Patron"/>
    <x v="2"/>
    <s v="Higher"/>
  </r>
  <r>
    <d v="2020-12-18T00:00:00"/>
    <d v="1899-12-30T21:38:00"/>
    <s v="Friday"/>
    <x v="15"/>
    <n v="3"/>
    <n v="8"/>
    <s v="N"/>
    <x v="0"/>
    <n v="5811"/>
    <s v="SUDP"/>
    <s v="Disorderly Patron"/>
    <x v="2"/>
    <s v="Higher"/>
  </r>
  <r>
    <d v="2020-12-18T00:00:00"/>
    <d v="1899-12-30T22:49:00"/>
    <s v="Friday"/>
    <x v="0"/>
    <n v="0"/>
    <n v="0"/>
    <s v="S"/>
    <x v="0"/>
    <n v="5651"/>
    <s v="SUDP"/>
    <s v="Disorderly Patron"/>
    <x v="2"/>
    <s v="Higher"/>
  </r>
  <r>
    <d v="2020-12-19T00:00:00"/>
    <d v="1899-12-30T00:22:00"/>
    <s v="Saturday"/>
    <x v="35"/>
    <n v="0"/>
    <n v="0"/>
    <s v="W"/>
    <x v="1"/>
    <n v="5059"/>
    <s v="SUDP"/>
    <s v="Disorderly Patron"/>
    <x v="2"/>
    <s v="Higher"/>
  </r>
  <r>
    <d v="2020-12-19T00:00:00"/>
    <d v="1899-12-30T12:39:00"/>
    <s v="Saturday"/>
    <x v="39"/>
    <n v="9"/>
    <n v="14"/>
    <s v="N"/>
    <x v="0"/>
    <n v="5941"/>
    <s v="SUDP"/>
    <s v="Disorderly Patron"/>
    <x v="2"/>
    <s v="Higher"/>
  </r>
  <r>
    <d v="2020-12-19T00:00:00"/>
    <d v="1899-12-30T14:43:00"/>
    <s v="Saturday"/>
    <x v="4"/>
    <n v="5"/>
    <n v="9"/>
    <s v="W"/>
    <x v="1"/>
    <n v="5074"/>
    <s v="SUDP"/>
    <s v="Disorderly Patron"/>
    <x v="2"/>
    <s v="Higher"/>
  </r>
  <r>
    <d v="2020-12-19T00:00:00"/>
    <d v="1899-12-30T16:40:00"/>
    <s v="Saturday"/>
    <x v="1"/>
    <n v="4"/>
    <n v="8"/>
    <s v="E"/>
    <x v="1"/>
    <n v="5248"/>
    <s v="SUDP"/>
    <s v="Disorderly Patron"/>
    <x v="2"/>
    <s v="Higher"/>
  </r>
  <r>
    <d v="2020-12-19T00:00:00"/>
    <d v="1899-12-30T19:04:00"/>
    <s v="Saturday"/>
    <x v="12"/>
    <n v="4"/>
    <n v="8"/>
    <s v="E"/>
    <x v="1"/>
    <n v="5109"/>
    <s v="SUDP"/>
    <s v="Disorderly Patron"/>
    <x v="2"/>
    <s v="Higher"/>
  </r>
  <r>
    <d v="2020-12-19T00:00:00"/>
    <d v="1899-12-30T22:53:00"/>
    <s v="Saturday"/>
    <x v="31"/>
    <n v="0"/>
    <n v="0"/>
    <s v="N"/>
    <x v="0"/>
    <n v="5734"/>
    <s v="SUAP"/>
    <s v="Assault / Patron Involved"/>
    <x v="2"/>
    <s v="Higher"/>
  </r>
  <r>
    <d v="2020-12-20T00:00:00"/>
    <d v="1899-12-30T21:52:00"/>
    <s v="Sunday"/>
    <x v="69"/>
    <n v="8"/>
    <n v="13"/>
    <s v="N"/>
    <x v="0"/>
    <n v="5876"/>
    <s v="SUAP"/>
    <s v="Assault / Patron Involved"/>
    <x v="2"/>
    <s v="Higher"/>
  </r>
  <r>
    <d v="2020-12-21T00:00:00"/>
    <d v="1899-12-30T00:40:00"/>
    <s v="Monday"/>
    <x v="10"/>
    <n v="0"/>
    <n v="0"/>
    <s v="S"/>
    <x v="0"/>
    <n v="5766"/>
    <s v="SUDP"/>
    <s v="Disorderly Patron"/>
    <x v="2"/>
    <s v="Higher"/>
  </r>
  <r>
    <d v="2020-12-21T00:00:00"/>
    <d v="1899-12-30T07:41:00"/>
    <s v="Monday"/>
    <x v="7"/>
    <n v="0"/>
    <n v="0"/>
    <s v="W"/>
    <x v="1"/>
    <n v="5271"/>
    <s v="SUDP"/>
    <s v="Disorderly Patron"/>
    <x v="2"/>
    <s v="Higher"/>
  </r>
  <r>
    <d v="2020-12-21T00:00:00"/>
    <d v="1899-12-30T12:05:00"/>
    <s v="Monday"/>
    <x v="17"/>
    <n v="0"/>
    <n v="0"/>
    <s v="S"/>
    <x v="0"/>
    <n v="5896"/>
    <s v="SUDP"/>
    <s v="Disorderly Patron"/>
    <x v="2"/>
    <s v="Higher"/>
  </r>
  <r>
    <d v="2020-12-21T00:00:00"/>
    <d v="1899-12-30T12:13:00"/>
    <s v="Monday"/>
    <x v="16"/>
    <n v="0"/>
    <n v="0"/>
    <s v="N"/>
    <x v="0"/>
    <n v="5906"/>
    <s v="SUAP"/>
    <s v="Assault / Patron Involved"/>
    <x v="2"/>
    <s v="Higher"/>
  </r>
  <r>
    <d v="2020-12-21T00:00:00"/>
    <d v="1899-12-30T13:57:00"/>
    <s v="Monday"/>
    <x v="22"/>
    <n v="5"/>
    <n v="8"/>
    <s v="W"/>
    <x v="1"/>
    <n v="5293"/>
    <s v="SUDP"/>
    <s v="Disorderly Patron"/>
    <x v="2"/>
    <s v="Higher"/>
  </r>
  <r>
    <d v="2020-12-21T00:00:00"/>
    <d v="1899-12-30T15:26:00"/>
    <s v="Monday"/>
    <x v="0"/>
    <n v="8"/>
    <n v="11"/>
    <s v="N"/>
    <x v="0"/>
    <n v="5641"/>
    <s v="SUDP"/>
    <s v="Disorderly Patron"/>
    <x v="2"/>
    <s v="Higher"/>
  </r>
  <r>
    <d v="2020-12-21T00:00:00"/>
    <d v="1899-12-30T16:07:00"/>
    <s v="Monday"/>
    <x v="39"/>
    <n v="0"/>
    <n v="0"/>
    <s v="N"/>
    <x v="0"/>
    <n v="6081"/>
    <s v="SUDP"/>
    <s v="Disorderly Patron"/>
    <x v="2"/>
    <s v="Higher"/>
  </r>
  <r>
    <d v="2020-12-21T00:00:00"/>
    <d v="1899-12-30T19:10:00"/>
    <s v="Monday"/>
    <x v="51"/>
    <n v="0"/>
    <n v="0"/>
    <s v="N"/>
    <x v="0"/>
    <n v="5751"/>
    <s v="SUDP"/>
    <s v="Disorderly Patron"/>
    <x v="2"/>
    <s v="Higher"/>
  </r>
  <r>
    <d v="2020-12-21T00:00:00"/>
    <d v="1899-12-30T19:19:00"/>
    <s v="Monday"/>
    <x v="29"/>
    <n v="4"/>
    <n v="7"/>
    <s v="S"/>
    <x v="0"/>
    <n v="6071"/>
    <s v="SUDP"/>
    <s v="Disorderly Patron"/>
    <x v="2"/>
    <s v="Higher"/>
  </r>
  <r>
    <d v="2020-12-21T00:00:00"/>
    <d v="1899-12-30T20:12:00"/>
    <s v="Monday"/>
    <x v="69"/>
    <n v="10"/>
    <n v="13"/>
    <s v="N"/>
    <x v="0"/>
    <n v="5916"/>
    <s v="SUDP"/>
    <s v="Disorderly Patron"/>
    <x v="2"/>
    <s v="Higher"/>
  </r>
  <r>
    <d v="2020-12-21T00:00:00"/>
    <d v="1899-12-30T20:16:00"/>
    <s v="Monday"/>
    <x v="12"/>
    <n v="7"/>
    <n v="13"/>
    <s v="E"/>
    <x v="1"/>
    <n v="5257"/>
    <s v="SUAP"/>
    <s v="Assault / Patron Involved"/>
    <x v="2"/>
    <s v="Higher"/>
  </r>
  <r>
    <d v="2020-12-21T00:00:00"/>
    <d v="1899-12-30T23:23:00"/>
    <s v="Monday"/>
    <x v="52"/>
    <n v="11"/>
    <n v="17"/>
    <s v="N"/>
    <x v="0"/>
    <n v="5831"/>
    <s v="SUDP"/>
    <s v="Disorderly Patron"/>
    <x v="2"/>
    <s v="Higher"/>
  </r>
  <r>
    <d v="2020-12-21T00:00:00"/>
    <d v="1899-12-30T23:52:00"/>
    <s v="Monday"/>
    <x v="31"/>
    <n v="0"/>
    <n v="0"/>
    <s v="S"/>
    <x v="0"/>
    <n v="5751"/>
    <s v="SUDP"/>
    <s v="Disorderly Patron"/>
    <x v="2"/>
    <s v="Higher"/>
  </r>
  <r>
    <d v="2020-12-22T00:00:00"/>
    <d v="1899-12-30T16:05:00"/>
    <s v="Tuesday"/>
    <x v="8"/>
    <n v="3"/>
    <n v="6"/>
    <s v="S"/>
    <x v="0"/>
    <n v="5851"/>
    <s v="SUDP"/>
    <s v="Disorderly Patron"/>
    <x v="2"/>
    <s v="Higher"/>
  </r>
  <r>
    <d v="2020-12-22T00:00:00"/>
    <d v="1899-12-30T17:37:00"/>
    <s v="Tuesday"/>
    <x v="24"/>
    <n v="11"/>
    <n v="14"/>
    <s v="E"/>
    <x v="1"/>
    <n v="5336"/>
    <s v="SUDP"/>
    <s v="Disorderly Patron"/>
    <x v="2"/>
    <s v="Higher"/>
  </r>
  <r>
    <d v="2020-12-22T00:00:00"/>
    <d v="1899-12-30T20:50:00"/>
    <s v="Tuesday"/>
    <x v="12"/>
    <n v="0"/>
    <n v="0"/>
    <s v="W"/>
    <x v="1"/>
    <n v="5059"/>
    <s v="SUDP"/>
    <s v="Disorderly Patron"/>
    <x v="2"/>
    <s v="Higher"/>
  </r>
  <r>
    <d v="2020-12-22T00:00:00"/>
    <d v="1899-12-30T21:48:00"/>
    <s v="Tuesday"/>
    <x v="65"/>
    <n v="5"/>
    <n v="8"/>
    <s v="N"/>
    <x v="0"/>
    <n v="6086"/>
    <s v="SUDP"/>
    <s v="Disorderly Patron"/>
    <x v="2"/>
    <s v="Higher"/>
  </r>
  <r>
    <d v="2020-12-22T00:00:00"/>
    <d v="1899-12-30T23:07:00"/>
    <s v="Tuesday"/>
    <x v="12"/>
    <n v="4"/>
    <n v="10"/>
    <s v="E"/>
    <x v="1"/>
    <n v="5172"/>
    <s v="SUDP"/>
    <s v="Disorderly Patron"/>
    <x v="2"/>
    <s v="Higher"/>
  </r>
  <r>
    <d v="2020-12-23T00:00:00"/>
    <d v="1899-12-30T09:04:00"/>
    <s v="Wednesday"/>
    <x v="30"/>
    <n v="3"/>
    <n v="8"/>
    <s v="S"/>
    <x v="0"/>
    <n v="5696"/>
    <s v="SUDP"/>
    <s v="Disorderly Patron"/>
    <x v="2"/>
    <s v="Higher"/>
  </r>
  <r>
    <d v="2020-12-23T00:00:00"/>
    <d v="1899-12-30T10:23:00"/>
    <s v="Wednesday"/>
    <x v="6"/>
    <n v="3"/>
    <n v="6"/>
    <s v="E"/>
    <x v="1"/>
    <n v="5249"/>
    <s v="SUDP"/>
    <s v="Disorderly Patron"/>
    <x v="2"/>
    <s v="Higher"/>
  </r>
  <r>
    <d v="2020-12-23T00:00:00"/>
    <d v="1899-12-30T16:35:00"/>
    <s v="Wednesday"/>
    <x v="18"/>
    <n v="0"/>
    <n v="0"/>
    <s v="N"/>
    <x v="0"/>
    <n v="5476"/>
    <s v="SUDP"/>
    <s v="Disorderly Patron"/>
    <x v="2"/>
    <s v="Higher"/>
  </r>
  <r>
    <d v="2020-12-23T00:00:00"/>
    <d v="1899-12-30T19:44:00"/>
    <s v="Wednesday"/>
    <x v="56"/>
    <n v="3"/>
    <n v="7"/>
    <s v="E"/>
    <x v="1"/>
    <n v="5059"/>
    <s v="SUDP"/>
    <s v="Disorderly Patron"/>
    <x v="2"/>
    <s v="Higher"/>
  </r>
  <r>
    <d v="2020-12-23T00:00:00"/>
    <d v="1899-12-30T20:37:00"/>
    <s v="Wednesday"/>
    <x v="29"/>
    <n v="6"/>
    <n v="11"/>
    <s v="S"/>
    <x v="0"/>
    <n v="5966"/>
    <s v="SUDP"/>
    <s v="Disorderly Patron"/>
    <x v="2"/>
    <s v="Higher"/>
  </r>
  <r>
    <d v="2020-12-24T00:00:00"/>
    <d v="1899-12-30T15:06:00"/>
    <s v="Thursday"/>
    <x v="16"/>
    <n v="3"/>
    <n v="6"/>
    <s v="N"/>
    <x v="0"/>
    <n v="6081"/>
    <s v="SUDP"/>
    <s v="Disorderly Patron"/>
    <x v="2"/>
    <s v="Higher"/>
  </r>
  <r>
    <d v="2020-12-24T00:00:00"/>
    <d v="1899-12-30T16:02:00"/>
    <s v="Thursday"/>
    <x v="52"/>
    <n v="13"/>
    <n v="16"/>
    <s v="S"/>
    <x v="0"/>
    <n v="5631"/>
    <s v="SUAP"/>
    <s v="Assault / Patron Involved"/>
    <x v="2"/>
    <s v="Higher"/>
  </r>
  <r>
    <d v="2020-12-25T00:00:00"/>
    <d v="1899-12-30T13:35:00"/>
    <s v="Friday"/>
    <x v="44"/>
    <n v="6"/>
    <n v="10"/>
    <s v="W"/>
    <x v="1"/>
    <n v="5119"/>
    <s v="SUDP"/>
    <s v="Disorderly Patron"/>
    <x v="2"/>
    <s v="Higher"/>
  </r>
  <r>
    <d v="2020-12-25T00:00:00"/>
    <d v="1899-12-30T15:30:00"/>
    <s v="Friday"/>
    <x v="66"/>
    <n v="10"/>
    <n v="15"/>
    <s v="E"/>
    <x v="3"/>
    <n v="6186"/>
    <s v="SUDP"/>
    <s v="Disorderly Patron"/>
    <x v="2"/>
    <s v="Higher"/>
  </r>
  <r>
    <d v="2020-12-25T00:00:00"/>
    <d v="1899-12-30T18:12:00"/>
    <s v="Friday"/>
    <x v="35"/>
    <n v="5"/>
    <n v="9"/>
    <s v="W"/>
    <x v="1"/>
    <n v="5260"/>
    <s v="SUDP"/>
    <s v="Disorderly Patron"/>
    <x v="2"/>
    <s v="Higher"/>
  </r>
  <r>
    <d v="2020-12-25T00:00:00"/>
    <d v="1899-12-30T23:34:00"/>
    <s v="Friday"/>
    <x v="11"/>
    <n v="7"/>
    <n v="11"/>
    <s v="E"/>
    <x v="1"/>
    <n v="5021"/>
    <s v="SUDP"/>
    <s v="Disorderly Patron"/>
    <x v="2"/>
    <s v="Higher"/>
  </r>
  <r>
    <d v="2020-12-26T00:00:00"/>
    <d v="1899-12-30T01:30:00"/>
    <s v="Saturday"/>
    <x v="16"/>
    <n v="0"/>
    <n v="0"/>
    <s v="S"/>
    <x v="0"/>
    <n v="5831"/>
    <s v="SUDP"/>
    <s v="Disorderly Patron"/>
    <x v="2"/>
    <s v="Higher"/>
  </r>
  <r>
    <d v="2020-12-26T00:00:00"/>
    <d v="1899-12-30T11:05:00"/>
    <s v="Saturday"/>
    <x v="47"/>
    <n v="0"/>
    <n v="0"/>
    <s v="N"/>
    <x v="0"/>
    <n v="5636"/>
    <s v="SUDP"/>
    <s v="Disorderly Patron"/>
    <x v="2"/>
    <s v="Higher"/>
  </r>
  <r>
    <d v="2020-12-26T00:00:00"/>
    <d v="1899-12-30T18:26:00"/>
    <s v="Saturday"/>
    <x v="75"/>
    <n v="6"/>
    <n v="11"/>
    <s v="S"/>
    <x v="0"/>
    <n v="5891"/>
    <s v="SUDP"/>
    <s v="Disorderly Patron"/>
    <x v="2"/>
    <s v="Higher"/>
  </r>
  <r>
    <d v="2020-12-26T00:00:00"/>
    <d v="1899-12-30T19:47:00"/>
    <s v="Saturday"/>
    <x v="29"/>
    <n v="6"/>
    <n v="11"/>
    <s v="S"/>
    <x v="0"/>
    <n v="5976"/>
    <s v="SUDP"/>
    <s v="Disorderly Patron"/>
    <x v="2"/>
    <s v="Higher"/>
  </r>
  <r>
    <d v="2020-12-26T00:00:00"/>
    <d v="1899-12-30T21:35:00"/>
    <s v="Saturday"/>
    <x v="15"/>
    <n v="3"/>
    <n v="8"/>
    <s v="N"/>
    <x v="0"/>
    <n v="5976"/>
    <s v="SUDP"/>
    <s v="Disorderly Patron"/>
    <x v="2"/>
    <s v="Higher"/>
  </r>
  <r>
    <d v="2020-12-26T00:00:00"/>
    <d v="1899-12-30T21:45:00"/>
    <s v="Saturday"/>
    <x v="10"/>
    <n v="3"/>
    <n v="5"/>
    <s v="N"/>
    <x v="0"/>
    <n v="5941"/>
    <s v="SUDP"/>
    <s v="Disorderly Patron"/>
    <x v="2"/>
    <s v="Higher"/>
  </r>
  <r>
    <d v="2020-12-26T00:00:00"/>
    <d v="1899-12-30T22:50:00"/>
    <s v="Saturday"/>
    <x v="47"/>
    <n v="3"/>
    <n v="8"/>
    <s v="S"/>
    <x v="0"/>
    <n v="6021"/>
    <s v="SUDP"/>
    <s v="Disorderly Patron"/>
    <x v="2"/>
    <s v="Higher"/>
  </r>
  <r>
    <d v="2020-12-27T00:00:00"/>
    <d v="1899-12-30T12:32:00"/>
    <s v="Sunday"/>
    <x v="0"/>
    <n v="6"/>
    <n v="11"/>
    <s v="S"/>
    <x v="0"/>
    <n v="5871"/>
    <s v="SUDP"/>
    <s v="Disorderly Patron"/>
    <x v="2"/>
    <s v="Higher"/>
  </r>
  <r>
    <d v="2020-12-27T00:00:00"/>
    <d v="1899-12-30T15:48:00"/>
    <s v="Sunday"/>
    <x v="39"/>
    <n v="0"/>
    <n v="0"/>
    <s v="N"/>
    <x v="0"/>
    <n v="5516"/>
    <s v="SUDP"/>
    <s v="Disorderly Patron"/>
    <x v="2"/>
    <s v="Higher"/>
  </r>
  <r>
    <d v="2020-12-27T00:00:00"/>
    <d v="1899-12-30T19:41:00"/>
    <s v="Sunday"/>
    <x v="21"/>
    <n v="0"/>
    <n v="0"/>
    <s v="S"/>
    <x v="0"/>
    <n v="5786"/>
    <s v="SUDP"/>
    <s v="Disorderly Patron"/>
    <x v="2"/>
    <s v="Higher"/>
  </r>
  <r>
    <d v="2020-12-27T00:00:00"/>
    <d v="1899-12-30T20:28:00"/>
    <s v="Sunday"/>
    <x v="29"/>
    <n v="0"/>
    <n v="0"/>
    <s v="S"/>
    <x v="0"/>
    <n v="5946"/>
    <s v="SUDP"/>
    <s v="Disorderly Patron"/>
    <x v="2"/>
    <s v="Higher"/>
  </r>
  <r>
    <d v="2020-12-27T00:00:00"/>
    <d v="1899-12-30T20:32:00"/>
    <s v="Sunday"/>
    <x v="35"/>
    <n v="0"/>
    <n v="0"/>
    <s v="E"/>
    <x v="1"/>
    <n v="5011"/>
    <s v="SUDP"/>
    <s v="Disorderly Patron"/>
    <x v="2"/>
    <s v="Higher"/>
  </r>
  <r>
    <d v="2020-12-27T00:00:00"/>
    <d v="1899-12-30T20:36:00"/>
    <s v="Sunday"/>
    <x v="60"/>
    <n v="4"/>
    <n v="8"/>
    <s v="E"/>
    <x v="1"/>
    <n v="5011"/>
    <s v="SUDP"/>
    <s v="Disorderly Patron"/>
    <x v="2"/>
    <s v="Higher"/>
  </r>
  <r>
    <d v="2020-12-27T00:00:00"/>
    <d v="1899-12-30T22:45:00"/>
    <s v="Sunday"/>
    <x v="8"/>
    <n v="7"/>
    <n v="12"/>
    <s v="N"/>
    <x v="0"/>
    <n v="5821"/>
    <s v="SUDP"/>
    <s v="Disorderly Patron"/>
    <x v="2"/>
    <s v="Higher"/>
  </r>
  <r>
    <d v="2020-12-28T00:00:00"/>
    <d v="1899-12-30T16:07:00"/>
    <s v="Monday"/>
    <x v="17"/>
    <n v="5"/>
    <n v="8"/>
    <s v="S"/>
    <x v="0"/>
    <n v="5966"/>
    <s v="SUDP"/>
    <s v="Disorderly Patron"/>
    <x v="2"/>
    <s v="Higher"/>
  </r>
  <r>
    <d v="2020-12-28T00:00:00"/>
    <d v="1899-12-30T18:29:00"/>
    <s v="Monday"/>
    <x v="47"/>
    <n v="4"/>
    <n v="6"/>
    <s v="S"/>
    <x v="0"/>
    <n v="5966"/>
    <s v="SUDP"/>
    <s v="Disorderly Patron"/>
    <x v="2"/>
    <s v="Higher"/>
  </r>
  <r>
    <d v="2020-12-28T00:00:00"/>
    <d v="1899-12-30T19:14:00"/>
    <s v="Monday"/>
    <x v="8"/>
    <n v="4"/>
    <n v="7"/>
    <s v="S"/>
    <x v="0"/>
    <n v="5466"/>
    <s v="SUDP"/>
    <s v="Disorderly Patron"/>
    <x v="2"/>
    <s v="Higher"/>
  </r>
  <r>
    <d v="2020-12-28T00:00:00"/>
    <d v="1899-12-30T19:57:00"/>
    <s v="Monday"/>
    <x v="40"/>
    <n v="0"/>
    <n v="0"/>
    <s v="E"/>
    <x v="1"/>
    <n v="5037"/>
    <s v="SUDP"/>
    <s v="Disorderly Patron"/>
    <x v="2"/>
    <s v="Higher"/>
  </r>
  <r>
    <d v="2020-12-29T00:00:00"/>
    <d v="1899-12-30T11:37:00"/>
    <s v="Tuesday"/>
    <x v="24"/>
    <n v="0"/>
    <n v="0"/>
    <s v="E"/>
    <x v="1"/>
    <n v="5309"/>
    <s v="SUDP"/>
    <s v="Disorderly Patron"/>
    <x v="2"/>
    <s v="Higher"/>
  </r>
  <r>
    <d v="2020-12-29T00:00:00"/>
    <d v="1899-12-30T14:17:00"/>
    <s v="Tuesday"/>
    <x v="8"/>
    <n v="0"/>
    <n v="0"/>
    <s v="S"/>
    <x v="0"/>
    <n v="6111"/>
    <s v="SUDP"/>
    <s v="Disorderly Patron"/>
    <x v="2"/>
    <s v="Higher"/>
  </r>
  <r>
    <d v="2020-12-29T00:00:00"/>
    <d v="1899-12-30T14:21:00"/>
    <s v="Tuesday"/>
    <x v="67"/>
    <n v="5"/>
    <n v="10"/>
    <s v="E"/>
    <x v="3"/>
    <n v="6151"/>
    <s v="SUDP"/>
    <s v="Disorderly Patron"/>
    <x v="2"/>
    <s v="Higher"/>
  </r>
  <r>
    <d v="2020-12-29T00:00:00"/>
    <d v="1899-12-30T15:51:00"/>
    <s v="Tuesday"/>
    <x v="25"/>
    <n v="10"/>
    <n v="15"/>
    <s v="S"/>
    <x v="2"/>
    <n v="3024"/>
    <s v="SRDP"/>
    <s v="Disorderly Patron"/>
    <x v="2"/>
    <s v="Higher"/>
  </r>
  <r>
    <d v="2020-12-29T00:00:00"/>
    <d v="1899-12-30T16:18:00"/>
    <s v="Tuesday"/>
    <x v="50"/>
    <n v="13"/>
    <n v="16"/>
    <s v="W"/>
    <x v="1"/>
    <n v="5190"/>
    <s v="SUDP"/>
    <s v="Disorderly Patron"/>
    <x v="2"/>
    <s v="Higher"/>
  </r>
  <r>
    <d v="2020-12-29T00:00:00"/>
    <d v="1899-12-30T17:48:00"/>
    <s v="Tuesday"/>
    <x v="49"/>
    <n v="5"/>
    <n v="8"/>
    <s v="S"/>
    <x v="0"/>
    <n v="5461"/>
    <s v="SUDP"/>
    <s v="Disorderly Patron"/>
    <x v="2"/>
    <s v="Higher"/>
  </r>
  <r>
    <d v="2020-12-29T00:00:00"/>
    <d v="1899-12-30T21:38:00"/>
    <s v="Tuesday"/>
    <x v="28"/>
    <n v="3"/>
    <n v="9"/>
    <s v="W"/>
    <x v="1"/>
    <n v="5260"/>
    <s v="SUAP"/>
    <s v="Assault / Patron Involved"/>
    <x v="2"/>
    <s v="Higher"/>
  </r>
  <r>
    <d v="2020-12-30T00:00:00"/>
    <d v="1899-12-30T10:47:00"/>
    <s v="Wednesday"/>
    <x v="61"/>
    <n v="0"/>
    <n v="0"/>
    <s v="N"/>
    <x v="0"/>
    <n v="5881"/>
    <s v="SUDP"/>
    <s v="Disorderly Patron"/>
    <x v="2"/>
    <s v="Higher"/>
  </r>
  <r>
    <d v="2020-12-30T00:00:00"/>
    <d v="1899-12-30T11:15:00"/>
    <s v="Wednesday"/>
    <x v="58"/>
    <n v="7"/>
    <n v="12"/>
    <s v="E"/>
    <x v="1"/>
    <n v="5177"/>
    <s v="SUAE"/>
    <s v="Assault / Employee Involved"/>
    <x v="2"/>
    <s v="Higher"/>
  </r>
  <r>
    <d v="2020-12-30T00:00:00"/>
    <d v="1899-12-30T11:28:00"/>
    <s v="Wednesday"/>
    <x v="56"/>
    <n v="0"/>
    <n v="0"/>
    <s v="W"/>
    <x v="1"/>
    <n v="5089"/>
    <s v="SUROB"/>
    <s v="Robbery"/>
    <x v="2"/>
    <s v="Higher"/>
  </r>
  <r>
    <d v="2020-12-30T00:00:00"/>
    <d v="1899-12-30T18:31:00"/>
    <s v="Wednesday"/>
    <x v="18"/>
    <n v="4"/>
    <n v="7"/>
    <s v="S"/>
    <x v="0"/>
    <n v="5816"/>
    <s v="SUDP"/>
    <s v="Disorderly Patron"/>
    <x v="2"/>
    <s v="Higher"/>
  </r>
  <r>
    <d v="2020-12-30T00:00:00"/>
    <d v="1899-12-30T19:37:00"/>
    <s v="Wednesday"/>
    <x v="44"/>
    <n v="0"/>
    <n v="0"/>
    <s v="E"/>
    <x v="1"/>
    <n v="5285"/>
    <s v="SUDP"/>
    <s v="Disorderly Patron"/>
    <x v="2"/>
    <s v="Higher"/>
  </r>
  <r>
    <d v="2020-12-30T00:00:00"/>
    <d v="1899-12-30T23:17:00"/>
    <s v="Wednesday"/>
    <x v="50"/>
    <n v="0"/>
    <n v="0"/>
    <s v="W"/>
    <x v="1"/>
    <n v="5289"/>
    <s v="SUDP"/>
    <s v="Disorderly Patron"/>
    <x v="2"/>
    <s v="Higher"/>
  </r>
  <r>
    <d v="2020-12-30T00:00:00"/>
    <d v="1899-12-30T23:21:00"/>
    <s v="Wednesday"/>
    <x v="50"/>
    <n v="0"/>
    <n v="0"/>
    <s v="W"/>
    <x v="1"/>
    <n v="5155"/>
    <s v="SUDP"/>
    <s v="Disorderly Patron"/>
    <x v="2"/>
    <s v="Higher"/>
  </r>
  <r>
    <d v="2020-12-30T00:00:00"/>
    <d v="1899-12-30T23:22:00"/>
    <s v="Wednesday"/>
    <x v="50"/>
    <n v="0"/>
    <n v="0"/>
    <s v="W"/>
    <x v="1"/>
    <n v="5119"/>
    <s v="SUDP"/>
    <s v="Disorderly Patron"/>
    <x v="2"/>
    <s v="Higher"/>
  </r>
  <r>
    <d v="2020-12-31T00:00:00"/>
    <d v="1899-12-30T09:53:00"/>
    <s v="Thursday"/>
    <x v="15"/>
    <n v="8"/>
    <n v="11"/>
    <s v="N"/>
    <x v="0"/>
    <n v="5956"/>
    <s v="SUROB"/>
    <s v="Robbery"/>
    <x v="2"/>
    <s v="Higher"/>
  </r>
  <r>
    <d v="2020-12-31T00:00:00"/>
    <d v="1899-12-30T10:59:00"/>
    <s v="Thursday"/>
    <x v="71"/>
    <n v="10"/>
    <n v="13"/>
    <s v="S"/>
    <x v="0"/>
    <n v="5546"/>
    <s v="SUAE"/>
    <s v="Assault / Employee Involved"/>
    <x v="2"/>
    <s v="Higher"/>
  </r>
  <r>
    <d v="2020-12-31T00:00:00"/>
    <d v="1899-12-30T13:51:00"/>
    <s v="Thursday"/>
    <x v="60"/>
    <n v="5"/>
    <n v="8"/>
    <s v="E"/>
    <x v="1"/>
    <n v="5331"/>
    <s v="SUDP"/>
    <s v="Disorderly Patron"/>
    <x v="2"/>
    <s v="Higher"/>
  </r>
  <r>
    <d v="2020-12-31T00:00:00"/>
    <d v="1899-12-30T15:41:00"/>
    <s v="Thursday"/>
    <x v="21"/>
    <n v="0"/>
    <n v="0"/>
    <s v="N"/>
    <x v="0"/>
    <n v="6066"/>
    <s v="SUDP"/>
    <s v="Disorderly Patron"/>
    <x v="2"/>
    <s v="Higher"/>
  </r>
  <r>
    <d v="2020-12-31T00:00:00"/>
    <d v="1899-12-30T17:36:00"/>
    <s v="Thursday"/>
    <x v="70"/>
    <n v="9"/>
    <n v="12"/>
    <s v="N"/>
    <x v="0"/>
    <n v="5876"/>
    <s v="SUDP"/>
    <s v="Disorderly Patron"/>
    <x v="2"/>
    <s v="Higher"/>
  </r>
  <r>
    <d v="2021-01-01T00:00:00"/>
    <d v="1899-12-30T13:51:00"/>
    <s v="Friday"/>
    <x v="54"/>
    <n v="9"/>
    <n v="13"/>
    <s v="N"/>
    <x v="0"/>
    <n v="5946"/>
    <s v="SUDP"/>
    <s v="Disorderly Patron"/>
    <x v="3"/>
    <s v="Lower"/>
  </r>
  <r>
    <d v="2021-01-01T00:00:00"/>
    <d v="1899-12-30T14:22:00"/>
    <s v="Friday"/>
    <x v="40"/>
    <n v="8"/>
    <n v="12"/>
    <s v="W"/>
    <x v="1"/>
    <n v="5371"/>
    <s v="SUDP"/>
    <s v="Disorderly Patron"/>
    <x v="3"/>
    <s v="Lower"/>
  </r>
  <r>
    <d v="2021-01-01T00:00:00"/>
    <d v="1899-12-30T15:15:00"/>
    <s v="Friday"/>
    <x v="65"/>
    <n v="7"/>
    <n v="11"/>
    <s v="S"/>
    <x v="0"/>
    <n v="5546"/>
    <s v="SUDP"/>
    <s v="Disorderly Patron"/>
    <x v="3"/>
    <s v="Lower"/>
  </r>
  <r>
    <d v="2021-01-01T00:00:00"/>
    <d v="1899-12-30T19:07:00"/>
    <s v="Friday"/>
    <x v="69"/>
    <n v="9"/>
    <n v="14"/>
    <s v="S"/>
    <x v="0"/>
    <n v="5691"/>
    <s v="SUDP"/>
    <s v="Disorderly Patron"/>
    <x v="3"/>
    <s v="Lower"/>
  </r>
  <r>
    <d v="2021-01-01T00:00:00"/>
    <d v="1899-12-30T19:36:00"/>
    <s v="Friday"/>
    <x v="61"/>
    <n v="7"/>
    <n v="12"/>
    <s v="S"/>
    <x v="0"/>
    <n v="5691"/>
    <s v="SUDP"/>
    <s v="Disorderly Patron"/>
    <x v="3"/>
    <s v="Lower"/>
  </r>
  <r>
    <d v="2021-01-01T00:00:00"/>
    <d v="1899-12-30T20:41:00"/>
    <s v="Friday"/>
    <x v="59"/>
    <n v="0"/>
    <n v="0"/>
    <s v="N"/>
    <x v="0"/>
    <n v="5686"/>
    <s v="SUDP"/>
    <s v="Disorderly Patron"/>
    <x v="3"/>
    <s v="Lower"/>
  </r>
  <r>
    <d v="2021-01-02T00:00:00"/>
    <d v="1899-12-30T09:33:00"/>
    <s v="Saturday"/>
    <x v="19"/>
    <n v="3"/>
    <n v="8"/>
    <s v="E"/>
    <x v="1"/>
    <n v="5177"/>
    <s v="SUDP"/>
    <s v="Disorderly Patron"/>
    <x v="3"/>
    <s v="Lower"/>
  </r>
  <r>
    <d v="2021-01-02T00:00:00"/>
    <d v="1899-12-30T16:11:00"/>
    <s v="Saturday"/>
    <x v="9"/>
    <n v="0"/>
    <n v="0"/>
    <s v="N"/>
    <x v="0"/>
    <n v="5731"/>
    <s v="SUPOL"/>
    <s v="Held By Polce - Non-TTC Related"/>
    <x v="3"/>
    <s v="Lower"/>
  </r>
  <r>
    <d v="2021-01-02T00:00:00"/>
    <d v="1899-12-30T16:27:00"/>
    <s v="Saturday"/>
    <x v="74"/>
    <n v="20"/>
    <n v="26"/>
    <s v="N"/>
    <x v="2"/>
    <n v="3027"/>
    <s v="SRAP"/>
    <s v="Assault / Patron Involved"/>
    <x v="3"/>
    <s v="Lower"/>
  </r>
  <r>
    <d v="2021-01-02T00:00:00"/>
    <d v="1899-12-30T18:38:00"/>
    <s v="Saturday"/>
    <x v="18"/>
    <n v="4"/>
    <n v="7"/>
    <s v="S"/>
    <x v="0"/>
    <n v="6031"/>
    <s v="SUDP"/>
    <s v="Disorderly Patron"/>
    <x v="3"/>
    <s v="Lower"/>
  </r>
  <r>
    <d v="2021-01-03T00:00:00"/>
    <d v="1899-12-30T00:21:00"/>
    <s v="Sunday"/>
    <x v="71"/>
    <n v="0"/>
    <n v="0"/>
    <s v="N"/>
    <x v="0"/>
    <n v="5766"/>
    <s v="SUDP"/>
    <s v="Disorderly Patron"/>
    <x v="3"/>
    <s v="Lower"/>
  </r>
  <r>
    <d v="2021-01-03T00:00:00"/>
    <d v="1899-12-30T15:16:00"/>
    <s v="Sunday"/>
    <x v="55"/>
    <n v="0"/>
    <n v="0"/>
    <s v="S"/>
    <x v="0"/>
    <n v="5591"/>
    <s v="SUDP"/>
    <s v="Disorderly Patron"/>
    <x v="3"/>
    <s v="Lower"/>
  </r>
  <r>
    <d v="2021-01-03T00:00:00"/>
    <d v="1899-12-30T18:36:00"/>
    <s v="Sunday"/>
    <x v="0"/>
    <n v="3"/>
    <n v="8"/>
    <s v="S"/>
    <x v="0"/>
    <n v="5816"/>
    <s v="SUDP"/>
    <s v="Disorderly Patron"/>
    <x v="3"/>
    <s v="Lower"/>
  </r>
  <r>
    <d v="2021-01-04T00:00:00"/>
    <d v="1899-12-30T11:28:00"/>
    <s v="Monday"/>
    <x v="50"/>
    <n v="0"/>
    <n v="0"/>
    <s v="W"/>
    <x v="1"/>
    <n v="5059"/>
    <s v="SUDP"/>
    <s v="Disorderly Patron"/>
    <x v="3"/>
    <s v="Lower"/>
  </r>
  <r>
    <d v="2021-01-04T00:00:00"/>
    <d v="1899-12-30T15:21:00"/>
    <s v="Monday"/>
    <x v="46"/>
    <n v="6"/>
    <n v="9"/>
    <s v="W"/>
    <x v="1"/>
    <n v="5109"/>
    <s v="SUDP"/>
    <s v="Disorderly Patron"/>
    <x v="3"/>
    <s v="Lower"/>
  </r>
  <r>
    <d v="2021-01-04T00:00:00"/>
    <d v="1899-12-30T16:50:00"/>
    <s v="Monday"/>
    <x v="63"/>
    <n v="8"/>
    <n v="11"/>
    <s v="N"/>
    <x v="0"/>
    <n v="5806"/>
    <s v="SUAP"/>
    <s v="Assault / Patron Involved"/>
    <x v="3"/>
    <s v="Lower"/>
  </r>
  <r>
    <d v="2021-01-04T00:00:00"/>
    <d v="1899-12-30T17:04:00"/>
    <s v="Monday"/>
    <x v="39"/>
    <n v="8"/>
    <n v="11"/>
    <s v="S"/>
    <x v="0"/>
    <n v="5821"/>
    <s v="SUDP"/>
    <s v="Disorderly Patron"/>
    <x v="3"/>
    <s v="Lower"/>
  </r>
  <r>
    <d v="2021-01-04T00:00:00"/>
    <d v="1899-12-30T17:42:00"/>
    <s v="Monday"/>
    <x v="32"/>
    <n v="7"/>
    <n v="10"/>
    <s v="E"/>
    <x v="1"/>
    <n v="5287"/>
    <s v="SUAP"/>
    <s v="Assault / Patron Involved"/>
    <x v="3"/>
    <s v="Lower"/>
  </r>
  <r>
    <d v="2021-01-05T00:00:00"/>
    <d v="1899-12-30T00:19:00"/>
    <s v="Tuesday"/>
    <x v="8"/>
    <n v="5"/>
    <n v="10"/>
    <s v="S"/>
    <x v="0"/>
    <n v="5516"/>
    <s v="SUDP"/>
    <s v="Disorderly Patron"/>
    <x v="3"/>
    <s v="Lower"/>
  </r>
  <r>
    <d v="2021-01-05T00:00:00"/>
    <d v="1899-12-30T07:16:00"/>
    <s v="Tuesday"/>
    <x v="61"/>
    <n v="0"/>
    <n v="0"/>
    <s v="S"/>
    <x v="0"/>
    <n v="6001"/>
    <s v="SUDP"/>
    <s v="Disorderly Patron"/>
    <x v="3"/>
    <s v="Lower"/>
  </r>
  <r>
    <d v="2021-01-05T00:00:00"/>
    <d v="1899-12-30T07:33:00"/>
    <s v="Tuesday"/>
    <x v="39"/>
    <n v="0"/>
    <n v="0"/>
    <s v="S"/>
    <x v="0"/>
    <n v="6086"/>
    <s v="SUDP"/>
    <s v="Disorderly Patron"/>
    <x v="3"/>
    <s v="Lower"/>
  </r>
  <r>
    <d v="2021-01-05T00:00:00"/>
    <d v="1899-12-30T08:34:00"/>
    <s v="Tuesday"/>
    <x v="24"/>
    <n v="0"/>
    <n v="0"/>
    <s v="E"/>
    <x v="1"/>
    <n v="5312"/>
    <s v="SUDP"/>
    <s v="Disorderly Patron"/>
    <x v="3"/>
    <s v="Lower"/>
  </r>
  <r>
    <d v="2021-01-05T00:00:00"/>
    <d v="1899-12-30T16:31:00"/>
    <s v="Tuesday"/>
    <x v="23"/>
    <n v="0"/>
    <n v="0"/>
    <s v="S"/>
    <x v="0"/>
    <n v="5981"/>
    <s v="SUDP"/>
    <s v="Disorderly Patron"/>
    <x v="3"/>
    <s v="Lower"/>
  </r>
  <r>
    <d v="2021-01-05T00:00:00"/>
    <d v="1899-12-30T18:08:00"/>
    <s v="Tuesday"/>
    <x v="11"/>
    <n v="0"/>
    <n v="0"/>
    <s v="W"/>
    <x v="1"/>
    <n v="5347"/>
    <s v="SUDP"/>
    <s v="Disorderly Patron"/>
    <x v="3"/>
    <s v="Lower"/>
  </r>
  <r>
    <d v="2021-01-05T00:00:00"/>
    <d v="1899-12-30T23:06:00"/>
    <s v="Tuesday"/>
    <x v="29"/>
    <n v="4"/>
    <n v="9"/>
    <s v="S"/>
    <x v="0"/>
    <n v="5816"/>
    <s v="SUDP"/>
    <s v="Disorderly Patron"/>
    <x v="3"/>
    <s v="Lower"/>
  </r>
  <r>
    <d v="2021-01-06T00:00:00"/>
    <d v="1899-12-30T08:53:00"/>
    <s v="Wednesday"/>
    <x v="36"/>
    <n v="6"/>
    <n v="11"/>
    <s v="E"/>
    <x v="3"/>
    <n v="6176"/>
    <s v="SUDP"/>
    <s v="Disorderly Patron"/>
    <x v="3"/>
    <s v="Lower"/>
  </r>
  <r>
    <d v="2021-01-06T00:00:00"/>
    <d v="1899-12-30T16:10:00"/>
    <s v="Wednesday"/>
    <x v="10"/>
    <n v="3"/>
    <n v="6"/>
    <s v="N"/>
    <x v="0"/>
    <n v="6021"/>
    <s v="SUDP"/>
    <s v="Disorderly Patron"/>
    <x v="3"/>
    <s v="Lower"/>
  </r>
  <r>
    <d v="2021-01-06T00:00:00"/>
    <d v="1899-12-30T17:08:00"/>
    <s v="Wednesday"/>
    <x v="14"/>
    <n v="12"/>
    <n v="15"/>
    <s v="E"/>
    <x v="1"/>
    <n v="5282"/>
    <s v="SUAP"/>
    <s v="Assault / Patron Involved"/>
    <x v="3"/>
    <s v="Lower"/>
  </r>
  <r>
    <d v="2021-01-06T00:00:00"/>
    <d v="1899-12-30T23:02:00"/>
    <s v="Wednesday"/>
    <x v="26"/>
    <n v="6"/>
    <n v="12"/>
    <s v="E"/>
    <x v="1"/>
    <n v="5047"/>
    <s v="SUDP"/>
    <s v="Disorderly Patron"/>
    <x v="3"/>
    <s v="Lower"/>
  </r>
  <r>
    <d v="2021-01-07T00:00:00"/>
    <d v="1899-12-30T16:45:00"/>
    <s v="Thursday"/>
    <x v="4"/>
    <n v="0"/>
    <n v="0"/>
    <s v="E"/>
    <x v="1"/>
    <n v="5193"/>
    <s v="SUDP"/>
    <s v="Disorderly Patron"/>
    <x v="3"/>
    <s v="Lower"/>
  </r>
  <r>
    <d v="2021-01-07T00:00:00"/>
    <d v="1899-12-30T16:47:00"/>
    <s v="Thursday"/>
    <x v="17"/>
    <n v="0"/>
    <n v="0"/>
    <s v="S"/>
    <x v="0"/>
    <n v="6036"/>
    <s v="SUDP"/>
    <s v="Disorderly Patron"/>
    <x v="3"/>
    <s v="Lower"/>
  </r>
  <r>
    <d v="2021-01-07T00:00:00"/>
    <d v="1899-12-30T16:51:00"/>
    <s v="Thursday"/>
    <x v="78"/>
    <n v="5"/>
    <n v="8"/>
    <s v="S"/>
    <x v="0"/>
    <n v="5791"/>
    <s v="SUDP"/>
    <s v="Disorderly Patron"/>
    <x v="3"/>
    <s v="Lower"/>
  </r>
  <r>
    <d v="2021-01-07T00:00:00"/>
    <d v="1899-12-30T17:28:00"/>
    <s v="Thursday"/>
    <x v="62"/>
    <n v="3"/>
    <n v="6"/>
    <s v="S"/>
    <x v="0"/>
    <n v="5791"/>
    <s v="SUDP"/>
    <s v="Disorderly Patron"/>
    <x v="3"/>
    <s v="Lower"/>
  </r>
  <r>
    <d v="2021-01-07T00:00:00"/>
    <d v="1899-12-30T19:07:00"/>
    <s v="Thursday"/>
    <x v="10"/>
    <n v="9"/>
    <n v="12"/>
    <s v="N"/>
    <x v="0"/>
    <n v="5856"/>
    <s v="SUAP"/>
    <s v="Assault / Patron Involved"/>
    <x v="3"/>
    <s v="Lower"/>
  </r>
  <r>
    <d v="2021-01-07T00:00:00"/>
    <d v="1899-12-30T19:55:00"/>
    <s v="Thursday"/>
    <x v="45"/>
    <n v="4"/>
    <n v="10"/>
    <s v="E"/>
    <x v="1"/>
    <n v="5285"/>
    <s v="SUDP"/>
    <s v="Disorderly Patron"/>
    <x v="3"/>
    <s v="Lower"/>
  </r>
  <r>
    <d v="2021-01-08T00:00:00"/>
    <d v="1899-12-30T02:01:00"/>
    <s v="Friday"/>
    <x v="6"/>
    <n v="0"/>
    <n v="0"/>
    <s v="E"/>
    <x v="1"/>
    <n v="5107"/>
    <s v="SUDP"/>
    <s v="Disorderly Patron"/>
    <x v="3"/>
    <s v="Lower"/>
  </r>
  <r>
    <d v="2021-01-08T00:00:00"/>
    <d v="1899-12-30T07:13:00"/>
    <s v="Friday"/>
    <x v="82"/>
    <n v="0"/>
    <n v="0"/>
    <s v="W"/>
    <x v="3"/>
    <n v="6176"/>
    <s v="SUDP"/>
    <s v="Disorderly Patron"/>
    <x v="3"/>
    <s v="Lower"/>
  </r>
  <r>
    <d v="2021-01-08T00:00:00"/>
    <d v="1899-12-30T19:41:00"/>
    <s v="Friday"/>
    <x v="47"/>
    <n v="0"/>
    <n v="0"/>
    <s v="S"/>
    <x v="0"/>
    <n v="6131"/>
    <s v="SUDP"/>
    <s v="Disorderly Patron"/>
    <x v="3"/>
    <s v="Lower"/>
  </r>
  <r>
    <d v="2021-01-08T00:00:00"/>
    <d v="1899-12-30T23:06:00"/>
    <s v="Friday"/>
    <x v="54"/>
    <n v="4"/>
    <n v="9"/>
    <s v="S"/>
    <x v="0"/>
    <n v="5556"/>
    <s v="SUDP"/>
    <s v="Disorderly Patron"/>
    <x v="3"/>
    <s v="Lower"/>
  </r>
  <r>
    <d v="2021-01-09T00:00:00"/>
    <d v="1899-12-30T00:58:00"/>
    <s v="Saturday"/>
    <x v="21"/>
    <n v="3"/>
    <n v="8"/>
    <s v="N"/>
    <x v="0"/>
    <n v="6011"/>
    <s v="SUDP"/>
    <s v="Disorderly Patron"/>
    <x v="3"/>
    <s v="Lower"/>
  </r>
  <r>
    <d v="2021-01-09T00:00:00"/>
    <d v="1899-12-30T14:03:00"/>
    <s v="Saturday"/>
    <x v="39"/>
    <n v="10"/>
    <n v="13"/>
    <s v="S"/>
    <x v="0"/>
    <n v="5656"/>
    <s v="SUDP"/>
    <s v="Disorderly Patron"/>
    <x v="3"/>
    <s v="Lower"/>
  </r>
  <r>
    <d v="2021-01-09T00:00:00"/>
    <d v="1899-12-30T18:13:00"/>
    <s v="Saturday"/>
    <x v="29"/>
    <n v="8"/>
    <n v="11"/>
    <s v="N"/>
    <x v="0"/>
    <n v="5651"/>
    <s v="SUAE"/>
    <s v="Assault / Employee Involved"/>
    <x v="3"/>
    <s v="Lower"/>
  </r>
  <r>
    <d v="2021-01-09T00:00:00"/>
    <d v="1899-12-30T19:33:00"/>
    <s v="Saturday"/>
    <x v="16"/>
    <n v="3"/>
    <n v="8"/>
    <s v="S"/>
    <x v="0"/>
    <n v="5476"/>
    <s v="SUAP"/>
    <s v="Assault / Patron Involved"/>
    <x v="3"/>
    <s v="Lower"/>
  </r>
  <r>
    <d v="2021-01-09T00:00:00"/>
    <d v="1899-12-30T20:42:00"/>
    <s v="Saturday"/>
    <x v="35"/>
    <n v="6"/>
    <n v="12"/>
    <s v="W"/>
    <x v="1"/>
    <n v="5009"/>
    <s v="SUDP"/>
    <s v="Disorderly Patron"/>
    <x v="3"/>
    <s v="Lower"/>
  </r>
  <r>
    <d v="2021-01-09T00:00:00"/>
    <d v="1899-12-30T20:44:00"/>
    <s v="Saturday"/>
    <x v="29"/>
    <n v="0"/>
    <n v="0"/>
    <s v="S"/>
    <x v="0"/>
    <n v="5841"/>
    <s v="SUAP"/>
    <s v="Assault / Patron Involved"/>
    <x v="3"/>
    <s v="Lower"/>
  </r>
  <r>
    <d v="2021-01-09T00:00:00"/>
    <d v="1899-12-30T23:15:00"/>
    <s v="Saturday"/>
    <x v="71"/>
    <n v="3"/>
    <n v="8"/>
    <s v="S"/>
    <x v="0"/>
    <n v="5956"/>
    <s v="SUDP"/>
    <s v="Disorderly Patron"/>
    <x v="3"/>
    <s v="Lower"/>
  </r>
  <r>
    <d v="2021-01-10T00:00:00"/>
    <d v="1899-12-30T00:45:00"/>
    <s v="Sunday"/>
    <x v="8"/>
    <n v="10"/>
    <n v="15"/>
    <s v="N"/>
    <x v="0"/>
    <n v="6061"/>
    <s v="SUDP"/>
    <s v="Disorderly Patron"/>
    <x v="3"/>
    <s v="Lower"/>
  </r>
  <r>
    <d v="2021-01-10T00:00:00"/>
    <d v="1899-12-30T01:59:00"/>
    <s v="Sunday"/>
    <x v="35"/>
    <n v="16"/>
    <n v="0"/>
    <s v="W"/>
    <x v="1"/>
    <n v="5114"/>
    <s v="SUDP"/>
    <s v="Disorderly Patron"/>
    <x v="3"/>
    <s v="Lower"/>
  </r>
  <r>
    <d v="2021-01-10T00:00:00"/>
    <d v="1899-12-30T10:07:00"/>
    <s v="Sunday"/>
    <x v="9"/>
    <n v="5"/>
    <n v="9"/>
    <s v="S"/>
    <x v="0"/>
    <n v="5631"/>
    <s v="SUDP"/>
    <s v="Disorderly Patron"/>
    <x v="3"/>
    <s v="Lower"/>
  </r>
  <r>
    <d v="2021-01-10T00:00:00"/>
    <d v="1899-12-30T11:28:00"/>
    <s v="Sunday"/>
    <x v="29"/>
    <n v="3"/>
    <n v="8"/>
    <s v="S"/>
    <x v="0"/>
    <n v="5874"/>
    <s v="SUDP"/>
    <s v="Disorderly Patron"/>
    <x v="3"/>
    <s v="Lower"/>
  </r>
  <r>
    <d v="2021-01-10T00:00:00"/>
    <d v="1899-12-30T19:57:00"/>
    <s v="Sunday"/>
    <x v="8"/>
    <n v="3"/>
    <n v="8"/>
    <s v="S"/>
    <x v="0"/>
    <n v="5816"/>
    <s v="SUDP"/>
    <s v="Disorderly Patron"/>
    <x v="3"/>
    <s v="Lower"/>
  </r>
  <r>
    <d v="2021-01-10T00:00:00"/>
    <d v="1899-12-30T20:03:00"/>
    <s v="Sunday"/>
    <x v="8"/>
    <n v="3"/>
    <n v="8"/>
    <s v="S"/>
    <x v="0"/>
    <n v="5671"/>
    <s v="SUDP"/>
    <s v="Disorderly Patron"/>
    <x v="3"/>
    <s v="Lower"/>
  </r>
  <r>
    <d v="2021-01-10T00:00:00"/>
    <d v="1899-12-30T20:11:00"/>
    <s v="Sunday"/>
    <x v="39"/>
    <n v="3"/>
    <n v="8"/>
    <s v="S"/>
    <x v="0"/>
    <n v="5936"/>
    <s v="SUDP"/>
    <s v="Disorderly Patron"/>
    <x v="3"/>
    <s v="Lower"/>
  </r>
  <r>
    <d v="2021-01-10T00:00:00"/>
    <d v="1899-12-30T20:49:00"/>
    <s v="Sunday"/>
    <x v="29"/>
    <n v="3"/>
    <n v="8"/>
    <s v="N"/>
    <x v="0"/>
    <n v="5871"/>
    <s v="SUDP"/>
    <s v="Disorderly Patron"/>
    <x v="3"/>
    <s v="Lower"/>
  </r>
  <r>
    <d v="2021-01-10T00:00:00"/>
    <d v="1899-12-30T23:22:00"/>
    <s v="Sunday"/>
    <x v="54"/>
    <n v="20"/>
    <n v="25"/>
    <s v="N"/>
    <x v="0"/>
    <n v="5691"/>
    <s v="SUAP"/>
    <s v="Assault / Patron Involved"/>
    <x v="3"/>
    <s v="Lower"/>
  </r>
  <r>
    <d v="2021-01-11T00:00:00"/>
    <d v="1899-12-30T11:35:00"/>
    <s v="Monday"/>
    <x v="32"/>
    <n v="0"/>
    <n v="0"/>
    <s v="E"/>
    <x v="1"/>
    <n v="5257"/>
    <s v="SUDP"/>
    <s v="Disorderly Patron"/>
    <x v="3"/>
    <s v="Lower"/>
  </r>
  <r>
    <d v="2021-01-11T00:00:00"/>
    <d v="1899-12-30T13:50:00"/>
    <s v="Monday"/>
    <x v="8"/>
    <n v="0"/>
    <n v="0"/>
    <s v="S"/>
    <x v="0"/>
    <n v="5426"/>
    <s v="SUDP"/>
    <s v="Disorderly Patron"/>
    <x v="3"/>
    <s v="Lower"/>
  </r>
  <r>
    <d v="2021-01-11T00:00:00"/>
    <d v="1899-12-30T14:15:00"/>
    <s v="Monday"/>
    <x v="2"/>
    <n v="3"/>
    <n v="6"/>
    <s v="S"/>
    <x v="0"/>
    <n v="5966"/>
    <s v="SUDP"/>
    <s v="Disorderly Patron"/>
    <x v="3"/>
    <s v="Lower"/>
  </r>
  <r>
    <d v="2021-01-11T00:00:00"/>
    <d v="1899-12-30T22:08:00"/>
    <s v="Monday"/>
    <x v="42"/>
    <n v="6"/>
    <n v="12"/>
    <s v="W"/>
    <x v="1"/>
    <n v="5315"/>
    <s v="SUDP"/>
    <s v="Disorderly Patron"/>
    <x v="3"/>
    <s v="Lower"/>
  </r>
  <r>
    <d v="2021-01-12T00:00:00"/>
    <d v="1899-12-30T13:50:00"/>
    <s v="Tuesday"/>
    <x v="7"/>
    <n v="3"/>
    <n v="6"/>
    <s v="E"/>
    <x v="1"/>
    <n v="5105"/>
    <s v="SUDP"/>
    <s v="Disorderly Patron"/>
    <x v="3"/>
    <s v="Lower"/>
  </r>
  <r>
    <d v="2021-01-12T00:00:00"/>
    <d v="1899-12-30T22:36:00"/>
    <s v="Tuesday"/>
    <x v="28"/>
    <n v="0"/>
    <n v="0"/>
    <s v="W"/>
    <x v="1"/>
    <n v="5356"/>
    <s v="SUDP"/>
    <s v="Disorderly Patron"/>
    <x v="3"/>
    <s v="Lower"/>
  </r>
  <r>
    <d v="2021-01-13T00:00:00"/>
    <d v="1899-12-30T00:42:00"/>
    <s v="Wednesday"/>
    <x v="18"/>
    <n v="5"/>
    <n v="10"/>
    <s v="S"/>
    <x v="0"/>
    <n v="5876"/>
    <s v="SUDP"/>
    <s v="Disorderly Patron"/>
    <x v="3"/>
    <s v="Lower"/>
  </r>
  <r>
    <d v="2021-01-13T00:00:00"/>
    <d v="1899-12-30T08:17:00"/>
    <s v="Wednesday"/>
    <x v="47"/>
    <n v="6"/>
    <n v="9"/>
    <s v="S"/>
    <x v="0"/>
    <n v="6016"/>
    <s v="SUDP"/>
    <s v="Disorderly Patron"/>
    <x v="3"/>
    <s v="Lower"/>
  </r>
  <r>
    <d v="2021-01-13T00:00:00"/>
    <d v="1899-12-30T09:19:00"/>
    <s v="Wednesday"/>
    <x v="17"/>
    <n v="3"/>
    <n v="6"/>
    <s v="S"/>
    <x v="0"/>
    <n v="6016"/>
    <s v="SUDP"/>
    <s v="Disorderly Patron"/>
    <x v="3"/>
    <s v="Lower"/>
  </r>
  <r>
    <d v="2021-01-13T00:00:00"/>
    <d v="1899-12-30T09:20:00"/>
    <s v="Wednesday"/>
    <x v="11"/>
    <n v="7"/>
    <n v="10"/>
    <s v="W"/>
    <x v="1"/>
    <n v="5175"/>
    <s v="SUDP"/>
    <s v="Disorderly Patron"/>
    <x v="3"/>
    <s v="Lower"/>
  </r>
  <r>
    <d v="2021-01-13T00:00:00"/>
    <d v="1899-12-30T19:24:00"/>
    <s v="Wednesday"/>
    <x v="28"/>
    <n v="8"/>
    <n v="14"/>
    <s v="W"/>
    <x v="1"/>
    <n v="5283"/>
    <s v="SUDP"/>
    <s v="Disorderly Patron"/>
    <x v="3"/>
    <s v="Lower"/>
  </r>
  <r>
    <d v="2021-01-13T00:00:00"/>
    <d v="1899-12-30T19:35:00"/>
    <s v="Wednesday"/>
    <x v="27"/>
    <n v="3"/>
    <n v="6"/>
    <s v="S"/>
    <x v="0"/>
    <n v="5956"/>
    <s v="SUDP"/>
    <s v="Disorderly Patron"/>
    <x v="3"/>
    <s v="Lower"/>
  </r>
  <r>
    <d v="2021-01-13T00:00:00"/>
    <d v="1899-12-30T19:48:00"/>
    <s v="Wednesday"/>
    <x v="29"/>
    <n v="0"/>
    <n v="0"/>
    <s v="N"/>
    <x v="0"/>
    <n v="6041"/>
    <s v="SUDP"/>
    <s v="Disorderly Patron"/>
    <x v="3"/>
    <s v="Lower"/>
  </r>
  <r>
    <d v="2021-01-14T00:00:00"/>
    <d v="1899-12-30T02:37:00"/>
    <s v="Thursday"/>
    <x v="16"/>
    <n v="0"/>
    <n v="0"/>
    <s v="N"/>
    <x v="0"/>
    <n v="5466"/>
    <s v="SUAE"/>
    <s v="Assault / Employee Involved"/>
    <x v="3"/>
    <s v="Lower"/>
  </r>
  <r>
    <d v="2021-01-14T00:00:00"/>
    <d v="1899-12-30T13:18:00"/>
    <s v="Thursday"/>
    <x v="6"/>
    <n v="3"/>
    <n v="6"/>
    <s v="E"/>
    <x v="1"/>
    <n v="5051"/>
    <s v="SUDP"/>
    <s v="Disorderly Patron"/>
    <x v="3"/>
    <s v="Lower"/>
  </r>
  <r>
    <d v="2021-01-14T00:00:00"/>
    <d v="1899-12-30T17:04:00"/>
    <s v="Thursday"/>
    <x v="54"/>
    <n v="4"/>
    <n v="7"/>
    <s v="S"/>
    <x v="0"/>
    <n v="5571"/>
    <s v="SUDP"/>
    <s v="Disorderly Patron"/>
    <x v="3"/>
    <s v="Lower"/>
  </r>
  <r>
    <d v="2021-01-14T00:00:00"/>
    <d v="1899-12-30T20:24:00"/>
    <s v="Thursday"/>
    <x v="11"/>
    <n v="4"/>
    <n v="9"/>
    <s v="E"/>
    <x v="1"/>
    <n v="5298"/>
    <s v="SUDP"/>
    <s v="Disorderly Patron"/>
    <x v="3"/>
    <s v="Lower"/>
  </r>
  <r>
    <d v="2021-01-14T00:00:00"/>
    <d v="1899-12-30T20:29:00"/>
    <s v="Thursday"/>
    <x v="35"/>
    <n v="3"/>
    <n v="6"/>
    <s v="W"/>
    <x v="1"/>
    <n v="5058"/>
    <s v="SUDP"/>
    <s v="Disorderly Patron"/>
    <x v="3"/>
    <s v="Lower"/>
  </r>
  <r>
    <d v="2021-01-14T00:00:00"/>
    <d v="1899-12-30T21:05:00"/>
    <s v="Thursday"/>
    <x v="26"/>
    <n v="3"/>
    <n v="9"/>
    <s v="W"/>
    <x v="1"/>
    <n v="5284"/>
    <s v="SUDP"/>
    <s v="Disorderly Patron"/>
    <x v="3"/>
    <s v="Lower"/>
  </r>
  <r>
    <d v="2021-01-14T00:00:00"/>
    <d v="1899-12-30T21:28:00"/>
    <s v="Thursday"/>
    <x v="47"/>
    <n v="5"/>
    <n v="10"/>
    <s v="S"/>
    <x v="0"/>
    <n v="6081"/>
    <s v="SUDP"/>
    <s v="Disorderly Patron"/>
    <x v="3"/>
    <s v="Lower"/>
  </r>
  <r>
    <d v="2021-01-14T00:00:00"/>
    <d v="1899-12-30T22:00:00"/>
    <s v="Thursday"/>
    <x v="34"/>
    <n v="0"/>
    <n v="0"/>
    <s v="W"/>
    <x v="1"/>
    <n v="5155"/>
    <s v="SUDP"/>
    <s v="Disorderly Patron"/>
    <x v="3"/>
    <s v="Lower"/>
  </r>
  <r>
    <d v="2021-01-15T00:00:00"/>
    <d v="1899-12-30T07:52:00"/>
    <s v="Friday"/>
    <x v="71"/>
    <n v="0"/>
    <n v="0"/>
    <s v="S"/>
    <x v="0"/>
    <n v="5456"/>
    <s v="SUDP"/>
    <s v="Disorderly Patron"/>
    <x v="3"/>
    <s v="Lower"/>
  </r>
  <r>
    <d v="2021-01-15T00:00:00"/>
    <d v="1899-12-30T11:17:00"/>
    <s v="Friday"/>
    <x v="23"/>
    <n v="0"/>
    <n v="0"/>
    <s v="S"/>
    <x v="0"/>
    <n v="5781"/>
    <s v="SUDP"/>
    <s v="Disorderly Patron"/>
    <x v="3"/>
    <s v="Lower"/>
  </r>
  <r>
    <d v="2021-01-15T00:00:00"/>
    <d v="1899-12-30T11:48:00"/>
    <s v="Friday"/>
    <x v="53"/>
    <n v="0"/>
    <n v="0"/>
    <s v="E"/>
    <x v="1"/>
    <n v="5024"/>
    <s v="SUDP"/>
    <s v="Disorderly Patron"/>
    <x v="3"/>
    <s v="Lower"/>
  </r>
  <r>
    <d v="2021-01-15T00:00:00"/>
    <d v="1899-12-30T19:19:00"/>
    <s v="Friday"/>
    <x v="29"/>
    <n v="3"/>
    <n v="6"/>
    <s v="S"/>
    <x v="0"/>
    <n v="5641"/>
    <s v="SUDP"/>
    <s v="Disorderly Patron"/>
    <x v="3"/>
    <s v="Lower"/>
  </r>
  <r>
    <d v="2021-01-15T00:00:00"/>
    <d v="1899-12-30T22:59:00"/>
    <s v="Friday"/>
    <x v="69"/>
    <n v="0"/>
    <n v="0"/>
    <s v="S"/>
    <x v="0"/>
    <n v="5771"/>
    <s v="SUDP"/>
    <s v="Disorderly Patron"/>
    <x v="3"/>
    <s v="Lower"/>
  </r>
  <r>
    <d v="2021-01-16T00:00:00"/>
    <d v="1899-12-30T08:56:00"/>
    <s v="Saturday"/>
    <x v="13"/>
    <n v="3"/>
    <n v="8"/>
    <s v="W"/>
    <x v="1"/>
    <n v="5010"/>
    <s v="SUDP"/>
    <s v="Disorderly Patron"/>
    <x v="3"/>
    <s v="Lower"/>
  </r>
  <r>
    <d v="2021-01-17T00:00:00"/>
    <d v="1899-12-30T17:47:00"/>
    <s v="Sunday"/>
    <x v="37"/>
    <n v="10"/>
    <n v="14"/>
    <s v="N"/>
    <x v="0"/>
    <n v="6136"/>
    <s v="SUDP"/>
    <s v="Disorderly Patron"/>
    <x v="3"/>
    <s v="Lower"/>
  </r>
  <r>
    <d v="2021-01-17T00:00:00"/>
    <d v="1899-12-30T18:53:00"/>
    <s v="Sunday"/>
    <x v="35"/>
    <n v="0"/>
    <n v="0"/>
    <s v="W"/>
    <x v="1"/>
    <n v="5292"/>
    <s v="SUDP"/>
    <s v="Disorderly Patron"/>
    <x v="3"/>
    <s v="Lower"/>
  </r>
  <r>
    <d v="2021-01-17T00:00:00"/>
    <d v="1899-12-30T22:55:00"/>
    <s v="Sunday"/>
    <x v="10"/>
    <n v="5"/>
    <n v="10"/>
    <s v="N"/>
    <x v="0"/>
    <n v="5696"/>
    <s v="SUDP"/>
    <s v="Disorderly Patron"/>
    <x v="3"/>
    <s v="Lower"/>
  </r>
  <r>
    <d v="2021-01-18T00:00:00"/>
    <d v="1899-12-30T08:24:00"/>
    <s v="Monday"/>
    <x v="17"/>
    <n v="0"/>
    <n v="0"/>
    <s v="S"/>
    <x v="0"/>
    <n v="5451"/>
    <s v="SUDP"/>
    <s v="Disorderly Patron"/>
    <x v="3"/>
    <s v="Lower"/>
  </r>
  <r>
    <d v="2021-01-18T00:00:00"/>
    <d v="1899-12-30T15:33:00"/>
    <s v="Monday"/>
    <x v="61"/>
    <n v="3"/>
    <n v="6"/>
    <s v="N"/>
    <x v="0"/>
    <n v="5721"/>
    <s v="SUDP"/>
    <s v="Disorderly Patron"/>
    <x v="3"/>
    <s v="Lower"/>
  </r>
  <r>
    <d v="2021-01-18T00:00:00"/>
    <d v="1899-12-30T15:57:00"/>
    <s v="Monday"/>
    <x v="41"/>
    <n v="7"/>
    <n v="10"/>
    <s v="N"/>
    <x v="0"/>
    <n v="6026"/>
    <s v="SUDP"/>
    <s v="Disorderly Patron"/>
    <x v="3"/>
    <s v="Lower"/>
  </r>
  <r>
    <d v="2021-01-18T00:00:00"/>
    <d v="1899-12-30T17:58:00"/>
    <s v="Monday"/>
    <x v="30"/>
    <n v="13"/>
    <n v="16"/>
    <s v="N"/>
    <x v="0"/>
    <n v="5631"/>
    <s v="SUDP"/>
    <s v="Disorderly Patron"/>
    <x v="3"/>
    <s v="Lower"/>
  </r>
  <r>
    <d v="2021-01-18T00:00:00"/>
    <d v="1899-12-30T19:23:00"/>
    <s v="Monday"/>
    <x v="51"/>
    <n v="0"/>
    <n v="0"/>
    <s v="S"/>
    <x v="0"/>
    <n v="5386"/>
    <s v="SUDP"/>
    <s v="Disorderly Patron"/>
    <x v="3"/>
    <s v="Lower"/>
  </r>
  <r>
    <d v="2021-01-18T00:00:00"/>
    <d v="1899-12-30T20:26:00"/>
    <s v="Monday"/>
    <x v="35"/>
    <n v="0"/>
    <n v="0"/>
    <s v="E"/>
    <x v="1"/>
    <n v="5143"/>
    <s v="SUDP"/>
    <s v="Disorderly Patron"/>
    <x v="3"/>
    <s v="Lower"/>
  </r>
  <r>
    <d v="2021-01-18T00:00:00"/>
    <d v="1899-12-30T20:37:00"/>
    <s v="Monday"/>
    <x v="17"/>
    <n v="3"/>
    <n v="6"/>
    <s v="S"/>
    <x v="0"/>
    <n v="5721"/>
    <s v="SUDP"/>
    <s v="Disorderly Patron"/>
    <x v="3"/>
    <s v="Lower"/>
  </r>
  <r>
    <d v="2021-01-19T00:00:00"/>
    <d v="1899-12-30T01:34:00"/>
    <s v="Tuesday"/>
    <x v="16"/>
    <n v="0"/>
    <n v="0"/>
    <s v="S"/>
    <x v="0"/>
    <n v="6051"/>
    <s v="SUDP"/>
    <s v="Disorderly Patron"/>
    <x v="3"/>
    <s v="Lower"/>
  </r>
  <r>
    <d v="2021-01-19T00:00:00"/>
    <d v="1899-12-30T11:56:00"/>
    <s v="Tuesday"/>
    <x v="6"/>
    <n v="4"/>
    <n v="7"/>
    <s v="E"/>
    <x v="1"/>
    <n v="5320"/>
    <s v="SUDP"/>
    <s v="Disorderly Patron"/>
    <x v="3"/>
    <s v="Lower"/>
  </r>
  <r>
    <d v="2021-01-19T00:00:00"/>
    <d v="1899-12-30T13:43:00"/>
    <s v="Tuesday"/>
    <x v="46"/>
    <n v="6"/>
    <n v="9"/>
    <s v="E"/>
    <x v="1"/>
    <n v="5171"/>
    <s v="SUDP"/>
    <s v="Disorderly Patron"/>
    <x v="3"/>
    <s v="Lower"/>
  </r>
  <r>
    <d v="2021-01-19T00:00:00"/>
    <d v="1899-12-30T17:56:00"/>
    <s v="Tuesday"/>
    <x v="9"/>
    <n v="0"/>
    <n v="0"/>
    <s v="S"/>
    <x v="0"/>
    <n v="5846"/>
    <s v="SUDP"/>
    <s v="Disorderly Patron"/>
    <x v="3"/>
    <s v="Lower"/>
  </r>
  <r>
    <d v="2021-01-19T00:00:00"/>
    <d v="1899-12-30T22:05:00"/>
    <s v="Tuesday"/>
    <x v="57"/>
    <n v="0"/>
    <n v="0"/>
    <s v="E"/>
    <x v="1"/>
    <n v="5114"/>
    <s v="SUDP"/>
    <s v="Disorderly Patron"/>
    <x v="3"/>
    <s v="Lower"/>
  </r>
  <r>
    <d v="2021-01-20T00:00:00"/>
    <d v="1899-12-30T08:41:00"/>
    <s v="Wednesday"/>
    <x v="9"/>
    <n v="3"/>
    <n v="6"/>
    <s v="S"/>
    <x v="0"/>
    <n v="5726"/>
    <s v="SUDP"/>
    <s v="Disorderly Patron"/>
    <x v="3"/>
    <s v="Lower"/>
  </r>
  <r>
    <d v="2021-01-20T00:00:00"/>
    <d v="1899-12-30T10:09:00"/>
    <s v="Wednesday"/>
    <x v="63"/>
    <n v="4"/>
    <n v="7"/>
    <s v="S"/>
    <x v="0"/>
    <n v="5396"/>
    <s v="SUDP"/>
    <s v="Disorderly Patron"/>
    <x v="3"/>
    <s v="Lower"/>
  </r>
  <r>
    <d v="2021-01-20T00:00:00"/>
    <d v="1899-12-30T19:55:00"/>
    <s v="Wednesday"/>
    <x v="56"/>
    <n v="3"/>
    <n v="8"/>
    <s v="W"/>
    <x v="1"/>
    <n v="5176"/>
    <s v="SUDP"/>
    <s v="Disorderly Patron"/>
    <x v="3"/>
    <s v="Lower"/>
  </r>
  <r>
    <d v="2021-01-20T00:00:00"/>
    <d v="1899-12-30T21:29:00"/>
    <s v="Wednesday"/>
    <x v="27"/>
    <n v="0"/>
    <n v="0"/>
    <s v="N"/>
    <x v="0"/>
    <n v="5591"/>
    <s v="SUDP"/>
    <s v="Disorderly Patron"/>
    <x v="3"/>
    <s v="Lower"/>
  </r>
  <r>
    <d v="2021-01-20T00:00:00"/>
    <d v="1899-12-30T21:37:00"/>
    <s v="Wednesday"/>
    <x v="20"/>
    <n v="0"/>
    <n v="0"/>
    <s v="S"/>
    <x v="0"/>
    <n v="5846"/>
    <s v="SUDP"/>
    <s v="Disorderly Patron"/>
    <x v="3"/>
    <s v="Lower"/>
  </r>
  <r>
    <d v="2021-01-21T00:00:00"/>
    <d v="1899-12-30T09:32:00"/>
    <s v="Thursday"/>
    <x v="19"/>
    <n v="0"/>
    <n v="0"/>
    <s v="W"/>
    <x v="1"/>
    <n v="5124"/>
    <s v="SUDP"/>
    <s v="Disorderly Patron"/>
    <x v="3"/>
    <s v="Lower"/>
  </r>
  <r>
    <d v="2021-01-21T00:00:00"/>
    <d v="1899-12-30T12:05:00"/>
    <s v="Thursday"/>
    <x v="20"/>
    <n v="5"/>
    <n v="8"/>
    <s v="N"/>
    <x v="0"/>
    <n v="6021"/>
    <s v="SUDP"/>
    <s v="Disorderly Patron"/>
    <x v="3"/>
    <s v="Lower"/>
  </r>
  <r>
    <d v="2021-01-21T00:00:00"/>
    <d v="1899-12-30T14:40:00"/>
    <s v="Thursday"/>
    <x v="29"/>
    <n v="4"/>
    <n v="7"/>
    <s v="N"/>
    <x v="0"/>
    <n v="5596"/>
    <s v="SUDP"/>
    <s v="Disorderly Patron"/>
    <x v="3"/>
    <s v="Lower"/>
  </r>
  <r>
    <d v="2021-01-21T00:00:00"/>
    <d v="1899-12-30T14:45:00"/>
    <s v="Thursday"/>
    <x v="47"/>
    <n v="4"/>
    <n v="7"/>
    <s v="S"/>
    <x v="0"/>
    <n v="5576"/>
    <s v="SUAE"/>
    <s v="Assault / Employee Involved"/>
    <x v="3"/>
    <s v="Lower"/>
  </r>
  <r>
    <d v="2021-01-21T00:00:00"/>
    <d v="1899-12-30T15:05:00"/>
    <s v="Thursday"/>
    <x v="47"/>
    <n v="6"/>
    <n v="9"/>
    <s v="N"/>
    <x v="0"/>
    <n v="5426"/>
    <s v="SUPOL"/>
    <s v="Held By Polce - Non-TTC Related"/>
    <x v="3"/>
    <s v="Lower"/>
  </r>
  <r>
    <d v="2021-01-21T00:00:00"/>
    <d v="1899-12-30T15:45:00"/>
    <s v="Thursday"/>
    <x v="7"/>
    <n v="3"/>
    <n v="6"/>
    <s v="E"/>
    <x v="1"/>
    <n v="5117"/>
    <s v="SUDP"/>
    <s v="Disorderly Patron"/>
    <x v="3"/>
    <s v="Lower"/>
  </r>
  <r>
    <d v="2021-01-21T00:00:00"/>
    <d v="1899-12-30T16:31:00"/>
    <s v="Thursday"/>
    <x v="69"/>
    <n v="0"/>
    <n v="0"/>
    <s v="S"/>
    <x v="0"/>
    <n v="5656"/>
    <s v="SUDP"/>
    <s v="Disorderly Patron"/>
    <x v="3"/>
    <s v="Lower"/>
  </r>
  <r>
    <d v="2021-01-21T00:00:00"/>
    <d v="1899-12-30T18:26:00"/>
    <s v="Thursday"/>
    <x v="69"/>
    <n v="0"/>
    <n v="0"/>
    <s v="N"/>
    <x v="0"/>
    <n v="5876"/>
    <s v="SUDP"/>
    <s v="Disorderly Patron"/>
    <x v="3"/>
    <s v="Lower"/>
  </r>
  <r>
    <d v="2021-01-21T00:00:00"/>
    <d v="1899-12-30T18:57:00"/>
    <s v="Thursday"/>
    <x v="33"/>
    <n v="0"/>
    <n v="0"/>
    <s v="E"/>
    <x v="1"/>
    <n v="5371"/>
    <s v="SUDP"/>
    <s v="Disorderly Patron"/>
    <x v="3"/>
    <s v="Lower"/>
  </r>
  <r>
    <d v="2021-01-21T00:00:00"/>
    <d v="1899-12-30T21:37:00"/>
    <s v="Thursday"/>
    <x v="29"/>
    <n v="3"/>
    <n v="8"/>
    <s v="N"/>
    <x v="0"/>
    <n v="6061"/>
    <s v="SUDP"/>
    <s v="Disorderly Patron"/>
    <x v="3"/>
    <s v="Lower"/>
  </r>
  <r>
    <d v="2021-01-21T00:00:00"/>
    <d v="1899-12-30T21:53:00"/>
    <s v="Thursday"/>
    <x v="10"/>
    <n v="5"/>
    <n v="10"/>
    <s v="N"/>
    <x v="0"/>
    <n v="6061"/>
    <s v="SUDP"/>
    <s v="Disorderly Patron"/>
    <x v="3"/>
    <s v="Lower"/>
  </r>
  <r>
    <d v="2021-01-21T00:00:00"/>
    <d v="1899-12-30T21:53:00"/>
    <s v="Thursday"/>
    <x v="17"/>
    <n v="0"/>
    <n v="0"/>
    <s v="S"/>
    <x v="0"/>
    <n v="6071"/>
    <s v="SUDP"/>
    <s v="Disorderly Patron"/>
    <x v="3"/>
    <s v="Lower"/>
  </r>
  <r>
    <d v="2021-01-21T00:00:00"/>
    <d v="1899-12-30T22:20:00"/>
    <s v="Thursday"/>
    <x v="27"/>
    <n v="4"/>
    <n v="9"/>
    <s v="S"/>
    <x v="0"/>
    <n v="5801"/>
    <s v="SUDP"/>
    <s v="Disorderly Patron"/>
    <x v="3"/>
    <s v="Lower"/>
  </r>
  <r>
    <d v="2021-01-22T00:00:00"/>
    <d v="1899-12-30T12:59:00"/>
    <s v="Friday"/>
    <x v="47"/>
    <n v="12"/>
    <n v="15"/>
    <s v="N"/>
    <x v="0"/>
    <n v="5516"/>
    <s v="SUPOL"/>
    <s v="Held By Polce - Non-TTC Related"/>
    <x v="3"/>
    <s v="Lower"/>
  </r>
  <r>
    <d v="2021-01-22T00:00:00"/>
    <d v="1899-12-30T14:24:00"/>
    <s v="Friday"/>
    <x v="19"/>
    <n v="15"/>
    <n v="18"/>
    <s v="W"/>
    <x v="1"/>
    <n v="5164"/>
    <s v="SUDP"/>
    <s v="Disorderly Patron"/>
    <x v="3"/>
    <s v="Lower"/>
  </r>
  <r>
    <d v="2021-01-22T00:00:00"/>
    <d v="1899-12-30T20:18:00"/>
    <s v="Friday"/>
    <x v="10"/>
    <n v="4"/>
    <n v="7"/>
    <s v="S"/>
    <x v="0"/>
    <n v="6031"/>
    <s v="SUDP"/>
    <s v="Disorderly Patron"/>
    <x v="3"/>
    <s v="Lower"/>
  </r>
  <r>
    <d v="2021-01-23T00:00:00"/>
    <d v="1899-12-30T02:04:00"/>
    <s v="Saturday"/>
    <x v="30"/>
    <n v="6"/>
    <n v="11"/>
    <s v="N"/>
    <x v="0"/>
    <n v="5866"/>
    <s v="SUDP"/>
    <s v="Disorderly Patron"/>
    <x v="3"/>
    <s v="Lower"/>
  </r>
  <r>
    <d v="2021-01-23T00:00:00"/>
    <d v="1899-12-30T08:42:00"/>
    <s v="Saturday"/>
    <x v="56"/>
    <n v="11"/>
    <n v="16"/>
    <s v="W"/>
    <x v="1"/>
    <n v="5322"/>
    <s v="SUAP"/>
    <s v="Assault / Patron Involved"/>
    <x v="3"/>
    <s v="Lower"/>
  </r>
  <r>
    <d v="2021-01-23T00:00:00"/>
    <d v="1899-12-30T10:49:00"/>
    <s v="Saturday"/>
    <x v="78"/>
    <n v="0"/>
    <n v="0"/>
    <s v="N"/>
    <x v="0"/>
    <n v="5661"/>
    <s v="SUDP"/>
    <s v="Disorderly Patron"/>
    <x v="3"/>
    <s v="Lower"/>
  </r>
  <r>
    <d v="2021-01-23T00:00:00"/>
    <d v="1899-12-30T13:19:00"/>
    <s v="Saturday"/>
    <x v="15"/>
    <n v="0"/>
    <n v="0"/>
    <s v="S"/>
    <x v="0"/>
    <n v="5686"/>
    <s v="SUDP"/>
    <s v="Disorderly Patron"/>
    <x v="3"/>
    <s v="Lower"/>
  </r>
  <r>
    <d v="2021-01-23T00:00:00"/>
    <d v="1899-12-30T13:22:00"/>
    <s v="Saturday"/>
    <x v="29"/>
    <n v="0"/>
    <n v="0"/>
    <s v="S"/>
    <x v="0"/>
    <n v="5686"/>
    <s v="SUDP"/>
    <s v="Disorderly Patron"/>
    <x v="3"/>
    <s v="Lower"/>
  </r>
  <r>
    <d v="2021-01-23T00:00:00"/>
    <d v="1899-12-30T18:54:00"/>
    <s v="Saturday"/>
    <x v="44"/>
    <n v="0"/>
    <n v="0"/>
    <s v="W"/>
    <x v="1"/>
    <n v="5104"/>
    <s v="SUPOL"/>
    <s v="Held By Polce - Non-TTC Related"/>
    <x v="3"/>
    <s v="Lower"/>
  </r>
  <r>
    <d v="2021-01-23T00:00:00"/>
    <d v="1899-12-30T19:43:00"/>
    <s v="Saturday"/>
    <x v="63"/>
    <n v="7"/>
    <n v="12"/>
    <s v="N"/>
    <x v="0"/>
    <n v="5666"/>
    <s v="SUDP"/>
    <s v="Disorderly Patron"/>
    <x v="3"/>
    <s v="Lower"/>
  </r>
  <r>
    <d v="2021-01-23T00:00:00"/>
    <d v="1899-12-30T21:11:00"/>
    <s v="Saturday"/>
    <x v="31"/>
    <n v="9"/>
    <n v="15"/>
    <s v="N"/>
    <x v="0"/>
    <n v="5766"/>
    <s v="SUDP"/>
    <s v="Disorderly Patron"/>
    <x v="3"/>
    <s v="Lower"/>
  </r>
  <r>
    <d v="2021-01-24T00:00:00"/>
    <d v="1899-12-30T00:49:00"/>
    <s v="Sunday"/>
    <x v="16"/>
    <n v="0"/>
    <n v="0"/>
    <s v="S"/>
    <x v="0"/>
    <n v="5871"/>
    <s v="SUDP"/>
    <s v="Disorderly Patron"/>
    <x v="3"/>
    <s v="Lower"/>
  </r>
  <r>
    <d v="2021-01-24T00:00:00"/>
    <d v="1899-12-30T11:08:00"/>
    <s v="Sunday"/>
    <x v="22"/>
    <n v="3"/>
    <n v="7"/>
    <s v="E"/>
    <x v="1"/>
    <n v="5259"/>
    <s v="SUDP"/>
    <s v="Disorderly Patron"/>
    <x v="3"/>
    <s v="Lower"/>
  </r>
  <r>
    <d v="2021-01-24T00:00:00"/>
    <d v="1899-12-30T11:34:00"/>
    <s v="Sunday"/>
    <x v="26"/>
    <n v="3"/>
    <n v="7"/>
    <s v="E"/>
    <x v="1"/>
    <n v="5003"/>
    <s v="SUDP"/>
    <s v="Disorderly Patron"/>
    <x v="3"/>
    <s v="Lower"/>
  </r>
  <r>
    <d v="2021-01-24T00:00:00"/>
    <d v="1899-12-30T11:47:00"/>
    <s v="Sunday"/>
    <x v="32"/>
    <n v="0"/>
    <n v="0"/>
    <s v="E"/>
    <x v="1"/>
    <n v="5256"/>
    <s v="SUDP"/>
    <s v="Disorderly Patron"/>
    <x v="3"/>
    <s v="Lower"/>
  </r>
  <r>
    <d v="2021-01-24T00:00:00"/>
    <d v="1899-12-30T12:16:00"/>
    <s v="Sunday"/>
    <x v="29"/>
    <n v="0"/>
    <n v="0"/>
    <s v="N"/>
    <x v="0"/>
    <n v="5496"/>
    <s v="SUDP"/>
    <s v="Disorderly Patron"/>
    <x v="3"/>
    <s v="Lower"/>
  </r>
  <r>
    <d v="2021-01-24T00:00:00"/>
    <d v="1899-12-30T12:22:00"/>
    <s v="Sunday"/>
    <x v="35"/>
    <n v="0"/>
    <n v="0"/>
    <s v="W"/>
    <x v="1"/>
    <n v="5046"/>
    <s v="SUDP"/>
    <s v="Disorderly Patron"/>
    <x v="3"/>
    <s v="Lower"/>
  </r>
  <r>
    <d v="2021-01-24T00:00:00"/>
    <d v="1899-12-30T17:13:00"/>
    <s v="Sunday"/>
    <x v="8"/>
    <n v="16"/>
    <n v="21"/>
    <s v="N"/>
    <x v="0"/>
    <n v="5916"/>
    <s v="SUDP"/>
    <s v="Disorderly Patron"/>
    <x v="3"/>
    <s v="Lower"/>
  </r>
  <r>
    <d v="2021-01-25T00:00:00"/>
    <d v="1899-12-30T10:36:00"/>
    <s v="Monday"/>
    <x v="21"/>
    <n v="5"/>
    <n v="8"/>
    <s v="N"/>
    <x v="0"/>
    <n v="5446"/>
    <s v="SUDP"/>
    <s v="Disorderly Patron"/>
    <x v="3"/>
    <s v="Lower"/>
  </r>
  <r>
    <d v="2021-01-25T00:00:00"/>
    <d v="1899-12-30T13:24:00"/>
    <s v="Monday"/>
    <x v="51"/>
    <n v="0"/>
    <n v="0"/>
    <s v="N"/>
    <x v="0"/>
    <n v="6041"/>
    <s v="SUPOL"/>
    <s v="Held By Polce - Non-TTC Related"/>
    <x v="3"/>
    <s v="Lower"/>
  </r>
  <r>
    <d v="2021-01-26T00:00:00"/>
    <d v="1899-12-30T00:50:00"/>
    <s v="Tuesday"/>
    <x v="9"/>
    <n v="5"/>
    <n v="10"/>
    <s v="S"/>
    <x v="0"/>
    <n v="5396"/>
    <s v="SUDP"/>
    <s v="Disorderly Patron"/>
    <x v="3"/>
    <s v="Lower"/>
  </r>
  <r>
    <d v="2021-01-26T00:00:00"/>
    <d v="1899-12-30T01:03:00"/>
    <s v="Tuesday"/>
    <x v="43"/>
    <n v="12"/>
    <n v="17"/>
    <s v="N"/>
    <x v="0"/>
    <n v="5821"/>
    <s v="SUDP"/>
    <s v="Disorderly Patron"/>
    <x v="3"/>
    <s v="Lower"/>
  </r>
  <r>
    <d v="2021-01-26T00:00:00"/>
    <d v="1899-12-30T11:44:00"/>
    <s v="Tuesday"/>
    <x v="55"/>
    <n v="0"/>
    <n v="0"/>
    <s v="N"/>
    <x v="0"/>
    <n v="5916"/>
    <s v="SUDP"/>
    <s v="Disorderly Patron"/>
    <x v="3"/>
    <s v="Lower"/>
  </r>
  <r>
    <d v="2021-01-26T00:00:00"/>
    <d v="1899-12-30T19:27:00"/>
    <s v="Tuesday"/>
    <x v="31"/>
    <n v="0"/>
    <n v="0"/>
    <s v="S"/>
    <x v="0"/>
    <n v="5551"/>
    <s v="SUPOL"/>
    <s v="Held By Polce - Non-TTC Related"/>
    <x v="3"/>
    <s v="Lower"/>
  </r>
  <r>
    <d v="2021-01-26T00:00:00"/>
    <d v="1899-12-30T19:28:00"/>
    <s v="Tuesday"/>
    <x v="19"/>
    <n v="0"/>
    <n v="0"/>
    <s v="W"/>
    <x v="1"/>
    <n v="5312"/>
    <s v="SUDP"/>
    <s v="Disorderly Patron"/>
    <x v="3"/>
    <s v="Lower"/>
  </r>
  <r>
    <d v="2021-01-27T00:00:00"/>
    <d v="1899-12-30T08:54:00"/>
    <s v="Wednesday"/>
    <x v="36"/>
    <n v="5"/>
    <n v="11"/>
    <s v="E"/>
    <x v="3"/>
    <n v="6161"/>
    <s v="SUDP"/>
    <s v="Disorderly Patron"/>
    <x v="3"/>
    <s v="Lower"/>
  </r>
  <r>
    <d v="2021-01-27T00:00:00"/>
    <d v="1899-12-30T13:52:00"/>
    <s v="Wednesday"/>
    <x v="22"/>
    <n v="4"/>
    <n v="7"/>
    <s v="W"/>
    <x v="1"/>
    <n v="5091"/>
    <s v="SUDP"/>
    <s v="Disorderly Patron"/>
    <x v="3"/>
    <s v="Lower"/>
  </r>
  <r>
    <d v="2021-01-27T00:00:00"/>
    <d v="1899-12-30T14:34:00"/>
    <s v="Wednesday"/>
    <x v="26"/>
    <n v="4"/>
    <n v="7"/>
    <s v="E"/>
    <x v="1"/>
    <n v="5030"/>
    <s v="SUDP"/>
    <s v="Disorderly Patron"/>
    <x v="3"/>
    <s v="Lower"/>
  </r>
  <r>
    <d v="2021-01-27T00:00:00"/>
    <d v="1899-12-30T14:46:00"/>
    <s v="Wednesday"/>
    <x v="55"/>
    <n v="0"/>
    <n v="0"/>
    <s v="N"/>
    <x v="0"/>
    <n v="6076"/>
    <s v="SUDP"/>
    <s v="Disorderly Patron"/>
    <x v="3"/>
    <s v="Lower"/>
  </r>
  <r>
    <d v="2021-01-27T00:00:00"/>
    <d v="1899-12-30T16:02:00"/>
    <s v="Wednesday"/>
    <x v="56"/>
    <n v="5"/>
    <n v="8"/>
    <s v="W"/>
    <x v="1"/>
    <n v="5112"/>
    <s v="SUDP"/>
    <s v="Disorderly Patron"/>
    <x v="3"/>
    <s v="Lower"/>
  </r>
  <r>
    <d v="2021-01-27T00:00:00"/>
    <d v="1899-12-30T16:26:00"/>
    <s v="Wednesday"/>
    <x v="54"/>
    <n v="3"/>
    <n v="6"/>
    <s v="S"/>
    <x v="0"/>
    <n v="6081"/>
    <s v="SUDP"/>
    <s v="Disorderly Patron"/>
    <x v="3"/>
    <s v="Lower"/>
  </r>
  <r>
    <d v="2021-01-27T00:00:00"/>
    <d v="1899-12-30T18:54:00"/>
    <s v="Wednesday"/>
    <x v="40"/>
    <n v="0"/>
    <n v="0"/>
    <s v="W"/>
    <x v="1"/>
    <n v="5186"/>
    <s v="SUDP"/>
    <s v="Disorderly Patron"/>
    <x v="3"/>
    <s v="Lower"/>
  </r>
  <r>
    <d v="2021-01-27T00:00:00"/>
    <d v="1899-12-30T19:04:00"/>
    <s v="Wednesday"/>
    <x v="53"/>
    <n v="0"/>
    <n v="0"/>
    <s v="E"/>
    <x v="1"/>
    <n v="5281"/>
    <s v="SUDP"/>
    <s v="Disorderly Patron"/>
    <x v="3"/>
    <s v="Lower"/>
  </r>
  <r>
    <d v="2021-01-27T00:00:00"/>
    <d v="1899-12-30T19:12:00"/>
    <s v="Wednesday"/>
    <x v="48"/>
    <n v="3"/>
    <n v="6"/>
    <s v="N"/>
    <x v="0"/>
    <n v="5801"/>
    <s v="SUDP"/>
    <s v="Disorderly Patron"/>
    <x v="3"/>
    <s v="Lower"/>
  </r>
  <r>
    <d v="2021-01-27T00:00:00"/>
    <d v="1899-12-30T19:49:00"/>
    <s v="Wednesday"/>
    <x v="14"/>
    <n v="4"/>
    <n v="10"/>
    <s v="W"/>
    <x v="1"/>
    <n v="5089"/>
    <s v="SUDP"/>
    <s v="Disorderly Patron"/>
    <x v="3"/>
    <s v="Lower"/>
  </r>
  <r>
    <d v="2021-01-27T00:00:00"/>
    <d v="1899-12-30T20:37:00"/>
    <s v="Wednesday"/>
    <x v="69"/>
    <n v="3"/>
    <n v="6"/>
    <s v="N"/>
    <x v="0"/>
    <n v="5521"/>
    <s v="SUDP"/>
    <s v="Disorderly Patron"/>
    <x v="3"/>
    <s v="Lower"/>
  </r>
  <r>
    <d v="2021-01-27T00:00:00"/>
    <d v="1899-12-30T21:37:00"/>
    <s v="Wednesday"/>
    <x v="48"/>
    <n v="0"/>
    <n v="0"/>
    <s v="N"/>
    <x v="0"/>
    <n v="5896"/>
    <s v="SUAP"/>
    <s v="Assault / Patron Involved"/>
    <x v="3"/>
    <s v="Lower"/>
  </r>
  <r>
    <d v="2021-01-28T00:00:00"/>
    <d v="1899-12-30T13:32:00"/>
    <s v="Thursday"/>
    <x v="47"/>
    <n v="3"/>
    <n v="6"/>
    <s v="N"/>
    <x v="0"/>
    <n v="5651"/>
    <s v="SUPOL"/>
    <s v="Held By Polce - Non-TTC Related"/>
    <x v="3"/>
    <s v="Lower"/>
  </r>
  <r>
    <d v="2021-01-28T00:00:00"/>
    <d v="1899-12-30T16:09:00"/>
    <s v="Thursday"/>
    <x v="45"/>
    <n v="0"/>
    <n v="0"/>
    <s v="W"/>
    <x v="1"/>
    <n v="5160"/>
    <s v="SUDP"/>
    <s v="Disorderly Patron"/>
    <x v="3"/>
    <s v="Lower"/>
  </r>
  <r>
    <d v="2021-01-28T00:00:00"/>
    <d v="1899-12-30T16:18:00"/>
    <s v="Thursday"/>
    <x v="24"/>
    <n v="4"/>
    <n v="7"/>
    <s v="E"/>
    <x v="1"/>
    <n v="5139"/>
    <s v="SUDP"/>
    <s v="Disorderly Patron"/>
    <x v="3"/>
    <s v="Lower"/>
  </r>
  <r>
    <d v="2021-01-28T00:00:00"/>
    <d v="1899-12-30T17:15:00"/>
    <s v="Thursday"/>
    <x v="15"/>
    <n v="14"/>
    <n v="17"/>
    <s v="S"/>
    <x v="0"/>
    <n v="5516"/>
    <s v="SUDP"/>
    <s v="Disorderly Patron"/>
    <x v="3"/>
    <s v="Lower"/>
  </r>
  <r>
    <d v="2021-01-28T00:00:00"/>
    <d v="1899-12-30T17:33:00"/>
    <s v="Thursday"/>
    <x v="22"/>
    <n v="8"/>
    <n v="11"/>
    <s v="W"/>
    <x v="1"/>
    <n v="5037"/>
    <s v="SUDP"/>
    <s v="Disorderly Patron"/>
    <x v="3"/>
    <s v="Lower"/>
  </r>
  <r>
    <d v="2021-01-28T00:00:00"/>
    <d v="1899-12-30T19:02:00"/>
    <s v="Thursday"/>
    <x v="1"/>
    <n v="3"/>
    <n v="6"/>
    <s v="W"/>
    <x v="1"/>
    <n v="5127"/>
    <s v="SUDP"/>
    <s v="Disorderly Patron"/>
    <x v="3"/>
    <s v="Lower"/>
  </r>
  <r>
    <d v="2021-01-28T00:00:00"/>
    <d v="1899-12-30T20:50:00"/>
    <s v="Thursday"/>
    <x v="4"/>
    <n v="0"/>
    <n v="0"/>
    <s v="W"/>
    <x v="1"/>
    <n v="5089"/>
    <s v="SUDP"/>
    <s v="Disorderly Patron"/>
    <x v="3"/>
    <s v="Lower"/>
  </r>
  <r>
    <d v="2021-01-29T00:00:00"/>
    <d v="1899-12-30T08:29:00"/>
    <s v="Friday"/>
    <x v="29"/>
    <n v="3"/>
    <n v="6"/>
    <s v="S"/>
    <x v="0"/>
    <n v="5441"/>
    <s v="SUDP"/>
    <s v="Disorderly Patron"/>
    <x v="3"/>
    <s v="Lower"/>
  </r>
  <r>
    <d v="2021-01-29T00:00:00"/>
    <d v="1899-12-30T14:57:00"/>
    <s v="Friday"/>
    <x v="10"/>
    <n v="13"/>
    <n v="16"/>
    <s v="N"/>
    <x v="0"/>
    <n v="6076"/>
    <s v="SUDP"/>
    <s v="Disorderly Patron"/>
    <x v="3"/>
    <s v="Lower"/>
  </r>
  <r>
    <d v="2021-01-29T00:00:00"/>
    <d v="1899-12-30T15:59:00"/>
    <s v="Friday"/>
    <x v="50"/>
    <n v="3"/>
    <n v="6"/>
    <s v="W"/>
    <x v="1"/>
    <n v="5317"/>
    <s v="SUDP"/>
    <s v="Disorderly Patron"/>
    <x v="3"/>
    <s v="Lower"/>
  </r>
  <r>
    <d v="2021-01-29T00:00:00"/>
    <d v="1899-12-30T17:02:00"/>
    <s v="Friday"/>
    <x v="42"/>
    <n v="0"/>
    <n v="0"/>
    <s v="E"/>
    <x v="1"/>
    <n v="5067"/>
    <s v="SUDP"/>
    <s v="Disorderly Patron"/>
    <x v="3"/>
    <s v="Lower"/>
  </r>
  <r>
    <d v="2021-01-29T00:00:00"/>
    <d v="1899-12-30T19:17:00"/>
    <s v="Friday"/>
    <x v="41"/>
    <n v="0"/>
    <n v="0"/>
    <s v="N"/>
    <x v="0"/>
    <n v="5571"/>
    <s v="SUDP"/>
    <s v="Disorderly Patron"/>
    <x v="3"/>
    <s v="Lower"/>
  </r>
  <r>
    <d v="2021-01-29T00:00:00"/>
    <d v="1899-12-30T19:50:00"/>
    <s v="Friday"/>
    <x v="41"/>
    <n v="4"/>
    <n v="7"/>
    <s v="N"/>
    <x v="0"/>
    <n v="5571"/>
    <s v="SUDP"/>
    <s v="Disorderly Patron"/>
    <x v="3"/>
    <s v="Lower"/>
  </r>
  <r>
    <d v="2021-01-29T00:00:00"/>
    <d v="1899-12-30T21:35:00"/>
    <s v="Friday"/>
    <x v="31"/>
    <n v="6"/>
    <n v="9"/>
    <s v="N"/>
    <x v="0"/>
    <n v="5911"/>
    <s v="SUDP"/>
    <s v="Disorderly Patron"/>
    <x v="3"/>
    <s v="Lower"/>
  </r>
  <r>
    <d v="2021-01-29T00:00:00"/>
    <d v="1899-12-30T22:29:00"/>
    <s v="Friday"/>
    <x v="54"/>
    <n v="3"/>
    <n v="8"/>
    <s v="S"/>
    <x v="0"/>
    <n v="5416"/>
    <s v="SUDP"/>
    <s v="Disorderly Patron"/>
    <x v="3"/>
    <s v="Lower"/>
  </r>
  <r>
    <d v="2021-01-30T00:00:00"/>
    <d v="1899-12-30T16:46:00"/>
    <s v="Saturday"/>
    <x v="10"/>
    <n v="4"/>
    <n v="7"/>
    <s v="N"/>
    <x v="0"/>
    <n v="5671"/>
    <s v="SUDP"/>
    <s v="Disorderly Patron"/>
    <x v="3"/>
    <s v="Lower"/>
  </r>
  <r>
    <d v="2021-01-30T00:00:00"/>
    <d v="1899-12-30T17:24:00"/>
    <s v="Saturday"/>
    <x v="43"/>
    <n v="0"/>
    <n v="0"/>
    <m/>
    <x v="0"/>
    <n v="4599"/>
    <s v="SUDP"/>
    <s v="Disorderly Patron"/>
    <x v="3"/>
    <s v="Lower"/>
  </r>
  <r>
    <d v="2021-01-30T00:00:00"/>
    <d v="1899-12-30T19:43:00"/>
    <s v="Saturday"/>
    <x v="53"/>
    <n v="5"/>
    <n v="9"/>
    <s v="E"/>
    <x v="1"/>
    <n v="5302"/>
    <s v="SUDP"/>
    <s v="Disorderly Patron"/>
    <x v="3"/>
    <s v="Lower"/>
  </r>
  <r>
    <d v="2021-01-30T00:00:00"/>
    <d v="1899-12-30T19:59:00"/>
    <s v="Saturday"/>
    <x v="19"/>
    <n v="4"/>
    <n v="8"/>
    <s v="E"/>
    <x v="1"/>
    <n v="5312"/>
    <s v="SUDP"/>
    <s v="Disorderly Patron"/>
    <x v="3"/>
    <s v="Lower"/>
  </r>
  <r>
    <d v="2021-01-31T00:00:00"/>
    <d v="1899-12-30T10:57:00"/>
    <s v="Sunday"/>
    <x v="18"/>
    <n v="3"/>
    <n v="8"/>
    <s v="N"/>
    <x v="0"/>
    <n v="5491"/>
    <s v="SUDP"/>
    <s v="Disorderly Patron"/>
    <x v="3"/>
    <s v="Lower"/>
  </r>
  <r>
    <d v="2021-01-31T00:00:00"/>
    <d v="1899-12-30T13:28:00"/>
    <s v="Sunday"/>
    <x v="20"/>
    <n v="0"/>
    <n v="0"/>
    <s v="S"/>
    <x v="0"/>
    <n v="5631"/>
    <s v="SUDP"/>
    <s v="Disorderly Patron"/>
    <x v="3"/>
    <s v="Lower"/>
  </r>
  <r>
    <d v="2021-01-31T00:00:00"/>
    <d v="1899-12-30T14:40:00"/>
    <s v="Sunday"/>
    <x v="1"/>
    <n v="15"/>
    <n v="19"/>
    <s v="W"/>
    <x v="1"/>
    <n v="5182"/>
    <s v="SUDP"/>
    <s v="Disorderly Patron"/>
    <x v="3"/>
    <s v="Lower"/>
  </r>
  <r>
    <d v="2021-01-31T00:00:00"/>
    <d v="1899-12-30T22:30:00"/>
    <s v="Sunday"/>
    <x v="18"/>
    <n v="23"/>
    <n v="28"/>
    <s v="N"/>
    <x v="0"/>
    <n v="5756"/>
    <s v="SUPOL"/>
    <s v="Held By Polce - Non-TTC Related"/>
    <x v="3"/>
    <s v="Lower"/>
  </r>
  <r>
    <d v="2021-01-31T00:00:00"/>
    <d v="1899-12-30T23:32:00"/>
    <s v="Sunday"/>
    <x v="0"/>
    <n v="0"/>
    <n v="0"/>
    <s v="N"/>
    <x v="0"/>
    <n v="5681"/>
    <s v="SUDP"/>
    <s v="Disorderly Patron"/>
    <x v="3"/>
    <s v="Lower"/>
  </r>
  <r>
    <d v="2021-02-01T00:00:00"/>
    <d v="1899-12-30T16:51:00"/>
    <s v="Monday"/>
    <x v="0"/>
    <n v="6"/>
    <n v="9"/>
    <s v="N"/>
    <x v="0"/>
    <n v="5396"/>
    <s v="SUDP"/>
    <s v="Disorderly Patron"/>
    <x v="3"/>
    <s v="Lower"/>
  </r>
  <r>
    <d v="2021-02-02T00:00:00"/>
    <d v="1899-12-30T00:50:00"/>
    <s v="Tuesday"/>
    <x v="44"/>
    <n v="17"/>
    <n v="22"/>
    <s v="E"/>
    <x v="1"/>
    <n v="5158"/>
    <s v="SUDP"/>
    <s v="Disorderly Patron"/>
    <x v="3"/>
    <s v="Lower"/>
  </r>
  <r>
    <d v="2021-02-02T00:00:00"/>
    <d v="1899-12-30T01:48:00"/>
    <s v="Tuesday"/>
    <x v="16"/>
    <n v="0"/>
    <n v="0"/>
    <s v="S"/>
    <x v="0"/>
    <n v="5721"/>
    <s v="SUDP"/>
    <s v="Disorderly Patron"/>
    <x v="3"/>
    <s v="Lower"/>
  </r>
  <r>
    <d v="2021-02-02T00:00:00"/>
    <d v="1899-12-30T07:27:00"/>
    <s v="Tuesday"/>
    <x v="54"/>
    <n v="4"/>
    <n v="7"/>
    <s v="S"/>
    <x v="0"/>
    <n v="5451"/>
    <s v="SUDP"/>
    <s v="Disorderly Patron"/>
    <x v="3"/>
    <s v="Lower"/>
  </r>
  <r>
    <d v="2021-02-02T00:00:00"/>
    <d v="1899-12-30T13:20:00"/>
    <s v="Tuesday"/>
    <x v="31"/>
    <n v="15"/>
    <n v="18"/>
    <s v="N"/>
    <x v="0"/>
    <n v="5896"/>
    <s v="SUDP"/>
    <s v="Disorderly Patron"/>
    <x v="3"/>
    <s v="Lower"/>
  </r>
  <r>
    <d v="2021-02-02T00:00:00"/>
    <d v="1899-12-30T13:26:00"/>
    <s v="Tuesday"/>
    <x v="19"/>
    <n v="10"/>
    <n v="14"/>
    <s v="E"/>
    <x v="1"/>
    <n v="5116"/>
    <s v="SUDP"/>
    <s v="Disorderly Patron"/>
    <x v="3"/>
    <s v="Lower"/>
  </r>
  <r>
    <d v="2021-02-02T00:00:00"/>
    <d v="1899-12-30T14:30:00"/>
    <s v="Tuesday"/>
    <x v="54"/>
    <n v="7"/>
    <n v="10"/>
    <s v="N"/>
    <x v="0"/>
    <n v="6011"/>
    <s v="SUAP"/>
    <s v="Assault / Patron Involved"/>
    <x v="3"/>
    <s v="Lower"/>
  </r>
  <r>
    <d v="2021-02-02T00:00:00"/>
    <d v="1899-12-30T14:35:00"/>
    <s v="Tuesday"/>
    <x v="23"/>
    <n v="5"/>
    <n v="8"/>
    <s v="S"/>
    <x v="0"/>
    <n v="5891"/>
    <s v="SUDP"/>
    <s v="Disorderly Patron"/>
    <x v="3"/>
    <s v="Lower"/>
  </r>
  <r>
    <d v="2021-02-02T00:00:00"/>
    <d v="1899-12-30T15:03:00"/>
    <s v="Tuesday"/>
    <x v="71"/>
    <n v="19"/>
    <n v="21"/>
    <s v="N"/>
    <x v="0"/>
    <n v="5421"/>
    <s v="SUAP"/>
    <s v="Assault / Patron Involved"/>
    <x v="3"/>
    <s v="Lower"/>
  </r>
  <r>
    <d v="2021-02-02T00:00:00"/>
    <d v="1899-12-30T15:27:00"/>
    <s v="Tuesday"/>
    <x v="41"/>
    <n v="0"/>
    <n v="0"/>
    <s v="N"/>
    <x v="0"/>
    <n v="5446"/>
    <s v="SUDP"/>
    <s v="Disorderly Patron"/>
    <x v="3"/>
    <s v="Lower"/>
  </r>
  <r>
    <d v="2021-02-02T00:00:00"/>
    <d v="1899-12-30T16:05:00"/>
    <s v="Tuesday"/>
    <x v="50"/>
    <n v="3"/>
    <n v="6"/>
    <s v="W"/>
    <x v="1"/>
    <n v="5014"/>
    <s v="SUDP"/>
    <s v="Disorderly Patron"/>
    <x v="3"/>
    <s v="Lower"/>
  </r>
  <r>
    <d v="2021-02-02T00:00:00"/>
    <d v="1899-12-30T19:48:00"/>
    <s v="Tuesday"/>
    <x v="57"/>
    <n v="3"/>
    <n v="6"/>
    <s v="W"/>
    <x v="1"/>
    <n v="5091"/>
    <s v="SUDP"/>
    <s v="Disorderly Patron"/>
    <x v="3"/>
    <s v="Lower"/>
  </r>
  <r>
    <d v="2021-02-02T00:00:00"/>
    <d v="1899-12-30T20:26:00"/>
    <s v="Tuesday"/>
    <x v="51"/>
    <n v="0"/>
    <n v="0"/>
    <s v="N"/>
    <x v="0"/>
    <n v="5646"/>
    <s v="SUDP"/>
    <s v="Disorderly Patron"/>
    <x v="3"/>
    <s v="Lower"/>
  </r>
  <r>
    <d v="2021-02-03T00:00:00"/>
    <d v="1899-12-30T00:50:00"/>
    <s v="Wednesday"/>
    <x v="16"/>
    <n v="5"/>
    <n v="10"/>
    <s v="S"/>
    <x v="0"/>
    <n v="5726"/>
    <s v="SUDP"/>
    <s v="Disorderly Patron"/>
    <x v="3"/>
    <s v="Lower"/>
  </r>
  <r>
    <d v="2021-02-03T00:00:00"/>
    <d v="1899-12-30T00:51:00"/>
    <s v="Wednesday"/>
    <x v="16"/>
    <n v="5"/>
    <n v="10"/>
    <s v="S"/>
    <x v="0"/>
    <n v="5676"/>
    <s v="SUDP"/>
    <s v="Disorderly Patron"/>
    <x v="3"/>
    <s v="Lower"/>
  </r>
  <r>
    <d v="2021-02-03T00:00:00"/>
    <d v="1899-12-30T02:26:00"/>
    <s v="Wednesday"/>
    <x v="16"/>
    <n v="0"/>
    <n v="0"/>
    <s v="S"/>
    <x v="0"/>
    <n v="5986"/>
    <s v="SUDP"/>
    <s v="Disorderly Patron"/>
    <x v="3"/>
    <s v="Lower"/>
  </r>
  <r>
    <d v="2021-02-03T00:00:00"/>
    <d v="1899-12-30T14:40:00"/>
    <s v="Wednesday"/>
    <x v="29"/>
    <n v="0"/>
    <n v="0"/>
    <s v="S"/>
    <x v="0"/>
    <n v="5911"/>
    <s v="SUDP"/>
    <s v="Disorderly Patron"/>
    <x v="3"/>
    <s v="Lower"/>
  </r>
  <r>
    <d v="2021-02-03T00:00:00"/>
    <d v="1899-12-30T15:38:00"/>
    <s v="Wednesday"/>
    <x v="78"/>
    <n v="0"/>
    <n v="0"/>
    <m/>
    <x v="0"/>
    <n v="3244"/>
    <s v="SUDP"/>
    <s v="Disorderly Patron"/>
    <x v="3"/>
    <s v="Lower"/>
  </r>
  <r>
    <d v="2021-02-03T00:00:00"/>
    <d v="1899-12-30T18:40:00"/>
    <s v="Wednesday"/>
    <x v="29"/>
    <n v="5"/>
    <n v="8"/>
    <s v="N"/>
    <x v="0"/>
    <n v="5916"/>
    <s v="SUDP"/>
    <s v="Disorderly Patron"/>
    <x v="3"/>
    <s v="Lower"/>
  </r>
  <r>
    <d v="2021-02-04T00:00:00"/>
    <d v="1899-12-30T01:03:00"/>
    <s v="Thursday"/>
    <x v="21"/>
    <n v="0"/>
    <n v="0"/>
    <s v="S"/>
    <x v="0"/>
    <n v="5511"/>
    <s v="SUDP"/>
    <s v="Disorderly Patron"/>
    <x v="3"/>
    <s v="Lower"/>
  </r>
  <r>
    <d v="2021-02-04T00:00:00"/>
    <d v="1899-12-30T10:55:00"/>
    <s v="Thursday"/>
    <x v="71"/>
    <n v="6"/>
    <n v="9"/>
    <s v="S"/>
    <x v="0"/>
    <n v="5981"/>
    <s v="SUDP"/>
    <s v="Disorderly Patron"/>
    <x v="3"/>
    <s v="Lower"/>
  </r>
  <r>
    <d v="2021-02-04T00:00:00"/>
    <d v="1899-12-30T11:26:00"/>
    <s v="Thursday"/>
    <x v="16"/>
    <n v="3"/>
    <n v="9"/>
    <s v="S"/>
    <x v="0"/>
    <n v="5986"/>
    <s v="SUDP"/>
    <s v="Disorderly Patron"/>
    <x v="3"/>
    <s v="Lower"/>
  </r>
  <r>
    <d v="2021-02-04T00:00:00"/>
    <d v="1899-12-30T14:40:00"/>
    <s v="Thursday"/>
    <x v="78"/>
    <n v="0"/>
    <n v="0"/>
    <s v="S"/>
    <x v="0"/>
    <n v="5491"/>
    <s v="SUDP"/>
    <s v="Disorderly Patron"/>
    <x v="3"/>
    <s v="Lower"/>
  </r>
  <r>
    <d v="2021-02-04T00:00:00"/>
    <d v="1899-12-30T16:55:00"/>
    <s v="Thursday"/>
    <x v="20"/>
    <n v="3"/>
    <n v="6"/>
    <s v="N"/>
    <x v="0"/>
    <n v="6056"/>
    <s v="SUDP"/>
    <s v="Disorderly Patron"/>
    <x v="3"/>
    <s v="Lower"/>
  </r>
  <r>
    <d v="2021-02-04T00:00:00"/>
    <d v="1899-12-30T18:21:00"/>
    <s v="Thursday"/>
    <x v="16"/>
    <n v="3"/>
    <n v="6"/>
    <s v="S"/>
    <x v="0"/>
    <n v="5746"/>
    <s v="SUDP"/>
    <s v="Disorderly Patron"/>
    <x v="3"/>
    <s v="Lower"/>
  </r>
  <r>
    <d v="2021-02-04T00:00:00"/>
    <d v="1899-12-30T18:44:00"/>
    <s v="Thursday"/>
    <x v="11"/>
    <n v="3"/>
    <n v="6"/>
    <s v="W"/>
    <x v="1"/>
    <n v="5362"/>
    <s v="SUDP"/>
    <s v="Disorderly Patron"/>
    <x v="3"/>
    <s v="Lower"/>
  </r>
  <r>
    <d v="2021-02-04T00:00:00"/>
    <d v="1899-12-30T18:55:00"/>
    <s v="Thursday"/>
    <x v="56"/>
    <n v="4"/>
    <n v="7"/>
    <s v="E"/>
    <x v="1"/>
    <n v="5081"/>
    <s v="SUAP"/>
    <s v="Assault / Patron Involved"/>
    <x v="3"/>
    <s v="Lower"/>
  </r>
  <r>
    <d v="2021-02-04T00:00:00"/>
    <d v="1899-12-30T19:28:00"/>
    <s v="Thursday"/>
    <x v="29"/>
    <n v="8"/>
    <n v="11"/>
    <s v="N"/>
    <x v="0"/>
    <n v="5966"/>
    <s v="SUDP"/>
    <s v="Disorderly Patron"/>
    <x v="3"/>
    <s v="Lower"/>
  </r>
  <r>
    <d v="2021-02-04T00:00:00"/>
    <d v="1899-12-30T21:29:00"/>
    <s v="Thursday"/>
    <x v="43"/>
    <n v="8"/>
    <n v="11"/>
    <s v="N"/>
    <x v="0"/>
    <n v="5981"/>
    <s v="SUDP"/>
    <s v="Disorderly Patron"/>
    <x v="3"/>
    <s v="Lower"/>
  </r>
  <r>
    <d v="2021-02-05T00:00:00"/>
    <d v="1899-12-30T09:36:00"/>
    <s v="Friday"/>
    <x v="69"/>
    <n v="0"/>
    <n v="0"/>
    <s v="N"/>
    <x v="0"/>
    <n v="5491"/>
    <s v="SUAP"/>
    <s v="Assault / Patron Involved"/>
    <x v="3"/>
    <s v="Lower"/>
  </r>
  <r>
    <d v="2021-02-05T00:00:00"/>
    <d v="1899-12-30T17:52:00"/>
    <s v="Friday"/>
    <x v="21"/>
    <n v="0"/>
    <n v="0"/>
    <s v="N"/>
    <x v="0"/>
    <n v="6056"/>
    <s v="SUAP"/>
    <s v="Assault / Patron Involved"/>
    <x v="3"/>
    <s v="Lower"/>
  </r>
  <r>
    <d v="2021-02-05T00:00:00"/>
    <d v="1899-12-30T18:38:00"/>
    <s v="Friday"/>
    <x v="48"/>
    <n v="0"/>
    <n v="0"/>
    <s v="S"/>
    <x v="0"/>
    <n v="5591"/>
    <s v="SUDP"/>
    <s v="Disorderly Patron"/>
    <x v="3"/>
    <s v="Lower"/>
  </r>
  <r>
    <d v="2021-02-05T00:00:00"/>
    <d v="1899-12-30T19:17:00"/>
    <s v="Friday"/>
    <x v="18"/>
    <n v="8"/>
    <n v="11"/>
    <s v="N"/>
    <x v="0"/>
    <n v="5556"/>
    <s v="SUDP"/>
    <s v="Disorderly Patron"/>
    <x v="3"/>
    <s v="Lower"/>
  </r>
  <r>
    <d v="2021-02-05T00:00:00"/>
    <d v="1899-12-30T20:33:00"/>
    <s v="Friday"/>
    <x v="60"/>
    <n v="0"/>
    <n v="0"/>
    <s v="W"/>
    <x v="1"/>
    <n v="5067"/>
    <s v="SUDP"/>
    <s v="Disorderly Patron"/>
    <x v="3"/>
    <s v="Lower"/>
  </r>
  <r>
    <d v="2021-02-05T00:00:00"/>
    <d v="1899-12-30T21:53:00"/>
    <s v="Friday"/>
    <x v="50"/>
    <n v="7"/>
    <n v="13"/>
    <s v="E"/>
    <x v="1"/>
    <n v="5177"/>
    <s v="SUDP"/>
    <s v="Disorderly Patron"/>
    <x v="3"/>
    <s v="Lower"/>
  </r>
  <r>
    <d v="2021-02-05T00:00:00"/>
    <d v="1899-12-30T23:31:00"/>
    <s v="Friday"/>
    <x v="50"/>
    <n v="6"/>
    <n v="12"/>
    <s v="W"/>
    <x v="1"/>
    <n v="5101"/>
    <s v="SUDP"/>
    <s v="Disorderly Patron"/>
    <x v="3"/>
    <s v="Lower"/>
  </r>
  <r>
    <d v="2021-02-06T00:00:00"/>
    <d v="1899-12-30T01:31:00"/>
    <s v="Saturday"/>
    <x v="52"/>
    <n v="0"/>
    <n v="0"/>
    <s v="S"/>
    <x v="0"/>
    <n v="5796"/>
    <s v="SUDP"/>
    <s v="Disorderly Patron"/>
    <x v="3"/>
    <s v="Lower"/>
  </r>
  <r>
    <d v="2021-02-06T00:00:00"/>
    <d v="1899-12-30T02:06:00"/>
    <s v="Saturday"/>
    <x v="6"/>
    <n v="0"/>
    <n v="0"/>
    <m/>
    <x v="1"/>
    <n v="5177"/>
    <s v="SUDP"/>
    <s v="Disorderly Patron"/>
    <x v="3"/>
    <s v="Lower"/>
  </r>
  <r>
    <d v="2021-02-06T00:00:00"/>
    <d v="1899-12-30T10:18:00"/>
    <s v="Saturday"/>
    <x v="63"/>
    <n v="0"/>
    <n v="0"/>
    <s v="N"/>
    <x v="0"/>
    <n v="6116"/>
    <s v="SUDP"/>
    <s v="Disorderly Patron"/>
    <x v="3"/>
    <s v="Lower"/>
  </r>
  <r>
    <d v="2021-02-06T00:00:00"/>
    <d v="1899-12-30T11:14:00"/>
    <s v="Saturday"/>
    <x v="31"/>
    <n v="4"/>
    <n v="9"/>
    <s v="N"/>
    <x v="0"/>
    <n v="5571"/>
    <s v="SUDP"/>
    <s v="Disorderly Patron"/>
    <x v="3"/>
    <s v="Lower"/>
  </r>
  <r>
    <d v="2021-02-06T00:00:00"/>
    <d v="1899-12-30T12:44:00"/>
    <s v="Saturday"/>
    <x v="43"/>
    <n v="0"/>
    <n v="0"/>
    <m/>
    <x v="0"/>
    <n v="4439"/>
    <s v="SUDP"/>
    <s v="Disorderly Patron"/>
    <x v="3"/>
    <s v="Lower"/>
  </r>
  <r>
    <d v="2021-02-06T00:00:00"/>
    <d v="1899-12-30T13:04:00"/>
    <s v="Saturday"/>
    <x v="7"/>
    <n v="10"/>
    <n v="14"/>
    <s v="E"/>
    <x v="1"/>
    <n v="5059"/>
    <s v="SUDP"/>
    <s v="Disorderly Patron"/>
    <x v="3"/>
    <s v="Lower"/>
  </r>
  <r>
    <d v="2021-02-06T00:00:00"/>
    <d v="1899-12-30T17:27:00"/>
    <s v="Saturday"/>
    <x v="44"/>
    <n v="11"/>
    <n v="15"/>
    <s v="W"/>
    <x v="1"/>
    <n v="5159"/>
    <s v="SUAP"/>
    <s v="Assault / Patron Involved"/>
    <x v="3"/>
    <s v="Lower"/>
  </r>
  <r>
    <d v="2021-02-06T00:00:00"/>
    <d v="1899-12-30T17:42:00"/>
    <s v="Saturday"/>
    <x v="54"/>
    <n v="0"/>
    <n v="0"/>
    <s v="S"/>
    <x v="0"/>
    <n v="5461"/>
    <s v="SUDP"/>
    <s v="Disorderly Patron"/>
    <x v="3"/>
    <s v="Lower"/>
  </r>
  <r>
    <d v="2021-02-08T00:00:00"/>
    <d v="1899-12-30T01:08:00"/>
    <s v="Monday"/>
    <x v="29"/>
    <n v="6"/>
    <n v="11"/>
    <s v="N"/>
    <x v="0"/>
    <n v="5666"/>
    <s v="SUDP"/>
    <s v="Disorderly Patron"/>
    <x v="3"/>
    <s v="Lower"/>
  </r>
  <r>
    <d v="2021-02-08T00:00:00"/>
    <d v="1899-12-30T01:14:00"/>
    <s v="Monday"/>
    <x v="35"/>
    <n v="0"/>
    <n v="0"/>
    <s v="W"/>
    <x v="1"/>
    <n v="5134"/>
    <s v="SUDP"/>
    <s v="Disorderly Patron"/>
    <x v="3"/>
    <s v="Lower"/>
  </r>
  <r>
    <d v="2021-02-08T00:00:00"/>
    <d v="1899-12-30T09:37:00"/>
    <s v="Monday"/>
    <x v="35"/>
    <n v="0"/>
    <n v="0"/>
    <s v="W"/>
    <x v="1"/>
    <n v="5104"/>
    <s v="SUPOL"/>
    <s v="Held By Polce - Non-TTC Related"/>
    <x v="3"/>
    <s v="Lower"/>
  </r>
  <r>
    <d v="2021-02-08T00:00:00"/>
    <d v="1899-12-30T13:37:00"/>
    <s v="Monday"/>
    <x v="10"/>
    <n v="7"/>
    <n v="10"/>
    <s v="S"/>
    <x v="0"/>
    <n v="6126"/>
    <s v="SUDP"/>
    <s v="Disorderly Patron"/>
    <x v="3"/>
    <s v="Lower"/>
  </r>
  <r>
    <d v="2021-02-08T00:00:00"/>
    <d v="1899-12-30T15:56:00"/>
    <s v="Monday"/>
    <x v="56"/>
    <n v="0"/>
    <n v="0"/>
    <s v="E"/>
    <x v="1"/>
    <n v="5146"/>
    <s v="SUDP"/>
    <s v="Disorderly Patron"/>
    <x v="3"/>
    <s v="Lower"/>
  </r>
  <r>
    <d v="2021-02-08T00:00:00"/>
    <d v="1899-12-30T18:53:00"/>
    <s v="Monday"/>
    <x v="29"/>
    <n v="3"/>
    <n v="6"/>
    <s v="N"/>
    <x v="0"/>
    <n v="6001"/>
    <s v="SUDP"/>
    <s v="Disorderly Patron"/>
    <x v="3"/>
    <s v="Lower"/>
  </r>
  <r>
    <d v="2021-02-09T00:00:00"/>
    <d v="1899-12-30T00:19:00"/>
    <s v="Tuesday"/>
    <x v="13"/>
    <n v="9"/>
    <n v="15"/>
    <s v="E"/>
    <x v="1"/>
    <n v="5332"/>
    <s v="SUDP"/>
    <s v="Disorderly Patron"/>
    <x v="3"/>
    <s v="Lower"/>
  </r>
  <r>
    <d v="2021-02-09T00:00:00"/>
    <d v="1899-12-30T00:50:00"/>
    <s v="Tuesday"/>
    <x v="1"/>
    <n v="8"/>
    <n v="14"/>
    <s v="E"/>
    <x v="1"/>
    <n v="5332"/>
    <s v="SUDP"/>
    <s v="Disorderly Patron"/>
    <x v="3"/>
    <s v="Lower"/>
  </r>
  <r>
    <d v="2021-02-09T00:00:00"/>
    <d v="1899-12-30T11:28:00"/>
    <s v="Tuesday"/>
    <x v="16"/>
    <n v="3"/>
    <n v="6"/>
    <s v="S"/>
    <x v="0"/>
    <n v="5551"/>
    <s v="SUAP"/>
    <s v="Assault / Patron Involved"/>
    <x v="3"/>
    <s v="Lower"/>
  </r>
  <r>
    <d v="2021-02-09T00:00:00"/>
    <d v="1899-12-30T20:08:00"/>
    <s v="Tuesday"/>
    <x v="13"/>
    <n v="0"/>
    <n v="0"/>
    <s v="E"/>
    <x v="1"/>
    <n v="5293"/>
    <s v="SUDP"/>
    <s v="Disorderly Patron"/>
    <x v="3"/>
    <s v="Lower"/>
  </r>
  <r>
    <d v="2021-02-09T00:00:00"/>
    <d v="1899-12-30T21:06:00"/>
    <s v="Tuesday"/>
    <x v="28"/>
    <n v="0"/>
    <n v="0"/>
    <s v="E"/>
    <x v="1"/>
    <n v="5259"/>
    <s v="SUDP"/>
    <s v="Disorderly Patron"/>
    <x v="3"/>
    <s v="Lower"/>
  </r>
  <r>
    <d v="2021-02-09T00:00:00"/>
    <d v="1899-12-30T21:28:00"/>
    <s v="Tuesday"/>
    <x v="15"/>
    <n v="7"/>
    <n v="12"/>
    <s v="N"/>
    <x v="0"/>
    <n v="5636"/>
    <s v="SUAP"/>
    <s v="Assault / Patron Involved"/>
    <x v="3"/>
    <s v="Lower"/>
  </r>
  <r>
    <d v="2021-02-09T00:00:00"/>
    <d v="1899-12-30T21:43:00"/>
    <s v="Tuesday"/>
    <x v="46"/>
    <n v="0"/>
    <n v="0"/>
    <s v="W"/>
    <x v="1"/>
    <n v="5159"/>
    <s v="SUDP"/>
    <s v="Disorderly Patron"/>
    <x v="3"/>
    <s v="Lower"/>
  </r>
  <r>
    <d v="2021-02-10T00:00:00"/>
    <d v="1899-12-30T08:17:00"/>
    <s v="Wednesday"/>
    <x v="63"/>
    <n v="6"/>
    <n v="9"/>
    <s v="N"/>
    <x v="0"/>
    <n v="5396"/>
    <s v="SUDP"/>
    <s v="Disorderly Patron"/>
    <x v="3"/>
    <s v="Lower"/>
  </r>
  <r>
    <d v="2021-02-10T00:00:00"/>
    <d v="1899-12-30T10:30:00"/>
    <s v="Wednesday"/>
    <x v="40"/>
    <n v="5"/>
    <n v="8"/>
    <s v="E"/>
    <x v="1"/>
    <n v="5117"/>
    <s v="SUDP"/>
    <s v="Disorderly Patron"/>
    <x v="3"/>
    <s v="Lower"/>
  </r>
  <r>
    <d v="2021-02-10T00:00:00"/>
    <d v="1899-12-30T12:12:00"/>
    <s v="Wednesday"/>
    <x v="26"/>
    <n v="5"/>
    <n v="8"/>
    <s v="W"/>
    <x v="1"/>
    <n v="5354"/>
    <s v="SUROB"/>
    <s v="Robbery"/>
    <x v="3"/>
    <s v="Lower"/>
  </r>
  <r>
    <d v="2021-02-10T00:00:00"/>
    <d v="1899-12-30T14:21:00"/>
    <s v="Wednesday"/>
    <x v="53"/>
    <n v="17"/>
    <n v="20"/>
    <s v="E"/>
    <x v="1"/>
    <n v="5010"/>
    <s v="SUAE"/>
    <s v="Assault / Employee Involved"/>
    <x v="3"/>
    <s v="Lower"/>
  </r>
  <r>
    <d v="2021-02-10T00:00:00"/>
    <d v="1899-12-30T16:57:00"/>
    <s v="Wednesday"/>
    <x v="4"/>
    <n v="0"/>
    <n v="0"/>
    <s v="E"/>
    <x v="1"/>
    <n v="5056"/>
    <s v="SUDP"/>
    <s v="Disorderly Patron"/>
    <x v="3"/>
    <s v="Lower"/>
  </r>
  <r>
    <d v="2021-02-10T00:00:00"/>
    <d v="1899-12-30T17:03:00"/>
    <s v="Wednesday"/>
    <x v="23"/>
    <n v="6"/>
    <n v="9"/>
    <s v="S"/>
    <x v="0"/>
    <n v="6031"/>
    <s v="SUDP"/>
    <s v="Disorderly Patron"/>
    <x v="3"/>
    <s v="Lower"/>
  </r>
  <r>
    <d v="2021-02-10T00:00:00"/>
    <d v="1899-12-30T18:25:00"/>
    <s v="Wednesday"/>
    <x v="35"/>
    <n v="19"/>
    <n v="22"/>
    <s v="E"/>
    <x v="1"/>
    <n v="5204"/>
    <s v="SUDP"/>
    <s v="Disorderly Patron"/>
    <x v="3"/>
    <s v="Lower"/>
  </r>
  <r>
    <d v="2021-02-10T00:00:00"/>
    <d v="1899-12-30T18:49:00"/>
    <s v="Wednesday"/>
    <x v="73"/>
    <n v="0"/>
    <n v="0"/>
    <s v="E"/>
    <x v="1"/>
    <n v="5314"/>
    <s v="SUDP"/>
    <s v="Disorderly Patron"/>
    <x v="3"/>
    <s v="Lower"/>
  </r>
  <r>
    <d v="2021-02-10T00:00:00"/>
    <d v="1899-12-30T19:44:00"/>
    <s v="Wednesday"/>
    <x v="58"/>
    <n v="4"/>
    <n v="10"/>
    <s v="E"/>
    <x v="1"/>
    <n v="5284"/>
    <s v="SUDP"/>
    <s v="Disorderly Patron"/>
    <x v="3"/>
    <s v="Lower"/>
  </r>
  <r>
    <d v="2021-02-10T00:00:00"/>
    <d v="1899-12-30T20:15:00"/>
    <s v="Wednesday"/>
    <x v="7"/>
    <n v="0"/>
    <n v="0"/>
    <s v="E"/>
    <x v="1"/>
    <n v="5301"/>
    <s v="SUDP"/>
    <s v="Disorderly Patron"/>
    <x v="3"/>
    <s v="Lower"/>
  </r>
  <r>
    <d v="2021-02-10T00:00:00"/>
    <d v="1899-12-30T22:19:00"/>
    <s v="Wednesday"/>
    <x v="6"/>
    <n v="17"/>
    <n v="23"/>
    <s v="E"/>
    <x v="1"/>
    <n v="5314"/>
    <s v="SUAP"/>
    <s v="Assault / Patron Involved"/>
    <x v="3"/>
    <s v="Lower"/>
  </r>
  <r>
    <d v="2021-02-10T00:00:00"/>
    <d v="1899-12-30T23:47:00"/>
    <s v="Wednesday"/>
    <x v="50"/>
    <n v="0"/>
    <n v="0"/>
    <s v="W"/>
    <x v="1"/>
    <n v="5354"/>
    <s v="SUDP"/>
    <s v="Disorderly Patron"/>
    <x v="3"/>
    <s v="Lower"/>
  </r>
  <r>
    <d v="2021-02-12T00:00:00"/>
    <d v="1899-12-30T01:44:00"/>
    <s v="Friday"/>
    <x v="52"/>
    <n v="0"/>
    <n v="0"/>
    <s v="N"/>
    <x v="0"/>
    <n v="5456"/>
    <s v="SUDP"/>
    <s v="Disorderly Patron"/>
    <x v="3"/>
    <s v="Lower"/>
  </r>
  <r>
    <d v="2021-02-12T00:00:00"/>
    <d v="1899-12-30T13:58:00"/>
    <s v="Friday"/>
    <x v="35"/>
    <n v="3"/>
    <n v="6"/>
    <s v="E"/>
    <x v="1"/>
    <n v="5015"/>
    <s v="SUDP"/>
    <s v="Disorderly Patron"/>
    <x v="3"/>
    <s v="Lower"/>
  </r>
  <r>
    <d v="2021-02-12T00:00:00"/>
    <d v="1899-12-30T17:03:00"/>
    <s v="Friday"/>
    <x v="47"/>
    <n v="0"/>
    <n v="0"/>
    <s v="N"/>
    <x v="0"/>
    <n v="5861"/>
    <s v="SUDP"/>
    <s v="Disorderly Patron"/>
    <x v="3"/>
    <s v="Lower"/>
  </r>
  <r>
    <d v="2021-02-12T00:00:00"/>
    <d v="1899-12-30T21:51:00"/>
    <s v="Friday"/>
    <x v="16"/>
    <n v="0"/>
    <n v="0"/>
    <s v="S"/>
    <x v="0"/>
    <n v="5851"/>
    <s v="SUDP"/>
    <s v="Disorderly Patron"/>
    <x v="3"/>
    <s v="Lower"/>
  </r>
  <r>
    <d v="2021-02-13T00:00:00"/>
    <d v="1899-12-30T10:07:00"/>
    <s v="Saturday"/>
    <x v="29"/>
    <n v="5"/>
    <n v="10"/>
    <s v="S"/>
    <x v="0"/>
    <n v="5381"/>
    <s v="SUDP"/>
    <s v="Disorderly Patron"/>
    <x v="3"/>
    <s v="Lower"/>
  </r>
  <r>
    <d v="2021-02-13T00:00:00"/>
    <d v="1899-12-30T12:25:00"/>
    <s v="Saturday"/>
    <x v="59"/>
    <n v="4"/>
    <n v="7"/>
    <s v="S"/>
    <x v="0"/>
    <n v="5476"/>
    <s v="SUDP"/>
    <s v="Disorderly Patron"/>
    <x v="3"/>
    <s v="Lower"/>
  </r>
  <r>
    <d v="2021-02-13T00:00:00"/>
    <d v="1899-12-30T16:56:00"/>
    <s v="Saturday"/>
    <x v="63"/>
    <n v="3"/>
    <n v="6"/>
    <s v="N"/>
    <x v="0"/>
    <n v="6121"/>
    <s v="SUDP"/>
    <s v="Disorderly Patron"/>
    <x v="3"/>
    <s v="Lower"/>
  </r>
  <r>
    <d v="2021-02-13T00:00:00"/>
    <d v="1899-12-30T18:23:00"/>
    <s v="Saturday"/>
    <x v="45"/>
    <n v="0"/>
    <n v="0"/>
    <s v="E"/>
    <x v="1"/>
    <n v="5354"/>
    <s v="SUROB"/>
    <s v="Robbery"/>
    <x v="3"/>
    <s v="Lower"/>
  </r>
  <r>
    <d v="2021-02-13T00:00:00"/>
    <d v="1899-12-30T20:20:00"/>
    <s v="Saturday"/>
    <x v="7"/>
    <n v="4"/>
    <n v="9"/>
    <s v="E"/>
    <x v="1"/>
    <n v="5282"/>
    <s v="SUDP"/>
    <s v="Disorderly Patron"/>
    <x v="3"/>
    <s v="Lower"/>
  </r>
  <r>
    <d v="2021-02-13T00:00:00"/>
    <d v="1899-12-30T20:29:00"/>
    <s v="Saturday"/>
    <x v="1"/>
    <n v="0"/>
    <n v="0"/>
    <s v="E"/>
    <x v="1"/>
    <n v="5046"/>
    <s v="SUDP"/>
    <s v="Disorderly Patron"/>
    <x v="3"/>
    <s v="Lower"/>
  </r>
  <r>
    <d v="2021-02-13T00:00:00"/>
    <d v="1899-12-30T20:48:00"/>
    <s v="Saturday"/>
    <x v="18"/>
    <n v="0"/>
    <n v="0"/>
    <s v="N"/>
    <x v="0"/>
    <n v="6026"/>
    <s v="SUDP"/>
    <s v="Disorderly Patron"/>
    <x v="3"/>
    <s v="Lower"/>
  </r>
  <r>
    <d v="2021-02-13T00:00:00"/>
    <d v="1899-12-30T22:24:00"/>
    <s v="Saturday"/>
    <x v="92"/>
    <n v="12"/>
    <n v="17"/>
    <s v="N"/>
    <x v="0"/>
    <n v="5736"/>
    <s v="SUDP"/>
    <s v="Disorderly Patron"/>
    <x v="3"/>
    <s v="Lower"/>
  </r>
  <r>
    <d v="2021-02-13T00:00:00"/>
    <d v="1899-12-30T23:38:00"/>
    <s v="Saturday"/>
    <x v="39"/>
    <n v="6"/>
    <n v="11"/>
    <s v="N"/>
    <x v="0"/>
    <n v="5811"/>
    <s v="SUDP"/>
    <s v="Disorderly Patron"/>
    <x v="3"/>
    <s v="Lower"/>
  </r>
  <r>
    <d v="2021-02-14T00:00:00"/>
    <d v="1899-12-30T18:14:00"/>
    <s v="Sunday"/>
    <x v="6"/>
    <n v="4"/>
    <n v="8"/>
    <s v="E"/>
    <x v="1"/>
    <n v="5046"/>
    <s v="SUDP"/>
    <s v="Disorderly Patron"/>
    <x v="3"/>
    <s v="Lower"/>
  </r>
  <r>
    <d v="2021-02-15T00:00:00"/>
    <d v="1899-12-30T01:40:00"/>
    <s v="Monday"/>
    <x v="16"/>
    <n v="0"/>
    <n v="0"/>
    <s v="S"/>
    <x v="0"/>
    <n v="5691"/>
    <s v="SUDP"/>
    <s v="Disorderly Patron"/>
    <x v="3"/>
    <s v="Lower"/>
  </r>
  <r>
    <d v="2021-02-15T00:00:00"/>
    <d v="1899-12-30T14:01:00"/>
    <s v="Monday"/>
    <x v="92"/>
    <n v="0"/>
    <n v="0"/>
    <s v="N"/>
    <x v="0"/>
    <n v="6001"/>
    <s v="SUDP"/>
    <s v="Disorderly Patron"/>
    <x v="3"/>
    <s v="Lower"/>
  </r>
  <r>
    <d v="2021-02-15T00:00:00"/>
    <d v="1899-12-30T15:32:00"/>
    <s v="Monday"/>
    <x v="35"/>
    <n v="5"/>
    <n v="9"/>
    <s v="W"/>
    <x v="1"/>
    <n v="5171"/>
    <s v="SUDP"/>
    <s v="Disorderly Patron"/>
    <x v="3"/>
    <s v="Lower"/>
  </r>
  <r>
    <d v="2021-02-15T00:00:00"/>
    <d v="1899-12-30T15:34:00"/>
    <s v="Monday"/>
    <x v="63"/>
    <n v="6"/>
    <n v="10"/>
    <s v="S"/>
    <x v="0"/>
    <n v="5901"/>
    <s v="SUDP"/>
    <s v="Disorderly Patron"/>
    <x v="3"/>
    <s v="Lower"/>
  </r>
  <r>
    <d v="2021-02-15T00:00:00"/>
    <d v="1899-12-30T16:06:00"/>
    <s v="Monday"/>
    <x v="77"/>
    <n v="0"/>
    <n v="0"/>
    <s v="S"/>
    <x v="2"/>
    <n v="3002"/>
    <s v="SRDP"/>
    <s v="Disorderly Patron"/>
    <x v="3"/>
    <s v="Lower"/>
  </r>
  <r>
    <d v="2021-02-15T00:00:00"/>
    <d v="1899-12-30T16:37:00"/>
    <s v="Monday"/>
    <x v="6"/>
    <n v="0"/>
    <n v="0"/>
    <s v="W"/>
    <x v="1"/>
    <n v="5161"/>
    <s v="SUDP"/>
    <s v="Disorderly Patron"/>
    <x v="3"/>
    <s v="Lower"/>
  </r>
  <r>
    <d v="2021-02-15T00:00:00"/>
    <d v="1899-12-30T17:30:00"/>
    <s v="Monday"/>
    <x v="35"/>
    <n v="3"/>
    <n v="8"/>
    <s v="E"/>
    <x v="1"/>
    <n v="5314"/>
    <s v="SUDP"/>
    <s v="Disorderly Patron"/>
    <x v="3"/>
    <s v="Lower"/>
  </r>
  <r>
    <d v="2021-02-15T00:00:00"/>
    <d v="1899-12-30T18:22:00"/>
    <s v="Monday"/>
    <x v="44"/>
    <n v="3"/>
    <n v="8"/>
    <s v="E"/>
    <x v="1"/>
    <n v="5071"/>
    <s v="SUDP"/>
    <s v="Disorderly Patron"/>
    <x v="3"/>
    <s v="Lower"/>
  </r>
  <r>
    <d v="2021-02-15T00:00:00"/>
    <d v="1899-12-30T21:16:00"/>
    <s v="Monday"/>
    <x v="62"/>
    <n v="3"/>
    <n v="8"/>
    <s v="S"/>
    <x v="0"/>
    <n v="5611"/>
    <s v="SUDP"/>
    <s v="Disorderly Patron"/>
    <x v="3"/>
    <s v="Lower"/>
  </r>
  <r>
    <d v="2021-02-16T00:00:00"/>
    <d v="1899-12-30T13:57:00"/>
    <s v="Tuesday"/>
    <x v="18"/>
    <n v="0"/>
    <n v="0"/>
    <s v="S"/>
    <x v="0"/>
    <n v="6136"/>
    <s v="SUDP"/>
    <s v="Disorderly Patron"/>
    <x v="3"/>
    <s v="Lower"/>
  </r>
  <r>
    <d v="2021-02-16T00:00:00"/>
    <d v="1899-12-30T17:01:00"/>
    <s v="Tuesday"/>
    <x v="60"/>
    <n v="6"/>
    <n v="10"/>
    <s v="W"/>
    <x v="1"/>
    <n v="5143"/>
    <s v="SUDP"/>
    <s v="Disorderly Patron"/>
    <x v="3"/>
    <s v="Lower"/>
  </r>
  <r>
    <d v="2021-02-16T00:00:00"/>
    <d v="1899-12-30T17:41:00"/>
    <s v="Tuesday"/>
    <x v="9"/>
    <n v="6"/>
    <n v="9"/>
    <s v="N"/>
    <x v="0"/>
    <n v="5671"/>
    <s v="SUDP"/>
    <s v="Disorderly Patron"/>
    <x v="3"/>
    <s v="Lower"/>
  </r>
  <r>
    <d v="2021-02-16T00:00:00"/>
    <d v="1899-12-30T18:01:00"/>
    <s v="Tuesday"/>
    <x v="26"/>
    <n v="5"/>
    <n v="9"/>
    <s v="E"/>
    <x v="1"/>
    <n v="5106"/>
    <s v="SUDP"/>
    <s v="Disorderly Patron"/>
    <x v="3"/>
    <s v="Lower"/>
  </r>
  <r>
    <d v="2021-02-16T00:00:00"/>
    <d v="1899-12-30T18:25:00"/>
    <s v="Tuesday"/>
    <x v="28"/>
    <n v="6"/>
    <n v="10"/>
    <s v="E"/>
    <x v="1"/>
    <n v="5208"/>
    <s v="SUDP"/>
    <s v="Disorderly Patron"/>
    <x v="3"/>
    <s v="Lower"/>
  </r>
  <r>
    <d v="2021-02-16T00:00:00"/>
    <d v="1899-12-30T18:30:00"/>
    <s v="Tuesday"/>
    <x v="34"/>
    <n v="8"/>
    <n v="12"/>
    <s v="E"/>
    <x v="1"/>
    <n v="5159"/>
    <s v="SUDP"/>
    <s v="Disorderly Patron"/>
    <x v="3"/>
    <s v="Lower"/>
  </r>
  <r>
    <d v="2021-02-16T00:00:00"/>
    <d v="1899-12-30T19:03:00"/>
    <s v="Tuesday"/>
    <x v="29"/>
    <n v="4"/>
    <n v="7"/>
    <s v="S"/>
    <x v="0"/>
    <n v="6126"/>
    <s v="SUDP"/>
    <s v="Disorderly Patron"/>
    <x v="3"/>
    <s v="Lower"/>
  </r>
  <r>
    <d v="2021-02-16T00:00:00"/>
    <d v="1899-12-30T19:37:00"/>
    <s v="Tuesday"/>
    <x v="18"/>
    <n v="4"/>
    <n v="7"/>
    <s v="S"/>
    <x v="0"/>
    <n v="6051"/>
    <s v="SUDP"/>
    <s v="Disorderly Patron"/>
    <x v="3"/>
    <s v="Lower"/>
  </r>
  <r>
    <d v="2021-02-16T00:00:00"/>
    <d v="1899-12-30T21:31:00"/>
    <s v="Tuesday"/>
    <x v="71"/>
    <n v="0"/>
    <n v="0"/>
    <s v="S"/>
    <x v="0"/>
    <n v="5821"/>
    <s v="SUDP"/>
    <s v="Disorderly Patron"/>
    <x v="3"/>
    <s v="Lower"/>
  </r>
  <r>
    <d v="2021-02-16T00:00:00"/>
    <d v="1899-12-30T21:36:00"/>
    <s v="Tuesday"/>
    <x v="63"/>
    <n v="4"/>
    <n v="9"/>
    <s v="N"/>
    <x v="0"/>
    <n v="6056"/>
    <s v="SUDP"/>
    <s v="Disorderly Patron"/>
    <x v="3"/>
    <s v="Lower"/>
  </r>
  <r>
    <d v="2021-02-16T00:00:00"/>
    <d v="1899-12-30T21:46:00"/>
    <s v="Tuesday"/>
    <x v="50"/>
    <n v="7"/>
    <n v="14"/>
    <s v="E"/>
    <x v="1"/>
    <n v="5028"/>
    <s v="SUDP"/>
    <s v="Disorderly Patron"/>
    <x v="3"/>
    <s v="Lower"/>
  </r>
  <r>
    <d v="2021-02-16T00:00:00"/>
    <d v="1899-12-30T22:42:00"/>
    <s v="Tuesday"/>
    <x v="50"/>
    <n v="7"/>
    <n v="14"/>
    <s v="W"/>
    <x v="1"/>
    <n v="5282"/>
    <s v="SUDP"/>
    <s v="Disorderly Patron"/>
    <x v="3"/>
    <s v="Lower"/>
  </r>
  <r>
    <d v="2021-02-17T00:00:00"/>
    <d v="1899-12-30T00:00:00"/>
    <s v="Wednesday"/>
    <x v="50"/>
    <n v="7"/>
    <n v="14"/>
    <s v="E"/>
    <x v="1"/>
    <n v="5142"/>
    <s v="SUDP"/>
    <s v="Disorderly Patron"/>
    <x v="3"/>
    <s v="Lower"/>
  </r>
  <r>
    <d v="2021-02-17T00:00:00"/>
    <d v="1899-12-30T10:42:00"/>
    <s v="Wednesday"/>
    <x v="10"/>
    <n v="4"/>
    <n v="7"/>
    <s v="N"/>
    <x v="0"/>
    <n v="5851"/>
    <s v="SUDP"/>
    <s v="Disorderly Patron"/>
    <x v="3"/>
    <s v="Lower"/>
  </r>
  <r>
    <d v="2021-02-17T00:00:00"/>
    <d v="1899-12-30T15:05:00"/>
    <s v="Wednesday"/>
    <x v="57"/>
    <n v="0"/>
    <n v="0"/>
    <s v="W"/>
    <x v="1"/>
    <n v="5028"/>
    <s v="SUDP"/>
    <s v="Disorderly Patron"/>
    <x v="3"/>
    <s v="Lower"/>
  </r>
  <r>
    <d v="2021-02-17T00:00:00"/>
    <d v="1899-12-30T17:25:00"/>
    <s v="Wednesday"/>
    <x v="9"/>
    <n v="0"/>
    <n v="0"/>
    <s v="S"/>
    <x v="0"/>
    <n v="6001"/>
    <s v="SUDP"/>
    <s v="Disorderly Patron"/>
    <x v="3"/>
    <s v="Lower"/>
  </r>
  <r>
    <d v="2021-02-17T00:00:00"/>
    <d v="1899-12-30T21:15:00"/>
    <s v="Wednesday"/>
    <x v="27"/>
    <n v="0"/>
    <n v="0"/>
    <s v="N"/>
    <x v="0"/>
    <n v="5641"/>
    <s v="SUDP"/>
    <s v="Disorderly Patron"/>
    <x v="3"/>
    <s v="Lower"/>
  </r>
  <r>
    <d v="2021-02-18T00:00:00"/>
    <d v="1899-12-30T01:28:00"/>
    <s v="Thursday"/>
    <x v="21"/>
    <n v="0"/>
    <n v="0"/>
    <s v="N"/>
    <x v="0"/>
    <n v="6011"/>
    <s v="SUDP"/>
    <s v="Disorderly Patron"/>
    <x v="3"/>
    <s v="Lower"/>
  </r>
  <r>
    <d v="2021-02-18T00:00:00"/>
    <d v="1899-12-30T11:15:00"/>
    <s v="Thursday"/>
    <x v="61"/>
    <n v="0"/>
    <n v="0"/>
    <s v="S"/>
    <x v="0"/>
    <n v="5851"/>
    <s v="SUDP"/>
    <s v="Disorderly Patron"/>
    <x v="3"/>
    <s v="Lower"/>
  </r>
  <r>
    <d v="2021-02-18T00:00:00"/>
    <d v="1899-12-30T14:07:00"/>
    <s v="Thursday"/>
    <x v="10"/>
    <n v="0"/>
    <n v="0"/>
    <s v="N"/>
    <x v="0"/>
    <n v="5881"/>
    <s v="SUDP"/>
    <s v="Disorderly Patron"/>
    <x v="3"/>
    <s v="Lower"/>
  </r>
  <r>
    <d v="2021-02-18T00:00:00"/>
    <d v="1899-12-30T15:47:00"/>
    <s v="Thursday"/>
    <x v="54"/>
    <n v="5"/>
    <n v="8"/>
    <s v="N"/>
    <x v="0"/>
    <n v="5656"/>
    <s v="SUDP"/>
    <s v="Disorderly Patron"/>
    <x v="3"/>
    <s v="Lower"/>
  </r>
  <r>
    <d v="2021-02-18T00:00:00"/>
    <d v="1899-12-30T16:02:00"/>
    <s v="Thursday"/>
    <x v="23"/>
    <n v="0"/>
    <n v="0"/>
    <s v="N"/>
    <x v="0"/>
    <n v="5526"/>
    <s v="SUDP"/>
    <s v="Disorderly Patron"/>
    <x v="3"/>
    <s v="Lower"/>
  </r>
  <r>
    <d v="2021-02-18T00:00:00"/>
    <d v="1899-12-30T16:33:00"/>
    <s v="Thursday"/>
    <x v="20"/>
    <n v="0"/>
    <n v="0"/>
    <s v="N"/>
    <x v="0"/>
    <n v="5826"/>
    <s v="SUDP"/>
    <s v="Disorderly Patron"/>
    <x v="3"/>
    <s v="Lower"/>
  </r>
  <r>
    <d v="2021-02-18T00:00:00"/>
    <d v="1899-12-30T16:39:00"/>
    <s v="Thursday"/>
    <x v="9"/>
    <n v="0"/>
    <n v="0"/>
    <s v="N"/>
    <x v="0"/>
    <n v="5766"/>
    <s v="SUAP"/>
    <s v="Assault / Patron Involved"/>
    <x v="3"/>
    <s v="Lower"/>
  </r>
  <r>
    <d v="2021-02-18T00:00:00"/>
    <d v="1899-12-30T17:16:00"/>
    <s v="Thursday"/>
    <x v="39"/>
    <n v="0"/>
    <n v="0"/>
    <s v="N"/>
    <x v="0"/>
    <n v="5391"/>
    <s v="SUDP"/>
    <s v="Disorderly Patron"/>
    <x v="3"/>
    <s v="Lower"/>
  </r>
  <r>
    <d v="2021-02-18T00:00:00"/>
    <d v="1899-12-30T23:19:00"/>
    <s v="Thursday"/>
    <x v="29"/>
    <n v="0"/>
    <n v="0"/>
    <s v="S"/>
    <x v="0"/>
    <n v="6136"/>
    <s v="SUDP"/>
    <s v="Disorderly Patron"/>
    <x v="3"/>
    <s v="Lower"/>
  </r>
  <r>
    <d v="2021-02-19T00:00:00"/>
    <d v="1899-12-30T00:14:00"/>
    <s v="Friday"/>
    <x v="70"/>
    <n v="0"/>
    <n v="0"/>
    <s v="S"/>
    <x v="0"/>
    <n v="5816"/>
    <s v="SUDP"/>
    <s v="Disorderly Patron"/>
    <x v="3"/>
    <s v="Lower"/>
  </r>
  <r>
    <d v="2021-02-19T00:00:00"/>
    <d v="1899-12-30T06:33:00"/>
    <s v="Friday"/>
    <x v="29"/>
    <n v="11"/>
    <n v="14"/>
    <s v="N"/>
    <x v="0"/>
    <n v="5491"/>
    <s v="SUDP"/>
    <s v="Disorderly Patron"/>
    <x v="3"/>
    <s v="Lower"/>
  </r>
  <r>
    <d v="2021-02-19T00:00:00"/>
    <d v="1899-12-30T14:13:00"/>
    <s v="Friday"/>
    <x v="23"/>
    <n v="5"/>
    <n v="8"/>
    <s v="N"/>
    <x v="0"/>
    <n v="6021"/>
    <s v="SUDP"/>
    <s v="Disorderly Patron"/>
    <x v="3"/>
    <s v="Lower"/>
  </r>
  <r>
    <d v="2021-02-19T00:00:00"/>
    <d v="1899-12-30T14:45:00"/>
    <s v="Friday"/>
    <x v="19"/>
    <n v="3"/>
    <n v="7"/>
    <s v="W"/>
    <x v="1"/>
    <n v="5256"/>
    <s v="SUDP"/>
    <s v="Disorderly Patron"/>
    <x v="3"/>
    <s v="Lower"/>
  </r>
  <r>
    <d v="2021-02-19T00:00:00"/>
    <d v="1899-12-30T17:08:00"/>
    <s v="Friday"/>
    <x v="8"/>
    <n v="6"/>
    <n v="9"/>
    <s v="S"/>
    <x v="0"/>
    <n v="5976"/>
    <s v="SUDP"/>
    <s v="Disorderly Patron"/>
    <x v="3"/>
    <s v="Lower"/>
  </r>
  <r>
    <d v="2021-02-19T00:00:00"/>
    <d v="1899-12-30T17:15:00"/>
    <s v="Friday"/>
    <x v="8"/>
    <n v="0"/>
    <n v="0"/>
    <s v="S"/>
    <x v="0"/>
    <n v="5691"/>
    <s v="SUDP"/>
    <s v="Disorderly Patron"/>
    <x v="3"/>
    <s v="Lower"/>
  </r>
  <r>
    <d v="2021-02-19T00:00:00"/>
    <d v="1899-12-30T17:47:00"/>
    <s v="Friday"/>
    <x v="6"/>
    <n v="0"/>
    <n v="0"/>
    <s v="E"/>
    <x v="1"/>
    <n v="5208"/>
    <s v="SUDP"/>
    <s v="Disorderly Patron"/>
    <x v="3"/>
    <s v="Lower"/>
  </r>
  <r>
    <d v="2021-02-19T00:00:00"/>
    <d v="1899-12-30T17:53:00"/>
    <s v="Friday"/>
    <x v="54"/>
    <n v="0"/>
    <n v="0"/>
    <s v="N"/>
    <x v="0"/>
    <n v="5541"/>
    <s v="SUDP"/>
    <s v="Disorderly Patron"/>
    <x v="3"/>
    <s v="Lower"/>
  </r>
  <r>
    <d v="2021-02-19T00:00:00"/>
    <d v="1899-12-30T17:59:00"/>
    <s v="Friday"/>
    <x v="15"/>
    <n v="4"/>
    <n v="7"/>
    <s v="N"/>
    <x v="0"/>
    <n v="5446"/>
    <s v="SUAP"/>
    <s v="Assault / Patron Involved"/>
    <x v="3"/>
    <s v="Lower"/>
  </r>
  <r>
    <d v="2021-02-19T00:00:00"/>
    <d v="1899-12-30T18:44:00"/>
    <s v="Friday"/>
    <x v="39"/>
    <n v="0"/>
    <n v="0"/>
    <s v="S"/>
    <x v="0"/>
    <n v="5526"/>
    <s v="SUDP"/>
    <s v="Disorderly Patron"/>
    <x v="3"/>
    <s v="Lower"/>
  </r>
  <r>
    <d v="2021-02-19T00:00:00"/>
    <d v="1899-12-30T21:07:00"/>
    <s v="Friday"/>
    <x v="77"/>
    <n v="13"/>
    <n v="20"/>
    <s v="W"/>
    <x v="2"/>
    <n v="3018"/>
    <s v="SRAP"/>
    <s v="Assault / Patron Involved"/>
    <x v="3"/>
    <s v="Lower"/>
  </r>
  <r>
    <d v="2021-02-19T00:00:00"/>
    <d v="1899-12-30T21:10:00"/>
    <s v="Friday"/>
    <x v="42"/>
    <n v="3"/>
    <n v="9"/>
    <s v="W"/>
    <x v="1"/>
    <n v="5058"/>
    <s v="SUDP"/>
    <s v="Disorderly Patron"/>
    <x v="3"/>
    <s v="Lower"/>
  </r>
  <r>
    <d v="2021-02-20T00:00:00"/>
    <d v="1899-12-30T00:37:00"/>
    <s v="Saturday"/>
    <x v="55"/>
    <n v="3"/>
    <n v="8"/>
    <s v="N"/>
    <x v="0"/>
    <n v="5831"/>
    <s v="SUDP"/>
    <s v="Disorderly Patron"/>
    <x v="3"/>
    <s v="Lower"/>
  </r>
  <r>
    <d v="2021-02-20T00:00:00"/>
    <d v="1899-12-30T00:57:00"/>
    <s v="Saturday"/>
    <x v="61"/>
    <n v="4"/>
    <n v="9"/>
    <s v="N"/>
    <x v="0"/>
    <n v="5786"/>
    <s v="SUDP"/>
    <s v="Disorderly Patron"/>
    <x v="3"/>
    <s v="Lower"/>
  </r>
  <r>
    <d v="2021-02-20T00:00:00"/>
    <d v="1899-12-30T10:14:00"/>
    <s v="Saturday"/>
    <x v="43"/>
    <n v="5"/>
    <n v="10"/>
    <s v="S"/>
    <x v="0"/>
    <n v="6086"/>
    <s v="SUDP"/>
    <s v="Disorderly Patron"/>
    <x v="3"/>
    <s v="Lower"/>
  </r>
  <r>
    <d v="2021-02-20T00:00:00"/>
    <d v="1899-12-30T13:35:00"/>
    <s v="Saturday"/>
    <x v="63"/>
    <n v="0"/>
    <n v="0"/>
    <s v="N"/>
    <x v="0"/>
    <n v="5676"/>
    <s v="SUDP"/>
    <s v="Disorderly Patron"/>
    <x v="3"/>
    <s v="Lower"/>
  </r>
  <r>
    <d v="2021-02-20T00:00:00"/>
    <d v="1899-12-30T16:57:00"/>
    <s v="Saturday"/>
    <x v="12"/>
    <n v="3"/>
    <n v="7"/>
    <s v="E"/>
    <x v="1"/>
    <n v="5151"/>
    <s v="SUDP"/>
    <s v="Disorderly Patron"/>
    <x v="3"/>
    <s v="Lower"/>
  </r>
  <r>
    <d v="2021-02-20T00:00:00"/>
    <d v="1899-12-30T17:24:00"/>
    <s v="Saturday"/>
    <x v="42"/>
    <n v="0"/>
    <n v="0"/>
    <s v="E"/>
    <x v="1"/>
    <n v="5256"/>
    <s v="SUDP"/>
    <s v="Disorderly Patron"/>
    <x v="3"/>
    <s v="Lower"/>
  </r>
  <r>
    <d v="2021-02-20T00:00:00"/>
    <d v="1899-12-30T19:34:00"/>
    <s v="Saturday"/>
    <x v="32"/>
    <n v="3"/>
    <n v="8"/>
    <s v="W"/>
    <x v="1"/>
    <n v="5104"/>
    <s v="SUAP"/>
    <s v="Assault / Patron Involved"/>
    <x v="3"/>
    <s v="Lower"/>
  </r>
  <r>
    <d v="2021-02-21T00:00:00"/>
    <d v="1899-12-30T20:16:00"/>
    <s v="Sunday"/>
    <x v="31"/>
    <n v="3"/>
    <n v="8"/>
    <s v="S"/>
    <x v="0"/>
    <n v="6121"/>
    <s v="SUDP"/>
    <s v="Disorderly Patron"/>
    <x v="3"/>
    <s v="Lower"/>
  </r>
  <r>
    <d v="2021-02-21T00:00:00"/>
    <d v="1899-12-30T22:00:00"/>
    <s v="Sunday"/>
    <x v="8"/>
    <n v="3"/>
    <n v="8"/>
    <s v="N"/>
    <x v="0"/>
    <n v="5971"/>
    <s v="SUDP"/>
    <s v="Disorderly Patron"/>
    <x v="3"/>
    <s v="Lower"/>
  </r>
  <r>
    <d v="2021-02-21T00:00:00"/>
    <d v="1899-12-30T23:52:00"/>
    <s v="Sunday"/>
    <x v="50"/>
    <n v="3"/>
    <n v="7"/>
    <s v="E"/>
    <x v="1"/>
    <n v="5331"/>
    <s v="SUDP"/>
    <s v="Disorderly Patron"/>
    <x v="3"/>
    <s v="Lower"/>
  </r>
  <r>
    <d v="2021-02-22T00:00:00"/>
    <d v="1899-12-30T00:32:00"/>
    <s v="Monday"/>
    <x v="8"/>
    <n v="3"/>
    <n v="8"/>
    <s v="N"/>
    <x v="0"/>
    <n v="6086"/>
    <s v="SUDP"/>
    <s v="Disorderly Patron"/>
    <x v="3"/>
    <s v="Lower"/>
  </r>
  <r>
    <d v="2021-02-22T00:00:00"/>
    <d v="1899-12-30T06:27:00"/>
    <s v="Monday"/>
    <x v="31"/>
    <n v="0"/>
    <n v="0"/>
    <s v="N"/>
    <x v="0"/>
    <n v="5781"/>
    <s v="SUDP"/>
    <s v="Disorderly Patron"/>
    <x v="3"/>
    <s v="Lower"/>
  </r>
  <r>
    <d v="2021-02-22T00:00:00"/>
    <d v="1899-12-30T19:57:00"/>
    <s v="Monday"/>
    <x v="71"/>
    <n v="5"/>
    <n v="8"/>
    <s v="N"/>
    <x v="0"/>
    <n v="5691"/>
    <s v="SUDP"/>
    <s v="Disorderly Patron"/>
    <x v="3"/>
    <s v="Lower"/>
  </r>
  <r>
    <d v="2021-02-22T00:00:00"/>
    <d v="1899-12-30T22:33:00"/>
    <s v="Monday"/>
    <x v="29"/>
    <n v="4"/>
    <n v="9"/>
    <s v="N"/>
    <x v="0"/>
    <n v="6006"/>
    <s v="SUAP"/>
    <s v="Assault / Patron Involved"/>
    <x v="3"/>
    <s v="Lower"/>
  </r>
  <r>
    <d v="2021-02-23T00:00:00"/>
    <d v="1899-12-30T00:30:00"/>
    <s v="Tuesday"/>
    <x v="63"/>
    <n v="6"/>
    <n v="11"/>
    <s v="S"/>
    <x v="0"/>
    <n v="6001"/>
    <s v="SUAP"/>
    <s v="Assault / Patron Involved"/>
    <x v="3"/>
    <s v="Lower"/>
  </r>
  <r>
    <d v="2021-02-23T00:00:00"/>
    <d v="1899-12-30T07:46:00"/>
    <s v="Tuesday"/>
    <x v="54"/>
    <n v="4"/>
    <n v="7"/>
    <s v="S"/>
    <x v="0"/>
    <n v="5471"/>
    <s v="SUROB"/>
    <s v="Robbery"/>
    <x v="3"/>
    <s v="Lower"/>
  </r>
  <r>
    <d v="2021-02-23T00:00:00"/>
    <d v="1899-12-30T09:53:00"/>
    <s v="Tuesday"/>
    <x v="59"/>
    <n v="3"/>
    <n v="6"/>
    <s v="N"/>
    <x v="0"/>
    <n v="5801"/>
    <s v="SUDP"/>
    <s v="Disorderly Patron"/>
    <x v="3"/>
    <s v="Lower"/>
  </r>
  <r>
    <d v="2021-02-23T00:00:00"/>
    <d v="1899-12-30T12:02:00"/>
    <s v="Tuesday"/>
    <x v="31"/>
    <n v="4"/>
    <n v="7"/>
    <s v="N"/>
    <x v="0"/>
    <n v="5756"/>
    <s v="SUDP"/>
    <s v="Disorderly Patron"/>
    <x v="3"/>
    <s v="Lower"/>
  </r>
  <r>
    <d v="2021-02-23T00:00:00"/>
    <d v="1899-12-30T13:05:00"/>
    <s v="Tuesday"/>
    <x v="0"/>
    <n v="0"/>
    <n v="0"/>
    <s v="N"/>
    <x v="0"/>
    <n v="5946"/>
    <s v="SUDP"/>
    <s v="Disorderly Patron"/>
    <x v="3"/>
    <s v="Lower"/>
  </r>
  <r>
    <d v="2021-02-23T00:00:00"/>
    <d v="1899-12-30T20:53:00"/>
    <s v="Tuesday"/>
    <x v="41"/>
    <n v="7"/>
    <n v="10"/>
    <s v="N"/>
    <x v="0"/>
    <n v="5521"/>
    <s v="SUDP"/>
    <s v="Disorderly Patron"/>
    <x v="3"/>
    <s v="Lower"/>
  </r>
  <r>
    <d v="2021-02-24T00:00:00"/>
    <d v="1899-12-30T07:05:00"/>
    <s v="Wednesday"/>
    <x v="55"/>
    <n v="4"/>
    <n v="7"/>
    <s v="N"/>
    <x v="0"/>
    <n v="5646"/>
    <s v="SUDP"/>
    <s v="Disorderly Patron"/>
    <x v="3"/>
    <s v="Lower"/>
  </r>
  <r>
    <d v="2021-02-24T00:00:00"/>
    <d v="1899-12-30T09:22:00"/>
    <s v="Wednesday"/>
    <x v="70"/>
    <n v="5"/>
    <n v="8"/>
    <s v="N"/>
    <x v="0"/>
    <n v="5766"/>
    <s v="SUDP"/>
    <s v="Disorderly Patron"/>
    <x v="3"/>
    <s v="Lower"/>
  </r>
  <r>
    <d v="2021-02-24T00:00:00"/>
    <d v="1899-12-30T11:52:00"/>
    <s v="Wednesday"/>
    <x v="70"/>
    <n v="7"/>
    <n v="10"/>
    <s v="N"/>
    <x v="0"/>
    <n v="5746"/>
    <s v="SUDP"/>
    <s v="Disorderly Patron"/>
    <x v="3"/>
    <s v="Lower"/>
  </r>
  <r>
    <d v="2021-02-24T00:00:00"/>
    <d v="1899-12-30T12:21:00"/>
    <s v="Wednesday"/>
    <x v="35"/>
    <n v="0"/>
    <n v="0"/>
    <s v="E"/>
    <x v="1"/>
    <n v="5190"/>
    <s v="SUDP"/>
    <s v="Disorderly Patron"/>
    <x v="3"/>
    <s v="Lower"/>
  </r>
  <r>
    <d v="2021-02-24T00:00:00"/>
    <d v="1899-12-30T14:50:00"/>
    <s v="Wednesday"/>
    <x v="28"/>
    <n v="7"/>
    <n v="11"/>
    <s v="E"/>
    <x v="1"/>
    <n v="5324"/>
    <s v="SUDP"/>
    <s v="Disorderly Patron"/>
    <x v="3"/>
    <s v="Lower"/>
  </r>
  <r>
    <d v="2021-02-24T00:00:00"/>
    <d v="1899-12-30T17:47:00"/>
    <s v="Wednesday"/>
    <x v="27"/>
    <n v="19"/>
    <n v="22"/>
    <s v="S"/>
    <x v="0"/>
    <n v="5456"/>
    <s v="SUDP"/>
    <s v="Disorderly Patron"/>
    <x v="3"/>
    <s v="Lower"/>
  </r>
  <r>
    <d v="2021-02-24T00:00:00"/>
    <d v="1899-12-30T19:05:00"/>
    <s v="Wednesday"/>
    <x v="50"/>
    <n v="3"/>
    <n v="9"/>
    <s v="W"/>
    <x v="1"/>
    <n v="5159"/>
    <s v="SUDP"/>
    <s v="Disorderly Patron"/>
    <x v="3"/>
    <s v="Lower"/>
  </r>
  <r>
    <d v="2021-02-24T00:00:00"/>
    <d v="1899-12-30T19:39:00"/>
    <s v="Wednesday"/>
    <x v="27"/>
    <n v="9"/>
    <n v="12"/>
    <s v="S"/>
    <x v="0"/>
    <n v="5391"/>
    <s v="SUDP"/>
    <s v="Disorderly Patron"/>
    <x v="3"/>
    <s v="Lower"/>
  </r>
  <r>
    <d v="2021-02-24T00:00:00"/>
    <d v="1899-12-30T20:25:00"/>
    <s v="Wednesday"/>
    <x v="65"/>
    <n v="6"/>
    <n v="9"/>
    <s v="S"/>
    <x v="0"/>
    <n v="5616"/>
    <s v="SUDP"/>
    <s v="Disorderly Patron"/>
    <x v="3"/>
    <s v="Lower"/>
  </r>
  <r>
    <d v="2021-02-24T00:00:00"/>
    <d v="1899-12-30T20:26:00"/>
    <s v="Wednesday"/>
    <x v="39"/>
    <n v="8"/>
    <n v="11"/>
    <s v="N"/>
    <x v="0"/>
    <n v="5406"/>
    <s v="SUDP"/>
    <s v="Disorderly Patron"/>
    <x v="3"/>
    <s v="Lower"/>
  </r>
  <r>
    <d v="2021-02-24T00:00:00"/>
    <d v="1899-12-30T20:46:00"/>
    <s v="Wednesday"/>
    <x v="50"/>
    <n v="7"/>
    <n v="14"/>
    <s v="W"/>
    <x v="1"/>
    <n v="5159"/>
    <s v="SUDP"/>
    <s v="Disorderly Patron"/>
    <x v="3"/>
    <s v="Lower"/>
  </r>
  <r>
    <d v="2021-02-24T00:00:00"/>
    <d v="1899-12-30T22:03:00"/>
    <s v="Wednesday"/>
    <x v="41"/>
    <n v="0"/>
    <n v="0"/>
    <s v="N"/>
    <x v="0"/>
    <n v="5721"/>
    <s v="SUDP"/>
    <s v="Disorderly Patron"/>
    <x v="3"/>
    <s v="Lower"/>
  </r>
  <r>
    <d v="2021-02-25T00:00:00"/>
    <d v="1899-12-30T07:47:00"/>
    <s v="Thursday"/>
    <x v="14"/>
    <n v="3"/>
    <n v="7"/>
    <s v="W"/>
    <x v="1"/>
    <n v="5318"/>
    <s v="SUDP"/>
    <s v="Disorderly Patron"/>
    <x v="3"/>
    <s v="Lower"/>
  </r>
  <r>
    <d v="2021-02-25T00:00:00"/>
    <d v="1899-12-30T07:48:00"/>
    <s v="Thursday"/>
    <x v="29"/>
    <n v="0"/>
    <n v="0"/>
    <s v="S"/>
    <x v="0"/>
    <n v="5976"/>
    <s v="SUAP"/>
    <s v="Assault / Patron Involved"/>
    <x v="3"/>
    <s v="Lower"/>
  </r>
  <r>
    <d v="2021-02-25T00:00:00"/>
    <d v="1899-12-30T12:32:00"/>
    <s v="Thursday"/>
    <x v="34"/>
    <n v="5"/>
    <n v="9"/>
    <s v="W"/>
    <x v="1"/>
    <n v="5093"/>
    <s v="SUDP"/>
    <s v="Disorderly Patron"/>
    <x v="3"/>
    <s v="Lower"/>
  </r>
  <r>
    <d v="2021-02-25T00:00:00"/>
    <d v="1899-12-30T13:11:00"/>
    <s v="Thursday"/>
    <x v="27"/>
    <n v="3"/>
    <n v="6"/>
    <s v="S"/>
    <x v="0"/>
    <n v="5401"/>
    <s v="SUDP"/>
    <s v="Disorderly Patron"/>
    <x v="3"/>
    <s v="Lower"/>
  </r>
  <r>
    <d v="2021-02-25T00:00:00"/>
    <d v="1899-12-30T13:24:00"/>
    <s v="Thursday"/>
    <x v="55"/>
    <n v="3"/>
    <n v="6"/>
    <s v="N"/>
    <x v="0"/>
    <n v="5831"/>
    <s v="SUDP"/>
    <s v="Disorderly Patron"/>
    <x v="3"/>
    <s v="Lower"/>
  </r>
  <r>
    <d v="2021-02-25T00:00:00"/>
    <d v="1899-12-30T13:39:00"/>
    <s v="Thursday"/>
    <x v="29"/>
    <n v="0"/>
    <n v="0"/>
    <s v="S"/>
    <x v="0"/>
    <n v="6066"/>
    <s v="SUDP"/>
    <s v="Disorderly Patron"/>
    <x v="3"/>
    <s v="Lower"/>
  </r>
  <r>
    <d v="2021-02-25T00:00:00"/>
    <d v="1899-12-30T13:46:00"/>
    <s v="Thursday"/>
    <x v="54"/>
    <n v="0"/>
    <n v="0"/>
    <s v="S"/>
    <x v="0"/>
    <n v="5906"/>
    <s v="SUDP"/>
    <s v="Disorderly Patron"/>
    <x v="3"/>
    <s v="Lower"/>
  </r>
  <r>
    <d v="2021-02-25T00:00:00"/>
    <d v="1899-12-30T14:31:00"/>
    <s v="Thursday"/>
    <x v="50"/>
    <n v="3"/>
    <n v="7"/>
    <s v="E"/>
    <x v="1"/>
    <n v="5059"/>
    <s v="SUDP"/>
    <s v="Disorderly Patron"/>
    <x v="3"/>
    <s v="Lower"/>
  </r>
  <r>
    <d v="2021-02-25T00:00:00"/>
    <d v="1899-12-30T14:34:00"/>
    <s v="Thursday"/>
    <x v="39"/>
    <n v="5"/>
    <n v="8"/>
    <s v="N"/>
    <x v="0"/>
    <n v="5916"/>
    <s v="SUDP"/>
    <s v="Disorderly Patron"/>
    <x v="3"/>
    <s v="Lower"/>
  </r>
  <r>
    <d v="2021-02-25T00:00:00"/>
    <d v="1899-12-30T16:28:00"/>
    <s v="Thursday"/>
    <x v="29"/>
    <n v="0"/>
    <n v="0"/>
    <s v="S"/>
    <x v="0"/>
    <n v="5936"/>
    <s v="SUDP"/>
    <s v="Disorderly Patron"/>
    <x v="3"/>
    <s v="Lower"/>
  </r>
  <r>
    <d v="2021-02-25T00:00:00"/>
    <d v="1899-12-30T17:13:00"/>
    <s v="Thursday"/>
    <x v="13"/>
    <n v="0"/>
    <n v="0"/>
    <s v="W"/>
    <x v="1"/>
    <n v="5364"/>
    <s v="SUDP"/>
    <s v="Disorderly Patron"/>
    <x v="3"/>
    <s v="Lower"/>
  </r>
  <r>
    <d v="2021-02-25T00:00:00"/>
    <d v="1899-12-30T19:34:00"/>
    <s v="Thursday"/>
    <x v="20"/>
    <n v="3"/>
    <n v="6"/>
    <s v="S"/>
    <x v="0"/>
    <n v="5946"/>
    <s v="SUDP"/>
    <s v="Disorderly Patron"/>
    <x v="3"/>
    <s v="Lower"/>
  </r>
  <r>
    <d v="2021-02-25T00:00:00"/>
    <d v="1899-12-30T19:46:00"/>
    <s v="Thursday"/>
    <x v="54"/>
    <n v="0"/>
    <n v="0"/>
    <s v="N"/>
    <x v="0"/>
    <n v="5871"/>
    <s v="SUDP"/>
    <s v="Disorderly Patron"/>
    <x v="3"/>
    <s v="Lower"/>
  </r>
  <r>
    <d v="2021-02-25T00:00:00"/>
    <d v="1899-12-30T20:06:00"/>
    <s v="Thursday"/>
    <x v="51"/>
    <n v="0"/>
    <n v="0"/>
    <s v="S"/>
    <x v="0"/>
    <n v="6056"/>
    <s v="SUDP"/>
    <s v="Disorderly Patron"/>
    <x v="3"/>
    <s v="Lower"/>
  </r>
  <r>
    <d v="2021-02-26T00:00:00"/>
    <d v="1899-12-30T11:58:00"/>
    <s v="Friday"/>
    <x v="46"/>
    <n v="0"/>
    <n v="0"/>
    <s v="E"/>
    <x v="1"/>
    <n v="5159"/>
    <s v="SUDP"/>
    <s v="Disorderly Patron"/>
    <x v="3"/>
    <s v="Lower"/>
  </r>
  <r>
    <d v="2021-02-26T00:00:00"/>
    <d v="1899-12-30T16:16:00"/>
    <s v="Friday"/>
    <x v="55"/>
    <n v="10"/>
    <n v="13"/>
    <s v="N"/>
    <x v="0"/>
    <n v="6011"/>
    <s v="SUDP"/>
    <s v="Disorderly Patron"/>
    <x v="3"/>
    <s v="Lower"/>
  </r>
  <r>
    <d v="2021-02-26T00:00:00"/>
    <d v="1899-12-30T18:24:00"/>
    <s v="Friday"/>
    <x v="71"/>
    <n v="4"/>
    <n v="7"/>
    <s v="N"/>
    <x v="0"/>
    <n v="5391"/>
    <s v="SUPOL"/>
    <s v="Held By Polce - Non-TTC Related"/>
    <x v="3"/>
    <s v="Lower"/>
  </r>
  <r>
    <d v="2021-02-26T00:00:00"/>
    <d v="1899-12-30T19:03:00"/>
    <s v="Friday"/>
    <x v="45"/>
    <n v="4"/>
    <n v="8"/>
    <s v="E"/>
    <x v="1"/>
    <n v="5155"/>
    <s v="SUDP"/>
    <s v="Disorderly Patron"/>
    <x v="3"/>
    <s v="Lower"/>
  </r>
  <r>
    <d v="2021-02-26T00:00:00"/>
    <d v="1899-12-30T23:13:00"/>
    <s v="Friday"/>
    <x v="61"/>
    <n v="5"/>
    <n v="10"/>
    <s v="S"/>
    <x v="0"/>
    <n v="5391"/>
    <s v="SUDP"/>
    <s v="Disorderly Patron"/>
    <x v="3"/>
    <s v="Lower"/>
  </r>
  <r>
    <d v="2021-02-27T00:00:00"/>
    <d v="1899-12-30T02:19:00"/>
    <s v="Saturday"/>
    <x v="30"/>
    <n v="0"/>
    <n v="0"/>
    <s v="S"/>
    <x v="0"/>
    <n v="6061"/>
    <s v="SUDP"/>
    <s v="Disorderly Patron"/>
    <x v="3"/>
    <s v="Lower"/>
  </r>
  <r>
    <d v="2021-02-27T00:00:00"/>
    <d v="1899-12-30T06:16:00"/>
    <s v="Saturday"/>
    <x v="34"/>
    <n v="4"/>
    <n v="9"/>
    <s v="E"/>
    <x v="1"/>
    <n v="5283"/>
    <s v="SUDP"/>
    <s v="Disorderly Patron"/>
    <x v="3"/>
    <s v="Lower"/>
  </r>
  <r>
    <d v="2021-02-27T00:00:00"/>
    <d v="1899-12-30T17:26:00"/>
    <s v="Saturday"/>
    <x v="7"/>
    <n v="10"/>
    <n v="14"/>
    <s v="W"/>
    <x v="1"/>
    <n v="5324"/>
    <s v="SUAE"/>
    <s v="Assault / Employee Involved"/>
    <x v="3"/>
    <s v="Lower"/>
  </r>
  <r>
    <d v="2021-02-27T00:00:00"/>
    <d v="1899-12-30T18:52:00"/>
    <s v="Saturday"/>
    <x v="0"/>
    <n v="4"/>
    <n v="8"/>
    <s v="N"/>
    <x v="0"/>
    <n v="6001"/>
    <s v="SUDP"/>
    <s v="Disorderly Patron"/>
    <x v="3"/>
    <s v="Lower"/>
  </r>
  <r>
    <d v="2021-02-27T00:00:00"/>
    <d v="1899-12-30T22:33:00"/>
    <s v="Saturday"/>
    <x v="11"/>
    <n v="0"/>
    <n v="0"/>
    <s v="E"/>
    <x v="1"/>
    <n v="5366"/>
    <s v="SUDP"/>
    <s v="Disorderly Patron"/>
    <x v="3"/>
    <s v="Lower"/>
  </r>
  <r>
    <d v="2021-02-27T00:00:00"/>
    <d v="1899-12-30T23:33:00"/>
    <s v="Saturday"/>
    <x v="25"/>
    <n v="18"/>
    <n v="23"/>
    <s v="S"/>
    <x v="2"/>
    <n v="3016"/>
    <s v="SRDP"/>
    <s v="Disorderly Patron"/>
    <x v="3"/>
    <s v="Lower"/>
  </r>
  <r>
    <d v="2021-02-28T00:00:00"/>
    <d v="1899-12-30T09:48:00"/>
    <s v="Sunday"/>
    <x v="6"/>
    <n v="4"/>
    <n v="8"/>
    <s v="E"/>
    <x v="1"/>
    <n v="5018"/>
    <s v="SUDP"/>
    <s v="Disorderly Patron"/>
    <x v="3"/>
    <s v="Lower"/>
  </r>
  <r>
    <d v="2021-02-28T00:00:00"/>
    <d v="1899-12-30T09:54:00"/>
    <s v="Sunday"/>
    <x v="54"/>
    <n v="0"/>
    <n v="0"/>
    <s v="N"/>
    <x v="0"/>
    <n v="5901"/>
    <s v="SUDP"/>
    <s v="Disorderly Patron"/>
    <x v="3"/>
    <s v="Lower"/>
  </r>
  <r>
    <d v="2021-02-28T00:00:00"/>
    <d v="1899-12-30T12:34:00"/>
    <s v="Sunday"/>
    <x v="29"/>
    <n v="3"/>
    <n v="8"/>
    <s v="N"/>
    <x v="0"/>
    <n v="5636"/>
    <s v="SUDP"/>
    <s v="Disorderly Patron"/>
    <x v="3"/>
    <s v="Lower"/>
  </r>
  <r>
    <d v="2021-02-28T00:00:00"/>
    <d v="1899-12-30T16:53:00"/>
    <s v="Sunday"/>
    <x v="62"/>
    <n v="4"/>
    <n v="8"/>
    <s v="N"/>
    <x v="0"/>
    <n v="5906"/>
    <s v="SUDP"/>
    <s v="Disorderly Patron"/>
    <x v="3"/>
    <s v="Lower"/>
  </r>
  <r>
    <d v="2021-02-28T00:00:00"/>
    <d v="1899-12-30T19:55:00"/>
    <s v="Sunday"/>
    <x v="39"/>
    <n v="26"/>
    <n v="30"/>
    <s v="N"/>
    <x v="0"/>
    <n v="5456"/>
    <s v="SUDP"/>
    <s v="Disorderly Patron"/>
    <x v="3"/>
    <s v="Lower"/>
  </r>
  <r>
    <d v="2021-03-01T00:00:00"/>
    <d v="1899-12-30T10:39:00"/>
    <s v="Monday"/>
    <x v="33"/>
    <n v="11"/>
    <n v="15"/>
    <s v="W"/>
    <x v="1"/>
    <n v="5343"/>
    <s v="SUDP"/>
    <s v="Disorderly Patron"/>
    <x v="3"/>
    <s v="Lower"/>
  </r>
  <r>
    <d v="2021-03-01T00:00:00"/>
    <d v="1899-12-30T12:58:00"/>
    <s v="Monday"/>
    <x v="57"/>
    <n v="0"/>
    <n v="0"/>
    <s v="E"/>
    <x v="1"/>
    <n v="5307"/>
    <s v="SUDP"/>
    <s v="Disorderly Patron"/>
    <x v="3"/>
    <s v="Lower"/>
  </r>
  <r>
    <d v="2021-03-01T00:00:00"/>
    <d v="1899-12-30T17:26:00"/>
    <s v="Monday"/>
    <x v="39"/>
    <n v="3"/>
    <n v="6"/>
    <s v="S"/>
    <x v="0"/>
    <n v="5656"/>
    <s v="SUDP"/>
    <s v="Disorderly Patron"/>
    <x v="3"/>
    <s v="Lower"/>
  </r>
  <r>
    <d v="2021-03-01T00:00:00"/>
    <d v="1899-12-30T18:59:00"/>
    <s v="Monday"/>
    <x v="11"/>
    <n v="3"/>
    <n v="7"/>
    <s v="W"/>
    <x v="1"/>
    <n v="5104"/>
    <s v="SUDP"/>
    <s v="Disorderly Patron"/>
    <x v="3"/>
    <s v="Lower"/>
  </r>
  <r>
    <d v="2021-03-01T00:00:00"/>
    <d v="1899-12-30T22:55:00"/>
    <s v="Monday"/>
    <x v="27"/>
    <n v="0"/>
    <n v="0"/>
    <s v="N"/>
    <x v="0"/>
    <n v="5676"/>
    <s v="SUDP"/>
    <s v="Disorderly Patron"/>
    <x v="3"/>
    <s v="Lower"/>
  </r>
  <r>
    <d v="2021-03-02T00:00:00"/>
    <d v="1899-12-30T09:24:00"/>
    <s v="Tuesday"/>
    <x v="9"/>
    <n v="3"/>
    <n v="6"/>
    <s v="N"/>
    <x v="0"/>
    <n v="5501"/>
    <s v="SUDP"/>
    <s v="Disorderly Patron"/>
    <x v="3"/>
    <s v="Lower"/>
  </r>
  <r>
    <d v="2021-03-02T00:00:00"/>
    <d v="1899-12-30T09:40:00"/>
    <s v="Tuesday"/>
    <x v="29"/>
    <n v="3"/>
    <n v="6"/>
    <s v="S"/>
    <x v="0"/>
    <n v="5566"/>
    <s v="SUDP"/>
    <s v="Disorderly Patron"/>
    <x v="3"/>
    <s v="Lower"/>
  </r>
  <r>
    <d v="2021-03-02T00:00:00"/>
    <d v="1899-12-30T11:13:00"/>
    <s v="Tuesday"/>
    <x v="35"/>
    <n v="9"/>
    <n v="13"/>
    <s v="W"/>
    <x v="1"/>
    <n v="5266"/>
    <s v="SUDP"/>
    <s v="Disorderly Patron"/>
    <x v="3"/>
    <s v="Lower"/>
  </r>
  <r>
    <d v="2021-03-02T00:00:00"/>
    <d v="1899-12-30T17:00:00"/>
    <s v="Tuesday"/>
    <x v="34"/>
    <n v="3"/>
    <n v="7"/>
    <s v="W"/>
    <x v="1"/>
    <n v="5190"/>
    <s v="SUDP"/>
    <s v="Disorderly Patron"/>
    <x v="3"/>
    <s v="Lower"/>
  </r>
  <r>
    <d v="2021-03-02T00:00:00"/>
    <d v="1899-12-30T20:04:00"/>
    <s v="Tuesday"/>
    <x v="53"/>
    <n v="3"/>
    <n v="10"/>
    <s v="W"/>
    <x v="1"/>
    <n v="5003"/>
    <s v="SUDP"/>
    <s v="Disorderly Patron"/>
    <x v="3"/>
    <s v="Lower"/>
  </r>
  <r>
    <d v="2021-03-02T00:00:00"/>
    <d v="1899-12-30T20:07:00"/>
    <s v="Tuesday"/>
    <x v="19"/>
    <n v="7"/>
    <n v="14"/>
    <s v="W"/>
    <x v="1"/>
    <n v="5295"/>
    <s v="SUDP"/>
    <s v="Disorderly Patron"/>
    <x v="3"/>
    <s v="Lower"/>
  </r>
  <r>
    <d v="2021-03-04T00:00:00"/>
    <d v="1899-12-30T00:23:00"/>
    <s v="Thursday"/>
    <x v="43"/>
    <n v="9"/>
    <n v="14"/>
    <s v="N"/>
    <x v="0"/>
    <n v="5836"/>
    <s v="SUDP"/>
    <s v="Disorderly Patron"/>
    <x v="3"/>
    <s v="Lower"/>
  </r>
  <r>
    <d v="2021-03-04T00:00:00"/>
    <d v="1899-12-30T10:49:00"/>
    <s v="Thursday"/>
    <x v="7"/>
    <n v="0"/>
    <n v="0"/>
    <s v="E"/>
    <x v="1"/>
    <n v="5193"/>
    <s v="SUDP"/>
    <s v="Disorderly Patron"/>
    <x v="3"/>
    <s v="Lower"/>
  </r>
  <r>
    <d v="2021-03-04T00:00:00"/>
    <d v="1899-12-30T16:31:00"/>
    <s v="Thursday"/>
    <x v="32"/>
    <n v="3"/>
    <n v="7"/>
    <s v="W"/>
    <x v="1"/>
    <n v="5119"/>
    <s v="SUDP"/>
    <s v="Disorderly Patron"/>
    <x v="3"/>
    <s v="Lower"/>
  </r>
  <r>
    <d v="2021-03-04T00:00:00"/>
    <d v="1899-12-30T17:35:00"/>
    <s v="Thursday"/>
    <x v="56"/>
    <n v="3"/>
    <n v="7"/>
    <s v="E"/>
    <x v="1"/>
    <n v="5174"/>
    <s v="SUDP"/>
    <s v="Disorderly Patron"/>
    <x v="3"/>
    <s v="Lower"/>
  </r>
  <r>
    <d v="2021-03-04T00:00:00"/>
    <d v="1899-12-30T18:56:00"/>
    <s v="Thursday"/>
    <x v="74"/>
    <n v="5"/>
    <n v="10"/>
    <s v="N"/>
    <x v="2"/>
    <n v="3017"/>
    <s v="SRDP"/>
    <s v="Disorderly Patron"/>
    <x v="3"/>
    <s v="Lower"/>
  </r>
  <r>
    <d v="2021-03-05T00:00:00"/>
    <d v="1899-12-30T09:28:00"/>
    <s v="Friday"/>
    <x v="0"/>
    <n v="3"/>
    <n v="6"/>
    <s v="N"/>
    <x v="0"/>
    <n v="5436"/>
    <s v="SUDP"/>
    <s v="Disorderly Patron"/>
    <x v="3"/>
    <s v="Lower"/>
  </r>
  <r>
    <d v="2021-03-05T00:00:00"/>
    <d v="1899-12-30T11:30:00"/>
    <s v="Friday"/>
    <x v="4"/>
    <n v="4"/>
    <n v="8"/>
    <s v="E"/>
    <x v="1"/>
    <n v="5350"/>
    <s v="SUDP"/>
    <s v="Disorderly Patron"/>
    <x v="3"/>
    <s v="Lower"/>
  </r>
  <r>
    <d v="2021-03-05T00:00:00"/>
    <d v="1899-12-30T14:27:00"/>
    <s v="Friday"/>
    <x v="44"/>
    <n v="3"/>
    <n v="7"/>
    <s v="E"/>
    <x v="1"/>
    <n v="5334"/>
    <s v="SUDP"/>
    <s v="Disorderly Patron"/>
    <x v="3"/>
    <s v="Lower"/>
  </r>
  <r>
    <d v="2021-03-05T00:00:00"/>
    <d v="1899-12-30T17:40:00"/>
    <s v="Friday"/>
    <x v="19"/>
    <n v="3"/>
    <n v="7"/>
    <s v="E"/>
    <x v="1"/>
    <n v="5077"/>
    <s v="SUAE"/>
    <s v="Assault / Employee Involved"/>
    <x v="3"/>
    <s v="Lower"/>
  </r>
  <r>
    <d v="2021-03-06T00:00:00"/>
    <d v="1899-12-30T02:39:00"/>
    <s v="Saturday"/>
    <x v="16"/>
    <n v="26"/>
    <n v="0"/>
    <s v="N"/>
    <x v="0"/>
    <n v="6011"/>
    <s v="SUDP"/>
    <s v="Disorderly Patron"/>
    <x v="3"/>
    <s v="Lower"/>
  </r>
  <r>
    <d v="2021-03-06T00:00:00"/>
    <d v="1899-12-30T08:38:00"/>
    <s v="Saturday"/>
    <x v="1"/>
    <n v="0"/>
    <n v="0"/>
    <s v="E"/>
    <x v="1"/>
    <n v="5209"/>
    <s v="SUDP"/>
    <s v="Disorderly Patron"/>
    <x v="3"/>
    <s v="Lower"/>
  </r>
  <r>
    <d v="2021-03-06T00:00:00"/>
    <d v="1899-12-30T10:04:00"/>
    <s v="Saturday"/>
    <x v="36"/>
    <n v="4"/>
    <n v="9"/>
    <s v="W"/>
    <x v="3"/>
    <n v="6151"/>
    <s v="SUDP"/>
    <s v="Disorderly Patron"/>
    <x v="3"/>
    <s v="Lower"/>
  </r>
  <r>
    <d v="2021-03-06T00:00:00"/>
    <d v="1899-12-30T15:23:00"/>
    <s v="Saturday"/>
    <x v="0"/>
    <n v="3"/>
    <n v="8"/>
    <s v="N"/>
    <x v="0"/>
    <n v="5446"/>
    <s v="SUDP"/>
    <s v="Disorderly Patron"/>
    <x v="3"/>
    <s v="Lower"/>
  </r>
  <r>
    <d v="2021-03-06T00:00:00"/>
    <d v="1899-12-30T16:55:00"/>
    <s v="Saturday"/>
    <x v="57"/>
    <n v="0"/>
    <n v="0"/>
    <s v="E"/>
    <x v="1"/>
    <n v="5007"/>
    <s v="SUDP"/>
    <s v="Disorderly Patron"/>
    <x v="3"/>
    <s v="Lower"/>
  </r>
  <r>
    <d v="2021-03-06T00:00:00"/>
    <d v="1899-12-30T19:38:00"/>
    <s v="Saturday"/>
    <x v="47"/>
    <n v="4"/>
    <n v="9"/>
    <s v="S"/>
    <x v="0"/>
    <n v="5391"/>
    <s v="SUDP"/>
    <s v="Disorderly Patron"/>
    <x v="3"/>
    <s v="Lower"/>
  </r>
  <r>
    <d v="2021-03-06T00:00:00"/>
    <d v="1899-12-30T20:03:00"/>
    <s v="Saturday"/>
    <x v="0"/>
    <n v="10"/>
    <n v="15"/>
    <s v="S"/>
    <x v="0"/>
    <n v="5861"/>
    <s v="SUDP"/>
    <s v="Disorderly Patron"/>
    <x v="3"/>
    <s v="Lower"/>
  </r>
  <r>
    <d v="2021-03-06T00:00:00"/>
    <d v="1899-12-30T21:04:00"/>
    <s v="Saturday"/>
    <x v="29"/>
    <n v="4"/>
    <n v="9"/>
    <s v="N"/>
    <x v="0"/>
    <n v="5616"/>
    <s v="SUDP"/>
    <s v="Disorderly Patron"/>
    <x v="3"/>
    <s v="Lower"/>
  </r>
  <r>
    <d v="2021-03-06T00:00:00"/>
    <d v="1899-12-30T21:41:00"/>
    <s v="Saturday"/>
    <x v="43"/>
    <n v="4"/>
    <n v="9"/>
    <s v="S"/>
    <x v="0"/>
    <n v="5806"/>
    <s v="SUDP"/>
    <s v="Disorderly Patron"/>
    <x v="3"/>
    <s v="Lower"/>
  </r>
  <r>
    <d v="2021-03-07T00:00:00"/>
    <d v="1899-12-30T20:03:00"/>
    <s v="Sunday"/>
    <x v="47"/>
    <n v="5"/>
    <n v="10"/>
    <s v="S"/>
    <x v="0"/>
    <n v="5826"/>
    <s v="SUDP"/>
    <s v="Disorderly Patron"/>
    <x v="3"/>
    <s v="Lower"/>
  </r>
  <r>
    <d v="2021-03-08T00:00:00"/>
    <d v="1899-12-30T01:14:00"/>
    <s v="Monday"/>
    <x v="65"/>
    <n v="8"/>
    <n v="13"/>
    <s v="S"/>
    <x v="0"/>
    <n v="5676"/>
    <s v="SUDP"/>
    <s v="Disorderly Patron"/>
    <x v="3"/>
    <s v="Lower"/>
  </r>
  <r>
    <d v="2021-03-08T00:00:00"/>
    <d v="1899-12-30T13:11:00"/>
    <s v="Monday"/>
    <x v="29"/>
    <n v="3"/>
    <n v="8"/>
    <s v="N"/>
    <x v="0"/>
    <n v="5916"/>
    <s v="SUDP"/>
    <s v="Disorderly Patron"/>
    <x v="3"/>
    <s v="Lower"/>
  </r>
  <r>
    <d v="2021-03-08T00:00:00"/>
    <d v="1899-12-30T15:31:00"/>
    <s v="Monday"/>
    <x v="62"/>
    <n v="0"/>
    <n v="0"/>
    <s v="N"/>
    <x v="0"/>
    <n v="5491"/>
    <s v="SUDP"/>
    <s v="Disorderly Patron"/>
    <x v="3"/>
    <s v="Lower"/>
  </r>
  <r>
    <d v="2021-03-08T00:00:00"/>
    <d v="1899-12-30T20:30:00"/>
    <s v="Monday"/>
    <x v="11"/>
    <n v="0"/>
    <n v="0"/>
    <s v="E"/>
    <x v="1"/>
    <n v="5331"/>
    <s v="SUDP"/>
    <s v="Disorderly Patron"/>
    <x v="3"/>
    <s v="Lower"/>
  </r>
  <r>
    <d v="2021-03-08T00:00:00"/>
    <d v="1899-12-30T23:13:00"/>
    <s v="Monday"/>
    <x v="13"/>
    <n v="5"/>
    <n v="12"/>
    <s v="E"/>
    <x v="1"/>
    <n v="5006"/>
    <s v="SUDP"/>
    <s v="Disorderly Patron"/>
    <x v="3"/>
    <s v="Lower"/>
  </r>
  <r>
    <d v="2021-03-09T00:00:00"/>
    <d v="1899-12-30T07:56:00"/>
    <s v="Tuesday"/>
    <x v="23"/>
    <n v="4"/>
    <n v="7"/>
    <s v="S"/>
    <x v="0"/>
    <n v="5936"/>
    <s v="SUDP"/>
    <s v="Disorderly Patron"/>
    <x v="3"/>
    <s v="Lower"/>
  </r>
  <r>
    <d v="2021-03-09T00:00:00"/>
    <d v="1899-12-30T14:31:00"/>
    <s v="Tuesday"/>
    <x v="16"/>
    <n v="14"/>
    <n v="17"/>
    <s v="N"/>
    <x v="0"/>
    <n v="5766"/>
    <s v="SUDP"/>
    <s v="Disorderly Patron"/>
    <x v="3"/>
    <s v="Lower"/>
  </r>
  <r>
    <d v="2021-03-09T00:00:00"/>
    <d v="1899-12-30T17:42:00"/>
    <s v="Tuesday"/>
    <x v="52"/>
    <n v="19"/>
    <n v="22"/>
    <s v="S"/>
    <x v="0"/>
    <n v="5761"/>
    <s v="SUDP"/>
    <s v="Disorderly Patron"/>
    <x v="3"/>
    <s v="Lower"/>
  </r>
  <r>
    <d v="2021-03-09T00:00:00"/>
    <d v="1899-12-30T19:35:00"/>
    <s v="Tuesday"/>
    <x v="59"/>
    <n v="32"/>
    <n v="35"/>
    <s v="N"/>
    <x v="0"/>
    <n v="6006"/>
    <s v="SUDP"/>
    <s v="Disorderly Patron"/>
    <x v="3"/>
    <s v="Lower"/>
  </r>
  <r>
    <d v="2021-03-09T00:00:00"/>
    <d v="1899-12-30T20:02:00"/>
    <s v="Tuesday"/>
    <x v="29"/>
    <n v="12"/>
    <n v="15"/>
    <s v="N"/>
    <x v="0"/>
    <n v="5936"/>
    <s v="SUDP"/>
    <s v="Disorderly Patron"/>
    <x v="3"/>
    <s v="Lower"/>
  </r>
  <r>
    <d v="2021-03-10T00:00:00"/>
    <d v="1899-12-30T02:37:00"/>
    <s v="Wednesday"/>
    <x v="52"/>
    <n v="0"/>
    <n v="0"/>
    <s v="S"/>
    <x v="0"/>
    <n v="5731"/>
    <s v="SUDP"/>
    <s v="Disorderly Patron"/>
    <x v="3"/>
    <s v="Lower"/>
  </r>
  <r>
    <d v="2021-03-10T00:00:00"/>
    <d v="1899-12-30T03:00:00"/>
    <s v="Wednesday"/>
    <x v="16"/>
    <n v="0"/>
    <n v="0"/>
    <s v="S"/>
    <x v="0"/>
    <n v="5951"/>
    <s v="SUDP"/>
    <s v="Disorderly Patron"/>
    <x v="3"/>
    <s v="Lower"/>
  </r>
  <r>
    <d v="2021-03-10T00:00:00"/>
    <d v="1899-12-30T09:14:00"/>
    <s v="Wednesday"/>
    <x v="54"/>
    <n v="0"/>
    <n v="0"/>
    <s v="N"/>
    <x v="0"/>
    <n v="5396"/>
    <s v="SUDP"/>
    <s v="Disorderly Patron"/>
    <x v="3"/>
    <s v="Lower"/>
  </r>
  <r>
    <d v="2021-03-10T00:00:00"/>
    <d v="1899-12-30T11:49:00"/>
    <s v="Wednesday"/>
    <x v="71"/>
    <n v="0"/>
    <n v="0"/>
    <s v="N"/>
    <x v="0"/>
    <n v="5736"/>
    <s v="SUAE"/>
    <s v="Assault / Employee Involved"/>
    <x v="3"/>
    <s v="Lower"/>
  </r>
  <r>
    <d v="2021-03-10T00:00:00"/>
    <d v="1899-12-30T12:11:00"/>
    <s v="Wednesday"/>
    <x v="14"/>
    <n v="0"/>
    <n v="0"/>
    <s v="E"/>
    <x v="1"/>
    <n v="5074"/>
    <s v="SUDP"/>
    <s v="Disorderly Patron"/>
    <x v="3"/>
    <s v="Lower"/>
  </r>
  <r>
    <d v="2021-03-10T00:00:00"/>
    <d v="1899-12-30T17:05:00"/>
    <s v="Wednesday"/>
    <x v="54"/>
    <n v="0"/>
    <n v="0"/>
    <s v="S"/>
    <x v="0"/>
    <n v="5831"/>
    <s v="SUDP"/>
    <s v="Disorderly Patron"/>
    <x v="3"/>
    <s v="Lower"/>
  </r>
  <r>
    <d v="2021-03-10T00:00:00"/>
    <d v="1899-12-30T18:48:00"/>
    <s v="Wednesday"/>
    <x v="27"/>
    <n v="3"/>
    <n v="6"/>
    <s v="S"/>
    <x v="0"/>
    <n v="5746"/>
    <s v="SUDP"/>
    <s v="Disorderly Patron"/>
    <x v="3"/>
    <s v="Lower"/>
  </r>
  <r>
    <d v="2021-03-10T00:00:00"/>
    <d v="1899-12-30T21:21:00"/>
    <s v="Wednesday"/>
    <x v="54"/>
    <n v="37"/>
    <n v="42"/>
    <s v="S"/>
    <x v="0"/>
    <n v="6051"/>
    <s v="SUPOL"/>
    <s v="Held By Polce - Non-TTC Related"/>
    <x v="3"/>
    <s v="Lower"/>
  </r>
  <r>
    <d v="2021-03-10T00:00:00"/>
    <d v="1899-12-30T21:37:00"/>
    <s v="Wednesday"/>
    <x v="51"/>
    <n v="5"/>
    <n v="10"/>
    <s v="N"/>
    <x v="0"/>
    <n v="6056"/>
    <s v="SUPOL"/>
    <s v="Held By Polce - Non-TTC Related"/>
    <x v="3"/>
    <s v="Lower"/>
  </r>
  <r>
    <d v="2021-03-10T00:00:00"/>
    <d v="1899-12-30T22:18:00"/>
    <s v="Wednesday"/>
    <x v="10"/>
    <n v="10"/>
    <n v="15"/>
    <s v="N"/>
    <x v="0"/>
    <n v="5811"/>
    <s v="SUDP"/>
    <s v="Disorderly Patron"/>
    <x v="3"/>
    <s v="Lower"/>
  </r>
  <r>
    <d v="2021-03-11T00:00:00"/>
    <d v="1899-12-30T16:53:00"/>
    <s v="Thursday"/>
    <x v="31"/>
    <n v="3"/>
    <n v="6"/>
    <s v="N"/>
    <x v="0"/>
    <n v="5431"/>
    <s v="SUDP"/>
    <s v="Disorderly Patron"/>
    <x v="3"/>
    <s v="Lower"/>
  </r>
  <r>
    <d v="2021-03-11T00:00:00"/>
    <d v="1899-12-30T17:02:00"/>
    <s v="Thursday"/>
    <x v="19"/>
    <n v="3"/>
    <n v="7"/>
    <s v="W"/>
    <x v="1"/>
    <n v="5276"/>
    <s v="SUDP"/>
    <s v="Disorderly Patron"/>
    <x v="3"/>
    <s v="Lower"/>
  </r>
  <r>
    <d v="2021-03-11T00:00:00"/>
    <d v="1899-12-30T17:28:00"/>
    <s v="Thursday"/>
    <x v="29"/>
    <n v="5"/>
    <n v="8"/>
    <s v="N"/>
    <x v="0"/>
    <n v="6056"/>
    <s v="SUDP"/>
    <s v="Disorderly Patron"/>
    <x v="3"/>
    <s v="Lower"/>
  </r>
  <r>
    <d v="2021-03-11T00:00:00"/>
    <d v="1899-12-30T18:26:00"/>
    <s v="Thursday"/>
    <x v="31"/>
    <n v="4"/>
    <n v="7"/>
    <s v="N"/>
    <x v="0"/>
    <n v="5481"/>
    <s v="SUDP"/>
    <s v="Disorderly Patron"/>
    <x v="3"/>
    <s v="Lower"/>
  </r>
  <r>
    <d v="2021-03-11T00:00:00"/>
    <d v="1899-12-30T19:38:00"/>
    <s v="Thursday"/>
    <x v="82"/>
    <n v="5"/>
    <n v="10"/>
    <s v="E"/>
    <x v="3"/>
    <n v="6146"/>
    <s v="SUDP"/>
    <s v="Disorderly Patron"/>
    <x v="3"/>
    <s v="Lower"/>
  </r>
  <r>
    <d v="2021-03-11T00:00:00"/>
    <d v="1899-12-30T20:39:00"/>
    <s v="Thursday"/>
    <x v="45"/>
    <n v="0"/>
    <n v="0"/>
    <s v="E"/>
    <x v="1"/>
    <n v="5320"/>
    <s v="SUDP"/>
    <s v="Disorderly Patron"/>
    <x v="3"/>
    <s v="Lower"/>
  </r>
  <r>
    <d v="2021-03-12T00:00:00"/>
    <d v="1899-12-30T09:10:00"/>
    <s v="Friday"/>
    <x v="27"/>
    <n v="3"/>
    <n v="6"/>
    <s v="S"/>
    <x v="0"/>
    <n v="5756"/>
    <s v="SUAE"/>
    <s v="Assault / Employee Involved"/>
    <x v="3"/>
    <s v="Lower"/>
  </r>
  <r>
    <d v="2021-03-12T00:00:00"/>
    <d v="1899-12-30T10:30:00"/>
    <s v="Friday"/>
    <x v="71"/>
    <n v="8"/>
    <n v="11"/>
    <s v="N"/>
    <x v="0"/>
    <n v="6076"/>
    <s v="SUAP"/>
    <s v="Assault / Patron Involved"/>
    <x v="3"/>
    <s v="Lower"/>
  </r>
  <r>
    <d v="2021-03-12T00:00:00"/>
    <d v="1899-12-30T11:36:00"/>
    <s v="Friday"/>
    <x v="5"/>
    <n v="4"/>
    <n v="7"/>
    <s v="S"/>
    <x v="0"/>
    <n v="5746"/>
    <s v="SUDP"/>
    <s v="Disorderly Patron"/>
    <x v="3"/>
    <s v="Lower"/>
  </r>
  <r>
    <d v="2021-03-12T00:00:00"/>
    <d v="1899-12-30T11:37:00"/>
    <s v="Friday"/>
    <x v="25"/>
    <n v="3"/>
    <n v="9"/>
    <s v="N"/>
    <x v="2"/>
    <n v="3003"/>
    <s v="SRDP"/>
    <s v="Disorderly Patron"/>
    <x v="3"/>
    <s v="Lower"/>
  </r>
  <r>
    <d v="2021-03-12T00:00:00"/>
    <d v="1899-12-30T22:03:00"/>
    <s v="Friday"/>
    <x v="56"/>
    <n v="4"/>
    <n v="11"/>
    <s v="W"/>
    <x v="1"/>
    <n v="5136"/>
    <s v="SUAP"/>
    <s v="Assault / Patron Involved"/>
    <x v="3"/>
    <s v="Lower"/>
  </r>
  <r>
    <d v="2021-03-13T00:00:00"/>
    <d v="1899-12-30T19:48:00"/>
    <s v="Saturday"/>
    <x v="5"/>
    <n v="3"/>
    <n v="8"/>
    <s v="N"/>
    <x v="0"/>
    <n v="5456"/>
    <s v="SUDP"/>
    <s v="Disorderly Patron"/>
    <x v="3"/>
    <s v="Lower"/>
  </r>
  <r>
    <d v="2021-03-13T00:00:00"/>
    <d v="1899-12-30T19:57:00"/>
    <s v="Saturday"/>
    <x v="43"/>
    <n v="0"/>
    <n v="0"/>
    <s v="N"/>
    <x v="0"/>
    <n v="5626"/>
    <s v="SUDP"/>
    <s v="Disorderly Patron"/>
    <x v="3"/>
    <s v="Lower"/>
  </r>
  <r>
    <d v="2021-03-13T00:00:00"/>
    <d v="1899-12-30T20:35:00"/>
    <s v="Saturday"/>
    <x v="4"/>
    <n v="0"/>
    <n v="0"/>
    <s v="E"/>
    <x v="1"/>
    <n v="5024"/>
    <s v="SUDP"/>
    <s v="Disorderly Patron"/>
    <x v="3"/>
    <s v="Lower"/>
  </r>
  <r>
    <d v="2021-03-13T00:00:00"/>
    <d v="1899-12-30T23:52:00"/>
    <s v="Saturday"/>
    <x v="3"/>
    <n v="8"/>
    <n v="14"/>
    <s v="W"/>
    <x v="1"/>
    <n v="5365"/>
    <s v="SUAP"/>
    <s v="Assault / Patron Involved"/>
    <x v="3"/>
    <s v="Lower"/>
  </r>
  <r>
    <d v="2021-03-14T00:00:00"/>
    <d v="1899-12-30T14:02:00"/>
    <s v="Sunday"/>
    <x v="19"/>
    <n v="0"/>
    <n v="0"/>
    <s v="E"/>
    <x v="1"/>
    <n v="5240"/>
    <s v="SUPOL"/>
    <s v="Held By Polce - Non-TTC Related"/>
    <x v="3"/>
    <s v="Lower"/>
  </r>
  <r>
    <d v="2021-03-14T00:00:00"/>
    <d v="1899-12-30T14:05:00"/>
    <s v="Sunday"/>
    <x v="31"/>
    <n v="0"/>
    <n v="0"/>
    <s v="N"/>
    <x v="0"/>
    <n v="5431"/>
    <s v="SUPOL"/>
    <s v="Held By Polce - Non-TTC Related"/>
    <x v="3"/>
    <s v="Lower"/>
  </r>
  <r>
    <d v="2021-03-14T00:00:00"/>
    <d v="1899-12-30T15:21:00"/>
    <s v="Sunday"/>
    <x v="22"/>
    <n v="8"/>
    <n v="12"/>
    <s v="W"/>
    <x v="1"/>
    <n v="5261"/>
    <s v="SUDP"/>
    <s v="Disorderly Patron"/>
    <x v="3"/>
    <s v="Lower"/>
  </r>
  <r>
    <d v="2021-03-15T00:00:00"/>
    <d v="1899-12-30T07:17:00"/>
    <s v="Monday"/>
    <x v="15"/>
    <n v="4"/>
    <n v="8"/>
    <s v="N"/>
    <x v="0"/>
    <n v="5836"/>
    <s v="SUDP"/>
    <s v="Disorderly Patron"/>
    <x v="3"/>
    <s v="Lower"/>
  </r>
  <r>
    <d v="2021-03-15T00:00:00"/>
    <d v="1899-12-30T14:24:00"/>
    <s v="Monday"/>
    <x v="32"/>
    <n v="10"/>
    <n v="14"/>
    <s v="W"/>
    <x v="1"/>
    <n v="5060"/>
    <s v="SUDP"/>
    <s v="Disorderly Patron"/>
    <x v="3"/>
    <s v="Lower"/>
  </r>
  <r>
    <d v="2021-03-15T00:00:00"/>
    <d v="1899-12-30T17:16:00"/>
    <s v="Monday"/>
    <x v="54"/>
    <n v="3"/>
    <n v="7"/>
    <s v="N"/>
    <x v="0"/>
    <n v="5731"/>
    <s v="SUDP"/>
    <s v="Disorderly Patron"/>
    <x v="3"/>
    <s v="Lower"/>
  </r>
  <r>
    <d v="2021-03-15T00:00:00"/>
    <d v="1899-12-30T18:18:00"/>
    <s v="Monday"/>
    <x v="19"/>
    <n v="0"/>
    <n v="0"/>
    <s v="E"/>
    <x v="1"/>
    <n v="5307"/>
    <s v="SUAP"/>
    <s v="Assault / Patron Involved"/>
    <x v="3"/>
    <s v="Lower"/>
  </r>
  <r>
    <d v="2021-03-15T00:00:00"/>
    <d v="1899-12-30T20:02:00"/>
    <s v="Monday"/>
    <x v="29"/>
    <n v="0"/>
    <n v="0"/>
    <s v="S"/>
    <x v="0"/>
    <n v="5496"/>
    <s v="SUAP"/>
    <s v="Assault / Patron Involved"/>
    <x v="3"/>
    <s v="Lower"/>
  </r>
  <r>
    <d v="2021-03-16T00:00:00"/>
    <d v="1899-12-30T01:54:00"/>
    <s v="Tuesday"/>
    <x v="8"/>
    <n v="3"/>
    <n v="8"/>
    <s v="N"/>
    <x v="0"/>
    <n v="5561"/>
    <s v="SUDP"/>
    <s v="Disorderly Patron"/>
    <x v="3"/>
    <s v="Lower"/>
  </r>
  <r>
    <d v="2021-03-16T00:00:00"/>
    <d v="1899-12-30T12:34:00"/>
    <s v="Tuesday"/>
    <x v="61"/>
    <n v="3"/>
    <n v="7"/>
    <s v="N"/>
    <x v="0"/>
    <n v="5661"/>
    <s v="SUAP"/>
    <s v="Assault / Patron Involved"/>
    <x v="3"/>
    <s v="Lower"/>
  </r>
  <r>
    <d v="2021-03-16T00:00:00"/>
    <d v="1899-12-30T20:51:00"/>
    <s v="Tuesday"/>
    <x v="8"/>
    <n v="0"/>
    <n v="0"/>
    <s v="N"/>
    <x v="0"/>
    <n v="5421"/>
    <s v="SUDP"/>
    <s v="Disorderly Patron"/>
    <x v="3"/>
    <s v="Lower"/>
  </r>
  <r>
    <d v="2021-03-16T00:00:00"/>
    <d v="1899-12-30T21:33:00"/>
    <s v="Tuesday"/>
    <x v="27"/>
    <n v="0"/>
    <n v="0"/>
    <s v="N"/>
    <x v="0"/>
    <n v="5746"/>
    <s v="SUAP"/>
    <s v="Assault / Patron Involved"/>
    <x v="3"/>
    <s v="Lower"/>
  </r>
  <r>
    <d v="2021-03-17T00:00:00"/>
    <d v="1899-12-30T01:32:00"/>
    <s v="Wednesday"/>
    <x v="4"/>
    <n v="6"/>
    <n v="13"/>
    <s v="W"/>
    <x v="1"/>
    <n v="5342"/>
    <s v="SUROB"/>
    <s v="Robbery"/>
    <x v="3"/>
    <s v="Lower"/>
  </r>
  <r>
    <d v="2021-03-17T00:00:00"/>
    <d v="1899-12-30T01:36:00"/>
    <s v="Wednesday"/>
    <x v="17"/>
    <n v="0"/>
    <n v="0"/>
    <s v="N"/>
    <x v="0"/>
    <n v="5906"/>
    <s v="SUROB"/>
    <s v="Robbery"/>
    <x v="3"/>
    <s v="Lower"/>
  </r>
  <r>
    <d v="2021-03-17T00:00:00"/>
    <d v="1899-12-30T01:39:00"/>
    <s v="Wednesday"/>
    <x v="31"/>
    <n v="11"/>
    <n v="16"/>
    <s v="S"/>
    <x v="0"/>
    <n v="6056"/>
    <s v="SUROB"/>
    <s v="Robbery"/>
    <x v="3"/>
    <s v="Lower"/>
  </r>
  <r>
    <d v="2021-03-17T00:00:00"/>
    <d v="1899-12-30T08:36:00"/>
    <s v="Wednesday"/>
    <x v="17"/>
    <n v="6"/>
    <n v="10"/>
    <s v="S"/>
    <x v="0"/>
    <n v="5901"/>
    <s v="SUDP"/>
    <s v="Disorderly Patron"/>
    <x v="3"/>
    <s v="Lower"/>
  </r>
  <r>
    <d v="2021-03-17T00:00:00"/>
    <d v="1899-12-30T18:50:00"/>
    <s v="Wednesday"/>
    <x v="4"/>
    <n v="4"/>
    <n v="8"/>
    <s v="W"/>
    <x v="1"/>
    <n v="5035"/>
    <s v="SUDP"/>
    <s v="Disorderly Patron"/>
    <x v="3"/>
    <s v="Lower"/>
  </r>
  <r>
    <d v="2021-03-17T00:00:00"/>
    <d v="1899-12-30T21:36:00"/>
    <s v="Wednesday"/>
    <x v="10"/>
    <n v="0"/>
    <n v="0"/>
    <s v="N"/>
    <x v="0"/>
    <n v="5796"/>
    <s v="SUDP"/>
    <s v="Disorderly Patron"/>
    <x v="3"/>
    <s v="Lower"/>
  </r>
  <r>
    <d v="2021-03-17T00:00:00"/>
    <d v="1899-12-30T23:30:00"/>
    <s v="Wednesday"/>
    <x v="38"/>
    <n v="3"/>
    <n v="10"/>
    <s v="E"/>
    <x v="1"/>
    <n v="5267"/>
    <s v="SUDP"/>
    <s v="Disorderly Patron"/>
    <x v="3"/>
    <s v="Lower"/>
  </r>
  <r>
    <d v="2021-03-18T00:00:00"/>
    <d v="1899-12-30T06:09:00"/>
    <s v="Thursday"/>
    <x v="36"/>
    <n v="5"/>
    <n v="11"/>
    <s v="W"/>
    <x v="3"/>
    <n v="5146"/>
    <s v="SUAE"/>
    <s v="Assault / Employee Involved"/>
    <x v="3"/>
    <s v="Lower"/>
  </r>
  <r>
    <d v="2021-03-18T00:00:00"/>
    <d v="1899-12-30T18:58:00"/>
    <s v="Thursday"/>
    <x v="54"/>
    <n v="0"/>
    <n v="0"/>
    <s v="S"/>
    <x v="0"/>
    <n v="5566"/>
    <s v="SUAP"/>
    <s v="Assault / Patron Involved"/>
    <x v="3"/>
    <s v="Lower"/>
  </r>
  <r>
    <d v="2021-03-19T00:00:00"/>
    <d v="1899-12-30T09:03:00"/>
    <s v="Friday"/>
    <x v="29"/>
    <n v="4"/>
    <n v="8"/>
    <s v="S"/>
    <x v="0"/>
    <n v="5471"/>
    <s v="SUDP"/>
    <s v="Disorderly Patron"/>
    <x v="3"/>
    <s v="Lower"/>
  </r>
  <r>
    <d v="2021-03-19T00:00:00"/>
    <d v="1899-12-30T11:28:00"/>
    <s v="Friday"/>
    <x v="40"/>
    <n v="10"/>
    <n v="14"/>
    <s v="W"/>
    <x v="1"/>
    <n v="5109"/>
    <s v="SUDP"/>
    <s v="Disorderly Patron"/>
    <x v="3"/>
    <s v="Lower"/>
  </r>
  <r>
    <d v="2021-03-19T00:00:00"/>
    <d v="1899-12-30T19:12:00"/>
    <s v="Friday"/>
    <x v="24"/>
    <n v="3"/>
    <n v="7"/>
    <s v="E"/>
    <x v="1"/>
    <n v="5106"/>
    <s v="SUDP"/>
    <s v="Disorderly Patron"/>
    <x v="3"/>
    <s v="Lower"/>
  </r>
  <r>
    <d v="2021-03-19T00:00:00"/>
    <d v="1899-12-30T19:15:00"/>
    <s v="Friday"/>
    <x v="35"/>
    <n v="9"/>
    <n v="16"/>
    <s v="W"/>
    <x v="1"/>
    <n v="5333"/>
    <s v="SUDP"/>
    <s v="Disorderly Patron"/>
    <x v="3"/>
    <s v="Lower"/>
  </r>
  <r>
    <d v="2021-03-19T00:00:00"/>
    <d v="1899-12-30T19:26:00"/>
    <s v="Friday"/>
    <x v="12"/>
    <n v="3"/>
    <n v="7"/>
    <s v="W"/>
    <x v="1"/>
    <n v="5263"/>
    <s v="SUDP"/>
    <s v="Disorderly Patron"/>
    <x v="3"/>
    <s v="Lower"/>
  </r>
  <r>
    <d v="2021-03-19T00:00:00"/>
    <d v="1899-12-30T20:40:00"/>
    <s v="Friday"/>
    <x v="73"/>
    <n v="0"/>
    <n v="0"/>
    <s v="W"/>
    <x v="1"/>
    <n v="5342"/>
    <s v="SUDP"/>
    <s v="Disorderly Patron"/>
    <x v="3"/>
    <s v="Lower"/>
  </r>
  <r>
    <d v="2021-03-20T00:00:00"/>
    <d v="1899-12-30T07:32:00"/>
    <s v="Saturday"/>
    <x v="10"/>
    <n v="7"/>
    <n v="12"/>
    <s v="S"/>
    <x v="0"/>
    <n v="5701"/>
    <s v="SUDP"/>
    <s v="Disorderly Patron"/>
    <x v="3"/>
    <s v="Lower"/>
  </r>
  <r>
    <d v="2021-03-20T00:00:00"/>
    <d v="1899-12-30T14:02:00"/>
    <s v="Saturday"/>
    <x v="7"/>
    <n v="6"/>
    <n v="10"/>
    <s v="E"/>
    <x v="1"/>
    <n v="5099"/>
    <s v="SUDP"/>
    <s v="Disorderly Patron"/>
    <x v="3"/>
    <s v="Lower"/>
  </r>
  <r>
    <d v="2021-03-20T00:00:00"/>
    <d v="1899-12-30T14:18:00"/>
    <s v="Saturday"/>
    <x v="0"/>
    <n v="9"/>
    <n v="14"/>
    <s v="S"/>
    <x v="0"/>
    <n v="6116"/>
    <s v="SUDP"/>
    <s v="Disorderly Patron"/>
    <x v="3"/>
    <s v="Lower"/>
  </r>
  <r>
    <d v="2021-03-20T00:00:00"/>
    <d v="1899-12-30T17:48:00"/>
    <s v="Saturday"/>
    <x v="70"/>
    <n v="12"/>
    <n v="17"/>
    <s v="N"/>
    <x v="0"/>
    <n v="5836"/>
    <s v="SUDP"/>
    <s v="Disorderly Patron"/>
    <x v="3"/>
    <s v="Lower"/>
  </r>
  <r>
    <d v="2021-03-20T00:00:00"/>
    <d v="1899-12-30T20:21:00"/>
    <s v="Saturday"/>
    <x v="39"/>
    <n v="4"/>
    <n v="9"/>
    <s v="S"/>
    <x v="0"/>
    <n v="5771"/>
    <s v="SUDP"/>
    <s v="Disorderly Patron"/>
    <x v="3"/>
    <s v="Lower"/>
  </r>
  <r>
    <d v="2021-03-20T00:00:00"/>
    <d v="1899-12-30T21:23:00"/>
    <s v="Saturday"/>
    <x v="8"/>
    <n v="0"/>
    <n v="0"/>
    <s v="N"/>
    <x v="0"/>
    <n v="5661"/>
    <s v="SUDP"/>
    <s v="Disorderly Patron"/>
    <x v="3"/>
    <s v="Lower"/>
  </r>
  <r>
    <d v="2021-03-20T00:00:00"/>
    <d v="1899-12-30T22:55:00"/>
    <s v="Saturday"/>
    <x v="14"/>
    <n v="12"/>
    <n v="18"/>
    <s v="E"/>
    <x v="1"/>
    <n v="5061"/>
    <s v="SUDP"/>
    <s v="Disorderly Patron"/>
    <x v="3"/>
    <s v="Lower"/>
  </r>
  <r>
    <d v="2021-03-20T00:00:00"/>
    <d v="1899-12-30T23:20:00"/>
    <s v="Saturday"/>
    <x v="31"/>
    <n v="3"/>
    <n v="8"/>
    <s v="S"/>
    <x v="0"/>
    <n v="5401"/>
    <s v="SUDP"/>
    <s v="Disorderly Patron"/>
    <x v="3"/>
    <s v="Lower"/>
  </r>
  <r>
    <d v="2021-03-21T00:00:00"/>
    <d v="1899-12-30T00:28:00"/>
    <s v="Sunday"/>
    <x v="39"/>
    <n v="5"/>
    <n v="10"/>
    <s v="N"/>
    <x v="0"/>
    <n v="5781"/>
    <s v="SUDP"/>
    <s v="Disorderly Patron"/>
    <x v="3"/>
    <s v="Lower"/>
  </r>
  <r>
    <d v="2021-03-21T00:00:00"/>
    <d v="1899-12-30T02:04:00"/>
    <s v="Sunday"/>
    <x v="9"/>
    <n v="4"/>
    <n v="9"/>
    <s v="W"/>
    <x v="3"/>
    <n v="6176"/>
    <s v="SUPOL"/>
    <s v="Held By Polce - Non-TTC Related"/>
    <x v="3"/>
    <s v="Lower"/>
  </r>
  <r>
    <d v="2021-03-21T00:00:00"/>
    <d v="1899-12-30T13:55:00"/>
    <s v="Sunday"/>
    <x v="11"/>
    <n v="4"/>
    <n v="8"/>
    <s v="E"/>
    <x v="1"/>
    <n v="5176"/>
    <s v="SUDP"/>
    <s v="Disorderly Patron"/>
    <x v="3"/>
    <s v="Lower"/>
  </r>
  <r>
    <d v="2021-03-21T00:00:00"/>
    <d v="1899-12-30T17:49:00"/>
    <s v="Sunday"/>
    <x v="0"/>
    <n v="5"/>
    <n v="10"/>
    <s v="N"/>
    <x v="0"/>
    <n v="5441"/>
    <s v="SUDP"/>
    <s v="Disorderly Patron"/>
    <x v="3"/>
    <s v="Lower"/>
  </r>
  <r>
    <d v="2021-03-22T00:00:00"/>
    <d v="1899-12-30T01:02:00"/>
    <s v="Monday"/>
    <x v="54"/>
    <n v="0"/>
    <n v="0"/>
    <s v="S"/>
    <x v="0"/>
    <n v="5786"/>
    <s v="SUDP"/>
    <s v="Disorderly Patron"/>
    <x v="3"/>
    <s v="Lower"/>
  </r>
  <r>
    <d v="2021-03-22T00:00:00"/>
    <d v="1899-12-30T01:28:00"/>
    <s v="Monday"/>
    <x v="15"/>
    <n v="4"/>
    <n v="9"/>
    <s v="N"/>
    <x v="0"/>
    <n v="5781"/>
    <s v="SUDP"/>
    <s v="Disorderly Patron"/>
    <x v="3"/>
    <s v="Lower"/>
  </r>
  <r>
    <d v="2021-03-22T00:00:00"/>
    <d v="1899-12-30T09:57:00"/>
    <s v="Monday"/>
    <x v="14"/>
    <n v="0"/>
    <n v="0"/>
    <s v="W"/>
    <x v="1"/>
    <n v="5223"/>
    <s v="SUDP"/>
    <s v="Disorderly Patron"/>
    <x v="3"/>
    <s v="Lower"/>
  </r>
  <r>
    <d v="2021-03-22T00:00:00"/>
    <d v="1899-12-30T11:07:00"/>
    <s v="Monday"/>
    <x v="19"/>
    <n v="4"/>
    <n v="8"/>
    <s v="W"/>
    <x v="1"/>
    <n v="5307"/>
    <s v="SUDP"/>
    <s v="Disorderly Patron"/>
    <x v="3"/>
    <s v="Lower"/>
  </r>
  <r>
    <d v="2021-03-22T00:00:00"/>
    <d v="1899-12-30T12:25:00"/>
    <s v="Monday"/>
    <x v="11"/>
    <n v="3"/>
    <n v="7"/>
    <s v="W"/>
    <x v="1"/>
    <n v="5043"/>
    <s v="SUDP"/>
    <s v="Disorderly Patron"/>
    <x v="3"/>
    <s v="Lower"/>
  </r>
  <r>
    <d v="2021-03-22T00:00:00"/>
    <d v="1899-12-30T15:58:00"/>
    <s v="Monday"/>
    <x v="42"/>
    <n v="5"/>
    <n v="9"/>
    <s v="W"/>
    <x v="1"/>
    <n v="5358"/>
    <s v="SUDP"/>
    <s v="Disorderly Patron"/>
    <x v="3"/>
    <s v="Lower"/>
  </r>
  <r>
    <d v="2021-03-22T00:00:00"/>
    <d v="1899-12-30T20:10:00"/>
    <s v="Monday"/>
    <x v="18"/>
    <n v="5"/>
    <n v="10"/>
    <s v="N"/>
    <x v="0"/>
    <n v="5476"/>
    <s v="SUDP"/>
    <s v="Disorderly Patron"/>
    <x v="3"/>
    <s v="Lower"/>
  </r>
  <r>
    <d v="2021-03-22T00:00:00"/>
    <d v="1899-12-30T20:22:00"/>
    <s v="Monday"/>
    <x v="29"/>
    <n v="17"/>
    <n v="22"/>
    <s v="N"/>
    <x v="0"/>
    <n v="5691"/>
    <s v="SUDP"/>
    <s v="Disorderly Patron"/>
    <x v="3"/>
    <s v="Lower"/>
  </r>
  <r>
    <d v="2021-03-23T00:00:00"/>
    <d v="1899-12-30T00:59:00"/>
    <s v="Tuesday"/>
    <x v="70"/>
    <n v="0"/>
    <n v="0"/>
    <s v="S"/>
    <x v="0"/>
    <n v="5741"/>
    <s v="SUDP"/>
    <s v="Disorderly Patron"/>
    <x v="3"/>
    <s v="Lower"/>
  </r>
  <r>
    <d v="2021-03-23T00:00:00"/>
    <d v="1899-12-30T10:21:00"/>
    <s v="Tuesday"/>
    <x v="82"/>
    <n v="5"/>
    <n v="10"/>
    <s v="W"/>
    <x v="3"/>
    <n v="6141"/>
    <s v="SUDP"/>
    <s v="Disorderly Patron"/>
    <x v="3"/>
    <s v="Lower"/>
  </r>
  <r>
    <d v="2021-03-23T00:00:00"/>
    <d v="1899-12-30T17:06:00"/>
    <s v="Tuesday"/>
    <x v="1"/>
    <n v="10"/>
    <n v="14"/>
    <s v="E"/>
    <x v="1"/>
    <n v="5122"/>
    <s v="SUDP"/>
    <s v="Disorderly Patron"/>
    <x v="3"/>
    <s v="Lower"/>
  </r>
  <r>
    <d v="2021-03-23T00:00:00"/>
    <d v="1899-12-30T17:40:00"/>
    <s v="Tuesday"/>
    <x v="44"/>
    <n v="0"/>
    <n v="0"/>
    <s v="W"/>
    <x v="1"/>
    <n v="5056"/>
    <s v="SUAP"/>
    <s v="Assault / Patron Involved"/>
    <x v="3"/>
    <s v="Lower"/>
  </r>
  <r>
    <d v="2021-03-23T00:00:00"/>
    <d v="1899-12-30T17:42:00"/>
    <s v="Tuesday"/>
    <x v="32"/>
    <n v="0"/>
    <n v="0"/>
    <s v="W"/>
    <x v="1"/>
    <n v="5054"/>
    <s v="SUDP"/>
    <s v="Disorderly Patron"/>
    <x v="3"/>
    <s v="Lower"/>
  </r>
  <r>
    <d v="2021-03-23T00:00:00"/>
    <d v="1899-12-30T17:48:00"/>
    <s v="Tuesday"/>
    <x v="38"/>
    <n v="21"/>
    <n v="25"/>
    <s v="W"/>
    <x v="1"/>
    <n v="5187"/>
    <s v="SUDP"/>
    <s v="Disorderly Patron"/>
    <x v="3"/>
    <s v="Lower"/>
  </r>
  <r>
    <d v="2021-03-24T00:00:00"/>
    <d v="1899-12-30T11:06:00"/>
    <s v="Wednesday"/>
    <x v="54"/>
    <n v="0"/>
    <n v="0"/>
    <s v="S"/>
    <x v="0"/>
    <n v="5861"/>
    <s v="SUDP"/>
    <s v="Disorderly Patron"/>
    <x v="3"/>
    <s v="Lower"/>
  </r>
  <r>
    <d v="2021-03-24T00:00:00"/>
    <d v="1899-12-30T11:41:00"/>
    <s v="Wednesday"/>
    <x v="32"/>
    <n v="10"/>
    <n v="14"/>
    <s v="E"/>
    <x v="1"/>
    <n v="5085"/>
    <s v="SUAE"/>
    <s v="Assault / Employee Involved"/>
    <x v="3"/>
    <s v="Lower"/>
  </r>
  <r>
    <d v="2021-03-24T00:00:00"/>
    <d v="1899-12-30T12:03:00"/>
    <s v="Wednesday"/>
    <x v="35"/>
    <n v="3"/>
    <n v="7"/>
    <s v="W"/>
    <x v="1"/>
    <n v="5346"/>
    <s v="SUDP"/>
    <s v="Disorderly Patron"/>
    <x v="3"/>
    <s v="Lower"/>
  </r>
  <r>
    <d v="2021-03-24T00:00:00"/>
    <d v="1899-12-30T13:29:00"/>
    <s v="Wednesday"/>
    <x v="82"/>
    <n v="5"/>
    <n v="10"/>
    <s v="E"/>
    <x v="3"/>
    <n v="6161"/>
    <s v="SUDP"/>
    <s v="Disorderly Patron"/>
    <x v="3"/>
    <s v="Lower"/>
  </r>
  <r>
    <d v="2021-03-24T00:00:00"/>
    <d v="1899-12-30T14:12:00"/>
    <s v="Wednesday"/>
    <x v="82"/>
    <n v="5"/>
    <n v="10"/>
    <s v="E"/>
    <x v="3"/>
    <n v="6186"/>
    <s v="SUDP"/>
    <s v="Disorderly Patron"/>
    <x v="3"/>
    <s v="Lower"/>
  </r>
  <r>
    <d v="2021-03-24T00:00:00"/>
    <d v="1899-12-30T14:36:00"/>
    <s v="Wednesday"/>
    <x v="17"/>
    <n v="0"/>
    <n v="0"/>
    <s v="S"/>
    <x v="0"/>
    <n v="6006"/>
    <s v="SUDP"/>
    <s v="Disorderly Patron"/>
    <x v="3"/>
    <s v="Lower"/>
  </r>
  <r>
    <d v="2021-03-24T00:00:00"/>
    <d v="1899-12-30T18:12:00"/>
    <s v="Wednesday"/>
    <x v="46"/>
    <n v="6"/>
    <n v="10"/>
    <s v="W"/>
    <x v="1"/>
    <n v="5240"/>
    <s v="SUAP"/>
    <s v="Assault / Patron Involved"/>
    <x v="3"/>
    <s v="Lower"/>
  </r>
  <r>
    <d v="2021-03-24T00:00:00"/>
    <d v="1899-12-30T18:15:00"/>
    <s v="Wednesday"/>
    <x v="57"/>
    <n v="4"/>
    <n v="8"/>
    <s v="E"/>
    <x v="1"/>
    <n v="5111"/>
    <s v="SUAP"/>
    <s v="Assault / Patron Involved"/>
    <x v="3"/>
    <s v="Lower"/>
  </r>
  <r>
    <d v="2021-03-24T00:00:00"/>
    <d v="1899-12-30T18:54:00"/>
    <s v="Wednesday"/>
    <x v="32"/>
    <n v="5"/>
    <n v="9"/>
    <s v="W"/>
    <x v="1"/>
    <n v="5044"/>
    <s v="SUDP"/>
    <s v="Disorderly Patron"/>
    <x v="3"/>
    <s v="Lower"/>
  </r>
  <r>
    <d v="2021-03-24T00:00:00"/>
    <d v="1899-12-30T19:49:00"/>
    <s v="Wednesday"/>
    <x v="45"/>
    <n v="0"/>
    <n v="0"/>
    <s v="E"/>
    <x v="1"/>
    <n v="5340"/>
    <s v="SUDP"/>
    <s v="Disorderly Patron"/>
    <x v="3"/>
    <s v="Lower"/>
  </r>
  <r>
    <d v="2021-03-24T00:00:00"/>
    <d v="1899-12-30T19:57:00"/>
    <s v="Wednesday"/>
    <x v="53"/>
    <n v="17"/>
    <n v="24"/>
    <s v="E"/>
    <x v="1"/>
    <n v="5340"/>
    <s v="SUDP"/>
    <s v="Disorderly Patron"/>
    <x v="3"/>
    <s v="Lower"/>
  </r>
  <r>
    <d v="2021-03-24T00:00:00"/>
    <d v="1899-12-30T20:22:00"/>
    <s v="Wednesday"/>
    <x v="32"/>
    <n v="12"/>
    <n v="16"/>
    <s v="E"/>
    <x v="1"/>
    <n v="5340"/>
    <s v="SUDP"/>
    <s v="Disorderly Patron"/>
    <x v="3"/>
    <s v="Lower"/>
  </r>
  <r>
    <d v="2021-03-24T00:00:00"/>
    <d v="1899-12-30T22:14:00"/>
    <s v="Wednesday"/>
    <x v="0"/>
    <n v="4"/>
    <n v="9"/>
    <s v="N"/>
    <x v="0"/>
    <n v="5706"/>
    <s v="SUDP"/>
    <s v="Disorderly Patron"/>
    <x v="3"/>
    <s v="Lower"/>
  </r>
  <r>
    <d v="2021-03-25T00:00:00"/>
    <d v="1899-12-30T14:59:00"/>
    <s v="Thursday"/>
    <x v="10"/>
    <n v="4"/>
    <n v="7"/>
    <s v="N"/>
    <x v="0"/>
    <n v="5706"/>
    <s v="SUDP"/>
    <s v="Disorderly Patron"/>
    <x v="3"/>
    <s v="Lower"/>
  </r>
  <r>
    <d v="2021-03-25T00:00:00"/>
    <d v="1899-12-30T16:56:00"/>
    <s v="Thursday"/>
    <x v="71"/>
    <n v="0"/>
    <n v="0"/>
    <s v="N"/>
    <x v="0"/>
    <n v="5711"/>
    <s v="SUDP"/>
    <s v="Disorderly Patron"/>
    <x v="3"/>
    <s v="Lower"/>
  </r>
  <r>
    <d v="2021-03-25T00:00:00"/>
    <d v="1899-12-30T17:28:00"/>
    <s v="Thursday"/>
    <x v="34"/>
    <n v="0"/>
    <n v="0"/>
    <s v="W"/>
    <x v="1"/>
    <n v="5079"/>
    <s v="SUDP"/>
    <s v="Disorderly Patron"/>
    <x v="3"/>
    <s v="Lower"/>
  </r>
  <r>
    <d v="2021-03-25T00:00:00"/>
    <d v="1899-12-30T19:48:00"/>
    <s v="Thursday"/>
    <x v="8"/>
    <n v="3"/>
    <n v="6"/>
    <s v="S"/>
    <x v="0"/>
    <n v="6086"/>
    <s v="SUDP"/>
    <s v="Disorderly Patron"/>
    <x v="3"/>
    <s v="Lower"/>
  </r>
  <r>
    <d v="2021-03-25T00:00:00"/>
    <d v="1899-12-30T21:19:00"/>
    <s v="Thursday"/>
    <x v="33"/>
    <n v="9"/>
    <n v="16"/>
    <s v="E"/>
    <x v="1"/>
    <n v="5340"/>
    <s v="SUAP"/>
    <s v="Assault / Patron Involved"/>
    <x v="3"/>
    <s v="Lower"/>
  </r>
  <r>
    <d v="2021-03-26T00:00:00"/>
    <d v="1899-12-30T08:04:00"/>
    <s v="Friday"/>
    <x v="15"/>
    <n v="6"/>
    <n v="9"/>
    <s v="N"/>
    <x v="0"/>
    <n v="5911"/>
    <s v="SUAP"/>
    <s v="Assault / Patron Involved"/>
    <x v="3"/>
    <s v="Lower"/>
  </r>
  <r>
    <d v="2021-03-26T00:00:00"/>
    <d v="1899-12-30T11:57:00"/>
    <s v="Friday"/>
    <x v="24"/>
    <n v="4"/>
    <n v="8"/>
    <s v="W"/>
    <x v="1"/>
    <n v="5259"/>
    <s v="SUDP"/>
    <s v="Disorderly Patron"/>
    <x v="3"/>
    <s v="Lower"/>
  </r>
  <r>
    <d v="2021-03-26T00:00:00"/>
    <d v="1899-12-30T14:38:00"/>
    <s v="Friday"/>
    <x v="42"/>
    <n v="6"/>
    <n v="10"/>
    <s v="W"/>
    <x v="1"/>
    <n v="5120"/>
    <s v="SUDP"/>
    <s v="Disorderly Patron"/>
    <x v="3"/>
    <s v="Lower"/>
  </r>
  <r>
    <d v="2021-03-26T00:00:00"/>
    <d v="1899-12-30T15:16:00"/>
    <s v="Friday"/>
    <x v="11"/>
    <n v="4"/>
    <n v="8"/>
    <s v="W"/>
    <x v="1"/>
    <n v="5259"/>
    <s v="SUDP"/>
    <s v="Disorderly Patron"/>
    <x v="3"/>
    <s v="Lower"/>
  </r>
  <r>
    <d v="2021-03-26T00:00:00"/>
    <d v="1899-12-30T17:57:00"/>
    <s v="Friday"/>
    <x v="10"/>
    <n v="0"/>
    <n v="0"/>
    <s v="N"/>
    <x v="0"/>
    <n v="5626"/>
    <s v="SUDP"/>
    <s v="Disorderly Patron"/>
    <x v="3"/>
    <s v="Lower"/>
  </r>
  <r>
    <d v="2021-03-26T00:00:00"/>
    <d v="1899-12-30T18:28:00"/>
    <s v="Friday"/>
    <x v="52"/>
    <n v="0"/>
    <n v="0"/>
    <s v="N"/>
    <x v="0"/>
    <n v="5781"/>
    <s v="SUAP"/>
    <s v="Assault / Patron Involved"/>
    <x v="3"/>
    <s v="Lower"/>
  </r>
  <r>
    <d v="2021-03-26T00:00:00"/>
    <d v="1899-12-30T19:25:00"/>
    <s v="Friday"/>
    <x v="17"/>
    <n v="5"/>
    <n v="8"/>
    <s v="N"/>
    <x v="0"/>
    <n v="5721"/>
    <s v="SUDP"/>
    <s v="Disorderly Patron"/>
    <x v="3"/>
    <s v="Lower"/>
  </r>
  <r>
    <d v="2021-03-26T00:00:00"/>
    <d v="1899-12-30T23:23:00"/>
    <s v="Friday"/>
    <x v="55"/>
    <n v="10"/>
    <n v="15"/>
    <s v="N"/>
    <x v="0"/>
    <n v="5711"/>
    <s v="SUAP"/>
    <s v="Assault / Patron Involved"/>
    <x v="3"/>
    <s v="Lower"/>
  </r>
  <r>
    <d v="2021-03-27T00:00:00"/>
    <d v="1899-12-30T00:01:00"/>
    <s v="Saturday"/>
    <x v="65"/>
    <n v="0"/>
    <n v="0"/>
    <s v="N"/>
    <x v="0"/>
    <n v="5486"/>
    <s v="SUDP"/>
    <s v="Disorderly Patron"/>
    <x v="3"/>
    <s v="Lower"/>
  </r>
  <r>
    <d v="2021-03-27T00:00:00"/>
    <d v="1899-12-30T12:28:00"/>
    <s v="Saturday"/>
    <x v="35"/>
    <n v="0"/>
    <n v="0"/>
    <s v="W"/>
    <x v="1"/>
    <n v="5298"/>
    <s v="SUDP"/>
    <s v="Disorderly Patron"/>
    <x v="3"/>
    <s v="Lower"/>
  </r>
  <r>
    <d v="2021-03-27T00:00:00"/>
    <d v="1899-12-30T14:13:00"/>
    <s v="Saturday"/>
    <x v="8"/>
    <n v="0"/>
    <n v="0"/>
    <s v="S"/>
    <x v="0"/>
    <n v="5766"/>
    <s v="SUDP"/>
    <s v="Disorderly Patron"/>
    <x v="3"/>
    <s v="Lower"/>
  </r>
  <r>
    <d v="2021-03-27T00:00:00"/>
    <d v="1899-12-30T18:40:00"/>
    <s v="Saturday"/>
    <x v="16"/>
    <n v="5"/>
    <n v="10"/>
    <s v="S"/>
    <x v="0"/>
    <n v="5571"/>
    <s v="SUDP"/>
    <s v="Disorderly Patron"/>
    <x v="3"/>
    <s v="Lower"/>
  </r>
  <r>
    <d v="2021-03-27T00:00:00"/>
    <d v="1899-12-30T18:45:00"/>
    <s v="Saturday"/>
    <x v="0"/>
    <n v="0"/>
    <n v="0"/>
    <s v="S"/>
    <x v="0"/>
    <n v="6016"/>
    <s v="SUDP"/>
    <s v="Disorderly Patron"/>
    <x v="3"/>
    <s v="Lower"/>
  </r>
  <r>
    <d v="2021-03-27T00:00:00"/>
    <d v="1899-12-30T19:26:00"/>
    <s v="Saturday"/>
    <x v="31"/>
    <n v="4"/>
    <n v="9"/>
    <s v="S"/>
    <x v="0"/>
    <n v="5571"/>
    <s v="SUDP"/>
    <s v="Disorderly Patron"/>
    <x v="3"/>
    <s v="Lower"/>
  </r>
  <r>
    <d v="2021-03-27T00:00:00"/>
    <d v="1899-12-30T21:11:00"/>
    <s v="Saturday"/>
    <x v="30"/>
    <n v="10"/>
    <n v="12"/>
    <s v="N"/>
    <x v="0"/>
    <n v="5751"/>
    <s v="SUDP"/>
    <s v="Disorderly Patron"/>
    <x v="3"/>
    <s v="Lower"/>
  </r>
  <r>
    <d v="2021-03-27T00:00:00"/>
    <d v="1899-12-30T21:30:00"/>
    <s v="Saturday"/>
    <x v="47"/>
    <n v="3"/>
    <n v="8"/>
    <s v="N"/>
    <x v="0"/>
    <n v="5641"/>
    <s v="SUDP"/>
    <s v="Disorderly Patron"/>
    <x v="3"/>
    <s v="Lower"/>
  </r>
  <r>
    <d v="2021-03-27T00:00:00"/>
    <d v="1899-12-30T21:32:00"/>
    <s v="Saturday"/>
    <x v="65"/>
    <n v="3"/>
    <n v="8"/>
    <s v="S"/>
    <x v="0"/>
    <n v="5971"/>
    <s v="SUDP"/>
    <s v="Disorderly Patron"/>
    <x v="3"/>
    <s v="Lower"/>
  </r>
  <r>
    <d v="2021-03-28T00:00:00"/>
    <d v="1899-12-30T02:22:00"/>
    <s v="Sunday"/>
    <x v="30"/>
    <n v="5"/>
    <n v="10"/>
    <s v="N"/>
    <x v="0"/>
    <n v="5791"/>
    <s v="SUDP"/>
    <s v="Disorderly Patron"/>
    <x v="3"/>
    <s v="Lower"/>
  </r>
  <r>
    <d v="2021-03-28T00:00:00"/>
    <d v="1899-12-30T17:16:00"/>
    <s v="Sunday"/>
    <x v="33"/>
    <n v="9"/>
    <n v="13"/>
    <s v="E"/>
    <x v="1"/>
    <n v="5262"/>
    <s v="SUDP"/>
    <s v="Disorderly Patron"/>
    <x v="3"/>
    <s v="Lower"/>
  </r>
  <r>
    <d v="2021-03-28T00:00:00"/>
    <d v="1899-12-30T21:45:00"/>
    <s v="Sunday"/>
    <x v="47"/>
    <n v="0"/>
    <n v="0"/>
    <s v="N"/>
    <x v="0"/>
    <n v="5431"/>
    <s v="SUDP"/>
    <s v="Disorderly Patron"/>
    <x v="3"/>
    <s v="Lower"/>
  </r>
  <r>
    <d v="2021-03-29T00:00:00"/>
    <d v="1899-12-30T07:42:00"/>
    <s v="Monday"/>
    <x v="13"/>
    <n v="0"/>
    <n v="0"/>
    <s v="W"/>
    <x v="1"/>
    <n v="5079"/>
    <s v="SUDP"/>
    <s v="Disorderly Patron"/>
    <x v="3"/>
    <s v="Lower"/>
  </r>
  <r>
    <d v="2021-03-29T00:00:00"/>
    <d v="1899-12-30T13:03:00"/>
    <s v="Monday"/>
    <x v="8"/>
    <n v="0"/>
    <n v="0"/>
    <s v="N"/>
    <x v="0"/>
    <n v="5436"/>
    <s v="SUDP"/>
    <s v="Disorderly Patron"/>
    <x v="3"/>
    <s v="Lower"/>
  </r>
  <r>
    <d v="2021-03-29T00:00:00"/>
    <d v="1899-12-30T13:10:00"/>
    <s v="Monday"/>
    <x v="51"/>
    <n v="0"/>
    <n v="0"/>
    <s v="N"/>
    <x v="0"/>
    <n v="5846"/>
    <s v="SUDP"/>
    <s v="Disorderly Patron"/>
    <x v="3"/>
    <s v="Lower"/>
  </r>
  <r>
    <d v="2021-03-29T00:00:00"/>
    <d v="1899-12-30T14:41:00"/>
    <s v="Monday"/>
    <x v="58"/>
    <n v="4"/>
    <n v="8"/>
    <s v="E"/>
    <x v="1"/>
    <n v="5061"/>
    <s v="SUDP"/>
    <s v="Disorderly Patron"/>
    <x v="3"/>
    <s v="Lower"/>
  </r>
  <r>
    <d v="2021-03-29T00:00:00"/>
    <d v="1899-12-30T19:30:00"/>
    <s v="Monday"/>
    <x v="75"/>
    <n v="8"/>
    <n v="13"/>
    <s v="N"/>
    <x v="0"/>
    <n v="5886"/>
    <s v="SUPOL"/>
    <s v="Held By Polce - Non-TTC Related"/>
    <x v="3"/>
    <s v="Lower"/>
  </r>
  <r>
    <d v="2021-03-29T00:00:00"/>
    <d v="1899-12-30T19:55:00"/>
    <s v="Monday"/>
    <x v="24"/>
    <n v="5"/>
    <n v="12"/>
    <s v="W"/>
    <x v="1"/>
    <n v="5355"/>
    <s v="SUDP"/>
    <s v="Disorderly Patron"/>
    <x v="3"/>
    <s v="Lower"/>
  </r>
  <r>
    <d v="2021-03-29T00:00:00"/>
    <d v="1899-12-30T21:47:00"/>
    <s v="Monday"/>
    <x v="29"/>
    <n v="0"/>
    <n v="0"/>
    <s v="S"/>
    <x v="0"/>
    <n v="6011"/>
    <s v="SUDP"/>
    <s v="Disorderly Patron"/>
    <x v="3"/>
    <s v="Lower"/>
  </r>
  <r>
    <d v="2021-03-29T00:00:00"/>
    <d v="1899-12-30T22:15:00"/>
    <s v="Monday"/>
    <x v="48"/>
    <n v="5"/>
    <n v="12"/>
    <s v="N"/>
    <x v="0"/>
    <n v="5841"/>
    <s v="SUDP"/>
    <s v="Disorderly Patron"/>
    <x v="3"/>
    <s v="Lower"/>
  </r>
  <r>
    <d v="2021-03-30T00:00:00"/>
    <d v="1899-12-30T00:45:00"/>
    <s v="Tuesday"/>
    <x v="63"/>
    <n v="12"/>
    <n v="19"/>
    <s v="S"/>
    <x v="0"/>
    <n v="5431"/>
    <s v="SUDP"/>
    <s v="Disorderly Patron"/>
    <x v="3"/>
    <s v="Lower"/>
  </r>
  <r>
    <d v="2021-03-30T00:00:00"/>
    <d v="1899-12-30T09:10:00"/>
    <s v="Tuesday"/>
    <x v="43"/>
    <n v="6"/>
    <n v="9"/>
    <s v="S"/>
    <x v="0"/>
    <n v="5716"/>
    <s v="SUDP"/>
    <s v="Disorderly Patron"/>
    <x v="3"/>
    <s v="Lower"/>
  </r>
  <r>
    <d v="2021-03-30T00:00:00"/>
    <d v="1899-12-30T09:27:00"/>
    <s v="Tuesday"/>
    <x v="18"/>
    <n v="5"/>
    <n v="8"/>
    <s v="S"/>
    <x v="0"/>
    <n v="5786"/>
    <s v="SUAE"/>
    <s v="Assault / Employee Involved"/>
    <x v="3"/>
    <s v="Lower"/>
  </r>
  <r>
    <d v="2021-03-30T00:00:00"/>
    <d v="1899-12-30T13:13:00"/>
    <s v="Tuesday"/>
    <x v="17"/>
    <n v="13"/>
    <n v="16"/>
    <s v="N"/>
    <x v="0"/>
    <n v="6076"/>
    <s v="SUDP"/>
    <s v="Disorderly Patron"/>
    <x v="3"/>
    <s v="Lower"/>
  </r>
  <r>
    <d v="2021-03-30T00:00:00"/>
    <d v="1899-12-30T18:50:00"/>
    <s v="Tuesday"/>
    <x v="22"/>
    <n v="3"/>
    <n v="7"/>
    <s v="W"/>
    <x v="1"/>
    <n v="5059"/>
    <s v="SUDP"/>
    <s v="Disorderly Patron"/>
    <x v="3"/>
    <s v="Lower"/>
  </r>
  <r>
    <d v="2021-03-30T00:00:00"/>
    <d v="1899-12-30T19:58:00"/>
    <s v="Tuesday"/>
    <x v="28"/>
    <n v="0"/>
    <n v="0"/>
    <s v="W"/>
    <x v="1"/>
    <n v="5213"/>
    <s v="SUDP"/>
    <s v="Disorderly Patron"/>
    <x v="3"/>
    <s v="Lower"/>
  </r>
  <r>
    <d v="2021-03-31T00:00:00"/>
    <d v="1899-12-30T01:09:00"/>
    <s v="Wednesday"/>
    <x v="15"/>
    <n v="0"/>
    <n v="0"/>
    <s v="N"/>
    <x v="0"/>
    <n v="5566"/>
    <s v="SUDP"/>
    <s v="Disorderly Patron"/>
    <x v="3"/>
    <s v="Lower"/>
  </r>
  <r>
    <d v="2021-03-31T00:00:00"/>
    <d v="1899-12-30T01:30:00"/>
    <s v="Wednesday"/>
    <x v="14"/>
    <n v="0"/>
    <n v="0"/>
    <s v="W"/>
    <x v="1"/>
    <n v="5366"/>
    <s v="SUDP"/>
    <s v="Disorderly Patron"/>
    <x v="3"/>
    <s v="Lower"/>
  </r>
  <r>
    <d v="2021-03-31T00:00:00"/>
    <d v="1899-12-30T14:08:00"/>
    <s v="Wednesday"/>
    <x v="29"/>
    <n v="5"/>
    <n v="9"/>
    <s v="S"/>
    <x v="0"/>
    <n v="5981"/>
    <s v="SUDP"/>
    <s v="Disorderly Patron"/>
    <x v="3"/>
    <s v="Lower"/>
  </r>
  <r>
    <d v="2021-03-31T00:00:00"/>
    <d v="1899-12-30T16:38:00"/>
    <s v="Wednesday"/>
    <x v="37"/>
    <n v="3"/>
    <n v="6"/>
    <s v="S"/>
    <x v="0"/>
    <n v="5646"/>
    <s v="SUDP"/>
    <s v="Disorderly Patron"/>
    <x v="3"/>
    <s v="Lower"/>
  </r>
  <r>
    <d v="2021-04-01T00:00:00"/>
    <d v="1899-12-30T07:54:00"/>
    <s v="Thursday"/>
    <x v="43"/>
    <n v="0"/>
    <n v="0"/>
    <s v="S"/>
    <x v="0"/>
    <n v="5826"/>
    <s v="SUDP"/>
    <s v="Disorderly Patron"/>
    <x v="3"/>
    <s v="Lower"/>
  </r>
  <r>
    <d v="2021-04-01T00:00:00"/>
    <d v="1899-12-30T10:09:00"/>
    <s v="Thursday"/>
    <x v="44"/>
    <n v="11"/>
    <n v="15"/>
    <s v="W"/>
    <x v="1"/>
    <n v="5173"/>
    <s v="SUDP"/>
    <s v="Disorderly Patron"/>
    <x v="3"/>
    <s v="Lower"/>
  </r>
  <r>
    <d v="2021-04-01T00:00:00"/>
    <d v="1899-12-30T16:53:00"/>
    <s v="Thursday"/>
    <x v="58"/>
    <n v="11"/>
    <n v="15"/>
    <s v="E"/>
    <x v="1"/>
    <n v="5320"/>
    <s v="SUDP"/>
    <s v="Disorderly Patron"/>
    <x v="3"/>
    <s v="Lower"/>
  </r>
  <r>
    <d v="2021-04-01T00:00:00"/>
    <d v="1899-12-30T19:47:00"/>
    <s v="Thursday"/>
    <x v="74"/>
    <n v="18"/>
    <n v="23"/>
    <s v="S"/>
    <x v="2"/>
    <n v="3002"/>
    <s v="SRDP"/>
    <s v="Disorderly Patron"/>
    <x v="3"/>
    <s v="Lower"/>
  </r>
  <r>
    <d v="2021-04-01T00:00:00"/>
    <d v="1899-12-30T20:04:00"/>
    <s v="Thursday"/>
    <x v="71"/>
    <n v="4"/>
    <n v="9"/>
    <s v="N"/>
    <x v="0"/>
    <n v="6026"/>
    <s v="SUAP"/>
    <s v="Assault / Patron Involved"/>
    <x v="3"/>
    <s v="Lower"/>
  </r>
  <r>
    <d v="2021-04-01T00:00:00"/>
    <d v="1899-12-30T22:16:00"/>
    <s v="Thursday"/>
    <x v="49"/>
    <n v="0"/>
    <n v="0"/>
    <s v="S"/>
    <x v="0"/>
    <n v="5636"/>
    <s v="SUDP"/>
    <s v="Disorderly Patron"/>
    <x v="3"/>
    <s v="Lower"/>
  </r>
  <r>
    <d v="2021-04-02T00:00:00"/>
    <d v="1899-12-30T13:11:00"/>
    <s v="Friday"/>
    <x v="22"/>
    <n v="15"/>
    <n v="19"/>
    <s v="E"/>
    <x v="1"/>
    <n v="5246"/>
    <s v="SUDP"/>
    <s v="Disorderly Patron"/>
    <x v="3"/>
    <s v="Lower"/>
  </r>
  <r>
    <d v="2021-04-02T00:00:00"/>
    <d v="1899-12-30T19:10:00"/>
    <s v="Friday"/>
    <x v="11"/>
    <n v="13"/>
    <n v="17"/>
    <s v="E"/>
    <x v="1"/>
    <n v="5338"/>
    <s v="SUDP"/>
    <s v="Disorderly Patron"/>
    <x v="3"/>
    <s v="Lower"/>
  </r>
  <r>
    <d v="2021-04-02T00:00:00"/>
    <d v="1899-12-30T21:34:00"/>
    <s v="Friday"/>
    <x v="29"/>
    <n v="0"/>
    <n v="0"/>
    <s v="N"/>
    <x v="0"/>
    <n v="5881"/>
    <s v="SUDP"/>
    <s v="Disorderly Patron"/>
    <x v="3"/>
    <s v="Lower"/>
  </r>
  <r>
    <d v="2021-04-02T00:00:00"/>
    <d v="1899-12-30T21:34:00"/>
    <s v="Friday"/>
    <x v="35"/>
    <n v="0"/>
    <n v="0"/>
    <s v="W"/>
    <x v="1"/>
    <n v="5079"/>
    <s v="SUDP"/>
    <s v="Disorderly Patron"/>
    <x v="3"/>
    <s v="Lower"/>
  </r>
  <r>
    <d v="2021-04-03T00:00:00"/>
    <d v="1899-12-30T06:32:00"/>
    <s v="Saturday"/>
    <x v="18"/>
    <n v="0"/>
    <n v="0"/>
    <s v="N"/>
    <x v="0"/>
    <n v="5896"/>
    <s v="SUAP"/>
    <s v="Assault / Patron Involved"/>
    <x v="3"/>
    <s v="Lower"/>
  </r>
  <r>
    <d v="2021-04-03T00:00:00"/>
    <d v="1899-12-30T14:16:00"/>
    <s v="Saturday"/>
    <x v="17"/>
    <n v="0"/>
    <n v="0"/>
    <s v="S"/>
    <x v="0"/>
    <n v="5991"/>
    <s v="SUDP"/>
    <s v="Disorderly Patron"/>
    <x v="3"/>
    <s v="Lower"/>
  </r>
  <r>
    <d v="2021-04-03T00:00:00"/>
    <d v="1899-12-30T18:17:00"/>
    <s v="Saturday"/>
    <x v="54"/>
    <n v="0"/>
    <n v="0"/>
    <s v="S"/>
    <x v="0"/>
    <n v="6001"/>
    <s v="SUDP"/>
    <s v="Disorderly Patron"/>
    <x v="3"/>
    <s v="Lower"/>
  </r>
  <r>
    <d v="2021-04-03T00:00:00"/>
    <d v="1899-12-30T20:20:00"/>
    <s v="Saturday"/>
    <x v="1"/>
    <n v="0"/>
    <n v="0"/>
    <s v="E"/>
    <x v="1"/>
    <n v="5081"/>
    <s v="SUDP"/>
    <s v="Disorderly Patron"/>
    <x v="3"/>
    <s v="Lower"/>
  </r>
  <r>
    <d v="2021-04-03T00:00:00"/>
    <d v="1899-12-30T20:33:00"/>
    <s v="Saturday"/>
    <x v="47"/>
    <n v="0"/>
    <n v="0"/>
    <s v="S"/>
    <x v="0"/>
    <n v="5981"/>
    <s v="SUAP"/>
    <s v="Assault / Patron Involved"/>
    <x v="3"/>
    <s v="Lower"/>
  </r>
  <r>
    <d v="2021-04-03T00:00:00"/>
    <d v="1899-12-30T23:28:00"/>
    <s v="Saturday"/>
    <x v="29"/>
    <n v="0"/>
    <n v="0"/>
    <s v="N"/>
    <x v="0"/>
    <n v="5876"/>
    <s v="SUDP"/>
    <s v="Disorderly Patron"/>
    <x v="3"/>
    <s v="Lower"/>
  </r>
  <r>
    <d v="2021-04-04T00:00:00"/>
    <d v="1899-12-30T00:25:00"/>
    <s v="Sunday"/>
    <x v="55"/>
    <n v="6"/>
    <n v="11"/>
    <s v="S"/>
    <x v="0"/>
    <n v="5791"/>
    <s v="SUAP"/>
    <s v="Assault / Patron Involved"/>
    <x v="3"/>
    <s v="Lower"/>
  </r>
  <r>
    <d v="2021-04-04T00:00:00"/>
    <d v="1899-12-30T01:42:00"/>
    <s v="Sunday"/>
    <x v="18"/>
    <n v="8"/>
    <n v="13"/>
    <s v="N"/>
    <x v="0"/>
    <n v="5516"/>
    <s v="SUDP"/>
    <s v="Disorderly Patron"/>
    <x v="3"/>
    <s v="Lower"/>
  </r>
  <r>
    <d v="2021-04-04T00:00:00"/>
    <d v="1899-12-30T10:30:00"/>
    <s v="Sunday"/>
    <x v="46"/>
    <n v="0"/>
    <n v="0"/>
    <s v="E"/>
    <x v="1"/>
    <n v="5193"/>
    <s v="SUROB"/>
    <s v="Robbery"/>
    <x v="3"/>
    <s v="Lower"/>
  </r>
  <r>
    <d v="2021-04-04T00:00:00"/>
    <d v="1899-12-30T13:59:00"/>
    <s v="Sunday"/>
    <x v="50"/>
    <n v="4"/>
    <n v="8"/>
    <s v="W"/>
    <x v="1"/>
    <n v="5138"/>
    <s v="SUDP"/>
    <s v="Disorderly Patron"/>
    <x v="3"/>
    <s v="Lower"/>
  </r>
  <r>
    <d v="2021-04-04T00:00:00"/>
    <d v="1899-12-30T16:44:00"/>
    <s v="Sunday"/>
    <x v="29"/>
    <n v="0"/>
    <n v="0"/>
    <s v="N"/>
    <x v="0"/>
    <n v="5781"/>
    <s v="SUDP"/>
    <s v="Disorderly Patron"/>
    <x v="3"/>
    <s v="Lower"/>
  </r>
  <r>
    <d v="2021-04-04T00:00:00"/>
    <d v="1899-12-30T20:04:00"/>
    <s v="Sunday"/>
    <x v="54"/>
    <n v="5"/>
    <n v="10"/>
    <s v="S"/>
    <x v="0"/>
    <n v="5766"/>
    <s v="SUDP"/>
    <s v="Disorderly Patron"/>
    <x v="3"/>
    <s v="Lower"/>
  </r>
  <r>
    <d v="2021-04-04T00:00:00"/>
    <d v="1899-12-30T20:43:00"/>
    <s v="Sunday"/>
    <x v="29"/>
    <n v="0"/>
    <n v="0"/>
    <s v="N"/>
    <x v="0"/>
    <n v="5896"/>
    <s v="SUDP"/>
    <s v="Disorderly Patron"/>
    <x v="3"/>
    <s v="Lower"/>
  </r>
  <r>
    <d v="2021-04-05T00:00:00"/>
    <d v="1899-12-30T01:35:00"/>
    <s v="Monday"/>
    <x v="23"/>
    <n v="0"/>
    <n v="0"/>
    <s v="S"/>
    <x v="0"/>
    <n v="6871"/>
    <s v="SUDP"/>
    <s v="Disorderly Patron"/>
    <x v="3"/>
    <s v="Lower"/>
  </r>
  <r>
    <d v="2021-04-05T00:00:00"/>
    <d v="1899-12-30T18:15:00"/>
    <s v="Monday"/>
    <x v="6"/>
    <n v="3"/>
    <n v="7"/>
    <s v="E"/>
    <x v="1"/>
    <n v="5050"/>
    <s v="SUDP"/>
    <s v="Disorderly Patron"/>
    <x v="3"/>
    <s v="Lower"/>
  </r>
  <r>
    <d v="2021-04-05T00:00:00"/>
    <d v="1899-12-30T18:36:00"/>
    <s v="Monday"/>
    <x v="62"/>
    <n v="3"/>
    <n v="6"/>
    <s v="N"/>
    <x v="0"/>
    <n v="5856"/>
    <s v="SUDP"/>
    <s v="Disorderly Patron"/>
    <x v="3"/>
    <s v="Lower"/>
  </r>
  <r>
    <d v="2021-04-05T00:00:00"/>
    <d v="1899-12-30T19:00:00"/>
    <s v="Monday"/>
    <x v="23"/>
    <n v="0"/>
    <n v="0"/>
    <s v="S"/>
    <x v="0"/>
    <n v="5761"/>
    <s v="SUDP"/>
    <s v="Disorderly Patron"/>
    <x v="3"/>
    <s v="Lower"/>
  </r>
  <r>
    <d v="2021-04-06T00:00:00"/>
    <d v="1899-12-30T13:13:00"/>
    <s v="Tuesday"/>
    <x v="12"/>
    <n v="0"/>
    <n v="0"/>
    <s v="E"/>
    <x v="1"/>
    <n v="5151"/>
    <s v="SUDP"/>
    <s v="Disorderly Patron"/>
    <x v="3"/>
    <s v="Lower"/>
  </r>
  <r>
    <d v="2021-04-06T00:00:00"/>
    <d v="1899-12-30T18:33:00"/>
    <s v="Tuesday"/>
    <x v="32"/>
    <n v="0"/>
    <n v="0"/>
    <s v="E"/>
    <x v="1"/>
    <n v="5282"/>
    <s v="SUDP"/>
    <s v="Disorderly Patron"/>
    <x v="3"/>
    <s v="Lower"/>
  </r>
  <r>
    <d v="2021-04-06T00:00:00"/>
    <d v="1899-12-30T19:49:00"/>
    <s v="Tuesday"/>
    <x v="69"/>
    <n v="9"/>
    <n v="14"/>
    <s v="S"/>
    <x v="0"/>
    <n v="5446"/>
    <s v="SUDP"/>
    <s v="Disorderly Patron"/>
    <x v="3"/>
    <s v="Lower"/>
  </r>
  <r>
    <d v="2021-04-06T00:00:00"/>
    <d v="1899-12-30T20:29:00"/>
    <s v="Tuesday"/>
    <x v="10"/>
    <n v="0"/>
    <n v="0"/>
    <s v="S"/>
    <x v="0"/>
    <n v="6131"/>
    <s v="SUDP"/>
    <s v="Disorderly Patron"/>
    <x v="3"/>
    <s v="Lower"/>
  </r>
  <r>
    <d v="2021-04-07T00:00:00"/>
    <d v="1899-12-30T00:01:00"/>
    <s v="Wednesday"/>
    <x v="12"/>
    <n v="5"/>
    <n v="13"/>
    <s v="E"/>
    <x v="1"/>
    <n v="5079"/>
    <s v="SUDP"/>
    <s v="Disorderly Patron"/>
    <x v="3"/>
    <s v="Lower"/>
  </r>
  <r>
    <d v="2021-04-07T00:00:00"/>
    <d v="1899-12-30T00:25:00"/>
    <s v="Wednesday"/>
    <x v="8"/>
    <n v="3"/>
    <n v="10"/>
    <s v="N"/>
    <x v="0"/>
    <n v="5716"/>
    <s v="SUDP"/>
    <s v="Disorderly Patron"/>
    <x v="3"/>
    <s v="Lower"/>
  </r>
  <r>
    <d v="2021-04-07T00:00:00"/>
    <d v="1899-12-30T00:29:00"/>
    <s v="Wednesday"/>
    <x v="0"/>
    <n v="0"/>
    <n v="0"/>
    <s v="N"/>
    <x v="0"/>
    <n v="5716"/>
    <s v="SUDP"/>
    <s v="Disorderly Patron"/>
    <x v="3"/>
    <s v="Lower"/>
  </r>
  <r>
    <d v="2021-04-07T00:00:00"/>
    <d v="1899-12-30T00:44:00"/>
    <s v="Wednesday"/>
    <x v="27"/>
    <n v="8"/>
    <n v="15"/>
    <s v="S"/>
    <x v="0"/>
    <n v="5836"/>
    <s v="SUDP"/>
    <s v="Disorderly Patron"/>
    <x v="3"/>
    <s v="Lower"/>
  </r>
  <r>
    <d v="2021-04-07T00:00:00"/>
    <d v="1899-12-30T10:25:00"/>
    <s v="Wednesday"/>
    <x v="28"/>
    <n v="8"/>
    <n v="12"/>
    <s v="W"/>
    <x v="1"/>
    <n v="5031"/>
    <s v="SUDP"/>
    <s v="Disorderly Patron"/>
    <x v="3"/>
    <s v="Lower"/>
  </r>
  <r>
    <d v="2021-04-07T00:00:00"/>
    <d v="1899-12-30T17:58:00"/>
    <s v="Wednesday"/>
    <x v="0"/>
    <n v="0"/>
    <n v="0"/>
    <s v="S"/>
    <x v="0"/>
    <n v="6031"/>
    <s v="SUPOL"/>
    <s v="Held By Polce - Non-TTC Related"/>
    <x v="3"/>
    <s v="Lower"/>
  </r>
  <r>
    <d v="2021-04-07T00:00:00"/>
    <d v="1899-12-30T19:54:00"/>
    <s v="Wednesday"/>
    <x v="43"/>
    <n v="0"/>
    <n v="0"/>
    <s v="S"/>
    <x v="0"/>
    <n v="6056"/>
    <s v="SUDP"/>
    <s v="Disorderly Patron"/>
    <x v="3"/>
    <s v="Lower"/>
  </r>
  <r>
    <d v="2021-04-07T00:00:00"/>
    <d v="1899-12-30T23:24:00"/>
    <s v="Wednesday"/>
    <x v="29"/>
    <n v="0"/>
    <n v="0"/>
    <s v="S"/>
    <x v="0"/>
    <n v="5876"/>
    <s v="SUDP"/>
    <s v="Disorderly Patron"/>
    <x v="3"/>
    <s v="Lower"/>
  </r>
  <r>
    <d v="2021-04-08T00:00:00"/>
    <d v="1899-12-30T01:26:00"/>
    <s v="Thursday"/>
    <x v="69"/>
    <n v="4"/>
    <n v="0"/>
    <s v="S"/>
    <x v="0"/>
    <n v="5461"/>
    <s v="SUDP"/>
    <s v="Disorderly Patron"/>
    <x v="3"/>
    <s v="Lower"/>
  </r>
  <r>
    <d v="2021-04-08T00:00:00"/>
    <d v="1899-12-30T01:29:00"/>
    <s v="Thursday"/>
    <x v="69"/>
    <n v="0"/>
    <n v="0"/>
    <s v="N"/>
    <x v="0"/>
    <n v="5961"/>
    <s v="SUDP"/>
    <s v="Disorderly Patron"/>
    <x v="3"/>
    <s v="Lower"/>
  </r>
  <r>
    <d v="2021-04-08T00:00:00"/>
    <d v="1899-12-30T02:23:00"/>
    <s v="Thursday"/>
    <x v="23"/>
    <n v="0"/>
    <n v="0"/>
    <s v="S"/>
    <x v="0"/>
    <n v="5856"/>
    <s v="SUDP"/>
    <s v="Disorderly Patron"/>
    <x v="3"/>
    <s v="Lower"/>
  </r>
  <r>
    <d v="2021-04-08T00:00:00"/>
    <d v="1899-12-30T10:03:00"/>
    <s v="Thursday"/>
    <x v="27"/>
    <n v="0"/>
    <n v="0"/>
    <s v="S"/>
    <x v="0"/>
    <n v="5761"/>
    <s v="SUAP"/>
    <s v="Assault / Patron Involved"/>
    <x v="3"/>
    <s v="Lower"/>
  </r>
  <r>
    <d v="2021-04-08T00:00:00"/>
    <d v="1899-12-30T11:33:00"/>
    <s v="Thursday"/>
    <x v="51"/>
    <n v="3"/>
    <n v="6"/>
    <s v="N"/>
    <x v="0"/>
    <n v="5956"/>
    <s v="SUAE"/>
    <s v="Assault / Employee Involved"/>
    <x v="3"/>
    <s v="Lower"/>
  </r>
  <r>
    <d v="2021-04-08T00:00:00"/>
    <d v="1899-12-30T20:42:00"/>
    <s v="Thursday"/>
    <x v="18"/>
    <n v="3"/>
    <n v="8"/>
    <s v="S"/>
    <x v="0"/>
    <n v="5936"/>
    <s v="SUAP"/>
    <s v="Assault / Patron Involved"/>
    <x v="3"/>
    <s v="Lower"/>
  </r>
  <r>
    <d v="2021-04-08T00:00:00"/>
    <d v="1899-12-30T21:20:00"/>
    <s v="Thursday"/>
    <x v="65"/>
    <n v="7"/>
    <n v="12"/>
    <s v="N"/>
    <x v="0"/>
    <n v="5926"/>
    <s v="SUDP"/>
    <s v="Disorderly Patron"/>
    <x v="3"/>
    <s v="Lower"/>
  </r>
  <r>
    <d v="2021-04-08T00:00:00"/>
    <d v="1899-12-30T22:26:00"/>
    <s v="Thursday"/>
    <x v="34"/>
    <n v="7"/>
    <n v="14"/>
    <s v="W"/>
    <x v="1"/>
    <n v="5170"/>
    <s v="SUDP"/>
    <s v="Disorderly Patron"/>
    <x v="3"/>
    <s v="Lower"/>
  </r>
  <r>
    <d v="2021-04-09T00:00:00"/>
    <d v="1899-12-30T12:05:00"/>
    <s v="Friday"/>
    <x v="18"/>
    <n v="0"/>
    <n v="0"/>
    <s v="N"/>
    <x v="0"/>
    <n v="5906"/>
    <s v="SUDP"/>
    <s v="Disorderly Patron"/>
    <x v="3"/>
    <s v="Lower"/>
  </r>
  <r>
    <d v="2021-04-09T00:00:00"/>
    <d v="1899-12-30T15:23:00"/>
    <s v="Friday"/>
    <x v="63"/>
    <n v="3"/>
    <n v="6"/>
    <s v="N"/>
    <x v="0"/>
    <n v="6031"/>
    <s v="SUDP"/>
    <s v="Disorderly Patron"/>
    <x v="3"/>
    <s v="Lower"/>
  </r>
  <r>
    <d v="2021-04-09T00:00:00"/>
    <d v="1899-12-30T18:16:00"/>
    <s v="Friday"/>
    <x v="10"/>
    <n v="6"/>
    <n v="9"/>
    <s v="N"/>
    <x v="0"/>
    <n v="6041"/>
    <s v="SUAP"/>
    <s v="Assault / Patron Involved"/>
    <x v="3"/>
    <s v="Lower"/>
  </r>
  <r>
    <d v="2021-04-10T00:00:00"/>
    <d v="1899-12-30T21:47:00"/>
    <s v="Saturday"/>
    <x v="6"/>
    <n v="17"/>
    <n v="23"/>
    <s v="E"/>
    <x v="1"/>
    <n v="5102"/>
    <s v="SUDP"/>
    <s v="Disorderly Patron"/>
    <x v="3"/>
    <s v="Lower"/>
  </r>
  <r>
    <d v="2021-04-11T00:00:00"/>
    <d v="1899-12-30T11:34:00"/>
    <s v="Sunday"/>
    <x v="78"/>
    <n v="0"/>
    <n v="0"/>
    <s v="N"/>
    <x v="0"/>
    <n v="5991"/>
    <s v="SUDP"/>
    <s v="Disorderly Patron"/>
    <x v="3"/>
    <s v="Lower"/>
  </r>
  <r>
    <d v="2021-04-11T00:00:00"/>
    <d v="1899-12-30T13:22:00"/>
    <s v="Sunday"/>
    <x v="45"/>
    <n v="0"/>
    <n v="0"/>
    <s v="W"/>
    <x v="1"/>
    <n v="5322"/>
    <s v="SUDP"/>
    <s v="Disorderly Patron"/>
    <x v="3"/>
    <s v="Lower"/>
  </r>
  <r>
    <d v="2021-04-11T00:00:00"/>
    <d v="1899-12-30T21:39:00"/>
    <s v="Sunday"/>
    <x v="41"/>
    <n v="3"/>
    <n v="8"/>
    <s v="N"/>
    <x v="0"/>
    <n v="5771"/>
    <s v="SUDP"/>
    <s v="Disorderly Patron"/>
    <x v="3"/>
    <s v="Lower"/>
  </r>
  <r>
    <d v="2021-04-12T00:00:00"/>
    <d v="1899-12-30T12:47:00"/>
    <s v="Monday"/>
    <x v="61"/>
    <n v="0"/>
    <n v="0"/>
    <s v="S"/>
    <x v="0"/>
    <n v="5936"/>
    <s v="SUDP"/>
    <s v="Disorderly Patron"/>
    <x v="3"/>
    <s v="Lower"/>
  </r>
  <r>
    <d v="2021-04-12T00:00:00"/>
    <d v="1899-12-30T14:17:00"/>
    <s v="Monday"/>
    <x v="78"/>
    <n v="3"/>
    <n v="8"/>
    <s v="N"/>
    <x v="0"/>
    <n v="5801"/>
    <s v="SUDP"/>
    <s v="Disorderly Patron"/>
    <x v="3"/>
    <s v="Lower"/>
  </r>
  <r>
    <d v="2021-04-12T00:00:00"/>
    <d v="1899-12-30T17:36:00"/>
    <s v="Monday"/>
    <x v="35"/>
    <n v="9"/>
    <n v="13"/>
    <s v="W"/>
    <x v="1"/>
    <n v="5071"/>
    <s v="SUDP"/>
    <s v="Disorderly Patron"/>
    <x v="3"/>
    <s v="Lower"/>
  </r>
  <r>
    <d v="2021-04-12T00:00:00"/>
    <d v="1899-12-30T19:19:00"/>
    <s v="Monday"/>
    <x v="2"/>
    <n v="18"/>
    <n v="23"/>
    <s v="N"/>
    <x v="0"/>
    <n v="6001"/>
    <s v="SUDP"/>
    <s v="Disorderly Patron"/>
    <x v="3"/>
    <s v="Lower"/>
  </r>
  <r>
    <d v="2021-04-12T00:00:00"/>
    <d v="1899-12-30T21:10:00"/>
    <s v="Monday"/>
    <x v="29"/>
    <n v="0"/>
    <n v="0"/>
    <s v="N"/>
    <x v="0"/>
    <n v="5891"/>
    <s v="SUDP"/>
    <s v="Disorderly Patron"/>
    <x v="3"/>
    <s v="Lower"/>
  </r>
  <r>
    <d v="2021-04-13T00:00:00"/>
    <d v="1899-12-30T02:21:00"/>
    <s v="Tuesday"/>
    <x v="16"/>
    <n v="3"/>
    <n v="10"/>
    <s v="N"/>
    <x v="0"/>
    <n v="5801"/>
    <s v="SUDP"/>
    <s v="Disorderly Patron"/>
    <x v="3"/>
    <s v="Lower"/>
  </r>
  <r>
    <d v="2021-04-13T00:00:00"/>
    <d v="1899-12-30T13:49:00"/>
    <s v="Tuesday"/>
    <x v="7"/>
    <n v="3"/>
    <n v="7"/>
    <s v="W"/>
    <x v="1"/>
    <n v="5020"/>
    <s v="SUDP"/>
    <s v="Disorderly Patron"/>
    <x v="3"/>
    <s v="Lower"/>
  </r>
  <r>
    <d v="2021-04-13T00:00:00"/>
    <d v="1899-12-30T13:55:00"/>
    <s v="Tuesday"/>
    <x v="8"/>
    <n v="0"/>
    <n v="0"/>
    <s v="S"/>
    <x v="0"/>
    <n v="5901"/>
    <s v="SUDP"/>
    <s v="Disorderly Patron"/>
    <x v="3"/>
    <s v="Lower"/>
  </r>
  <r>
    <d v="2021-04-13T00:00:00"/>
    <d v="1899-12-30T16:16:00"/>
    <s v="Tuesday"/>
    <x v="50"/>
    <n v="4"/>
    <n v="8"/>
    <s v="E"/>
    <x v="1"/>
    <n v="5069"/>
    <s v="SUDP"/>
    <s v="Disorderly Patron"/>
    <x v="3"/>
    <s v="Lower"/>
  </r>
  <r>
    <d v="2021-04-13T00:00:00"/>
    <d v="1899-12-30T21:01:00"/>
    <s v="Tuesday"/>
    <x v="78"/>
    <n v="0"/>
    <n v="0"/>
    <s v="S"/>
    <x v="0"/>
    <n v="6081"/>
    <s v="SUDP"/>
    <s v="Disorderly Patron"/>
    <x v="3"/>
    <s v="Lower"/>
  </r>
  <r>
    <d v="2021-04-13T00:00:00"/>
    <d v="1899-12-30T22:25:00"/>
    <s v="Tuesday"/>
    <x v="26"/>
    <n v="7"/>
    <n v="14"/>
    <s v="W"/>
    <x v="1"/>
    <n v="5148"/>
    <s v="SUDP"/>
    <s v="Disorderly Patron"/>
    <x v="3"/>
    <s v="Lower"/>
  </r>
  <r>
    <d v="2021-04-14T00:00:00"/>
    <d v="1899-12-30T16:18:00"/>
    <s v="Wednesday"/>
    <x v="46"/>
    <n v="3"/>
    <n v="7"/>
    <s v="W"/>
    <x v="1"/>
    <n v="5320"/>
    <s v="SUDP"/>
    <s v="Disorderly Patron"/>
    <x v="3"/>
    <s v="Lower"/>
  </r>
  <r>
    <d v="2021-04-14T00:00:00"/>
    <d v="1899-12-30T17:06:00"/>
    <s v="Wednesday"/>
    <x v="28"/>
    <n v="30"/>
    <n v="34"/>
    <s v="E"/>
    <x v="1"/>
    <n v="5160"/>
    <s v="SUDP"/>
    <s v="Disorderly Patron"/>
    <x v="3"/>
    <s v="Lower"/>
  </r>
  <r>
    <d v="2021-04-15T00:00:00"/>
    <d v="1899-12-30T13:13:00"/>
    <s v="Thursday"/>
    <x v="9"/>
    <n v="0"/>
    <n v="0"/>
    <s v="N"/>
    <x v="0"/>
    <n v="5921"/>
    <s v="SUDP"/>
    <s v="Disorderly Patron"/>
    <x v="3"/>
    <s v="Lower"/>
  </r>
  <r>
    <d v="2021-04-15T00:00:00"/>
    <d v="1899-12-30T13:19:00"/>
    <s v="Thursday"/>
    <x v="51"/>
    <n v="13"/>
    <n v="17"/>
    <s v="S"/>
    <x v="0"/>
    <n v="6011"/>
    <s v="SUDP"/>
    <s v="Disorderly Patron"/>
    <x v="3"/>
    <s v="Lower"/>
  </r>
  <r>
    <d v="2021-04-15T00:00:00"/>
    <d v="1899-12-30T13:42:00"/>
    <s v="Thursday"/>
    <x v="51"/>
    <n v="0"/>
    <n v="0"/>
    <s v="N"/>
    <x v="0"/>
    <n v="5926"/>
    <s v="SUDP"/>
    <s v="Disorderly Patron"/>
    <x v="3"/>
    <s v="Lower"/>
  </r>
  <r>
    <d v="2021-04-15T00:00:00"/>
    <d v="1899-12-30T15:27:00"/>
    <s v="Thursday"/>
    <x v="33"/>
    <n v="8"/>
    <n v="12"/>
    <s v="W"/>
    <x v="1"/>
    <n v="5147"/>
    <s v="SUDP"/>
    <s v="Disorderly Patron"/>
    <x v="3"/>
    <s v="Lower"/>
  </r>
  <r>
    <d v="2021-04-15T00:00:00"/>
    <d v="1899-12-30T17:04:00"/>
    <s v="Thursday"/>
    <x v="6"/>
    <n v="4"/>
    <n v="8"/>
    <s v="E"/>
    <x v="1"/>
    <n v="5181"/>
    <s v="SUDP"/>
    <s v="Disorderly Patron"/>
    <x v="3"/>
    <s v="Lower"/>
  </r>
  <r>
    <d v="2021-04-15T00:00:00"/>
    <d v="1899-12-30T18:53:00"/>
    <s v="Thursday"/>
    <x v="2"/>
    <n v="0"/>
    <n v="0"/>
    <s v="S"/>
    <x v="0"/>
    <n v="5576"/>
    <s v="SUDP"/>
    <s v="Disorderly Patron"/>
    <x v="3"/>
    <s v="Lower"/>
  </r>
  <r>
    <d v="2021-04-15T00:00:00"/>
    <d v="1899-12-30T20:25:00"/>
    <s v="Thursday"/>
    <x v="73"/>
    <n v="0"/>
    <n v="0"/>
    <s v="W"/>
    <x v="1"/>
    <n v="5182"/>
    <s v="SUDP"/>
    <s v="Disorderly Patron"/>
    <x v="3"/>
    <s v="Lower"/>
  </r>
  <r>
    <d v="2021-04-15T00:00:00"/>
    <d v="1899-12-30T20:56:00"/>
    <s v="Thursday"/>
    <x v="45"/>
    <n v="0"/>
    <n v="0"/>
    <s v="W"/>
    <x v="1"/>
    <n v="5061"/>
    <s v="SUDP"/>
    <s v="Disorderly Patron"/>
    <x v="3"/>
    <s v="Lower"/>
  </r>
  <r>
    <d v="2021-04-15T00:00:00"/>
    <d v="1899-12-30T21:01:00"/>
    <s v="Thursday"/>
    <x v="44"/>
    <n v="10"/>
    <n v="17"/>
    <s v="W"/>
    <x v="1"/>
    <n v="5196"/>
    <s v="SUDP"/>
    <s v="Disorderly Patron"/>
    <x v="3"/>
    <s v="Lower"/>
  </r>
  <r>
    <d v="2021-04-15T00:00:00"/>
    <d v="1899-12-30T22:52:00"/>
    <s v="Thursday"/>
    <x v="8"/>
    <n v="6"/>
    <n v="13"/>
    <s v="N"/>
    <x v="0"/>
    <n v="5931"/>
    <s v="SUDP"/>
    <s v="Disorderly Patron"/>
    <x v="3"/>
    <s v="Lower"/>
  </r>
  <r>
    <d v="2021-04-16T00:00:00"/>
    <d v="1899-12-30T10:13:00"/>
    <s v="Friday"/>
    <x v="17"/>
    <n v="3"/>
    <n v="8"/>
    <s v="S"/>
    <x v="0"/>
    <n v="6021"/>
    <s v="SUDP"/>
    <s v="Disorderly Patron"/>
    <x v="3"/>
    <s v="Lower"/>
  </r>
  <r>
    <d v="2021-04-16T00:00:00"/>
    <d v="1899-12-30T15:48:00"/>
    <s v="Friday"/>
    <x v="3"/>
    <n v="3"/>
    <n v="7"/>
    <s v="E"/>
    <x v="1"/>
    <n v="5112"/>
    <s v="SUDP"/>
    <s v="Disorderly Patron"/>
    <x v="3"/>
    <s v="Lower"/>
  </r>
  <r>
    <d v="2021-04-16T00:00:00"/>
    <d v="1899-12-30T16:00:00"/>
    <s v="Friday"/>
    <x v="46"/>
    <n v="3"/>
    <n v="7"/>
    <s v="E"/>
    <x v="1"/>
    <n v="5112"/>
    <s v="SUDP"/>
    <s v="Disorderly Patron"/>
    <x v="3"/>
    <s v="Lower"/>
  </r>
  <r>
    <d v="2021-04-16T00:00:00"/>
    <d v="1899-12-30T19:17:00"/>
    <s v="Friday"/>
    <x v="19"/>
    <n v="7"/>
    <n v="11"/>
    <s v="E"/>
    <x v="1"/>
    <n v="5061"/>
    <s v="SUDP"/>
    <s v="Disorderly Patron"/>
    <x v="3"/>
    <s v="Lower"/>
  </r>
  <r>
    <d v="2021-04-16T00:00:00"/>
    <d v="1899-12-30T21:41:00"/>
    <s v="Friday"/>
    <x v="45"/>
    <n v="9"/>
    <n v="16"/>
    <s v="E"/>
    <x v="1"/>
    <n v="5110"/>
    <s v="SUAP"/>
    <s v="Assault / Patron Involved"/>
    <x v="3"/>
    <s v="Lower"/>
  </r>
  <r>
    <d v="2021-04-16T00:00:00"/>
    <d v="1899-12-30T22:09:00"/>
    <s v="Friday"/>
    <x v="29"/>
    <n v="0"/>
    <n v="0"/>
    <s v="N"/>
    <x v="0"/>
    <n v="5821"/>
    <s v="SUDP"/>
    <s v="Disorderly Patron"/>
    <x v="3"/>
    <s v="Lower"/>
  </r>
  <r>
    <d v="2021-04-17T00:00:00"/>
    <d v="1899-12-30T00:35:00"/>
    <s v="Saturday"/>
    <x v="18"/>
    <n v="3"/>
    <n v="10"/>
    <s v="N"/>
    <x v="0"/>
    <n v="5406"/>
    <s v="SUROB"/>
    <s v="Robbery"/>
    <x v="3"/>
    <s v="Lower"/>
  </r>
  <r>
    <d v="2021-04-17T00:00:00"/>
    <d v="1899-12-30T11:23:00"/>
    <s v="Saturday"/>
    <x v="6"/>
    <n v="5"/>
    <n v="10"/>
    <s v="E"/>
    <x v="1"/>
    <n v="5102"/>
    <s v="SUDP"/>
    <s v="Disorderly Patron"/>
    <x v="3"/>
    <s v="Lower"/>
  </r>
  <r>
    <d v="2021-04-18T00:00:00"/>
    <d v="1899-12-30T08:23:00"/>
    <s v="Sunday"/>
    <x v="24"/>
    <n v="0"/>
    <n v="0"/>
    <s v="W"/>
    <x v="1"/>
    <n v="5281"/>
    <s v="SUDP"/>
    <s v="Disorderly Patron"/>
    <x v="3"/>
    <s v="Lower"/>
  </r>
  <r>
    <d v="2021-04-18T00:00:00"/>
    <d v="1899-12-30T14:43:00"/>
    <s v="Sunday"/>
    <x v="63"/>
    <n v="0"/>
    <n v="0"/>
    <s v="N"/>
    <x v="0"/>
    <n v="5501"/>
    <s v="SUDP"/>
    <s v="Disorderly Patron"/>
    <x v="3"/>
    <s v="Lower"/>
  </r>
  <r>
    <d v="2021-04-18T00:00:00"/>
    <d v="1899-12-30T16:11:00"/>
    <s v="Sunday"/>
    <x v="27"/>
    <n v="5"/>
    <n v="10"/>
    <s v="S"/>
    <x v="0"/>
    <n v="5921"/>
    <s v="SUDP"/>
    <s v="Disorderly Patron"/>
    <x v="3"/>
    <s v="Lower"/>
  </r>
  <r>
    <d v="2021-04-18T00:00:00"/>
    <d v="1899-12-30T18:16:00"/>
    <s v="Sunday"/>
    <x v="45"/>
    <n v="6"/>
    <n v="10"/>
    <s v="E"/>
    <x v="1"/>
    <n v="5330"/>
    <s v="SUDP"/>
    <s v="Disorderly Patron"/>
    <x v="3"/>
    <s v="Lower"/>
  </r>
  <r>
    <d v="2021-04-19T00:00:00"/>
    <d v="1899-12-30T13:41:00"/>
    <s v="Monday"/>
    <x v="29"/>
    <n v="15"/>
    <n v="19"/>
    <s v="S"/>
    <x v="0"/>
    <n v="5846"/>
    <s v="SUAE"/>
    <s v="Assault / Employee Involved"/>
    <x v="3"/>
    <s v="Lower"/>
  </r>
  <r>
    <d v="2021-04-19T00:00:00"/>
    <d v="1899-12-30T13:43:00"/>
    <s v="Monday"/>
    <x v="35"/>
    <n v="13"/>
    <n v="17"/>
    <s v="W"/>
    <x v="1"/>
    <n v="5114"/>
    <s v="SUDP"/>
    <s v="Disorderly Patron"/>
    <x v="3"/>
    <s v="Lower"/>
  </r>
  <r>
    <d v="2021-04-19T00:00:00"/>
    <d v="1899-12-30T18:13:00"/>
    <s v="Monday"/>
    <x v="69"/>
    <n v="0"/>
    <n v="0"/>
    <s v="S"/>
    <x v="0"/>
    <n v="6011"/>
    <s v="SUDP"/>
    <s v="Disorderly Patron"/>
    <x v="3"/>
    <s v="Lower"/>
  </r>
  <r>
    <d v="2021-04-19T00:00:00"/>
    <d v="1899-12-30T20:38:00"/>
    <s v="Monday"/>
    <x v="10"/>
    <n v="0"/>
    <n v="0"/>
    <s v="S"/>
    <x v="0"/>
    <n v="5961"/>
    <s v="SUDP"/>
    <s v="Disorderly Patron"/>
    <x v="3"/>
    <s v="Lower"/>
  </r>
  <r>
    <d v="2021-04-19T00:00:00"/>
    <d v="1899-12-30T20:45:00"/>
    <s v="Monday"/>
    <x v="61"/>
    <n v="5"/>
    <n v="12"/>
    <s v="S"/>
    <x v="0"/>
    <n v="5961"/>
    <s v="SUDP"/>
    <s v="Disorderly Patron"/>
    <x v="3"/>
    <s v="Lower"/>
  </r>
  <r>
    <d v="2021-04-19T00:00:00"/>
    <d v="1899-12-30T20:49:00"/>
    <s v="Monday"/>
    <x v="40"/>
    <n v="3"/>
    <n v="10"/>
    <s v="W"/>
    <x v="1"/>
    <n v="5257"/>
    <s v="SUPOL"/>
    <s v="Held By Polce - Non-TTC Related"/>
    <x v="3"/>
    <s v="Lower"/>
  </r>
  <r>
    <d v="2021-04-20T00:00:00"/>
    <d v="1899-12-30T11:11:00"/>
    <s v="Tuesday"/>
    <x v="6"/>
    <n v="4"/>
    <n v="8"/>
    <s v="E"/>
    <x v="1"/>
    <n v="5325"/>
    <s v="SUDP"/>
    <s v="Disorderly Patron"/>
    <x v="3"/>
    <s v="Lower"/>
  </r>
  <r>
    <d v="2021-04-20T00:00:00"/>
    <d v="1899-12-30T11:28:00"/>
    <s v="Tuesday"/>
    <x v="6"/>
    <n v="4"/>
    <n v="8"/>
    <s v="E"/>
    <x v="1"/>
    <n v="5069"/>
    <s v="SUDP"/>
    <s v="Disorderly Patron"/>
    <x v="3"/>
    <s v="Lower"/>
  </r>
  <r>
    <d v="2021-04-20T00:00:00"/>
    <d v="1899-12-30T11:33:00"/>
    <s v="Tuesday"/>
    <x v="47"/>
    <n v="5"/>
    <n v="10"/>
    <s v="S"/>
    <x v="0"/>
    <n v="5591"/>
    <s v="SUDP"/>
    <s v="Disorderly Patron"/>
    <x v="3"/>
    <s v="Lower"/>
  </r>
  <r>
    <d v="2021-04-20T00:00:00"/>
    <d v="1899-12-30T13:56:00"/>
    <s v="Tuesday"/>
    <x v="32"/>
    <n v="4"/>
    <n v="8"/>
    <s v="W"/>
    <x v="1"/>
    <n v="5156"/>
    <s v="SUDP"/>
    <s v="Disorderly Patron"/>
    <x v="3"/>
    <s v="Lower"/>
  </r>
  <r>
    <d v="2021-04-20T00:00:00"/>
    <d v="1899-12-30T17:48:00"/>
    <s v="Tuesday"/>
    <x v="15"/>
    <n v="3"/>
    <n v="7"/>
    <s v="N"/>
    <x v="0"/>
    <n v="5821"/>
    <s v="SUDP"/>
    <s v="Disorderly Patron"/>
    <x v="3"/>
    <s v="Lower"/>
  </r>
  <r>
    <d v="2021-04-20T00:00:00"/>
    <d v="1899-12-30T19:07:00"/>
    <s v="Tuesday"/>
    <x v="83"/>
    <n v="3"/>
    <n v="8"/>
    <s v="N"/>
    <x v="0"/>
    <n v="5916"/>
    <s v="SUDP"/>
    <s v="Disorderly Patron"/>
    <x v="3"/>
    <s v="Lower"/>
  </r>
  <r>
    <d v="2021-04-20T00:00:00"/>
    <d v="1899-12-30T19:09:00"/>
    <s v="Tuesday"/>
    <x v="61"/>
    <n v="0"/>
    <n v="0"/>
    <s v="S"/>
    <x v="0"/>
    <n v="5901"/>
    <s v="SUDP"/>
    <s v="Disorderly Patron"/>
    <x v="3"/>
    <s v="Lower"/>
  </r>
  <r>
    <d v="2021-04-21T00:00:00"/>
    <d v="1899-12-30T12:14:00"/>
    <s v="Wednesday"/>
    <x v="29"/>
    <n v="3"/>
    <n v="7"/>
    <s v="S"/>
    <x v="0"/>
    <n v="5456"/>
    <s v="SUDP"/>
    <s v="Disorderly Patron"/>
    <x v="3"/>
    <s v="Lower"/>
  </r>
  <r>
    <d v="2021-04-21T00:00:00"/>
    <d v="1899-12-30T14:57:00"/>
    <s v="Wednesday"/>
    <x v="31"/>
    <n v="5"/>
    <n v="10"/>
    <s v="N"/>
    <x v="0"/>
    <n v="5611"/>
    <s v="SUDP"/>
    <s v="Disorderly Patron"/>
    <x v="3"/>
    <s v="Lower"/>
  </r>
  <r>
    <d v="2021-04-21T00:00:00"/>
    <d v="1899-12-30T15:07:00"/>
    <s v="Wednesday"/>
    <x v="13"/>
    <n v="3"/>
    <n v="7"/>
    <s v="E"/>
    <x v="1"/>
    <n v="5328"/>
    <s v="SUDP"/>
    <s v="Disorderly Patron"/>
    <x v="3"/>
    <s v="Lower"/>
  </r>
  <r>
    <d v="2021-04-21T00:00:00"/>
    <d v="1899-12-30T15:09:00"/>
    <s v="Wednesday"/>
    <x v="63"/>
    <n v="4"/>
    <n v="8"/>
    <s v="S"/>
    <x v="0"/>
    <n v="6126"/>
    <s v="SUDP"/>
    <s v="Disorderly Patron"/>
    <x v="3"/>
    <s v="Lower"/>
  </r>
  <r>
    <d v="2021-04-21T00:00:00"/>
    <d v="1899-12-30T16:25:00"/>
    <s v="Wednesday"/>
    <x v="0"/>
    <n v="0"/>
    <n v="0"/>
    <s v="N"/>
    <x v="0"/>
    <n v="5456"/>
    <s v="SUDP"/>
    <s v="Disorderly Patron"/>
    <x v="3"/>
    <s v="Lower"/>
  </r>
  <r>
    <d v="2021-04-21T00:00:00"/>
    <d v="1899-12-30T18:02:00"/>
    <s v="Wednesday"/>
    <x v="15"/>
    <n v="6"/>
    <n v="10"/>
    <s v="N"/>
    <x v="0"/>
    <n v="5501"/>
    <s v="SUAP"/>
    <s v="Assault / Patron Involved"/>
    <x v="3"/>
    <s v="Lower"/>
  </r>
  <r>
    <d v="2021-04-21T00:00:00"/>
    <d v="1899-12-30T18:31:00"/>
    <s v="Wednesday"/>
    <x v="54"/>
    <n v="0"/>
    <n v="0"/>
    <s v="N"/>
    <x v="0"/>
    <n v="5856"/>
    <s v="SUDP"/>
    <s v="Disorderly Patron"/>
    <x v="3"/>
    <s v="Lower"/>
  </r>
  <r>
    <d v="2021-04-21T00:00:00"/>
    <d v="1899-12-30T19:00:00"/>
    <s v="Wednesday"/>
    <x v="3"/>
    <n v="7"/>
    <n v="11"/>
    <s v="E"/>
    <x v="1"/>
    <n v="5077"/>
    <s v="SUAE"/>
    <s v="Assault / Employee Involved"/>
    <x v="3"/>
    <s v="Lower"/>
  </r>
  <r>
    <d v="2021-04-21T00:00:00"/>
    <d v="1899-12-30T20:30:00"/>
    <s v="Wednesday"/>
    <x v="0"/>
    <n v="14"/>
    <n v="21"/>
    <s v="N"/>
    <x v="0"/>
    <n v="5501"/>
    <s v="SUAP"/>
    <s v="Assault / Patron Involved"/>
    <x v="3"/>
    <s v="Lower"/>
  </r>
  <r>
    <d v="2021-04-22T00:00:00"/>
    <d v="1899-12-30T09:40:00"/>
    <s v="Thursday"/>
    <x v="65"/>
    <n v="3"/>
    <n v="6"/>
    <s v="N"/>
    <x v="0"/>
    <n v="5901"/>
    <s v="SUDP"/>
    <s v="Disorderly Patron"/>
    <x v="3"/>
    <s v="Lower"/>
  </r>
  <r>
    <d v="2021-04-22T00:00:00"/>
    <d v="1899-12-30T13:33:00"/>
    <s v="Thursday"/>
    <x v="11"/>
    <n v="4"/>
    <n v="8"/>
    <s v="W"/>
    <x v="1"/>
    <n v="5245"/>
    <s v="SUDP"/>
    <s v="Disorderly Patron"/>
    <x v="3"/>
    <s v="Lower"/>
  </r>
  <r>
    <d v="2021-04-22T00:00:00"/>
    <d v="1899-12-30T14:20:00"/>
    <s v="Thursday"/>
    <x v="19"/>
    <n v="13"/>
    <n v="17"/>
    <s v="W"/>
    <x v="1"/>
    <n v="5358"/>
    <s v="SUDP"/>
    <s v="Disorderly Patron"/>
    <x v="3"/>
    <s v="Lower"/>
  </r>
  <r>
    <d v="2021-04-22T00:00:00"/>
    <d v="1899-12-30T14:29:00"/>
    <s v="Thursday"/>
    <x v="71"/>
    <n v="0"/>
    <n v="0"/>
    <s v="N"/>
    <x v="0"/>
    <n v="5826"/>
    <s v="SUDP"/>
    <s v="Disorderly Patron"/>
    <x v="3"/>
    <s v="Lower"/>
  </r>
  <r>
    <d v="2021-04-22T00:00:00"/>
    <d v="1899-12-30T17:16:00"/>
    <s v="Thursday"/>
    <x v="29"/>
    <n v="0"/>
    <n v="0"/>
    <s v="N"/>
    <x v="0"/>
    <n v="6531"/>
    <s v="SUDP"/>
    <s v="Disorderly Patron"/>
    <x v="3"/>
    <s v="Lower"/>
  </r>
  <r>
    <d v="2021-04-22T00:00:00"/>
    <d v="1899-12-30T17:16:00"/>
    <s v="Thursday"/>
    <x v="35"/>
    <n v="0"/>
    <n v="0"/>
    <s v="W"/>
    <x v="1"/>
    <n v="5066"/>
    <s v="SUDP"/>
    <s v="Disorderly Patron"/>
    <x v="3"/>
    <s v="Lower"/>
  </r>
  <r>
    <d v="2021-04-22T00:00:00"/>
    <d v="1899-12-30T18:56:00"/>
    <s v="Thursday"/>
    <x v="2"/>
    <n v="6"/>
    <n v="11"/>
    <s v="N"/>
    <x v="0"/>
    <n v="5916"/>
    <s v="SUDP"/>
    <s v="Disorderly Patron"/>
    <x v="3"/>
    <s v="Lower"/>
  </r>
  <r>
    <d v="2021-04-23T00:00:00"/>
    <d v="1899-12-30T01:45:00"/>
    <s v="Friday"/>
    <x v="27"/>
    <n v="0"/>
    <n v="0"/>
    <s v="N"/>
    <x v="0"/>
    <n v="5431"/>
    <s v="SUDP"/>
    <s v="Disorderly Patron"/>
    <x v="3"/>
    <s v="Lower"/>
  </r>
  <r>
    <d v="2021-04-23T00:00:00"/>
    <d v="1899-12-30T07:37:00"/>
    <s v="Friday"/>
    <x v="7"/>
    <n v="0"/>
    <n v="0"/>
    <s v="E"/>
    <x v="1"/>
    <n v="5029"/>
    <s v="SUDP"/>
    <s v="Disorderly Patron"/>
    <x v="3"/>
    <s v="Lower"/>
  </r>
  <r>
    <d v="2021-04-23T00:00:00"/>
    <d v="1899-12-30T20:35:00"/>
    <s v="Friday"/>
    <x v="20"/>
    <n v="0"/>
    <n v="0"/>
    <s v="N"/>
    <x v="0"/>
    <n v="5451"/>
    <s v="SUDP"/>
    <s v="Disorderly Patron"/>
    <x v="3"/>
    <s v="Lower"/>
  </r>
  <r>
    <d v="2021-04-23T00:00:00"/>
    <d v="1899-12-30T21:47:00"/>
    <s v="Friday"/>
    <x v="40"/>
    <n v="13"/>
    <n v="20"/>
    <s v="W"/>
    <x v="1"/>
    <n v="5024"/>
    <s v="SUAE"/>
    <s v="Assault / Employee Involved"/>
    <x v="3"/>
    <s v="Lower"/>
  </r>
  <r>
    <d v="2021-04-25T00:00:00"/>
    <d v="1899-12-30T02:07:00"/>
    <s v="Sunday"/>
    <x v="32"/>
    <n v="17"/>
    <n v="23"/>
    <s v="E"/>
    <x v="1"/>
    <n v="5325"/>
    <s v="SUPOL"/>
    <s v="Held By Polce - Non-TTC Related"/>
    <x v="3"/>
    <s v="Lower"/>
  </r>
  <r>
    <d v="2021-04-25T00:00:00"/>
    <d v="1899-12-30T15:26:00"/>
    <s v="Sunday"/>
    <x v="40"/>
    <n v="10"/>
    <n v="14"/>
    <s v="W"/>
    <x v="1"/>
    <n v="5147"/>
    <s v="SUPOL"/>
    <s v="Held By Polce - Non-TTC Related"/>
    <x v="3"/>
    <s v="Lower"/>
  </r>
  <r>
    <d v="2021-04-25T00:00:00"/>
    <d v="1899-12-30T16:08:00"/>
    <s v="Sunday"/>
    <x v="33"/>
    <n v="4"/>
    <n v="10"/>
    <s v="E"/>
    <x v="1"/>
    <n v="5108"/>
    <s v="SUDP"/>
    <s v="Disorderly Patron"/>
    <x v="3"/>
    <s v="Lower"/>
  </r>
  <r>
    <d v="2021-04-25T00:00:00"/>
    <d v="1899-12-30T16:53:00"/>
    <s v="Sunday"/>
    <x v="39"/>
    <n v="0"/>
    <n v="0"/>
    <s v="N"/>
    <x v="0"/>
    <n v="5681"/>
    <s v="SUDP"/>
    <s v="Disorderly Patron"/>
    <x v="3"/>
    <s v="Lower"/>
  </r>
  <r>
    <d v="2021-04-26T00:00:00"/>
    <d v="1899-12-30T00:57:00"/>
    <s v="Monday"/>
    <x v="43"/>
    <n v="7"/>
    <n v="14"/>
    <s v="S"/>
    <x v="0"/>
    <n v="6086"/>
    <s v="SUDP"/>
    <s v="Disorderly Patron"/>
    <x v="3"/>
    <s v="Lower"/>
  </r>
  <r>
    <d v="2021-04-26T00:00:00"/>
    <d v="1899-12-30T01:16:00"/>
    <s v="Monday"/>
    <x v="39"/>
    <n v="3"/>
    <n v="10"/>
    <s v="S"/>
    <x v="0"/>
    <n v="5731"/>
    <s v="SUDP"/>
    <s v="Disorderly Patron"/>
    <x v="3"/>
    <s v="Lower"/>
  </r>
  <r>
    <d v="2021-04-26T00:00:00"/>
    <d v="1899-12-30T07:51:00"/>
    <s v="Monday"/>
    <x v="58"/>
    <n v="3"/>
    <n v="7"/>
    <s v="W"/>
    <x v="1"/>
    <n v="5004"/>
    <s v="SUDP"/>
    <s v="Disorderly Patron"/>
    <x v="3"/>
    <s v="Lower"/>
  </r>
  <r>
    <d v="2021-04-26T00:00:00"/>
    <d v="1899-12-30T09:22:00"/>
    <s v="Monday"/>
    <x v="23"/>
    <n v="4"/>
    <n v="8"/>
    <s v="N"/>
    <x v="0"/>
    <n v="6091"/>
    <s v="SUAP"/>
    <s v="Assault / Patron Involved"/>
    <x v="3"/>
    <s v="Lower"/>
  </r>
  <r>
    <d v="2021-04-26T00:00:00"/>
    <d v="1899-12-30T14:06:00"/>
    <s v="Monday"/>
    <x v="9"/>
    <n v="4"/>
    <n v="8"/>
    <s v="S"/>
    <x v="0"/>
    <n v="5876"/>
    <s v="SUDP"/>
    <s v="Disorderly Patron"/>
    <x v="3"/>
    <s v="Lower"/>
  </r>
  <r>
    <d v="2021-04-26T00:00:00"/>
    <d v="1899-12-30T14:31:00"/>
    <s v="Monday"/>
    <x v="29"/>
    <n v="4"/>
    <n v="8"/>
    <s v="S"/>
    <x v="0"/>
    <n v="5876"/>
    <s v="SUDP"/>
    <s v="Disorderly Patron"/>
    <x v="3"/>
    <s v="Lower"/>
  </r>
  <r>
    <d v="2021-04-26T00:00:00"/>
    <d v="1899-12-30T14:41:00"/>
    <s v="Monday"/>
    <x v="21"/>
    <n v="14"/>
    <n v="18"/>
    <s v="N"/>
    <x v="0"/>
    <n v="5876"/>
    <s v="SUDP"/>
    <s v="Disorderly Patron"/>
    <x v="3"/>
    <s v="Lower"/>
  </r>
  <r>
    <d v="2021-04-26T00:00:00"/>
    <d v="1899-12-30T17:46:00"/>
    <s v="Monday"/>
    <x v="3"/>
    <n v="8"/>
    <n v="12"/>
    <s v="E"/>
    <x v="1"/>
    <n v="5250"/>
    <s v="SUDP"/>
    <s v="Disorderly Patron"/>
    <x v="3"/>
    <s v="Lower"/>
  </r>
  <r>
    <d v="2021-04-26T00:00:00"/>
    <d v="1899-12-30T22:53:00"/>
    <s v="Monday"/>
    <x v="61"/>
    <n v="19"/>
    <n v="26"/>
    <s v="S"/>
    <x v="0"/>
    <n v="5696"/>
    <s v="SUDP"/>
    <s v="Disorderly Patron"/>
    <x v="3"/>
    <s v="Lower"/>
  </r>
  <r>
    <d v="2021-04-27T00:00:00"/>
    <d v="1899-12-30T17:01:00"/>
    <s v="Tuesday"/>
    <x v="14"/>
    <n v="0"/>
    <n v="0"/>
    <s v="E"/>
    <x v="1"/>
    <n v="5283"/>
    <s v="SUAP"/>
    <s v="Assault / Patron Involved"/>
    <x v="3"/>
    <s v="Lower"/>
  </r>
  <r>
    <d v="2021-04-27T00:00:00"/>
    <d v="1899-12-30T19:52:00"/>
    <s v="Tuesday"/>
    <x v="11"/>
    <n v="9"/>
    <n v="16"/>
    <s v="W"/>
    <x v="1"/>
    <n v="5172"/>
    <s v="SUDP"/>
    <s v="Disorderly Patron"/>
    <x v="3"/>
    <s v="Lower"/>
  </r>
  <r>
    <d v="2021-04-27T00:00:00"/>
    <d v="1899-12-30T21:23:00"/>
    <s v="Tuesday"/>
    <x v="37"/>
    <n v="0"/>
    <n v="0"/>
    <s v="N"/>
    <x v="0"/>
    <n v="5961"/>
    <s v="SUDP"/>
    <s v="Disorderly Patron"/>
    <x v="3"/>
    <s v="Lower"/>
  </r>
  <r>
    <d v="2021-04-28T00:00:00"/>
    <d v="1899-12-30T08:34:00"/>
    <s v="Wednesday"/>
    <x v="15"/>
    <n v="3"/>
    <n v="7"/>
    <s v="S"/>
    <x v="0"/>
    <n v="6111"/>
    <s v="SUAP"/>
    <s v="Assault / Patron Involved"/>
    <x v="3"/>
    <s v="Lower"/>
  </r>
  <r>
    <d v="2021-04-28T00:00:00"/>
    <d v="1899-12-30T10:06:00"/>
    <s v="Wednesday"/>
    <x v="9"/>
    <n v="0"/>
    <n v="0"/>
    <s v="N"/>
    <x v="0"/>
    <n v="6116"/>
    <s v="SUDP"/>
    <s v="Disorderly Patron"/>
    <x v="3"/>
    <s v="Lower"/>
  </r>
  <r>
    <d v="2021-04-28T00:00:00"/>
    <d v="1899-12-30T12:17:00"/>
    <s v="Wednesday"/>
    <x v="28"/>
    <n v="13"/>
    <n v="17"/>
    <s v="W"/>
    <x v="1"/>
    <n v="5177"/>
    <s v="SUDP"/>
    <s v="Disorderly Patron"/>
    <x v="3"/>
    <s v="Lower"/>
  </r>
  <r>
    <d v="2021-04-28T00:00:00"/>
    <d v="1899-12-30T12:58:00"/>
    <s v="Wednesday"/>
    <x v="37"/>
    <n v="0"/>
    <n v="0"/>
    <s v="N"/>
    <x v="0"/>
    <n v="5991"/>
    <s v="SUDP"/>
    <s v="Disorderly Patron"/>
    <x v="3"/>
    <s v="Lower"/>
  </r>
  <r>
    <d v="2021-04-28T00:00:00"/>
    <d v="1899-12-30T17:09:00"/>
    <s v="Wednesday"/>
    <x v="32"/>
    <n v="0"/>
    <n v="0"/>
    <s v="W"/>
    <x v="1"/>
    <n v="5177"/>
    <s v="SUDP"/>
    <s v="Disorderly Patron"/>
    <x v="3"/>
    <s v="Lower"/>
  </r>
  <r>
    <d v="2021-04-28T00:00:00"/>
    <d v="1899-12-30T19:09:00"/>
    <s v="Wednesday"/>
    <x v="71"/>
    <n v="17"/>
    <n v="22"/>
    <s v="S"/>
    <x v="0"/>
    <n v="5786"/>
    <s v="SUDP"/>
    <s v="Disorderly Patron"/>
    <x v="3"/>
    <s v="Lower"/>
  </r>
  <r>
    <d v="2021-04-28T00:00:00"/>
    <d v="1899-12-30T19:10:00"/>
    <s v="Wednesday"/>
    <x v="50"/>
    <n v="0"/>
    <n v="0"/>
    <s v="E"/>
    <x v="1"/>
    <n v="5182"/>
    <s v="SUAE"/>
    <s v="Assault / Employee Involved"/>
    <x v="3"/>
    <s v="Lower"/>
  </r>
  <r>
    <d v="2021-04-28T00:00:00"/>
    <d v="1899-12-30T20:33:00"/>
    <s v="Wednesday"/>
    <x v="6"/>
    <n v="3"/>
    <n v="10"/>
    <s v="E"/>
    <x v="1"/>
    <n v="5042"/>
    <s v="SUDP"/>
    <s v="Disorderly Patron"/>
    <x v="3"/>
    <s v="Lower"/>
  </r>
  <r>
    <d v="2021-04-28T00:00:00"/>
    <d v="1899-12-30T20:58:00"/>
    <s v="Wednesday"/>
    <x v="8"/>
    <n v="9"/>
    <n v="16"/>
    <s v="N"/>
    <x v="0"/>
    <n v="5691"/>
    <s v="SUROB"/>
    <s v="Robbery"/>
    <x v="3"/>
    <s v="Lower"/>
  </r>
  <r>
    <d v="2021-04-28T00:00:00"/>
    <d v="1899-12-30T21:23:00"/>
    <s v="Wednesday"/>
    <x v="56"/>
    <n v="16"/>
    <n v="23"/>
    <s v="W"/>
    <x v="1"/>
    <n v="5158"/>
    <s v="SUAE"/>
    <s v="Assault / Employee Involved"/>
    <x v="3"/>
    <s v="Lower"/>
  </r>
  <r>
    <d v="2021-04-29T00:00:00"/>
    <d v="1899-12-30T12:49:00"/>
    <s v="Thursday"/>
    <x v="22"/>
    <n v="4"/>
    <n v="8"/>
    <s v="W"/>
    <x v="1"/>
    <n v="5258"/>
    <s v="SUDP"/>
    <s v="Disorderly Patron"/>
    <x v="3"/>
    <s v="Lower"/>
  </r>
  <r>
    <d v="2021-04-29T00:00:00"/>
    <d v="1899-12-30T16:04:00"/>
    <s v="Thursday"/>
    <x v="13"/>
    <n v="0"/>
    <n v="0"/>
    <s v="E"/>
    <x v="1"/>
    <n v="5063"/>
    <s v="SUDP"/>
    <s v="Disorderly Patron"/>
    <x v="3"/>
    <s v="Lower"/>
  </r>
  <r>
    <d v="2021-04-29T00:00:00"/>
    <d v="1899-12-30T21:31:00"/>
    <s v="Thursday"/>
    <x v="93"/>
    <n v="0"/>
    <n v="0"/>
    <s v="N"/>
    <x v="0"/>
    <n v="5591"/>
    <s v="SUDP"/>
    <s v="Disorderly Patron"/>
    <x v="3"/>
    <s v="Lower"/>
  </r>
  <r>
    <d v="2021-04-30T00:00:00"/>
    <d v="1899-12-30T12:45:00"/>
    <s v="Friday"/>
    <x v="8"/>
    <n v="0"/>
    <n v="0"/>
    <s v="N"/>
    <x v="0"/>
    <n v="5786"/>
    <s v="SUDP"/>
    <s v="Disorderly Patron"/>
    <x v="3"/>
    <s v="Lower"/>
  </r>
  <r>
    <d v="2021-04-30T00:00:00"/>
    <d v="1899-12-30T13:06:00"/>
    <s v="Friday"/>
    <x v="17"/>
    <n v="0"/>
    <n v="0"/>
    <s v="S"/>
    <x v="0"/>
    <n v="5481"/>
    <s v="SUDP"/>
    <s v="Disorderly Patron"/>
    <x v="3"/>
    <s v="Lower"/>
  </r>
  <r>
    <d v="2021-04-30T00:00:00"/>
    <d v="1899-12-30T13:27:00"/>
    <s v="Friday"/>
    <x v="4"/>
    <n v="17"/>
    <n v="21"/>
    <s v="E"/>
    <x v="1"/>
    <n v="5090"/>
    <s v="SUBT"/>
    <s v="Bomb Threat"/>
    <x v="3"/>
    <s v="Lower"/>
  </r>
  <r>
    <d v="2021-04-30T00:00:00"/>
    <d v="1899-12-30T13:27:00"/>
    <s v="Friday"/>
    <x v="17"/>
    <n v="17"/>
    <n v="21"/>
    <s v="S"/>
    <x v="0"/>
    <n v="5661"/>
    <s v="SUBT"/>
    <s v="Bomb Threat"/>
    <x v="3"/>
    <s v="Lower"/>
  </r>
  <r>
    <d v="2021-04-30T00:00:00"/>
    <d v="1899-12-30T14:08:00"/>
    <s v="Friday"/>
    <x v="71"/>
    <n v="5"/>
    <n v="9"/>
    <s v="N"/>
    <x v="0"/>
    <n v="5391"/>
    <s v="SUDP"/>
    <s v="Disorderly Patron"/>
    <x v="3"/>
    <s v="Lower"/>
  </r>
  <r>
    <d v="2021-04-30T00:00:00"/>
    <d v="1899-12-30T16:40:00"/>
    <s v="Friday"/>
    <x v="60"/>
    <n v="8"/>
    <n v="12"/>
    <s v="E"/>
    <x v="1"/>
    <n v="5086"/>
    <s v="SUDP"/>
    <s v="Disorderly Patron"/>
    <x v="3"/>
    <s v="Lower"/>
  </r>
  <r>
    <d v="2021-04-30T00:00:00"/>
    <d v="1899-12-30T19:02:00"/>
    <s v="Friday"/>
    <x v="10"/>
    <n v="0"/>
    <n v="0"/>
    <s v="N"/>
    <x v="0"/>
    <n v="6046"/>
    <s v="SUDP"/>
    <s v="Disorderly Patron"/>
    <x v="3"/>
    <s v="Lower"/>
  </r>
  <r>
    <d v="2021-04-30T00:00:00"/>
    <d v="1899-12-30T19:15:00"/>
    <s v="Friday"/>
    <x v="45"/>
    <n v="4"/>
    <n v="8"/>
    <s v="E"/>
    <x v="1"/>
    <n v="5053"/>
    <s v="SUDP"/>
    <s v="Disorderly Patron"/>
    <x v="3"/>
    <s v="Lower"/>
  </r>
  <r>
    <d v="2021-04-30T00:00:00"/>
    <d v="1899-12-30T19:52:00"/>
    <s v="Friday"/>
    <x v="73"/>
    <n v="3"/>
    <n v="7"/>
    <s v="E"/>
    <x v="1"/>
    <n v="5013"/>
    <s v="SUDP"/>
    <s v="Disorderly Patron"/>
    <x v="3"/>
    <s v="Lower"/>
  </r>
  <r>
    <d v="2021-05-01T00:00:00"/>
    <d v="1899-12-30T01:07:00"/>
    <s v="Saturday"/>
    <x v="35"/>
    <n v="0"/>
    <n v="0"/>
    <s v="W"/>
    <x v="1"/>
    <n v="5170"/>
    <s v="SUAP"/>
    <s v="Assault / Patron Involved"/>
    <x v="3"/>
    <s v="Lower"/>
  </r>
  <r>
    <d v="2021-05-01T00:00:00"/>
    <d v="1899-12-30T17:45:00"/>
    <s v="Saturday"/>
    <x v="43"/>
    <n v="15"/>
    <n v="20"/>
    <s v="N"/>
    <x v="0"/>
    <n v="6051"/>
    <s v="SUAP"/>
    <s v="Assault / Patron Involved"/>
    <x v="3"/>
    <s v="Lower"/>
  </r>
  <r>
    <d v="2021-05-01T00:00:00"/>
    <d v="1899-12-30T21:39:00"/>
    <s v="Saturday"/>
    <x v="56"/>
    <n v="0"/>
    <n v="0"/>
    <s v="W"/>
    <x v="1"/>
    <n v="5040"/>
    <s v="SUDP"/>
    <s v="Disorderly Patron"/>
    <x v="3"/>
    <s v="Lower"/>
  </r>
  <r>
    <d v="2021-05-02T00:00:00"/>
    <d v="1899-12-30T14:59:00"/>
    <s v="Sunday"/>
    <x v="73"/>
    <n v="4"/>
    <n v="9"/>
    <s v="E"/>
    <x v="1"/>
    <n v="5212"/>
    <s v="SUDP"/>
    <s v="Disorderly Patron"/>
    <x v="3"/>
    <s v="Lower"/>
  </r>
  <r>
    <d v="2021-05-02T00:00:00"/>
    <d v="1899-12-30T16:27:00"/>
    <s v="Sunday"/>
    <x v="29"/>
    <n v="5"/>
    <n v="10"/>
    <s v="N"/>
    <x v="0"/>
    <n v="5756"/>
    <s v="SUAP"/>
    <s v="Assault / Patron Involved"/>
    <x v="3"/>
    <s v="Lower"/>
  </r>
  <r>
    <d v="2021-05-02T00:00:00"/>
    <d v="1899-12-30T20:36:00"/>
    <s v="Sunday"/>
    <x v="8"/>
    <n v="0"/>
    <n v="0"/>
    <s v="N"/>
    <x v="0"/>
    <n v="5561"/>
    <s v="SUDP"/>
    <s v="Disorderly Patron"/>
    <x v="3"/>
    <s v="Lower"/>
  </r>
  <r>
    <d v="2021-05-02T00:00:00"/>
    <d v="1899-12-30T20:50:00"/>
    <s v="Sunday"/>
    <x v="6"/>
    <n v="4"/>
    <n v="8"/>
    <s v="E"/>
    <x v="1"/>
    <n v="5325"/>
    <s v="SUDP"/>
    <s v="Disorderly Patron"/>
    <x v="3"/>
    <s v="Lower"/>
  </r>
  <r>
    <d v="2021-05-03T00:00:00"/>
    <d v="1899-12-30T09:31:00"/>
    <s v="Monday"/>
    <x v="5"/>
    <n v="3"/>
    <n v="7"/>
    <s v="S"/>
    <x v="0"/>
    <n v="5516"/>
    <s v="SUDP"/>
    <s v="Disorderly Patron"/>
    <x v="3"/>
    <s v="Lower"/>
  </r>
  <r>
    <d v="2021-05-03T00:00:00"/>
    <d v="1899-12-30T12:28:00"/>
    <s v="Monday"/>
    <x v="65"/>
    <n v="3"/>
    <n v="7"/>
    <s v="N"/>
    <x v="0"/>
    <n v="5426"/>
    <s v="SUDP"/>
    <s v="Disorderly Patron"/>
    <x v="3"/>
    <s v="Lower"/>
  </r>
  <r>
    <d v="2021-05-03T00:00:00"/>
    <d v="1899-12-30T13:27:00"/>
    <s v="Monday"/>
    <x v="51"/>
    <n v="0"/>
    <n v="0"/>
    <s v="N"/>
    <x v="0"/>
    <n v="5561"/>
    <s v="SUDP"/>
    <s v="Disorderly Patron"/>
    <x v="3"/>
    <s v="Lower"/>
  </r>
  <r>
    <d v="2021-05-04T00:00:00"/>
    <d v="1899-12-30T09:54:00"/>
    <s v="Tuesday"/>
    <x v="50"/>
    <n v="4"/>
    <n v="8"/>
    <s v="E"/>
    <x v="1"/>
    <n v="5201"/>
    <s v="SUDP"/>
    <s v="Disorderly Patron"/>
    <x v="3"/>
    <s v="Lower"/>
  </r>
  <r>
    <d v="2021-05-04T00:00:00"/>
    <d v="1899-12-30T10:51:00"/>
    <s v="Tuesday"/>
    <x v="18"/>
    <n v="0"/>
    <n v="0"/>
    <s v="N"/>
    <x v="0"/>
    <n v="5806"/>
    <s v="SUDP"/>
    <s v="Disorderly Patron"/>
    <x v="3"/>
    <s v="Lower"/>
  </r>
  <r>
    <d v="2021-05-04T00:00:00"/>
    <d v="1899-12-30T11:50:00"/>
    <s v="Tuesday"/>
    <x v="10"/>
    <n v="4"/>
    <n v="8"/>
    <s v="S"/>
    <x v="0"/>
    <n v="5486"/>
    <s v="SUDP"/>
    <s v="Disorderly Patron"/>
    <x v="3"/>
    <s v="Lower"/>
  </r>
  <r>
    <d v="2021-05-04T00:00:00"/>
    <d v="1899-12-30T14:10:00"/>
    <s v="Tuesday"/>
    <x v="41"/>
    <n v="0"/>
    <n v="0"/>
    <s v="N"/>
    <x v="0"/>
    <n v="5541"/>
    <s v="SUAP"/>
    <s v="Assault / Patron Involved"/>
    <x v="3"/>
    <s v="Lower"/>
  </r>
  <r>
    <d v="2021-05-04T00:00:00"/>
    <d v="1899-12-30T15:56:00"/>
    <s v="Tuesday"/>
    <x v="12"/>
    <n v="182"/>
    <n v="186"/>
    <s v="E"/>
    <x v="1"/>
    <n v="5270"/>
    <s v="SUAP"/>
    <s v="Assault / Patron Involved"/>
    <x v="3"/>
    <s v="Lower"/>
  </r>
  <r>
    <d v="2021-05-04T00:00:00"/>
    <d v="1899-12-30T16:26:00"/>
    <s v="Tuesday"/>
    <x v="54"/>
    <n v="3"/>
    <n v="7"/>
    <s v="N"/>
    <x v="0"/>
    <n v="5771"/>
    <s v="SUDP"/>
    <s v="Disorderly Patron"/>
    <x v="3"/>
    <s v="Lower"/>
  </r>
  <r>
    <d v="2021-05-04T00:00:00"/>
    <d v="1899-12-30T18:46:00"/>
    <s v="Tuesday"/>
    <x v="0"/>
    <n v="0"/>
    <n v="0"/>
    <s v="N"/>
    <x v="0"/>
    <n v="5806"/>
    <s v="SUDP"/>
    <s v="Disorderly Patron"/>
    <x v="3"/>
    <s v="Lower"/>
  </r>
  <r>
    <d v="2021-05-04T00:00:00"/>
    <d v="1899-12-30T19:01:00"/>
    <s v="Tuesday"/>
    <x v="12"/>
    <n v="0"/>
    <n v="0"/>
    <s v="E"/>
    <x v="1"/>
    <n v="5069"/>
    <s v="SUAP"/>
    <s v="Assault / Patron Involved"/>
    <x v="3"/>
    <s v="Lower"/>
  </r>
  <r>
    <d v="2021-05-04T00:00:00"/>
    <d v="1899-12-30T20:20:00"/>
    <s v="Tuesday"/>
    <x v="51"/>
    <n v="0"/>
    <n v="0"/>
    <s v="S"/>
    <x v="0"/>
    <n v="5826"/>
    <s v="SUPOL"/>
    <s v="Held By Polce - Non-TTC Related"/>
    <x v="3"/>
    <s v="Lower"/>
  </r>
  <r>
    <d v="2021-05-04T00:00:00"/>
    <d v="1899-12-30T20:57:00"/>
    <s v="Tuesday"/>
    <x v="58"/>
    <n v="0"/>
    <n v="0"/>
    <s v="E"/>
    <x v="1"/>
    <n v="5081"/>
    <s v="SUDP"/>
    <s v="Disorderly Patron"/>
    <x v="3"/>
    <s v="Lower"/>
  </r>
  <r>
    <d v="2021-05-05T00:00:00"/>
    <d v="1899-12-30T16:16:00"/>
    <s v="Wednesday"/>
    <x v="29"/>
    <n v="5"/>
    <n v="9"/>
    <s v="N"/>
    <x v="0"/>
    <n v="5806"/>
    <s v="SUAP"/>
    <s v="Assault / Patron Involved"/>
    <x v="3"/>
    <s v="Lower"/>
  </r>
  <r>
    <d v="2021-05-05T00:00:00"/>
    <d v="1899-12-30T21:14:00"/>
    <s v="Wednesday"/>
    <x v="35"/>
    <n v="0"/>
    <n v="0"/>
    <s v="E"/>
    <x v="1"/>
    <n v="5069"/>
    <s v="SUDP"/>
    <s v="Disorderly Patron"/>
    <x v="3"/>
    <s v="Lower"/>
  </r>
  <r>
    <d v="2021-05-05T00:00:00"/>
    <d v="1899-12-30T21:15:00"/>
    <s v="Wednesday"/>
    <x v="29"/>
    <n v="0"/>
    <n v="0"/>
    <s v="S"/>
    <x v="0"/>
    <n v="5801"/>
    <s v="SUDP"/>
    <s v="Disorderly Patron"/>
    <x v="3"/>
    <s v="Lower"/>
  </r>
  <r>
    <d v="2021-05-05T00:00:00"/>
    <d v="1899-12-30T22:15:00"/>
    <s v="Wednesday"/>
    <x v="55"/>
    <n v="10"/>
    <n v="17"/>
    <s v="S"/>
    <x v="0"/>
    <n v="6061"/>
    <s v="SUDP"/>
    <s v="Disorderly Patron"/>
    <x v="3"/>
    <s v="Lower"/>
  </r>
  <r>
    <d v="2021-05-05T00:00:00"/>
    <d v="1899-12-30T22:37:00"/>
    <s v="Wednesday"/>
    <x v="4"/>
    <n v="0"/>
    <n v="0"/>
    <s v="E"/>
    <x v="1"/>
    <n v="5371"/>
    <s v="SUDP"/>
    <s v="Disorderly Patron"/>
    <x v="3"/>
    <s v="Lower"/>
  </r>
  <r>
    <d v="2021-05-06T00:00:00"/>
    <d v="1899-12-30T06:27:00"/>
    <s v="Thursday"/>
    <x v="22"/>
    <n v="3"/>
    <n v="8"/>
    <s v="E"/>
    <x v="1"/>
    <n v="5157"/>
    <s v="SUDP"/>
    <s v="Disorderly Patron"/>
    <x v="3"/>
    <s v="Lower"/>
  </r>
  <r>
    <d v="2021-05-06T00:00:00"/>
    <d v="1899-12-30T07:16:00"/>
    <s v="Thursday"/>
    <x v="22"/>
    <n v="0"/>
    <n v="0"/>
    <s v="W"/>
    <x v="1"/>
    <n v="5146"/>
    <s v="SUDP"/>
    <s v="Disorderly Patron"/>
    <x v="3"/>
    <s v="Lower"/>
  </r>
  <r>
    <d v="2021-05-06T00:00:00"/>
    <d v="1899-12-30T10:03:00"/>
    <s v="Thursday"/>
    <x v="6"/>
    <n v="7"/>
    <n v="11"/>
    <s v="E"/>
    <x v="1"/>
    <n v="5212"/>
    <s v="SUDP"/>
    <s v="Disorderly Patron"/>
    <x v="3"/>
    <s v="Lower"/>
  </r>
  <r>
    <d v="2021-05-06T00:00:00"/>
    <d v="1899-12-30T11:22:00"/>
    <s v="Thursday"/>
    <x v="14"/>
    <n v="13"/>
    <n v="17"/>
    <s v="E"/>
    <x v="1"/>
    <n v="5024"/>
    <s v="SUDP"/>
    <s v="Disorderly Patron"/>
    <x v="3"/>
    <s v="Lower"/>
  </r>
  <r>
    <d v="2021-05-06T00:00:00"/>
    <d v="1899-12-30T21:02:00"/>
    <s v="Thursday"/>
    <x v="0"/>
    <n v="0"/>
    <n v="0"/>
    <s v="S"/>
    <x v="0"/>
    <n v="5711"/>
    <s v="SUDP"/>
    <s v="Disorderly Patron"/>
    <x v="3"/>
    <s v="Lower"/>
  </r>
  <r>
    <d v="2021-05-07T00:00:00"/>
    <d v="1899-12-30T10:32:00"/>
    <s v="Friday"/>
    <x v="61"/>
    <n v="4"/>
    <n v="7"/>
    <s v="S"/>
    <x v="0"/>
    <n v="5816"/>
    <s v="SUAP"/>
    <s v="Assault / Patron Involved"/>
    <x v="3"/>
    <s v="Lower"/>
  </r>
  <r>
    <d v="2021-05-07T00:00:00"/>
    <d v="1899-12-30T20:53:00"/>
    <s v="Friday"/>
    <x v="34"/>
    <n v="3"/>
    <n v="10"/>
    <s v="W"/>
    <x v="1"/>
    <n v="5285"/>
    <s v="SUAP"/>
    <s v="Assault / Patron Involved"/>
    <x v="3"/>
    <s v="Lower"/>
  </r>
  <r>
    <d v="2021-05-08T00:00:00"/>
    <d v="1899-12-30T00:22:00"/>
    <s v="Saturday"/>
    <x v="69"/>
    <n v="0"/>
    <n v="0"/>
    <s v="N"/>
    <x v="0"/>
    <n v="5856"/>
    <s v="SUAP"/>
    <s v="Assault / Patron Involved"/>
    <x v="3"/>
    <s v="Lower"/>
  </r>
  <r>
    <d v="2021-05-08T00:00:00"/>
    <d v="1899-12-30T08:26:00"/>
    <s v="Saturday"/>
    <x v="36"/>
    <n v="7"/>
    <n v="12"/>
    <s v="W"/>
    <x v="3"/>
    <n v="6186"/>
    <s v="SUDP"/>
    <s v="Disorderly Patron"/>
    <x v="3"/>
    <s v="Lower"/>
  </r>
  <r>
    <d v="2021-05-08T00:00:00"/>
    <d v="1899-12-30T08:57:00"/>
    <s v="Saturday"/>
    <x v="29"/>
    <n v="3"/>
    <n v="8"/>
    <s v="S"/>
    <x v="0"/>
    <n v="5741"/>
    <s v="SUDP"/>
    <s v="Disorderly Patron"/>
    <x v="3"/>
    <s v="Lower"/>
  </r>
  <r>
    <d v="2021-05-08T00:00:00"/>
    <d v="1899-12-30T09:29:00"/>
    <s v="Saturday"/>
    <x v="70"/>
    <n v="0"/>
    <n v="0"/>
    <s v="S"/>
    <x v="0"/>
    <n v="6106"/>
    <s v="SUAP"/>
    <s v="Assault / Patron Involved"/>
    <x v="3"/>
    <s v="Lower"/>
  </r>
  <r>
    <d v="2021-05-08T00:00:00"/>
    <d v="1899-12-30T19:47:00"/>
    <s v="Saturday"/>
    <x v="35"/>
    <n v="0"/>
    <n v="0"/>
    <s v="E"/>
    <x v="1"/>
    <n v="5250"/>
    <s v="SUDP"/>
    <s v="Disorderly Patron"/>
    <x v="3"/>
    <s v="Lower"/>
  </r>
  <r>
    <d v="2021-05-08T00:00:00"/>
    <d v="1899-12-30T20:35:00"/>
    <s v="Saturday"/>
    <x v="14"/>
    <n v="8"/>
    <n v="13"/>
    <s v="W"/>
    <x v="1"/>
    <n v="5290"/>
    <s v="SUDP"/>
    <s v="Disorderly Patron"/>
    <x v="3"/>
    <s v="Lower"/>
  </r>
  <r>
    <d v="2021-05-08T00:00:00"/>
    <d v="1899-12-30T23:43:00"/>
    <s v="Saturday"/>
    <x v="43"/>
    <n v="4"/>
    <n v="9"/>
    <s v="S"/>
    <x v="0"/>
    <n v="5971"/>
    <s v="SUAP"/>
    <s v="Assault / Patron Involved"/>
    <x v="3"/>
    <s v="Lower"/>
  </r>
  <r>
    <d v="2021-05-08T00:00:00"/>
    <d v="1899-12-30T23:47:00"/>
    <s v="Saturday"/>
    <x v="10"/>
    <n v="5"/>
    <n v="10"/>
    <s v="S"/>
    <x v="0"/>
    <n v="6126"/>
    <s v="SUDP"/>
    <s v="Disorderly Patron"/>
    <x v="3"/>
    <s v="Lower"/>
  </r>
  <r>
    <d v="2021-05-09T00:00:00"/>
    <d v="1899-12-30T01:21:00"/>
    <s v="Sunday"/>
    <x v="16"/>
    <n v="0"/>
    <n v="0"/>
    <s v="S"/>
    <x v="0"/>
    <n v="5431"/>
    <s v="SUDP"/>
    <s v="Disorderly Patron"/>
    <x v="3"/>
    <s v="Lower"/>
  </r>
  <r>
    <d v="2021-05-09T00:00:00"/>
    <d v="1899-12-30T18:40:00"/>
    <s v="Sunday"/>
    <x v="35"/>
    <n v="0"/>
    <n v="0"/>
    <s v="E"/>
    <x v="1"/>
    <n v="5285"/>
    <s v="SUDP"/>
    <s v="Disorderly Patron"/>
    <x v="3"/>
    <s v="Lower"/>
  </r>
  <r>
    <d v="2021-05-09T00:00:00"/>
    <d v="1899-12-30T21:42:00"/>
    <s v="Sunday"/>
    <x v="46"/>
    <n v="9"/>
    <n v="13"/>
    <s v="W"/>
    <x v="1"/>
    <n v="5245"/>
    <s v="SUDP"/>
    <s v="Disorderly Patron"/>
    <x v="3"/>
    <s v="Lower"/>
  </r>
  <r>
    <d v="2021-05-09T00:00:00"/>
    <d v="1899-12-30T23:04:00"/>
    <s v="Sunday"/>
    <x v="61"/>
    <n v="12"/>
    <n v="19"/>
    <s v="N"/>
    <x v="0"/>
    <n v="5881"/>
    <s v="SUDP"/>
    <s v="Disorderly Patron"/>
    <x v="3"/>
    <s v="Lower"/>
  </r>
  <r>
    <d v="2021-05-10T00:00:00"/>
    <d v="1899-12-30T09:34:00"/>
    <s v="Monday"/>
    <x v="31"/>
    <n v="5"/>
    <n v="8"/>
    <s v="S"/>
    <x v="0"/>
    <n v="5536"/>
    <s v="SUDP"/>
    <s v="Disorderly Patron"/>
    <x v="3"/>
    <s v="Lower"/>
  </r>
  <r>
    <d v="2021-05-10T00:00:00"/>
    <d v="1899-12-30T13:26:00"/>
    <s v="Monday"/>
    <x v="50"/>
    <n v="4"/>
    <n v="8"/>
    <s v="W"/>
    <x v="1"/>
    <n v="5304"/>
    <s v="SUDP"/>
    <s v="Disorderly Patron"/>
    <x v="3"/>
    <s v="Lower"/>
  </r>
  <r>
    <d v="2021-05-10T00:00:00"/>
    <d v="1899-12-30T15:22:00"/>
    <s v="Monday"/>
    <x v="26"/>
    <n v="14"/>
    <n v="18"/>
    <s v="W"/>
    <x v="1"/>
    <n v="5147"/>
    <s v="SUDP"/>
    <s v="Disorderly Patron"/>
    <x v="3"/>
    <s v="Lower"/>
  </r>
  <r>
    <d v="2021-05-10T00:00:00"/>
    <d v="1899-12-30T16:44:00"/>
    <s v="Monday"/>
    <x v="24"/>
    <n v="0"/>
    <n v="0"/>
    <s v="E"/>
    <x v="1"/>
    <n v="5322"/>
    <s v="SUDP"/>
    <s v="Disorderly Patron"/>
    <x v="3"/>
    <s v="Lower"/>
  </r>
  <r>
    <d v="2021-05-10T00:00:00"/>
    <d v="1899-12-30T21:54:00"/>
    <s v="Monday"/>
    <x v="35"/>
    <n v="0"/>
    <n v="0"/>
    <s v="W"/>
    <x v="1"/>
    <n v="5054"/>
    <s v="SUDP"/>
    <s v="Disorderly Patron"/>
    <x v="3"/>
    <s v="Lower"/>
  </r>
  <r>
    <d v="2021-05-10T00:00:00"/>
    <d v="1899-12-30T23:10:00"/>
    <s v="Monday"/>
    <x v="71"/>
    <n v="0"/>
    <n v="0"/>
    <s v="N"/>
    <x v="0"/>
    <n v="5566"/>
    <s v="SUDP"/>
    <s v="Disorderly Patron"/>
    <x v="3"/>
    <s v="Lower"/>
  </r>
  <r>
    <d v="2021-05-10T00:00:00"/>
    <d v="1899-12-30T23:52:00"/>
    <s v="Monday"/>
    <x v="61"/>
    <n v="0"/>
    <n v="0"/>
    <s v="N"/>
    <x v="0"/>
    <n v="5441"/>
    <s v="SUDP"/>
    <s v="Disorderly Patron"/>
    <x v="3"/>
    <s v="Lower"/>
  </r>
  <r>
    <d v="2021-05-11T00:00:00"/>
    <d v="1899-12-30T08:11:00"/>
    <s v="Tuesday"/>
    <x v="29"/>
    <n v="5"/>
    <n v="8"/>
    <s v="N"/>
    <x v="0"/>
    <n v="5571"/>
    <s v="SUAP"/>
    <s v="Assault / Patron Involved"/>
    <x v="3"/>
    <s v="Lower"/>
  </r>
  <r>
    <d v="2021-05-11T00:00:00"/>
    <d v="1899-12-30T08:32:00"/>
    <s v="Tuesday"/>
    <x v="60"/>
    <n v="3"/>
    <n v="7"/>
    <s v="W"/>
    <x v="1"/>
    <n v="5182"/>
    <s v="SUDP"/>
    <s v="Disorderly Patron"/>
    <x v="3"/>
    <s v="Lower"/>
  </r>
  <r>
    <d v="2021-05-11T00:00:00"/>
    <d v="1899-12-30T09:09:00"/>
    <s v="Tuesday"/>
    <x v="29"/>
    <n v="0"/>
    <n v="0"/>
    <s v="S"/>
    <x v="0"/>
    <n v="5456"/>
    <s v="SUAP"/>
    <s v="Assault / Patron Involved"/>
    <x v="3"/>
    <s v="Lower"/>
  </r>
  <r>
    <d v="2021-05-11T00:00:00"/>
    <d v="1899-12-30T15:30:00"/>
    <s v="Tuesday"/>
    <x v="14"/>
    <n v="3"/>
    <n v="7"/>
    <s v="E"/>
    <x v="1"/>
    <n v="5040"/>
    <s v="SUDP"/>
    <s v="Disorderly Patron"/>
    <x v="3"/>
    <s v="Lower"/>
  </r>
  <r>
    <d v="2021-05-11T00:00:00"/>
    <d v="1899-12-30T18:00:00"/>
    <s v="Tuesday"/>
    <x v="4"/>
    <n v="4"/>
    <n v="8"/>
    <s v="W"/>
    <x v="1"/>
    <n v="5161"/>
    <s v="SUDP"/>
    <s v="Disorderly Patron"/>
    <x v="3"/>
    <s v="Lower"/>
  </r>
  <r>
    <d v="2021-05-11T00:00:00"/>
    <d v="1899-12-30T22:05:00"/>
    <s v="Tuesday"/>
    <x v="11"/>
    <n v="6"/>
    <n v="13"/>
    <s v="E"/>
    <x v="1"/>
    <n v="5290"/>
    <s v="SUDP"/>
    <s v="Disorderly Patron"/>
    <x v="3"/>
    <s v="Lower"/>
  </r>
  <r>
    <d v="2021-05-11T00:00:00"/>
    <d v="1899-12-30T23:26:00"/>
    <s v="Tuesday"/>
    <x v="6"/>
    <n v="7"/>
    <n v="14"/>
    <s v="W"/>
    <x v="1"/>
    <n v="5274"/>
    <s v="SUDP"/>
    <s v="Disorderly Patron"/>
    <x v="3"/>
    <s v="Lower"/>
  </r>
  <r>
    <d v="2021-05-12T00:00:00"/>
    <d v="1899-12-30T08:16:00"/>
    <s v="Wednesday"/>
    <x v="24"/>
    <n v="3"/>
    <n v="7"/>
    <s v="W"/>
    <x v="1"/>
    <n v="5114"/>
    <s v="SUDP"/>
    <s v="Disorderly Patron"/>
    <x v="3"/>
    <s v="Lower"/>
  </r>
  <r>
    <d v="2021-05-12T00:00:00"/>
    <d v="1899-12-30T10:35:00"/>
    <s v="Wednesday"/>
    <x v="11"/>
    <n v="12"/>
    <n v="16"/>
    <s v="W"/>
    <x v="1"/>
    <n v="5182"/>
    <s v="SUAE"/>
    <s v="Assault / Employee Involved"/>
    <x v="3"/>
    <s v="Lower"/>
  </r>
  <r>
    <d v="2021-05-12T00:00:00"/>
    <d v="1899-12-30T12:46:00"/>
    <s v="Wednesday"/>
    <x v="82"/>
    <n v="5"/>
    <n v="10"/>
    <s v="E"/>
    <x v="3"/>
    <n v="6156"/>
    <s v="SUDP"/>
    <s v="Disorderly Patron"/>
    <x v="3"/>
    <s v="Lower"/>
  </r>
  <r>
    <d v="2021-05-12T00:00:00"/>
    <d v="1899-12-30T13:02:00"/>
    <s v="Wednesday"/>
    <x v="60"/>
    <n v="4"/>
    <n v="8"/>
    <s v="W"/>
    <x v="1"/>
    <n v="5359"/>
    <s v="SUDP"/>
    <s v="Disorderly Patron"/>
    <x v="3"/>
    <s v="Lower"/>
  </r>
  <r>
    <d v="2021-05-12T00:00:00"/>
    <d v="1899-12-30T20:03:00"/>
    <s v="Wednesday"/>
    <x v="6"/>
    <n v="14"/>
    <n v="21"/>
    <s v="W"/>
    <x v="1"/>
    <n v="5337"/>
    <s v="SUDP"/>
    <s v="Disorderly Patron"/>
    <x v="3"/>
    <s v="Lower"/>
  </r>
  <r>
    <d v="2021-05-12T00:00:00"/>
    <d v="1899-12-30T23:36:00"/>
    <s v="Wednesday"/>
    <x v="51"/>
    <n v="8"/>
    <n v="15"/>
    <s v="N"/>
    <x v="0"/>
    <n v="5971"/>
    <s v="SUDP"/>
    <s v="Disorderly Patron"/>
    <x v="3"/>
    <s v="Lower"/>
  </r>
  <r>
    <d v="2021-05-13T00:00:00"/>
    <d v="1899-12-30T12:25:00"/>
    <s v="Thursday"/>
    <x v="44"/>
    <n v="7"/>
    <n v="11"/>
    <s v="E"/>
    <x v="1"/>
    <n v="5214"/>
    <s v="SUPOL"/>
    <s v="Held By Polce - Non-TTC Related"/>
    <x v="3"/>
    <s v="Lower"/>
  </r>
  <r>
    <d v="2021-05-13T00:00:00"/>
    <d v="1899-12-30T12:33:00"/>
    <s v="Thursday"/>
    <x v="44"/>
    <n v="3"/>
    <n v="7"/>
    <s v="E"/>
    <x v="1"/>
    <n v="5012"/>
    <s v="SUPOL"/>
    <s v="Held By Polce - Non-TTC Related"/>
    <x v="3"/>
    <s v="Lower"/>
  </r>
  <r>
    <d v="2021-05-13T00:00:00"/>
    <d v="1899-12-30T20:05:00"/>
    <s v="Thursday"/>
    <x v="7"/>
    <n v="5"/>
    <n v="9"/>
    <s v="E"/>
    <x v="1"/>
    <n v="5203"/>
    <s v="SUDP"/>
    <s v="Disorderly Patron"/>
    <x v="3"/>
    <s v="Lower"/>
  </r>
  <r>
    <d v="2021-05-13T00:00:00"/>
    <d v="1899-12-30T23:46:00"/>
    <s v="Thursday"/>
    <x v="53"/>
    <n v="5"/>
    <n v="12"/>
    <s v="W"/>
    <x v="1"/>
    <n v="5114"/>
    <s v="SUAE"/>
    <s v="Assault / Employee Involved"/>
    <x v="3"/>
    <s v="Lower"/>
  </r>
  <r>
    <d v="2021-05-14T00:00:00"/>
    <d v="1899-12-30T08:37:00"/>
    <s v="Friday"/>
    <x v="19"/>
    <n v="6"/>
    <n v="10"/>
    <s v="W"/>
    <x v="1"/>
    <n v="5114"/>
    <s v="SUDP"/>
    <s v="Disorderly Patron"/>
    <x v="3"/>
    <s v="Lower"/>
  </r>
  <r>
    <d v="2021-05-14T00:00:00"/>
    <d v="1899-12-30T08:52:00"/>
    <s v="Friday"/>
    <x v="29"/>
    <n v="4"/>
    <n v="7"/>
    <s v="N"/>
    <x v="0"/>
    <n v="5861"/>
    <s v="SUDP"/>
    <s v="Disorderly Patron"/>
    <x v="3"/>
    <s v="Lower"/>
  </r>
  <r>
    <d v="2021-05-14T00:00:00"/>
    <d v="1899-12-30T14:57:00"/>
    <s v="Friday"/>
    <x v="50"/>
    <n v="4"/>
    <n v="8"/>
    <s v="W"/>
    <x v="1"/>
    <n v="5151"/>
    <s v="SUDP"/>
    <s v="Disorderly Patron"/>
    <x v="3"/>
    <s v="Lower"/>
  </r>
  <r>
    <d v="2021-05-15T00:00:00"/>
    <d v="1899-12-30T01:42:00"/>
    <s v="Saturday"/>
    <x v="4"/>
    <n v="10"/>
    <n v="16"/>
    <s v="E"/>
    <x v="1"/>
    <n v="5026"/>
    <s v="SUDP"/>
    <s v="Disorderly Patron"/>
    <x v="3"/>
    <s v="Lower"/>
  </r>
  <r>
    <d v="2021-05-15T00:00:00"/>
    <d v="1899-12-30T06:10:00"/>
    <s v="Saturday"/>
    <x v="7"/>
    <n v="6"/>
    <n v="11"/>
    <s v="E"/>
    <x v="1"/>
    <n v="5002"/>
    <s v="SUAP"/>
    <s v="Assault / Patron Involved"/>
    <x v="3"/>
    <s v="Lower"/>
  </r>
  <r>
    <d v="2021-05-15T00:00:00"/>
    <d v="1899-12-30T06:59:00"/>
    <s v="Saturday"/>
    <x v="35"/>
    <n v="4"/>
    <n v="9"/>
    <s v="W"/>
    <x v="1"/>
    <n v="5287"/>
    <s v="SUDP"/>
    <s v="Disorderly Patron"/>
    <x v="3"/>
    <s v="Lower"/>
  </r>
  <r>
    <d v="2021-05-15T00:00:00"/>
    <d v="1899-12-30T12:20:00"/>
    <s v="Saturday"/>
    <x v="23"/>
    <n v="26"/>
    <n v="30"/>
    <s v="S"/>
    <x v="0"/>
    <n v="5741"/>
    <s v="SUDP"/>
    <s v="Disorderly Patron"/>
    <x v="3"/>
    <s v="Lower"/>
  </r>
  <r>
    <d v="2021-05-15T00:00:00"/>
    <d v="1899-12-30T18:19:00"/>
    <s v="Saturday"/>
    <x v="70"/>
    <n v="7"/>
    <n v="11"/>
    <s v="S"/>
    <x v="0"/>
    <n v="5586"/>
    <s v="SUDP"/>
    <s v="Disorderly Patron"/>
    <x v="3"/>
    <s v="Lower"/>
  </r>
  <r>
    <d v="2021-05-16T00:00:00"/>
    <d v="1899-12-30T00:37:00"/>
    <s v="Sunday"/>
    <x v="50"/>
    <n v="23"/>
    <n v="27"/>
    <s v="W"/>
    <x v="1"/>
    <n v="5353"/>
    <s v="SUDP"/>
    <s v="Disorderly Patron"/>
    <x v="3"/>
    <s v="Lower"/>
  </r>
  <r>
    <d v="2021-05-16T00:00:00"/>
    <d v="1899-12-30T09:44:00"/>
    <s v="Sunday"/>
    <x v="29"/>
    <n v="4"/>
    <n v="9"/>
    <s v="N"/>
    <x v="0"/>
    <n v="5601"/>
    <s v="SUDP"/>
    <s v="Disorderly Patron"/>
    <x v="3"/>
    <s v="Lower"/>
  </r>
  <r>
    <d v="2021-05-16T00:00:00"/>
    <d v="1899-12-30T17:53:00"/>
    <s v="Sunday"/>
    <x v="17"/>
    <n v="7"/>
    <n v="12"/>
    <s v="N"/>
    <x v="0"/>
    <n v="5906"/>
    <s v="SUDP"/>
    <s v="Disorderly Patron"/>
    <x v="3"/>
    <s v="Lower"/>
  </r>
  <r>
    <d v="2021-05-16T00:00:00"/>
    <d v="1899-12-30T18:48:00"/>
    <s v="Sunday"/>
    <x v="59"/>
    <n v="7"/>
    <n v="12"/>
    <s v="S"/>
    <x v="0"/>
    <n v="5901"/>
    <s v="SUAP"/>
    <s v="Assault / Patron Involved"/>
    <x v="3"/>
    <s v="Lower"/>
  </r>
  <r>
    <d v="2021-05-16T00:00:00"/>
    <d v="1899-12-30T23:28:00"/>
    <s v="Sunday"/>
    <x v="62"/>
    <n v="4"/>
    <n v="11"/>
    <s v="N"/>
    <x v="0"/>
    <n v="5576"/>
    <s v="SUDP"/>
    <s v="Disorderly Patron"/>
    <x v="3"/>
    <s v="Lower"/>
  </r>
  <r>
    <d v="2021-05-17T00:00:00"/>
    <d v="1899-12-30T12:00:00"/>
    <s v="Monday"/>
    <x v="19"/>
    <n v="9"/>
    <n v="13"/>
    <s v="E"/>
    <x v="1"/>
    <n v="5216"/>
    <s v="SUPOL"/>
    <s v="Held By Polce - Non-TTC Related"/>
    <x v="3"/>
    <s v="Lower"/>
  </r>
  <r>
    <d v="2021-05-17T00:00:00"/>
    <d v="1899-12-30T16:11:00"/>
    <s v="Monday"/>
    <x v="24"/>
    <n v="6"/>
    <n v="10"/>
    <s v="E"/>
    <x v="1"/>
    <n v="5271"/>
    <s v="SUDP"/>
    <s v="Disorderly Patron"/>
    <x v="3"/>
    <s v="Lower"/>
  </r>
  <r>
    <d v="2021-05-17T00:00:00"/>
    <d v="1899-12-30T18:26:00"/>
    <s v="Monday"/>
    <x v="54"/>
    <n v="13"/>
    <n v="18"/>
    <s v="S"/>
    <x v="0"/>
    <n v="5771"/>
    <s v="SUAP"/>
    <s v="Assault / Patron Involved"/>
    <x v="3"/>
    <s v="Lower"/>
  </r>
  <r>
    <d v="2021-05-17T00:00:00"/>
    <d v="1899-12-30T20:31:00"/>
    <s v="Monday"/>
    <x v="61"/>
    <n v="0"/>
    <n v="0"/>
    <s v="N"/>
    <x v="0"/>
    <n v="5641"/>
    <s v="SUDP"/>
    <s v="Disorderly Patron"/>
    <x v="3"/>
    <s v="Lower"/>
  </r>
  <r>
    <d v="2021-05-17T00:00:00"/>
    <d v="1899-12-30T21:59:00"/>
    <s v="Monday"/>
    <x v="21"/>
    <n v="0"/>
    <n v="0"/>
    <s v="N"/>
    <x v="0"/>
    <n v="5731"/>
    <s v="SUDP"/>
    <s v="Disorderly Patron"/>
    <x v="3"/>
    <s v="Lower"/>
  </r>
  <r>
    <d v="2021-05-17T00:00:00"/>
    <d v="1899-12-30T23:27:00"/>
    <s v="Monday"/>
    <x v="58"/>
    <n v="3"/>
    <n v="10"/>
    <s v="E"/>
    <x v="1"/>
    <n v="5218"/>
    <s v="SUDP"/>
    <s v="Disorderly Patron"/>
    <x v="3"/>
    <s v="Lower"/>
  </r>
  <r>
    <d v="2021-05-18T00:00:00"/>
    <d v="1899-12-30T12:18:00"/>
    <s v="Tuesday"/>
    <x v="45"/>
    <n v="0"/>
    <n v="0"/>
    <s v="W"/>
    <x v="1"/>
    <n v="5135"/>
    <s v="SUDP"/>
    <s v="Disorderly Patron"/>
    <x v="3"/>
    <s v="Lower"/>
  </r>
  <r>
    <d v="2021-05-18T00:00:00"/>
    <d v="1899-12-30T12:24:00"/>
    <s v="Tuesday"/>
    <x v="15"/>
    <n v="0"/>
    <n v="0"/>
    <s v="N"/>
    <x v="0"/>
    <n v="5816"/>
    <s v="SUAP"/>
    <s v="Assault / Patron Involved"/>
    <x v="3"/>
    <s v="Lower"/>
  </r>
  <r>
    <d v="2021-05-18T00:00:00"/>
    <d v="1899-12-30T16:36:00"/>
    <s v="Tuesday"/>
    <x v="21"/>
    <n v="4"/>
    <n v="8"/>
    <s v="N"/>
    <x v="0"/>
    <n v="5796"/>
    <s v="SUDP"/>
    <s v="Disorderly Patron"/>
    <x v="3"/>
    <s v="Lower"/>
  </r>
  <r>
    <d v="2021-05-18T00:00:00"/>
    <d v="1899-12-30T22:01:00"/>
    <s v="Tuesday"/>
    <x v="51"/>
    <n v="5"/>
    <n v="12"/>
    <s v="N"/>
    <x v="0"/>
    <n v="5496"/>
    <s v="SUAP"/>
    <s v="Assault / Patron Involved"/>
    <x v="3"/>
    <s v="Lower"/>
  </r>
  <r>
    <d v="2021-05-18T00:00:00"/>
    <d v="1899-12-30T22:19:00"/>
    <s v="Tuesday"/>
    <x v="69"/>
    <n v="0"/>
    <n v="0"/>
    <s v="N"/>
    <x v="0"/>
    <n v="5591"/>
    <s v="SUDP"/>
    <s v="Disorderly Patron"/>
    <x v="3"/>
    <s v="Lower"/>
  </r>
  <r>
    <d v="2021-05-18T00:00:00"/>
    <d v="1899-12-30T23:27:00"/>
    <s v="Tuesday"/>
    <x v="60"/>
    <n v="3"/>
    <n v="10"/>
    <s v="W"/>
    <x v="1"/>
    <n v="5197"/>
    <s v="SUDP"/>
    <s v="Disorderly Patron"/>
    <x v="3"/>
    <s v="Lower"/>
  </r>
  <r>
    <d v="2021-05-19T00:00:00"/>
    <d v="1899-12-30T06:00:00"/>
    <s v="Wednesday"/>
    <x v="31"/>
    <n v="3"/>
    <n v="6"/>
    <s v="N"/>
    <x v="0"/>
    <n v="6071"/>
    <s v="SUDP"/>
    <s v="Disorderly Patron"/>
    <x v="3"/>
    <s v="Lower"/>
  </r>
  <r>
    <d v="2021-05-19T00:00:00"/>
    <d v="1899-12-30T10:05:00"/>
    <s v="Wednesday"/>
    <x v="0"/>
    <n v="7"/>
    <n v="11"/>
    <s v="N"/>
    <x v="0"/>
    <n v="5641"/>
    <s v="SUDP"/>
    <s v="Disorderly Patron"/>
    <x v="3"/>
    <s v="Lower"/>
  </r>
  <r>
    <d v="2021-05-19T00:00:00"/>
    <d v="1899-12-30T10:43:00"/>
    <s v="Wednesday"/>
    <x v="29"/>
    <n v="4"/>
    <n v="8"/>
    <s v="N"/>
    <x v="0"/>
    <n v="5816"/>
    <s v="SUDP"/>
    <s v="Disorderly Patron"/>
    <x v="3"/>
    <s v="Lower"/>
  </r>
  <r>
    <d v="2021-05-19T00:00:00"/>
    <d v="1899-12-30T13:29:00"/>
    <s v="Wednesday"/>
    <x v="50"/>
    <n v="4"/>
    <n v="8"/>
    <s v="W"/>
    <x v="1"/>
    <n v="5085"/>
    <s v="SUAE"/>
    <s v="Assault / Employee Involved"/>
    <x v="3"/>
    <s v="Lower"/>
  </r>
  <r>
    <d v="2021-05-19T00:00:00"/>
    <d v="1899-12-30T14:21:00"/>
    <s v="Wednesday"/>
    <x v="29"/>
    <n v="7"/>
    <n v="12"/>
    <s v="N"/>
    <x v="0"/>
    <n v="5801"/>
    <s v="SUDP"/>
    <s v="Disorderly Patron"/>
    <x v="3"/>
    <s v="Lower"/>
  </r>
  <r>
    <d v="2021-05-19T00:00:00"/>
    <d v="1899-12-30T14:23:00"/>
    <s v="Wednesday"/>
    <x v="29"/>
    <n v="0"/>
    <n v="0"/>
    <s v="N"/>
    <x v="0"/>
    <n v="5801"/>
    <s v="SUDP"/>
    <s v="Disorderly Patron"/>
    <x v="3"/>
    <s v="Lower"/>
  </r>
  <r>
    <d v="2021-05-19T00:00:00"/>
    <d v="1899-12-30T14:24:00"/>
    <s v="Wednesday"/>
    <x v="35"/>
    <n v="0"/>
    <n v="0"/>
    <s v="W"/>
    <x v="1"/>
    <n v="5075"/>
    <s v="SUDP"/>
    <s v="Disorderly Patron"/>
    <x v="3"/>
    <s v="Lower"/>
  </r>
  <r>
    <d v="2021-05-19T00:00:00"/>
    <d v="1899-12-30T16:59:00"/>
    <s v="Wednesday"/>
    <x v="33"/>
    <n v="0"/>
    <n v="0"/>
    <s v="W"/>
    <x v="1"/>
    <n v="5166"/>
    <s v="SUDP"/>
    <s v="Disorderly Patron"/>
    <x v="3"/>
    <s v="Lower"/>
  </r>
  <r>
    <d v="2021-05-19T00:00:00"/>
    <d v="1899-12-30T21:26:00"/>
    <s v="Wednesday"/>
    <x v="1"/>
    <n v="10"/>
    <n v="17"/>
    <s v="E"/>
    <x v="1"/>
    <n v="5213"/>
    <s v="SUDP"/>
    <s v="Disorderly Patron"/>
    <x v="3"/>
    <s v="Lower"/>
  </r>
  <r>
    <d v="2021-05-19T00:00:00"/>
    <d v="1899-12-30T21:57:00"/>
    <s v="Wednesday"/>
    <x v="58"/>
    <n v="4"/>
    <n v="11"/>
    <s v="W"/>
    <x v="1"/>
    <n v="5108"/>
    <s v="SUDP"/>
    <s v="Disorderly Patron"/>
    <x v="3"/>
    <s v="Lower"/>
  </r>
  <r>
    <d v="2021-05-20T00:00:00"/>
    <d v="1899-12-30T10:57:00"/>
    <s v="Thursday"/>
    <x v="0"/>
    <n v="6"/>
    <n v="9"/>
    <s v="S"/>
    <x v="0"/>
    <n v="5611"/>
    <s v="SUDP"/>
    <s v="Disorderly Patron"/>
    <x v="3"/>
    <s v="Lower"/>
  </r>
  <r>
    <d v="2021-05-20T00:00:00"/>
    <d v="1899-12-30T14:26:00"/>
    <s v="Thursday"/>
    <x v="11"/>
    <n v="4"/>
    <n v="8"/>
    <s v="W"/>
    <x v="1"/>
    <n v="5204"/>
    <s v="SUDP"/>
    <s v="Disorderly Patron"/>
    <x v="3"/>
    <s v="Lower"/>
  </r>
  <r>
    <d v="2021-05-20T00:00:00"/>
    <d v="1899-12-30T16:39:00"/>
    <s v="Thursday"/>
    <x v="58"/>
    <n v="0"/>
    <n v="0"/>
    <s v="E"/>
    <x v="1"/>
    <n v="5101"/>
    <s v="SUDP"/>
    <s v="Disorderly Patron"/>
    <x v="3"/>
    <s v="Lower"/>
  </r>
  <r>
    <d v="2021-05-20T00:00:00"/>
    <d v="1899-12-30T20:32:00"/>
    <s v="Thursday"/>
    <x v="54"/>
    <n v="4"/>
    <n v="11"/>
    <s v="S"/>
    <x v="0"/>
    <n v="5756"/>
    <s v="SUDP"/>
    <s v="Disorderly Patron"/>
    <x v="3"/>
    <s v="Lower"/>
  </r>
  <r>
    <d v="2021-05-20T00:00:00"/>
    <d v="1899-12-30T22:16:00"/>
    <s v="Thursday"/>
    <x v="85"/>
    <n v="7"/>
    <n v="14"/>
    <s v="E"/>
    <x v="1"/>
    <n v="5075"/>
    <s v="SUDP"/>
    <s v="Disorderly Patron"/>
    <x v="3"/>
    <s v="Lower"/>
  </r>
  <r>
    <d v="2021-05-21T00:00:00"/>
    <d v="1899-12-30T09:52:00"/>
    <s v="Friday"/>
    <x v="15"/>
    <n v="10"/>
    <n v="14"/>
    <s v="S"/>
    <x v="0"/>
    <n v="5756"/>
    <s v="SUDP"/>
    <s v="Disorderly Patron"/>
    <x v="3"/>
    <s v="Lower"/>
  </r>
  <r>
    <d v="2021-05-21T00:00:00"/>
    <d v="1899-12-30T10:06:00"/>
    <s v="Friday"/>
    <x v="15"/>
    <n v="6"/>
    <n v="11"/>
    <s v="N"/>
    <x v="0"/>
    <n v="5776"/>
    <s v="SUDP"/>
    <s v="Disorderly Patron"/>
    <x v="3"/>
    <s v="Lower"/>
  </r>
  <r>
    <d v="2021-05-21T00:00:00"/>
    <d v="1899-12-30T10:51:00"/>
    <s v="Friday"/>
    <x v="61"/>
    <n v="4"/>
    <n v="9"/>
    <s v="S"/>
    <x v="0"/>
    <n v="5721"/>
    <s v="SUDP"/>
    <s v="Disorderly Patron"/>
    <x v="3"/>
    <s v="Lower"/>
  </r>
  <r>
    <d v="2021-05-21T00:00:00"/>
    <d v="1899-12-30T14:56:00"/>
    <s v="Friday"/>
    <x v="73"/>
    <n v="18"/>
    <n v="22"/>
    <s v="W"/>
    <x v="1"/>
    <n v="5284"/>
    <s v="SUDP"/>
    <s v="Disorderly Patron"/>
    <x v="3"/>
    <s v="Lower"/>
  </r>
  <r>
    <d v="2021-05-21T00:00:00"/>
    <d v="1899-12-30T15:58:00"/>
    <s v="Friday"/>
    <x v="53"/>
    <n v="0"/>
    <n v="0"/>
    <s v="W"/>
    <x v="1"/>
    <n v="5267"/>
    <s v="SUDP"/>
    <s v="Disorderly Patron"/>
    <x v="3"/>
    <s v="Lower"/>
  </r>
  <r>
    <d v="2021-05-21T00:00:00"/>
    <d v="1899-12-30T17:37:00"/>
    <s v="Friday"/>
    <x v="20"/>
    <n v="3"/>
    <n v="6"/>
    <s v="S"/>
    <x v="0"/>
    <n v="5736"/>
    <s v="SUAP"/>
    <s v="Assault / Patron Involved"/>
    <x v="3"/>
    <s v="Lower"/>
  </r>
  <r>
    <d v="2021-05-21T00:00:00"/>
    <d v="1899-12-30T17:42:00"/>
    <s v="Friday"/>
    <x v="0"/>
    <n v="0"/>
    <n v="0"/>
    <s v="N"/>
    <x v="0"/>
    <n v="5966"/>
    <s v="SUAP"/>
    <s v="Assault / Patron Involved"/>
    <x v="3"/>
    <s v="Lower"/>
  </r>
  <r>
    <d v="2021-05-21T00:00:00"/>
    <d v="1899-12-30T19:39:00"/>
    <s v="Friday"/>
    <x v="8"/>
    <n v="3"/>
    <n v="8"/>
    <s v="N"/>
    <x v="0"/>
    <n v="5816"/>
    <s v="SUDP"/>
    <s v="Disorderly Patron"/>
    <x v="3"/>
    <s v="Lower"/>
  </r>
  <r>
    <d v="2021-05-22T00:00:00"/>
    <d v="1899-12-30T10:44:00"/>
    <s v="Saturday"/>
    <x v="55"/>
    <n v="8"/>
    <n v="14"/>
    <s v="N"/>
    <x v="0"/>
    <n v="5776"/>
    <s v="SUDP"/>
    <s v="Disorderly Patron"/>
    <x v="3"/>
    <s v="Lower"/>
  </r>
  <r>
    <d v="2021-05-22T00:00:00"/>
    <d v="1899-12-30T14:17:00"/>
    <s v="Saturday"/>
    <x v="4"/>
    <n v="3"/>
    <n v="4"/>
    <s v="W"/>
    <x v="1"/>
    <n v="5108"/>
    <s v="SUDP"/>
    <s v="Disorderly Patron"/>
    <x v="3"/>
    <s v="Lower"/>
  </r>
  <r>
    <d v="2021-05-23T00:00:00"/>
    <d v="1899-12-30T08:54:00"/>
    <s v="Sunday"/>
    <x v="46"/>
    <n v="7"/>
    <n v="11"/>
    <s v="W"/>
    <x v="1"/>
    <n v="5065"/>
    <s v="SUDP"/>
    <s v="Disorderly Patron"/>
    <x v="3"/>
    <s v="Lower"/>
  </r>
  <r>
    <d v="2021-05-23T00:00:00"/>
    <d v="1899-12-30T10:44:00"/>
    <s v="Sunday"/>
    <x v="43"/>
    <n v="9"/>
    <n v="15"/>
    <s v="S"/>
    <x v="0"/>
    <n v="5821"/>
    <s v="SUAP"/>
    <s v="Assault / Patron Involved"/>
    <x v="3"/>
    <s v="Lower"/>
  </r>
  <r>
    <d v="2021-05-23T00:00:00"/>
    <d v="1899-12-30T12:54:00"/>
    <s v="Sunday"/>
    <x v="45"/>
    <n v="15"/>
    <n v="19"/>
    <s v="W"/>
    <x v="1"/>
    <n v="5119"/>
    <s v="SUAP"/>
    <s v="Assault / Patron Involved"/>
    <x v="3"/>
    <s v="Lower"/>
  </r>
  <r>
    <d v="2021-05-23T00:00:00"/>
    <d v="1899-12-30T15:22:00"/>
    <s v="Sunday"/>
    <x v="53"/>
    <n v="0"/>
    <n v="0"/>
    <s v="E"/>
    <x v="1"/>
    <n v="5164"/>
    <s v="SUDP"/>
    <s v="Disorderly Patron"/>
    <x v="3"/>
    <s v="Lower"/>
  </r>
  <r>
    <d v="2021-05-24T00:00:00"/>
    <d v="1899-12-30T11:58:00"/>
    <s v="Monday"/>
    <x v="56"/>
    <n v="0"/>
    <n v="0"/>
    <s v="E"/>
    <x v="1"/>
    <n v="5159"/>
    <s v="SUAP"/>
    <s v="Assault / Patron Involved"/>
    <x v="3"/>
    <s v="Lower"/>
  </r>
  <r>
    <d v="2021-05-25T00:00:00"/>
    <d v="1899-12-30T08:52:00"/>
    <s v="Tuesday"/>
    <x v="3"/>
    <n v="8"/>
    <n v="12"/>
    <s v="E"/>
    <x v="1"/>
    <n v="5140"/>
    <s v="SUPOL"/>
    <s v="Held By Polce - Non-TTC Related"/>
    <x v="3"/>
    <s v="Lower"/>
  </r>
  <r>
    <d v="2021-05-25T00:00:00"/>
    <d v="1899-12-30T08:53:00"/>
    <s v="Tuesday"/>
    <x v="11"/>
    <n v="10"/>
    <n v="14"/>
    <s v="W"/>
    <x v="1"/>
    <n v="5271"/>
    <s v="SUDP"/>
    <s v="Disorderly Patron"/>
    <x v="3"/>
    <s v="Lower"/>
  </r>
  <r>
    <d v="2021-05-25T00:00:00"/>
    <d v="1899-12-30T10:45:00"/>
    <s v="Tuesday"/>
    <x v="33"/>
    <n v="14"/>
    <n v="18"/>
    <s v="W"/>
    <x v="1"/>
    <n v="5136"/>
    <s v="SUAP"/>
    <s v="Assault / Patron Involved"/>
    <x v="3"/>
    <s v="Lower"/>
  </r>
  <r>
    <d v="2021-05-25T00:00:00"/>
    <d v="1899-12-30T11:49:00"/>
    <s v="Tuesday"/>
    <x v="46"/>
    <n v="0"/>
    <n v="0"/>
    <s v="E"/>
    <x v="1"/>
    <n v="5076"/>
    <s v="SUDP"/>
    <s v="Disorderly Patron"/>
    <x v="3"/>
    <s v="Lower"/>
  </r>
  <r>
    <d v="2021-05-25T00:00:00"/>
    <d v="1899-12-30T18:42:00"/>
    <s v="Tuesday"/>
    <x v="35"/>
    <n v="0"/>
    <n v="0"/>
    <s v="E"/>
    <x v="1"/>
    <n v="5307"/>
    <s v="SUDP"/>
    <s v="Disorderly Patron"/>
    <x v="3"/>
    <s v="Lower"/>
  </r>
  <r>
    <d v="2021-05-25T00:00:00"/>
    <d v="1899-12-30T20:40:00"/>
    <s v="Tuesday"/>
    <x v="10"/>
    <n v="11"/>
    <n v="18"/>
    <s v="N"/>
    <x v="0"/>
    <n v="5551"/>
    <s v="SUDP"/>
    <s v="Disorderly Patron"/>
    <x v="3"/>
    <s v="Lower"/>
  </r>
  <r>
    <d v="2021-05-25T00:00:00"/>
    <d v="1899-12-30T20:42:00"/>
    <s v="Tuesday"/>
    <x v="56"/>
    <n v="3"/>
    <n v="7"/>
    <s v="E"/>
    <x v="1"/>
    <n v="5355"/>
    <s v="SUPOL"/>
    <s v="Held By Polce - Non-TTC Related"/>
    <x v="3"/>
    <s v="Lower"/>
  </r>
  <r>
    <d v="2021-05-26T00:00:00"/>
    <d v="1899-12-30T18:06:00"/>
    <s v="Wednesday"/>
    <x v="82"/>
    <n v="0"/>
    <n v="0"/>
    <s v="E"/>
    <x v="3"/>
    <n v="6166"/>
    <s v="SUDP"/>
    <s v="Disorderly Patron"/>
    <x v="3"/>
    <s v="Lower"/>
  </r>
  <r>
    <d v="2021-05-26T00:00:00"/>
    <d v="1899-12-30T20:20:00"/>
    <s v="Wednesday"/>
    <x v="35"/>
    <n v="5"/>
    <n v="12"/>
    <s v="W"/>
    <x v="1"/>
    <n v="5355"/>
    <s v="SUDP"/>
    <s v="Disorderly Patron"/>
    <x v="3"/>
    <s v="Lower"/>
  </r>
  <r>
    <d v="2021-05-26T00:00:00"/>
    <d v="1899-12-30T22:01:00"/>
    <s v="Wednesday"/>
    <x v="50"/>
    <n v="38"/>
    <n v="45"/>
    <s v="E"/>
    <x v="1"/>
    <n v="5328"/>
    <s v="SUPOL"/>
    <s v="Held By Polce - Non-TTC Related"/>
    <x v="3"/>
    <s v="Lower"/>
  </r>
  <r>
    <d v="2021-05-27T00:00:00"/>
    <d v="1899-12-30T13:42:00"/>
    <s v="Thursday"/>
    <x v="43"/>
    <n v="5"/>
    <n v="8"/>
    <s v="S"/>
    <x v="0"/>
    <n v="5596"/>
    <s v="SUDP"/>
    <s v="Disorderly Patron"/>
    <x v="3"/>
    <s v="Lower"/>
  </r>
  <r>
    <d v="2021-05-27T00:00:00"/>
    <d v="1899-12-30T14:18:00"/>
    <s v="Thursday"/>
    <x v="39"/>
    <n v="5"/>
    <n v="8"/>
    <s v="N"/>
    <x v="0"/>
    <n v="6046"/>
    <s v="SUDP"/>
    <s v="Disorderly Patron"/>
    <x v="3"/>
    <s v="Lower"/>
  </r>
  <r>
    <d v="2021-05-27T00:00:00"/>
    <d v="1899-12-30T23:12:00"/>
    <s v="Thursday"/>
    <x v="24"/>
    <n v="0"/>
    <n v="0"/>
    <s v="W"/>
    <x v="1"/>
    <n v="5087"/>
    <s v="SUAE"/>
    <s v="Assault / Employee Involved"/>
    <x v="3"/>
    <s v="Lower"/>
  </r>
  <r>
    <d v="2021-05-28T00:00:00"/>
    <d v="1899-12-30T07:46:00"/>
    <s v="Friday"/>
    <x v="11"/>
    <n v="4"/>
    <n v="8"/>
    <s v="E"/>
    <x v="1"/>
    <n v="5026"/>
    <s v="SUDP"/>
    <s v="Disorderly Patron"/>
    <x v="3"/>
    <s v="Lower"/>
  </r>
  <r>
    <d v="2021-05-28T00:00:00"/>
    <d v="1899-12-30T10:25:00"/>
    <s v="Friday"/>
    <x v="10"/>
    <n v="7"/>
    <n v="12"/>
    <s v="S"/>
    <x v="0"/>
    <n v="5981"/>
    <s v="SUDP"/>
    <s v="Disorderly Patron"/>
    <x v="3"/>
    <s v="Lower"/>
  </r>
  <r>
    <d v="2021-05-28T00:00:00"/>
    <d v="1899-12-30T13:22:00"/>
    <s v="Friday"/>
    <x v="29"/>
    <n v="0"/>
    <n v="0"/>
    <s v="S"/>
    <x v="0"/>
    <n v="5771"/>
    <s v="SUDP"/>
    <s v="Disorderly Patron"/>
    <x v="3"/>
    <s v="Lower"/>
  </r>
  <r>
    <d v="2021-05-28T00:00:00"/>
    <d v="1899-12-30T13:53:00"/>
    <s v="Friday"/>
    <x v="29"/>
    <n v="0"/>
    <n v="0"/>
    <s v="S"/>
    <x v="0"/>
    <n v="5771"/>
    <s v="SUDP"/>
    <s v="Disorderly Patron"/>
    <x v="3"/>
    <s v="Lower"/>
  </r>
  <r>
    <d v="2021-05-28T00:00:00"/>
    <d v="1899-12-30T16:56:00"/>
    <s v="Friday"/>
    <x v="42"/>
    <n v="16"/>
    <n v="20"/>
    <s v="E"/>
    <x v="1"/>
    <n v="5114"/>
    <s v="SUAE"/>
    <s v="Assault / Employee Involved"/>
    <x v="3"/>
    <s v="Lower"/>
  </r>
  <r>
    <d v="2021-05-28T00:00:00"/>
    <d v="1899-12-30T17:09:00"/>
    <s v="Friday"/>
    <x v="8"/>
    <n v="0"/>
    <n v="0"/>
    <s v="S"/>
    <x v="0"/>
    <n v="5626"/>
    <s v="SUDP"/>
    <s v="Disorderly Patron"/>
    <x v="3"/>
    <s v="Lower"/>
  </r>
  <r>
    <d v="2021-05-28T00:00:00"/>
    <d v="1899-12-30T19:38:00"/>
    <s v="Friday"/>
    <x v="39"/>
    <n v="4"/>
    <n v="9"/>
    <s v="S"/>
    <x v="0"/>
    <n v="5826"/>
    <s v="SUDP"/>
    <s v="Disorderly Patron"/>
    <x v="3"/>
    <s v="Lower"/>
  </r>
  <r>
    <d v="2021-05-28T00:00:00"/>
    <d v="1899-12-30T23:27:00"/>
    <s v="Friday"/>
    <x v="31"/>
    <n v="7"/>
    <n v="14"/>
    <s v="N"/>
    <x v="0"/>
    <n v="5566"/>
    <s v="SUDP"/>
    <s v="Disorderly Patron"/>
    <x v="3"/>
    <s v="Lower"/>
  </r>
  <r>
    <d v="2021-05-29T00:00:00"/>
    <d v="1899-12-30T13:36:00"/>
    <s v="Saturday"/>
    <x v="53"/>
    <n v="35"/>
    <n v="39"/>
    <s v="W"/>
    <x v="1"/>
    <n v="5044"/>
    <s v="SUBT"/>
    <s v="Bomb Threat"/>
    <x v="3"/>
    <s v="Lower"/>
  </r>
  <r>
    <d v="2021-05-29T00:00:00"/>
    <d v="1899-12-30T16:10:00"/>
    <s v="Saturday"/>
    <x v="35"/>
    <n v="4"/>
    <n v="8"/>
    <s v="E"/>
    <x v="1"/>
    <n v="5190"/>
    <s v="SUDP"/>
    <s v="Disorderly Patron"/>
    <x v="3"/>
    <s v="Lower"/>
  </r>
  <r>
    <d v="2021-05-29T00:00:00"/>
    <d v="1899-12-30T20:30:00"/>
    <s v="Saturday"/>
    <x v="73"/>
    <n v="7"/>
    <n v="12"/>
    <s v="E"/>
    <x v="1"/>
    <n v="5026"/>
    <s v="SUPOL"/>
    <s v="Held By Polce - Non-TTC Related"/>
    <x v="3"/>
    <s v="Lower"/>
  </r>
  <r>
    <d v="2021-05-29T00:00:00"/>
    <d v="1899-12-30T23:49:00"/>
    <s v="Saturday"/>
    <x v="56"/>
    <n v="10"/>
    <n v="16"/>
    <s v="W"/>
    <x v="1"/>
    <n v="5353"/>
    <s v="SUSA"/>
    <s v="Sexual Assault"/>
    <x v="3"/>
    <s v="Lower"/>
  </r>
  <r>
    <d v="2021-05-30T00:00:00"/>
    <d v="1899-12-30T11:14:00"/>
    <s v="Sunday"/>
    <x v="55"/>
    <n v="4"/>
    <n v="10"/>
    <s v="S"/>
    <x v="0"/>
    <n v="5656"/>
    <s v="SUAP"/>
    <s v="Assault / Patron Involved"/>
    <x v="3"/>
    <s v="Lower"/>
  </r>
  <r>
    <d v="2021-05-30T00:00:00"/>
    <d v="1899-12-30T11:19:00"/>
    <s v="Sunday"/>
    <x v="55"/>
    <n v="4"/>
    <n v="10"/>
    <s v="N"/>
    <x v="0"/>
    <n v="5721"/>
    <s v="SUDP"/>
    <s v="Disorderly Patron"/>
    <x v="3"/>
    <s v="Lower"/>
  </r>
  <r>
    <d v="2021-05-30T00:00:00"/>
    <d v="1899-12-30T14:50:00"/>
    <s v="Sunday"/>
    <x v="3"/>
    <n v="0"/>
    <n v="0"/>
    <s v="E"/>
    <x v="1"/>
    <n v="5076"/>
    <s v="SUAP"/>
    <s v="Assault / Patron Involved"/>
    <x v="3"/>
    <s v="Lower"/>
  </r>
  <r>
    <d v="2021-05-31T00:00:00"/>
    <d v="1899-12-30T00:06:00"/>
    <s v="Monday"/>
    <x v="12"/>
    <n v="3"/>
    <n v="10"/>
    <s v="W"/>
    <x v="1"/>
    <n v="5301"/>
    <s v="SUDP"/>
    <s v="Disorderly Patron"/>
    <x v="3"/>
    <s v="Lower"/>
  </r>
  <r>
    <d v="2021-05-31T00:00:00"/>
    <d v="1899-12-30T07:07:00"/>
    <s v="Monday"/>
    <x v="44"/>
    <n v="3"/>
    <n v="7"/>
    <s v="E"/>
    <x v="1"/>
    <n v="5367"/>
    <s v="SUDP"/>
    <s v="Disorderly Patron"/>
    <x v="3"/>
    <s v="Lower"/>
  </r>
  <r>
    <d v="2021-05-31T00:00:00"/>
    <d v="1899-12-30T10:57:00"/>
    <s v="Monday"/>
    <x v="21"/>
    <n v="3"/>
    <n v="6"/>
    <s v="N"/>
    <x v="0"/>
    <n v="5876"/>
    <s v="SUDP"/>
    <s v="Disorderly Patron"/>
    <x v="3"/>
    <s v="Lower"/>
  </r>
  <r>
    <d v="2021-05-31T00:00:00"/>
    <d v="1899-12-30T14:01:00"/>
    <s v="Monday"/>
    <x v="53"/>
    <n v="0"/>
    <n v="0"/>
    <s v="E"/>
    <x v="1"/>
    <n v="5367"/>
    <s v="SUAP"/>
    <s v="Assault / Patron Involved"/>
    <x v="3"/>
    <s v="Lower"/>
  </r>
  <r>
    <d v="2021-05-31T00:00:00"/>
    <d v="1899-12-30T16:33:00"/>
    <s v="Monday"/>
    <x v="45"/>
    <n v="17"/>
    <n v="21"/>
    <s v="W"/>
    <x v="1"/>
    <n v="5166"/>
    <s v="SUDP"/>
    <s v="Disorderly Patron"/>
    <x v="3"/>
    <s v="Lower"/>
  </r>
  <r>
    <d v="2021-05-31T00:00:00"/>
    <d v="1899-12-30T21:23:00"/>
    <s v="Monday"/>
    <x v="28"/>
    <n v="3"/>
    <n v="10"/>
    <s v="W"/>
    <x v="1"/>
    <n v="5178"/>
    <s v="SUDP"/>
    <s v="Disorderly Patron"/>
    <x v="3"/>
    <s v="Lower"/>
  </r>
  <r>
    <d v="2021-05-31T00:00:00"/>
    <d v="1899-12-30T21:28:00"/>
    <s v="Monday"/>
    <x v="52"/>
    <n v="18"/>
    <n v="25"/>
    <s v="S"/>
    <x v="0"/>
    <n v="5976"/>
    <s v="SUSA"/>
    <s v="Sexual Assault"/>
    <x v="3"/>
    <s v="Lower"/>
  </r>
  <r>
    <d v="2021-06-01T00:00:00"/>
    <d v="1899-12-30T06:04:00"/>
    <s v="Tuesday"/>
    <x v="38"/>
    <n v="0"/>
    <n v="0"/>
    <s v="E"/>
    <x v="1"/>
    <n v="5004"/>
    <s v="SUDP"/>
    <s v="Disorderly Patron"/>
    <x v="3"/>
    <s v="Lower"/>
  </r>
  <r>
    <d v="2021-06-01T00:00:00"/>
    <d v="1899-12-30T07:16:00"/>
    <s v="Tuesday"/>
    <x v="44"/>
    <n v="4"/>
    <n v="8"/>
    <s v="W"/>
    <x v="1"/>
    <n v="5040"/>
    <s v="SUDP"/>
    <s v="Disorderly Patron"/>
    <x v="3"/>
    <s v="Lower"/>
  </r>
  <r>
    <d v="2021-06-01T00:00:00"/>
    <d v="1899-12-30T07:37:00"/>
    <s v="Tuesday"/>
    <x v="6"/>
    <n v="4"/>
    <n v="8"/>
    <s v="E"/>
    <x v="1"/>
    <n v="5040"/>
    <s v="SUDP"/>
    <s v="Disorderly Patron"/>
    <x v="3"/>
    <s v="Lower"/>
  </r>
  <r>
    <d v="2021-06-01T00:00:00"/>
    <d v="1899-12-30T10:25:00"/>
    <s v="Tuesday"/>
    <x v="35"/>
    <n v="4"/>
    <n v="8"/>
    <s v="E"/>
    <x v="1"/>
    <n v="5199"/>
    <s v="SUDP"/>
    <s v="Disorderly Patron"/>
    <x v="3"/>
    <s v="Lower"/>
  </r>
  <r>
    <d v="2021-06-01T00:00:00"/>
    <d v="1899-12-30T11:33:00"/>
    <s v="Tuesday"/>
    <x v="57"/>
    <n v="15"/>
    <n v="19"/>
    <s v="W"/>
    <x v="1"/>
    <n v="5226"/>
    <s v="SUBT"/>
    <s v="Bomb Threat"/>
    <x v="3"/>
    <s v="Lower"/>
  </r>
  <r>
    <d v="2021-06-01T00:00:00"/>
    <d v="1899-12-30T16:26:00"/>
    <s v="Tuesday"/>
    <x v="41"/>
    <n v="3"/>
    <n v="6"/>
    <s v="N"/>
    <x v="0"/>
    <n v="5616"/>
    <s v="SUDP"/>
    <s v="Disorderly Patron"/>
    <x v="3"/>
    <s v="Lower"/>
  </r>
  <r>
    <d v="2021-06-01T00:00:00"/>
    <d v="1899-12-30T16:34:00"/>
    <s v="Tuesday"/>
    <x v="35"/>
    <n v="6"/>
    <n v="10"/>
    <s v="E"/>
    <x v="1"/>
    <n v="5246"/>
    <s v="SUDP"/>
    <s v="Disorderly Patron"/>
    <x v="3"/>
    <s v="Lower"/>
  </r>
  <r>
    <d v="2021-06-02T00:00:00"/>
    <d v="1899-12-30T07:44:00"/>
    <s v="Wednesday"/>
    <x v="22"/>
    <n v="3"/>
    <n v="7"/>
    <s v="E"/>
    <x v="1"/>
    <n v="5280"/>
    <s v="SUDP"/>
    <s v="Disorderly Patron"/>
    <x v="3"/>
    <s v="Lower"/>
  </r>
  <r>
    <d v="2021-06-02T00:00:00"/>
    <d v="1899-12-30T09:43:00"/>
    <s v="Wednesday"/>
    <x v="18"/>
    <n v="4"/>
    <n v="7"/>
    <s v="S"/>
    <x v="0"/>
    <n v="6051"/>
    <s v="SUDP"/>
    <s v="Disorderly Patron"/>
    <x v="3"/>
    <s v="Lower"/>
  </r>
  <r>
    <d v="2021-06-02T00:00:00"/>
    <d v="1899-12-30T21:21:00"/>
    <s v="Wednesday"/>
    <x v="71"/>
    <n v="0"/>
    <n v="0"/>
    <s v="N"/>
    <x v="0"/>
    <n v="5886"/>
    <s v="SUDP"/>
    <s v="Disorderly Patron"/>
    <x v="3"/>
    <s v="Lower"/>
  </r>
  <r>
    <d v="2021-06-03T00:00:00"/>
    <d v="1899-12-30T08:19:00"/>
    <s v="Thursday"/>
    <x v="42"/>
    <n v="0"/>
    <n v="0"/>
    <s v="W"/>
    <x v="1"/>
    <n v="5148"/>
    <s v="SUAE"/>
    <s v="Assault / Employee Involved"/>
    <x v="3"/>
    <s v="Lower"/>
  </r>
  <r>
    <d v="2021-06-03T00:00:00"/>
    <d v="1899-12-30T11:23:00"/>
    <s v="Thursday"/>
    <x v="94"/>
    <n v="0"/>
    <n v="0"/>
    <m/>
    <x v="1"/>
    <n v="7977"/>
    <s v="SUDP"/>
    <s v="Disorderly Patron"/>
    <x v="3"/>
    <s v="Lower"/>
  </r>
  <r>
    <d v="2021-06-03T00:00:00"/>
    <d v="1899-12-30T12:43:00"/>
    <s v="Thursday"/>
    <x v="22"/>
    <n v="20"/>
    <n v="24"/>
    <s v="E"/>
    <x v="1"/>
    <n v="5240"/>
    <s v="SUDP"/>
    <s v="Disorderly Patron"/>
    <x v="3"/>
    <s v="Lower"/>
  </r>
  <r>
    <d v="2021-06-03T00:00:00"/>
    <d v="1899-12-30T22:00:00"/>
    <s v="Thursday"/>
    <x v="32"/>
    <n v="0"/>
    <n v="0"/>
    <s v="W"/>
    <x v="1"/>
    <n v="5245"/>
    <s v="SUAP"/>
    <s v="Assault / Patron Involved"/>
    <x v="3"/>
    <s v="Lower"/>
  </r>
  <r>
    <d v="2021-06-03T00:00:00"/>
    <d v="1899-12-30T00:34:00"/>
    <s v="Thursday"/>
    <x v="40"/>
    <n v="0"/>
    <n v="0"/>
    <s v="E"/>
    <x v="1"/>
    <n v="5143"/>
    <s v="SUPOL"/>
    <s v="Held By Polce - Non-TTC Related"/>
    <x v="3"/>
    <s v="Lower"/>
  </r>
  <r>
    <d v="2021-06-04T00:00:00"/>
    <d v="1899-12-30T11:59:00"/>
    <s v="Friday"/>
    <x v="58"/>
    <n v="4"/>
    <n v="8"/>
    <s v="E"/>
    <x v="1"/>
    <n v="5040"/>
    <s v="SUPOL"/>
    <s v="Held By Polce - Non-TTC Related"/>
    <x v="3"/>
    <s v="Lower"/>
  </r>
  <r>
    <d v="2021-06-04T00:00:00"/>
    <d v="1899-12-30T14:35:00"/>
    <s v="Friday"/>
    <x v="58"/>
    <n v="4"/>
    <n v="8"/>
    <s v="E"/>
    <x v="1"/>
    <n v="5223"/>
    <s v="SUPOL"/>
    <s v="Held By Polce - Non-TTC Related"/>
    <x v="3"/>
    <s v="Lower"/>
  </r>
  <r>
    <d v="2021-06-04T00:00:00"/>
    <d v="1899-12-30T14:50:00"/>
    <s v="Friday"/>
    <x v="17"/>
    <n v="3"/>
    <n v="6"/>
    <s v="S"/>
    <x v="0"/>
    <n v="5591"/>
    <s v="SUDP"/>
    <s v="Disorderly Patron"/>
    <x v="3"/>
    <s v="Lower"/>
  </r>
  <r>
    <d v="2021-06-04T00:00:00"/>
    <d v="1899-12-30T14:55:00"/>
    <s v="Friday"/>
    <x v="29"/>
    <n v="0"/>
    <n v="0"/>
    <s v="N"/>
    <x v="0"/>
    <n v="5786"/>
    <s v="SUDP"/>
    <s v="Disorderly Patron"/>
    <x v="3"/>
    <s v="Lower"/>
  </r>
  <r>
    <d v="2021-06-04T00:00:00"/>
    <d v="1899-12-30T15:15:00"/>
    <s v="Friday"/>
    <x v="11"/>
    <n v="9"/>
    <n v="13"/>
    <s v="W"/>
    <x v="1"/>
    <n v="5262"/>
    <s v="SUAE"/>
    <s v="Assault / Employee Involved"/>
    <x v="3"/>
    <s v="Lower"/>
  </r>
  <r>
    <d v="2021-06-04T00:00:00"/>
    <d v="1899-12-30T16:15:00"/>
    <s v="Friday"/>
    <x v="49"/>
    <n v="0"/>
    <n v="0"/>
    <s v="N"/>
    <x v="0"/>
    <n v="5772"/>
    <s v="SUAP"/>
    <s v="Assault / Patron Involved"/>
    <x v="3"/>
    <s v="Lower"/>
  </r>
  <r>
    <d v="2021-06-04T00:00:00"/>
    <d v="1899-12-30T17:56:00"/>
    <s v="Friday"/>
    <x v="49"/>
    <n v="0"/>
    <n v="0"/>
    <s v="N"/>
    <x v="0"/>
    <n v="5906"/>
    <s v="SUDP"/>
    <s v="Disorderly Patron"/>
    <x v="3"/>
    <s v="Lower"/>
  </r>
  <r>
    <d v="2021-06-04T00:00:00"/>
    <d v="1899-12-30T00:03:00"/>
    <s v="Friday"/>
    <x v="24"/>
    <n v="3"/>
    <n v="10"/>
    <s v="E"/>
    <x v="1"/>
    <n v="5305"/>
    <s v="SUDP"/>
    <s v="Disorderly Patron"/>
    <x v="3"/>
    <s v="Lower"/>
  </r>
  <r>
    <d v="2021-06-05T00:00:00"/>
    <d v="1899-12-30T02:10:00"/>
    <s v="Saturday"/>
    <x v="6"/>
    <n v="0"/>
    <n v="0"/>
    <m/>
    <x v="1"/>
    <n v="5029"/>
    <s v="SUDP"/>
    <s v="Disorderly Patron"/>
    <x v="3"/>
    <s v="Lower"/>
  </r>
  <r>
    <d v="2021-06-05T00:00:00"/>
    <d v="1899-12-30T12:03:00"/>
    <s v="Saturday"/>
    <x v="15"/>
    <n v="3"/>
    <n v="7"/>
    <s v="S"/>
    <x v="0"/>
    <n v="5751"/>
    <s v="SUDP"/>
    <s v="Disorderly Patron"/>
    <x v="3"/>
    <s v="Lower"/>
  </r>
  <r>
    <d v="2021-06-05T00:00:00"/>
    <d v="1899-12-30T16:25:00"/>
    <s v="Saturday"/>
    <x v="73"/>
    <n v="0"/>
    <n v="0"/>
    <s v="E"/>
    <x v="1"/>
    <n v="5370"/>
    <s v="SUDP"/>
    <s v="Disorderly Patron"/>
    <x v="3"/>
    <s v="Lower"/>
  </r>
  <r>
    <d v="2021-06-05T00:00:00"/>
    <d v="1899-12-30T18:02:00"/>
    <s v="Saturday"/>
    <x v="0"/>
    <n v="0"/>
    <n v="0"/>
    <s v="S"/>
    <x v="0"/>
    <n v="5841"/>
    <s v="SUDP"/>
    <s v="Disorderly Patron"/>
    <x v="3"/>
    <s v="Lower"/>
  </r>
  <r>
    <d v="2021-06-05T00:00:00"/>
    <d v="1899-12-30T19:10:00"/>
    <s v="Saturday"/>
    <x v="8"/>
    <n v="8"/>
    <n v="13"/>
    <s v="N"/>
    <x v="0"/>
    <n v="5651"/>
    <s v="SUDP"/>
    <s v="Disorderly Patron"/>
    <x v="3"/>
    <s v="Lower"/>
  </r>
  <r>
    <d v="2021-06-05T00:00:00"/>
    <d v="1899-12-30T20:05:00"/>
    <s v="Saturday"/>
    <x v="17"/>
    <n v="3"/>
    <n v="8"/>
    <s v="N"/>
    <x v="0"/>
    <n v="5906"/>
    <s v="SUDP"/>
    <s v="Disorderly Patron"/>
    <x v="3"/>
    <s v="Lower"/>
  </r>
  <r>
    <d v="2021-06-05T00:00:00"/>
    <d v="1899-12-30T23:29:00"/>
    <s v="Saturday"/>
    <x v="56"/>
    <n v="3"/>
    <n v="9"/>
    <s v="W"/>
    <x v="1"/>
    <n v="5213"/>
    <s v="SUDP"/>
    <s v="Disorderly Patron"/>
    <x v="3"/>
    <s v="Lower"/>
  </r>
  <r>
    <d v="2021-06-06T00:00:00"/>
    <d v="1899-12-30T12:48:00"/>
    <s v="Sunday"/>
    <x v="14"/>
    <n v="0"/>
    <n v="0"/>
    <s v="W"/>
    <x v="1"/>
    <n v="5173"/>
    <s v="SUDP"/>
    <s v="Disorderly Patron"/>
    <x v="3"/>
    <s v="Lower"/>
  </r>
  <r>
    <d v="2021-06-06T00:00:00"/>
    <d v="1899-12-30T15:57:00"/>
    <s v="Sunday"/>
    <x v="29"/>
    <n v="3"/>
    <n v="8"/>
    <s v="N"/>
    <x v="0"/>
    <n v="5426"/>
    <s v="SUDP"/>
    <s v="Disorderly Patron"/>
    <x v="3"/>
    <s v="Lower"/>
  </r>
  <r>
    <d v="2021-06-06T00:00:00"/>
    <d v="1899-12-30T00:45:00"/>
    <s v="Sunday"/>
    <x v="29"/>
    <n v="3"/>
    <n v="10"/>
    <s v="N"/>
    <x v="0"/>
    <n v="5766"/>
    <s v="SUDP"/>
    <s v="Disorderly Patron"/>
    <x v="3"/>
    <s v="Lower"/>
  </r>
  <r>
    <d v="2021-06-07T00:00:00"/>
    <d v="1899-12-30T09:14:00"/>
    <s v="Monday"/>
    <x v="41"/>
    <n v="3"/>
    <n v="6"/>
    <s v="N"/>
    <x v="0"/>
    <n v="5651"/>
    <s v="SUDP"/>
    <s v="Disorderly Patron"/>
    <x v="3"/>
    <s v="Lower"/>
  </r>
  <r>
    <d v="2021-06-07T00:00:00"/>
    <d v="1899-12-30T10:45:00"/>
    <s v="Monday"/>
    <x v="58"/>
    <n v="5"/>
    <n v="9"/>
    <s v="E"/>
    <x v="1"/>
    <n v="5045"/>
    <s v="SUAP"/>
    <s v="Assault / Patron Involved"/>
    <x v="3"/>
    <s v="Lower"/>
  </r>
  <r>
    <d v="2021-06-07T00:00:00"/>
    <d v="1899-12-30T18:33:00"/>
    <s v="Monday"/>
    <x v="8"/>
    <n v="3"/>
    <n v="6"/>
    <s v="S"/>
    <x v="0"/>
    <n v="5806"/>
    <s v="SUDP"/>
    <s v="Disorderly Patron"/>
    <x v="3"/>
    <s v="Lower"/>
  </r>
  <r>
    <d v="2021-06-07T00:00:00"/>
    <d v="1899-12-30T23:59:00"/>
    <s v="Monday"/>
    <x v="5"/>
    <n v="21"/>
    <n v="28"/>
    <s v="S"/>
    <x v="0"/>
    <n v="5766"/>
    <s v="SUDP"/>
    <s v="Disorderly Patron"/>
    <x v="3"/>
    <s v="Lower"/>
  </r>
  <r>
    <d v="2021-06-07T00:00:00"/>
    <d v="1899-12-30T17:58:00"/>
    <s v="Monday"/>
    <x v="36"/>
    <n v="0"/>
    <n v="0"/>
    <s v="W"/>
    <x v="3"/>
    <n v="6186"/>
    <s v="SUDP"/>
    <s v="Disorderly Patron"/>
    <x v="3"/>
    <s v="Lower"/>
  </r>
  <r>
    <d v="2021-06-08T00:00:00"/>
    <d v="1899-12-30T11:38:00"/>
    <s v="Tuesday"/>
    <x v="16"/>
    <n v="3"/>
    <n v="6"/>
    <s v="S"/>
    <x v="0"/>
    <n v="6041"/>
    <s v="SUAE"/>
    <s v="Assault / Employee Involved"/>
    <x v="3"/>
    <s v="Lower"/>
  </r>
  <r>
    <d v="2021-06-08T00:00:00"/>
    <d v="1899-12-30T17:32:00"/>
    <s v="Tuesday"/>
    <x v="4"/>
    <n v="4"/>
    <n v="8"/>
    <s v="W"/>
    <x v="1"/>
    <n v="5341"/>
    <s v="SUDP"/>
    <s v="Disorderly Patron"/>
    <x v="3"/>
    <s v="Lower"/>
  </r>
  <r>
    <d v="2021-06-08T00:00:00"/>
    <d v="1899-12-30T18:00:00"/>
    <s v="Tuesday"/>
    <x v="23"/>
    <n v="10"/>
    <n v="13"/>
    <s v="S"/>
    <x v="0"/>
    <n v="5826"/>
    <s v="SUAP"/>
    <s v="Assault / Patron Involved"/>
    <x v="3"/>
    <s v="Lower"/>
  </r>
  <r>
    <d v="2021-06-08T00:00:00"/>
    <d v="1899-12-30T19:47:00"/>
    <s v="Tuesday"/>
    <x v="43"/>
    <n v="8"/>
    <n v="13"/>
    <s v="S"/>
    <x v="0"/>
    <n v="5966"/>
    <s v="SUAP"/>
    <s v="Assault / Patron Involved"/>
    <x v="3"/>
    <s v="Lower"/>
  </r>
  <r>
    <d v="2021-06-10T00:00:00"/>
    <d v="1899-12-30T09:10:00"/>
    <s v="Thursday"/>
    <x v="40"/>
    <n v="3"/>
    <n v="7"/>
    <s v="E"/>
    <x v="1"/>
    <n v="5189"/>
    <s v="SUDP"/>
    <s v="Disorderly Patron"/>
    <x v="3"/>
    <s v="Lower"/>
  </r>
  <r>
    <d v="2021-06-10T00:00:00"/>
    <d v="1899-12-30T10:44:00"/>
    <s v="Thursday"/>
    <x v="24"/>
    <n v="3"/>
    <n v="7"/>
    <s v="E"/>
    <x v="1"/>
    <n v="5333"/>
    <s v="SUDP"/>
    <s v="Disorderly Patron"/>
    <x v="3"/>
    <s v="Lower"/>
  </r>
  <r>
    <d v="2021-06-10T00:00:00"/>
    <d v="1899-12-30T10:48:00"/>
    <s v="Thursday"/>
    <x v="51"/>
    <n v="0"/>
    <n v="0"/>
    <s v="S"/>
    <x v="0"/>
    <n v="5861"/>
    <s v="SUDP"/>
    <s v="Disorderly Patron"/>
    <x v="3"/>
    <s v="Lower"/>
  </r>
  <r>
    <d v="2021-06-10T00:00:00"/>
    <d v="1899-12-30T16:38:00"/>
    <s v="Thursday"/>
    <x v="7"/>
    <n v="0"/>
    <n v="0"/>
    <s v="E"/>
    <x v="1"/>
    <n v="5246"/>
    <s v="SUDP"/>
    <s v="Disorderly Patron"/>
    <x v="3"/>
    <s v="Lower"/>
  </r>
  <r>
    <d v="2021-06-10T00:00:00"/>
    <d v="1899-12-30T21:40:00"/>
    <s v="Thursday"/>
    <x v="43"/>
    <n v="0"/>
    <n v="0"/>
    <s v="S"/>
    <x v="0"/>
    <n v="5386"/>
    <s v="SUDP"/>
    <s v="Disorderly Patron"/>
    <x v="3"/>
    <s v="Lower"/>
  </r>
  <r>
    <d v="2021-06-10T00:00:00"/>
    <d v="1899-12-30T22:00:00"/>
    <s v="Thursday"/>
    <x v="57"/>
    <n v="0"/>
    <n v="0"/>
    <s v="W"/>
    <x v="1"/>
    <n v="5132"/>
    <s v="SUDP"/>
    <s v="Disorderly Patron"/>
    <x v="3"/>
    <s v="Lower"/>
  </r>
  <r>
    <d v="2021-06-10T00:00:00"/>
    <d v="1899-12-30T00:17:00"/>
    <s v="Thursday"/>
    <x v="45"/>
    <n v="10"/>
    <n v="17"/>
    <s v="W"/>
    <x v="1"/>
    <n v="5198"/>
    <s v="SUBT"/>
    <s v="Bomb Threat"/>
    <x v="3"/>
    <s v="Lower"/>
  </r>
  <r>
    <d v="2021-06-11T00:00:00"/>
    <d v="1899-12-30T21:01:00"/>
    <s v="Friday"/>
    <x v="15"/>
    <n v="12"/>
    <n v="17"/>
    <s v="N"/>
    <x v="0"/>
    <n v="5901"/>
    <s v="SUDP"/>
    <s v="Disorderly Patron"/>
    <x v="3"/>
    <s v="Lower"/>
  </r>
  <r>
    <d v="2021-06-11T00:00:00"/>
    <d v="1899-12-30T22:59:00"/>
    <s v="Friday"/>
    <x v="57"/>
    <n v="0"/>
    <n v="0"/>
    <s v="W"/>
    <x v="1"/>
    <n v="5206"/>
    <s v="SUDP"/>
    <s v="Disorderly Patron"/>
    <x v="3"/>
    <s v="Lower"/>
  </r>
  <r>
    <d v="2021-06-12T00:00:00"/>
    <d v="1899-12-30T09:56:00"/>
    <s v="Saturday"/>
    <x v="73"/>
    <n v="14"/>
    <n v="19"/>
    <s v="E"/>
    <x v="1"/>
    <n v="5073"/>
    <s v="SUDP"/>
    <s v="Disorderly Patron"/>
    <x v="3"/>
    <s v="Lower"/>
  </r>
  <r>
    <d v="2021-06-12T00:00:00"/>
    <d v="1899-12-30T14:27:00"/>
    <s v="Saturday"/>
    <x v="58"/>
    <n v="0"/>
    <n v="0"/>
    <s v="W"/>
    <x v="1"/>
    <n v="5126"/>
    <s v="SUDP"/>
    <s v="Disorderly Patron"/>
    <x v="3"/>
    <s v="Lower"/>
  </r>
  <r>
    <d v="2021-06-12T00:00:00"/>
    <d v="1899-12-30T15:52:00"/>
    <s v="Saturday"/>
    <x v="35"/>
    <n v="3"/>
    <n v="7"/>
    <s v="W"/>
    <x v="1"/>
    <n v="5150"/>
    <s v="SUDP"/>
    <s v="Disorderly Patron"/>
    <x v="3"/>
    <s v="Lower"/>
  </r>
  <r>
    <d v="2021-06-12T00:00:00"/>
    <d v="1899-12-30T20:34:00"/>
    <s v="Saturday"/>
    <x v="73"/>
    <n v="0"/>
    <n v="0"/>
    <s v="E"/>
    <x v="1"/>
    <n v="5246"/>
    <s v="SUDP"/>
    <s v="Disorderly Patron"/>
    <x v="3"/>
    <s v="Lower"/>
  </r>
  <r>
    <d v="2021-06-12T00:00:00"/>
    <d v="1899-12-30T13:15:00"/>
    <s v="Saturday"/>
    <x v="95"/>
    <n v="11"/>
    <n v="16"/>
    <s v="E"/>
    <x v="3"/>
    <n v="6181"/>
    <s v="SUPOL"/>
    <s v="Held By Polce - Non-TTC Related"/>
    <x v="3"/>
    <s v="Lower"/>
  </r>
  <r>
    <d v="2021-06-13T00:00:00"/>
    <d v="1899-12-30T08:18:00"/>
    <s v="Sunday"/>
    <x v="6"/>
    <n v="20"/>
    <n v="24"/>
    <s v="E"/>
    <x v="1"/>
    <n v="5002"/>
    <s v="SUDP"/>
    <s v="Disorderly Patron"/>
    <x v="3"/>
    <s v="Lower"/>
  </r>
  <r>
    <d v="2021-06-13T00:00:00"/>
    <d v="1899-12-30T10:56:00"/>
    <s v="Sunday"/>
    <x v="45"/>
    <n v="0"/>
    <n v="0"/>
    <s v="W"/>
    <x v="1"/>
    <n v="5221"/>
    <s v="SUAP"/>
    <s v="Assault / Patron Involved"/>
    <x v="3"/>
    <s v="Lower"/>
  </r>
  <r>
    <d v="2021-06-13T00:00:00"/>
    <d v="1899-12-30T21:53:00"/>
    <s v="Sunday"/>
    <x v="12"/>
    <n v="0"/>
    <n v="0"/>
    <s v="W"/>
    <x v="1"/>
    <n v="5082"/>
    <s v="SUDP"/>
    <s v="Disorderly Patron"/>
    <x v="3"/>
    <s v="Lower"/>
  </r>
  <r>
    <d v="2021-06-14T00:00:00"/>
    <d v="1899-12-30T12:19:00"/>
    <s v="Monday"/>
    <x v="8"/>
    <n v="0"/>
    <n v="0"/>
    <s v="S"/>
    <x v="0"/>
    <n v="6001"/>
    <s v="SUDP"/>
    <s v="Disorderly Patron"/>
    <x v="3"/>
    <s v="Lower"/>
  </r>
  <r>
    <d v="2021-06-14T00:00:00"/>
    <d v="1899-12-30T13:27:00"/>
    <s v="Monday"/>
    <x v="27"/>
    <n v="4"/>
    <n v="7"/>
    <s v="S"/>
    <x v="0"/>
    <n v="5071"/>
    <s v="SUDP"/>
    <s v="Disorderly Patron"/>
    <x v="3"/>
    <s v="Lower"/>
  </r>
  <r>
    <d v="2021-06-14T00:00:00"/>
    <d v="1899-12-30T16:24:00"/>
    <s v="Monday"/>
    <x v="0"/>
    <n v="23"/>
    <n v="26"/>
    <s v="S"/>
    <x v="0"/>
    <n v="5881"/>
    <s v="SUAP"/>
    <s v="Assault / Patron Involved"/>
    <x v="3"/>
    <s v="Lower"/>
  </r>
  <r>
    <d v="2021-06-14T00:00:00"/>
    <d v="1899-12-30T18:36:00"/>
    <s v="Monday"/>
    <x v="19"/>
    <n v="4"/>
    <n v="8"/>
    <s v="W"/>
    <x v="1"/>
    <n v="5278"/>
    <s v="SUDP"/>
    <s v="Disorderly Patron"/>
    <x v="3"/>
    <s v="Lower"/>
  </r>
  <r>
    <d v="2021-06-14T00:00:00"/>
    <d v="1899-12-30T20:53:00"/>
    <s v="Monday"/>
    <x v="23"/>
    <n v="6"/>
    <n v="11"/>
    <s v="N"/>
    <x v="0"/>
    <n v="5626"/>
    <s v="SUDP"/>
    <s v="Disorderly Patron"/>
    <x v="3"/>
    <s v="Lower"/>
  </r>
  <r>
    <d v="2021-06-14T00:00:00"/>
    <d v="1899-12-30T20:59:00"/>
    <s v="Monday"/>
    <x v="48"/>
    <n v="7"/>
    <n v="12"/>
    <s v="N"/>
    <x v="0"/>
    <n v="5626"/>
    <s v="SUDP"/>
    <s v="Disorderly Patron"/>
    <x v="3"/>
    <s v="Lower"/>
  </r>
  <r>
    <d v="2021-06-15T00:00:00"/>
    <d v="1899-12-30T02:10:00"/>
    <s v="Tuesday"/>
    <x v="2"/>
    <n v="0"/>
    <n v="0"/>
    <s v="S"/>
    <x v="0"/>
    <n v="5536"/>
    <s v="SUDP"/>
    <s v="Disorderly Patron"/>
    <x v="3"/>
    <s v="Lower"/>
  </r>
  <r>
    <d v="2021-06-15T00:00:00"/>
    <d v="1899-12-30T11:37:00"/>
    <s v="Tuesday"/>
    <x v="28"/>
    <n v="0"/>
    <n v="0"/>
    <s v="W"/>
    <x v="1"/>
    <n v="5040"/>
    <s v="SUDP"/>
    <s v="Disorderly Patron"/>
    <x v="3"/>
    <s v="Lower"/>
  </r>
  <r>
    <d v="2021-06-15T00:00:00"/>
    <d v="1899-12-30T13:18:00"/>
    <s v="Tuesday"/>
    <x v="7"/>
    <n v="0"/>
    <n v="0"/>
    <s v="W"/>
    <x v="1"/>
    <n v="5106"/>
    <s v="SUAE"/>
    <s v="Assault / Employee Involved"/>
    <x v="3"/>
    <s v="Lower"/>
  </r>
  <r>
    <d v="2021-06-15T00:00:00"/>
    <d v="1899-12-30T13:58:00"/>
    <s v="Tuesday"/>
    <x v="54"/>
    <n v="8"/>
    <n v="11"/>
    <s v="S"/>
    <x v="0"/>
    <n v="5451"/>
    <s v="SUDP"/>
    <s v="Disorderly Patron"/>
    <x v="3"/>
    <s v="Lower"/>
  </r>
  <r>
    <d v="2021-06-15T00:00:00"/>
    <d v="1899-12-30T14:00:00"/>
    <s v="Tuesday"/>
    <x v="29"/>
    <n v="7"/>
    <n v="10"/>
    <s v="S"/>
    <x v="0"/>
    <n v="6071"/>
    <s v="SUDP"/>
    <s v="Disorderly Patron"/>
    <x v="3"/>
    <s v="Lower"/>
  </r>
  <r>
    <d v="2021-06-15T00:00:00"/>
    <d v="1899-12-30T17:47:00"/>
    <s v="Tuesday"/>
    <x v="63"/>
    <n v="7"/>
    <n v="10"/>
    <s v="S"/>
    <x v="0"/>
    <n v="5951"/>
    <s v="SUDP"/>
    <s v="Disorderly Patron"/>
    <x v="3"/>
    <s v="Lower"/>
  </r>
  <r>
    <d v="2021-06-15T00:00:00"/>
    <d v="1899-12-30T23:13:00"/>
    <s v="Tuesday"/>
    <x v="13"/>
    <n v="10"/>
    <n v="18"/>
    <s v="E"/>
    <x v="1"/>
    <n v="5152"/>
    <s v="SUAE"/>
    <s v="Assault / Employee Involved"/>
    <x v="3"/>
    <s v="Lower"/>
  </r>
  <r>
    <d v="2021-06-15T00:00:00"/>
    <d v="1899-12-30T00:04:00"/>
    <s v="Tuesday"/>
    <x v="12"/>
    <n v="4"/>
    <n v="12"/>
    <s v="E"/>
    <x v="1"/>
    <n v="5141"/>
    <s v="SUDP"/>
    <s v="Disorderly Patron"/>
    <x v="3"/>
    <s v="Lower"/>
  </r>
  <r>
    <d v="2021-06-16T00:00:00"/>
    <d v="1899-12-30T16:22:00"/>
    <s v="Wednesday"/>
    <x v="18"/>
    <n v="0"/>
    <n v="0"/>
    <s v="S"/>
    <x v="0"/>
    <n v="5651"/>
    <s v="SUDP"/>
    <s v="Disorderly Patron"/>
    <x v="3"/>
    <s v="Lower"/>
  </r>
  <r>
    <d v="2021-06-17T00:00:00"/>
    <d v="1899-12-30T18:09:00"/>
    <s v="Thursday"/>
    <x v="86"/>
    <n v="0"/>
    <n v="0"/>
    <s v="N"/>
    <x v="2"/>
    <n v="3021"/>
    <s v="SRAE"/>
    <s v="Assault / Employee Involved"/>
    <x v="3"/>
    <s v="Lower"/>
  </r>
  <r>
    <d v="2021-06-17T00:00:00"/>
    <d v="1899-12-30T07:13:00"/>
    <s v="Thursday"/>
    <x v="35"/>
    <n v="0"/>
    <n v="0"/>
    <s v="W"/>
    <x v="1"/>
    <n v="5307"/>
    <s v="SUDP"/>
    <s v="Disorderly Patron"/>
    <x v="3"/>
    <s v="Lower"/>
  </r>
  <r>
    <d v="2021-06-17T00:00:00"/>
    <d v="1899-12-30T07:18:00"/>
    <s v="Thursday"/>
    <x v="1"/>
    <n v="3"/>
    <n v="7"/>
    <s v="E"/>
    <x v="1"/>
    <n v="5203"/>
    <s v="SUDP"/>
    <s v="Disorderly Patron"/>
    <x v="3"/>
    <s v="Lower"/>
  </r>
  <r>
    <d v="2021-06-17T00:00:00"/>
    <d v="1899-12-30T16:01:00"/>
    <s v="Thursday"/>
    <x v="2"/>
    <n v="4"/>
    <n v="7"/>
    <s v="N"/>
    <x v="0"/>
    <n v="5891"/>
    <s v="SUDP"/>
    <s v="Disorderly Patron"/>
    <x v="3"/>
    <s v="Lower"/>
  </r>
  <r>
    <d v="2021-06-17T00:00:00"/>
    <d v="1899-12-30T17:25:00"/>
    <s v="Thursday"/>
    <x v="43"/>
    <n v="7"/>
    <n v="10"/>
    <s v="S"/>
    <x v="0"/>
    <n v="5901"/>
    <s v="SUDP"/>
    <s v="Disorderly Patron"/>
    <x v="3"/>
    <s v="Lower"/>
  </r>
  <r>
    <d v="2021-06-17T00:00:00"/>
    <d v="1899-12-30T19:26:00"/>
    <s v="Thursday"/>
    <x v="39"/>
    <n v="3"/>
    <n v="8"/>
    <s v="S"/>
    <x v="0"/>
    <n v="5886"/>
    <s v="SUDP"/>
    <s v="Disorderly Patron"/>
    <x v="3"/>
    <s v="Lower"/>
  </r>
  <r>
    <d v="2021-06-17T00:00:00"/>
    <d v="1899-12-30T19:55:00"/>
    <s v="Thursday"/>
    <x v="48"/>
    <n v="3"/>
    <n v="8"/>
    <s v="N"/>
    <x v="0"/>
    <n v="5886"/>
    <s v="SUDP"/>
    <s v="Disorderly Patron"/>
    <x v="3"/>
    <s v="Lower"/>
  </r>
  <r>
    <d v="2021-06-17T00:00:00"/>
    <d v="1899-12-30T20:52:00"/>
    <s v="Thursday"/>
    <x v="78"/>
    <n v="0"/>
    <n v="0"/>
    <s v="S"/>
    <x v="0"/>
    <n v="5566"/>
    <s v="SUAP"/>
    <s v="Assault / Patron Involved"/>
    <x v="3"/>
    <s v="Lower"/>
  </r>
  <r>
    <d v="2021-06-17T00:00:00"/>
    <d v="1899-12-30T21:49:00"/>
    <s v="Thursday"/>
    <x v="26"/>
    <n v="4"/>
    <n v="12"/>
    <s v="W"/>
    <x v="1"/>
    <n v="5034"/>
    <s v="SUAP"/>
    <s v="Assault / Patron Involved"/>
    <x v="3"/>
    <s v="Lower"/>
  </r>
  <r>
    <d v="2021-06-18T00:00:00"/>
    <d v="1899-12-30T09:51:00"/>
    <s v="Friday"/>
    <x v="4"/>
    <n v="0"/>
    <n v="0"/>
    <s v="W"/>
    <x v="1"/>
    <n v="5114"/>
    <s v="SUDP"/>
    <s v="Disorderly Patron"/>
    <x v="3"/>
    <s v="Lower"/>
  </r>
  <r>
    <d v="2021-06-18T00:00:00"/>
    <d v="1899-12-30T15:04:00"/>
    <s v="Friday"/>
    <x v="34"/>
    <n v="4"/>
    <n v="8"/>
    <s v="E"/>
    <x v="1"/>
    <n v="5101"/>
    <s v="SUDP"/>
    <s v="Disorderly Patron"/>
    <x v="3"/>
    <s v="Lower"/>
  </r>
  <r>
    <d v="2021-06-18T00:00:00"/>
    <d v="1899-12-30T16:22:00"/>
    <s v="Friday"/>
    <x v="50"/>
    <n v="0"/>
    <n v="0"/>
    <s v="E"/>
    <x v="1"/>
    <n v="5217"/>
    <s v="SUAP"/>
    <s v="Assault / Patron Involved"/>
    <x v="3"/>
    <s v="Lower"/>
  </r>
  <r>
    <d v="2021-06-18T00:00:00"/>
    <d v="1899-12-30T16:35:00"/>
    <s v="Friday"/>
    <x v="52"/>
    <n v="0"/>
    <n v="0"/>
    <s v="N"/>
    <x v="0"/>
    <n v="5726"/>
    <s v="SUAE"/>
    <s v="Assault / Employee Involved"/>
    <x v="3"/>
    <s v="Lower"/>
  </r>
  <r>
    <d v="2021-06-18T00:00:00"/>
    <d v="1899-12-30T19:20:00"/>
    <s v="Friday"/>
    <x v="50"/>
    <n v="21"/>
    <n v="28"/>
    <s v="W"/>
    <x v="1"/>
    <n v="5033"/>
    <s v="SUAP"/>
    <s v="Assault / Patron Involved"/>
    <x v="3"/>
    <s v="Lower"/>
  </r>
  <r>
    <d v="2021-06-19T00:00:00"/>
    <d v="1899-12-30T11:32:00"/>
    <s v="Saturday"/>
    <x v="26"/>
    <n v="24"/>
    <n v="28"/>
    <s v="W"/>
    <x v="1"/>
    <n v="5286"/>
    <s v="SUAP"/>
    <s v="Assault / Patron Involved"/>
    <x v="3"/>
    <s v="Lower"/>
  </r>
  <r>
    <d v="2021-06-19T00:00:00"/>
    <d v="1899-12-30T11:41:00"/>
    <s v="Saturday"/>
    <x v="26"/>
    <n v="18"/>
    <n v="22"/>
    <s v="E"/>
    <x v="1"/>
    <n v="5171"/>
    <s v="SUDP"/>
    <s v="Disorderly Patron"/>
    <x v="3"/>
    <s v="Lower"/>
  </r>
  <r>
    <d v="2021-06-19T00:00:00"/>
    <d v="1899-12-30T14:24:00"/>
    <s v="Saturday"/>
    <x v="40"/>
    <n v="4"/>
    <n v="8"/>
    <s v="E"/>
    <x v="1"/>
    <n v="5035"/>
    <s v="SUDP"/>
    <s v="Disorderly Patron"/>
    <x v="3"/>
    <s v="Lower"/>
  </r>
  <r>
    <d v="2021-06-19T00:00:00"/>
    <d v="1899-12-30T16:28:00"/>
    <s v="Saturday"/>
    <x v="3"/>
    <n v="0"/>
    <n v="0"/>
    <s v="E"/>
    <x v="1"/>
    <n v="5074"/>
    <s v="SUDP"/>
    <s v="Disorderly Patron"/>
    <x v="3"/>
    <s v="Lower"/>
  </r>
  <r>
    <d v="2021-06-20T00:00:00"/>
    <d v="1899-12-30T11:00:00"/>
    <s v="Sunday"/>
    <x v="17"/>
    <n v="7"/>
    <n v="13"/>
    <s v="N"/>
    <x v="0"/>
    <n v="5686"/>
    <s v="SUDP"/>
    <s v="Disorderly Patron"/>
    <x v="3"/>
    <s v="Lower"/>
  </r>
  <r>
    <d v="2021-06-20T00:00:00"/>
    <d v="1899-12-30T13:55:00"/>
    <s v="Sunday"/>
    <x v="29"/>
    <n v="5"/>
    <n v="10"/>
    <s v="S"/>
    <x v="0"/>
    <n v="5856"/>
    <s v="SUDP"/>
    <s v="Disorderly Patron"/>
    <x v="3"/>
    <s v="Lower"/>
  </r>
  <r>
    <d v="2021-06-20T00:00:00"/>
    <d v="1899-12-30T17:48:00"/>
    <s v="Sunday"/>
    <x v="50"/>
    <n v="0"/>
    <n v="0"/>
    <s v="W"/>
    <x v="1"/>
    <n v="5159"/>
    <s v="SUAE"/>
    <s v="Assault / Employee Involved"/>
    <x v="3"/>
    <s v="Lower"/>
  </r>
  <r>
    <d v="2021-06-21T00:00:00"/>
    <d v="1899-12-30T08:42:00"/>
    <s v="Monday"/>
    <x v="10"/>
    <n v="0"/>
    <n v="0"/>
    <s v="N"/>
    <x v="0"/>
    <n v="6006"/>
    <s v="SUDP"/>
    <s v="Disorderly Patron"/>
    <x v="3"/>
    <s v="Lower"/>
  </r>
  <r>
    <d v="2021-06-21T00:00:00"/>
    <d v="1899-12-30T11:46:00"/>
    <s v="Monday"/>
    <x v="24"/>
    <n v="0"/>
    <n v="0"/>
    <s v="E"/>
    <x v="1"/>
    <n v="5027"/>
    <s v="SUDP"/>
    <s v="Disorderly Patron"/>
    <x v="3"/>
    <s v="Lower"/>
  </r>
  <r>
    <d v="2021-06-21T00:00:00"/>
    <d v="1899-12-30T14:46:00"/>
    <s v="Monday"/>
    <x v="38"/>
    <n v="0"/>
    <n v="0"/>
    <s v="W"/>
    <x v="1"/>
    <n v="5116"/>
    <s v="SUPOL"/>
    <s v="Held By Polce - Non-TTC Related"/>
    <x v="3"/>
    <s v="Lower"/>
  </r>
  <r>
    <d v="2021-06-21T00:00:00"/>
    <d v="1899-12-30T14:59:00"/>
    <s v="Monday"/>
    <x v="35"/>
    <n v="4"/>
    <n v="8"/>
    <s v="E"/>
    <x v="1"/>
    <n v="5142"/>
    <s v="SUDP"/>
    <s v="Disorderly Patron"/>
    <x v="3"/>
    <s v="Lower"/>
  </r>
  <r>
    <d v="2021-06-21T00:00:00"/>
    <d v="1899-12-30T15:19:00"/>
    <s v="Monday"/>
    <x v="57"/>
    <n v="0"/>
    <n v="0"/>
    <s v="E"/>
    <x v="1"/>
    <n v="5107"/>
    <s v="SUPOL"/>
    <s v="Held By Polce - Non-TTC Related"/>
    <x v="3"/>
    <s v="Lower"/>
  </r>
  <r>
    <d v="2021-06-21T00:00:00"/>
    <d v="1899-12-30T22:18:00"/>
    <s v="Monday"/>
    <x v="39"/>
    <n v="0"/>
    <n v="0"/>
    <s v="S"/>
    <x v="0"/>
    <n v="5725"/>
    <s v="SUSA"/>
    <s v="Sexual Assault"/>
    <x v="3"/>
    <s v="Lower"/>
  </r>
  <r>
    <d v="2021-06-21T00:00:00"/>
    <d v="1899-12-30T22:47:00"/>
    <s v="Monday"/>
    <x v="55"/>
    <n v="18"/>
    <n v="25"/>
    <s v="N"/>
    <x v="0"/>
    <n v="6016"/>
    <s v="SUAP"/>
    <s v="Assault / Patron Involved"/>
    <x v="3"/>
    <s v="Lower"/>
  </r>
  <r>
    <d v="2021-06-21T00:00:00"/>
    <d v="1899-12-30T23:32:00"/>
    <s v="Monday"/>
    <x v="15"/>
    <n v="8"/>
    <n v="15"/>
    <s v="S"/>
    <x v="0"/>
    <n v="5851"/>
    <s v="SUDP"/>
    <s v="Disorderly Patron"/>
    <x v="3"/>
    <s v="Lower"/>
  </r>
  <r>
    <d v="2021-06-21T00:00:00"/>
    <d v="1899-12-30T23:59:00"/>
    <s v="Monday"/>
    <x v="9"/>
    <n v="5"/>
    <n v="12"/>
    <s v="S"/>
    <x v="0"/>
    <n v="5581"/>
    <s v="SUAE"/>
    <s v="Assault / Employee Involved"/>
    <x v="3"/>
    <s v="Lower"/>
  </r>
  <r>
    <d v="2021-06-21T00:00:00"/>
    <d v="1899-12-30T00:51:00"/>
    <s v="Monday"/>
    <x v="54"/>
    <n v="10"/>
    <n v="17"/>
    <s v="N"/>
    <x v="0"/>
    <n v="5486"/>
    <s v="SUAE"/>
    <s v="Assault / Employee Involved"/>
    <x v="3"/>
    <s v="Lower"/>
  </r>
  <r>
    <d v="2021-06-22T00:00:00"/>
    <d v="1899-12-30T11:03:00"/>
    <s v="Tuesday"/>
    <x v="11"/>
    <n v="3"/>
    <n v="7"/>
    <s v="E"/>
    <x v="1"/>
    <n v="5111"/>
    <s v="SUDP"/>
    <s v="Disorderly Patron"/>
    <x v="3"/>
    <s v="Lower"/>
  </r>
  <r>
    <d v="2021-06-23T00:00:00"/>
    <d v="1899-12-30T08:48:00"/>
    <s v="Wednesday"/>
    <x v="71"/>
    <n v="3"/>
    <n v="6"/>
    <s v="N"/>
    <x v="0"/>
    <n v="5691"/>
    <s v="SUDP"/>
    <s v="Disorderly Patron"/>
    <x v="3"/>
    <s v="Lower"/>
  </r>
  <r>
    <d v="2021-06-23T00:00:00"/>
    <d v="1899-12-30T12:30:00"/>
    <s v="Wednesday"/>
    <x v="39"/>
    <n v="0"/>
    <n v="0"/>
    <s v="N"/>
    <x v="0"/>
    <n v="5706"/>
    <s v="SUAE"/>
    <s v="Assault / Employee Involved"/>
    <x v="3"/>
    <s v="Lower"/>
  </r>
  <r>
    <d v="2021-06-23T00:00:00"/>
    <d v="1899-12-30T15:23:00"/>
    <s v="Wednesday"/>
    <x v="31"/>
    <n v="3"/>
    <n v="6"/>
    <s v="N"/>
    <x v="0"/>
    <n v="5886"/>
    <s v="SUDP"/>
    <s v="Disorderly Patron"/>
    <x v="3"/>
    <s v="Lower"/>
  </r>
  <r>
    <d v="2021-06-23T00:00:00"/>
    <d v="1899-12-30T23:40:00"/>
    <s v="Wednesday"/>
    <x v="14"/>
    <n v="0"/>
    <n v="0"/>
    <s v="E"/>
    <x v="1"/>
    <n v="5052"/>
    <s v="SUDP"/>
    <s v="Disorderly Patron"/>
    <x v="3"/>
    <s v="Lower"/>
  </r>
  <r>
    <d v="2021-06-23T00:00:00"/>
    <d v="1899-12-30T23:44:00"/>
    <s v="Wednesday"/>
    <x v="40"/>
    <n v="7"/>
    <n v="14"/>
    <s v="W"/>
    <x v="1"/>
    <n v="5160"/>
    <s v="SUDP"/>
    <s v="Disorderly Patron"/>
    <x v="3"/>
    <s v="Lower"/>
  </r>
  <r>
    <d v="2021-06-24T00:00:00"/>
    <d v="1899-12-30T12:50:00"/>
    <s v="Thursday"/>
    <x v="40"/>
    <n v="5"/>
    <n v="9"/>
    <s v="E"/>
    <x v="1"/>
    <n v="5065"/>
    <s v="SUDP"/>
    <s v="Disorderly Patron"/>
    <x v="3"/>
    <s v="Lower"/>
  </r>
  <r>
    <d v="2021-06-24T00:00:00"/>
    <d v="1899-12-30T14:20:00"/>
    <s v="Thursday"/>
    <x v="62"/>
    <n v="4"/>
    <n v="7"/>
    <s v="S"/>
    <x v="0"/>
    <n v="6061"/>
    <s v="SUAP"/>
    <s v="Assault / Patron Involved"/>
    <x v="3"/>
    <s v="Lower"/>
  </r>
  <r>
    <d v="2021-06-24T00:00:00"/>
    <d v="1899-12-30T15:51:00"/>
    <s v="Thursday"/>
    <x v="31"/>
    <n v="0"/>
    <n v="0"/>
    <s v="N"/>
    <x v="0"/>
    <n v="6021"/>
    <s v="SUDP"/>
    <s v="Disorderly Patron"/>
    <x v="3"/>
    <s v="Lower"/>
  </r>
  <r>
    <d v="2021-06-25T00:00:00"/>
    <d v="1899-12-30T22:34:00"/>
    <s v="Friday"/>
    <x v="86"/>
    <n v="0"/>
    <n v="0"/>
    <s v="S"/>
    <x v="2"/>
    <n v="3008"/>
    <s v="SRDP"/>
    <s v="Disorderly Patron"/>
    <x v="3"/>
    <s v="Lower"/>
  </r>
  <r>
    <d v="2021-06-25T00:00:00"/>
    <d v="1899-12-30T07:10:00"/>
    <s v="Friday"/>
    <x v="35"/>
    <n v="0"/>
    <n v="0"/>
    <s v="W"/>
    <x v="1"/>
    <n v="5276"/>
    <s v="SUDP"/>
    <s v="Disorderly Patron"/>
    <x v="3"/>
    <s v="Lower"/>
  </r>
  <r>
    <d v="2021-06-25T00:00:00"/>
    <d v="1899-12-30T14:16:00"/>
    <s v="Friday"/>
    <x v="10"/>
    <n v="0"/>
    <n v="0"/>
    <s v="N"/>
    <x v="0"/>
    <n v="5431"/>
    <s v="SUAP"/>
    <s v="Assault / Patron Involved"/>
    <x v="3"/>
    <s v="Lower"/>
  </r>
  <r>
    <d v="2021-06-25T00:00:00"/>
    <d v="1899-12-30T17:09:00"/>
    <s v="Friday"/>
    <x v="56"/>
    <n v="7"/>
    <n v="11"/>
    <s v="E"/>
    <x v="1"/>
    <n v="5134"/>
    <s v="SUDP"/>
    <s v="Disorderly Patron"/>
    <x v="3"/>
    <s v="Lower"/>
  </r>
  <r>
    <d v="2021-06-25T00:00:00"/>
    <d v="1899-12-30T18:50:00"/>
    <s v="Friday"/>
    <x v="27"/>
    <n v="3"/>
    <n v="6"/>
    <s v="S"/>
    <x v="0"/>
    <n v="5661"/>
    <s v="SUAE"/>
    <s v="Assault / Employee Involved"/>
    <x v="3"/>
    <s v="Lower"/>
  </r>
  <r>
    <d v="2021-06-25T00:00:00"/>
    <d v="1899-12-30T22:31:00"/>
    <s v="Friday"/>
    <x v="58"/>
    <n v="4"/>
    <n v="11"/>
    <s v="E"/>
    <x v="1"/>
    <n v="5112"/>
    <s v="SUDP"/>
    <s v="Disorderly Patron"/>
    <x v="3"/>
    <s v="Lower"/>
  </r>
  <r>
    <d v="2021-06-26T00:00:00"/>
    <d v="1899-12-30T10:35:00"/>
    <s v="Saturday"/>
    <x v="8"/>
    <n v="0"/>
    <n v="0"/>
    <s v="N"/>
    <x v="0"/>
    <n v="5721"/>
    <s v="SUDP"/>
    <s v="Disorderly Patron"/>
    <x v="3"/>
    <s v="Lower"/>
  </r>
  <r>
    <d v="2021-06-26T00:00:00"/>
    <d v="1899-12-30T10:56:00"/>
    <s v="Saturday"/>
    <x v="54"/>
    <n v="3"/>
    <n v="6"/>
    <s v="S"/>
    <x v="0"/>
    <n v="5471"/>
    <s v="SUDP"/>
    <s v="Disorderly Patron"/>
    <x v="3"/>
    <s v="Lower"/>
  </r>
  <r>
    <d v="2021-06-26T00:00:00"/>
    <d v="1899-12-30T11:02:00"/>
    <s v="Saturday"/>
    <x v="38"/>
    <n v="3"/>
    <n v="8"/>
    <s v="W"/>
    <x v="1"/>
    <n v="5069"/>
    <s v="SUDP"/>
    <s v="Disorderly Patron"/>
    <x v="3"/>
    <s v="Lower"/>
  </r>
  <r>
    <d v="2021-06-27T00:00:00"/>
    <d v="1899-12-30T17:19:00"/>
    <s v="Sunday"/>
    <x v="67"/>
    <n v="0"/>
    <n v="0"/>
    <s v="E"/>
    <x v="3"/>
    <n v="6141"/>
    <s v="SUAP"/>
    <s v="Assault / Patron Involved"/>
    <x v="3"/>
    <s v="Lower"/>
  </r>
  <r>
    <d v="2021-06-28T00:00:00"/>
    <d v="1899-12-30T08:16:00"/>
    <s v="Monday"/>
    <x v="74"/>
    <n v="0"/>
    <n v="0"/>
    <s v="N"/>
    <x v="2"/>
    <n v="3015"/>
    <s v="SRDP"/>
    <s v="Disorderly Patron"/>
    <x v="3"/>
    <s v="Lower"/>
  </r>
  <r>
    <d v="2021-06-28T00:00:00"/>
    <d v="1899-12-30T08:25:00"/>
    <s v="Monday"/>
    <x v="86"/>
    <n v="0"/>
    <n v="0"/>
    <s v="N"/>
    <x v="2"/>
    <n v="3015"/>
    <s v="SRDP"/>
    <s v="Disorderly Patron"/>
    <x v="3"/>
    <s v="Lower"/>
  </r>
  <r>
    <d v="2021-06-28T00:00:00"/>
    <d v="1899-12-30T07:17:00"/>
    <s v="Monday"/>
    <x v="53"/>
    <n v="0"/>
    <n v="0"/>
    <s v="W"/>
    <x v="1"/>
    <n v="5225"/>
    <s v="SUDP"/>
    <s v="Disorderly Patron"/>
    <x v="3"/>
    <s v="Lower"/>
  </r>
  <r>
    <d v="2021-06-28T00:00:00"/>
    <d v="1899-12-30T10:04:00"/>
    <s v="Monday"/>
    <x v="44"/>
    <n v="4"/>
    <n v="8"/>
    <s v="W"/>
    <x v="1"/>
    <n v="5136"/>
    <s v="SUDP"/>
    <s v="Disorderly Patron"/>
    <x v="3"/>
    <s v="Lower"/>
  </r>
  <r>
    <d v="2021-06-28T00:00:00"/>
    <d v="1899-12-30T10:19:00"/>
    <s v="Monday"/>
    <x v="22"/>
    <n v="0"/>
    <n v="0"/>
    <s v="W"/>
    <x v="1"/>
    <n v="5095"/>
    <s v="SUDP"/>
    <s v="Disorderly Patron"/>
    <x v="3"/>
    <s v="Lower"/>
  </r>
  <r>
    <d v="2021-06-28T00:00:00"/>
    <d v="1899-12-30T16:22:00"/>
    <s v="Monday"/>
    <x v="6"/>
    <n v="4"/>
    <n v="8"/>
    <s v="E"/>
    <x v="1"/>
    <n v="5029"/>
    <s v="SUDP"/>
    <s v="Disorderly Patron"/>
    <x v="3"/>
    <s v="Lower"/>
  </r>
  <r>
    <d v="2021-06-28T00:00:00"/>
    <d v="1899-12-30T19:57:00"/>
    <s v="Monday"/>
    <x v="55"/>
    <n v="0"/>
    <n v="0"/>
    <s v="N"/>
    <x v="0"/>
    <n v="5836"/>
    <s v="SUDP"/>
    <s v="Disorderly Patron"/>
    <x v="3"/>
    <s v="Lower"/>
  </r>
  <r>
    <d v="2021-06-28T00:00:00"/>
    <d v="1899-12-30T23:28:00"/>
    <s v="Monday"/>
    <x v="11"/>
    <n v="8"/>
    <n v="15"/>
    <s v="E"/>
    <x v="1"/>
    <n v="5101"/>
    <s v="SUPOL"/>
    <s v="Held By Polce - Non-TTC Related"/>
    <x v="3"/>
    <s v="Lower"/>
  </r>
  <r>
    <d v="2021-06-29T00:00:00"/>
    <d v="1899-12-30T09:15:00"/>
    <s v="Tuesday"/>
    <x v="48"/>
    <n v="6"/>
    <n v="9"/>
    <s v="S"/>
    <x v="0"/>
    <n v="5481"/>
    <s v="SUDP"/>
    <s v="Disorderly Patron"/>
    <x v="3"/>
    <s v="Lower"/>
  </r>
  <r>
    <d v="2021-06-29T00:00:00"/>
    <d v="1899-12-30T09:49:00"/>
    <s v="Tuesday"/>
    <x v="21"/>
    <n v="3"/>
    <n v="6"/>
    <s v="N"/>
    <x v="0"/>
    <n v="5481"/>
    <s v="SUDP"/>
    <s v="Disorderly Patron"/>
    <x v="3"/>
    <s v="Lower"/>
  </r>
  <r>
    <d v="2021-06-29T00:00:00"/>
    <d v="1899-12-30T14:45:00"/>
    <s v="Tuesday"/>
    <x v="54"/>
    <n v="3"/>
    <n v="6"/>
    <s v="N"/>
    <x v="0"/>
    <n v="5996"/>
    <s v="SUDP"/>
    <s v="Disorderly Patron"/>
    <x v="3"/>
    <s v="Lower"/>
  </r>
  <r>
    <d v="2021-06-29T00:00:00"/>
    <d v="1899-12-30T00:58:00"/>
    <s v="Tuesday"/>
    <x v="27"/>
    <n v="7"/>
    <n v="14"/>
    <s v="S"/>
    <x v="0"/>
    <n v="5851"/>
    <s v="SUAP"/>
    <s v="Assault / Patron Involved"/>
    <x v="3"/>
    <s v="Lower"/>
  </r>
  <r>
    <d v="2021-06-30T00:00:00"/>
    <d v="1899-12-30T20:58:00"/>
    <s v="Wednesday"/>
    <x v="38"/>
    <n v="0"/>
    <n v="0"/>
    <s v="E"/>
    <x v="1"/>
    <n v="5004"/>
    <s v="SUDP"/>
    <s v="Disorderly Patron"/>
    <x v="3"/>
    <s v="Lower"/>
  </r>
  <r>
    <d v="2021-06-30T00:00:00"/>
    <d v="1899-12-30T21:52:00"/>
    <s v="Wednesday"/>
    <x v="28"/>
    <n v="4"/>
    <n v="11"/>
    <s v="W"/>
    <x v="1"/>
    <n v="5275"/>
    <s v="SUDP"/>
    <s v="Disorderly Patron"/>
    <x v="3"/>
    <s v="Lower"/>
  </r>
  <r>
    <d v="2021-06-30T00:00:00"/>
    <d v="1899-12-30T22:44:00"/>
    <s v="Wednesday"/>
    <x v="17"/>
    <n v="4"/>
    <n v="11"/>
    <s v="N"/>
    <x v="0"/>
    <n v="5596"/>
    <s v="SUDP"/>
    <s v="Disorderly Patron"/>
    <x v="3"/>
    <s v="Lower"/>
  </r>
  <r>
    <d v="2021-07-01T00:00:00"/>
    <d v="1899-12-30T11:53:00"/>
    <s v="Thursday"/>
    <x v="2"/>
    <n v="7"/>
    <n v="12"/>
    <s v="S"/>
    <x v="0"/>
    <n v="5666"/>
    <s v="SUPOL"/>
    <s v="Held By Polce - Non-TTC Related"/>
    <x v="3"/>
    <s v="Higher"/>
  </r>
  <r>
    <d v="2021-07-01T00:00:00"/>
    <d v="1899-12-30T13:10:00"/>
    <s v="Thursday"/>
    <x v="45"/>
    <n v="0"/>
    <n v="0"/>
    <s v="W"/>
    <x v="1"/>
    <n v="5148"/>
    <s v="SUAE"/>
    <s v="Assault / Employee Involved"/>
    <x v="3"/>
    <s v="Higher"/>
  </r>
  <r>
    <d v="2021-07-01T00:00:00"/>
    <d v="1899-12-30T14:46:00"/>
    <s v="Thursday"/>
    <x v="29"/>
    <n v="4"/>
    <n v="9"/>
    <s v="S"/>
    <x v="0"/>
    <n v="5521"/>
    <s v="SUDP"/>
    <s v="Disorderly Patron"/>
    <x v="3"/>
    <s v="Higher"/>
  </r>
  <r>
    <d v="2021-07-01T00:00:00"/>
    <d v="1899-12-30T15:24:00"/>
    <s v="Thursday"/>
    <x v="47"/>
    <n v="6"/>
    <n v="11"/>
    <s v="N"/>
    <x v="0"/>
    <n v="5521"/>
    <s v="SUAP"/>
    <s v="Assault / Patron Involved"/>
    <x v="3"/>
    <s v="Higher"/>
  </r>
  <r>
    <d v="2021-07-01T00:00:00"/>
    <d v="1899-12-30T18:27:00"/>
    <s v="Thursday"/>
    <x v="5"/>
    <n v="11"/>
    <n v="16"/>
    <s v="N"/>
    <x v="0"/>
    <n v="5436"/>
    <s v="SUDP"/>
    <s v="Disorderly Patron"/>
    <x v="3"/>
    <s v="Higher"/>
  </r>
  <r>
    <d v="2021-07-01T00:00:00"/>
    <d v="1899-12-30T23:23:00"/>
    <s v="Thursday"/>
    <x v="53"/>
    <n v="0"/>
    <n v="0"/>
    <s v="E"/>
    <x v="1"/>
    <n v="5141"/>
    <s v="SUDP"/>
    <s v="Disorderly Patron"/>
    <x v="3"/>
    <s v="Higher"/>
  </r>
  <r>
    <d v="2021-07-02T00:00:00"/>
    <d v="1899-12-30T10:12:00"/>
    <s v="Friday"/>
    <x v="15"/>
    <n v="0"/>
    <n v="0"/>
    <s v="N"/>
    <x v="0"/>
    <n v="6056"/>
    <s v="SUDP"/>
    <s v="Disorderly Patron"/>
    <x v="3"/>
    <s v="Higher"/>
  </r>
  <r>
    <d v="2021-07-02T00:00:00"/>
    <d v="1899-12-30T11:52:00"/>
    <s v="Friday"/>
    <x v="54"/>
    <n v="3"/>
    <n v="6"/>
    <s v="N"/>
    <x v="0"/>
    <n v="5686"/>
    <s v="SUDP"/>
    <s v="Disorderly Patron"/>
    <x v="3"/>
    <s v="Higher"/>
  </r>
  <r>
    <d v="2021-07-02T00:00:00"/>
    <d v="1899-12-30T16:49:00"/>
    <s v="Friday"/>
    <x v="39"/>
    <n v="5"/>
    <n v="8"/>
    <s v="N"/>
    <x v="0"/>
    <n v="5626"/>
    <s v="SUDP"/>
    <s v="Disorderly Patron"/>
    <x v="3"/>
    <s v="Higher"/>
  </r>
  <r>
    <d v="2021-07-02T00:00:00"/>
    <d v="1899-12-30T16:55:00"/>
    <s v="Friday"/>
    <x v="20"/>
    <n v="12"/>
    <n v="15"/>
    <s v="S"/>
    <x v="0"/>
    <n v="5656"/>
    <s v="SUSA"/>
    <s v="Sexual Assault"/>
    <x v="3"/>
    <s v="Higher"/>
  </r>
  <r>
    <d v="2021-07-02T00:00:00"/>
    <d v="1899-12-30T21:06:00"/>
    <s v="Friday"/>
    <x v="58"/>
    <n v="7"/>
    <n v="14"/>
    <s v="E"/>
    <x v="1"/>
    <n v="5253"/>
    <s v="SUDP"/>
    <s v="Disorderly Patron"/>
    <x v="3"/>
    <s v="Higher"/>
  </r>
  <r>
    <d v="2021-07-02T00:00:00"/>
    <d v="1899-12-30T22:20:00"/>
    <s v="Friday"/>
    <x v="48"/>
    <n v="5"/>
    <n v="12"/>
    <s v="N"/>
    <x v="0"/>
    <n v="5691"/>
    <s v="SUDP"/>
    <s v="Disorderly Patron"/>
    <x v="3"/>
    <s v="Higher"/>
  </r>
  <r>
    <d v="2021-07-02T00:00:00"/>
    <d v="1899-12-30T22:45:00"/>
    <s v="Friday"/>
    <x v="60"/>
    <n v="0"/>
    <n v="0"/>
    <s v="W"/>
    <x v="1"/>
    <n v="5113"/>
    <s v="SUPOL"/>
    <s v="Held By Polce - Non-TTC Related"/>
    <x v="3"/>
    <s v="Higher"/>
  </r>
  <r>
    <d v="2021-07-02T00:00:00"/>
    <d v="1899-12-30T23:21:00"/>
    <s v="Friday"/>
    <x v="6"/>
    <n v="7"/>
    <n v="14"/>
    <s v="E"/>
    <x v="1"/>
    <n v="5113"/>
    <s v="SUPOL"/>
    <s v="Held By Polce - Non-TTC Related"/>
    <x v="3"/>
    <s v="Higher"/>
  </r>
  <r>
    <d v="2021-07-03T00:00:00"/>
    <d v="1899-12-30T16:40:00"/>
    <s v="Saturday"/>
    <x v="58"/>
    <n v="6"/>
    <n v="10"/>
    <s v="E"/>
    <x v="1"/>
    <n v="5038"/>
    <s v="SUAP"/>
    <s v="Assault / Patron Involved"/>
    <x v="3"/>
    <s v="Higher"/>
  </r>
  <r>
    <d v="2021-07-03T00:00:00"/>
    <d v="1899-12-30T23:19:00"/>
    <s v="Saturday"/>
    <x v="27"/>
    <n v="7"/>
    <n v="14"/>
    <s v="N"/>
    <x v="0"/>
    <n v="5851"/>
    <s v="SUDP"/>
    <s v="Disorderly Patron"/>
    <x v="3"/>
    <s v="Higher"/>
  </r>
  <r>
    <d v="2021-07-04T00:00:00"/>
    <d v="1899-12-30T14:38:00"/>
    <s v="Sunday"/>
    <x v="39"/>
    <n v="8"/>
    <n v="13"/>
    <s v="N"/>
    <x v="0"/>
    <n v="5726"/>
    <s v="SUDP"/>
    <s v="Disorderly Patron"/>
    <x v="3"/>
    <s v="Higher"/>
  </r>
  <r>
    <d v="2021-07-04T00:00:00"/>
    <d v="1899-12-30T21:07:00"/>
    <s v="Sunday"/>
    <x v="54"/>
    <n v="17"/>
    <n v="24"/>
    <s v="N"/>
    <x v="0"/>
    <n v="5386"/>
    <s v="SUDP"/>
    <s v="Disorderly Patron"/>
    <x v="3"/>
    <s v="Higher"/>
  </r>
  <r>
    <d v="2021-07-04T00:00:00"/>
    <d v="1899-12-30T21:15:00"/>
    <s v="Sunday"/>
    <x v="50"/>
    <n v="4"/>
    <n v="11"/>
    <s v="E"/>
    <x v="1"/>
    <n v="5043"/>
    <s v="SUAE"/>
    <s v="Assault / Employee Involved"/>
    <x v="3"/>
    <s v="Higher"/>
  </r>
  <r>
    <d v="2021-07-04T00:00:00"/>
    <d v="1899-12-30T23:47:00"/>
    <s v="Sunday"/>
    <x v="11"/>
    <n v="3"/>
    <n v="10"/>
    <s v="E"/>
    <x v="1"/>
    <n v="5157"/>
    <s v="SUDP"/>
    <s v="Disorderly Patron"/>
    <x v="3"/>
    <s v="Higher"/>
  </r>
  <r>
    <d v="2021-07-05T00:00:00"/>
    <d v="1899-12-30T10:20:00"/>
    <s v="Monday"/>
    <x v="8"/>
    <n v="12"/>
    <n v="15"/>
    <s v="S"/>
    <x v="0"/>
    <n v="5616"/>
    <s v="SUAP"/>
    <s v="Assault / Patron Involved"/>
    <x v="3"/>
    <s v="Higher"/>
  </r>
  <r>
    <d v="2021-07-05T00:00:00"/>
    <d v="1899-12-30T14:19:00"/>
    <s v="Monday"/>
    <x v="0"/>
    <n v="0"/>
    <n v="0"/>
    <s v="N"/>
    <x v="0"/>
    <n v="5646"/>
    <s v="SUPOL"/>
    <s v="Held By Polce - Non-TTC Related"/>
    <x v="3"/>
    <s v="Higher"/>
  </r>
  <r>
    <d v="2021-07-05T00:00:00"/>
    <d v="1899-12-30T14:41:00"/>
    <s v="Monday"/>
    <x v="19"/>
    <n v="20"/>
    <n v="24"/>
    <s v="E"/>
    <x v="1"/>
    <n v="5183"/>
    <s v="SUAP"/>
    <s v="Assault / Patron Involved"/>
    <x v="3"/>
    <s v="Higher"/>
  </r>
  <r>
    <d v="2021-07-05T00:00:00"/>
    <d v="1899-12-30T22:58:00"/>
    <s v="Monday"/>
    <x v="19"/>
    <n v="8"/>
    <n v="15"/>
    <s v="E"/>
    <x v="1"/>
    <n v="5183"/>
    <s v="SUAP"/>
    <s v="Assault / Patron Involved"/>
    <x v="3"/>
    <s v="Higher"/>
  </r>
  <r>
    <d v="2021-07-06T00:00:00"/>
    <d v="1899-12-30T14:51:00"/>
    <s v="Tuesday"/>
    <x v="31"/>
    <n v="0"/>
    <n v="0"/>
    <s v="N"/>
    <x v="0"/>
    <n v="5526"/>
    <s v="SUDP"/>
    <s v="Disorderly Patron"/>
    <x v="3"/>
    <s v="Higher"/>
  </r>
  <r>
    <d v="2021-07-06T00:00:00"/>
    <d v="1899-12-30T23:10:00"/>
    <s v="Tuesday"/>
    <x v="65"/>
    <n v="6"/>
    <n v="13"/>
    <s v="S"/>
    <x v="0"/>
    <n v="5596"/>
    <s v="SUDP"/>
    <s v="Disorderly Patron"/>
    <x v="3"/>
    <s v="Higher"/>
  </r>
  <r>
    <d v="2021-07-06T00:00:00"/>
    <d v="1899-12-30T23:14:00"/>
    <s v="Tuesday"/>
    <x v="37"/>
    <n v="7"/>
    <n v="14"/>
    <s v="N"/>
    <x v="0"/>
    <n v="5836"/>
    <s v="SUDP"/>
    <s v="Disorderly Patron"/>
    <x v="3"/>
    <s v="Higher"/>
  </r>
  <r>
    <d v="2021-07-07T00:00:00"/>
    <d v="1899-12-30T09:33:00"/>
    <s v="Wednesday"/>
    <x v="30"/>
    <n v="0"/>
    <n v="0"/>
    <s v="N"/>
    <x v="1"/>
    <n v="5646"/>
    <s v="SUDP"/>
    <s v="Disorderly Patron"/>
    <x v="3"/>
    <s v="Higher"/>
  </r>
  <r>
    <d v="2021-07-07T00:00:00"/>
    <d v="1899-12-30T17:48:00"/>
    <s v="Wednesday"/>
    <x v="19"/>
    <n v="3"/>
    <n v="7"/>
    <s v="E"/>
    <x v="1"/>
    <n v="5297"/>
    <s v="SUDP"/>
    <s v="Disorderly Patron"/>
    <x v="3"/>
    <s v="Higher"/>
  </r>
  <r>
    <d v="2021-07-07T00:00:00"/>
    <d v="1899-12-30T19:50:00"/>
    <s v="Wednesday"/>
    <x v="31"/>
    <n v="3"/>
    <n v="6"/>
    <s v="N"/>
    <x v="0"/>
    <n v="5676"/>
    <s v="SUDP"/>
    <s v="Disorderly Patron"/>
    <x v="3"/>
    <s v="Higher"/>
  </r>
  <r>
    <d v="2021-07-07T00:00:00"/>
    <d v="1899-12-30T19:53:00"/>
    <s v="Wednesday"/>
    <x v="19"/>
    <n v="0"/>
    <n v="0"/>
    <s v="E"/>
    <x v="1"/>
    <n v="5223"/>
    <s v="SUDP"/>
    <s v="Disorderly Patron"/>
    <x v="3"/>
    <s v="Higher"/>
  </r>
  <r>
    <d v="2021-07-07T00:00:00"/>
    <d v="1899-12-30T20:04:00"/>
    <s v="Wednesday"/>
    <x v="14"/>
    <n v="0"/>
    <n v="0"/>
    <s v="W"/>
    <x v="1"/>
    <n v="5142"/>
    <s v="SUDP"/>
    <s v="Disorderly Patron"/>
    <x v="3"/>
    <s v="Higher"/>
  </r>
  <r>
    <d v="2021-07-07T00:00:00"/>
    <d v="1899-12-30T20:51:00"/>
    <s v="Wednesday"/>
    <x v="41"/>
    <n v="4"/>
    <n v="11"/>
    <s v="N"/>
    <x v="0"/>
    <n v="5936"/>
    <s v="SUDP"/>
    <s v="Disorderly Patron"/>
    <x v="3"/>
    <s v="Higher"/>
  </r>
  <r>
    <d v="2021-07-07T00:00:00"/>
    <d v="1899-12-30T22:34:00"/>
    <s v="Wednesday"/>
    <x v="55"/>
    <n v="0"/>
    <n v="0"/>
    <s v="N"/>
    <x v="0"/>
    <n v="5926"/>
    <s v="SUDP"/>
    <s v="Disorderly Patron"/>
    <x v="3"/>
    <s v="Higher"/>
  </r>
  <r>
    <d v="2021-07-07T00:00:00"/>
    <d v="1899-12-30T22:42:00"/>
    <s v="Wednesday"/>
    <x v="55"/>
    <n v="5"/>
    <n v="12"/>
    <s v="N"/>
    <x v="0"/>
    <n v="6066"/>
    <s v="SUDP"/>
    <s v="Disorderly Patron"/>
    <x v="3"/>
    <s v="Higher"/>
  </r>
  <r>
    <d v="2021-07-07T00:00:00"/>
    <d v="1899-12-30T22:50:00"/>
    <s v="Wednesday"/>
    <x v="55"/>
    <n v="3"/>
    <n v="10"/>
    <s v="S"/>
    <x v="0"/>
    <n v="5941"/>
    <s v="SUDP"/>
    <s v="Disorderly Patron"/>
    <x v="3"/>
    <s v="Higher"/>
  </r>
  <r>
    <d v="2021-07-08T00:00:00"/>
    <d v="1899-12-30T23:07:00"/>
    <s v="Thursday"/>
    <x v="33"/>
    <n v="7"/>
    <n v="14"/>
    <s v="E"/>
    <x v="1"/>
    <n v="5038"/>
    <s v="SUDP"/>
    <s v="Disorderly Patron"/>
    <x v="3"/>
    <s v="Higher"/>
  </r>
  <r>
    <d v="2021-07-08T00:00:00"/>
    <d v="1899-12-30T00:54:00"/>
    <s v="Thursday"/>
    <x v="7"/>
    <n v="4"/>
    <n v="11"/>
    <s v="W"/>
    <x v="1"/>
    <n v="5135"/>
    <s v="SUDP"/>
    <s v="Disorderly Patron"/>
    <x v="3"/>
    <s v="Higher"/>
  </r>
  <r>
    <d v="2021-07-09T00:00:00"/>
    <d v="1899-12-30T07:05:00"/>
    <s v="Friday"/>
    <x v="50"/>
    <n v="3"/>
    <n v="7"/>
    <s v="W"/>
    <x v="1"/>
    <n v="5120"/>
    <s v="SUDP"/>
    <s v="Disorderly Patron"/>
    <x v="3"/>
    <s v="Higher"/>
  </r>
  <r>
    <d v="2021-07-09T00:00:00"/>
    <d v="1899-12-30T17:18:00"/>
    <s v="Friday"/>
    <x v="4"/>
    <n v="3"/>
    <n v="8"/>
    <s v="E"/>
    <x v="1"/>
    <n v="5142"/>
    <s v="SUDP"/>
    <s v="Disorderly Patron"/>
    <x v="3"/>
    <s v="Higher"/>
  </r>
  <r>
    <d v="2021-07-09T00:00:00"/>
    <d v="1899-12-30T20:15:00"/>
    <s v="Friday"/>
    <x v="50"/>
    <n v="7"/>
    <n v="14"/>
    <s v="E"/>
    <x v="1"/>
    <n v="5152"/>
    <s v="SUAP"/>
    <s v="Assault / Patron Involved"/>
    <x v="3"/>
    <s v="Higher"/>
  </r>
  <r>
    <d v="2021-07-09T00:00:00"/>
    <d v="1899-12-30T00:35:00"/>
    <s v="Friday"/>
    <x v="0"/>
    <n v="0"/>
    <n v="0"/>
    <s v="S"/>
    <x v="0"/>
    <n v="5581"/>
    <s v="SUDP"/>
    <s v="Disorderly Patron"/>
    <x v="3"/>
    <s v="Higher"/>
  </r>
  <r>
    <d v="2021-07-10T00:00:00"/>
    <d v="1899-12-30T11:28:00"/>
    <s v="Saturday"/>
    <x v="28"/>
    <n v="0"/>
    <n v="0"/>
    <s v="W"/>
    <x v="1"/>
    <n v="5005"/>
    <s v="SUAP"/>
    <s v="Assault / Patron Involved"/>
    <x v="3"/>
    <s v="Higher"/>
  </r>
  <r>
    <d v="2021-07-10T00:00:00"/>
    <d v="1899-12-30T12:59:00"/>
    <s v="Saturday"/>
    <x v="33"/>
    <n v="3"/>
    <n v="7"/>
    <s v="W"/>
    <x v="1"/>
    <n v="5168"/>
    <s v="SUDP"/>
    <s v="Disorderly Patron"/>
    <x v="3"/>
    <s v="Higher"/>
  </r>
  <r>
    <d v="2021-07-10T00:00:00"/>
    <d v="1899-12-30T16:16:00"/>
    <s v="Saturday"/>
    <x v="24"/>
    <n v="3"/>
    <n v="7"/>
    <s v="W"/>
    <x v="1"/>
    <n v="5023"/>
    <s v="SUDP"/>
    <s v="Disorderly Patron"/>
    <x v="3"/>
    <s v="Higher"/>
  </r>
  <r>
    <d v="2021-07-10T00:00:00"/>
    <d v="1899-12-30T21:30:00"/>
    <s v="Saturday"/>
    <x v="24"/>
    <n v="4"/>
    <n v="11"/>
    <s v="E"/>
    <x v="1"/>
    <n v="5189"/>
    <s v="SUDP"/>
    <s v="Disorderly Patron"/>
    <x v="3"/>
    <s v="Higher"/>
  </r>
  <r>
    <d v="2021-07-10T00:00:00"/>
    <d v="1899-12-30T01:43:00"/>
    <s v="Saturday"/>
    <x v="54"/>
    <n v="0"/>
    <n v="0"/>
    <s v="N"/>
    <x v="0"/>
    <n v="5666"/>
    <s v="SUDP"/>
    <s v="Disorderly Patron"/>
    <x v="3"/>
    <s v="Higher"/>
  </r>
  <r>
    <d v="2021-07-11T00:00:00"/>
    <d v="1899-12-30T09:39:00"/>
    <s v="Sunday"/>
    <x v="11"/>
    <n v="5"/>
    <n v="11"/>
    <s v="W"/>
    <x v="1"/>
    <n v="5114"/>
    <s v="SUAP"/>
    <s v="Assault / Patron Involved"/>
    <x v="3"/>
    <s v="Higher"/>
  </r>
  <r>
    <d v="2021-07-11T00:00:00"/>
    <d v="1899-12-30T10:58:00"/>
    <s v="Sunday"/>
    <x v="40"/>
    <n v="0"/>
    <n v="0"/>
    <s v="W"/>
    <x v="1"/>
    <n v="5269"/>
    <s v="SUDP"/>
    <s v="Disorderly Patron"/>
    <x v="3"/>
    <s v="Higher"/>
  </r>
  <r>
    <d v="2021-07-11T00:00:00"/>
    <d v="1899-12-30T11:43:00"/>
    <s v="Sunday"/>
    <x v="32"/>
    <n v="3"/>
    <n v="8"/>
    <s v="E"/>
    <x v="1"/>
    <n v="5341"/>
    <s v="SUDP"/>
    <s v="Disorderly Patron"/>
    <x v="3"/>
    <s v="Higher"/>
  </r>
  <r>
    <d v="2021-07-11T00:00:00"/>
    <d v="1899-12-30T18:37:00"/>
    <s v="Sunday"/>
    <x v="14"/>
    <n v="5"/>
    <n v="10"/>
    <s v="W"/>
    <x v="1"/>
    <n v="5060"/>
    <s v="SUAP"/>
    <s v="Assault / Patron Involved"/>
    <x v="3"/>
    <s v="Higher"/>
  </r>
  <r>
    <d v="2021-07-11T00:00:00"/>
    <d v="1899-12-30T23:13:00"/>
    <s v="Sunday"/>
    <x v="32"/>
    <n v="5"/>
    <n v="12"/>
    <s v="E"/>
    <x v="1"/>
    <n v="5189"/>
    <s v="SUAP"/>
    <s v="Assault / Patron Involved"/>
    <x v="3"/>
    <s v="Higher"/>
  </r>
  <r>
    <d v="2021-07-11T00:00:00"/>
    <d v="1899-12-30T00:11:00"/>
    <s v="Sunday"/>
    <x v="53"/>
    <n v="10"/>
    <n v="17"/>
    <s v="E"/>
    <x v="1"/>
    <n v="5096"/>
    <s v="SUDP"/>
    <s v="Disorderly Patron"/>
    <x v="3"/>
    <s v="Higher"/>
  </r>
  <r>
    <d v="2021-07-11T00:00:00"/>
    <d v="1899-12-30T00:36:00"/>
    <s v="Sunday"/>
    <x v="61"/>
    <n v="14"/>
    <n v="21"/>
    <s v="N"/>
    <x v="0"/>
    <n v="5626"/>
    <s v="SUAP"/>
    <s v="Assault / Patron Involved"/>
    <x v="3"/>
    <s v="Higher"/>
  </r>
  <r>
    <d v="2021-07-12T00:00:00"/>
    <d v="1899-12-30T15:12:00"/>
    <s v="Monday"/>
    <x v="0"/>
    <n v="3"/>
    <n v="6"/>
    <s v="N"/>
    <x v="0"/>
    <n v="5491"/>
    <s v="SUDP"/>
    <s v="Disorderly Patron"/>
    <x v="3"/>
    <s v="Higher"/>
  </r>
  <r>
    <d v="2021-07-12T00:00:00"/>
    <d v="1899-12-30T18:02:00"/>
    <s v="Monday"/>
    <x v="49"/>
    <n v="3"/>
    <n v="6"/>
    <s v="N"/>
    <x v="0"/>
    <n v="5661"/>
    <s v="SUDP"/>
    <s v="Disorderly Patron"/>
    <x v="3"/>
    <s v="Higher"/>
  </r>
  <r>
    <d v="2021-07-12T00:00:00"/>
    <d v="1899-12-30T18:40:00"/>
    <s v="Monday"/>
    <x v="18"/>
    <n v="4"/>
    <n v="9"/>
    <s v="N"/>
    <x v="0"/>
    <n v="5781"/>
    <s v="SUDP"/>
    <s v="Disorderly Patron"/>
    <x v="3"/>
    <s v="Higher"/>
  </r>
  <r>
    <d v="2021-07-12T00:00:00"/>
    <d v="1899-12-30T22:19:00"/>
    <s v="Monday"/>
    <x v="40"/>
    <n v="0"/>
    <n v="0"/>
    <s v="E"/>
    <x v="1"/>
    <n v="5112"/>
    <s v="SUDP"/>
    <s v="Disorderly Patron"/>
    <x v="3"/>
    <s v="Higher"/>
  </r>
  <r>
    <d v="2021-07-12T00:00:00"/>
    <d v="1899-12-30T00:05:00"/>
    <s v="Monday"/>
    <x v="6"/>
    <n v="5"/>
    <n v="17"/>
    <s v="E"/>
    <x v="1"/>
    <n v="5114"/>
    <s v="SUDP"/>
    <s v="Disorderly Patron"/>
    <x v="3"/>
    <s v="Higher"/>
  </r>
  <r>
    <d v="2021-07-12T00:00:00"/>
    <d v="1899-12-30T00:56:00"/>
    <s v="Monday"/>
    <x v="22"/>
    <n v="9"/>
    <n v="17"/>
    <s v="W"/>
    <x v="1"/>
    <n v="5207"/>
    <s v="SUPOL"/>
    <s v="Held By Polce - Non-TTC Related"/>
    <x v="3"/>
    <s v="Higher"/>
  </r>
  <r>
    <d v="2021-07-13T00:00:00"/>
    <d v="1899-12-30T21:48:00"/>
    <s v="Tuesday"/>
    <x v="11"/>
    <n v="3"/>
    <n v="10"/>
    <s v="E"/>
    <x v="1"/>
    <n v="5214"/>
    <s v="SUDP"/>
    <s v="Disorderly Patron"/>
    <x v="3"/>
    <s v="Higher"/>
  </r>
  <r>
    <d v="2021-07-13T00:00:00"/>
    <d v="1899-12-30T22:21:00"/>
    <s v="Tuesday"/>
    <x v="10"/>
    <n v="0"/>
    <n v="0"/>
    <s v="N"/>
    <x v="0"/>
    <n v="5706"/>
    <s v="SUDP"/>
    <s v="Disorderly Patron"/>
    <x v="3"/>
    <s v="Higher"/>
  </r>
  <r>
    <d v="2021-07-13T00:00:00"/>
    <d v="1899-12-30T17:44:00"/>
    <s v="Tuesday"/>
    <x v="72"/>
    <n v="0"/>
    <n v="0"/>
    <s v="E"/>
    <x v="3"/>
    <n v="6181"/>
    <s v="SUDP"/>
    <s v="Disorderly Patron"/>
    <x v="3"/>
    <s v="Higher"/>
  </r>
  <r>
    <d v="2021-07-14T00:00:00"/>
    <d v="1899-12-30T06:22:00"/>
    <s v="Wednesday"/>
    <x v="53"/>
    <n v="0"/>
    <n v="0"/>
    <s v="W"/>
    <x v="1"/>
    <n v="5252"/>
    <s v="SUAE"/>
    <s v="Assault / Employee Involved"/>
    <x v="3"/>
    <s v="Higher"/>
  </r>
  <r>
    <d v="2021-07-14T00:00:00"/>
    <d v="1899-12-30T06:52:00"/>
    <s v="Wednesday"/>
    <x v="29"/>
    <n v="3"/>
    <n v="6"/>
    <s v="S"/>
    <x v="0"/>
    <n v="5701"/>
    <s v="SUDP"/>
    <s v="Disorderly Patron"/>
    <x v="3"/>
    <s v="Higher"/>
  </r>
  <r>
    <d v="2021-07-14T00:00:00"/>
    <d v="1899-12-30T12:54:00"/>
    <s v="Wednesday"/>
    <x v="53"/>
    <n v="5"/>
    <n v="9"/>
    <s v="E"/>
    <x v="1"/>
    <n v="5214"/>
    <s v="SUDP"/>
    <s v="Disorderly Patron"/>
    <x v="3"/>
    <s v="Higher"/>
  </r>
  <r>
    <d v="2021-07-14T00:00:00"/>
    <d v="1899-12-30T16:50:00"/>
    <s v="Wednesday"/>
    <x v="1"/>
    <n v="9"/>
    <n v="13"/>
    <s v="E"/>
    <x v="1"/>
    <n v="5301"/>
    <s v="SUDP"/>
    <s v="Disorderly Patron"/>
    <x v="3"/>
    <s v="Higher"/>
  </r>
  <r>
    <d v="2021-07-14T00:00:00"/>
    <d v="1899-12-30T23:18:00"/>
    <s v="Wednesday"/>
    <x v="39"/>
    <n v="0"/>
    <n v="0"/>
    <s v="N"/>
    <x v="0"/>
    <n v="5516"/>
    <s v="SUDP"/>
    <s v="Disorderly Patron"/>
    <x v="3"/>
    <s v="Higher"/>
  </r>
  <r>
    <d v="2021-07-15T00:00:00"/>
    <d v="1899-12-30T11:25:00"/>
    <s v="Thursday"/>
    <x v="63"/>
    <n v="3"/>
    <n v="6"/>
    <s v="S"/>
    <x v="0"/>
    <n v="5996"/>
    <s v="SUDP"/>
    <s v="Disorderly Patron"/>
    <x v="3"/>
    <s v="Higher"/>
  </r>
  <r>
    <d v="2021-07-15T00:00:00"/>
    <d v="1899-12-30T19:49:00"/>
    <s v="Thursday"/>
    <x v="30"/>
    <n v="11"/>
    <n v="16"/>
    <s v="S"/>
    <x v="0"/>
    <n v="5856"/>
    <s v="SUPOL"/>
    <s v="Held By Polce - Non-TTC Related"/>
    <x v="3"/>
    <s v="Higher"/>
  </r>
  <r>
    <d v="2021-07-15T00:00:00"/>
    <d v="1899-12-30T22:37:00"/>
    <s v="Thursday"/>
    <x v="44"/>
    <n v="3"/>
    <n v="10"/>
    <s v="E"/>
    <x v="1"/>
    <n v="5100"/>
    <s v="SUDP"/>
    <s v="Disorderly Patron"/>
    <x v="3"/>
    <s v="Higher"/>
  </r>
  <r>
    <d v="2021-07-15T00:00:00"/>
    <d v="1899-12-30T22:42:00"/>
    <s v="Thursday"/>
    <x v="44"/>
    <n v="0"/>
    <n v="0"/>
    <s v="W"/>
    <x v="1"/>
    <n v="5192"/>
    <s v="SUDP"/>
    <s v="Disorderly Patron"/>
    <x v="3"/>
    <s v="Higher"/>
  </r>
  <r>
    <d v="2021-07-15T00:00:00"/>
    <d v="1899-12-30T00:33:00"/>
    <s v="Thursday"/>
    <x v="28"/>
    <n v="0"/>
    <n v="0"/>
    <s v="E"/>
    <x v="1"/>
    <n v="5263"/>
    <s v="SUDP"/>
    <s v="Disorderly Patron"/>
    <x v="3"/>
    <s v="Higher"/>
  </r>
  <r>
    <d v="2021-07-16T00:00:00"/>
    <d v="1899-12-30T17:45:00"/>
    <s v="Friday"/>
    <x v="11"/>
    <n v="0"/>
    <n v="0"/>
    <s v="W"/>
    <x v="1"/>
    <n v="5204"/>
    <s v="SUDP"/>
    <s v="Disorderly Patron"/>
    <x v="3"/>
    <s v="Higher"/>
  </r>
  <r>
    <d v="2021-07-16T00:00:00"/>
    <d v="1899-12-30T20:13:00"/>
    <s v="Friday"/>
    <x v="46"/>
    <n v="0"/>
    <n v="0"/>
    <s v="W"/>
    <x v="1"/>
    <n v="5191"/>
    <s v="SUPOL"/>
    <s v="Held By Polce - Non-TTC Related"/>
    <x v="3"/>
    <s v="Higher"/>
  </r>
  <r>
    <d v="2021-07-16T00:00:00"/>
    <d v="1899-12-30T00:49:00"/>
    <s v="Friday"/>
    <x v="45"/>
    <n v="3"/>
    <n v="10"/>
    <s v="E"/>
    <x v="1"/>
    <n v="5008"/>
    <s v="SUDP"/>
    <s v="Disorderly Patron"/>
    <x v="3"/>
    <s v="Higher"/>
  </r>
  <r>
    <d v="2021-07-17T00:00:00"/>
    <d v="1899-12-30T11:00:00"/>
    <s v="Saturday"/>
    <x v="27"/>
    <n v="15"/>
    <n v="20"/>
    <s v="S"/>
    <x v="0"/>
    <n v="5861"/>
    <s v="SUDP"/>
    <s v="Disorderly Patron"/>
    <x v="3"/>
    <s v="Higher"/>
  </r>
  <r>
    <d v="2021-07-17T00:00:00"/>
    <d v="1899-12-30T12:33:00"/>
    <s v="Saturday"/>
    <x v="63"/>
    <n v="6"/>
    <n v="11"/>
    <s v="S"/>
    <x v="0"/>
    <n v="5751"/>
    <s v="SUDP"/>
    <s v="Disorderly Patron"/>
    <x v="3"/>
    <s v="Higher"/>
  </r>
  <r>
    <d v="2021-07-17T00:00:00"/>
    <d v="1899-12-30T18:21:00"/>
    <s v="Saturday"/>
    <x v="51"/>
    <n v="12"/>
    <n v="18"/>
    <s v="N"/>
    <x v="0"/>
    <n v="6096"/>
    <s v="SUPOL"/>
    <s v="Held By Polce - Non-TTC Related"/>
    <x v="3"/>
    <s v="Higher"/>
  </r>
  <r>
    <d v="2021-07-17T00:00:00"/>
    <d v="1899-12-30T21:00:00"/>
    <s v="Saturday"/>
    <x v="4"/>
    <n v="13"/>
    <n v="20"/>
    <s v="E"/>
    <x v="1"/>
    <n v="5254"/>
    <s v="SUPOL"/>
    <s v="Held By Polce - Non-TTC Related"/>
    <x v="3"/>
    <s v="Higher"/>
  </r>
  <r>
    <d v="2021-07-17T00:00:00"/>
    <d v="1899-12-30T21:02:00"/>
    <s v="Saturday"/>
    <x v="17"/>
    <n v="13"/>
    <n v="20"/>
    <s v="S"/>
    <x v="0"/>
    <n v="5706"/>
    <s v="SUPOL"/>
    <s v="Held By Polce - Non-TTC Related"/>
    <x v="3"/>
    <s v="Higher"/>
  </r>
  <r>
    <d v="2021-07-17T00:00:00"/>
    <d v="1899-12-30T21:26:00"/>
    <s v="Saturday"/>
    <x v="24"/>
    <n v="0"/>
    <n v="0"/>
    <s v="E"/>
    <x v="1"/>
    <n v="5172"/>
    <s v="SUDP"/>
    <s v="Disorderly Patron"/>
    <x v="3"/>
    <s v="Higher"/>
  </r>
  <r>
    <d v="2021-07-17T00:00:00"/>
    <d v="1899-12-30T21:31:00"/>
    <s v="Saturday"/>
    <x v="41"/>
    <n v="4"/>
    <n v="11"/>
    <s v="S"/>
    <x v="0"/>
    <n v="5581"/>
    <s v="SUDP"/>
    <s v="Disorderly Patron"/>
    <x v="3"/>
    <s v="Higher"/>
  </r>
  <r>
    <d v="2021-07-17T00:00:00"/>
    <d v="1899-12-30T22:20:00"/>
    <s v="Saturday"/>
    <x v="49"/>
    <n v="4"/>
    <n v="11"/>
    <s v="S"/>
    <x v="0"/>
    <n v="5931"/>
    <s v="SUDP"/>
    <s v="Disorderly Patron"/>
    <x v="3"/>
    <s v="Higher"/>
  </r>
  <r>
    <d v="2021-07-17T00:00:00"/>
    <d v="1899-12-30T22:35:00"/>
    <s v="Saturday"/>
    <x v="53"/>
    <n v="19"/>
    <n v="26"/>
    <s v="W"/>
    <x v="1"/>
    <n v="5180"/>
    <s v="SUPOL"/>
    <s v="Held By Polce - Non-TTC Related"/>
    <x v="3"/>
    <s v="Higher"/>
  </r>
  <r>
    <d v="2021-07-17T00:00:00"/>
    <d v="1899-12-30T00:30:00"/>
    <s v="Saturday"/>
    <x v="71"/>
    <n v="0"/>
    <n v="0"/>
    <s v="S"/>
    <x v="0"/>
    <n v="5531"/>
    <s v="SUDP"/>
    <s v="Disorderly Patron"/>
    <x v="3"/>
    <s v="Higher"/>
  </r>
  <r>
    <d v="2021-07-18T00:00:00"/>
    <d v="1899-12-30T00:58:00"/>
    <s v="Sunday"/>
    <x v="70"/>
    <n v="0"/>
    <n v="0"/>
    <s v="S"/>
    <x v="0"/>
    <n v="5656"/>
    <s v="SUDP"/>
    <s v="Disorderly Patron"/>
    <x v="3"/>
    <s v="Higher"/>
  </r>
  <r>
    <d v="2021-07-19T00:00:00"/>
    <d v="1899-12-30T10:51:00"/>
    <s v="Monday"/>
    <x v="46"/>
    <n v="6"/>
    <n v="10"/>
    <s v="W"/>
    <x v="1"/>
    <n v="5096"/>
    <s v="SUAP"/>
    <s v="Assault / Patron Involved"/>
    <x v="3"/>
    <s v="Higher"/>
  </r>
  <r>
    <d v="2021-07-19T00:00:00"/>
    <d v="1899-12-30T16:44:00"/>
    <s v="Monday"/>
    <x v="63"/>
    <n v="5"/>
    <n v="8"/>
    <s v="N"/>
    <x v="0"/>
    <n v="6036"/>
    <s v="SUDP"/>
    <s v="Disorderly Patron"/>
    <x v="3"/>
    <s v="Higher"/>
  </r>
  <r>
    <d v="2021-07-20T00:00:00"/>
    <d v="1899-12-30T15:12:00"/>
    <s v="Tuesday"/>
    <x v="42"/>
    <n v="4"/>
    <n v="8"/>
    <s v="E"/>
    <x v="1"/>
    <n v="5236"/>
    <s v="SUDP"/>
    <s v="Disorderly Patron"/>
    <x v="3"/>
    <s v="Higher"/>
  </r>
  <r>
    <d v="2021-07-20T00:00:00"/>
    <d v="1899-12-30T15:48:00"/>
    <s v="Tuesday"/>
    <x v="22"/>
    <n v="0"/>
    <n v="0"/>
    <s v="E"/>
    <x v="1"/>
    <n v="5256"/>
    <s v="SUDP"/>
    <s v="Disorderly Patron"/>
    <x v="3"/>
    <s v="Higher"/>
  </r>
  <r>
    <d v="2021-07-20T00:00:00"/>
    <d v="1899-12-30T21:49:00"/>
    <s v="Tuesday"/>
    <x v="40"/>
    <n v="0"/>
    <n v="0"/>
    <s v="W"/>
    <x v="1"/>
    <n v="5150"/>
    <s v="SUDP"/>
    <s v="Disorderly Patron"/>
    <x v="3"/>
    <s v="Higher"/>
  </r>
  <r>
    <d v="2021-07-20T00:00:00"/>
    <d v="1899-12-30T21:52:00"/>
    <s v="Tuesday"/>
    <x v="12"/>
    <n v="0"/>
    <n v="0"/>
    <s v="E"/>
    <x v="1"/>
    <n v="5179"/>
    <s v="SUDP"/>
    <s v="Disorderly Patron"/>
    <x v="3"/>
    <s v="Higher"/>
  </r>
  <r>
    <d v="2021-07-20T00:00:00"/>
    <d v="1899-12-30T22:11:00"/>
    <s v="Tuesday"/>
    <x v="32"/>
    <n v="7"/>
    <n v="14"/>
    <s v="E"/>
    <x v="1"/>
    <n v="5236"/>
    <s v="SUDP"/>
    <s v="Disorderly Patron"/>
    <x v="3"/>
    <s v="Higher"/>
  </r>
  <r>
    <d v="2021-07-21T00:00:00"/>
    <d v="1899-12-30T15:44:00"/>
    <s v="Wednesday"/>
    <x v="77"/>
    <n v="3"/>
    <n v="8"/>
    <s v="N"/>
    <x v="2"/>
    <n v="3019"/>
    <s v="SRDP"/>
    <s v="Disorderly Patron"/>
    <x v="3"/>
    <s v="Higher"/>
  </r>
  <r>
    <d v="2021-07-21T00:00:00"/>
    <d v="1899-12-30T09:13:00"/>
    <s v="Wednesday"/>
    <x v="18"/>
    <n v="5"/>
    <n v="8"/>
    <s v="S"/>
    <x v="0"/>
    <n v="5516"/>
    <s v="SUDP"/>
    <s v="Disorderly Patron"/>
    <x v="3"/>
    <s v="Higher"/>
  </r>
  <r>
    <d v="2021-07-21T00:00:00"/>
    <d v="1899-12-30T22:17:00"/>
    <s v="Wednesday"/>
    <x v="1"/>
    <n v="12"/>
    <n v="20"/>
    <s v="E"/>
    <x v="1"/>
    <n v="5250"/>
    <s v="SUDP"/>
    <s v="Disorderly Patron"/>
    <x v="3"/>
    <s v="Higher"/>
  </r>
  <r>
    <d v="2021-07-21T00:00:00"/>
    <d v="1899-12-30T22:33:00"/>
    <s v="Wednesday"/>
    <x v="24"/>
    <n v="5"/>
    <n v="13"/>
    <s v="E"/>
    <x v="1"/>
    <n v="5209"/>
    <s v="SUDP"/>
    <s v="Disorderly Patron"/>
    <x v="3"/>
    <s v="Higher"/>
  </r>
  <r>
    <d v="2021-07-21T00:00:00"/>
    <d v="1899-12-30T23:42:00"/>
    <s v="Wednesday"/>
    <x v="17"/>
    <n v="4"/>
    <n v="11"/>
    <s v="N"/>
    <x v="0"/>
    <n v="5716"/>
    <s v="SUDP"/>
    <s v="Disorderly Patron"/>
    <x v="3"/>
    <s v="Higher"/>
  </r>
  <r>
    <d v="2021-07-22T00:00:00"/>
    <d v="1899-12-30T13:47:00"/>
    <s v="Thursday"/>
    <x v="21"/>
    <n v="3"/>
    <n v="6"/>
    <s v="N"/>
    <x v="0"/>
    <n v="5816"/>
    <s v="SUDP"/>
    <s v="Disorderly Patron"/>
    <x v="3"/>
    <s v="Higher"/>
  </r>
  <r>
    <d v="2021-07-22T00:00:00"/>
    <d v="1899-12-30T14:28:00"/>
    <s v="Thursday"/>
    <x v="50"/>
    <n v="4"/>
    <n v="8"/>
    <s v="W"/>
    <x v="1"/>
    <n v="5182"/>
    <s v="SUDP"/>
    <s v="Disorderly Patron"/>
    <x v="3"/>
    <s v="Higher"/>
  </r>
  <r>
    <d v="2021-07-22T00:00:00"/>
    <d v="1899-12-30T17:08:00"/>
    <s v="Thursday"/>
    <x v="24"/>
    <n v="38"/>
    <n v="42"/>
    <s v="W"/>
    <x v="1"/>
    <n v="5271"/>
    <s v="SUBT"/>
    <s v="Bomb Threat"/>
    <x v="3"/>
    <s v="Higher"/>
  </r>
  <r>
    <d v="2021-07-22T00:00:00"/>
    <d v="1899-12-30T20:10:00"/>
    <s v="Thursday"/>
    <x v="51"/>
    <n v="6"/>
    <n v="11"/>
    <s v="S"/>
    <x v="0"/>
    <n v="5996"/>
    <s v="SUDP"/>
    <s v="Disorderly Patron"/>
    <x v="3"/>
    <s v="Higher"/>
  </r>
  <r>
    <d v="2021-07-22T00:00:00"/>
    <d v="1899-12-30T00:49:00"/>
    <s v="Thursday"/>
    <x v="71"/>
    <n v="10"/>
    <n v="17"/>
    <s v="N"/>
    <x v="0"/>
    <n v="5651"/>
    <s v="SUDP"/>
    <s v="Disorderly Patron"/>
    <x v="3"/>
    <s v="Higher"/>
  </r>
  <r>
    <d v="2021-07-22T00:00:00"/>
    <d v="1899-12-30T19:51:00"/>
    <s v="Thursday"/>
    <x v="82"/>
    <n v="5"/>
    <n v="10"/>
    <s v="W"/>
    <x v="3"/>
    <n v="6176"/>
    <s v="SUDP"/>
    <s v="Disorderly Patron"/>
    <x v="3"/>
    <s v="Higher"/>
  </r>
  <r>
    <d v="2021-07-23T00:00:00"/>
    <d v="1899-12-30T13:54:00"/>
    <s v="Friday"/>
    <x v="40"/>
    <n v="10"/>
    <n v="14"/>
    <s v="W"/>
    <x v="1"/>
    <n v="5191"/>
    <s v="SUAP"/>
    <s v="Assault / Patron Involved"/>
    <x v="3"/>
    <s v="Higher"/>
  </r>
  <r>
    <d v="2021-07-23T00:00:00"/>
    <d v="1899-12-30T17:49:00"/>
    <s v="Friday"/>
    <x v="57"/>
    <n v="0"/>
    <n v="0"/>
    <s v="W"/>
    <x v="1"/>
    <n v="5099"/>
    <s v="SUDP"/>
    <s v="Disorderly Patron"/>
    <x v="3"/>
    <s v="Higher"/>
  </r>
  <r>
    <d v="2021-07-23T00:00:00"/>
    <d v="1899-12-30T23:14:00"/>
    <s v="Friday"/>
    <x v="5"/>
    <n v="0"/>
    <n v="0"/>
    <s v="S"/>
    <x v="0"/>
    <n v="5966"/>
    <s v="SUAP"/>
    <s v="Assault / Patron Involved"/>
    <x v="3"/>
    <s v="Higher"/>
  </r>
  <r>
    <d v="2021-07-23T00:00:00"/>
    <d v="1899-12-30T23:20:00"/>
    <s v="Friday"/>
    <x v="17"/>
    <n v="0"/>
    <n v="0"/>
    <s v="N"/>
    <x v="0"/>
    <n v="5806"/>
    <s v="SUDP"/>
    <s v="Disorderly Patron"/>
    <x v="3"/>
    <s v="Higher"/>
  </r>
  <r>
    <d v="2021-07-23T00:00:00"/>
    <d v="1899-12-30T01:55:00"/>
    <s v="Friday"/>
    <x v="50"/>
    <n v="0"/>
    <n v="0"/>
    <m/>
    <x v="1"/>
    <n v="5181"/>
    <s v="SUAE"/>
    <s v="Assault / Employee Involved"/>
    <x v="3"/>
    <s v="Higher"/>
  </r>
  <r>
    <d v="2021-07-24T00:00:00"/>
    <d v="1899-12-30T13:47:00"/>
    <s v="Saturday"/>
    <x v="1"/>
    <n v="0"/>
    <n v="0"/>
    <s v="E"/>
    <x v="1"/>
    <n v="5223"/>
    <s v="SUDP"/>
    <s v="Disorderly Patron"/>
    <x v="3"/>
    <s v="Higher"/>
  </r>
  <r>
    <d v="2021-07-25T00:00:00"/>
    <d v="1899-12-30T12:45:00"/>
    <s v="Sunday"/>
    <x v="60"/>
    <n v="3"/>
    <n v="8"/>
    <s v="E"/>
    <x v="1"/>
    <n v="5362"/>
    <s v="SUAP"/>
    <s v="Assault / Patron Involved"/>
    <x v="3"/>
    <s v="Higher"/>
  </r>
  <r>
    <d v="2021-07-25T00:00:00"/>
    <d v="1899-12-30T18:17:00"/>
    <s v="Sunday"/>
    <x v="3"/>
    <n v="0"/>
    <n v="0"/>
    <s v="E"/>
    <x v="1"/>
    <n v="5028"/>
    <s v="SUDP"/>
    <s v="Disorderly Patron"/>
    <x v="3"/>
    <s v="Higher"/>
  </r>
  <r>
    <d v="2021-07-26T00:00:00"/>
    <d v="1899-12-30T07:13:00"/>
    <s v="Monday"/>
    <x v="69"/>
    <n v="0"/>
    <n v="0"/>
    <s v="N"/>
    <x v="0"/>
    <n v="5421"/>
    <s v="SUDP"/>
    <s v="Disorderly Patron"/>
    <x v="3"/>
    <s v="Higher"/>
  </r>
  <r>
    <d v="2021-07-26T00:00:00"/>
    <d v="1899-12-30T07:17:00"/>
    <s v="Monday"/>
    <x v="69"/>
    <n v="15"/>
    <n v="18"/>
    <s v="N"/>
    <x v="0"/>
    <n v="5471"/>
    <s v="SUDP"/>
    <s v="Disorderly Patron"/>
    <x v="3"/>
    <s v="Higher"/>
  </r>
  <r>
    <d v="2021-07-26T00:00:00"/>
    <d v="1899-12-30T10:38:00"/>
    <s v="Monday"/>
    <x v="43"/>
    <n v="0"/>
    <n v="0"/>
    <s v="N"/>
    <x v="0"/>
    <n v="5756"/>
    <s v="SUAE"/>
    <s v="Assault / Employee Involved"/>
    <x v="3"/>
    <s v="Higher"/>
  </r>
  <r>
    <d v="2021-07-26T00:00:00"/>
    <d v="1899-12-30T12:28:00"/>
    <s v="Monday"/>
    <x v="26"/>
    <n v="8"/>
    <n v="12"/>
    <s v="W"/>
    <x v="1"/>
    <n v="5013"/>
    <s v="SUDP"/>
    <s v="Disorderly Patron"/>
    <x v="3"/>
    <s v="Higher"/>
  </r>
  <r>
    <d v="2021-07-26T00:00:00"/>
    <d v="1899-12-30T12:50:00"/>
    <s v="Monday"/>
    <x v="75"/>
    <n v="4"/>
    <n v="7"/>
    <s v="N"/>
    <x v="0"/>
    <n v="5451"/>
    <s v="SUDP"/>
    <s v="Disorderly Patron"/>
    <x v="3"/>
    <s v="Higher"/>
  </r>
  <r>
    <d v="2021-07-26T00:00:00"/>
    <d v="1899-12-30T12:53:00"/>
    <s v="Monday"/>
    <x v="61"/>
    <n v="19"/>
    <n v="22"/>
    <s v="N"/>
    <x v="0"/>
    <n v="5831"/>
    <s v="SUDP"/>
    <s v="Disorderly Patron"/>
    <x v="3"/>
    <s v="Higher"/>
  </r>
  <r>
    <d v="2021-07-27T00:00:00"/>
    <d v="1899-12-30T08:21:00"/>
    <s v="Tuesday"/>
    <x v="17"/>
    <n v="3"/>
    <n v="6"/>
    <s v="S"/>
    <x v="0"/>
    <n v="5686"/>
    <s v="SUDP"/>
    <s v="Disorderly Patron"/>
    <x v="3"/>
    <s v="Higher"/>
  </r>
  <r>
    <d v="2021-07-27T00:00:00"/>
    <d v="1899-12-30T14:25:00"/>
    <s v="Tuesday"/>
    <x v="33"/>
    <n v="11"/>
    <n v="15"/>
    <s v="E"/>
    <x v="1"/>
    <n v="5130"/>
    <s v="SUAP"/>
    <s v="Assault / Patron Involved"/>
    <x v="3"/>
    <s v="Higher"/>
  </r>
  <r>
    <d v="2021-07-27T00:00:00"/>
    <d v="1899-12-30T14:59:00"/>
    <s v="Tuesday"/>
    <x v="18"/>
    <n v="4"/>
    <n v="7"/>
    <s v="N"/>
    <x v="0"/>
    <n v="6121"/>
    <s v="SUDP"/>
    <s v="Disorderly Patron"/>
    <x v="3"/>
    <s v="Higher"/>
  </r>
  <r>
    <d v="2021-07-27T00:00:00"/>
    <d v="1899-12-30T17:16:00"/>
    <s v="Tuesday"/>
    <x v="19"/>
    <n v="4"/>
    <n v="8"/>
    <s v="W"/>
    <x v="1"/>
    <n v="5238"/>
    <s v="SUPOL"/>
    <s v="Held By Polce - Non-TTC Related"/>
    <x v="3"/>
    <s v="Higher"/>
  </r>
  <r>
    <d v="2021-07-27T00:00:00"/>
    <d v="1899-12-30T17:32:00"/>
    <s v="Tuesday"/>
    <x v="19"/>
    <n v="0"/>
    <n v="0"/>
    <s v="E"/>
    <x v="1"/>
    <n v="5167"/>
    <s v="SUDP"/>
    <s v="Disorderly Patron"/>
    <x v="3"/>
    <s v="Higher"/>
  </r>
  <r>
    <d v="2021-07-27T00:00:00"/>
    <d v="1899-12-30T18:14:00"/>
    <s v="Tuesday"/>
    <x v="9"/>
    <n v="5"/>
    <n v="8"/>
    <s v="S"/>
    <x v="0"/>
    <n v="5691"/>
    <s v="SUDP"/>
    <s v="Disorderly Patron"/>
    <x v="3"/>
    <s v="Higher"/>
  </r>
  <r>
    <d v="2021-07-28T00:00:00"/>
    <d v="1899-12-30T09:17:00"/>
    <s v="Wednesday"/>
    <x v="18"/>
    <n v="3"/>
    <n v="6"/>
    <s v="S"/>
    <x v="0"/>
    <n v="5671"/>
    <s v="SUDP"/>
    <s v="Disorderly Patron"/>
    <x v="3"/>
    <s v="Higher"/>
  </r>
  <r>
    <d v="2021-07-28T00:00:00"/>
    <d v="1899-12-30T17:03:00"/>
    <s v="Wednesday"/>
    <x v="38"/>
    <n v="0"/>
    <n v="0"/>
    <s v="E"/>
    <x v="1"/>
    <n v="5138"/>
    <s v="SUDP"/>
    <s v="Disorderly Patron"/>
    <x v="3"/>
    <s v="Higher"/>
  </r>
  <r>
    <d v="2021-07-29T00:00:00"/>
    <d v="1899-12-30T13:10:00"/>
    <s v="Thursday"/>
    <x v="11"/>
    <n v="0"/>
    <n v="0"/>
    <s v="W"/>
    <x v="1"/>
    <n v="5035"/>
    <s v="SUDP"/>
    <s v="Disorderly Patron"/>
    <x v="3"/>
    <s v="Higher"/>
  </r>
  <r>
    <d v="2021-07-29T00:00:00"/>
    <d v="1899-12-30T17:16:00"/>
    <s v="Thursday"/>
    <x v="57"/>
    <n v="3"/>
    <n v="7"/>
    <s v="W"/>
    <x v="1"/>
    <n v="5134"/>
    <s v="SUDP"/>
    <s v="Disorderly Patron"/>
    <x v="3"/>
    <s v="Higher"/>
  </r>
  <r>
    <d v="2021-07-29T00:00:00"/>
    <d v="1899-12-30T18:57:00"/>
    <s v="Thursday"/>
    <x v="2"/>
    <n v="3"/>
    <n v="6"/>
    <s v="N"/>
    <x v="0"/>
    <n v="6051"/>
    <s v="SUDP"/>
    <s v="Disorderly Patron"/>
    <x v="3"/>
    <s v="Higher"/>
  </r>
  <r>
    <d v="2021-07-30T00:00:00"/>
    <d v="1899-12-30T16:07:00"/>
    <s v="Friday"/>
    <x v="32"/>
    <n v="19"/>
    <n v="23"/>
    <s v="E"/>
    <x v="1"/>
    <n v="5048"/>
    <s v="SUDP"/>
    <s v="Disorderly Patron"/>
    <x v="3"/>
    <s v="Higher"/>
  </r>
  <r>
    <d v="2021-07-30T00:00:00"/>
    <d v="1899-12-30T19:07:00"/>
    <s v="Friday"/>
    <x v="58"/>
    <n v="9"/>
    <n v="13"/>
    <s v="E"/>
    <x v="1"/>
    <n v="5235"/>
    <s v="SUAP"/>
    <s v="Assault / Patron Involved"/>
    <x v="3"/>
    <s v="Higher"/>
  </r>
  <r>
    <d v="2021-07-30T00:00:00"/>
    <d v="1899-12-30T20:21:00"/>
    <s v="Friday"/>
    <x v="11"/>
    <n v="4"/>
    <n v="11"/>
    <s v="W"/>
    <x v="1"/>
    <n v="5015"/>
    <s v="SUDP"/>
    <s v="Disorderly Patron"/>
    <x v="3"/>
    <s v="Higher"/>
  </r>
  <r>
    <d v="2021-07-30T00:00:00"/>
    <d v="1899-12-30T23:58:00"/>
    <s v="Friday"/>
    <x v="6"/>
    <n v="0"/>
    <n v="0"/>
    <m/>
    <x v="1"/>
    <n v="8054"/>
    <s v="SUAP"/>
    <s v="Assault / Patron Involved"/>
    <x v="3"/>
    <s v="Higher"/>
  </r>
  <r>
    <d v="2021-07-30T00:00:00"/>
    <d v="1899-12-30T00:50:00"/>
    <s v="Friday"/>
    <x v="15"/>
    <n v="3"/>
    <n v="10"/>
    <s v="N"/>
    <x v="0"/>
    <n v="5536"/>
    <s v="SUAP"/>
    <s v="Assault / Patron Involved"/>
    <x v="3"/>
    <s v="Higher"/>
  </r>
  <r>
    <d v="2021-07-30T00:00:00"/>
    <d v="1899-12-30T01:56:00"/>
    <s v="Friday"/>
    <x v="29"/>
    <n v="3"/>
    <n v="10"/>
    <s v="N"/>
    <x v="0"/>
    <n v="5991"/>
    <s v="SUDP"/>
    <s v="Disorderly Patron"/>
    <x v="3"/>
    <s v="Higher"/>
  </r>
  <r>
    <d v="2021-07-31T00:00:00"/>
    <d v="1899-12-30T00:49:00"/>
    <s v="Saturday"/>
    <x v="37"/>
    <n v="0"/>
    <n v="0"/>
    <s v="N"/>
    <x v="0"/>
    <n v="5451"/>
    <s v="SUDP"/>
    <s v="Disorderly Patron"/>
    <x v="3"/>
    <s v="Higher"/>
  </r>
  <r>
    <d v="2021-08-01T00:00:00"/>
    <d v="1899-12-30T13:52:00"/>
    <s v="Sunday"/>
    <x v="24"/>
    <n v="4"/>
    <n v="9"/>
    <s v="E"/>
    <x v="1"/>
    <n v="5180"/>
    <s v="SUDP"/>
    <s v="Disorderly Patron"/>
    <x v="3"/>
    <s v="Higher"/>
  </r>
  <r>
    <d v="2021-08-01T00:00:00"/>
    <d v="1899-12-30T13:53:00"/>
    <s v="Sunday"/>
    <x v="69"/>
    <n v="0"/>
    <n v="0"/>
    <s v="S"/>
    <x v="0"/>
    <n v="5741"/>
    <s v="SUDP"/>
    <s v="Disorderly Patron"/>
    <x v="3"/>
    <s v="Higher"/>
  </r>
  <r>
    <d v="2021-08-01T00:00:00"/>
    <d v="1899-12-30T14:01:00"/>
    <s v="Sunday"/>
    <x v="26"/>
    <n v="12"/>
    <n v="17"/>
    <s v="E"/>
    <x v="1"/>
    <n v="5248"/>
    <s v="SUDP"/>
    <s v="Disorderly Patron"/>
    <x v="3"/>
    <s v="Higher"/>
  </r>
  <r>
    <d v="2021-08-01T00:00:00"/>
    <d v="1899-12-30T17:10:00"/>
    <s v="Sunday"/>
    <x v="61"/>
    <n v="4"/>
    <n v="9"/>
    <s v="N"/>
    <x v="0"/>
    <n v="5991"/>
    <s v="SUDP"/>
    <s v="Disorderly Patron"/>
    <x v="3"/>
    <s v="Higher"/>
  </r>
  <r>
    <d v="2021-08-01T00:00:00"/>
    <d v="1899-12-30T18:11:00"/>
    <s v="Sunday"/>
    <x v="13"/>
    <n v="0"/>
    <n v="0"/>
    <s v="E"/>
    <x v="1"/>
    <n v="5131"/>
    <s v="SUDP"/>
    <s v="Disorderly Patron"/>
    <x v="3"/>
    <s v="Higher"/>
  </r>
  <r>
    <d v="2021-08-02T00:00:00"/>
    <d v="1899-12-30T14:38:00"/>
    <s v="Monday"/>
    <x v="8"/>
    <n v="0"/>
    <n v="0"/>
    <s v="S"/>
    <x v="0"/>
    <n v="5816"/>
    <s v="SUDP"/>
    <s v="Disorderly Patron"/>
    <x v="3"/>
    <s v="Higher"/>
  </r>
  <r>
    <d v="2021-08-02T00:00:00"/>
    <d v="1899-12-30T00:19:00"/>
    <s v="Monday"/>
    <x v="57"/>
    <n v="13"/>
    <n v="20"/>
    <s v="E"/>
    <x v="1"/>
    <n v="5275"/>
    <s v="SUDP"/>
    <s v="Disorderly Patron"/>
    <x v="3"/>
    <s v="Higher"/>
  </r>
  <r>
    <d v="2021-08-03T00:00:00"/>
    <d v="1899-12-30T07:53:00"/>
    <s v="Tuesday"/>
    <x v="9"/>
    <n v="4"/>
    <n v="7"/>
    <s v="S"/>
    <x v="0"/>
    <n v="5476"/>
    <s v="SUDP"/>
    <s v="Disorderly Patron"/>
    <x v="3"/>
    <s v="Higher"/>
  </r>
  <r>
    <d v="2021-08-03T00:00:00"/>
    <d v="1899-12-30T08:59:00"/>
    <s v="Tuesday"/>
    <x v="10"/>
    <n v="4"/>
    <n v="7"/>
    <s v="N"/>
    <x v="0"/>
    <n v="5431"/>
    <s v="SUDP"/>
    <s v="Disorderly Patron"/>
    <x v="3"/>
    <s v="Higher"/>
  </r>
  <r>
    <d v="2021-08-03T00:00:00"/>
    <d v="1899-12-30T12:35:00"/>
    <s v="Tuesday"/>
    <x v="58"/>
    <n v="19"/>
    <n v="23"/>
    <s v="E"/>
    <x v="1"/>
    <n v="5362"/>
    <s v="SUAE"/>
    <s v="Assault / Employee Involved"/>
    <x v="3"/>
    <s v="Higher"/>
  </r>
  <r>
    <d v="2021-08-03T00:00:00"/>
    <d v="1899-12-30T14:58:00"/>
    <s v="Tuesday"/>
    <x v="18"/>
    <n v="0"/>
    <n v="0"/>
    <s v="S"/>
    <x v="0"/>
    <n v="5911"/>
    <s v="SUDP"/>
    <s v="Disorderly Patron"/>
    <x v="3"/>
    <s v="Higher"/>
  </r>
  <r>
    <d v="2021-08-03T00:00:00"/>
    <d v="1899-12-30T17:31:00"/>
    <s v="Tuesday"/>
    <x v="41"/>
    <n v="21"/>
    <n v="24"/>
    <s v="S"/>
    <x v="0"/>
    <n v="6111"/>
    <s v="SUBT"/>
    <s v="Bomb Threat"/>
    <x v="3"/>
    <s v="Higher"/>
  </r>
  <r>
    <d v="2021-08-03T00:00:00"/>
    <d v="1899-12-30T19:14:00"/>
    <s v="Tuesday"/>
    <x v="35"/>
    <n v="0"/>
    <n v="0"/>
    <s v="E"/>
    <x v="1"/>
    <n v="5239"/>
    <s v="SUDP"/>
    <s v="Disorderly Patron"/>
    <x v="3"/>
    <s v="Higher"/>
  </r>
  <r>
    <d v="2021-08-03T00:00:00"/>
    <d v="1899-12-30T19:14:00"/>
    <s v="Tuesday"/>
    <x v="29"/>
    <n v="0"/>
    <n v="0"/>
    <s v="N"/>
    <x v="0"/>
    <n v="5806"/>
    <s v="SUDP"/>
    <s v="Disorderly Patron"/>
    <x v="3"/>
    <s v="Higher"/>
  </r>
  <r>
    <d v="2021-08-03T00:00:00"/>
    <d v="1899-12-30T19:18:00"/>
    <s v="Tuesday"/>
    <x v="14"/>
    <n v="4"/>
    <n v="8"/>
    <s v="E"/>
    <x v="1"/>
    <n v="5035"/>
    <s v="SUDP"/>
    <s v="Disorderly Patron"/>
    <x v="3"/>
    <s v="Higher"/>
  </r>
  <r>
    <d v="2021-08-03T00:00:00"/>
    <d v="1899-12-30T21:21:00"/>
    <s v="Tuesday"/>
    <x v="16"/>
    <n v="15"/>
    <n v="22"/>
    <s v="S"/>
    <x v="0"/>
    <n v="6131"/>
    <s v="SUDP"/>
    <s v="Disorderly Patron"/>
    <x v="3"/>
    <s v="Higher"/>
  </r>
  <r>
    <d v="2021-08-04T00:00:00"/>
    <d v="1899-12-30T10:01:00"/>
    <s v="Wednesday"/>
    <x v="29"/>
    <n v="5"/>
    <n v="8"/>
    <s v="S"/>
    <x v="0"/>
    <n v="5461"/>
    <s v="SUDP"/>
    <s v="Disorderly Patron"/>
    <x v="3"/>
    <s v="Higher"/>
  </r>
  <r>
    <d v="2021-08-04T00:00:00"/>
    <d v="1899-12-30T16:42:00"/>
    <s v="Wednesday"/>
    <x v="3"/>
    <n v="14"/>
    <n v="18"/>
    <s v="E"/>
    <x v="1"/>
    <n v="5209"/>
    <s v="SUBT"/>
    <s v="Bomb Threat"/>
    <x v="3"/>
    <s v="Higher"/>
  </r>
  <r>
    <d v="2021-08-04T00:00:00"/>
    <d v="1899-12-30T17:18:00"/>
    <s v="Wednesday"/>
    <x v="4"/>
    <n v="10"/>
    <n v="14"/>
    <s v="W"/>
    <x v="1"/>
    <n v="5023"/>
    <s v="SUDP"/>
    <s v="Disorderly Patron"/>
    <x v="3"/>
    <s v="Higher"/>
  </r>
  <r>
    <d v="2021-08-04T00:00:00"/>
    <d v="1899-12-30T21:45:00"/>
    <s v="Wednesday"/>
    <x v="63"/>
    <n v="6"/>
    <n v="13"/>
    <s v="N"/>
    <x v="0"/>
    <n v="6096"/>
    <s v="SUDP"/>
    <s v="Disorderly Patron"/>
    <x v="3"/>
    <s v="Higher"/>
  </r>
  <r>
    <d v="2021-08-05T00:00:00"/>
    <d v="1899-12-30T23:26:00"/>
    <s v="Thursday"/>
    <x v="77"/>
    <n v="6"/>
    <n v="12"/>
    <s v="N"/>
    <x v="2"/>
    <n v="3021"/>
    <s v="SRDP"/>
    <s v="Disorderly Patron"/>
    <x v="3"/>
    <s v="Higher"/>
  </r>
  <r>
    <d v="2021-08-05T00:00:00"/>
    <d v="1899-12-30T23:32:00"/>
    <s v="Thursday"/>
    <x v="86"/>
    <n v="0"/>
    <n v="0"/>
    <s v="N"/>
    <x v="2"/>
    <n v="3021"/>
    <s v="SRDP"/>
    <s v="Disorderly Patron"/>
    <x v="3"/>
    <s v="Higher"/>
  </r>
  <r>
    <d v="2021-08-05T00:00:00"/>
    <d v="1899-12-30T16:23:00"/>
    <s v="Thursday"/>
    <x v="70"/>
    <n v="0"/>
    <n v="0"/>
    <s v="S"/>
    <x v="0"/>
    <n v="5786"/>
    <s v="SUDP"/>
    <s v="Disorderly Patron"/>
    <x v="3"/>
    <s v="Higher"/>
  </r>
  <r>
    <d v="2021-08-05T00:00:00"/>
    <d v="1899-12-30T18:11:00"/>
    <s v="Thursday"/>
    <x v="22"/>
    <n v="3"/>
    <n v="7"/>
    <s v="E"/>
    <x v="1"/>
    <n v="5295"/>
    <s v="SUDP"/>
    <s v="Disorderly Patron"/>
    <x v="3"/>
    <s v="Higher"/>
  </r>
  <r>
    <d v="2021-08-06T00:00:00"/>
    <d v="1899-12-30T10:25:00"/>
    <s v="Friday"/>
    <x v="51"/>
    <n v="0"/>
    <n v="0"/>
    <s v="S"/>
    <x v="0"/>
    <n v="5636"/>
    <s v="SUDP"/>
    <s v="Disorderly Patron"/>
    <x v="3"/>
    <s v="Higher"/>
  </r>
  <r>
    <d v="2021-08-06T00:00:00"/>
    <d v="1899-12-30T18:18:00"/>
    <s v="Friday"/>
    <x v="35"/>
    <n v="3"/>
    <n v="7"/>
    <s v="W"/>
    <x v="1"/>
    <n v="5193"/>
    <s v="SUDP"/>
    <s v="Disorderly Patron"/>
    <x v="3"/>
    <s v="Higher"/>
  </r>
  <r>
    <d v="2021-08-06T00:00:00"/>
    <d v="1899-12-30T23:18:00"/>
    <s v="Friday"/>
    <x v="65"/>
    <n v="11"/>
    <n v="18"/>
    <s v="N"/>
    <x v="0"/>
    <n v="5546"/>
    <s v="SUDP"/>
    <s v="Disorderly Patron"/>
    <x v="3"/>
    <s v="Higher"/>
  </r>
  <r>
    <d v="2021-08-07T00:00:00"/>
    <d v="1899-12-30T12:51:00"/>
    <s v="Saturday"/>
    <x v="60"/>
    <n v="0"/>
    <n v="0"/>
    <s v="W"/>
    <x v="1"/>
    <n v="5134"/>
    <s v="SUAP"/>
    <s v="Assault / Patron Involved"/>
    <x v="3"/>
    <s v="Higher"/>
  </r>
  <r>
    <d v="2021-08-09T00:00:00"/>
    <d v="1899-12-30T18:16:00"/>
    <s v="Monday"/>
    <x v="4"/>
    <n v="0"/>
    <n v="0"/>
    <s v="W"/>
    <x v="1"/>
    <n v="5170"/>
    <s v="SUDP"/>
    <s v="Disorderly Patron"/>
    <x v="3"/>
    <s v="Higher"/>
  </r>
  <r>
    <d v="2021-08-09T00:00:00"/>
    <d v="1899-12-30T18:41:00"/>
    <s v="Monday"/>
    <x v="8"/>
    <n v="0"/>
    <n v="0"/>
    <s v="N"/>
    <x v="0"/>
    <n v="5461"/>
    <s v="SUDP"/>
    <s v="Disorderly Patron"/>
    <x v="3"/>
    <s v="Higher"/>
  </r>
  <r>
    <d v="2021-08-09T00:00:00"/>
    <d v="1899-12-30T23:25:00"/>
    <s v="Monday"/>
    <x v="39"/>
    <n v="0"/>
    <n v="0"/>
    <s v="N"/>
    <x v="0"/>
    <n v="5881"/>
    <s v="SUDP"/>
    <s v="Disorderly Patron"/>
    <x v="3"/>
    <s v="Higher"/>
  </r>
  <r>
    <d v="2021-08-10T00:00:00"/>
    <d v="1899-12-30T13:43:00"/>
    <s v="Tuesday"/>
    <x v="5"/>
    <n v="0"/>
    <n v="0"/>
    <s v="S"/>
    <x v="0"/>
    <n v="5971"/>
    <s v="SUDP"/>
    <s v="Disorderly Patron"/>
    <x v="3"/>
    <s v="Higher"/>
  </r>
  <r>
    <d v="2021-08-10T00:00:00"/>
    <d v="1899-12-30T21:13:00"/>
    <s v="Tuesday"/>
    <x v="51"/>
    <n v="7"/>
    <n v="14"/>
    <s v="N"/>
    <x v="0"/>
    <n v="5966"/>
    <s v="SUDP"/>
    <s v="Disorderly Patron"/>
    <x v="3"/>
    <s v="Higher"/>
  </r>
  <r>
    <d v="2021-08-10T00:00:00"/>
    <d v="1899-12-30T21:42:00"/>
    <s v="Tuesday"/>
    <x v="9"/>
    <n v="7"/>
    <n v="14"/>
    <s v="N"/>
    <x v="0"/>
    <n v="5526"/>
    <s v="SUDP"/>
    <s v="Disorderly Patron"/>
    <x v="3"/>
    <s v="Higher"/>
  </r>
  <r>
    <d v="2021-08-11T00:00:00"/>
    <d v="1899-12-30T14:16:00"/>
    <s v="Wednesday"/>
    <x v="69"/>
    <n v="0"/>
    <n v="0"/>
    <s v="N"/>
    <x v="0"/>
    <n v="5381"/>
    <s v="SUDP"/>
    <s v="Disorderly Patron"/>
    <x v="3"/>
    <s v="Higher"/>
  </r>
  <r>
    <d v="2021-08-11T00:00:00"/>
    <d v="1899-12-30T14:24:00"/>
    <s v="Wednesday"/>
    <x v="73"/>
    <n v="0"/>
    <n v="0"/>
    <s v="W"/>
    <x v="1"/>
    <n v="5256"/>
    <s v="SUDP"/>
    <s v="Disorderly Patron"/>
    <x v="3"/>
    <s v="Higher"/>
  </r>
  <r>
    <d v="2021-08-11T00:00:00"/>
    <d v="1899-12-30T20:32:00"/>
    <s v="Wednesday"/>
    <x v="27"/>
    <n v="0"/>
    <n v="0"/>
    <s v="N"/>
    <x v="0"/>
    <n v="6086"/>
    <s v="SUDP"/>
    <s v="Disorderly Patron"/>
    <x v="3"/>
    <s v="Higher"/>
  </r>
  <r>
    <d v="2021-08-11T00:00:00"/>
    <d v="1899-12-30T00:09:00"/>
    <s v="Wednesday"/>
    <x v="43"/>
    <n v="10"/>
    <n v="17"/>
    <s v="S"/>
    <x v="0"/>
    <n v="5966"/>
    <s v="SUDP"/>
    <s v="Disorderly Patron"/>
    <x v="3"/>
    <s v="Higher"/>
  </r>
  <r>
    <d v="2021-08-11T00:00:00"/>
    <d v="1899-12-30T18:51:00"/>
    <s v="Wednesday"/>
    <x v="82"/>
    <n v="0"/>
    <n v="0"/>
    <s v="W"/>
    <x v="3"/>
    <n v="6146"/>
    <s v="SUDP"/>
    <s v="Disorderly Patron"/>
    <x v="3"/>
    <s v="Higher"/>
  </r>
  <r>
    <d v="2021-08-12T00:00:00"/>
    <d v="1899-12-30T15:51:00"/>
    <s v="Thursday"/>
    <x v="9"/>
    <n v="3"/>
    <n v="6"/>
    <s v="N"/>
    <x v="0"/>
    <n v="5571"/>
    <s v="SUDP"/>
    <s v="Disorderly Patron"/>
    <x v="3"/>
    <s v="Higher"/>
  </r>
  <r>
    <d v="2021-08-12T00:00:00"/>
    <d v="1899-12-30T19:12:00"/>
    <s v="Thursday"/>
    <x v="59"/>
    <n v="4"/>
    <n v="9"/>
    <s v="S"/>
    <x v="0"/>
    <n v="5696"/>
    <s v="SUDP"/>
    <s v="Disorderly Patron"/>
    <x v="3"/>
    <s v="Higher"/>
  </r>
  <r>
    <d v="2021-08-13T00:00:00"/>
    <d v="1899-12-30T11:26:00"/>
    <s v="Friday"/>
    <x v="56"/>
    <n v="15"/>
    <n v="19"/>
    <s v="W"/>
    <x v="1"/>
    <n v="5214"/>
    <s v="SUAE"/>
    <s v="Assault / Employee Involved"/>
    <x v="3"/>
    <s v="Higher"/>
  </r>
  <r>
    <d v="2021-08-13T00:00:00"/>
    <d v="1899-12-30T20:15:00"/>
    <s v="Friday"/>
    <x v="45"/>
    <n v="16"/>
    <n v="23"/>
    <s v="E"/>
    <x v="1"/>
    <n v="5207"/>
    <s v="SUAP"/>
    <s v="Assault / Patron Involved"/>
    <x v="3"/>
    <s v="Higher"/>
  </r>
  <r>
    <d v="2021-08-13T00:00:00"/>
    <d v="1899-12-30T21:09:00"/>
    <s v="Friday"/>
    <x v="58"/>
    <n v="6"/>
    <n v="13"/>
    <s v="E"/>
    <x v="1"/>
    <n v="5220"/>
    <s v="SUAP"/>
    <s v="Assault / Patron Involved"/>
    <x v="3"/>
    <s v="Higher"/>
  </r>
  <r>
    <d v="2021-08-14T00:00:00"/>
    <d v="1899-12-30T12:52:00"/>
    <s v="Saturday"/>
    <x v="35"/>
    <n v="0"/>
    <n v="0"/>
    <s v="E"/>
    <x v="1"/>
    <n v="5223"/>
    <s v="SUDP"/>
    <s v="Disorderly Patron"/>
    <x v="3"/>
    <s v="Higher"/>
  </r>
  <r>
    <d v="2021-08-14T00:00:00"/>
    <d v="1899-12-30T13:03:00"/>
    <s v="Saturday"/>
    <x v="34"/>
    <n v="3"/>
    <n v="7"/>
    <s v="W"/>
    <x v="1"/>
    <n v="5013"/>
    <s v="SUDP"/>
    <s v="Disorderly Patron"/>
    <x v="3"/>
    <s v="Higher"/>
  </r>
  <r>
    <d v="2021-08-14T00:00:00"/>
    <d v="1899-12-30T15:49:00"/>
    <s v="Saturday"/>
    <x v="51"/>
    <n v="14"/>
    <n v="19"/>
    <s v="S"/>
    <x v="0"/>
    <n v="6096"/>
    <s v="SUDP"/>
    <s v="Disorderly Patron"/>
    <x v="3"/>
    <s v="Higher"/>
  </r>
  <r>
    <d v="2021-08-14T00:00:00"/>
    <d v="1899-12-30T16:53:00"/>
    <s v="Saturday"/>
    <x v="19"/>
    <n v="3"/>
    <n v="7"/>
    <s v="E"/>
    <x v="1"/>
    <n v="5186"/>
    <s v="SUDP"/>
    <s v="Disorderly Patron"/>
    <x v="3"/>
    <s v="Higher"/>
  </r>
  <r>
    <d v="2021-08-14T00:00:00"/>
    <d v="1899-12-30T18:56:00"/>
    <s v="Saturday"/>
    <x v="53"/>
    <n v="3"/>
    <n v="7"/>
    <s v="E"/>
    <x v="1"/>
    <n v="5167"/>
    <s v="SUDP"/>
    <s v="Disorderly Patron"/>
    <x v="3"/>
    <s v="Higher"/>
  </r>
  <r>
    <d v="2021-08-14T00:00:00"/>
    <d v="1899-12-30T19:25:00"/>
    <s v="Saturday"/>
    <x v="32"/>
    <n v="5"/>
    <n v="12"/>
    <s v="W"/>
    <x v="1"/>
    <n v="5129"/>
    <s v="SUDP"/>
    <s v="Disorderly Patron"/>
    <x v="3"/>
    <s v="Higher"/>
  </r>
  <r>
    <d v="2021-08-14T00:00:00"/>
    <d v="1899-12-30T20:33:00"/>
    <s v="Saturday"/>
    <x v="6"/>
    <n v="8"/>
    <n v="15"/>
    <s v="E"/>
    <x v="1"/>
    <n v="5251"/>
    <s v="SUSA"/>
    <s v="Sexual Assault"/>
    <x v="3"/>
    <s v="Higher"/>
  </r>
  <r>
    <d v="2021-08-14T00:00:00"/>
    <d v="1899-12-30T01:46:00"/>
    <s v="Saturday"/>
    <x v="0"/>
    <n v="5"/>
    <n v="10"/>
    <s v="S"/>
    <x v="0"/>
    <n v="5631"/>
    <s v="SUDP"/>
    <s v="Disorderly Patron"/>
    <x v="3"/>
    <s v="Higher"/>
  </r>
  <r>
    <d v="2021-08-15T00:00:00"/>
    <d v="1899-12-30T21:47:00"/>
    <s v="Sunday"/>
    <x v="28"/>
    <n v="0"/>
    <n v="0"/>
    <s v="W"/>
    <x v="1"/>
    <n v="5105"/>
    <s v="SUPOL"/>
    <s v="Held By Polce - Non-TTC Related"/>
    <x v="3"/>
    <s v="Higher"/>
  </r>
  <r>
    <d v="2021-08-16T00:00:00"/>
    <d v="1899-12-30T15:58:00"/>
    <s v="Monday"/>
    <x v="61"/>
    <n v="10"/>
    <n v="13"/>
    <s v="N"/>
    <x v="0"/>
    <n v="5736"/>
    <s v="SUAP"/>
    <s v="Assault / Patron Involved"/>
    <x v="3"/>
    <s v="Higher"/>
  </r>
  <r>
    <d v="2021-08-16T00:00:00"/>
    <d v="1899-12-30T22:24:00"/>
    <s v="Monday"/>
    <x v="31"/>
    <n v="4"/>
    <n v="11"/>
    <s v="N"/>
    <x v="0"/>
    <n v="6136"/>
    <s v="SUDP"/>
    <s v="Disorderly Patron"/>
    <x v="3"/>
    <s v="Higher"/>
  </r>
  <r>
    <d v="2021-08-16T00:00:00"/>
    <d v="1899-12-30T00:58:00"/>
    <s v="Monday"/>
    <x v="35"/>
    <n v="0"/>
    <n v="0"/>
    <s v="W"/>
    <x v="1"/>
    <n v="5231"/>
    <s v="SUDP"/>
    <s v="Disorderly Patron"/>
    <x v="3"/>
    <s v="Higher"/>
  </r>
  <r>
    <d v="2021-08-16T00:00:00"/>
    <d v="1899-12-30T00:59:00"/>
    <s v="Monday"/>
    <x v="29"/>
    <n v="0"/>
    <n v="0"/>
    <s v="N"/>
    <x v="0"/>
    <n v="5911"/>
    <s v="SUDP"/>
    <s v="Disorderly Patron"/>
    <x v="3"/>
    <s v="Higher"/>
  </r>
  <r>
    <d v="2021-08-17T00:00:00"/>
    <d v="1899-12-30T20:12:00"/>
    <s v="Tuesday"/>
    <x v="20"/>
    <n v="21"/>
    <n v="26"/>
    <s v="N"/>
    <x v="0"/>
    <n v="5681"/>
    <s v="SUPOL"/>
    <s v="Held By Polce - Non-TTC Related"/>
    <x v="3"/>
    <s v="Higher"/>
  </r>
  <r>
    <d v="2021-08-17T00:00:00"/>
    <d v="1899-12-30T21:34:00"/>
    <s v="Tuesday"/>
    <x v="44"/>
    <n v="0"/>
    <n v="0"/>
    <s v="E"/>
    <x v="1"/>
    <n v="5242"/>
    <s v="SUDP"/>
    <s v="Disorderly Patron"/>
    <x v="3"/>
    <s v="Higher"/>
  </r>
  <r>
    <d v="2021-08-17T00:00:00"/>
    <d v="1899-12-30T01:20:00"/>
    <s v="Tuesday"/>
    <x v="54"/>
    <n v="9"/>
    <n v="16"/>
    <s v="N"/>
    <x v="0"/>
    <n v="5786"/>
    <s v="SUDP"/>
    <s v="Disorderly Patron"/>
    <x v="3"/>
    <s v="Higher"/>
  </r>
  <r>
    <d v="2021-08-18T00:00:00"/>
    <d v="1899-12-30T06:03:00"/>
    <s v="Wednesday"/>
    <x v="24"/>
    <n v="0"/>
    <n v="0"/>
    <s v="W"/>
    <x v="1"/>
    <n v="5177"/>
    <s v="SUDP"/>
    <s v="Disorderly Patron"/>
    <x v="3"/>
    <s v="Higher"/>
  </r>
  <r>
    <d v="2021-08-18T00:00:00"/>
    <d v="1899-12-30T12:14:00"/>
    <s v="Wednesday"/>
    <x v="44"/>
    <n v="4"/>
    <n v="7"/>
    <s v="W"/>
    <x v="1"/>
    <n v="5330"/>
    <s v="SUDP"/>
    <s v="Disorderly Patron"/>
    <x v="3"/>
    <s v="Higher"/>
  </r>
  <r>
    <d v="2021-08-18T00:00:00"/>
    <d v="1899-12-30T17:47:00"/>
    <s v="Wednesday"/>
    <x v="40"/>
    <n v="0"/>
    <n v="0"/>
    <s v="W"/>
    <x v="1"/>
    <n v="5191"/>
    <s v="SUDP"/>
    <s v="Disorderly Patron"/>
    <x v="3"/>
    <s v="Higher"/>
  </r>
  <r>
    <d v="2021-08-18T00:00:00"/>
    <d v="1899-12-30T00:10:00"/>
    <s v="Wednesday"/>
    <x v="78"/>
    <n v="0"/>
    <n v="0"/>
    <s v="N"/>
    <x v="0"/>
    <n v="5761"/>
    <s v="SUDP"/>
    <s v="Disorderly Patron"/>
    <x v="3"/>
    <s v="Higher"/>
  </r>
  <r>
    <d v="2021-08-19T00:00:00"/>
    <d v="1899-12-30T21:28:00"/>
    <s v="Thursday"/>
    <x v="18"/>
    <n v="0"/>
    <n v="0"/>
    <s v="N"/>
    <x v="0"/>
    <n v="5606"/>
    <s v="SUDP"/>
    <s v="Disorderly Patron"/>
    <x v="3"/>
    <s v="Higher"/>
  </r>
  <r>
    <d v="2021-08-19T00:00:00"/>
    <d v="1899-12-30T23:22:00"/>
    <s v="Thursday"/>
    <x v="4"/>
    <n v="18"/>
    <n v="25"/>
    <s v="W"/>
    <x v="1"/>
    <n v="5132"/>
    <s v="SUAE"/>
    <s v="Assault / Employee Involved"/>
    <x v="3"/>
    <s v="Higher"/>
  </r>
  <r>
    <d v="2021-08-19T00:00:00"/>
    <d v="1899-12-30T00:23:00"/>
    <s v="Thursday"/>
    <x v="28"/>
    <n v="6"/>
    <n v="13"/>
    <s v="W"/>
    <x v="1"/>
    <n v="5029"/>
    <s v="SUAP"/>
    <s v="Assault / Patron Involved"/>
    <x v="3"/>
    <s v="Higher"/>
  </r>
  <r>
    <d v="2021-08-20T00:00:00"/>
    <d v="1899-12-30T07:17:00"/>
    <s v="Friday"/>
    <x v="60"/>
    <n v="0"/>
    <n v="0"/>
    <s v="E"/>
    <x v="1"/>
    <n v="5330"/>
    <s v="SUDP"/>
    <s v="Disorderly Patron"/>
    <x v="3"/>
    <s v="Higher"/>
  </r>
  <r>
    <d v="2021-08-20T00:00:00"/>
    <d v="1899-12-30T00:39:00"/>
    <s v="Friday"/>
    <x v="32"/>
    <n v="6"/>
    <n v="13"/>
    <s v="E"/>
    <x v="1"/>
    <n v="5134"/>
    <s v="SUDP"/>
    <s v="Disorderly Patron"/>
    <x v="3"/>
    <s v="Higher"/>
  </r>
  <r>
    <d v="2021-08-20T00:00:00"/>
    <d v="1899-12-30T01:58:00"/>
    <s v="Friday"/>
    <x v="52"/>
    <n v="0"/>
    <n v="0"/>
    <s v="N"/>
    <x v="0"/>
    <n v="5681"/>
    <s v="SUDP"/>
    <s v="Disorderly Patron"/>
    <x v="3"/>
    <s v="Higher"/>
  </r>
  <r>
    <d v="2021-08-21T00:00:00"/>
    <d v="1899-12-30T08:09:00"/>
    <s v="Saturday"/>
    <x v="22"/>
    <n v="0"/>
    <n v="0"/>
    <s v="W"/>
    <x v="1"/>
    <n v="5300"/>
    <s v="SUDP"/>
    <s v="Disorderly Patron"/>
    <x v="3"/>
    <s v="Higher"/>
  </r>
  <r>
    <d v="2021-08-21T00:00:00"/>
    <d v="1899-12-30T10:47:00"/>
    <s v="Saturday"/>
    <x v="22"/>
    <n v="3"/>
    <n v="7"/>
    <s v="W"/>
    <x v="1"/>
    <n v="5049"/>
    <s v="SUDP"/>
    <s v="Disorderly Patron"/>
    <x v="3"/>
    <s v="Higher"/>
  </r>
  <r>
    <d v="2021-08-21T00:00:00"/>
    <d v="1899-12-30T17:29:00"/>
    <s v="Saturday"/>
    <x v="69"/>
    <n v="0"/>
    <n v="0"/>
    <s v="N"/>
    <x v="0"/>
    <n v="6106"/>
    <s v="SUDP"/>
    <s v="Disorderly Patron"/>
    <x v="3"/>
    <s v="Higher"/>
  </r>
  <r>
    <d v="2021-08-21T00:00:00"/>
    <d v="1899-12-30T01:47:00"/>
    <s v="Saturday"/>
    <x v="70"/>
    <n v="15"/>
    <n v="0"/>
    <s v="N"/>
    <x v="0"/>
    <n v="5686"/>
    <s v="SUDP"/>
    <s v="Disorderly Patron"/>
    <x v="3"/>
    <s v="Higher"/>
  </r>
  <r>
    <d v="2021-08-23T00:00:00"/>
    <d v="1899-12-30T08:51:00"/>
    <s v="Monday"/>
    <x v="12"/>
    <n v="10"/>
    <n v="14"/>
    <s v="E"/>
    <x v="1"/>
    <n v="5082"/>
    <s v="SUDP"/>
    <s v="Disorderly Patron"/>
    <x v="3"/>
    <s v="Higher"/>
  </r>
  <r>
    <d v="2021-08-23T00:00:00"/>
    <d v="1899-12-30T12:09:00"/>
    <s v="Monday"/>
    <x v="51"/>
    <n v="6"/>
    <n v="9"/>
    <s v="N"/>
    <x v="0"/>
    <n v="5746"/>
    <s v="SUDP"/>
    <s v="Disorderly Patron"/>
    <x v="3"/>
    <s v="Higher"/>
  </r>
  <r>
    <d v="2021-08-23T00:00:00"/>
    <d v="1899-12-30T14:33:00"/>
    <s v="Monday"/>
    <x v="29"/>
    <n v="0"/>
    <n v="0"/>
    <s v="N"/>
    <x v="0"/>
    <n v="5746"/>
    <s v="SUDP"/>
    <s v="Disorderly Patron"/>
    <x v="3"/>
    <s v="Higher"/>
  </r>
  <r>
    <d v="2021-08-23T00:00:00"/>
    <d v="1899-12-30T18:23:00"/>
    <s v="Monday"/>
    <x v="32"/>
    <n v="4"/>
    <n v="8"/>
    <s v="W"/>
    <x v="1"/>
    <n v="5153"/>
    <s v="SUDP"/>
    <s v="Disorderly Patron"/>
    <x v="3"/>
    <s v="Higher"/>
  </r>
  <r>
    <d v="2021-08-23T00:00:00"/>
    <d v="1899-12-30T18:45:00"/>
    <s v="Monday"/>
    <x v="14"/>
    <n v="15"/>
    <n v="19"/>
    <s v="W"/>
    <x v="1"/>
    <n v="5153"/>
    <s v="SUAP"/>
    <s v="Assault / Patron Involved"/>
    <x v="3"/>
    <s v="Higher"/>
  </r>
  <r>
    <d v="2021-08-23T00:00:00"/>
    <d v="1899-12-30T00:43:00"/>
    <s v="Monday"/>
    <x v="27"/>
    <n v="7"/>
    <n v="14"/>
    <s v="S"/>
    <x v="0"/>
    <n v="5381"/>
    <s v="SUDP"/>
    <s v="Disorderly Patron"/>
    <x v="3"/>
    <s v="Higher"/>
  </r>
  <r>
    <d v="2021-08-24T00:00:00"/>
    <d v="1899-12-30T09:17:00"/>
    <s v="Tuesday"/>
    <x v="53"/>
    <n v="4"/>
    <n v="8"/>
    <s v="E"/>
    <x v="1"/>
    <n v="5255"/>
    <s v="SUDP"/>
    <s v="Disorderly Patron"/>
    <x v="3"/>
    <s v="Higher"/>
  </r>
  <r>
    <d v="2021-08-24T00:00:00"/>
    <d v="1899-12-30T14:01:00"/>
    <s v="Tuesday"/>
    <x v="19"/>
    <n v="0"/>
    <n v="0"/>
    <s v="W"/>
    <x v="1"/>
    <n v="5035"/>
    <s v="SUPOL"/>
    <s v="Held By Polce - Non-TTC Related"/>
    <x v="3"/>
    <s v="Higher"/>
  </r>
  <r>
    <d v="2021-08-24T00:00:00"/>
    <d v="1899-12-30T16:55:00"/>
    <s v="Tuesday"/>
    <x v="62"/>
    <n v="8"/>
    <n v="11"/>
    <s v="N"/>
    <x v="0"/>
    <n v="5821"/>
    <s v="SUDP"/>
    <s v="Disorderly Patron"/>
    <x v="3"/>
    <s v="Higher"/>
  </r>
  <r>
    <d v="2021-08-25T00:00:00"/>
    <d v="1899-12-30T08:15:00"/>
    <s v="Wednesday"/>
    <x v="75"/>
    <n v="6"/>
    <n v="9"/>
    <s v="N"/>
    <x v="0"/>
    <n v="5761"/>
    <s v="SUDP"/>
    <s v="Disorderly Patron"/>
    <x v="3"/>
    <s v="Higher"/>
  </r>
  <r>
    <d v="2021-08-25T00:00:00"/>
    <d v="1899-12-30T08:17:00"/>
    <s v="Wednesday"/>
    <x v="20"/>
    <n v="3"/>
    <n v="6"/>
    <s v="S"/>
    <x v="0"/>
    <n v="5791"/>
    <s v="SUAP"/>
    <s v="Assault / Patron Involved"/>
    <x v="3"/>
    <s v="Higher"/>
  </r>
  <r>
    <d v="2021-08-25T00:00:00"/>
    <d v="1899-12-30T10:36:00"/>
    <s v="Wednesday"/>
    <x v="34"/>
    <n v="3"/>
    <n v="7"/>
    <s v="E"/>
    <x v="1"/>
    <n v="5236"/>
    <s v="SUDP"/>
    <s v="Disorderly Patron"/>
    <x v="3"/>
    <s v="Higher"/>
  </r>
  <r>
    <d v="2021-08-25T00:00:00"/>
    <d v="1899-12-30T17:49:00"/>
    <s v="Wednesday"/>
    <x v="56"/>
    <n v="0"/>
    <n v="0"/>
    <s v="W"/>
    <x v="1"/>
    <n v="5102"/>
    <s v="SUDP"/>
    <s v="Disorderly Patron"/>
    <x v="3"/>
    <s v="Higher"/>
  </r>
  <r>
    <d v="2021-08-25T00:00:00"/>
    <d v="1899-12-30T19:55:00"/>
    <s v="Wednesday"/>
    <x v="42"/>
    <n v="4"/>
    <n v="11"/>
    <s v="E"/>
    <x v="1"/>
    <n v="5239"/>
    <s v="SUDP"/>
    <s v="Disorderly Patron"/>
    <x v="3"/>
    <s v="Higher"/>
  </r>
  <r>
    <d v="2021-08-25T00:00:00"/>
    <d v="1899-12-30T20:08:00"/>
    <s v="Wednesday"/>
    <x v="11"/>
    <n v="11"/>
    <n v="18"/>
    <s v="E"/>
    <x v="1"/>
    <n v="5239"/>
    <s v="SUPOL"/>
    <s v="Held By Polce - Non-TTC Related"/>
    <x v="3"/>
    <s v="Higher"/>
  </r>
  <r>
    <d v="2021-08-25T00:00:00"/>
    <d v="1899-12-30T23:00:00"/>
    <s v="Wednesday"/>
    <x v="29"/>
    <n v="0"/>
    <n v="0"/>
    <s v="S"/>
    <x v="0"/>
    <n v="5496"/>
    <s v="SUDP"/>
    <s v="Disorderly Patron"/>
    <x v="3"/>
    <s v="Higher"/>
  </r>
  <r>
    <d v="2021-08-26T00:00:00"/>
    <d v="1899-12-30T07:34:00"/>
    <s v="Thursday"/>
    <x v="25"/>
    <n v="0"/>
    <n v="0"/>
    <s v="E"/>
    <x v="2"/>
    <n v="3015"/>
    <s v="SRDP"/>
    <s v="Disorderly Patron"/>
    <x v="3"/>
    <s v="Higher"/>
  </r>
  <r>
    <d v="2021-08-26T00:00:00"/>
    <d v="1899-12-30T09:54:00"/>
    <s v="Thursday"/>
    <x v="11"/>
    <n v="8"/>
    <n v="12"/>
    <s v="E"/>
    <x v="1"/>
    <n v="5206"/>
    <s v="SUDP"/>
    <s v="Disorderly Patron"/>
    <x v="3"/>
    <s v="Higher"/>
  </r>
  <r>
    <d v="2021-08-26T00:00:00"/>
    <d v="1899-12-30T13:00:00"/>
    <s v="Thursday"/>
    <x v="5"/>
    <n v="6"/>
    <n v="9"/>
    <s v="N"/>
    <x v="0"/>
    <n v="6026"/>
    <s v="SUDP"/>
    <s v="Disorderly Patron"/>
    <x v="3"/>
    <s v="Higher"/>
  </r>
  <r>
    <d v="2021-08-26T00:00:00"/>
    <d v="1899-12-30T16:07:00"/>
    <s v="Thursday"/>
    <x v="15"/>
    <n v="6"/>
    <n v="9"/>
    <s v="S"/>
    <x v="0"/>
    <n v="6121"/>
    <s v="SUDP"/>
    <s v="Disorderly Patron"/>
    <x v="3"/>
    <s v="Higher"/>
  </r>
  <r>
    <d v="2021-08-26T00:00:00"/>
    <d v="1899-12-30T21:38:00"/>
    <s v="Thursday"/>
    <x v="35"/>
    <n v="6"/>
    <n v="13"/>
    <s v="W"/>
    <x v="1"/>
    <n v="5117"/>
    <s v="SUDP"/>
    <s v="Disorderly Patron"/>
    <x v="3"/>
    <s v="Higher"/>
  </r>
  <r>
    <d v="2021-08-26T00:00:00"/>
    <d v="1899-12-30T21:54:00"/>
    <s v="Thursday"/>
    <x v="18"/>
    <n v="3"/>
    <n v="10"/>
    <s v="S"/>
    <x v="0"/>
    <n v="6101"/>
    <s v="SUDP"/>
    <s v="Disorderly Patron"/>
    <x v="3"/>
    <s v="Higher"/>
  </r>
  <r>
    <d v="2021-08-26T00:00:00"/>
    <d v="1899-12-30T23:36:00"/>
    <s v="Thursday"/>
    <x v="27"/>
    <n v="24"/>
    <n v="31"/>
    <s v="S"/>
    <x v="0"/>
    <n v="5761"/>
    <s v="SUAP"/>
    <s v="Assault / Patron Involved"/>
    <x v="3"/>
    <s v="Higher"/>
  </r>
  <r>
    <d v="2021-08-27T00:00:00"/>
    <d v="1899-12-30T09:08:00"/>
    <s v="Friday"/>
    <x v="43"/>
    <n v="0"/>
    <n v="0"/>
    <s v="S"/>
    <x v="0"/>
    <n v="5826"/>
    <s v="SUAE"/>
    <s v="Assault / Employee Involved"/>
    <x v="3"/>
    <s v="Higher"/>
  </r>
  <r>
    <d v="2021-08-27T00:00:00"/>
    <d v="1899-12-30T17:43:00"/>
    <s v="Friday"/>
    <x v="6"/>
    <n v="0"/>
    <n v="0"/>
    <s v="E"/>
    <x v="1"/>
    <n v="5293"/>
    <s v="SUDP"/>
    <s v="Disorderly Patron"/>
    <x v="3"/>
    <s v="Higher"/>
  </r>
  <r>
    <d v="2021-08-27T00:00:00"/>
    <d v="1899-12-30T21:28:00"/>
    <s v="Friday"/>
    <x v="34"/>
    <n v="10"/>
    <n v="17"/>
    <s v="W"/>
    <x v="1"/>
    <n v="5084"/>
    <s v="SUDP"/>
    <s v="Disorderly Patron"/>
    <x v="3"/>
    <s v="Higher"/>
  </r>
  <r>
    <d v="2021-08-28T00:00:00"/>
    <d v="1899-12-30T15:04:00"/>
    <s v="Saturday"/>
    <x v="19"/>
    <n v="9"/>
    <n v="13"/>
    <s v="W"/>
    <x v="1"/>
    <n v="5165"/>
    <s v="SUDP"/>
    <s v="Disorderly Patron"/>
    <x v="3"/>
    <s v="Higher"/>
  </r>
  <r>
    <d v="2021-08-29T00:00:00"/>
    <d v="1899-12-30T15:41:00"/>
    <s v="Sunday"/>
    <x v="56"/>
    <n v="3"/>
    <n v="8"/>
    <s v="W"/>
    <x v="1"/>
    <n v="5081"/>
    <s v="SUDP"/>
    <s v="Disorderly Patron"/>
    <x v="3"/>
    <s v="Higher"/>
  </r>
  <r>
    <d v="2021-08-29T00:00:00"/>
    <d v="1899-12-30T18:11:00"/>
    <s v="Sunday"/>
    <x v="40"/>
    <n v="19"/>
    <n v="24"/>
    <s v="E"/>
    <x v="1"/>
    <n v="5001"/>
    <s v="SUAP"/>
    <s v="Assault / Patron Involved"/>
    <x v="3"/>
    <s v="Higher"/>
  </r>
  <r>
    <d v="2021-08-29T00:00:00"/>
    <d v="1899-12-30T22:05:00"/>
    <s v="Sunday"/>
    <x v="0"/>
    <n v="0"/>
    <n v="0"/>
    <s v="S"/>
    <x v="0"/>
    <n v="5281"/>
    <s v="SUDP"/>
    <s v="Disorderly Patron"/>
    <x v="3"/>
    <s v="Higher"/>
  </r>
  <r>
    <d v="2021-08-30T00:00:00"/>
    <d v="1899-12-30T11:19:00"/>
    <s v="Monday"/>
    <x v="71"/>
    <n v="4"/>
    <n v="7"/>
    <s v="N"/>
    <x v="0"/>
    <n v="5476"/>
    <s v="SUDP"/>
    <s v="Disorderly Patron"/>
    <x v="3"/>
    <s v="Higher"/>
  </r>
  <r>
    <d v="2021-08-30T00:00:00"/>
    <d v="1899-12-30T12:57:00"/>
    <s v="Monday"/>
    <x v="11"/>
    <n v="4"/>
    <n v="8"/>
    <s v="W"/>
    <x v="1"/>
    <n v="5129"/>
    <s v="SUDP"/>
    <s v="Disorderly Patron"/>
    <x v="3"/>
    <s v="Higher"/>
  </r>
  <r>
    <d v="2021-08-30T00:00:00"/>
    <d v="1899-12-30T13:32:00"/>
    <s v="Monday"/>
    <x v="34"/>
    <n v="7"/>
    <n v="11"/>
    <s v="W"/>
    <x v="1"/>
    <n v="5356"/>
    <s v="SUDP"/>
    <s v="Disorderly Patron"/>
    <x v="3"/>
    <s v="Higher"/>
  </r>
  <r>
    <d v="2021-08-30T00:00:00"/>
    <d v="1899-12-30T22:29:00"/>
    <s v="Monday"/>
    <x v="45"/>
    <n v="0"/>
    <n v="0"/>
    <s v="W"/>
    <x v="1"/>
    <n v="5049"/>
    <s v="SUDP"/>
    <s v="Disorderly Patron"/>
    <x v="3"/>
    <s v="Higher"/>
  </r>
  <r>
    <d v="2021-08-31T00:00:00"/>
    <d v="1899-12-30T10:50:00"/>
    <s v="Tuesday"/>
    <x v="19"/>
    <n v="5"/>
    <n v="9"/>
    <s v="E"/>
    <x v="1"/>
    <n v="5358"/>
    <s v="SUDP"/>
    <s v="Disorderly Patron"/>
    <x v="3"/>
    <s v="Higher"/>
  </r>
  <r>
    <d v="2021-08-31T00:00:00"/>
    <d v="1899-12-30T15:41:00"/>
    <s v="Tuesday"/>
    <x v="61"/>
    <n v="0"/>
    <n v="0"/>
    <s v="N"/>
    <x v="0"/>
    <n v="5591"/>
    <s v="SUDP"/>
    <s v="Disorderly Patron"/>
    <x v="3"/>
    <s v="Higher"/>
  </r>
  <r>
    <d v="2021-08-31T00:00:00"/>
    <d v="1899-12-30T16:35:00"/>
    <s v="Tuesday"/>
    <x v="32"/>
    <n v="0"/>
    <n v="0"/>
    <s v="E"/>
    <x v="1"/>
    <n v="5088"/>
    <s v="SUDP"/>
    <s v="Disorderly Patron"/>
    <x v="3"/>
    <s v="Higher"/>
  </r>
  <r>
    <d v="2021-08-31T00:00:00"/>
    <d v="1899-12-30T18:29:00"/>
    <s v="Tuesday"/>
    <x v="18"/>
    <n v="3"/>
    <n v="6"/>
    <s v="N"/>
    <x v="0"/>
    <n v="6081"/>
    <s v="SUDP"/>
    <s v="Disorderly Patron"/>
    <x v="3"/>
    <s v="Higher"/>
  </r>
  <r>
    <d v="2021-09-01T00:00:00"/>
    <d v="1899-12-30T17:42:00"/>
    <s v="Wednesday"/>
    <x v="57"/>
    <n v="6"/>
    <n v="10"/>
    <s v="E"/>
    <x v="1"/>
    <n v="5366"/>
    <s v="SUAP"/>
    <s v="Assault / Patron Involved"/>
    <x v="3"/>
    <s v="Higher"/>
  </r>
  <r>
    <d v="2021-09-01T00:00:00"/>
    <d v="1899-12-30T17:51:00"/>
    <s v="Wednesday"/>
    <x v="73"/>
    <n v="12"/>
    <n v="16"/>
    <s v="E"/>
    <x v="1"/>
    <n v="5149"/>
    <s v="SUDP"/>
    <s v="Disorderly Patron"/>
    <x v="3"/>
    <s v="Higher"/>
  </r>
  <r>
    <d v="2021-09-01T00:00:00"/>
    <d v="1899-12-30T18:52:00"/>
    <s v="Wednesday"/>
    <x v="29"/>
    <n v="4"/>
    <n v="10"/>
    <s v="S"/>
    <x v="0"/>
    <n v="5441"/>
    <s v="SUDP"/>
    <s v="Disorderly Patron"/>
    <x v="3"/>
    <s v="Higher"/>
  </r>
  <r>
    <d v="2021-09-01T00:00:00"/>
    <d v="1899-12-30T19:00:00"/>
    <s v="Wednesday"/>
    <x v="29"/>
    <n v="0"/>
    <n v="0"/>
    <s v="S"/>
    <x v="0"/>
    <n v="5776"/>
    <s v="SUDP"/>
    <s v="Disorderly Patron"/>
    <x v="3"/>
    <s v="Higher"/>
  </r>
  <r>
    <d v="2021-09-01T00:00:00"/>
    <d v="1899-12-30T21:00:00"/>
    <s v="Wednesday"/>
    <x v="20"/>
    <n v="3"/>
    <n v="8"/>
    <s v="N"/>
    <x v="0"/>
    <n v="5446"/>
    <s v="SUDP"/>
    <s v="Disorderly Patron"/>
    <x v="3"/>
    <s v="Higher"/>
  </r>
  <r>
    <d v="2021-09-01T00:00:00"/>
    <d v="1899-12-30T21:53:00"/>
    <s v="Wednesday"/>
    <x v="71"/>
    <n v="0"/>
    <n v="0"/>
    <s v="N"/>
    <x v="0"/>
    <n v="5441"/>
    <s v="SUDP"/>
    <s v="Disorderly Patron"/>
    <x v="3"/>
    <s v="Higher"/>
  </r>
  <r>
    <d v="2021-09-01T00:00:00"/>
    <d v="1899-12-30T00:52:00"/>
    <s v="Wednesday"/>
    <x v="75"/>
    <n v="3"/>
    <n v="10"/>
    <s v="N"/>
    <x v="0"/>
    <n v="5841"/>
    <s v="SUDP"/>
    <s v="Disorderly Patron"/>
    <x v="3"/>
    <s v="Higher"/>
  </r>
  <r>
    <d v="2021-09-01T00:00:00"/>
    <d v="1899-12-30T01:21:00"/>
    <s v="Wednesday"/>
    <x v="61"/>
    <n v="15"/>
    <n v="22"/>
    <s v="S"/>
    <x v="0"/>
    <n v="5786"/>
    <s v="SUDP"/>
    <s v="Disorderly Patron"/>
    <x v="3"/>
    <s v="Higher"/>
  </r>
  <r>
    <d v="2021-09-01T00:00:00"/>
    <d v="1899-12-30T18:59:00"/>
    <s v="Wednesday"/>
    <x v="36"/>
    <n v="10"/>
    <n v="15"/>
    <s v="W"/>
    <x v="3"/>
    <n v="6176"/>
    <s v="SUDP"/>
    <s v="Disorderly Patron"/>
    <x v="3"/>
    <s v="Higher"/>
  </r>
  <r>
    <d v="2021-09-02T00:00:00"/>
    <d v="1899-12-30T16:32:00"/>
    <s v="Thursday"/>
    <x v="18"/>
    <n v="3"/>
    <n v="6"/>
    <s v="S"/>
    <x v="0"/>
    <n v="5551"/>
    <s v="SUDP"/>
    <s v="Disorderly Patron"/>
    <x v="3"/>
    <s v="Higher"/>
  </r>
  <r>
    <d v="2021-09-02T00:00:00"/>
    <d v="1899-12-30T19:25:00"/>
    <s v="Thursday"/>
    <x v="43"/>
    <n v="0"/>
    <n v="0"/>
    <s v="N"/>
    <x v="0"/>
    <n v="5991"/>
    <s v="SUAE"/>
    <s v="Assault / Employee Involved"/>
    <x v="3"/>
    <s v="Higher"/>
  </r>
  <r>
    <d v="2021-09-02T00:00:00"/>
    <d v="1899-12-30T19:51:00"/>
    <s v="Thursday"/>
    <x v="58"/>
    <n v="0"/>
    <n v="0"/>
    <s v="W"/>
    <x v="1"/>
    <n v="5056"/>
    <s v="SUDP"/>
    <s v="Disorderly Patron"/>
    <x v="3"/>
    <s v="Higher"/>
  </r>
  <r>
    <d v="2021-09-02T00:00:00"/>
    <d v="1899-12-30T20:07:00"/>
    <s v="Thursday"/>
    <x v="60"/>
    <n v="4"/>
    <n v="11"/>
    <s v="W"/>
    <x v="1"/>
    <n v="5061"/>
    <s v="SUDP"/>
    <s v="Disorderly Patron"/>
    <x v="3"/>
    <s v="Higher"/>
  </r>
  <r>
    <d v="2021-09-02T00:00:00"/>
    <d v="1899-12-30T20:28:00"/>
    <s v="Thursday"/>
    <x v="62"/>
    <n v="0"/>
    <n v="0"/>
    <s v="N"/>
    <x v="0"/>
    <n v="5866"/>
    <s v="SUDP"/>
    <s v="Disorderly Patron"/>
    <x v="3"/>
    <s v="Higher"/>
  </r>
  <r>
    <d v="2021-09-03T00:00:00"/>
    <d v="1899-12-30T06:36:00"/>
    <s v="Friday"/>
    <x v="12"/>
    <n v="6"/>
    <n v="11"/>
    <s v="W"/>
    <x v="1"/>
    <n v="5065"/>
    <s v="SUDP"/>
    <s v="Disorderly Patron"/>
    <x v="3"/>
    <s v="Higher"/>
  </r>
  <r>
    <d v="2021-09-03T00:00:00"/>
    <d v="1899-12-30T09:15:00"/>
    <s v="Friday"/>
    <x v="6"/>
    <n v="4"/>
    <n v="8"/>
    <s v="E"/>
    <x v="1"/>
    <n v="5333"/>
    <s v="SUDP"/>
    <s v="Disorderly Patron"/>
    <x v="3"/>
    <s v="Higher"/>
  </r>
  <r>
    <d v="2021-09-03T00:00:00"/>
    <d v="1899-12-30T10:42:00"/>
    <s v="Friday"/>
    <x v="54"/>
    <n v="11"/>
    <n v="14"/>
    <s v="S"/>
    <x v="0"/>
    <n v="5976"/>
    <s v="SUDP"/>
    <s v="Disorderly Patron"/>
    <x v="3"/>
    <s v="Higher"/>
  </r>
  <r>
    <d v="2021-09-03T00:00:00"/>
    <d v="1899-12-30T12:14:00"/>
    <s v="Friday"/>
    <x v="6"/>
    <n v="3"/>
    <n v="7"/>
    <s v="W"/>
    <x v="1"/>
    <n v="5229"/>
    <s v="SUDP"/>
    <s v="Disorderly Patron"/>
    <x v="3"/>
    <s v="Higher"/>
  </r>
  <r>
    <d v="2021-09-03T00:00:00"/>
    <d v="1899-12-30T12:42:00"/>
    <s v="Friday"/>
    <x v="12"/>
    <n v="0"/>
    <n v="0"/>
    <s v="E"/>
    <x v="1"/>
    <n v="5220"/>
    <s v="SUDP"/>
    <s v="Disorderly Patron"/>
    <x v="3"/>
    <s v="Higher"/>
  </r>
  <r>
    <d v="2021-09-03T00:00:00"/>
    <d v="1899-12-30T20:22:00"/>
    <s v="Friday"/>
    <x v="56"/>
    <n v="5"/>
    <n v="12"/>
    <s v="W"/>
    <x v="1"/>
    <n v="5187"/>
    <s v="SUAP"/>
    <s v="Assault / Patron Involved"/>
    <x v="3"/>
    <s v="Higher"/>
  </r>
  <r>
    <d v="2021-09-05T00:00:00"/>
    <d v="1899-12-30T13:24:00"/>
    <s v="Sunday"/>
    <x v="58"/>
    <n v="3"/>
    <n v="7"/>
    <s v="W"/>
    <x v="1"/>
    <n v="5265"/>
    <s v="SUDP"/>
    <s v="Disorderly Patron"/>
    <x v="3"/>
    <s v="Higher"/>
  </r>
  <r>
    <d v="2021-09-05T00:00:00"/>
    <d v="1899-12-30T18:15:00"/>
    <s v="Sunday"/>
    <x v="14"/>
    <n v="18"/>
    <n v="22"/>
    <s v="W"/>
    <x v="1"/>
    <n v="5075"/>
    <s v="SUDP"/>
    <s v="Disorderly Patron"/>
    <x v="3"/>
    <s v="Higher"/>
  </r>
  <r>
    <d v="2021-09-05T00:00:00"/>
    <d v="1899-12-30T00:37:00"/>
    <s v="Sunday"/>
    <x v="29"/>
    <n v="0"/>
    <n v="0"/>
    <s v="N"/>
    <x v="0"/>
    <n v="6136"/>
    <s v="SUDP"/>
    <s v="Disorderly Patron"/>
    <x v="3"/>
    <s v="Higher"/>
  </r>
  <r>
    <d v="2021-09-06T00:00:00"/>
    <d v="1899-12-30T12:16:00"/>
    <s v="Monday"/>
    <x v="11"/>
    <n v="6"/>
    <n v="11"/>
    <s v="E"/>
    <x v="1"/>
    <n v="5079"/>
    <s v="SUDP"/>
    <s v="Disorderly Patron"/>
    <x v="3"/>
    <s v="Higher"/>
  </r>
  <r>
    <d v="2021-09-06T00:00:00"/>
    <d v="1899-12-30T12:22:00"/>
    <s v="Monday"/>
    <x v="24"/>
    <n v="3"/>
    <n v="8"/>
    <s v="W"/>
    <x v="1"/>
    <n v="5250"/>
    <s v="SUDP"/>
    <s v="Disorderly Patron"/>
    <x v="3"/>
    <s v="Higher"/>
  </r>
  <r>
    <d v="2021-09-06T00:00:00"/>
    <d v="1899-12-30T17:55:00"/>
    <s v="Monday"/>
    <x v="10"/>
    <n v="0"/>
    <n v="0"/>
    <s v="N"/>
    <x v="0"/>
    <n v="5761"/>
    <s v="SUDP"/>
    <s v="Disorderly Patron"/>
    <x v="3"/>
    <s v="Higher"/>
  </r>
  <r>
    <d v="2021-09-07T00:00:00"/>
    <d v="1899-12-30T09:45:00"/>
    <s v="Tuesday"/>
    <x v="25"/>
    <n v="14"/>
    <n v="21"/>
    <s v="S"/>
    <x v="2"/>
    <n v="3004"/>
    <s v="SRDP"/>
    <s v="Disorderly Patron"/>
    <x v="3"/>
    <s v="Higher"/>
  </r>
  <r>
    <d v="2021-09-07T00:00:00"/>
    <d v="1899-12-30T12:50:00"/>
    <s v="Tuesday"/>
    <x v="62"/>
    <n v="11"/>
    <n v="14"/>
    <s v="N"/>
    <x v="0"/>
    <n v="5651"/>
    <s v="SUDP"/>
    <s v="Disorderly Patron"/>
    <x v="3"/>
    <s v="Higher"/>
  </r>
  <r>
    <d v="2021-09-07T00:00:00"/>
    <d v="1899-12-30T12:57:00"/>
    <s v="Tuesday"/>
    <x v="62"/>
    <n v="3"/>
    <n v="6"/>
    <s v="S"/>
    <x v="0"/>
    <n v="5761"/>
    <s v="SUDP"/>
    <s v="Disorderly Patron"/>
    <x v="3"/>
    <s v="Higher"/>
  </r>
  <r>
    <d v="2021-09-07T00:00:00"/>
    <d v="1899-12-30T13:53:00"/>
    <s v="Tuesday"/>
    <x v="42"/>
    <n v="3"/>
    <n v="7"/>
    <s v="W"/>
    <x v="1"/>
    <n v="5269"/>
    <s v="SUDP"/>
    <s v="Disorderly Patron"/>
    <x v="3"/>
    <s v="Higher"/>
  </r>
  <r>
    <d v="2021-09-07T00:00:00"/>
    <d v="1899-12-30T15:47:00"/>
    <s v="Tuesday"/>
    <x v="57"/>
    <n v="6"/>
    <n v="9"/>
    <s v="W"/>
    <x v="1"/>
    <n v="5229"/>
    <s v="SUROB"/>
    <s v="Robbery"/>
    <x v="3"/>
    <s v="Higher"/>
  </r>
  <r>
    <d v="2021-09-07T00:00:00"/>
    <d v="1899-12-30T17:39:00"/>
    <s v="Tuesday"/>
    <x v="19"/>
    <n v="4"/>
    <n v="8"/>
    <s v="E"/>
    <x v="1"/>
    <n v="5135"/>
    <s v="SUDP"/>
    <s v="Disorderly Patron"/>
    <x v="3"/>
    <s v="Higher"/>
  </r>
  <r>
    <d v="2021-09-07T00:00:00"/>
    <d v="1899-12-30T20:56:00"/>
    <s v="Tuesday"/>
    <x v="32"/>
    <n v="6"/>
    <n v="12"/>
    <s v="E"/>
    <x v="1"/>
    <n v="5019"/>
    <s v="SUDP"/>
    <s v="Disorderly Patron"/>
    <x v="3"/>
    <s v="Higher"/>
  </r>
  <r>
    <d v="2021-09-07T00:00:00"/>
    <d v="1899-12-30T00:23:00"/>
    <s v="Tuesday"/>
    <x v="51"/>
    <n v="9"/>
    <n v="14"/>
    <s v="N"/>
    <x v="0"/>
    <n v="5426"/>
    <s v="SUDP"/>
    <s v="Disorderly Patron"/>
    <x v="3"/>
    <s v="Higher"/>
  </r>
  <r>
    <d v="2021-09-08T00:00:00"/>
    <d v="1899-12-30T08:25:00"/>
    <s v="Wednesday"/>
    <x v="55"/>
    <n v="4"/>
    <n v="7"/>
    <s v="S"/>
    <x v="0"/>
    <n v="5606"/>
    <s v="SUAP"/>
    <s v="Assault / Patron Involved"/>
    <x v="3"/>
    <s v="Higher"/>
  </r>
  <r>
    <d v="2021-09-08T00:00:00"/>
    <d v="1899-12-30T19:59:00"/>
    <s v="Wednesday"/>
    <x v="10"/>
    <n v="3"/>
    <n v="7"/>
    <s v="N"/>
    <x v="0"/>
    <n v="6021"/>
    <s v="SUDP"/>
    <s v="Disorderly Patron"/>
    <x v="3"/>
    <s v="Higher"/>
  </r>
  <r>
    <d v="2021-09-08T00:00:00"/>
    <d v="1899-12-30T23:58:00"/>
    <s v="Wednesday"/>
    <x v="1"/>
    <n v="0"/>
    <n v="0"/>
    <s v="E"/>
    <x v="1"/>
    <n v="5349"/>
    <s v="SUDP"/>
    <s v="Disorderly Patron"/>
    <x v="3"/>
    <s v="Higher"/>
  </r>
  <r>
    <d v="2021-09-08T00:00:00"/>
    <d v="1899-12-30T00:10:00"/>
    <s v="Wednesday"/>
    <x v="58"/>
    <n v="0"/>
    <n v="0"/>
    <s v="E"/>
    <x v="1"/>
    <n v="5136"/>
    <s v="SUDP"/>
    <s v="Disorderly Patron"/>
    <x v="3"/>
    <s v="Higher"/>
  </r>
  <r>
    <d v="2021-09-09T00:00:00"/>
    <d v="1899-12-30T12:17:00"/>
    <s v="Thursday"/>
    <x v="39"/>
    <n v="5"/>
    <n v="8"/>
    <s v="S"/>
    <x v="0"/>
    <n v="5976"/>
    <s v="SUDP"/>
    <s v="Disorderly Patron"/>
    <x v="3"/>
    <s v="Higher"/>
  </r>
  <r>
    <d v="2021-09-09T00:00:00"/>
    <d v="1899-12-30T15:39:00"/>
    <s v="Thursday"/>
    <x v="42"/>
    <n v="3"/>
    <n v="6"/>
    <s v="E"/>
    <x v="1"/>
    <n v="5004"/>
    <s v="SUDP"/>
    <s v="Disorderly Patron"/>
    <x v="3"/>
    <s v="Higher"/>
  </r>
  <r>
    <d v="2021-09-09T00:00:00"/>
    <d v="1899-12-30T16:56:00"/>
    <s v="Thursday"/>
    <x v="57"/>
    <n v="5"/>
    <n v="8"/>
    <s v="W"/>
    <x v="1"/>
    <n v="5034"/>
    <s v="SUPOL"/>
    <s v="Held By Polce - Non-TTC Related"/>
    <x v="3"/>
    <s v="Higher"/>
  </r>
  <r>
    <d v="2021-09-09T00:00:00"/>
    <d v="1899-12-30T17:45:00"/>
    <s v="Thursday"/>
    <x v="42"/>
    <n v="4"/>
    <n v="7"/>
    <s v="E"/>
    <x v="1"/>
    <n v="5034"/>
    <s v="SUDP"/>
    <s v="Disorderly Patron"/>
    <x v="3"/>
    <s v="Higher"/>
  </r>
  <r>
    <d v="2021-09-09T00:00:00"/>
    <d v="1899-12-30T18:49:00"/>
    <s v="Thursday"/>
    <x v="39"/>
    <n v="3"/>
    <n v="6"/>
    <s v="N"/>
    <x v="0"/>
    <n v="5811"/>
    <s v="SUDP"/>
    <s v="Disorderly Patron"/>
    <x v="3"/>
    <s v="Higher"/>
  </r>
  <r>
    <d v="2021-09-09T00:00:00"/>
    <d v="1899-12-30T19:28:00"/>
    <s v="Thursday"/>
    <x v="24"/>
    <n v="0"/>
    <n v="0"/>
    <s v="E"/>
    <x v="1"/>
    <n v="5000"/>
    <s v="SUDP"/>
    <s v="Disorderly Patron"/>
    <x v="3"/>
    <s v="Higher"/>
  </r>
  <r>
    <d v="2021-09-09T00:00:00"/>
    <d v="1899-12-30T19:38:00"/>
    <s v="Thursday"/>
    <x v="58"/>
    <n v="3"/>
    <n v="6"/>
    <s v="E"/>
    <x v="1"/>
    <n v="5178"/>
    <s v="SUDP"/>
    <s v="Disorderly Patron"/>
    <x v="3"/>
    <s v="Higher"/>
  </r>
  <r>
    <d v="2021-09-09T00:00:00"/>
    <d v="1899-12-30T21:40:00"/>
    <s v="Thursday"/>
    <x v="15"/>
    <n v="11"/>
    <n v="16"/>
    <s v="S"/>
    <x v="0"/>
    <n v="5961"/>
    <s v="SUDP"/>
    <s v="Disorderly Patron"/>
    <x v="3"/>
    <s v="Higher"/>
  </r>
  <r>
    <d v="2021-09-09T00:00:00"/>
    <d v="1899-12-30T22:03:00"/>
    <s v="Thursday"/>
    <x v="42"/>
    <n v="0"/>
    <n v="0"/>
    <s v="W"/>
    <x v="1"/>
    <n v="5221"/>
    <s v="SUDP"/>
    <s v="Disorderly Patron"/>
    <x v="3"/>
    <s v="Higher"/>
  </r>
  <r>
    <d v="2021-09-09T00:00:00"/>
    <d v="1899-12-30T22:12:00"/>
    <s v="Thursday"/>
    <x v="1"/>
    <n v="7"/>
    <n v="13"/>
    <s v="W"/>
    <x v="1"/>
    <n v="5221"/>
    <s v="SUAP"/>
    <s v="Assault / Patron Involved"/>
    <x v="3"/>
    <s v="Higher"/>
  </r>
  <r>
    <d v="2021-09-09T00:00:00"/>
    <d v="1899-12-30T22:25:00"/>
    <s v="Thursday"/>
    <x v="16"/>
    <n v="8"/>
    <n v="13"/>
    <s v="S"/>
    <x v="0"/>
    <n v="5471"/>
    <s v="SUDP"/>
    <s v="Disorderly Patron"/>
    <x v="3"/>
    <s v="Higher"/>
  </r>
  <r>
    <d v="2021-09-09T00:00:00"/>
    <d v="1899-12-30T23:27:00"/>
    <s v="Thursday"/>
    <x v="69"/>
    <n v="4"/>
    <n v="9"/>
    <s v="S"/>
    <x v="0"/>
    <n v="5406"/>
    <s v="SUDP"/>
    <s v="Disorderly Patron"/>
    <x v="3"/>
    <s v="Higher"/>
  </r>
  <r>
    <d v="2021-09-10T00:00:00"/>
    <d v="1899-12-30T07:15:00"/>
    <s v="Friday"/>
    <x v="26"/>
    <n v="13"/>
    <n v="26"/>
    <m/>
    <x v="1"/>
    <n v="8759"/>
    <s v="SUDP"/>
    <s v="Disorderly Patron"/>
    <x v="3"/>
    <s v="Higher"/>
  </r>
  <r>
    <d v="2021-09-10T00:00:00"/>
    <d v="1899-12-30T14:55:00"/>
    <s v="Friday"/>
    <x v="24"/>
    <n v="0"/>
    <n v="0"/>
    <s v="W"/>
    <x v="1"/>
    <n v="5009"/>
    <s v="SUDP"/>
    <s v="Disorderly Patron"/>
    <x v="3"/>
    <s v="Higher"/>
  </r>
  <r>
    <d v="2021-09-10T00:00:00"/>
    <d v="1899-12-30T15:10:00"/>
    <s v="Friday"/>
    <x v="35"/>
    <n v="0"/>
    <n v="0"/>
    <s v="E"/>
    <x v="1"/>
    <n v="5247"/>
    <s v="SUDP"/>
    <s v="Disorderly Patron"/>
    <x v="3"/>
    <s v="Higher"/>
  </r>
  <r>
    <d v="2021-09-10T00:00:00"/>
    <d v="1899-12-30T15:17:00"/>
    <s v="Friday"/>
    <x v="1"/>
    <n v="7"/>
    <n v="10"/>
    <s v="W"/>
    <x v="1"/>
    <n v="5125"/>
    <s v="SUAP"/>
    <s v="Assault / Patron Involved"/>
    <x v="3"/>
    <s v="Higher"/>
  </r>
  <r>
    <d v="2021-09-11T00:00:00"/>
    <d v="1899-12-30T12:22:00"/>
    <s v="Saturday"/>
    <x v="51"/>
    <n v="0"/>
    <n v="0"/>
    <s v="S"/>
    <x v="0"/>
    <n v="5921"/>
    <s v="SUAP"/>
    <s v="Assault / Patron Involved"/>
    <x v="3"/>
    <s v="Higher"/>
  </r>
  <r>
    <d v="2021-09-11T00:00:00"/>
    <d v="1899-12-30T14:50:00"/>
    <s v="Saturday"/>
    <x v="22"/>
    <n v="4"/>
    <n v="8"/>
    <s v="E"/>
    <x v="1"/>
    <n v="5202"/>
    <s v="SUDP"/>
    <s v="Disorderly Patron"/>
    <x v="3"/>
    <s v="Higher"/>
  </r>
  <r>
    <d v="2021-09-11T00:00:00"/>
    <d v="1899-12-30T16:15:00"/>
    <s v="Saturday"/>
    <x v="69"/>
    <n v="5"/>
    <n v="9"/>
    <s v="S"/>
    <x v="0"/>
    <n v="5816"/>
    <s v="SUDP"/>
    <s v="Disorderly Patron"/>
    <x v="3"/>
    <s v="Higher"/>
  </r>
  <r>
    <d v="2021-09-11T00:00:00"/>
    <d v="1899-12-30T18:29:00"/>
    <s v="Saturday"/>
    <x v="59"/>
    <n v="3"/>
    <n v="8"/>
    <s v="N"/>
    <x v="0"/>
    <n v="5591"/>
    <s v="SUDP"/>
    <s v="Disorderly Patron"/>
    <x v="3"/>
    <s v="Higher"/>
  </r>
  <r>
    <d v="2021-09-11T00:00:00"/>
    <d v="1899-12-30T21:07:00"/>
    <s v="Saturday"/>
    <x v="37"/>
    <n v="0"/>
    <n v="0"/>
    <s v="S"/>
    <x v="0"/>
    <n v="5661"/>
    <s v="SUDP"/>
    <s v="Disorderly Patron"/>
    <x v="3"/>
    <s v="Higher"/>
  </r>
  <r>
    <d v="2021-09-11T00:00:00"/>
    <d v="1899-12-30T00:35:00"/>
    <s v="Saturday"/>
    <x v="47"/>
    <n v="0"/>
    <n v="0"/>
    <s v="N"/>
    <x v="0"/>
    <n v="5936"/>
    <s v="SUDP"/>
    <s v="Disorderly Patron"/>
    <x v="3"/>
    <s v="Higher"/>
  </r>
  <r>
    <d v="2021-09-12T00:00:00"/>
    <d v="1899-12-30T18:44:00"/>
    <s v="Sunday"/>
    <x v="51"/>
    <n v="0"/>
    <n v="0"/>
    <s v="S"/>
    <x v="0"/>
    <n v="5976"/>
    <s v="SUAP"/>
    <s v="Assault / Patron Involved"/>
    <x v="3"/>
    <s v="Higher"/>
  </r>
  <r>
    <d v="2021-09-12T00:00:00"/>
    <d v="1899-12-30T18:55:00"/>
    <s v="Sunday"/>
    <x v="73"/>
    <n v="0"/>
    <n v="0"/>
    <s v="E"/>
    <x v="1"/>
    <n v="5367"/>
    <s v="SUDP"/>
    <s v="Disorderly Patron"/>
    <x v="3"/>
    <s v="Higher"/>
  </r>
  <r>
    <d v="2021-09-12T00:00:00"/>
    <d v="1899-12-30T22:08:00"/>
    <s v="Sunday"/>
    <x v="18"/>
    <n v="3"/>
    <n v="10"/>
    <s v="S"/>
    <x v="0"/>
    <n v="5766"/>
    <s v="SUDP"/>
    <s v="Disorderly Patron"/>
    <x v="3"/>
    <s v="Higher"/>
  </r>
  <r>
    <d v="2021-09-12T00:00:00"/>
    <d v="1899-12-30T00:08:00"/>
    <s v="Sunday"/>
    <x v="54"/>
    <n v="0"/>
    <n v="0"/>
    <s v="N"/>
    <x v="0"/>
    <n v="5856"/>
    <s v="SUDP"/>
    <s v="Disorderly Patron"/>
    <x v="3"/>
    <s v="Higher"/>
  </r>
  <r>
    <d v="2021-09-12T00:00:00"/>
    <d v="1899-12-30T14:03:00"/>
    <s v="Sunday"/>
    <x v="72"/>
    <n v="3"/>
    <n v="8"/>
    <s v="E"/>
    <x v="3"/>
    <n v="6171"/>
    <s v="SUDP"/>
    <s v="Disorderly Patron"/>
    <x v="3"/>
    <s v="Higher"/>
  </r>
  <r>
    <d v="2021-09-13T00:00:00"/>
    <d v="1899-12-30T09:13:00"/>
    <s v="Monday"/>
    <x v="27"/>
    <n v="3"/>
    <n v="6"/>
    <s v="S"/>
    <x v="0"/>
    <n v="5841"/>
    <s v="SUDP"/>
    <s v="Disorderly Patron"/>
    <x v="3"/>
    <s v="Higher"/>
  </r>
  <r>
    <d v="2021-09-13T00:00:00"/>
    <d v="1899-12-30T11:00:00"/>
    <s v="Monday"/>
    <x v="29"/>
    <n v="0"/>
    <n v="0"/>
    <s v="N"/>
    <x v="0"/>
    <n v="6086"/>
    <s v="SUDP"/>
    <s v="Disorderly Patron"/>
    <x v="3"/>
    <s v="Higher"/>
  </r>
  <r>
    <d v="2021-09-13T00:00:00"/>
    <d v="1899-12-30T13:46:00"/>
    <s v="Monday"/>
    <x v="27"/>
    <n v="3"/>
    <n v="6"/>
    <s v="N"/>
    <x v="0"/>
    <n v="6086"/>
    <s v="SUDP"/>
    <s v="Disorderly Patron"/>
    <x v="3"/>
    <s v="Higher"/>
  </r>
  <r>
    <d v="2021-09-13T00:00:00"/>
    <d v="1899-12-30T13:54:00"/>
    <s v="Monday"/>
    <x v="5"/>
    <n v="0"/>
    <n v="0"/>
    <s v="N"/>
    <x v="0"/>
    <n v="5786"/>
    <s v="SUDP"/>
    <s v="Disorderly Patron"/>
    <x v="3"/>
    <s v="Higher"/>
  </r>
  <r>
    <d v="2021-09-13T00:00:00"/>
    <d v="1899-12-30T16:08:00"/>
    <s v="Monday"/>
    <x v="39"/>
    <n v="0"/>
    <n v="0"/>
    <s v="N"/>
    <x v="0"/>
    <n v="5931"/>
    <s v="SUAP"/>
    <s v="Assault / Patron Involved"/>
    <x v="3"/>
    <s v="Higher"/>
  </r>
  <r>
    <d v="2021-09-13T00:00:00"/>
    <d v="1899-12-30T18:10:00"/>
    <s v="Monday"/>
    <x v="12"/>
    <n v="0"/>
    <n v="0"/>
    <s v="E"/>
    <x v="1"/>
    <n v="5138"/>
    <s v="SUPOL"/>
    <s v="Held By Polce - Non-TTC Related"/>
    <x v="3"/>
    <s v="Higher"/>
  </r>
  <r>
    <d v="2021-09-13T00:00:00"/>
    <d v="1899-12-30T18:47:00"/>
    <s v="Monday"/>
    <x v="21"/>
    <n v="0"/>
    <n v="0"/>
    <s v="N"/>
    <x v="0"/>
    <n v="5606"/>
    <s v="SUDP"/>
    <s v="Disorderly Patron"/>
    <x v="3"/>
    <s v="Higher"/>
  </r>
  <r>
    <d v="2021-09-13T00:00:00"/>
    <d v="1899-12-30T18:47:00"/>
    <s v="Monday"/>
    <x v="15"/>
    <n v="6"/>
    <n v="9"/>
    <s v="S"/>
    <x v="0"/>
    <n v="5656"/>
    <s v="SUDP"/>
    <s v="Disorderly Patron"/>
    <x v="3"/>
    <s v="Higher"/>
  </r>
  <r>
    <d v="2021-09-13T00:00:00"/>
    <d v="1899-12-30T18:48:00"/>
    <s v="Monday"/>
    <x v="28"/>
    <n v="4"/>
    <n v="7"/>
    <s v="E"/>
    <x v="1"/>
    <n v="5186"/>
    <s v="SUDP"/>
    <s v="Disorderly Patron"/>
    <x v="3"/>
    <s v="Higher"/>
  </r>
  <r>
    <d v="2021-09-13T00:00:00"/>
    <d v="1899-12-30T19:02:00"/>
    <s v="Monday"/>
    <x v="23"/>
    <n v="8"/>
    <n v="11"/>
    <s v="S"/>
    <x v="0"/>
    <n v="5636"/>
    <s v="SUDP"/>
    <s v="Disorderly Patron"/>
    <x v="3"/>
    <s v="Higher"/>
  </r>
  <r>
    <d v="2021-09-13T00:00:00"/>
    <d v="1899-12-30T20:35:00"/>
    <s v="Monday"/>
    <x v="29"/>
    <n v="0"/>
    <n v="0"/>
    <s v="N"/>
    <x v="0"/>
    <n v="5781"/>
    <s v="SUDP"/>
    <s v="Disorderly Patron"/>
    <x v="3"/>
    <s v="Higher"/>
  </r>
  <r>
    <d v="2021-09-14T00:00:00"/>
    <d v="1899-12-30T12:10:00"/>
    <s v="Tuesday"/>
    <x v="26"/>
    <n v="0"/>
    <n v="0"/>
    <s v="W"/>
    <x v="1"/>
    <n v="5250"/>
    <s v="SUDP"/>
    <s v="Disorderly Patron"/>
    <x v="3"/>
    <s v="Higher"/>
  </r>
  <r>
    <d v="2021-09-14T00:00:00"/>
    <d v="1899-12-30T21:49:00"/>
    <s v="Tuesday"/>
    <x v="4"/>
    <n v="0"/>
    <n v="0"/>
    <s v="W"/>
    <x v="1"/>
    <n v="5242"/>
    <s v="SUAP"/>
    <s v="Assault / Patron Involved"/>
    <x v="3"/>
    <s v="Higher"/>
  </r>
  <r>
    <d v="2021-09-14T00:00:00"/>
    <d v="1899-12-30T22:32:00"/>
    <s v="Tuesday"/>
    <x v="51"/>
    <n v="19"/>
    <n v="24"/>
    <s v="S"/>
    <x v="0"/>
    <n v="5881"/>
    <s v="SUAE"/>
    <s v="Assault / Employee Involved"/>
    <x v="3"/>
    <s v="Higher"/>
  </r>
  <r>
    <d v="2021-09-14T00:00:00"/>
    <d v="1899-12-30T23:23:00"/>
    <s v="Tuesday"/>
    <x v="51"/>
    <n v="6"/>
    <n v="11"/>
    <s v="N"/>
    <x v="0"/>
    <n v="5916"/>
    <s v="SUDP"/>
    <s v="Disorderly Patron"/>
    <x v="3"/>
    <s v="Higher"/>
  </r>
  <r>
    <d v="2021-09-15T00:00:00"/>
    <d v="1899-12-30T10:31:00"/>
    <s v="Wednesday"/>
    <x v="0"/>
    <n v="3"/>
    <n v="6"/>
    <s v="S"/>
    <x v="0"/>
    <n v="6076"/>
    <s v="SUDP"/>
    <s v="Disorderly Patron"/>
    <x v="3"/>
    <s v="Higher"/>
  </r>
  <r>
    <d v="2021-09-15T00:00:00"/>
    <d v="1899-12-30T13:31:00"/>
    <s v="Wednesday"/>
    <x v="54"/>
    <n v="6"/>
    <n v="9"/>
    <s v="N"/>
    <x v="0"/>
    <n v="5716"/>
    <s v="SUAP"/>
    <s v="Assault / Patron Involved"/>
    <x v="3"/>
    <s v="Higher"/>
  </r>
  <r>
    <d v="2021-09-15T00:00:00"/>
    <d v="1899-12-30T13:56:00"/>
    <s v="Wednesday"/>
    <x v="43"/>
    <n v="7"/>
    <n v="10"/>
    <s v="S"/>
    <x v="0"/>
    <n v="5991"/>
    <s v="SUDP"/>
    <s v="Disorderly Patron"/>
    <x v="3"/>
    <s v="Higher"/>
  </r>
  <r>
    <d v="2021-09-16T00:00:00"/>
    <d v="1899-12-30T19:08:00"/>
    <s v="Thursday"/>
    <x v="25"/>
    <n v="4"/>
    <n v="9"/>
    <s v="N"/>
    <x v="2"/>
    <n v="3009"/>
    <s v="SRDP"/>
    <s v="Disorderly Patron"/>
    <x v="3"/>
    <s v="Higher"/>
  </r>
  <r>
    <d v="2021-09-16T00:00:00"/>
    <d v="1899-12-30T08:34:00"/>
    <s v="Thursday"/>
    <x v="3"/>
    <n v="5"/>
    <n v="8"/>
    <s v="E"/>
    <x v="1"/>
    <n v="5162"/>
    <s v="SUDP"/>
    <s v="Disorderly Patron"/>
    <x v="3"/>
    <s v="Higher"/>
  </r>
  <r>
    <d v="2021-09-16T00:00:00"/>
    <d v="1899-12-30T21:54:00"/>
    <s v="Thursday"/>
    <x v="6"/>
    <n v="8"/>
    <n v="14"/>
    <s v="E"/>
    <x v="1"/>
    <n v="5060"/>
    <s v="SUDP"/>
    <s v="Disorderly Patron"/>
    <x v="3"/>
    <s v="Higher"/>
  </r>
  <r>
    <d v="2021-09-16T00:00:00"/>
    <d v="1899-12-30T23:12:00"/>
    <s v="Thursday"/>
    <x v="61"/>
    <n v="0"/>
    <n v="0"/>
    <s v="S"/>
    <x v="0"/>
    <n v="6036"/>
    <s v="SUAE"/>
    <s v="Assault / Employee Involved"/>
    <x v="3"/>
    <s v="Higher"/>
  </r>
  <r>
    <d v="2021-09-16T00:00:00"/>
    <d v="1899-12-30T23:58:00"/>
    <s v="Thursday"/>
    <x v="29"/>
    <n v="0"/>
    <n v="0"/>
    <s v="S"/>
    <x v="0"/>
    <n v="5791"/>
    <s v="SUDP"/>
    <s v="Disorderly Patron"/>
    <x v="3"/>
    <s v="Higher"/>
  </r>
  <r>
    <d v="2021-09-16T00:00:00"/>
    <d v="1899-12-30T19:33:00"/>
    <s v="Thursday"/>
    <x v="82"/>
    <n v="0"/>
    <n v="0"/>
    <s v="E"/>
    <x v="3"/>
    <n v="6196"/>
    <s v="SUDP"/>
    <s v="Disorderly Patron"/>
    <x v="3"/>
    <s v="Higher"/>
  </r>
  <r>
    <d v="2021-09-17T00:00:00"/>
    <d v="1899-12-30T10:36:00"/>
    <s v="Friday"/>
    <x v="25"/>
    <n v="0"/>
    <n v="0"/>
    <s v="N"/>
    <x v="2"/>
    <n v="3023"/>
    <s v="SRDP"/>
    <s v="Disorderly Patron"/>
    <x v="3"/>
    <s v="Higher"/>
  </r>
  <r>
    <d v="2021-09-17T00:00:00"/>
    <d v="1899-12-30T18:31:00"/>
    <s v="Friday"/>
    <x v="55"/>
    <n v="0"/>
    <n v="0"/>
    <s v="N"/>
    <x v="0"/>
    <n v="6131"/>
    <s v="SUDP"/>
    <s v="Disorderly Patron"/>
    <x v="3"/>
    <s v="Higher"/>
  </r>
  <r>
    <d v="2021-09-17T00:00:00"/>
    <d v="1899-12-30T19:52:00"/>
    <s v="Friday"/>
    <x v="15"/>
    <n v="3"/>
    <n v="6"/>
    <s v="N"/>
    <x v="0"/>
    <n v="5976"/>
    <s v="SUDP"/>
    <s v="Disorderly Patron"/>
    <x v="3"/>
    <s v="Higher"/>
  </r>
  <r>
    <d v="2021-09-17T00:00:00"/>
    <d v="1899-12-30T22:56:00"/>
    <s v="Friday"/>
    <x v="40"/>
    <n v="89"/>
    <n v="95"/>
    <s v="W"/>
    <x v="1"/>
    <n v="5168"/>
    <s v="SUAP"/>
    <s v="Assault / Patron Involved"/>
    <x v="3"/>
    <s v="Higher"/>
  </r>
  <r>
    <d v="2021-09-18T00:00:00"/>
    <d v="1899-12-30T12:33:00"/>
    <s v="Saturday"/>
    <x v="15"/>
    <n v="8"/>
    <n v="11"/>
    <s v="N"/>
    <x v="0"/>
    <n v="6046"/>
    <s v="SUDP"/>
    <s v="Disorderly Patron"/>
    <x v="3"/>
    <s v="Higher"/>
  </r>
  <r>
    <d v="2021-09-18T00:00:00"/>
    <d v="1899-12-30T16:33:00"/>
    <s v="Saturday"/>
    <x v="21"/>
    <n v="3"/>
    <n v="7"/>
    <s v="N"/>
    <x v="0"/>
    <n v="5886"/>
    <s v="SUDP"/>
    <s v="Disorderly Patron"/>
    <x v="3"/>
    <s v="Higher"/>
  </r>
  <r>
    <d v="2021-09-18T00:00:00"/>
    <d v="1899-12-30T20:59:00"/>
    <s v="Saturday"/>
    <x v="17"/>
    <n v="0"/>
    <n v="0"/>
    <s v="N"/>
    <x v="0"/>
    <n v="5611"/>
    <s v="SUDP"/>
    <s v="Disorderly Patron"/>
    <x v="3"/>
    <s v="Higher"/>
  </r>
  <r>
    <d v="2021-09-18T00:00:00"/>
    <d v="1899-12-30T21:21:00"/>
    <s v="Saturday"/>
    <x v="35"/>
    <n v="9"/>
    <n v="16"/>
    <s v="E"/>
    <x v="1"/>
    <n v="5238"/>
    <s v="SUDP"/>
    <s v="Disorderly Patron"/>
    <x v="3"/>
    <s v="Higher"/>
  </r>
  <r>
    <d v="2021-09-18T00:00:00"/>
    <d v="1899-12-30T21:22:00"/>
    <s v="Saturday"/>
    <x v="19"/>
    <n v="10"/>
    <n v="15"/>
    <m/>
    <x v="1"/>
    <n v="4570"/>
    <s v="SUAP"/>
    <s v="Assault / Patron Involved"/>
    <x v="3"/>
    <s v="Higher"/>
  </r>
  <r>
    <d v="2021-09-18T00:00:00"/>
    <d v="1899-12-30T23:42:00"/>
    <s v="Saturday"/>
    <x v="70"/>
    <n v="0"/>
    <n v="0"/>
    <s v="N"/>
    <x v="0"/>
    <n v="5781"/>
    <s v="SUDP"/>
    <s v="Disorderly Patron"/>
    <x v="3"/>
    <s v="Higher"/>
  </r>
  <r>
    <d v="2021-09-19T00:00:00"/>
    <d v="1899-12-30T02:14:00"/>
    <s v="Sunday"/>
    <x v="38"/>
    <n v="4"/>
    <n v="0"/>
    <s v="W"/>
    <x v="1"/>
    <n v="5136"/>
    <s v="SUDP"/>
    <s v="Disorderly Patron"/>
    <x v="3"/>
    <s v="Higher"/>
  </r>
  <r>
    <d v="2021-09-19T00:00:00"/>
    <d v="1899-12-30T20:40:00"/>
    <s v="Sunday"/>
    <x v="26"/>
    <n v="5"/>
    <n v="10"/>
    <s v="E"/>
    <x v="1"/>
    <n v="5079"/>
    <s v="SUDP"/>
    <s v="Disorderly Patron"/>
    <x v="3"/>
    <s v="Higher"/>
  </r>
  <r>
    <d v="2021-09-20T00:00:00"/>
    <d v="1899-12-30T06:43:00"/>
    <s v="Monday"/>
    <x v="28"/>
    <n v="0"/>
    <n v="0"/>
    <s v="E"/>
    <x v="1"/>
    <n v="5348"/>
    <s v="SUDP"/>
    <s v="Disorderly Patron"/>
    <x v="3"/>
    <s v="Higher"/>
  </r>
  <r>
    <d v="2021-09-20T00:00:00"/>
    <d v="1899-12-30T12:27:00"/>
    <s v="Monday"/>
    <x v="14"/>
    <n v="6"/>
    <n v="9"/>
    <s v="W"/>
    <x v="1"/>
    <n v="5230"/>
    <s v="SUDP"/>
    <s v="Disorderly Patron"/>
    <x v="3"/>
    <s v="Higher"/>
  </r>
  <r>
    <d v="2021-09-20T00:00:00"/>
    <d v="1899-12-30T14:50:00"/>
    <s v="Monday"/>
    <x v="12"/>
    <n v="0"/>
    <n v="0"/>
    <s v="E"/>
    <x v="1"/>
    <n v="5250"/>
    <s v="SUPOL"/>
    <s v="Held By Polce - Non-TTC Related"/>
    <x v="3"/>
    <s v="Higher"/>
  </r>
  <r>
    <d v="2021-09-20T00:00:00"/>
    <d v="1899-12-30T20:45:00"/>
    <s v="Monday"/>
    <x v="83"/>
    <n v="0"/>
    <n v="0"/>
    <s v="N"/>
    <x v="0"/>
    <n v="5721"/>
    <s v="SUDP"/>
    <s v="Disorderly Patron"/>
    <x v="3"/>
    <s v="Higher"/>
  </r>
  <r>
    <d v="2021-09-20T00:00:00"/>
    <d v="1899-12-30T22:51:00"/>
    <s v="Monday"/>
    <x v="31"/>
    <n v="0"/>
    <n v="0"/>
    <s v="N"/>
    <x v="0"/>
    <n v="5976"/>
    <s v="SUDP"/>
    <s v="Disorderly Patron"/>
    <x v="3"/>
    <s v="Higher"/>
  </r>
  <r>
    <d v="2021-09-20T00:00:00"/>
    <d v="1899-12-30T22:52:00"/>
    <s v="Monday"/>
    <x v="19"/>
    <n v="0"/>
    <n v="0"/>
    <s v="E"/>
    <x v="1"/>
    <n v="5094"/>
    <s v="SUDP"/>
    <s v="Disorderly Patron"/>
    <x v="3"/>
    <s v="Higher"/>
  </r>
  <r>
    <d v="2021-09-20T00:00:00"/>
    <d v="1899-12-30T01:29:00"/>
    <s v="Monday"/>
    <x v="27"/>
    <n v="0"/>
    <n v="0"/>
    <s v="S"/>
    <x v="0"/>
    <n v="5481"/>
    <s v="SUAE"/>
    <s v="Assault / Employee Involved"/>
    <x v="3"/>
    <s v="Higher"/>
  </r>
  <r>
    <d v="2021-09-21T00:00:00"/>
    <d v="1899-12-30T09:08:00"/>
    <s v="Tuesday"/>
    <x v="53"/>
    <n v="4"/>
    <n v="7"/>
    <s v="W"/>
    <x v="1"/>
    <n v="5136"/>
    <s v="SUDP"/>
    <s v="Disorderly Patron"/>
    <x v="3"/>
    <s v="Higher"/>
  </r>
  <r>
    <d v="2021-09-21T00:00:00"/>
    <d v="1899-12-30T16:15:00"/>
    <s v="Tuesday"/>
    <x v="3"/>
    <n v="11"/>
    <n v="15"/>
    <s v="W"/>
    <x v="1"/>
    <n v="5172"/>
    <s v="SUDP"/>
    <s v="Disorderly Patron"/>
    <x v="3"/>
    <s v="Higher"/>
  </r>
  <r>
    <d v="2021-09-21T00:00:00"/>
    <d v="1899-12-30T16:43:00"/>
    <s v="Tuesday"/>
    <x v="14"/>
    <n v="9"/>
    <n v="13"/>
    <s v="W"/>
    <x v="1"/>
    <n v="5068"/>
    <s v="SUAP"/>
    <s v="Assault / Patron Involved"/>
    <x v="3"/>
    <s v="Higher"/>
  </r>
  <r>
    <d v="2021-09-21T00:00:00"/>
    <d v="1899-12-30T20:00:00"/>
    <s v="Tuesday"/>
    <x v="35"/>
    <n v="3"/>
    <n v="9"/>
    <s v="E"/>
    <x v="1"/>
    <n v="5152"/>
    <s v="SUDP"/>
    <s v="Disorderly Patron"/>
    <x v="3"/>
    <s v="Higher"/>
  </r>
  <r>
    <d v="2021-09-21T00:00:00"/>
    <d v="1899-12-30T21:30:00"/>
    <s v="Tuesday"/>
    <x v="10"/>
    <n v="5"/>
    <n v="8"/>
    <s v="N"/>
    <x v="0"/>
    <n v="5656"/>
    <s v="SUDP"/>
    <s v="Disorderly Patron"/>
    <x v="3"/>
    <s v="Higher"/>
  </r>
  <r>
    <d v="2021-09-21T00:00:00"/>
    <d v="1899-12-30T22:34:00"/>
    <s v="Tuesday"/>
    <x v="29"/>
    <n v="3"/>
    <n v="8"/>
    <s v="S"/>
    <x v="0"/>
    <n v="6021"/>
    <s v="SUDP"/>
    <s v="Disorderly Patron"/>
    <x v="3"/>
    <s v="Higher"/>
  </r>
  <r>
    <d v="2021-09-21T00:00:00"/>
    <d v="1899-12-30T22:48:00"/>
    <s v="Tuesday"/>
    <x v="9"/>
    <n v="0"/>
    <n v="0"/>
    <s v="S"/>
    <x v="0"/>
    <n v="6521"/>
    <s v="SUDP"/>
    <s v="Disorderly Patron"/>
    <x v="3"/>
    <s v="Higher"/>
  </r>
  <r>
    <d v="2021-09-21T00:00:00"/>
    <d v="1899-12-30T22:54:00"/>
    <s v="Tuesday"/>
    <x v="71"/>
    <n v="3"/>
    <n v="8"/>
    <s v="N"/>
    <x v="0"/>
    <n v="5566"/>
    <s v="SUDP"/>
    <s v="Disorderly Patron"/>
    <x v="3"/>
    <s v="Higher"/>
  </r>
  <r>
    <d v="2021-09-21T00:00:00"/>
    <d v="1899-12-30T00:39:00"/>
    <s v="Tuesday"/>
    <x v="40"/>
    <n v="17"/>
    <n v="23"/>
    <s v="E"/>
    <x v="1"/>
    <n v="5271"/>
    <s v="SUDP"/>
    <s v="Disorderly Patron"/>
    <x v="3"/>
    <s v="Higher"/>
  </r>
  <r>
    <d v="2021-09-22T00:00:00"/>
    <d v="1899-12-30T06:45:00"/>
    <s v="Wednesday"/>
    <x v="22"/>
    <n v="3"/>
    <n v="8"/>
    <s v="W"/>
    <x v="1"/>
    <n v="5266"/>
    <s v="SUDP"/>
    <s v="Disorderly Patron"/>
    <x v="3"/>
    <s v="Higher"/>
  </r>
  <r>
    <d v="2021-09-22T00:00:00"/>
    <d v="1899-12-30T10:01:00"/>
    <s v="Wednesday"/>
    <x v="15"/>
    <n v="0"/>
    <n v="0"/>
    <s v="S"/>
    <x v="0"/>
    <n v="5381"/>
    <s v="SUDP"/>
    <s v="Disorderly Patron"/>
    <x v="3"/>
    <s v="Higher"/>
  </r>
  <r>
    <d v="2021-09-22T00:00:00"/>
    <d v="1899-12-30T17:22:00"/>
    <s v="Wednesday"/>
    <x v="32"/>
    <n v="6"/>
    <n v="9"/>
    <s v="W"/>
    <x v="1"/>
    <n v="5115"/>
    <s v="SUAP"/>
    <s v="Assault / Patron Involved"/>
    <x v="3"/>
    <s v="Higher"/>
  </r>
  <r>
    <d v="2021-09-22T00:00:00"/>
    <d v="1899-12-30T18:59:00"/>
    <s v="Wednesday"/>
    <x v="1"/>
    <n v="0"/>
    <n v="0"/>
    <s v="E"/>
    <x v="1"/>
    <n v="5233"/>
    <s v="SUDP"/>
    <s v="Disorderly Patron"/>
    <x v="3"/>
    <s v="Higher"/>
  </r>
  <r>
    <d v="2021-09-22T00:00:00"/>
    <d v="1899-12-30T20:25:00"/>
    <s v="Wednesday"/>
    <x v="15"/>
    <n v="3"/>
    <n v="7"/>
    <s v="N"/>
    <x v="0"/>
    <n v="5711"/>
    <s v="SUDP"/>
    <s v="Disorderly Patron"/>
    <x v="3"/>
    <s v="Higher"/>
  </r>
  <r>
    <d v="2021-09-22T00:00:00"/>
    <d v="1899-12-30T22:21:00"/>
    <s v="Wednesday"/>
    <x v="53"/>
    <n v="0"/>
    <n v="0"/>
    <s v="W"/>
    <x v="1"/>
    <n v="5171"/>
    <s v="SUDP"/>
    <s v="Disorderly Patron"/>
    <x v="3"/>
    <s v="Higher"/>
  </r>
  <r>
    <d v="2021-09-22T00:00:00"/>
    <d v="1899-12-30T22:58:00"/>
    <s v="Wednesday"/>
    <x v="29"/>
    <n v="0"/>
    <n v="0"/>
    <s v="N"/>
    <x v="0"/>
    <n v="5721"/>
    <s v="SUAP"/>
    <s v="Assault / Patron Involved"/>
    <x v="3"/>
    <s v="Higher"/>
  </r>
  <r>
    <d v="2021-09-23T00:00:00"/>
    <d v="1899-12-30T09:02:00"/>
    <s v="Thursday"/>
    <x v="56"/>
    <n v="0"/>
    <n v="0"/>
    <s v="W"/>
    <x v="1"/>
    <n v="5248"/>
    <s v="SUDP"/>
    <s v="Disorderly Patron"/>
    <x v="3"/>
    <s v="Higher"/>
  </r>
  <r>
    <d v="2021-09-23T00:00:00"/>
    <d v="1899-12-30T09:55:00"/>
    <s v="Thursday"/>
    <x v="22"/>
    <n v="5"/>
    <n v="8"/>
    <s v="W"/>
    <x v="1"/>
    <n v="5015"/>
    <s v="SUDP"/>
    <s v="Disorderly Patron"/>
    <x v="3"/>
    <s v="Higher"/>
  </r>
  <r>
    <d v="2021-09-23T00:00:00"/>
    <d v="1899-12-30T19:42:00"/>
    <s v="Thursday"/>
    <x v="1"/>
    <n v="3"/>
    <n v="6"/>
    <s v="E"/>
    <x v="1"/>
    <n v="5081"/>
    <s v="SUDP"/>
    <s v="Disorderly Patron"/>
    <x v="3"/>
    <s v="Higher"/>
  </r>
  <r>
    <d v="2021-09-23T00:00:00"/>
    <d v="1899-12-30T20:39:00"/>
    <s v="Thursday"/>
    <x v="63"/>
    <n v="11"/>
    <n v="16"/>
    <s v="N"/>
    <x v="0"/>
    <n v="5616"/>
    <s v="SUDP"/>
    <s v="Disorderly Patron"/>
    <x v="3"/>
    <s v="Higher"/>
  </r>
  <r>
    <d v="2021-09-24T00:00:00"/>
    <d v="1899-12-30T09:17:00"/>
    <s v="Friday"/>
    <x v="54"/>
    <n v="20"/>
    <n v="23"/>
    <s v="N"/>
    <x v="0"/>
    <n v="5626"/>
    <s v="SUPOL"/>
    <s v="Held By Polce - Non-TTC Related"/>
    <x v="3"/>
    <s v="Higher"/>
  </r>
  <r>
    <d v="2021-09-24T00:00:00"/>
    <d v="1899-12-30T10:40:00"/>
    <s v="Friday"/>
    <x v="43"/>
    <n v="3"/>
    <n v="6"/>
    <s v="S"/>
    <x v="0"/>
    <n v="6131"/>
    <s v="SUDP"/>
    <s v="Disorderly Patron"/>
    <x v="3"/>
    <s v="Higher"/>
  </r>
  <r>
    <d v="2021-09-24T00:00:00"/>
    <d v="1899-12-30T15:55:00"/>
    <s v="Friday"/>
    <x v="7"/>
    <n v="19"/>
    <n v="22"/>
    <s v="W"/>
    <x v="1"/>
    <n v="5115"/>
    <s v="SUDP"/>
    <s v="Disorderly Patron"/>
    <x v="3"/>
    <s v="Higher"/>
  </r>
  <r>
    <d v="2021-09-24T00:00:00"/>
    <d v="1899-12-30T22:57:00"/>
    <s v="Friday"/>
    <x v="29"/>
    <n v="4"/>
    <n v="9"/>
    <s v="N"/>
    <x v="0"/>
    <n v="6116"/>
    <s v="SUDP"/>
    <s v="Disorderly Patron"/>
    <x v="3"/>
    <s v="Higher"/>
  </r>
  <r>
    <d v="2021-09-25T00:00:00"/>
    <d v="1899-12-30T17:07:00"/>
    <s v="Saturday"/>
    <x v="21"/>
    <n v="6"/>
    <n v="12"/>
    <s v="N"/>
    <x v="0"/>
    <n v="6131"/>
    <s v="SUAP"/>
    <s v="Assault / Patron Involved"/>
    <x v="3"/>
    <s v="Higher"/>
  </r>
  <r>
    <d v="2021-09-25T00:00:00"/>
    <d v="1899-12-30T20:20:00"/>
    <s v="Saturday"/>
    <x v="6"/>
    <n v="0"/>
    <n v="0"/>
    <s v="W"/>
    <x v="1"/>
    <n v="5161"/>
    <s v="SUDP"/>
    <s v="Disorderly Patron"/>
    <x v="3"/>
    <s v="Higher"/>
  </r>
  <r>
    <d v="2021-09-26T00:00:00"/>
    <d v="1899-12-30T19:34:00"/>
    <s v="Sunday"/>
    <x v="7"/>
    <n v="0"/>
    <n v="0"/>
    <s v="E"/>
    <x v="1"/>
    <n v="5252"/>
    <s v="SUDP"/>
    <s v="Disorderly Patron"/>
    <x v="3"/>
    <s v="Higher"/>
  </r>
  <r>
    <d v="2021-09-26T00:00:00"/>
    <d v="1899-12-30T23:02:00"/>
    <s v="Sunday"/>
    <x v="59"/>
    <n v="55"/>
    <n v="62"/>
    <s v="S"/>
    <x v="0"/>
    <n v="5851"/>
    <s v="SUDP"/>
    <s v="Disorderly Patron"/>
    <x v="3"/>
    <s v="Higher"/>
  </r>
  <r>
    <d v="2021-09-27T00:00:00"/>
    <d v="1899-12-30T06:04:00"/>
    <s v="Monday"/>
    <x v="55"/>
    <n v="4"/>
    <n v="0"/>
    <s v="N"/>
    <x v="0"/>
    <n v="6056"/>
    <s v="SUDP"/>
    <s v="Disorderly Patron"/>
    <x v="3"/>
    <s v="Higher"/>
  </r>
  <r>
    <d v="2021-09-27T00:00:00"/>
    <d v="1899-12-30T07:14:00"/>
    <s v="Monday"/>
    <x v="57"/>
    <n v="24"/>
    <n v="28"/>
    <s v="W"/>
    <x v="1"/>
    <n v="5286"/>
    <s v="SUAE"/>
    <s v="Assault / Employee Involved"/>
    <x v="3"/>
    <s v="Higher"/>
  </r>
  <r>
    <d v="2021-09-27T00:00:00"/>
    <d v="1899-12-30T08:24:00"/>
    <s v="Monday"/>
    <x v="19"/>
    <n v="4"/>
    <n v="7"/>
    <s v="W"/>
    <x v="1"/>
    <n v="5348"/>
    <s v="SUAP"/>
    <s v="Assault / Patron Involved"/>
    <x v="3"/>
    <s v="Higher"/>
  </r>
  <r>
    <d v="2021-09-27T00:00:00"/>
    <d v="1899-12-30T17:13:00"/>
    <s v="Monday"/>
    <x v="32"/>
    <n v="16"/>
    <n v="19"/>
    <s v="E"/>
    <x v="1"/>
    <n v="5067"/>
    <s v="SUPOL"/>
    <s v="Held By Polce - Non-TTC Related"/>
    <x v="3"/>
    <s v="Higher"/>
  </r>
  <r>
    <d v="2021-09-27T00:00:00"/>
    <d v="1899-12-30T19:25:00"/>
    <s v="Monday"/>
    <x v="29"/>
    <n v="0"/>
    <n v="0"/>
    <s v="S"/>
    <x v="0"/>
    <n v="5491"/>
    <s v="SUDP"/>
    <s v="Disorderly Patron"/>
    <x v="3"/>
    <s v="Higher"/>
  </r>
  <r>
    <d v="2021-09-27T00:00:00"/>
    <d v="1899-12-30T19:25:00"/>
    <s v="Monday"/>
    <x v="35"/>
    <n v="0"/>
    <n v="0"/>
    <s v="E"/>
    <x v="1"/>
    <n v="5015"/>
    <s v="SUDP"/>
    <s v="Disorderly Patron"/>
    <x v="3"/>
    <s v="Higher"/>
  </r>
  <r>
    <d v="2021-09-27T00:00:00"/>
    <d v="1899-12-30T19:52:00"/>
    <s v="Monday"/>
    <x v="41"/>
    <n v="9"/>
    <n v="12"/>
    <s v="S"/>
    <x v="0"/>
    <n v="5766"/>
    <s v="SUDP"/>
    <s v="Disorderly Patron"/>
    <x v="3"/>
    <s v="Higher"/>
  </r>
  <r>
    <d v="2021-09-27T00:00:00"/>
    <d v="1899-12-30T20:55:00"/>
    <s v="Monday"/>
    <x v="11"/>
    <n v="13"/>
    <n v="19"/>
    <s v="E"/>
    <x v="1"/>
    <n v="5121"/>
    <s v="SUBT"/>
    <s v="Bomb Threat"/>
    <x v="3"/>
    <s v="Higher"/>
  </r>
  <r>
    <d v="2021-09-27T00:00:00"/>
    <d v="1899-12-30T23:27:00"/>
    <s v="Monday"/>
    <x v="52"/>
    <n v="6"/>
    <n v="13"/>
    <s v="S"/>
    <x v="0"/>
    <n v="5871"/>
    <s v="SUDP"/>
    <s v="Disorderly Patron"/>
    <x v="3"/>
    <s v="Higher"/>
  </r>
  <r>
    <d v="2021-09-28T00:00:00"/>
    <d v="1899-12-30T15:17:00"/>
    <s v="Tuesday"/>
    <x v="63"/>
    <n v="0"/>
    <n v="0"/>
    <s v="S"/>
    <x v="0"/>
    <n v="6011"/>
    <s v="SUDP"/>
    <s v="Disorderly Patron"/>
    <x v="3"/>
    <s v="Higher"/>
  </r>
  <r>
    <d v="2021-09-28T00:00:00"/>
    <d v="1899-12-30T16:37:00"/>
    <s v="Tuesday"/>
    <x v="39"/>
    <n v="6"/>
    <n v="9"/>
    <s v="N"/>
    <x v="0"/>
    <n v="5786"/>
    <s v="SUDP"/>
    <s v="Disorderly Patron"/>
    <x v="3"/>
    <s v="Higher"/>
  </r>
  <r>
    <d v="2021-09-28T00:00:00"/>
    <d v="1899-12-30T16:45:00"/>
    <s v="Tuesday"/>
    <x v="8"/>
    <n v="7"/>
    <n v="10"/>
    <s v="N"/>
    <x v="0"/>
    <n v="5786"/>
    <s v="SUDP"/>
    <s v="Disorderly Patron"/>
    <x v="3"/>
    <s v="Higher"/>
  </r>
  <r>
    <d v="2021-09-28T00:00:00"/>
    <d v="1899-12-30T20:54:00"/>
    <s v="Tuesday"/>
    <x v="35"/>
    <n v="21"/>
    <n v="27"/>
    <s v="W"/>
    <x v="1"/>
    <n v="5242"/>
    <s v="SUDP"/>
    <s v="Disorderly Patron"/>
    <x v="3"/>
    <s v="Higher"/>
  </r>
  <r>
    <d v="2021-09-28T00:00:00"/>
    <d v="1899-12-30T22:32:00"/>
    <s v="Tuesday"/>
    <x v="27"/>
    <n v="3"/>
    <n v="8"/>
    <s v="S"/>
    <x v="0"/>
    <n v="6011"/>
    <s v="SUDP"/>
    <s v="Disorderly Patron"/>
    <x v="3"/>
    <s v="Higher"/>
  </r>
  <r>
    <d v="2021-09-29T00:00:00"/>
    <d v="1899-12-30T07:46:00"/>
    <s v="Wednesday"/>
    <x v="1"/>
    <n v="0"/>
    <n v="0"/>
    <s v="W"/>
    <x v="1"/>
    <n v="5183"/>
    <s v="SUDP"/>
    <s v="Disorderly Patron"/>
    <x v="3"/>
    <s v="Higher"/>
  </r>
  <r>
    <d v="2021-09-29T00:00:00"/>
    <d v="1899-12-30T10:49:00"/>
    <s v="Wednesday"/>
    <x v="33"/>
    <n v="8"/>
    <n v="11"/>
    <s v="W"/>
    <x v="1"/>
    <n v="5259"/>
    <s v="SUDP"/>
    <s v="Disorderly Patron"/>
    <x v="3"/>
    <s v="Higher"/>
  </r>
  <r>
    <d v="2021-09-29T00:00:00"/>
    <d v="1899-12-30T13:49:00"/>
    <s v="Wednesday"/>
    <x v="16"/>
    <n v="0"/>
    <n v="0"/>
    <s v="S"/>
    <x v="0"/>
    <n v="5836"/>
    <s v="SUAP"/>
    <s v="Assault / Patron Involved"/>
    <x v="3"/>
    <s v="Higher"/>
  </r>
  <r>
    <d v="2021-09-30T00:00:00"/>
    <d v="1899-12-30T06:38:00"/>
    <s v="Thursday"/>
    <x v="10"/>
    <n v="3"/>
    <n v="7"/>
    <s v="S"/>
    <x v="0"/>
    <n v="5731"/>
    <s v="SUDP"/>
    <s v="Disorderly Patron"/>
    <x v="3"/>
    <s v="Higher"/>
  </r>
  <r>
    <d v="2021-09-30T00:00:00"/>
    <d v="1899-12-30T08:17:00"/>
    <s v="Thursday"/>
    <x v="18"/>
    <n v="4"/>
    <n v="7"/>
    <s v="N"/>
    <x v="0"/>
    <n v="6006"/>
    <s v="SUDP"/>
    <s v="Disorderly Patron"/>
    <x v="3"/>
    <s v="Higher"/>
  </r>
  <r>
    <d v="2021-09-30T00:00:00"/>
    <d v="1899-12-30T12:45:00"/>
    <s v="Thursday"/>
    <x v="18"/>
    <n v="0"/>
    <n v="0"/>
    <s v="N"/>
    <x v="0"/>
    <n v="5441"/>
    <s v="SUAP"/>
    <s v="Assault / Patron Involved"/>
    <x v="3"/>
    <s v="Higher"/>
  </r>
  <r>
    <d v="2021-09-30T00:00:00"/>
    <d v="1899-12-30T23:23:00"/>
    <s v="Thursday"/>
    <x v="23"/>
    <n v="0"/>
    <n v="0"/>
    <s v="N"/>
    <x v="0"/>
    <n v="6036"/>
    <s v="SUDP"/>
    <s v="Disorderly Patron"/>
    <x v="3"/>
    <s v="Higher"/>
  </r>
  <r>
    <d v="2021-10-01T00:00:00"/>
    <d v="1899-12-30T11:19:00"/>
    <s v="Friday"/>
    <x v="60"/>
    <n v="0"/>
    <n v="0"/>
    <s v="W"/>
    <x v="1"/>
    <n v="5345"/>
    <s v="SUDP"/>
    <s v="Disorderly Patron"/>
    <x v="3"/>
    <s v="Higher"/>
  </r>
  <r>
    <d v="2021-10-01T00:00:00"/>
    <d v="1899-12-30T15:34:00"/>
    <s v="Friday"/>
    <x v="35"/>
    <n v="5"/>
    <n v="8"/>
    <s v="E"/>
    <x v="1"/>
    <n v="5307"/>
    <s v="SUAE"/>
    <s v="Assault / Employee Involved"/>
    <x v="3"/>
    <s v="Higher"/>
  </r>
  <r>
    <d v="2021-10-01T00:00:00"/>
    <d v="1899-12-30T19:56:00"/>
    <s v="Friday"/>
    <x v="33"/>
    <n v="3"/>
    <n v="8"/>
    <s v="W"/>
    <x v="1"/>
    <n v="5233"/>
    <s v="SUDP"/>
    <s v="Disorderly Patron"/>
    <x v="3"/>
    <s v="Higher"/>
  </r>
  <r>
    <d v="2021-10-02T00:00:00"/>
    <d v="1899-12-30T09:43:00"/>
    <s v="Saturday"/>
    <x v="54"/>
    <n v="4"/>
    <n v="10"/>
    <s v="N"/>
    <x v="0"/>
    <n v="6011"/>
    <s v="SUDP"/>
    <s v="Disorderly Patron"/>
    <x v="3"/>
    <s v="Higher"/>
  </r>
  <r>
    <d v="2021-10-02T00:00:00"/>
    <d v="1899-12-30T13:10:00"/>
    <s v="Saturday"/>
    <x v="6"/>
    <n v="4"/>
    <n v="8"/>
    <s v="E"/>
    <x v="1"/>
    <n v="5128"/>
    <s v="SUDP"/>
    <s v="Disorderly Patron"/>
    <x v="3"/>
    <s v="Higher"/>
  </r>
  <r>
    <d v="2021-10-02T00:00:00"/>
    <d v="1899-12-30T13:42:00"/>
    <s v="Saturday"/>
    <x v="35"/>
    <n v="3"/>
    <n v="7"/>
    <s v="E"/>
    <x v="1"/>
    <n v="5128"/>
    <s v="SUAE"/>
    <s v="Assault / Employee Involved"/>
    <x v="3"/>
    <s v="Higher"/>
  </r>
  <r>
    <d v="2021-10-02T00:00:00"/>
    <d v="1899-12-30T23:00:00"/>
    <s v="Saturday"/>
    <x v="12"/>
    <n v="0"/>
    <n v="0"/>
    <s v="W"/>
    <x v="1"/>
    <n v="5135"/>
    <s v="SUDP"/>
    <s v="Disorderly Patron"/>
    <x v="3"/>
    <s v="Higher"/>
  </r>
  <r>
    <d v="2021-10-03T00:00:00"/>
    <d v="1899-12-30T11:50:00"/>
    <s v="Sunday"/>
    <x v="22"/>
    <n v="6"/>
    <n v="11"/>
    <s v="W"/>
    <x v="1"/>
    <n v="5226"/>
    <s v="SUDP"/>
    <s v="Disorderly Patron"/>
    <x v="3"/>
    <s v="Higher"/>
  </r>
  <r>
    <d v="2021-10-03T00:00:00"/>
    <d v="1899-12-30T12:38:00"/>
    <s v="Sunday"/>
    <x v="29"/>
    <n v="0"/>
    <n v="0"/>
    <s v="S"/>
    <x v="0"/>
    <n v="5956"/>
    <s v="SUDP"/>
    <s v="Disorderly Patron"/>
    <x v="3"/>
    <s v="Higher"/>
  </r>
  <r>
    <d v="2021-10-03T00:00:00"/>
    <d v="1899-12-30T01:30:00"/>
    <s v="Sunday"/>
    <x v="10"/>
    <n v="3"/>
    <n v="10"/>
    <s v="N"/>
    <x v="0"/>
    <n v="6071"/>
    <s v="SUDP"/>
    <s v="Disorderly Patron"/>
    <x v="3"/>
    <s v="Higher"/>
  </r>
  <r>
    <d v="2021-10-04T00:00:00"/>
    <d v="1899-12-30T06:07:00"/>
    <s v="Monday"/>
    <x v="10"/>
    <n v="0"/>
    <n v="0"/>
    <s v="S"/>
    <x v="0"/>
    <n v="5461"/>
    <s v="SUDP"/>
    <s v="Disorderly Patron"/>
    <x v="3"/>
    <s v="Higher"/>
  </r>
  <r>
    <d v="2021-10-04T00:00:00"/>
    <d v="1899-12-30T08:36:00"/>
    <s v="Monday"/>
    <x v="33"/>
    <n v="0"/>
    <n v="0"/>
    <s v="W"/>
    <x v="1"/>
    <n v="5262"/>
    <s v="SUDP"/>
    <s v="Disorderly Patron"/>
    <x v="3"/>
    <s v="Higher"/>
  </r>
  <r>
    <d v="2021-10-04T00:00:00"/>
    <d v="1899-12-30T12:27:00"/>
    <s v="Monday"/>
    <x v="7"/>
    <n v="10"/>
    <n v="13"/>
    <s v="W"/>
    <x v="1"/>
    <n v="5221"/>
    <s v="SUAP"/>
    <s v="Assault / Patron Involved"/>
    <x v="3"/>
    <s v="Higher"/>
  </r>
  <r>
    <d v="2021-10-04T00:00:00"/>
    <d v="1899-12-30T15:16:00"/>
    <s v="Monday"/>
    <x v="19"/>
    <n v="0"/>
    <n v="0"/>
    <s v="W"/>
    <x v="1"/>
    <n v="5013"/>
    <s v="SUAE"/>
    <s v="Assault / Employee Involved"/>
    <x v="3"/>
    <s v="Higher"/>
  </r>
  <r>
    <d v="2021-10-04T00:00:00"/>
    <d v="1899-12-30T15:54:00"/>
    <s v="Monday"/>
    <x v="58"/>
    <n v="0"/>
    <n v="0"/>
    <s v="W"/>
    <x v="1"/>
    <n v="5247"/>
    <s v="SUDP"/>
    <s v="Disorderly Patron"/>
    <x v="3"/>
    <s v="Higher"/>
  </r>
  <r>
    <d v="2021-10-04T00:00:00"/>
    <d v="1899-12-30T17:06:00"/>
    <s v="Monday"/>
    <x v="20"/>
    <n v="4"/>
    <n v="7"/>
    <s v="S"/>
    <x v="0"/>
    <n v="5521"/>
    <s v="SUDP"/>
    <s v="Disorderly Patron"/>
    <x v="3"/>
    <s v="Higher"/>
  </r>
  <r>
    <d v="2021-10-04T00:00:00"/>
    <d v="1899-12-30T17:09:00"/>
    <s v="Monday"/>
    <x v="10"/>
    <n v="5"/>
    <n v="8"/>
    <s v="N"/>
    <x v="0"/>
    <n v="6131"/>
    <s v="SUDP"/>
    <s v="Disorderly Patron"/>
    <x v="3"/>
    <s v="Higher"/>
  </r>
  <r>
    <d v="2021-10-04T00:00:00"/>
    <d v="1899-12-30T22:00:00"/>
    <s v="Monday"/>
    <x v="17"/>
    <n v="4"/>
    <n v="9"/>
    <s v="S"/>
    <x v="0"/>
    <n v="5826"/>
    <s v="SUDP"/>
    <s v="Disorderly Patron"/>
    <x v="3"/>
    <s v="Higher"/>
  </r>
  <r>
    <d v="2021-10-05T00:00:00"/>
    <d v="1899-12-30T13:52:00"/>
    <s v="Tuesday"/>
    <x v="10"/>
    <n v="4"/>
    <n v="7"/>
    <s v="N"/>
    <x v="0"/>
    <n v="5961"/>
    <s v="SUDP"/>
    <s v="Disorderly Patron"/>
    <x v="3"/>
    <s v="Higher"/>
  </r>
  <r>
    <d v="2021-10-05T00:00:00"/>
    <d v="1899-12-30T14:39:00"/>
    <s v="Tuesday"/>
    <x v="69"/>
    <n v="5"/>
    <n v="8"/>
    <s v="N"/>
    <x v="0"/>
    <n v="6071"/>
    <s v="SUAP"/>
    <s v="Assault / Patron Involved"/>
    <x v="3"/>
    <s v="Higher"/>
  </r>
  <r>
    <d v="2021-10-05T00:00:00"/>
    <d v="1899-12-30T15:00:00"/>
    <s v="Tuesday"/>
    <x v="70"/>
    <n v="0"/>
    <n v="0"/>
    <s v="S"/>
    <x v="0"/>
    <n v="5986"/>
    <s v="SUDP"/>
    <s v="Disorderly Patron"/>
    <x v="3"/>
    <s v="Higher"/>
  </r>
  <r>
    <d v="2021-10-05T00:00:00"/>
    <d v="1899-12-30T16:21:00"/>
    <s v="Tuesday"/>
    <x v="47"/>
    <n v="7"/>
    <n v="10"/>
    <s v="N"/>
    <x v="0"/>
    <n v="5411"/>
    <s v="SUDP"/>
    <s v="Disorderly Patron"/>
    <x v="3"/>
    <s v="Higher"/>
  </r>
  <r>
    <d v="2021-10-05T00:00:00"/>
    <d v="1899-12-30T17:16:00"/>
    <s v="Tuesday"/>
    <x v="43"/>
    <n v="10"/>
    <n v="13"/>
    <s v="N"/>
    <x v="0"/>
    <n v="6096"/>
    <s v="SUAP"/>
    <s v="Assault / Patron Involved"/>
    <x v="3"/>
    <s v="Higher"/>
  </r>
  <r>
    <d v="2021-10-05T00:00:00"/>
    <d v="1899-12-30T00:47:00"/>
    <s v="Tuesday"/>
    <x v="20"/>
    <n v="0"/>
    <n v="0"/>
    <s v="S"/>
    <x v="0"/>
    <n v="6031"/>
    <s v="SUDP"/>
    <s v="Disorderly Patron"/>
    <x v="3"/>
    <s v="Higher"/>
  </r>
  <r>
    <d v="2021-10-06T00:00:00"/>
    <d v="1899-12-30T13:52:00"/>
    <s v="Wednesday"/>
    <x v="70"/>
    <n v="3"/>
    <n v="6"/>
    <s v="S"/>
    <x v="0"/>
    <n v="5976"/>
    <s v="SUDP"/>
    <s v="Disorderly Patron"/>
    <x v="3"/>
    <s v="Higher"/>
  </r>
  <r>
    <d v="2021-10-06T00:00:00"/>
    <d v="1899-12-30T00:23:00"/>
    <s v="Wednesday"/>
    <x v="50"/>
    <n v="6"/>
    <n v="12"/>
    <s v="W"/>
    <x v="1"/>
    <n v="5340"/>
    <s v="SUDP"/>
    <s v="Disorderly Patron"/>
    <x v="3"/>
    <s v="Higher"/>
  </r>
  <r>
    <d v="2021-10-07T00:00:00"/>
    <d v="1899-12-30T14:34:00"/>
    <s v="Thursday"/>
    <x v="77"/>
    <n v="0"/>
    <n v="0"/>
    <s v="N"/>
    <x v="2"/>
    <n v="3003"/>
    <s v="SRDP"/>
    <s v="Disorderly Patron"/>
    <x v="3"/>
    <s v="Higher"/>
  </r>
  <r>
    <d v="2021-10-07T00:00:00"/>
    <d v="1899-12-30T15:34:00"/>
    <s v="Thursday"/>
    <x v="18"/>
    <n v="3"/>
    <n v="6"/>
    <s v="N"/>
    <x v="0"/>
    <n v="6126"/>
    <s v="SUDP"/>
    <s v="Disorderly Patron"/>
    <x v="3"/>
    <s v="Higher"/>
  </r>
  <r>
    <d v="2021-10-07T00:00:00"/>
    <d v="1899-12-30T16:47:00"/>
    <s v="Thursday"/>
    <x v="6"/>
    <n v="3"/>
    <n v="6"/>
    <s v="W"/>
    <x v="1"/>
    <n v="5015"/>
    <s v="SUDP"/>
    <s v="Disorderly Patron"/>
    <x v="3"/>
    <s v="Higher"/>
  </r>
  <r>
    <d v="2021-10-07T00:00:00"/>
    <d v="1899-12-30T17:23:00"/>
    <s v="Thursday"/>
    <x v="58"/>
    <n v="3"/>
    <n v="6"/>
    <s v="E"/>
    <x v="1"/>
    <n v="5291"/>
    <s v="SUDP"/>
    <s v="Disorderly Patron"/>
    <x v="3"/>
    <s v="Higher"/>
  </r>
  <r>
    <d v="2021-10-07T00:00:00"/>
    <d v="1899-12-30T17:58:00"/>
    <s v="Thursday"/>
    <x v="69"/>
    <n v="0"/>
    <n v="0"/>
    <s v="N"/>
    <x v="0"/>
    <n v="5491"/>
    <s v="SUDP"/>
    <s v="Disorderly Patron"/>
    <x v="3"/>
    <s v="Higher"/>
  </r>
  <r>
    <d v="2021-10-07T00:00:00"/>
    <d v="1899-12-30T18:28:00"/>
    <s v="Thursday"/>
    <x v="57"/>
    <n v="4"/>
    <n v="7"/>
    <s v="E"/>
    <x v="1"/>
    <n v="5131"/>
    <s v="SUAP"/>
    <s v="Assault / Patron Involved"/>
    <x v="3"/>
    <s v="Higher"/>
  </r>
  <r>
    <d v="2021-10-07T00:00:00"/>
    <d v="1899-12-30T18:42:00"/>
    <s v="Thursday"/>
    <x v="51"/>
    <n v="4"/>
    <n v="7"/>
    <s v="N"/>
    <x v="0"/>
    <n v="5696"/>
    <s v="SUDP"/>
    <s v="Disorderly Patron"/>
    <x v="3"/>
    <s v="Higher"/>
  </r>
  <r>
    <d v="2021-10-07T00:00:00"/>
    <d v="1899-12-30T22:45:00"/>
    <s v="Thursday"/>
    <x v="63"/>
    <n v="3"/>
    <n v="8"/>
    <s v="N"/>
    <x v="0"/>
    <n v="5721"/>
    <s v="SUDP"/>
    <s v="Disorderly Patron"/>
    <x v="3"/>
    <s v="Higher"/>
  </r>
  <r>
    <d v="2021-10-07T00:00:00"/>
    <d v="1899-12-30T00:44:00"/>
    <s v="Thursday"/>
    <x v="0"/>
    <n v="0"/>
    <n v="0"/>
    <s v="N"/>
    <x v="0"/>
    <n v="5711"/>
    <s v="SUDP"/>
    <s v="Disorderly Patron"/>
    <x v="3"/>
    <s v="Higher"/>
  </r>
  <r>
    <d v="2021-10-08T00:00:00"/>
    <d v="1899-12-30T07:25:00"/>
    <s v="Friday"/>
    <x v="49"/>
    <n v="3"/>
    <n v="6"/>
    <s v="S"/>
    <x v="0"/>
    <n v="5881"/>
    <s v="SUDP"/>
    <s v="Disorderly Patron"/>
    <x v="3"/>
    <s v="Higher"/>
  </r>
  <r>
    <d v="2021-10-08T00:00:00"/>
    <d v="1899-12-30T21:51:00"/>
    <s v="Friday"/>
    <x v="4"/>
    <n v="0"/>
    <n v="0"/>
    <s v="E"/>
    <x v="1"/>
    <n v="5357"/>
    <s v="SUDP"/>
    <s v="Disorderly Patron"/>
    <x v="3"/>
    <s v="Higher"/>
  </r>
  <r>
    <d v="2021-10-08T00:00:00"/>
    <d v="1899-12-30T23:12:00"/>
    <s v="Friday"/>
    <x v="51"/>
    <n v="16"/>
    <n v="21"/>
    <s v="N"/>
    <x v="0"/>
    <n v="5656"/>
    <s v="SUDP"/>
    <s v="Disorderly Patron"/>
    <x v="3"/>
    <s v="Higher"/>
  </r>
  <r>
    <d v="2021-10-08T00:00:00"/>
    <d v="1899-12-30T23:36:00"/>
    <s v="Friday"/>
    <x v="70"/>
    <n v="3"/>
    <n v="8"/>
    <s v="N"/>
    <x v="0"/>
    <n v="5966"/>
    <s v="SUDP"/>
    <s v="Disorderly Patron"/>
    <x v="3"/>
    <s v="Higher"/>
  </r>
  <r>
    <d v="2021-10-08T00:00:00"/>
    <d v="1899-12-30T00:02:00"/>
    <s v="Friday"/>
    <x v="29"/>
    <n v="0"/>
    <n v="0"/>
    <s v="N"/>
    <x v="0"/>
    <n v="6116"/>
    <s v="SUAP"/>
    <s v="Assault / Patron Involved"/>
    <x v="3"/>
    <s v="Higher"/>
  </r>
  <r>
    <d v="2021-10-08T00:00:00"/>
    <d v="1899-12-30T00:09:00"/>
    <s v="Friday"/>
    <x v="44"/>
    <n v="4"/>
    <n v="10"/>
    <s v="W"/>
    <x v="1"/>
    <n v="5194"/>
    <s v="SUDP"/>
    <s v="Disorderly Patron"/>
    <x v="3"/>
    <s v="Higher"/>
  </r>
  <r>
    <d v="2021-10-08T00:00:00"/>
    <d v="1899-12-30T00:14:00"/>
    <s v="Friday"/>
    <x v="22"/>
    <n v="16"/>
    <n v="22"/>
    <s v="W"/>
    <x v="1"/>
    <n v="5194"/>
    <s v="SUDP"/>
    <s v="Disorderly Patron"/>
    <x v="3"/>
    <s v="Higher"/>
  </r>
  <r>
    <d v="2021-10-09T00:00:00"/>
    <d v="1899-12-30T06:54:00"/>
    <s v="Saturday"/>
    <x v="46"/>
    <n v="4"/>
    <n v="9"/>
    <s v="W"/>
    <x v="1"/>
    <n v="5156"/>
    <s v="SUDP"/>
    <s v="Disorderly Patron"/>
    <x v="3"/>
    <s v="Higher"/>
  </r>
  <r>
    <d v="2021-10-09T00:00:00"/>
    <d v="1899-12-30T09:56:00"/>
    <s v="Saturday"/>
    <x v="40"/>
    <n v="4"/>
    <n v="7"/>
    <s v="E"/>
    <x v="1"/>
    <n v="5235"/>
    <s v="SUDP"/>
    <s v="Disorderly Patron"/>
    <x v="3"/>
    <s v="Higher"/>
  </r>
  <r>
    <d v="2021-10-09T00:00:00"/>
    <d v="1899-12-30T18:31:00"/>
    <s v="Saturday"/>
    <x v="40"/>
    <n v="0"/>
    <n v="0"/>
    <s v="W"/>
    <x v="1"/>
    <n v="5066"/>
    <s v="SUDP"/>
    <s v="Disorderly Patron"/>
    <x v="3"/>
    <s v="Higher"/>
  </r>
  <r>
    <d v="2021-10-09T00:00:00"/>
    <d v="1899-12-30T19:35:00"/>
    <s v="Saturday"/>
    <x v="16"/>
    <n v="4"/>
    <n v="9"/>
    <s v="S"/>
    <x v="0"/>
    <n v="5751"/>
    <s v="SUDP"/>
    <s v="Disorderly Patron"/>
    <x v="3"/>
    <s v="Higher"/>
  </r>
  <r>
    <d v="2021-10-10T00:00:00"/>
    <d v="1899-12-30T13:18:00"/>
    <s v="Sunday"/>
    <x v="33"/>
    <n v="3"/>
    <n v="8"/>
    <s v="E"/>
    <x v="1"/>
    <n v="5162"/>
    <s v="SUDP"/>
    <s v="Disorderly Patron"/>
    <x v="3"/>
    <s v="Higher"/>
  </r>
  <r>
    <d v="2021-10-10T00:00:00"/>
    <d v="1899-12-30T13:39:00"/>
    <s v="Sunday"/>
    <x v="17"/>
    <n v="7"/>
    <n v="12"/>
    <s v="N"/>
    <x v="0"/>
    <n v="5716"/>
    <s v="SUDP"/>
    <s v="Disorderly Patron"/>
    <x v="3"/>
    <s v="Higher"/>
  </r>
  <r>
    <d v="2021-10-10T00:00:00"/>
    <d v="1899-12-30T20:04:00"/>
    <s v="Sunday"/>
    <x v="38"/>
    <n v="0"/>
    <n v="0"/>
    <s v="E"/>
    <x v="1"/>
    <n v="5128"/>
    <s v="SUDP"/>
    <s v="Disorderly Patron"/>
    <x v="3"/>
    <s v="Higher"/>
  </r>
  <r>
    <d v="2021-10-10T00:00:00"/>
    <d v="1899-12-30T20:48:00"/>
    <s v="Sunday"/>
    <x v="58"/>
    <n v="10"/>
    <n v="17"/>
    <s v="E"/>
    <x v="1"/>
    <n v="5149"/>
    <s v="SUAE"/>
    <s v="Assault / Employee Involved"/>
    <x v="3"/>
    <s v="Higher"/>
  </r>
  <r>
    <d v="2021-10-10T00:00:00"/>
    <d v="1899-12-30T22:23:00"/>
    <s v="Sunday"/>
    <x v="50"/>
    <n v="17"/>
    <n v="24"/>
    <s v="E"/>
    <x v="1"/>
    <n v="5349"/>
    <s v="SUDP"/>
    <s v="Disorderly Patron"/>
    <x v="3"/>
    <s v="Higher"/>
  </r>
  <r>
    <d v="2021-10-12T00:00:00"/>
    <d v="1899-12-30T09:43:00"/>
    <s v="Tuesday"/>
    <x v="18"/>
    <n v="6"/>
    <n v="9"/>
    <s v="S"/>
    <x v="0"/>
    <n v="6126"/>
    <s v="SUDP"/>
    <s v="Disorderly Patron"/>
    <x v="3"/>
    <s v="Higher"/>
  </r>
  <r>
    <d v="2021-10-12T00:00:00"/>
    <d v="1899-12-30T10:25:00"/>
    <s v="Tuesday"/>
    <x v="18"/>
    <n v="6"/>
    <n v="9"/>
    <s v="S"/>
    <x v="0"/>
    <n v="5656"/>
    <s v="SUDP"/>
    <s v="Disorderly Patron"/>
    <x v="3"/>
    <s v="Higher"/>
  </r>
  <r>
    <d v="2021-10-12T00:00:00"/>
    <d v="1899-12-30T15:30:00"/>
    <s v="Tuesday"/>
    <x v="35"/>
    <n v="3"/>
    <n v="6"/>
    <s v="W"/>
    <x v="1"/>
    <n v="5335"/>
    <s v="SUDP"/>
    <s v="Disorderly Patron"/>
    <x v="3"/>
    <s v="Higher"/>
  </r>
  <r>
    <d v="2021-10-12T00:00:00"/>
    <d v="1899-12-30T17:16:00"/>
    <s v="Tuesday"/>
    <x v="58"/>
    <n v="0"/>
    <n v="0"/>
    <s v="E"/>
    <x v="1"/>
    <n v="5105"/>
    <s v="SUDP"/>
    <s v="Disorderly Patron"/>
    <x v="3"/>
    <s v="Higher"/>
  </r>
  <r>
    <d v="2021-10-13T00:00:00"/>
    <d v="1899-12-30T11:38:00"/>
    <s v="Wednesday"/>
    <x v="33"/>
    <n v="3"/>
    <n v="6"/>
    <s v="E"/>
    <x v="1"/>
    <n v="5335"/>
    <s v="SUDP"/>
    <s v="Disorderly Patron"/>
    <x v="3"/>
    <s v="Higher"/>
  </r>
  <r>
    <d v="2021-10-13T00:00:00"/>
    <d v="1899-12-30T20:40:00"/>
    <s v="Wednesday"/>
    <x v="53"/>
    <n v="4"/>
    <n v="10"/>
    <s v="W"/>
    <x v="1"/>
    <n v="5248"/>
    <s v="SUDP"/>
    <s v="Disorderly Patron"/>
    <x v="3"/>
    <s v="Higher"/>
  </r>
  <r>
    <d v="2021-10-14T00:00:00"/>
    <d v="1899-12-30T14:22:00"/>
    <s v="Thursday"/>
    <x v="6"/>
    <n v="5"/>
    <n v="8"/>
    <s v="E"/>
    <x v="1"/>
    <n v="5435"/>
    <s v="SUPOL"/>
    <s v="Held By Polce - Non-TTC Related"/>
    <x v="3"/>
    <s v="Higher"/>
  </r>
  <r>
    <d v="2021-10-14T00:00:00"/>
    <d v="1899-12-30T14:25:00"/>
    <s v="Thursday"/>
    <x v="15"/>
    <n v="3"/>
    <n v="6"/>
    <s v="N"/>
    <x v="0"/>
    <n v="6081"/>
    <s v="SUDP"/>
    <s v="Disorderly Patron"/>
    <x v="3"/>
    <s v="Higher"/>
  </r>
  <r>
    <d v="2021-10-14T00:00:00"/>
    <d v="1899-12-30T20:21:00"/>
    <s v="Thursday"/>
    <x v="12"/>
    <n v="17"/>
    <n v="23"/>
    <s v="E"/>
    <x v="1"/>
    <n v="5194"/>
    <s v="SUAP"/>
    <s v="Assault / Patron Involved"/>
    <x v="3"/>
    <s v="Higher"/>
  </r>
  <r>
    <d v="2021-10-14T00:00:00"/>
    <d v="1899-12-30T21:41:00"/>
    <s v="Thursday"/>
    <x v="50"/>
    <n v="0"/>
    <n v="0"/>
    <s v="W"/>
    <x v="1"/>
    <n v="5248"/>
    <s v="SUDP"/>
    <s v="Disorderly Patron"/>
    <x v="3"/>
    <s v="Higher"/>
  </r>
  <r>
    <d v="2021-10-15T00:00:00"/>
    <d v="1899-12-30T12:36:00"/>
    <s v="Friday"/>
    <x v="18"/>
    <n v="0"/>
    <n v="0"/>
    <s v="S"/>
    <x v="0"/>
    <n v="6066"/>
    <s v="SUDP"/>
    <s v="Disorderly Patron"/>
    <x v="3"/>
    <s v="Higher"/>
  </r>
  <r>
    <d v="2021-10-15T00:00:00"/>
    <d v="1899-12-30T14:47:00"/>
    <s v="Friday"/>
    <x v="23"/>
    <n v="3"/>
    <n v="6"/>
    <s v="N"/>
    <x v="0"/>
    <n v="5761"/>
    <s v="SUDP"/>
    <s v="Disorderly Patron"/>
    <x v="3"/>
    <s v="Higher"/>
  </r>
  <r>
    <d v="2021-10-15T00:00:00"/>
    <d v="1899-12-30T16:33:00"/>
    <s v="Friday"/>
    <x v="96"/>
    <n v="3"/>
    <n v="6"/>
    <s v="S"/>
    <x v="0"/>
    <n v="5991"/>
    <s v="SUDP"/>
    <s v="Disorderly Patron"/>
    <x v="3"/>
    <s v="Higher"/>
  </r>
  <r>
    <d v="2021-10-15T00:00:00"/>
    <d v="1899-12-30T17:57:00"/>
    <s v="Friday"/>
    <x v="21"/>
    <n v="0"/>
    <n v="0"/>
    <s v="S"/>
    <x v="0"/>
    <n v="5566"/>
    <s v="SUDP"/>
    <s v="Disorderly Patron"/>
    <x v="3"/>
    <s v="Higher"/>
  </r>
  <r>
    <d v="2021-10-16T00:00:00"/>
    <d v="1899-12-30T13:39:00"/>
    <s v="Saturday"/>
    <x v="71"/>
    <n v="22"/>
    <n v="27"/>
    <s v="N"/>
    <x v="0"/>
    <n v="6031"/>
    <s v="SUAP"/>
    <s v="Assault / Patron Involved"/>
    <x v="3"/>
    <s v="Higher"/>
  </r>
  <r>
    <d v="2021-10-16T00:00:00"/>
    <d v="1899-12-30T15:12:00"/>
    <s v="Saturday"/>
    <x v="40"/>
    <n v="0"/>
    <n v="0"/>
    <s v="E"/>
    <x v="1"/>
    <n v="5035"/>
    <s v="SUDP"/>
    <s v="Disorderly Patron"/>
    <x v="3"/>
    <s v="Higher"/>
  </r>
  <r>
    <d v="2021-10-16T00:00:00"/>
    <d v="1899-12-30T15:15:00"/>
    <s v="Saturday"/>
    <x v="22"/>
    <n v="0"/>
    <n v="0"/>
    <s v="W"/>
    <x v="1"/>
    <n v="5030"/>
    <s v="SUDP"/>
    <s v="Disorderly Patron"/>
    <x v="3"/>
    <s v="Higher"/>
  </r>
  <r>
    <d v="2021-10-17T00:00:00"/>
    <d v="1899-12-30T12:26:00"/>
    <s v="Sunday"/>
    <x v="44"/>
    <n v="0"/>
    <n v="0"/>
    <s v="W"/>
    <x v="1"/>
    <n v="5035"/>
    <s v="SUDP"/>
    <s v="Disorderly Patron"/>
    <x v="3"/>
    <s v="Higher"/>
  </r>
  <r>
    <d v="2021-10-17T00:00:00"/>
    <d v="1899-12-30T14:18:00"/>
    <s v="Sunday"/>
    <x v="32"/>
    <n v="0"/>
    <n v="0"/>
    <s v="W"/>
    <x v="1"/>
    <n v="5055"/>
    <s v="SUDP"/>
    <s v="Disorderly Patron"/>
    <x v="3"/>
    <s v="Higher"/>
  </r>
  <r>
    <d v="2021-10-17T00:00:00"/>
    <d v="1899-12-30T17:21:00"/>
    <s v="Sunday"/>
    <x v="78"/>
    <n v="3"/>
    <n v="8"/>
    <s v="S"/>
    <x v="0"/>
    <n v="5986"/>
    <s v="SUDP"/>
    <s v="Disorderly Patron"/>
    <x v="3"/>
    <s v="Higher"/>
  </r>
  <r>
    <d v="2021-10-17T00:00:00"/>
    <d v="1899-12-30T17:38:00"/>
    <s v="Sunday"/>
    <x v="16"/>
    <n v="3"/>
    <n v="8"/>
    <s v="N"/>
    <x v="0"/>
    <n v="5816"/>
    <s v="SUDP"/>
    <s v="Disorderly Patron"/>
    <x v="3"/>
    <s v="Higher"/>
  </r>
  <r>
    <d v="2021-10-17T00:00:00"/>
    <d v="1899-12-30T20:52:00"/>
    <s v="Sunday"/>
    <x v="63"/>
    <n v="7"/>
    <n v="14"/>
    <s v="N"/>
    <x v="0"/>
    <n v="5651"/>
    <s v="SUDP"/>
    <s v="Disorderly Patron"/>
    <x v="3"/>
    <s v="Higher"/>
  </r>
  <r>
    <d v="2021-10-17T00:00:00"/>
    <d v="1899-12-30T22:17:00"/>
    <s v="Sunday"/>
    <x v="54"/>
    <n v="0"/>
    <n v="0"/>
    <s v="N"/>
    <x v="0"/>
    <n v="5766"/>
    <s v="SUDP"/>
    <s v="Disorderly Patron"/>
    <x v="3"/>
    <s v="Higher"/>
  </r>
  <r>
    <d v="2021-10-17T00:00:00"/>
    <d v="1899-12-30T22:30:00"/>
    <s v="Sunday"/>
    <x v="21"/>
    <n v="3"/>
    <n v="10"/>
    <s v="N"/>
    <x v="0"/>
    <n v="5966"/>
    <s v="SUDP"/>
    <s v="Disorderly Patron"/>
    <x v="3"/>
    <s v="Higher"/>
  </r>
  <r>
    <d v="2021-10-17T00:00:00"/>
    <d v="1899-12-30T22:47:00"/>
    <s v="Sunday"/>
    <x v="54"/>
    <n v="9"/>
    <n v="16"/>
    <s v="S"/>
    <x v="0"/>
    <n v="6006"/>
    <s v="SUDP"/>
    <s v="Disorderly Patron"/>
    <x v="3"/>
    <s v="Higher"/>
  </r>
  <r>
    <d v="2021-10-18T00:00:00"/>
    <d v="1899-12-30T12:03:00"/>
    <s v="Monday"/>
    <x v="18"/>
    <n v="0"/>
    <n v="0"/>
    <s v="S"/>
    <x v="0"/>
    <n v="5796"/>
    <s v="SUDP"/>
    <s v="Disorderly Patron"/>
    <x v="3"/>
    <s v="Higher"/>
  </r>
  <r>
    <d v="2021-10-18T00:00:00"/>
    <d v="1899-12-30T14:17:00"/>
    <s v="Monday"/>
    <x v="6"/>
    <n v="3"/>
    <n v="6"/>
    <s v="E"/>
    <x v="1"/>
    <n v="5179"/>
    <s v="SUDP"/>
    <s v="Disorderly Patron"/>
    <x v="3"/>
    <s v="Higher"/>
  </r>
  <r>
    <d v="2021-10-18T00:00:00"/>
    <d v="1899-12-30T15:05:00"/>
    <s v="Monday"/>
    <x v="35"/>
    <n v="6"/>
    <n v="9"/>
    <s v="E"/>
    <x v="1"/>
    <n v="5286"/>
    <s v="SUAP"/>
    <s v="Assault / Patron Involved"/>
    <x v="3"/>
    <s v="Higher"/>
  </r>
  <r>
    <d v="2021-10-18T00:00:00"/>
    <d v="1899-12-30T15:48:00"/>
    <s v="Monday"/>
    <x v="58"/>
    <n v="0"/>
    <n v="0"/>
    <s v="E"/>
    <x v="1"/>
    <n v="5059"/>
    <s v="SUDP"/>
    <s v="Disorderly Patron"/>
    <x v="3"/>
    <s v="Higher"/>
  </r>
  <r>
    <d v="2021-10-18T00:00:00"/>
    <d v="1899-12-30T15:56:00"/>
    <s v="Monday"/>
    <x v="17"/>
    <n v="3"/>
    <n v="6"/>
    <s v="N"/>
    <x v="0"/>
    <n v="5991"/>
    <s v="SUDP"/>
    <s v="Disorderly Patron"/>
    <x v="3"/>
    <s v="Higher"/>
  </r>
  <r>
    <d v="2021-10-18T00:00:00"/>
    <d v="1899-12-30T17:44:00"/>
    <s v="Monday"/>
    <x v="40"/>
    <n v="0"/>
    <n v="0"/>
    <s v="W"/>
    <x v="1"/>
    <n v="5351"/>
    <s v="SUDP"/>
    <s v="Disorderly Patron"/>
    <x v="3"/>
    <s v="Higher"/>
  </r>
  <r>
    <d v="2021-10-19T00:00:00"/>
    <d v="1899-12-30T11:11:00"/>
    <s v="Tuesday"/>
    <x v="60"/>
    <n v="0"/>
    <n v="0"/>
    <s v="W"/>
    <x v="1"/>
    <n v="5034"/>
    <s v="SUDP"/>
    <s v="Disorderly Patron"/>
    <x v="3"/>
    <s v="Higher"/>
  </r>
  <r>
    <d v="2021-10-19T00:00:00"/>
    <d v="1899-12-30T14:13:00"/>
    <s v="Tuesday"/>
    <x v="10"/>
    <n v="15"/>
    <n v="18"/>
    <s v="S"/>
    <x v="0"/>
    <n v="5661"/>
    <s v="SUDP"/>
    <s v="Disorderly Patron"/>
    <x v="3"/>
    <s v="Higher"/>
  </r>
  <r>
    <d v="2021-10-19T00:00:00"/>
    <d v="1899-12-30T14:52:00"/>
    <s v="Tuesday"/>
    <x v="46"/>
    <n v="7"/>
    <n v="10"/>
    <s v="E"/>
    <x v="1"/>
    <n v="5149"/>
    <s v="SUDP"/>
    <s v="Disorderly Patron"/>
    <x v="3"/>
    <s v="Higher"/>
  </r>
  <r>
    <d v="2021-10-19T00:00:00"/>
    <d v="1899-12-30T15:01:00"/>
    <s v="Tuesday"/>
    <x v="35"/>
    <n v="0"/>
    <n v="0"/>
    <s v="E"/>
    <x v="1"/>
    <n v="5213"/>
    <s v="SUDP"/>
    <s v="Disorderly Patron"/>
    <x v="3"/>
    <s v="Higher"/>
  </r>
  <r>
    <d v="2021-10-19T00:00:00"/>
    <d v="1899-12-30T15:01:00"/>
    <s v="Tuesday"/>
    <x v="29"/>
    <n v="0"/>
    <n v="0"/>
    <s v="S"/>
    <x v="0"/>
    <n v="6096"/>
    <s v="SUDP"/>
    <s v="Disorderly Patron"/>
    <x v="3"/>
    <s v="Higher"/>
  </r>
  <r>
    <d v="2021-10-19T00:00:00"/>
    <d v="1899-12-30T22:36:00"/>
    <s v="Tuesday"/>
    <x v="56"/>
    <n v="4"/>
    <n v="10"/>
    <s v="E"/>
    <x v="1"/>
    <n v="5252"/>
    <s v="SUDP"/>
    <s v="Disorderly Patron"/>
    <x v="3"/>
    <s v="Higher"/>
  </r>
  <r>
    <d v="2021-10-19T00:00:00"/>
    <d v="1899-12-30T23:07:00"/>
    <s v="Tuesday"/>
    <x v="19"/>
    <n v="7"/>
    <n v="13"/>
    <s v="E"/>
    <x v="1"/>
    <n v="5032"/>
    <s v="SUDP"/>
    <s v="Disorderly Patron"/>
    <x v="3"/>
    <s v="Higher"/>
  </r>
  <r>
    <d v="2021-10-19T00:00:00"/>
    <d v="1899-12-30T23:10:00"/>
    <s v="Tuesday"/>
    <x v="18"/>
    <n v="0"/>
    <n v="0"/>
    <s v="S"/>
    <x v="0"/>
    <n v="5416"/>
    <s v="SUDP"/>
    <s v="Disorderly Patron"/>
    <x v="3"/>
    <s v="Higher"/>
  </r>
  <r>
    <d v="2021-10-20T00:00:00"/>
    <d v="1899-12-30T07:44:00"/>
    <s v="Wednesday"/>
    <x v="4"/>
    <n v="0"/>
    <n v="0"/>
    <s v="W"/>
    <x v="1"/>
    <n v="5292"/>
    <s v="SUDP"/>
    <s v="Disorderly Patron"/>
    <x v="3"/>
    <s v="Higher"/>
  </r>
  <r>
    <d v="2021-10-20T00:00:00"/>
    <d v="1899-12-30T08:39:00"/>
    <s v="Wednesday"/>
    <x v="16"/>
    <n v="17"/>
    <n v="20"/>
    <s v="S"/>
    <x v="0"/>
    <n v="5486"/>
    <s v="SUDP"/>
    <s v="Disorderly Patron"/>
    <x v="3"/>
    <s v="Higher"/>
  </r>
  <r>
    <d v="2021-10-20T00:00:00"/>
    <d v="1899-12-30T14:59:00"/>
    <s v="Wednesday"/>
    <x v="34"/>
    <n v="0"/>
    <n v="0"/>
    <s v="E"/>
    <x v="1"/>
    <n v="5169"/>
    <s v="SUDP"/>
    <s v="Disorderly Patron"/>
    <x v="3"/>
    <s v="Higher"/>
  </r>
  <r>
    <d v="2021-10-20T00:00:00"/>
    <d v="1899-12-30T17:54:00"/>
    <s v="Wednesday"/>
    <x v="51"/>
    <n v="0"/>
    <n v="0"/>
    <s v="S"/>
    <x v="0"/>
    <n v="5796"/>
    <s v="SUDP"/>
    <s v="Disorderly Patron"/>
    <x v="3"/>
    <s v="Higher"/>
  </r>
  <r>
    <d v="2021-10-20T00:00:00"/>
    <d v="1899-12-30T00:01:00"/>
    <s v="Wednesday"/>
    <x v="15"/>
    <n v="38"/>
    <n v="45"/>
    <s v="N"/>
    <x v="0"/>
    <n v="5751"/>
    <s v="SUBT"/>
    <s v="Bomb Threat"/>
    <x v="3"/>
    <s v="Higher"/>
  </r>
  <r>
    <d v="2021-10-21T00:00:00"/>
    <d v="1899-12-30T02:28:00"/>
    <s v="Thursday"/>
    <x v="16"/>
    <n v="0"/>
    <n v="0"/>
    <s v="S"/>
    <x v="0"/>
    <n v="5491"/>
    <s v="SUDP"/>
    <s v="Disorderly Patron"/>
    <x v="3"/>
    <s v="Higher"/>
  </r>
  <r>
    <d v="2021-10-21T00:00:00"/>
    <d v="1899-12-30T12:41:00"/>
    <s v="Thursday"/>
    <x v="29"/>
    <n v="0"/>
    <n v="0"/>
    <s v="N"/>
    <x v="0"/>
    <n v="5666"/>
    <s v="SUDP"/>
    <s v="Disorderly Patron"/>
    <x v="3"/>
    <s v="Higher"/>
  </r>
  <r>
    <d v="2021-10-21T00:00:00"/>
    <d v="1899-12-30T17:54:00"/>
    <s v="Thursday"/>
    <x v="10"/>
    <n v="9"/>
    <n v="12"/>
    <s v="S"/>
    <x v="0"/>
    <n v="5481"/>
    <s v="SUAP"/>
    <s v="Assault / Patron Involved"/>
    <x v="3"/>
    <s v="Higher"/>
  </r>
  <r>
    <d v="2021-10-21T00:00:00"/>
    <d v="1899-12-30T21:32:00"/>
    <s v="Thursday"/>
    <x v="0"/>
    <n v="0"/>
    <n v="0"/>
    <s v="N"/>
    <x v="0"/>
    <n v="5546"/>
    <s v="SUDP"/>
    <s v="Disorderly Patron"/>
    <x v="3"/>
    <s v="Higher"/>
  </r>
  <r>
    <d v="2021-10-21T00:00:00"/>
    <d v="1899-12-30T00:37:00"/>
    <s v="Thursday"/>
    <x v="29"/>
    <n v="4"/>
    <n v="9"/>
    <s v="S"/>
    <x v="0"/>
    <n v="5396"/>
    <s v="SUDP"/>
    <s v="Disorderly Patron"/>
    <x v="3"/>
    <s v="Higher"/>
  </r>
  <r>
    <d v="2021-10-22T00:00:00"/>
    <d v="1899-12-30T14:08:00"/>
    <s v="Friday"/>
    <x v="29"/>
    <n v="5"/>
    <n v="8"/>
    <s v="S"/>
    <x v="0"/>
    <n v="5591"/>
    <s v="SUDP"/>
    <s v="Disorderly Patron"/>
    <x v="3"/>
    <s v="Higher"/>
  </r>
  <r>
    <d v="2021-10-22T00:00:00"/>
    <d v="1899-12-30T15:47:00"/>
    <s v="Friday"/>
    <x v="10"/>
    <n v="3"/>
    <n v="6"/>
    <s v="S"/>
    <x v="0"/>
    <n v="6016"/>
    <s v="SUDP"/>
    <s v="Disorderly Patron"/>
    <x v="3"/>
    <s v="Higher"/>
  </r>
  <r>
    <d v="2021-10-22T00:00:00"/>
    <d v="1899-12-30T20:00:00"/>
    <s v="Friday"/>
    <x v="31"/>
    <n v="0"/>
    <n v="0"/>
    <s v="N"/>
    <x v="0"/>
    <n v="5766"/>
    <s v="SUDP"/>
    <s v="Disorderly Patron"/>
    <x v="3"/>
    <s v="Higher"/>
  </r>
  <r>
    <d v="2021-10-22T00:00:00"/>
    <d v="1899-12-30T20:46:00"/>
    <s v="Friday"/>
    <x v="10"/>
    <n v="3"/>
    <n v="6"/>
    <s v="S"/>
    <x v="0"/>
    <n v="6056"/>
    <s v="SUDP"/>
    <s v="Disorderly Patron"/>
    <x v="3"/>
    <s v="Higher"/>
  </r>
  <r>
    <d v="2021-10-22T00:00:00"/>
    <d v="1899-12-30T21:57:00"/>
    <s v="Friday"/>
    <x v="57"/>
    <n v="8"/>
    <n v="14"/>
    <s v="E"/>
    <x v="1"/>
    <n v="5265"/>
    <s v="SUAP"/>
    <s v="Assault / Patron Involved"/>
    <x v="3"/>
    <s v="Higher"/>
  </r>
  <r>
    <d v="2021-10-22T00:00:00"/>
    <d v="1899-12-30T23:02:00"/>
    <s v="Friday"/>
    <x v="52"/>
    <n v="0"/>
    <n v="0"/>
    <s v="N"/>
    <x v="0"/>
    <n v="5766"/>
    <s v="SUAP"/>
    <s v="Assault / Patron Involved"/>
    <x v="3"/>
    <s v="Higher"/>
  </r>
  <r>
    <d v="2021-10-22T00:00:00"/>
    <d v="1899-12-30T00:43:00"/>
    <s v="Friday"/>
    <x v="33"/>
    <n v="0"/>
    <n v="0"/>
    <s v="E"/>
    <x v="1"/>
    <n v="5239"/>
    <s v="SUDP"/>
    <s v="Disorderly Patron"/>
    <x v="3"/>
    <s v="Higher"/>
  </r>
  <r>
    <d v="2021-10-22T00:00:00"/>
    <d v="1899-12-30T01:55:00"/>
    <s v="Friday"/>
    <x v="16"/>
    <n v="14"/>
    <n v="19"/>
    <s v="N"/>
    <x v="0"/>
    <n v="5401"/>
    <s v="SUDP"/>
    <s v="Disorderly Patron"/>
    <x v="3"/>
    <s v="Higher"/>
  </r>
  <r>
    <d v="2021-10-23T00:00:00"/>
    <d v="1899-12-30T02:01:00"/>
    <s v="Saturday"/>
    <x v="27"/>
    <n v="0"/>
    <n v="0"/>
    <s v="S"/>
    <x v="0"/>
    <n v="6131"/>
    <s v="SUDP"/>
    <s v="Disorderly Patron"/>
    <x v="3"/>
    <s v="Higher"/>
  </r>
  <r>
    <d v="2021-10-23T00:00:00"/>
    <d v="1899-12-30T14:26:00"/>
    <s v="Saturday"/>
    <x v="54"/>
    <n v="5"/>
    <n v="10"/>
    <s v="S"/>
    <x v="0"/>
    <n v="6056"/>
    <s v="SUDP"/>
    <s v="Disorderly Patron"/>
    <x v="3"/>
    <s v="Higher"/>
  </r>
  <r>
    <d v="2021-10-23T00:00:00"/>
    <d v="1899-12-30T17:31:00"/>
    <s v="Saturday"/>
    <x v="35"/>
    <n v="0"/>
    <n v="0"/>
    <s v="W"/>
    <x v="1"/>
    <n v="5304"/>
    <s v="SUDP"/>
    <s v="Disorderly Patron"/>
    <x v="3"/>
    <s v="Higher"/>
  </r>
  <r>
    <d v="2021-10-23T00:00:00"/>
    <d v="1899-12-30T22:44:00"/>
    <s v="Saturday"/>
    <x v="49"/>
    <n v="9"/>
    <n v="16"/>
    <s v="S"/>
    <x v="0"/>
    <n v="5831"/>
    <s v="SUDP"/>
    <s v="Disorderly Patron"/>
    <x v="3"/>
    <s v="Higher"/>
  </r>
  <r>
    <d v="2021-10-24T00:00:00"/>
    <d v="1899-12-30T15:40:00"/>
    <s v="Sunday"/>
    <x v="32"/>
    <n v="12"/>
    <n v="17"/>
    <s v="E"/>
    <x v="1"/>
    <n v="5152"/>
    <s v="SUAP"/>
    <s v="Assault / Patron Involved"/>
    <x v="3"/>
    <s v="Higher"/>
  </r>
  <r>
    <d v="2021-10-24T00:00:00"/>
    <d v="1899-12-30T19:49:00"/>
    <s v="Sunday"/>
    <x v="16"/>
    <n v="0"/>
    <n v="0"/>
    <s v="S"/>
    <x v="0"/>
    <n v="5711"/>
    <s v="SUPOL"/>
    <s v="Held By Polce - Non-TTC Related"/>
    <x v="3"/>
    <s v="Higher"/>
  </r>
  <r>
    <d v="2021-10-25T00:00:00"/>
    <d v="1899-12-30T06:40:00"/>
    <s v="Monday"/>
    <x v="69"/>
    <n v="10"/>
    <n v="13"/>
    <s v="N"/>
    <x v="0"/>
    <n v="5666"/>
    <s v="SUDP"/>
    <s v="Disorderly Patron"/>
    <x v="3"/>
    <s v="Higher"/>
  </r>
  <r>
    <d v="2021-10-25T00:00:00"/>
    <d v="1899-12-30T14:50:00"/>
    <s v="Monday"/>
    <x v="7"/>
    <n v="10"/>
    <n v="13"/>
    <s v="W"/>
    <x v="1"/>
    <n v="5213"/>
    <s v="SUAE"/>
    <s v="Assault / Employee Involved"/>
    <x v="3"/>
    <s v="Higher"/>
  </r>
  <r>
    <d v="2021-10-25T00:00:00"/>
    <d v="1899-12-30T20:10:00"/>
    <s v="Monday"/>
    <x v="9"/>
    <n v="0"/>
    <n v="0"/>
    <s v="N"/>
    <x v="0"/>
    <n v="5506"/>
    <s v="SUDP"/>
    <s v="Disorderly Patron"/>
    <x v="3"/>
    <s v="Higher"/>
  </r>
  <r>
    <d v="2021-10-25T00:00:00"/>
    <d v="1899-12-30T01:34:00"/>
    <s v="Monday"/>
    <x v="63"/>
    <n v="3"/>
    <n v="8"/>
    <s v="S"/>
    <x v="0"/>
    <n v="5786"/>
    <s v="SUDP"/>
    <s v="Disorderly Patron"/>
    <x v="3"/>
    <s v="Higher"/>
  </r>
  <r>
    <d v="2021-10-25T00:00:00"/>
    <d v="1899-12-30T20:49:00"/>
    <s v="Monday"/>
    <x v="72"/>
    <n v="0"/>
    <n v="0"/>
    <s v="W"/>
    <x v="3"/>
    <n v="6161"/>
    <s v="SUDP"/>
    <s v="Disorderly Patron"/>
    <x v="3"/>
    <s v="Higher"/>
  </r>
  <r>
    <d v="2021-10-26T00:00:00"/>
    <d v="1899-12-30T18:13:00"/>
    <s v="Tuesday"/>
    <x v="29"/>
    <n v="7"/>
    <n v="10"/>
    <s v="S"/>
    <x v="0"/>
    <n v="5881"/>
    <s v="SUDP"/>
    <s v="Disorderly Patron"/>
    <x v="3"/>
    <s v="Higher"/>
  </r>
  <r>
    <d v="2021-10-26T00:00:00"/>
    <d v="1899-12-30T18:29:00"/>
    <s v="Tuesday"/>
    <x v="0"/>
    <n v="6"/>
    <n v="9"/>
    <s v="S"/>
    <x v="0"/>
    <n v="5881"/>
    <s v="SUDP"/>
    <s v="Disorderly Patron"/>
    <x v="3"/>
    <s v="Higher"/>
  </r>
  <r>
    <d v="2021-10-27T00:00:00"/>
    <d v="1899-12-30T09:40:00"/>
    <s v="Wednesday"/>
    <x v="57"/>
    <n v="5"/>
    <n v="8"/>
    <s v="E"/>
    <x v="1"/>
    <n v="5144"/>
    <s v="SUDP"/>
    <s v="Disorderly Patron"/>
    <x v="3"/>
    <s v="Higher"/>
  </r>
  <r>
    <d v="2021-10-27T00:00:00"/>
    <d v="1899-12-30T18:33:00"/>
    <s v="Wednesday"/>
    <x v="70"/>
    <n v="0"/>
    <n v="0"/>
    <s v="N"/>
    <x v="0"/>
    <n v="5691"/>
    <s v="SUDP"/>
    <s v="Disorderly Patron"/>
    <x v="3"/>
    <s v="Higher"/>
  </r>
  <r>
    <d v="2021-10-27T00:00:00"/>
    <d v="1899-12-30T20:35:00"/>
    <s v="Wednesday"/>
    <x v="51"/>
    <n v="23"/>
    <n v="26"/>
    <s v="S"/>
    <x v="0"/>
    <n v="5786"/>
    <s v="SUDP"/>
    <s v="Disorderly Patron"/>
    <x v="3"/>
    <s v="Higher"/>
  </r>
  <r>
    <d v="2021-10-27T00:00:00"/>
    <d v="1899-12-30T00:10:00"/>
    <s v="Wednesday"/>
    <x v="53"/>
    <n v="0"/>
    <n v="0"/>
    <s v="E"/>
    <x v="1"/>
    <n v="5055"/>
    <s v="SUDP"/>
    <s v="Disorderly Patron"/>
    <x v="3"/>
    <s v="Higher"/>
  </r>
  <r>
    <d v="2021-10-27T00:00:00"/>
    <d v="1899-12-30T00:27:00"/>
    <s v="Wednesday"/>
    <x v="5"/>
    <n v="15"/>
    <n v="20"/>
    <s v="S"/>
    <x v="0"/>
    <n v="5911"/>
    <s v="SUAP"/>
    <s v="Assault / Patron Involved"/>
    <x v="3"/>
    <s v="Higher"/>
  </r>
  <r>
    <d v="2021-10-28T00:00:00"/>
    <d v="1899-12-30T09:58:00"/>
    <s v="Thursday"/>
    <x v="16"/>
    <n v="3"/>
    <n v="6"/>
    <s v="S"/>
    <x v="0"/>
    <n v="5381"/>
    <s v="SUDP"/>
    <s v="Disorderly Patron"/>
    <x v="3"/>
    <s v="Higher"/>
  </r>
  <r>
    <d v="2021-10-28T00:00:00"/>
    <d v="1899-12-30T10:55:00"/>
    <s v="Thursday"/>
    <x v="0"/>
    <n v="0"/>
    <n v="0"/>
    <s v="S"/>
    <x v="0"/>
    <n v="5456"/>
    <s v="SUDP"/>
    <s v="Disorderly Patron"/>
    <x v="3"/>
    <s v="Higher"/>
  </r>
  <r>
    <d v="2021-10-28T00:00:00"/>
    <d v="1899-12-30T11:06:00"/>
    <s v="Thursday"/>
    <x v="21"/>
    <n v="10"/>
    <n v="13"/>
    <s v="N"/>
    <x v="0"/>
    <n v="5876"/>
    <s v="SUDP"/>
    <s v="Disorderly Patron"/>
    <x v="3"/>
    <s v="Higher"/>
  </r>
  <r>
    <d v="2021-10-28T00:00:00"/>
    <d v="1899-12-30T13:55:00"/>
    <s v="Thursday"/>
    <x v="21"/>
    <n v="7"/>
    <n v="10"/>
    <s v="S"/>
    <x v="0"/>
    <n v="6026"/>
    <s v="SUDP"/>
    <s v="Disorderly Patron"/>
    <x v="3"/>
    <s v="Higher"/>
  </r>
  <r>
    <d v="2021-10-28T00:00:00"/>
    <d v="1899-12-30T16:23:00"/>
    <s v="Thursday"/>
    <x v="26"/>
    <n v="6"/>
    <n v="9"/>
    <s v="E"/>
    <x v="1"/>
    <n v="5117"/>
    <s v="SUAP"/>
    <s v="Assault / Patron Involved"/>
    <x v="3"/>
    <s v="Higher"/>
  </r>
  <r>
    <d v="2021-10-28T00:00:00"/>
    <d v="1899-12-30T19:34:00"/>
    <s v="Thursday"/>
    <x v="53"/>
    <n v="0"/>
    <n v="0"/>
    <s v="W"/>
    <x v="1"/>
    <n v="5312"/>
    <s v="SUDP"/>
    <s v="Disorderly Patron"/>
    <x v="3"/>
    <s v="Higher"/>
  </r>
  <r>
    <d v="2021-10-28T00:00:00"/>
    <d v="1899-12-30T21:24:00"/>
    <s v="Thursday"/>
    <x v="27"/>
    <n v="3"/>
    <n v="6"/>
    <s v="S"/>
    <x v="0"/>
    <n v="6126"/>
    <s v="SUDP"/>
    <s v="Disorderly Patron"/>
    <x v="3"/>
    <s v="Higher"/>
  </r>
  <r>
    <d v="2021-10-29T00:00:00"/>
    <d v="1899-12-30T06:53:00"/>
    <s v="Friday"/>
    <x v="73"/>
    <n v="9"/>
    <n v="14"/>
    <s v="E"/>
    <x v="1"/>
    <n v="5152"/>
    <s v="SUDP"/>
    <s v="Disorderly Patron"/>
    <x v="3"/>
    <s v="Higher"/>
  </r>
  <r>
    <d v="2021-10-29T00:00:00"/>
    <d v="1899-12-30T11:57:00"/>
    <s v="Friday"/>
    <x v="41"/>
    <n v="3"/>
    <n v="6"/>
    <s v="S"/>
    <x v="0"/>
    <n v="6116"/>
    <s v="SUDP"/>
    <s v="Disorderly Patron"/>
    <x v="3"/>
    <s v="Higher"/>
  </r>
  <r>
    <d v="2021-10-29T00:00:00"/>
    <d v="1899-12-30T15:13:00"/>
    <s v="Friday"/>
    <x v="11"/>
    <n v="3"/>
    <n v="6"/>
    <s v="E"/>
    <x v="1"/>
    <n v="5177"/>
    <s v="SUDP"/>
    <s v="Disorderly Patron"/>
    <x v="3"/>
    <s v="Higher"/>
  </r>
  <r>
    <d v="2021-10-29T00:00:00"/>
    <d v="1899-12-30T16:50:00"/>
    <s v="Friday"/>
    <x v="27"/>
    <n v="3"/>
    <n v="6"/>
    <s v="S"/>
    <x v="0"/>
    <n v="6136"/>
    <s v="SUAP"/>
    <s v="Assault / Patron Involved"/>
    <x v="3"/>
    <s v="Higher"/>
  </r>
  <r>
    <d v="2021-10-29T00:00:00"/>
    <d v="1899-12-30T21:18:00"/>
    <s v="Friday"/>
    <x v="34"/>
    <n v="12"/>
    <n v="18"/>
    <s v="W"/>
    <x v="1"/>
    <n v="5213"/>
    <s v="SUAP"/>
    <s v="Assault / Patron Involved"/>
    <x v="3"/>
    <s v="Higher"/>
  </r>
  <r>
    <d v="2021-10-29T00:00:00"/>
    <d v="1899-12-30T21:49:00"/>
    <s v="Friday"/>
    <x v="42"/>
    <n v="0"/>
    <n v="0"/>
    <s v="W"/>
    <x v="1"/>
    <n v="5111"/>
    <s v="SUDP"/>
    <s v="Disorderly Patron"/>
    <x v="3"/>
    <s v="Higher"/>
  </r>
  <r>
    <d v="2021-10-29T00:00:00"/>
    <d v="1899-12-30T22:03:00"/>
    <s v="Friday"/>
    <x v="27"/>
    <n v="0"/>
    <n v="0"/>
    <s v="S"/>
    <x v="0"/>
    <n v="5626"/>
    <s v="SUDP"/>
    <s v="Disorderly Patron"/>
    <x v="3"/>
    <s v="Higher"/>
  </r>
  <r>
    <d v="2021-10-29T00:00:00"/>
    <d v="1899-12-30T22:16:00"/>
    <s v="Friday"/>
    <x v="54"/>
    <n v="0"/>
    <n v="0"/>
    <s v="N"/>
    <x v="0"/>
    <n v="5416"/>
    <s v="SUDP"/>
    <s v="Disorderly Patron"/>
    <x v="3"/>
    <s v="Higher"/>
  </r>
  <r>
    <d v="2021-10-29T00:00:00"/>
    <d v="1899-12-30T22:42:00"/>
    <s v="Friday"/>
    <x v="52"/>
    <n v="3"/>
    <n v="8"/>
    <s v="S"/>
    <x v="0"/>
    <n v="5876"/>
    <s v="SUDP"/>
    <s v="Disorderly Patron"/>
    <x v="3"/>
    <s v="Higher"/>
  </r>
  <r>
    <d v="2021-10-29T00:00:00"/>
    <d v="1899-12-30T23:33:00"/>
    <s v="Friday"/>
    <x v="47"/>
    <n v="4"/>
    <n v="9"/>
    <s v="S"/>
    <x v="0"/>
    <n v="5781"/>
    <s v="SUDP"/>
    <s v="Disorderly Patron"/>
    <x v="3"/>
    <s v="Higher"/>
  </r>
  <r>
    <d v="2021-10-29T00:00:00"/>
    <d v="1899-12-30T23:56:00"/>
    <s v="Friday"/>
    <x v="34"/>
    <n v="0"/>
    <n v="0"/>
    <s v="W"/>
    <x v="1"/>
    <n v="5286"/>
    <s v="SUDP"/>
    <s v="Disorderly Patron"/>
    <x v="3"/>
    <s v="Higher"/>
  </r>
  <r>
    <d v="2021-10-30T00:00:00"/>
    <d v="1899-12-30T13:52:00"/>
    <s v="Saturday"/>
    <x v="71"/>
    <n v="4"/>
    <n v="8"/>
    <s v="N"/>
    <x v="0"/>
    <n v="5766"/>
    <s v="SUDP"/>
    <s v="Disorderly Patron"/>
    <x v="3"/>
    <s v="Higher"/>
  </r>
  <r>
    <d v="2021-10-30T00:00:00"/>
    <d v="1899-12-30T14:04:00"/>
    <s v="Saturday"/>
    <x v="23"/>
    <n v="10"/>
    <n v="14"/>
    <s v="N"/>
    <x v="0"/>
    <n v="5766"/>
    <s v="SUDP"/>
    <s v="Disorderly Patron"/>
    <x v="3"/>
    <s v="Higher"/>
  </r>
  <r>
    <d v="2021-10-30T00:00:00"/>
    <d v="1899-12-30T16:11:00"/>
    <s v="Saturday"/>
    <x v="1"/>
    <n v="0"/>
    <n v="0"/>
    <s v="E"/>
    <x v="1"/>
    <n v="5154"/>
    <s v="SUDP"/>
    <s v="Disorderly Patron"/>
    <x v="3"/>
    <s v="Higher"/>
  </r>
  <r>
    <d v="2021-10-30T00:00:00"/>
    <d v="1899-12-30T16:34:00"/>
    <s v="Saturday"/>
    <x v="50"/>
    <n v="4"/>
    <n v="8"/>
    <s v="E"/>
    <x v="1"/>
    <n v="5154"/>
    <s v="SUDP"/>
    <s v="Disorderly Patron"/>
    <x v="3"/>
    <s v="Higher"/>
  </r>
  <r>
    <d v="2021-10-30T00:00:00"/>
    <d v="1899-12-30T20:43:00"/>
    <s v="Saturday"/>
    <x v="45"/>
    <n v="0"/>
    <n v="0"/>
    <s v="E"/>
    <x v="1"/>
    <n v="5248"/>
    <s v="SUDP"/>
    <s v="Disorderly Patron"/>
    <x v="3"/>
    <s v="Higher"/>
  </r>
  <r>
    <d v="2021-10-30T00:00:00"/>
    <d v="1899-12-30T21:07:00"/>
    <s v="Saturday"/>
    <x v="19"/>
    <n v="0"/>
    <n v="0"/>
    <s v="W"/>
    <x v="1"/>
    <n v="5135"/>
    <s v="SUDP"/>
    <s v="Disorderly Patron"/>
    <x v="3"/>
    <s v="Higher"/>
  </r>
  <r>
    <d v="2021-10-30T00:00:00"/>
    <d v="1899-12-30T21:25:00"/>
    <s v="Saturday"/>
    <x v="43"/>
    <n v="5"/>
    <n v="10"/>
    <s v="S"/>
    <x v="0"/>
    <n v="5936"/>
    <s v="SUDP"/>
    <s v="Disorderly Patron"/>
    <x v="3"/>
    <s v="Higher"/>
  </r>
  <r>
    <d v="2021-10-30T00:00:00"/>
    <d v="1899-12-30T21:55:00"/>
    <s v="Saturday"/>
    <x v="34"/>
    <n v="0"/>
    <n v="0"/>
    <s v="E"/>
    <x v="1"/>
    <n v="5092"/>
    <s v="SUDP"/>
    <s v="Disorderly Patron"/>
    <x v="3"/>
    <s v="Higher"/>
  </r>
  <r>
    <d v="2021-10-30T00:00:00"/>
    <d v="1899-12-30T00:26:00"/>
    <s v="Saturday"/>
    <x v="32"/>
    <n v="23"/>
    <n v="30"/>
    <s v="E"/>
    <x v="1"/>
    <n v="5053"/>
    <s v="SUAP"/>
    <s v="Assault / Patron Involved"/>
    <x v="3"/>
    <s v="Higher"/>
  </r>
  <r>
    <d v="2021-10-30T00:00:00"/>
    <d v="1899-12-30T01:42:00"/>
    <s v="Saturday"/>
    <x v="47"/>
    <n v="0"/>
    <n v="0"/>
    <s v="S"/>
    <x v="0"/>
    <n v="5761"/>
    <s v="SUDP"/>
    <s v="Disorderly Patron"/>
    <x v="3"/>
    <s v="Higher"/>
  </r>
  <r>
    <d v="2021-10-31T00:00:00"/>
    <d v="1899-12-30T10:32:00"/>
    <s v="Sunday"/>
    <x v="18"/>
    <n v="24"/>
    <n v="29"/>
    <s v="N"/>
    <x v="0"/>
    <n v="5861"/>
    <s v="SUDP"/>
    <s v="Disorderly Patron"/>
    <x v="3"/>
    <s v="Higher"/>
  </r>
  <r>
    <d v="2021-10-31T00:00:00"/>
    <d v="1899-12-30T12:12:00"/>
    <s v="Sunday"/>
    <x v="54"/>
    <n v="5"/>
    <n v="10"/>
    <s v="S"/>
    <x v="0"/>
    <n v="6001"/>
    <s v="SUAP"/>
    <s v="Assault / Patron Involved"/>
    <x v="3"/>
    <s v="Higher"/>
  </r>
  <r>
    <d v="2021-10-31T00:00:00"/>
    <d v="1899-12-30T13:01:00"/>
    <s v="Sunday"/>
    <x v="38"/>
    <n v="8"/>
    <n v="13"/>
    <s v="E"/>
    <x v="1"/>
    <n v="5135"/>
    <s v="SUDP"/>
    <s v="Disorderly Patron"/>
    <x v="3"/>
    <s v="Higher"/>
  </r>
  <r>
    <d v="2021-10-31T00:00:00"/>
    <d v="1899-12-30T19:46:00"/>
    <s v="Sunday"/>
    <x v="16"/>
    <n v="21"/>
    <n v="28"/>
    <s v="S"/>
    <x v="0"/>
    <n v="5846"/>
    <s v="SUBT"/>
    <s v="Bomb Threat"/>
    <x v="3"/>
    <s v="Higher"/>
  </r>
  <r>
    <d v="2021-10-31T00:00:00"/>
    <d v="1899-12-30T21:30:00"/>
    <s v="Sunday"/>
    <x v="35"/>
    <n v="0"/>
    <n v="0"/>
    <s v="W"/>
    <x v="1"/>
    <n v="5221"/>
    <s v="SUAE"/>
    <s v="Assault / Employee Involved"/>
    <x v="3"/>
    <s v="Higher"/>
  </r>
  <r>
    <d v="2021-10-31T00:00:00"/>
    <d v="1899-12-30T22:42:00"/>
    <s v="Sunday"/>
    <x v="34"/>
    <n v="6"/>
    <n v="13"/>
    <s v="W"/>
    <x v="1"/>
    <n v="5030"/>
    <s v="SUDP"/>
    <s v="Disorderly Patron"/>
    <x v="3"/>
    <s v="Higher"/>
  </r>
  <r>
    <d v="2021-11-01T00:00:00"/>
    <d v="1899-12-30T09:22:00"/>
    <s v="Monday"/>
    <x v="29"/>
    <n v="10"/>
    <n v="13"/>
    <s v="N"/>
    <x v="0"/>
    <n v="5826"/>
    <s v="SUDP"/>
    <s v="Disorderly Patron"/>
    <x v="3"/>
    <s v="Higher"/>
  </r>
  <r>
    <d v="2021-11-01T00:00:00"/>
    <d v="1899-12-30T11:03:00"/>
    <s v="Monday"/>
    <x v="4"/>
    <n v="4"/>
    <n v="7"/>
    <s v="E"/>
    <x v="1"/>
    <n v="5038"/>
    <s v="SUDP"/>
    <s v="Disorderly Patron"/>
    <x v="3"/>
    <s v="Higher"/>
  </r>
  <r>
    <d v="2021-11-01T00:00:00"/>
    <d v="1899-12-30T14:32:00"/>
    <s v="Monday"/>
    <x v="9"/>
    <n v="0"/>
    <n v="0"/>
    <s v="S"/>
    <x v="0"/>
    <n v="5526"/>
    <s v="SUDP"/>
    <s v="Disorderly Patron"/>
    <x v="3"/>
    <s v="Higher"/>
  </r>
  <r>
    <d v="2021-11-01T00:00:00"/>
    <d v="1899-12-30T15:20:00"/>
    <s v="Monday"/>
    <x v="17"/>
    <n v="3"/>
    <n v="6"/>
    <s v="N"/>
    <x v="0"/>
    <n v="5626"/>
    <s v="SUDP"/>
    <s v="Disorderly Patron"/>
    <x v="3"/>
    <s v="Higher"/>
  </r>
  <r>
    <d v="2021-11-01T00:00:00"/>
    <d v="1899-12-30T15:24:00"/>
    <s v="Monday"/>
    <x v="37"/>
    <n v="0"/>
    <n v="0"/>
    <s v="N"/>
    <x v="0"/>
    <n v="5821"/>
    <s v="SUROB"/>
    <s v="Robbery"/>
    <x v="3"/>
    <s v="Higher"/>
  </r>
  <r>
    <d v="2021-11-01T00:00:00"/>
    <d v="1899-12-30T16:57:00"/>
    <s v="Monday"/>
    <x v="3"/>
    <n v="9"/>
    <n v="12"/>
    <s v="E"/>
    <x v="1"/>
    <n v="5286"/>
    <s v="SUDP"/>
    <s v="Disorderly Patron"/>
    <x v="3"/>
    <s v="Higher"/>
  </r>
  <r>
    <d v="2021-11-01T00:00:00"/>
    <d v="1899-12-30T19:42:00"/>
    <s v="Monday"/>
    <x v="71"/>
    <n v="17"/>
    <n v="20"/>
    <s v="N"/>
    <x v="0"/>
    <n v="5471"/>
    <s v="SUDP"/>
    <s v="Disorderly Patron"/>
    <x v="3"/>
    <s v="Higher"/>
  </r>
  <r>
    <d v="2021-11-01T00:00:00"/>
    <d v="1899-12-30T19:49:00"/>
    <s v="Monday"/>
    <x v="75"/>
    <n v="4"/>
    <n v="7"/>
    <s v="S"/>
    <x v="0"/>
    <n v="5396"/>
    <s v="SUDP"/>
    <s v="Disorderly Patron"/>
    <x v="3"/>
    <s v="Higher"/>
  </r>
  <r>
    <d v="2021-11-01T00:00:00"/>
    <d v="1899-12-30T20:53:00"/>
    <s v="Monday"/>
    <x v="31"/>
    <n v="0"/>
    <n v="0"/>
    <s v="N"/>
    <x v="0"/>
    <n v="5401"/>
    <s v="SUDP"/>
    <s v="Disorderly Patron"/>
    <x v="3"/>
    <s v="Higher"/>
  </r>
  <r>
    <d v="2021-11-01T00:00:00"/>
    <d v="1899-12-30T21:37:00"/>
    <s v="Monday"/>
    <x v="35"/>
    <n v="6"/>
    <n v="12"/>
    <s v="W"/>
    <x v="1"/>
    <n v="5170"/>
    <s v="SUDP"/>
    <s v="Disorderly Patron"/>
    <x v="3"/>
    <s v="Higher"/>
  </r>
  <r>
    <d v="2021-11-01T00:00:00"/>
    <d v="1899-12-30T01:10:00"/>
    <s v="Monday"/>
    <x v="36"/>
    <n v="4"/>
    <n v="9"/>
    <s v="E"/>
    <x v="3"/>
    <n v="6176"/>
    <s v="SUDP"/>
    <s v="Disorderly Patron"/>
    <x v="3"/>
    <s v="Higher"/>
  </r>
  <r>
    <d v="2021-11-02T00:00:00"/>
    <d v="1899-12-30T08:55:00"/>
    <s v="Tuesday"/>
    <x v="0"/>
    <n v="3"/>
    <n v="6"/>
    <s v="S"/>
    <x v="0"/>
    <n v="5506"/>
    <s v="SUDP"/>
    <s v="Disorderly Patron"/>
    <x v="3"/>
    <s v="Higher"/>
  </r>
  <r>
    <d v="2021-11-03T00:00:00"/>
    <d v="1899-12-30T10:39:00"/>
    <s v="Wednesday"/>
    <x v="29"/>
    <n v="0"/>
    <n v="0"/>
    <s v="N"/>
    <x v="0"/>
    <n v="5601"/>
    <s v="SUDP"/>
    <s v="Disorderly Patron"/>
    <x v="3"/>
    <s v="Higher"/>
  </r>
  <r>
    <d v="2021-11-03T00:00:00"/>
    <d v="1899-12-30T11:45:00"/>
    <s v="Wednesday"/>
    <x v="63"/>
    <n v="0"/>
    <n v="0"/>
    <s v="S"/>
    <x v="0"/>
    <n v="5786"/>
    <s v="SUDP"/>
    <s v="Disorderly Patron"/>
    <x v="3"/>
    <s v="Higher"/>
  </r>
  <r>
    <d v="2021-11-03T00:00:00"/>
    <d v="1899-12-30T19:04:00"/>
    <s v="Wednesday"/>
    <x v="4"/>
    <n v="3"/>
    <n v="6"/>
    <s v="W"/>
    <x v="1"/>
    <n v="5102"/>
    <s v="SUDP"/>
    <s v="Disorderly Patron"/>
    <x v="3"/>
    <s v="Higher"/>
  </r>
  <r>
    <d v="2021-11-03T00:00:00"/>
    <d v="1899-12-30T19:36:00"/>
    <s v="Wednesday"/>
    <x v="27"/>
    <n v="34"/>
    <n v="37"/>
    <s v="S"/>
    <x v="0"/>
    <n v="5606"/>
    <s v="SUAP"/>
    <s v="Assault / Patron Involved"/>
    <x v="3"/>
    <s v="Higher"/>
  </r>
  <r>
    <d v="2021-11-03T00:00:00"/>
    <d v="1899-12-30T20:38:00"/>
    <s v="Wednesday"/>
    <x v="28"/>
    <n v="17"/>
    <n v="23"/>
    <s v="W"/>
    <x v="1"/>
    <n v="5083"/>
    <s v="SUAE"/>
    <s v="Assault / Employee Involved"/>
    <x v="3"/>
    <s v="Higher"/>
  </r>
  <r>
    <d v="2021-11-03T00:00:00"/>
    <d v="1899-12-30T21:34:00"/>
    <s v="Wednesday"/>
    <x v="10"/>
    <n v="0"/>
    <n v="0"/>
    <s v="N"/>
    <x v="0"/>
    <n v="6061"/>
    <s v="SUDP"/>
    <s v="Disorderly Patron"/>
    <x v="3"/>
    <s v="Higher"/>
  </r>
  <r>
    <d v="2021-11-03T00:00:00"/>
    <d v="1899-12-30T22:36:00"/>
    <s v="Wednesday"/>
    <x v="43"/>
    <n v="8"/>
    <n v="13"/>
    <s v="S"/>
    <x v="0"/>
    <n v="5496"/>
    <s v="SUDP"/>
    <s v="Disorderly Patron"/>
    <x v="3"/>
    <s v="Higher"/>
  </r>
  <r>
    <d v="2021-11-03T00:00:00"/>
    <d v="1899-12-30T00:15:00"/>
    <s v="Wednesday"/>
    <x v="49"/>
    <n v="13"/>
    <n v="18"/>
    <s v="S"/>
    <x v="0"/>
    <n v="5616"/>
    <s v="SUDP"/>
    <s v="Disorderly Patron"/>
    <x v="3"/>
    <s v="Higher"/>
  </r>
  <r>
    <d v="2021-11-04T00:00:00"/>
    <d v="1899-12-30T06:45:00"/>
    <s v="Thursday"/>
    <x v="42"/>
    <n v="4"/>
    <n v="7"/>
    <s v="W"/>
    <x v="1"/>
    <n v="5253"/>
    <s v="SUDP"/>
    <s v="Disorderly Patron"/>
    <x v="3"/>
    <s v="Higher"/>
  </r>
  <r>
    <d v="2021-11-04T00:00:00"/>
    <d v="1899-12-30T15:44:00"/>
    <s v="Thursday"/>
    <x v="48"/>
    <n v="3"/>
    <n v="6"/>
    <s v="N"/>
    <x v="0"/>
    <n v="5731"/>
    <s v="SUDP"/>
    <s v="Disorderly Patron"/>
    <x v="3"/>
    <s v="Higher"/>
  </r>
  <r>
    <d v="2021-11-04T00:00:00"/>
    <d v="1899-12-30T22:19:00"/>
    <s v="Thursday"/>
    <x v="27"/>
    <n v="5"/>
    <n v="10"/>
    <s v="N"/>
    <x v="0"/>
    <n v="5656"/>
    <s v="SUDP"/>
    <s v="Disorderly Patron"/>
    <x v="3"/>
    <s v="Higher"/>
  </r>
  <r>
    <d v="2021-11-05T00:00:00"/>
    <d v="1899-12-30T13:53:00"/>
    <s v="Friday"/>
    <x v="0"/>
    <n v="6"/>
    <n v="9"/>
    <s v="S"/>
    <x v="0"/>
    <n v="6016"/>
    <s v="SUDP"/>
    <s v="Disorderly Patron"/>
    <x v="3"/>
    <s v="Higher"/>
  </r>
  <r>
    <d v="2021-11-05T00:00:00"/>
    <d v="1899-12-30T14:10:00"/>
    <s v="Friday"/>
    <x v="54"/>
    <n v="5"/>
    <n v="8"/>
    <s v="N"/>
    <x v="0"/>
    <n v="5821"/>
    <s v="SUDP"/>
    <s v="Disorderly Patron"/>
    <x v="3"/>
    <s v="Higher"/>
  </r>
  <r>
    <d v="2021-11-05T00:00:00"/>
    <d v="1899-12-30T15:09:00"/>
    <s v="Friday"/>
    <x v="28"/>
    <n v="9"/>
    <n v="12"/>
    <s v="W"/>
    <x v="1"/>
    <n v="5092"/>
    <s v="SUDP"/>
    <s v="Disorderly Patron"/>
    <x v="3"/>
    <s v="Higher"/>
  </r>
  <r>
    <d v="2021-11-05T00:00:00"/>
    <d v="1899-12-30T15:51:00"/>
    <s v="Friday"/>
    <x v="17"/>
    <n v="3"/>
    <n v="6"/>
    <s v="N"/>
    <x v="0"/>
    <n v="5611"/>
    <s v="SUDP"/>
    <s v="Disorderly Patron"/>
    <x v="3"/>
    <s v="Higher"/>
  </r>
  <r>
    <d v="2021-11-05T00:00:00"/>
    <d v="1899-12-30T18:19:00"/>
    <s v="Friday"/>
    <x v="12"/>
    <n v="0"/>
    <n v="0"/>
    <s v="W"/>
    <x v="1"/>
    <n v="5170"/>
    <s v="SUDP"/>
    <s v="Disorderly Patron"/>
    <x v="3"/>
    <s v="Higher"/>
  </r>
  <r>
    <d v="2021-11-05T00:00:00"/>
    <d v="1899-12-30T18:36:00"/>
    <s v="Friday"/>
    <x v="39"/>
    <n v="3"/>
    <n v="6"/>
    <s v="N"/>
    <x v="0"/>
    <n v="6021"/>
    <s v="SUAP"/>
    <s v="Assault / Patron Involved"/>
    <x v="3"/>
    <s v="Higher"/>
  </r>
  <r>
    <d v="2021-11-05T00:00:00"/>
    <d v="1899-12-30T23:31:00"/>
    <s v="Friday"/>
    <x v="51"/>
    <n v="4"/>
    <n v="9"/>
    <s v="N"/>
    <x v="0"/>
    <n v="6131"/>
    <s v="SUDP"/>
    <s v="Disorderly Patron"/>
    <x v="3"/>
    <s v="Higher"/>
  </r>
  <r>
    <d v="2021-11-05T00:00:00"/>
    <d v="1899-12-30T01:38:00"/>
    <s v="Friday"/>
    <x v="16"/>
    <n v="0"/>
    <n v="0"/>
    <s v="S"/>
    <x v="0"/>
    <n v="5461"/>
    <s v="SUDP"/>
    <s v="Disorderly Patron"/>
    <x v="3"/>
    <s v="Higher"/>
  </r>
  <r>
    <d v="2021-11-06T00:00:00"/>
    <d v="1899-12-30T02:46:00"/>
    <s v="Saturday"/>
    <x v="16"/>
    <n v="0"/>
    <n v="0"/>
    <s v="S"/>
    <x v="0"/>
    <n v="5956"/>
    <s v="SUDP"/>
    <s v="Disorderly Patron"/>
    <x v="3"/>
    <s v="Higher"/>
  </r>
  <r>
    <d v="2021-11-06T00:00:00"/>
    <d v="1899-12-30T15:53:00"/>
    <s v="Saturday"/>
    <x v="18"/>
    <n v="3"/>
    <n v="7"/>
    <s v="N"/>
    <x v="0"/>
    <n v="5386"/>
    <s v="SUDP"/>
    <s v="Disorderly Patron"/>
    <x v="3"/>
    <s v="Higher"/>
  </r>
  <r>
    <d v="2021-11-06T00:00:00"/>
    <d v="1899-12-30T16:00:00"/>
    <s v="Saturday"/>
    <x v="65"/>
    <n v="0"/>
    <n v="0"/>
    <s v="N"/>
    <x v="0"/>
    <n v="6021"/>
    <s v="SUDP"/>
    <s v="Disorderly Patron"/>
    <x v="3"/>
    <s v="Higher"/>
  </r>
  <r>
    <d v="2021-11-06T00:00:00"/>
    <d v="1899-12-30T17:22:00"/>
    <s v="Saturday"/>
    <x v="8"/>
    <n v="3"/>
    <n v="7"/>
    <s v="S"/>
    <x v="0"/>
    <n v="5666"/>
    <s v="SUDP"/>
    <s v="Disorderly Patron"/>
    <x v="3"/>
    <s v="Higher"/>
  </r>
  <r>
    <d v="2021-11-06T00:00:00"/>
    <d v="1899-12-30T23:42:00"/>
    <s v="Saturday"/>
    <x v="18"/>
    <n v="0"/>
    <n v="0"/>
    <s v="N"/>
    <x v="0"/>
    <n v="5541"/>
    <s v="SUDP"/>
    <s v="Disorderly Patron"/>
    <x v="3"/>
    <s v="Higher"/>
  </r>
  <r>
    <d v="2021-11-07T00:00:00"/>
    <d v="1899-12-30T12:00:00"/>
    <s v="Sunday"/>
    <x v="27"/>
    <n v="5"/>
    <n v="10"/>
    <s v="S"/>
    <x v="0"/>
    <n v="6001"/>
    <s v="SUPOL"/>
    <s v="Held By Polce - Non-TTC Related"/>
    <x v="3"/>
    <s v="Higher"/>
  </r>
  <r>
    <d v="2021-11-07T00:00:00"/>
    <d v="1899-12-30T15:22:00"/>
    <s v="Sunday"/>
    <x v="7"/>
    <n v="4"/>
    <n v="9"/>
    <s v="E"/>
    <x v="1"/>
    <n v="5257"/>
    <s v="SUDP"/>
    <s v="Disorderly Patron"/>
    <x v="3"/>
    <s v="Higher"/>
  </r>
  <r>
    <d v="2021-11-07T00:00:00"/>
    <d v="1899-12-30T15:44:00"/>
    <s v="Sunday"/>
    <x v="40"/>
    <n v="23"/>
    <n v="28"/>
    <s v="W"/>
    <x v="1"/>
    <n v="5250"/>
    <s v="SUDP"/>
    <s v="Disorderly Patron"/>
    <x v="3"/>
    <s v="Higher"/>
  </r>
  <r>
    <d v="2021-11-07T00:00:00"/>
    <d v="1899-12-30T18:45:00"/>
    <s v="Sunday"/>
    <x v="24"/>
    <n v="5"/>
    <n v="10"/>
    <s v="E"/>
    <x v="1"/>
    <n v="5084"/>
    <s v="SUDP"/>
    <s v="Disorderly Patron"/>
    <x v="3"/>
    <s v="Higher"/>
  </r>
  <r>
    <d v="2021-11-07T00:00:00"/>
    <d v="1899-12-30T20:50:00"/>
    <s v="Sunday"/>
    <x v="4"/>
    <n v="5"/>
    <n v="12"/>
    <s v="W"/>
    <x v="1"/>
    <n v="5130"/>
    <s v="SUDP"/>
    <s v="Disorderly Patron"/>
    <x v="3"/>
    <s v="Higher"/>
  </r>
  <r>
    <d v="2021-11-08T00:00:00"/>
    <d v="1899-12-30T17:10:00"/>
    <s v="Monday"/>
    <x v="24"/>
    <n v="4"/>
    <n v="7"/>
    <s v="E"/>
    <x v="1"/>
    <n v="5257"/>
    <s v="SUDP"/>
    <s v="Disorderly Patron"/>
    <x v="3"/>
    <s v="Higher"/>
  </r>
  <r>
    <d v="2021-11-08T00:00:00"/>
    <d v="1899-12-30T18:36:00"/>
    <s v="Monday"/>
    <x v="19"/>
    <n v="0"/>
    <n v="0"/>
    <s v="W"/>
    <x v="1"/>
    <n v="5343"/>
    <s v="SUAP"/>
    <s v="Assault / Patron Involved"/>
    <x v="3"/>
    <s v="Higher"/>
  </r>
  <r>
    <d v="2021-11-08T00:00:00"/>
    <d v="1899-12-30T18:47:00"/>
    <s v="Monday"/>
    <x v="51"/>
    <n v="44"/>
    <n v="47"/>
    <s v="S"/>
    <x v="0"/>
    <n v="5866"/>
    <s v="SUDP"/>
    <s v="Disorderly Patron"/>
    <x v="3"/>
    <s v="Higher"/>
  </r>
  <r>
    <d v="2021-11-08T00:00:00"/>
    <d v="1899-12-30T20:31:00"/>
    <s v="Monday"/>
    <x v="6"/>
    <n v="3"/>
    <n v="9"/>
    <s v="E"/>
    <x v="1"/>
    <n v="5231"/>
    <s v="SUDP"/>
    <s v="Disorderly Patron"/>
    <x v="3"/>
    <s v="Higher"/>
  </r>
  <r>
    <d v="2021-11-08T00:00:00"/>
    <d v="1899-12-30T23:29:00"/>
    <s v="Monday"/>
    <x v="21"/>
    <n v="0"/>
    <n v="0"/>
    <s v="N"/>
    <x v="0"/>
    <n v="5561"/>
    <s v="SUDP"/>
    <s v="Disorderly Patron"/>
    <x v="3"/>
    <s v="Higher"/>
  </r>
  <r>
    <d v="2021-11-09T00:00:00"/>
    <d v="1899-12-30T14:24:00"/>
    <s v="Tuesday"/>
    <x v="5"/>
    <n v="14"/>
    <n v="17"/>
    <s v="S"/>
    <x v="0"/>
    <n v="5781"/>
    <s v="SUDP"/>
    <s v="Disorderly Patron"/>
    <x v="3"/>
    <s v="Higher"/>
  </r>
  <r>
    <d v="2021-11-09T00:00:00"/>
    <d v="1899-12-30T15:26:00"/>
    <s v="Tuesday"/>
    <x v="56"/>
    <n v="10"/>
    <n v="13"/>
    <s v="E"/>
    <x v="1"/>
    <n v="5084"/>
    <s v="SUROB"/>
    <s v="Robbery"/>
    <x v="3"/>
    <s v="Higher"/>
  </r>
  <r>
    <d v="2021-11-09T00:00:00"/>
    <d v="1899-12-30T16:09:00"/>
    <s v="Tuesday"/>
    <x v="12"/>
    <n v="4"/>
    <n v="7"/>
    <s v="W"/>
    <x v="1"/>
    <n v="5363"/>
    <s v="SUDP"/>
    <s v="Disorderly Patron"/>
    <x v="3"/>
    <s v="Higher"/>
  </r>
  <r>
    <d v="2021-11-09T00:00:00"/>
    <d v="1899-12-30T16:31:00"/>
    <s v="Tuesday"/>
    <x v="24"/>
    <n v="23"/>
    <n v="26"/>
    <s v="E"/>
    <x v="1"/>
    <n v="5095"/>
    <s v="SUDP"/>
    <s v="Disorderly Patron"/>
    <x v="3"/>
    <s v="Higher"/>
  </r>
  <r>
    <d v="2021-11-09T00:00:00"/>
    <d v="1899-12-30T20:28:00"/>
    <s v="Tuesday"/>
    <x v="53"/>
    <n v="0"/>
    <n v="0"/>
    <s v="W"/>
    <x v="1"/>
    <n v="5183"/>
    <s v="SUAP"/>
    <s v="Assault / Patron Involved"/>
    <x v="3"/>
    <s v="Higher"/>
  </r>
  <r>
    <d v="2021-11-09T00:00:00"/>
    <d v="1899-12-30T21:35:00"/>
    <s v="Tuesday"/>
    <x v="16"/>
    <n v="5"/>
    <n v="10"/>
    <s v="S"/>
    <x v="0"/>
    <n v="5961"/>
    <s v="SUDP"/>
    <s v="Disorderly Patron"/>
    <x v="3"/>
    <s v="Higher"/>
  </r>
  <r>
    <d v="2021-11-10T00:00:00"/>
    <d v="1899-12-30T15:04:00"/>
    <s v="Wednesday"/>
    <x v="29"/>
    <n v="28"/>
    <n v="31"/>
    <s v="N"/>
    <x v="0"/>
    <n v="5655"/>
    <s v="SUDP"/>
    <s v="Disorderly Patron"/>
    <x v="3"/>
    <s v="Higher"/>
  </r>
  <r>
    <d v="2021-11-10T00:00:00"/>
    <d v="1899-12-30T15:12:00"/>
    <s v="Wednesday"/>
    <x v="35"/>
    <n v="26"/>
    <n v="29"/>
    <s v="W"/>
    <x v="1"/>
    <n v="5073"/>
    <s v="SUDP"/>
    <s v="Disorderly Patron"/>
    <x v="3"/>
    <s v="Higher"/>
  </r>
  <r>
    <d v="2021-11-10T00:00:00"/>
    <d v="1899-12-30T15:37:00"/>
    <s v="Wednesday"/>
    <x v="0"/>
    <n v="0"/>
    <n v="0"/>
    <s v="S"/>
    <x v="0"/>
    <n v="6031"/>
    <s v="SUDP"/>
    <s v="Disorderly Patron"/>
    <x v="3"/>
    <s v="Higher"/>
  </r>
  <r>
    <d v="2021-11-10T00:00:00"/>
    <d v="1899-12-30T23:12:00"/>
    <s v="Wednesday"/>
    <x v="39"/>
    <n v="35"/>
    <n v="40"/>
    <s v="S"/>
    <x v="0"/>
    <n v="5986"/>
    <s v="SUDP"/>
    <s v="Disorderly Patron"/>
    <x v="3"/>
    <s v="Higher"/>
  </r>
  <r>
    <d v="2021-11-10T00:00:00"/>
    <d v="1899-12-30T17:02:00"/>
    <s v="Wednesday"/>
    <x v="66"/>
    <n v="0"/>
    <n v="0"/>
    <s v="W"/>
    <x v="3"/>
    <n v="6161"/>
    <s v="SUDP"/>
    <s v="Disorderly Patron"/>
    <x v="3"/>
    <s v="Higher"/>
  </r>
  <r>
    <d v="2021-11-10T00:00:00"/>
    <d v="1899-12-30T17:52:00"/>
    <s v="Wednesday"/>
    <x v="36"/>
    <n v="0"/>
    <n v="0"/>
    <s v="W"/>
    <x v="3"/>
    <n v="6196"/>
    <s v="SUDP"/>
    <s v="Disorderly Patron"/>
    <x v="3"/>
    <s v="Higher"/>
  </r>
  <r>
    <d v="2021-11-11T00:00:00"/>
    <d v="1899-12-30T11:41:00"/>
    <s v="Thursday"/>
    <x v="18"/>
    <n v="4"/>
    <n v="7"/>
    <s v="N"/>
    <x v="0"/>
    <n v="5701"/>
    <s v="SUDP"/>
    <s v="Disorderly Patron"/>
    <x v="3"/>
    <s v="Higher"/>
  </r>
  <r>
    <d v="2021-11-11T00:00:00"/>
    <d v="1899-12-30T11:43:00"/>
    <s v="Thursday"/>
    <x v="14"/>
    <n v="0"/>
    <n v="0"/>
    <s v="W"/>
    <x v="1"/>
    <n v="5132"/>
    <s v="SUDP"/>
    <s v="Disorderly Patron"/>
    <x v="3"/>
    <s v="Higher"/>
  </r>
  <r>
    <d v="2021-11-11T00:00:00"/>
    <d v="1899-12-30T13:07:00"/>
    <s v="Thursday"/>
    <x v="10"/>
    <n v="5"/>
    <n v="8"/>
    <s v="S"/>
    <x v="0"/>
    <n v="5916"/>
    <s v="SUDP"/>
    <s v="Disorderly Patron"/>
    <x v="3"/>
    <s v="Higher"/>
  </r>
  <r>
    <d v="2021-11-11T00:00:00"/>
    <d v="1899-12-30T13:58:00"/>
    <s v="Thursday"/>
    <x v="20"/>
    <n v="52"/>
    <n v="55"/>
    <s v="S"/>
    <x v="0"/>
    <n v="5716"/>
    <s v="SUAE"/>
    <s v="Assault / Employee Involved"/>
    <x v="3"/>
    <s v="Higher"/>
  </r>
  <r>
    <d v="2021-11-11T00:00:00"/>
    <d v="1899-12-30T14:55:00"/>
    <s v="Thursday"/>
    <x v="31"/>
    <n v="0"/>
    <n v="0"/>
    <s v="N"/>
    <x v="0"/>
    <n v="5936"/>
    <s v="SUDP"/>
    <s v="Disorderly Patron"/>
    <x v="3"/>
    <s v="Higher"/>
  </r>
  <r>
    <d v="2021-11-11T00:00:00"/>
    <d v="1899-12-30T19:09:00"/>
    <s v="Thursday"/>
    <x v="21"/>
    <n v="7"/>
    <n v="10"/>
    <s v="N"/>
    <x v="0"/>
    <n v="5876"/>
    <s v="SUDP"/>
    <s v="Disorderly Patron"/>
    <x v="3"/>
    <s v="Higher"/>
  </r>
  <r>
    <d v="2021-11-11T00:00:00"/>
    <d v="1899-12-30T19:33:00"/>
    <s v="Thursday"/>
    <x v="45"/>
    <n v="4"/>
    <n v="7"/>
    <s v="E"/>
    <x v="1"/>
    <n v="5308"/>
    <s v="SUDP"/>
    <s v="Disorderly Patron"/>
    <x v="3"/>
    <s v="Higher"/>
  </r>
  <r>
    <d v="2021-11-11T00:00:00"/>
    <d v="1899-12-30T20:56:00"/>
    <s v="Thursday"/>
    <x v="41"/>
    <n v="6"/>
    <n v="9"/>
    <s v="N"/>
    <x v="0"/>
    <n v="5966"/>
    <s v="SUDP"/>
    <s v="Disorderly Patron"/>
    <x v="3"/>
    <s v="Higher"/>
  </r>
  <r>
    <d v="2021-11-11T00:00:00"/>
    <d v="1899-12-30T23:45:00"/>
    <s v="Thursday"/>
    <x v="63"/>
    <n v="6"/>
    <n v="9"/>
    <s v="S"/>
    <x v="0"/>
    <n v="5986"/>
    <s v="SUDP"/>
    <s v="Disorderly Patron"/>
    <x v="3"/>
    <s v="Higher"/>
  </r>
  <r>
    <d v="2021-11-12T00:00:00"/>
    <d v="1899-12-30T09:08:00"/>
    <s v="Friday"/>
    <x v="7"/>
    <n v="0"/>
    <n v="0"/>
    <s v="E"/>
    <x v="1"/>
    <n v="5280"/>
    <s v="SUAP"/>
    <s v="Assault / Patron Involved"/>
    <x v="3"/>
    <s v="Higher"/>
  </r>
  <r>
    <d v="2021-11-12T00:00:00"/>
    <d v="1899-12-30T14:48:00"/>
    <s v="Friday"/>
    <x v="21"/>
    <n v="3"/>
    <n v="6"/>
    <s v="N"/>
    <x v="0"/>
    <n v="5956"/>
    <s v="SUDP"/>
    <s v="Disorderly Patron"/>
    <x v="3"/>
    <s v="Higher"/>
  </r>
  <r>
    <d v="2021-11-12T00:00:00"/>
    <d v="1899-12-30T22:39:00"/>
    <s v="Friday"/>
    <x v="18"/>
    <n v="0"/>
    <n v="0"/>
    <s v="N"/>
    <x v="0"/>
    <n v="5466"/>
    <s v="SUDP"/>
    <s v="Disorderly Patron"/>
    <x v="3"/>
    <s v="Higher"/>
  </r>
  <r>
    <d v="2021-11-12T00:00:00"/>
    <d v="1899-12-30T00:33:00"/>
    <s v="Friday"/>
    <x v="60"/>
    <n v="6"/>
    <n v="12"/>
    <s v="W"/>
    <x v="1"/>
    <n v="5058"/>
    <s v="SUDP"/>
    <s v="Disorderly Patron"/>
    <x v="3"/>
    <s v="Higher"/>
  </r>
  <r>
    <d v="2021-11-13T00:00:00"/>
    <d v="1899-12-30T11:24:00"/>
    <s v="Saturday"/>
    <x v="15"/>
    <n v="3"/>
    <n v="9"/>
    <s v="N"/>
    <x v="0"/>
    <n v="5931"/>
    <s v="SUDP"/>
    <s v="Disorderly Patron"/>
    <x v="3"/>
    <s v="Higher"/>
  </r>
  <r>
    <d v="2021-11-13T00:00:00"/>
    <d v="1899-12-30T14:46:00"/>
    <s v="Saturday"/>
    <x v="35"/>
    <n v="3"/>
    <n v="7"/>
    <s v="E"/>
    <x v="1"/>
    <n v="5249"/>
    <s v="SUDP"/>
    <s v="Disorderly Patron"/>
    <x v="3"/>
    <s v="Higher"/>
  </r>
  <r>
    <d v="2021-11-13T00:00:00"/>
    <d v="1899-12-30T17:03:00"/>
    <s v="Saturday"/>
    <x v="40"/>
    <n v="4"/>
    <n v="8"/>
    <s v="W"/>
    <x v="1"/>
    <n v="5269"/>
    <s v="SUDP"/>
    <s v="Disorderly Patron"/>
    <x v="3"/>
    <s v="Higher"/>
  </r>
  <r>
    <d v="2021-11-14T00:00:00"/>
    <d v="1899-12-30T22:52:00"/>
    <s v="Sunday"/>
    <x v="2"/>
    <n v="5"/>
    <n v="12"/>
    <s v="S"/>
    <x v="0"/>
    <n v="5946"/>
    <s v="SUDP"/>
    <s v="Disorderly Patron"/>
    <x v="3"/>
    <s v="Higher"/>
  </r>
  <r>
    <d v="2021-11-14T00:00:00"/>
    <d v="1899-12-30T00:21:00"/>
    <s v="Sunday"/>
    <x v="1"/>
    <n v="8"/>
    <n v="15"/>
    <s v="E"/>
    <x v="1"/>
    <n v="5081"/>
    <s v="SUPOL"/>
    <s v="Held By Polce - Non-TTC Related"/>
    <x v="3"/>
    <s v="Higher"/>
  </r>
  <r>
    <d v="2021-11-15T00:00:00"/>
    <d v="1899-12-30T10:43:00"/>
    <s v="Monday"/>
    <x v="5"/>
    <n v="3"/>
    <n v="6"/>
    <s v="N"/>
    <x v="0"/>
    <n v="5446"/>
    <s v="SUDP"/>
    <s v="Disorderly Patron"/>
    <x v="3"/>
    <s v="Higher"/>
  </r>
  <r>
    <d v="2021-11-15T00:00:00"/>
    <d v="1899-12-30T13:59:00"/>
    <s v="Monday"/>
    <x v="17"/>
    <n v="3"/>
    <n v="6"/>
    <s v="S"/>
    <x v="0"/>
    <n v="5916"/>
    <s v="SUDP"/>
    <s v="Disorderly Patron"/>
    <x v="3"/>
    <s v="Higher"/>
  </r>
  <r>
    <d v="2021-11-15T00:00:00"/>
    <d v="1899-12-30T15:11:00"/>
    <s v="Monday"/>
    <x v="8"/>
    <n v="10"/>
    <n v="13"/>
    <s v="N"/>
    <x v="0"/>
    <n v="5666"/>
    <s v="SUDP"/>
    <s v="Disorderly Patron"/>
    <x v="3"/>
    <s v="Higher"/>
  </r>
  <r>
    <d v="2021-11-15T00:00:00"/>
    <d v="1899-12-30T19:38:00"/>
    <s v="Monday"/>
    <x v="53"/>
    <n v="18"/>
    <n v="25"/>
    <s v="W"/>
    <x v="1"/>
    <n v="5142"/>
    <s v="SUAE"/>
    <s v="Assault / Employee Involved"/>
    <x v="3"/>
    <s v="Higher"/>
  </r>
  <r>
    <d v="2021-11-15T00:00:00"/>
    <d v="1899-12-30T21:46:00"/>
    <s v="Monday"/>
    <x v="28"/>
    <n v="6"/>
    <n v="12"/>
    <s v="E"/>
    <x v="1"/>
    <n v="5165"/>
    <s v="SUDP"/>
    <s v="Disorderly Patron"/>
    <x v="3"/>
    <s v="Higher"/>
  </r>
  <r>
    <d v="2021-11-15T00:00:00"/>
    <d v="1899-12-30T21:53:00"/>
    <s v="Monday"/>
    <x v="4"/>
    <n v="11"/>
    <n v="18"/>
    <s v="W"/>
    <x v="1"/>
    <n v="5149"/>
    <s v="SUDP"/>
    <s v="Disorderly Patron"/>
    <x v="3"/>
    <s v="Higher"/>
  </r>
  <r>
    <d v="2021-11-15T00:00:00"/>
    <d v="1899-12-30T23:05:00"/>
    <s v="Monday"/>
    <x v="50"/>
    <n v="6"/>
    <n v="12"/>
    <s v="W"/>
    <x v="1"/>
    <n v="5001"/>
    <s v="SUDP"/>
    <s v="Disorderly Patron"/>
    <x v="3"/>
    <s v="Higher"/>
  </r>
  <r>
    <d v="2021-11-15T00:00:00"/>
    <d v="1899-12-30T23:25:00"/>
    <s v="Monday"/>
    <x v="50"/>
    <n v="6"/>
    <n v="12"/>
    <s v="W"/>
    <x v="1"/>
    <n v="5137"/>
    <s v="SUDP"/>
    <s v="Disorderly Patron"/>
    <x v="3"/>
    <s v="Higher"/>
  </r>
  <r>
    <d v="2021-11-15T00:00:00"/>
    <d v="1899-12-30T23:28:00"/>
    <s v="Monday"/>
    <x v="40"/>
    <n v="0"/>
    <n v="0"/>
    <s v="E"/>
    <x v="1"/>
    <n v="5089"/>
    <s v="SUDP"/>
    <s v="Disorderly Patron"/>
    <x v="3"/>
    <s v="Higher"/>
  </r>
  <r>
    <d v="2021-11-15T00:00:00"/>
    <d v="1899-12-30T01:21:00"/>
    <s v="Monday"/>
    <x v="0"/>
    <n v="5"/>
    <n v="11"/>
    <s v="N"/>
    <x v="0"/>
    <n v="5621"/>
    <s v="SUDP"/>
    <s v="Disorderly Patron"/>
    <x v="3"/>
    <s v="Higher"/>
  </r>
  <r>
    <d v="2021-11-16T00:00:00"/>
    <d v="1899-12-30T06:36:00"/>
    <s v="Tuesday"/>
    <x v="26"/>
    <n v="6"/>
    <n v="9"/>
    <s v="W"/>
    <x v="1"/>
    <n v="5084"/>
    <s v="SUDP"/>
    <s v="Disorderly Patron"/>
    <x v="3"/>
    <s v="Higher"/>
  </r>
  <r>
    <d v="2021-11-16T00:00:00"/>
    <d v="1899-12-30T11:13:00"/>
    <s v="Tuesday"/>
    <x v="38"/>
    <n v="0"/>
    <n v="0"/>
    <s v="W"/>
    <x v="1"/>
    <n v="5206"/>
    <s v="SUDP"/>
    <s v="Disorderly Patron"/>
    <x v="3"/>
    <s v="Higher"/>
  </r>
  <r>
    <d v="2021-11-16T00:00:00"/>
    <d v="1899-12-30T15:32:00"/>
    <s v="Tuesday"/>
    <x v="9"/>
    <n v="0"/>
    <n v="0"/>
    <s v="N"/>
    <x v="0"/>
    <n v="5391"/>
    <s v="SUDP"/>
    <s v="Disorderly Patron"/>
    <x v="3"/>
    <s v="Higher"/>
  </r>
  <r>
    <d v="2021-11-16T00:00:00"/>
    <d v="1899-12-30T21:16:00"/>
    <s v="Tuesday"/>
    <x v="18"/>
    <n v="4"/>
    <n v="7"/>
    <s v="S"/>
    <x v="0"/>
    <n v="5871"/>
    <s v="SUDP"/>
    <s v="Disorderly Patron"/>
    <x v="3"/>
    <s v="Higher"/>
  </r>
  <r>
    <d v="2021-11-16T00:00:00"/>
    <d v="1899-12-30T22:53:00"/>
    <s v="Tuesday"/>
    <x v="29"/>
    <n v="6"/>
    <n v="11"/>
    <s v="S"/>
    <x v="0"/>
    <n v="5406"/>
    <s v="SUDP"/>
    <s v="Disorderly Patron"/>
    <x v="3"/>
    <s v="Higher"/>
  </r>
  <r>
    <d v="2021-11-16T00:00:00"/>
    <d v="1899-12-30T00:20:00"/>
    <s v="Tuesday"/>
    <x v="34"/>
    <n v="4"/>
    <n v="10"/>
    <s v="W"/>
    <x v="1"/>
    <n v="5060"/>
    <s v="SUDP"/>
    <s v="Disorderly Patron"/>
    <x v="3"/>
    <s v="Higher"/>
  </r>
  <r>
    <d v="2021-11-16T00:00:00"/>
    <d v="1899-12-30T00:27:00"/>
    <s v="Tuesday"/>
    <x v="63"/>
    <n v="7"/>
    <n v="12"/>
    <s v="N"/>
    <x v="0"/>
    <n v="6001"/>
    <s v="SUDP"/>
    <s v="Disorderly Patron"/>
    <x v="3"/>
    <s v="Higher"/>
  </r>
  <r>
    <d v="2021-11-17T00:00:00"/>
    <d v="1899-12-30T11:02:00"/>
    <s v="Wednesday"/>
    <x v="51"/>
    <n v="19"/>
    <n v="22"/>
    <s v="S"/>
    <x v="0"/>
    <n v="5916"/>
    <s v="SUDP"/>
    <s v="Disorderly Patron"/>
    <x v="3"/>
    <s v="Higher"/>
  </r>
  <r>
    <d v="2021-11-17T00:00:00"/>
    <d v="1899-12-30T17:19:00"/>
    <s v="Wednesday"/>
    <x v="61"/>
    <n v="3"/>
    <n v="6"/>
    <s v="S"/>
    <x v="0"/>
    <n v="5921"/>
    <s v="SUDP"/>
    <s v="Disorderly Patron"/>
    <x v="3"/>
    <s v="Higher"/>
  </r>
  <r>
    <d v="2021-11-17T00:00:00"/>
    <d v="1899-12-30T17:28:00"/>
    <s v="Wednesday"/>
    <x v="39"/>
    <n v="15"/>
    <n v="18"/>
    <s v="S"/>
    <x v="0"/>
    <n v="5666"/>
    <s v="SUDP"/>
    <s v="Disorderly Patron"/>
    <x v="3"/>
    <s v="Higher"/>
  </r>
  <r>
    <d v="2021-11-17T00:00:00"/>
    <d v="1899-12-30T20:40:00"/>
    <s v="Wednesday"/>
    <x v="4"/>
    <n v="3"/>
    <n v="10"/>
    <s v="W"/>
    <x v="1"/>
    <n v="5104"/>
    <s v="SUDP"/>
    <s v="Disorderly Patron"/>
    <x v="3"/>
    <s v="Higher"/>
  </r>
  <r>
    <d v="2021-11-18T00:00:00"/>
    <d v="1899-12-30T20:59:00"/>
    <s v="Thursday"/>
    <x v="86"/>
    <n v="0"/>
    <n v="0"/>
    <s v="N"/>
    <x v="2"/>
    <n v="3025"/>
    <s v="SRDP"/>
    <s v="Disorderly Patron"/>
    <x v="3"/>
    <s v="Higher"/>
  </r>
  <r>
    <d v="2021-11-18T00:00:00"/>
    <d v="1899-12-30T14:40:00"/>
    <s v="Thursday"/>
    <x v="54"/>
    <n v="0"/>
    <n v="0"/>
    <s v="N"/>
    <x v="0"/>
    <n v="5986"/>
    <s v="SUDP"/>
    <s v="Disorderly Patron"/>
    <x v="3"/>
    <s v="Higher"/>
  </r>
  <r>
    <d v="2021-11-18T00:00:00"/>
    <d v="1899-12-30T19:03:00"/>
    <s v="Thursday"/>
    <x v="61"/>
    <n v="20"/>
    <n v="23"/>
    <s v="N"/>
    <x v="0"/>
    <n v="5991"/>
    <s v="SUDP"/>
    <s v="Disorderly Patron"/>
    <x v="3"/>
    <s v="Higher"/>
  </r>
  <r>
    <d v="2021-11-18T00:00:00"/>
    <d v="1899-12-30T19:12:00"/>
    <s v="Thursday"/>
    <x v="14"/>
    <n v="0"/>
    <n v="0"/>
    <s v="W"/>
    <x v="1"/>
    <n v="5261"/>
    <s v="SUDP"/>
    <s v="Disorderly Patron"/>
    <x v="3"/>
    <s v="Higher"/>
  </r>
  <r>
    <d v="2021-11-18T00:00:00"/>
    <d v="1899-12-30T20:56:00"/>
    <s v="Thursday"/>
    <x v="43"/>
    <n v="16"/>
    <n v="19"/>
    <s v="N"/>
    <x v="0"/>
    <n v="5926"/>
    <s v="SUDP"/>
    <s v="Disorderly Patron"/>
    <x v="3"/>
    <s v="Higher"/>
  </r>
  <r>
    <d v="2021-11-18T00:00:00"/>
    <d v="1899-12-30T01:36:00"/>
    <s v="Thursday"/>
    <x v="47"/>
    <n v="0"/>
    <n v="0"/>
    <s v="S"/>
    <x v="0"/>
    <n v="5661"/>
    <s v="SUDP"/>
    <s v="Disorderly Patron"/>
    <x v="3"/>
    <s v="Higher"/>
  </r>
  <r>
    <d v="2021-11-19T00:00:00"/>
    <d v="1899-12-30T07:06:00"/>
    <s v="Friday"/>
    <x v="50"/>
    <n v="6"/>
    <n v="9"/>
    <s v="W"/>
    <x v="1"/>
    <n v="5294"/>
    <s v="SUDP"/>
    <s v="Disorderly Patron"/>
    <x v="3"/>
    <s v="Higher"/>
  </r>
  <r>
    <d v="2021-11-19T00:00:00"/>
    <d v="1899-12-30T11:08:00"/>
    <s v="Friday"/>
    <x v="69"/>
    <n v="9"/>
    <n v="12"/>
    <s v="N"/>
    <x v="0"/>
    <n v="6051"/>
    <s v="SUDP"/>
    <s v="Disorderly Patron"/>
    <x v="3"/>
    <s v="Higher"/>
  </r>
  <r>
    <d v="2021-11-19T00:00:00"/>
    <d v="1899-12-30T12:57:00"/>
    <s v="Friday"/>
    <x v="54"/>
    <n v="3"/>
    <n v="6"/>
    <s v="N"/>
    <x v="0"/>
    <n v="5821"/>
    <s v="SUDP"/>
    <s v="Disorderly Patron"/>
    <x v="3"/>
    <s v="Higher"/>
  </r>
  <r>
    <d v="2021-11-19T00:00:00"/>
    <d v="1899-12-30T14:00:00"/>
    <s v="Friday"/>
    <x v="29"/>
    <n v="7"/>
    <n v="10"/>
    <s v="S"/>
    <x v="0"/>
    <n v="5836"/>
    <s v="SUAP"/>
    <s v="Assault / Patron Involved"/>
    <x v="3"/>
    <s v="Higher"/>
  </r>
  <r>
    <d v="2021-11-19T00:00:00"/>
    <d v="1899-12-30T17:12:00"/>
    <s v="Friday"/>
    <x v="42"/>
    <n v="0"/>
    <n v="0"/>
    <s v="W"/>
    <x v="1"/>
    <n v="5071"/>
    <s v="SUDP"/>
    <s v="Disorderly Patron"/>
    <x v="3"/>
    <s v="Higher"/>
  </r>
  <r>
    <d v="2021-11-19T00:00:00"/>
    <d v="1899-12-30T18:15:00"/>
    <s v="Friday"/>
    <x v="49"/>
    <n v="0"/>
    <n v="0"/>
    <s v="N"/>
    <x v="0"/>
    <n v="5506"/>
    <s v="SUDP"/>
    <s v="Disorderly Patron"/>
    <x v="3"/>
    <s v="Higher"/>
  </r>
  <r>
    <d v="2021-11-19T00:00:00"/>
    <d v="1899-12-30T19:56:00"/>
    <s v="Friday"/>
    <x v="50"/>
    <n v="6"/>
    <n v="12"/>
    <s v="W"/>
    <x v="1"/>
    <n v="5143"/>
    <s v="SUDP"/>
    <s v="Disorderly Patron"/>
    <x v="3"/>
    <s v="Higher"/>
  </r>
  <r>
    <d v="2021-11-19T00:00:00"/>
    <d v="1899-12-30T21:34:00"/>
    <s v="Friday"/>
    <x v="63"/>
    <n v="7"/>
    <n v="7"/>
    <s v="N"/>
    <x v="0"/>
    <n v="5821"/>
    <s v="SUDP"/>
    <s v="Disorderly Patron"/>
    <x v="3"/>
    <s v="Higher"/>
  </r>
  <r>
    <d v="2021-11-19T00:00:00"/>
    <d v="1899-12-30T23:58:00"/>
    <s v="Friday"/>
    <x v="15"/>
    <n v="4"/>
    <n v="9"/>
    <s v="N"/>
    <x v="0"/>
    <n v="5956"/>
    <s v="SUDP"/>
    <s v="Disorderly Patron"/>
    <x v="3"/>
    <s v="Higher"/>
  </r>
  <r>
    <d v="2021-11-19T00:00:00"/>
    <d v="1899-12-30T00:22:00"/>
    <s v="Friday"/>
    <x v="9"/>
    <n v="0"/>
    <n v="0"/>
    <s v="S"/>
    <x v="0"/>
    <n v="6061"/>
    <s v="SUDP"/>
    <s v="Disorderly Patron"/>
    <x v="3"/>
    <s v="Higher"/>
  </r>
  <r>
    <d v="2021-11-19T00:00:00"/>
    <d v="1899-12-30T01:32:00"/>
    <s v="Friday"/>
    <x v="27"/>
    <n v="0"/>
    <n v="0"/>
    <s v="S"/>
    <x v="0"/>
    <n v="6036"/>
    <s v="SUDP"/>
    <s v="Disorderly Patron"/>
    <x v="3"/>
    <s v="Higher"/>
  </r>
  <r>
    <d v="2021-11-19T00:00:00"/>
    <d v="1899-12-30T01:47:00"/>
    <s v="Friday"/>
    <x v="44"/>
    <n v="5"/>
    <n v="12"/>
    <s v="E"/>
    <x v="1"/>
    <n v="5286"/>
    <s v="SUDP"/>
    <s v="Disorderly Patron"/>
    <x v="3"/>
    <s v="Higher"/>
  </r>
  <r>
    <d v="2021-11-20T00:00:00"/>
    <d v="1899-12-30T13:22:00"/>
    <s v="Saturday"/>
    <x v="40"/>
    <n v="0"/>
    <n v="0"/>
    <s v="W"/>
    <x v="1"/>
    <n v="5143"/>
    <s v="SUDP"/>
    <s v="Disorderly Patron"/>
    <x v="3"/>
    <s v="Higher"/>
  </r>
  <r>
    <d v="2021-11-20T00:00:00"/>
    <d v="1899-12-30T13:37:00"/>
    <s v="Saturday"/>
    <x v="9"/>
    <n v="14"/>
    <n v="18"/>
    <s v="S"/>
    <x v="0"/>
    <n v="6131"/>
    <s v="SUDP"/>
    <s v="Disorderly Patron"/>
    <x v="3"/>
    <s v="Higher"/>
  </r>
  <r>
    <d v="2021-11-20T00:00:00"/>
    <d v="1899-12-30T14:36:00"/>
    <s v="Saturday"/>
    <x v="50"/>
    <n v="15"/>
    <n v="19"/>
    <s v="W"/>
    <x v="1"/>
    <n v="5084"/>
    <s v="SUDP"/>
    <s v="Disorderly Patron"/>
    <x v="3"/>
    <s v="Higher"/>
  </r>
  <r>
    <d v="2021-11-20T00:00:00"/>
    <d v="1899-12-30T18:06:00"/>
    <s v="Saturday"/>
    <x v="8"/>
    <n v="3"/>
    <n v="7"/>
    <s v="S"/>
    <x v="0"/>
    <n v="6011"/>
    <s v="SUDP"/>
    <s v="Disorderly Patron"/>
    <x v="3"/>
    <s v="Higher"/>
  </r>
  <r>
    <d v="2021-11-20T00:00:00"/>
    <d v="1899-12-30T18:41:00"/>
    <s v="Saturday"/>
    <x v="56"/>
    <n v="3"/>
    <n v="7"/>
    <s v="W"/>
    <x v="1"/>
    <n v="5238"/>
    <s v="SUDP"/>
    <s v="Disorderly Patron"/>
    <x v="3"/>
    <s v="Higher"/>
  </r>
  <r>
    <d v="2021-11-20T00:00:00"/>
    <d v="1899-12-30T23:27:00"/>
    <s v="Saturday"/>
    <x v="23"/>
    <n v="0"/>
    <n v="0"/>
    <s v="S"/>
    <x v="0"/>
    <n v="5791"/>
    <s v="SUDP"/>
    <s v="Disorderly Patron"/>
    <x v="3"/>
    <s v="Higher"/>
  </r>
  <r>
    <d v="2021-11-20T00:00:00"/>
    <d v="1899-12-30T23:36:00"/>
    <s v="Saturday"/>
    <x v="52"/>
    <n v="4"/>
    <n v="11"/>
    <s v="N"/>
    <x v="0"/>
    <n v="5441"/>
    <s v="SUDP"/>
    <s v="Disorderly Patron"/>
    <x v="3"/>
    <s v="Higher"/>
  </r>
  <r>
    <d v="2021-11-20T00:00:00"/>
    <d v="1899-12-30T00:41:00"/>
    <s v="Saturday"/>
    <x v="30"/>
    <n v="0"/>
    <n v="0"/>
    <s v="S"/>
    <x v="0"/>
    <n v="5971"/>
    <s v="SUDP"/>
    <s v="Disorderly Patron"/>
    <x v="3"/>
    <s v="Higher"/>
  </r>
  <r>
    <d v="2021-11-21T00:00:00"/>
    <d v="1899-12-30T10:05:00"/>
    <s v="Sunday"/>
    <x v="2"/>
    <n v="6"/>
    <n v="11"/>
    <s v="N"/>
    <x v="0"/>
    <n v="5796"/>
    <s v="SUAP"/>
    <s v="Assault / Patron Involved"/>
    <x v="3"/>
    <s v="Higher"/>
  </r>
  <r>
    <d v="2021-11-21T00:00:00"/>
    <d v="1899-12-30T12:30:00"/>
    <s v="Sunday"/>
    <x v="27"/>
    <n v="0"/>
    <n v="0"/>
    <s v="N"/>
    <x v="0"/>
    <n v="5906"/>
    <s v="SUDP"/>
    <s v="Disorderly Patron"/>
    <x v="3"/>
    <s v="Higher"/>
  </r>
  <r>
    <d v="2021-11-21T00:00:00"/>
    <d v="1899-12-30T15:42:00"/>
    <s v="Sunday"/>
    <x v="34"/>
    <n v="8"/>
    <n v="13"/>
    <s v="W"/>
    <x v="1"/>
    <n v="5291"/>
    <s v="SUDP"/>
    <s v="Disorderly Patron"/>
    <x v="3"/>
    <s v="Higher"/>
  </r>
  <r>
    <d v="2021-11-21T00:00:00"/>
    <d v="1899-12-30T17:41:00"/>
    <s v="Sunday"/>
    <x v="7"/>
    <n v="0"/>
    <n v="0"/>
    <s v="E"/>
    <x v="1"/>
    <n v="5351"/>
    <s v="SUDP"/>
    <s v="Disorderly Patron"/>
    <x v="3"/>
    <s v="Higher"/>
  </r>
  <r>
    <d v="2021-11-21T00:00:00"/>
    <d v="1899-12-30T20:12:00"/>
    <s v="Sunday"/>
    <x v="50"/>
    <n v="3"/>
    <n v="8"/>
    <s v="W"/>
    <x v="1"/>
    <n v="5093"/>
    <s v="SUDP"/>
    <s v="Disorderly Patron"/>
    <x v="3"/>
    <s v="Higher"/>
  </r>
  <r>
    <d v="2021-11-22T00:00:00"/>
    <d v="1899-12-30T08:40:00"/>
    <s v="Monday"/>
    <x v="20"/>
    <n v="0"/>
    <n v="0"/>
    <s v="S"/>
    <x v="0"/>
    <n v="5996"/>
    <s v="SUAP"/>
    <s v="Assault / Patron Involved"/>
    <x v="3"/>
    <s v="Higher"/>
  </r>
  <r>
    <d v="2021-11-22T00:00:00"/>
    <d v="1899-12-30T15:35:00"/>
    <s v="Monday"/>
    <x v="50"/>
    <n v="0"/>
    <n v="0"/>
    <s v="E"/>
    <x v="1"/>
    <n v="5099"/>
    <s v="SUAP"/>
    <s v="Assault / Patron Involved"/>
    <x v="3"/>
    <s v="Higher"/>
  </r>
  <r>
    <d v="2021-11-22T00:00:00"/>
    <d v="1899-12-30T15:59:00"/>
    <s v="Monday"/>
    <x v="6"/>
    <n v="4"/>
    <n v="8"/>
    <s v="E"/>
    <x v="1"/>
    <n v="5168"/>
    <s v="SUDP"/>
    <s v="Disorderly Patron"/>
    <x v="3"/>
    <s v="Higher"/>
  </r>
  <r>
    <d v="2021-11-22T00:00:00"/>
    <d v="1899-12-30T16:38:00"/>
    <s v="Monday"/>
    <x v="65"/>
    <n v="3"/>
    <n v="6"/>
    <s v="S"/>
    <x v="0"/>
    <n v="5991"/>
    <s v="SUDP"/>
    <s v="Disorderly Patron"/>
    <x v="3"/>
    <s v="Higher"/>
  </r>
  <r>
    <d v="2021-11-22T00:00:00"/>
    <d v="1899-12-30T20:50:00"/>
    <s v="Monday"/>
    <x v="26"/>
    <n v="7"/>
    <n v="14"/>
    <s v="W"/>
    <x v="1"/>
    <n v="5246"/>
    <s v="SUDP"/>
    <s v="Disorderly Patron"/>
    <x v="3"/>
    <s v="Higher"/>
  </r>
  <r>
    <d v="2021-11-22T00:00:00"/>
    <d v="1899-12-30T21:04:00"/>
    <s v="Monday"/>
    <x v="14"/>
    <n v="12"/>
    <n v="19"/>
    <s v="W"/>
    <x v="1"/>
    <n v="5246"/>
    <s v="SUDP"/>
    <s v="Disorderly Patron"/>
    <x v="3"/>
    <s v="Higher"/>
  </r>
  <r>
    <d v="2021-11-22T00:00:00"/>
    <d v="1899-12-30T21:47:00"/>
    <s v="Monday"/>
    <x v="35"/>
    <n v="3"/>
    <n v="10"/>
    <s v="W"/>
    <x v="1"/>
    <n v="5078"/>
    <s v="SUDP"/>
    <s v="Disorderly Patron"/>
    <x v="3"/>
    <s v="Higher"/>
  </r>
  <r>
    <d v="2021-11-22T00:00:00"/>
    <d v="1899-12-30T22:26:00"/>
    <s v="Monday"/>
    <x v="19"/>
    <n v="16"/>
    <n v="23"/>
    <s v="W"/>
    <x v="1"/>
    <n v="5242"/>
    <s v="SUAP"/>
    <s v="Assault / Patron Involved"/>
    <x v="3"/>
    <s v="Higher"/>
  </r>
  <r>
    <d v="2021-11-23T00:00:00"/>
    <d v="1899-12-30T11:40:00"/>
    <s v="Tuesday"/>
    <x v="7"/>
    <n v="0"/>
    <n v="0"/>
    <s v="W"/>
    <x v="1"/>
    <n v="5269"/>
    <s v="SUDP"/>
    <s v="Disorderly Patron"/>
    <x v="3"/>
    <s v="Higher"/>
  </r>
  <r>
    <d v="2021-11-23T00:00:00"/>
    <d v="1899-12-30T12:39:00"/>
    <s v="Tuesday"/>
    <x v="40"/>
    <n v="0"/>
    <n v="0"/>
    <s v="W"/>
    <x v="1"/>
    <n v="5059"/>
    <s v="SUDP"/>
    <s v="Disorderly Patron"/>
    <x v="3"/>
    <s v="Higher"/>
  </r>
  <r>
    <d v="2021-11-23T00:00:00"/>
    <d v="1899-12-30T17:17:00"/>
    <s v="Tuesday"/>
    <x v="57"/>
    <n v="0"/>
    <n v="0"/>
    <s v="W"/>
    <x v="1"/>
    <n v="5282"/>
    <s v="SUDP"/>
    <s v="Disorderly Patron"/>
    <x v="3"/>
    <s v="Higher"/>
  </r>
  <r>
    <d v="2021-11-23T00:00:00"/>
    <d v="1899-12-30T19:14:00"/>
    <s v="Tuesday"/>
    <x v="11"/>
    <n v="7"/>
    <n v="11"/>
    <s v="W"/>
    <x v="1"/>
    <n v="5236"/>
    <s v="SUDP"/>
    <s v="Disorderly Patron"/>
    <x v="3"/>
    <s v="Higher"/>
  </r>
  <r>
    <d v="2021-11-23T00:00:00"/>
    <d v="1899-12-30T19:38:00"/>
    <s v="Tuesday"/>
    <x v="51"/>
    <n v="5"/>
    <n v="8"/>
    <s v="N"/>
    <x v="0"/>
    <n v="5741"/>
    <s v="SUAE"/>
    <s v="Assault / Employee Involved"/>
    <x v="3"/>
    <s v="Higher"/>
  </r>
  <r>
    <d v="2021-11-23T00:00:00"/>
    <d v="1899-12-30T19:48:00"/>
    <s v="Tuesday"/>
    <x v="2"/>
    <n v="32"/>
    <n v="35"/>
    <s v="S"/>
    <x v="0"/>
    <n v="5496"/>
    <s v="SUPOL"/>
    <s v="Held By Polce - Non-TTC Related"/>
    <x v="3"/>
    <s v="Higher"/>
  </r>
  <r>
    <d v="2021-11-23T00:00:00"/>
    <d v="1899-12-30T20:19:00"/>
    <s v="Tuesday"/>
    <x v="51"/>
    <n v="3"/>
    <n v="6"/>
    <s v="N"/>
    <x v="0"/>
    <n v="5531"/>
    <s v="SUDP"/>
    <s v="Disorderly Patron"/>
    <x v="3"/>
    <s v="Higher"/>
  </r>
  <r>
    <d v="2021-11-23T00:00:00"/>
    <d v="1899-12-30T22:23:00"/>
    <s v="Tuesday"/>
    <x v="32"/>
    <n v="0"/>
    <n v="0"/>
    <s v="E"/>
    <x v="1"/>
    <n v="5014"/>
    <s v="SUAP"/>
    <s v="Assault / Patron Involved"/>
    <x v="3"/>
    <s v="Higher"/>
  </r>
  <r>
    <d v="2021-11-23T00:00:00"/>
    <d v="1899-12-30T23:10:00"/>
    <s v="Tuesday"/>
    <x v="70"/>
    <n v="10"/>
    <n v="15"/>
    <s v="S"/>
    <x v="0"/>
    <n v="5781"/>
    <s v="SUAP"/>
    <s v="Assault / Patron Involved"/>
    <x v="3"/>
    <s v="Higher"/>
  </r>
  <r>
    <d v="2021-11-24T00:00:00"/>
    <d v="1899-12-30T08:05:00"/>
    <s v="Wednesday"/>
    <x v="54"/>
    <n v="5"/>
    <n v="7"/>
    <s v="N"/>
    <x v="0"/>
    <n v="5741"/>
    <s v="SUDP"/>
    <s v="Disorderly Patron"/>
    <x v="3"/>
    <s v="Higher"/>
  </r>
  <r>
    <d v="2021-11-24T00:00:00"/>
    <d v="1899-12-30T11:25:00"/>
    <s v="Wednesday"/>
    <x v="15"/>
    <n v="3"/>
    <n v="6"/>
    <s v="S"/>
    <x v="0"/>
    <n v="5426"/>
    <s v="SUDP"/>
    <s v="Disorderly Patron"/>
    <x v="3"/>
    <s v="Higher"/>
  </r>
  <r>
    <d v="2021-11-24T00:00:00"/>
    <d v="1899-12-30T11:53:00"/>
    <s v="Wednesday"/>
    <x v="28"/>
    <n v="3"/>
    <n v="7"/>
    <s v="W"/>
    <x v="1"/>
    <n v="5002"/>
    <s v="SUAE"/>
    <s v="Assault / Employee Involved"/>
    <x v="3"/>
    <s v="Higher"/>
  </r>
  <r>
    <d v="2021-11-24T00:00:00"/>
    <d v="1899-12-30T15:54:00"/>
    <s v="Wednesday"/>
    <x v="26"/>
    <n v="0"/>
    <n v="0"/>
    <s v="E"/>
    <x v="1"/>
    <n v="5187"/>
    <s v="SUDP"/>
    <s v="Disorderly Patron"/>
    <x v="3"/>
    <s v="Higher"/>
  </r>
  <r>
    <d v="2021-11-24T00:00:00"/>
    <d v="1899-12-30T16:55:00"/>
    <s v="Wednesday"/>
    <x v="13"/>
    <n v="0"/>
    <n v="0"/>
    <s v="E"/>
    <x v="1"/>
    <n v="5360"/>
    <s v="SUDP"/>
    <s v="Disorderly Patron"/>
    <x v="3"/>
    <s v="Higher"/>
  </r>
  <r>
    <d v="2021-11-24T00:00:00"/>
    <d v="1899-12-30T17:00:00"/>
    <s v="Wednesday"/>
    <x v="30"/>
    <n v="5"/>
    <n v="8"/>
    <s v="S"/>
    <x v="0"/>
    <n v="5761"/>
    <s v="SUDP"/>
    <s v="Disorderly Patron"/>
    <x v="3"/>
    <s v="Higher"/>
  </r>
  <r>
    <d v="2021-11-24T00:00:00"/>
    <d v="1899-12-30T17:11:00"/>
    <s v="Wednesday"/>
    <x v="39"/>
    <n v="6"/>
    <n v="9"/>
    <s v="S"/>
    <x v="0"/>
    <n v="6136"/>
    <s v="SUDP"/>
    <s v="Disorderly Patron"/>
    <x v="3"/>
    <s v="Higher"/>
  </r>
  <r>
    <d v="2021-11-24T00:00:00"/>
    <d v="1899-12-30T20:08:00"/>
    <s v="Wednesday"/>
    <x v="34"/>
    <n v="6"/>
    <n v="13"/>
    <s v="W"/>
    <x v="1"/>
    <n v="5176"/>
    <s v="SUAP"/>
    <s v="Assault / Patron Involved"/>
    <x v="3"/>
    <s v="Higher"/>
  </r>
  <r>
    <d v="2021-11-25T00:00:00"/>
    <d v="1899-12-30T02:25:00"/>
    <s v="Thursday"/>
    <x v="50"/>
    <n v="0"/>
    <n v="0"/>
    <s v="E"/>
    <x v="1"/>
    <n v="5080"/>
    <s v="SUDP"/>
    <s v="Disorderly Patron"/>
    <x v="3"/>
    <s v="Higher"/>
  </r>
  <r>
    <d v="2021-11-25T00:00:00"/>
    <d v="1899-12-30T07:39:00"/>
    <s v="Thursday"/>
    <x v="40"/>
    <n v="9"/>
    <n v="13"/>
    <s v="W"/>
    <x v="1"/>
    <n v="5099"/>
    <s v="SUPOL"/>
    <s v="Held By Polce - Non-TTC Related"/>
    <x v="3"/>
    <s v="Higher"/>
  </r>
  <r>
    <d v="2021-11-25T00:00:00"/>
    <d v="1899-12-30T08:18:00"/>
    <s v="Thursday"/>
    <x v="1"/>
    <n v="4"/>
    <n v="8"/>
    <s v="E"/>
    <x v="1"/>
    <n v="5134"/>
    <s v="SUDP"/>
    <s v="Disorderly Patron"/>
    <x v="3"/>
    <s v="Higher"/>
  </r>
  <r>
    <d v="2021-11-25T00:00:00"/>
    <d v="1899-12-30T08:30:00"/>
    <s v="Thursday"/>
    <x v="45"/>
    <n v="3"/>
    <n v="7"/>
    <s v="E"/>
    <x v="1"/>
    <n v="5134"/>
    <s v="SUDP"/>
    <s v="Disorderly Patron"/>
    <x v="3"/>
    <s v="Higher"/>
  </r>
  <r>
    <d v="2021-11-25T00:00:00"/>
    <d v="1899-12-30T09:30:00"/>
    <s v="Thursday"/>
    <x v="7"/>
    <n v="4"/>
    <n v="8"/>
    <s v="E"/>
    <x v="1"/>
    <n v="5212"/>
    <s v="SUDP"/>
    <s v="Disorderly Patron"/>
    <x v="3"/>
    <s v="Higher"/>
  </r>
  <r>
    <d v="2021-11-25T00:00:00"/>
    <d v="1899-12-30T11:43:00"/>
    <s v="Thursday"/>
    <x v="24"/>
    <n v="4"/>
    <n v="8"/>
    <s v="W"/>
    <x v="1"/>
    <n v="5038"/>
    <s v="SUDP"/>
    <s v="Disorderly Patron"/>
    <x v="3"/>
    <s v="Higher"/>
  </r>
  <r>
    <d v="2021-11-25T00:00:00"/>
    <d v="1899-12-30T11:59:00"/>
    <s v="Thursday"/>
    <x v="1"/>
    <n v="0"/>
    <n v="0"/>
    <s v="E"/>
    <x v="1"/>
    <n v="5236"/>
    <s v="SUDP"/>
    <s v="Disorderly Patron"/>
    <x v="3"/>
    <s v="Higher"/>
  </r>
  <r>
    <d v="2021-11-25T00:00:00"/>
    <d v="1899-12-30T12:53:00"/>
    <s v="Thursday"/>
    <x v="27"/>
    <n v="3"/>
    <n v="6"/>
    <s v="S"/>
    <x v="0"/>
    <n v="5591"/>
    <s v="SUDP"/>
    <s v="Disorderly Patron"/>
    <x v="3"/>
    <s v="Higher"/>
  </r>
  <r>
    <d v="2021-11-25T00:00:00"/>
    <d v="1899-12-30T17:50:00"/>
    <s v="Thursday"/>
    <x v="10"/>
    <n v="13"/>
    <n v="16"/>
    <s v="S"/>
    <x v="0"/>
    <n v="5631"/>
    <s v="SUAP"/>
    <s v="Assault / Patron Involved"/>
    <x v="3"/>
    <s v="Higher"/>
  </r>
  <r>
    <d v="2021-11-25T00:00:00"/>
    <d v="1899-12-30T19:24:00"/>
    <s v="Thursday"/>
    <x v="27"/>
    <n v="3"/>
    <n v="6"/>
    <s v="N"/>
    <x v="0"/>
    <n v="5491"/>
    <s v="SUDP"/>
    <s v="Disorderly Patron"/>
    <x v="3"/>
    <s v="Higher"/>
  </r>
  <r>
    <d v="2021-11-25T00:00:00"/>
    <d v="1899-12-30T20:41:00"/>
    <s v="Thursday"/>
    <x v="59"/>
    <n v="3"/>
    <n v="6"/>
    <s v="N"/>
    <x v="0"/>
    <n v="5921"/>
    <s v="SUDP"/>
    <s v="Disorderly Patron"/>
    <x v="3"/>
    <s v="Higher"/>
  </r>
  <r>
    <d v="2021-11-25T00:00:00"/>
    <d v="1899-12-30T00:56:00"/>
    <s v="Thursday"/>
    <x v="63"/>
    <n v="0"/>
    <n v="0"/>
    <s v="S"/>
    <x v="0"/>
    <n v="5766"/>
    <s v="SUAE"/>
    <s v="Assault / Employee Involved"/>
    <x v="3"/>
    <s v="Higher"/>
  </r>
  <r>
    <d v="2021-11-25T00:00:00"/>
    <d v="1899-12-30T01:10:00"/>
    <s v="Thursday"/>
    <x v="53"/>
    <n v="7"/>
    <n v="14"/>
    <s v="W"/>
    <x v="1"/>
    <n v="5244"/>
    <s v="SUDP"/>
    <s v="Disorderly Patron"/>
    <x v="3"/>
    <s v="Higher"/>
  </r>
  <r>
    <d v="2021-11-26T00:00:00"/>
    <d v="1899-12-30T10:50:00"/>
    <s v="Friday"/>
    <x v="69"/>
    <n v="3"/>
    <n v="6"/>
    <s v="N"/>
    <x v="0"/>
    <n v="5611"/>
    <s v="SUSA"/>
    <s v="Sexual Assault"/>
    <x v="3"/>
    <s v="Higher"/>
  </r>
  <r>
    <d v="2021-11-26T00:00:00"/>
    <d v="1899-12-30T12:40:00"/>
    <s v="Friday"/>
    <x v="41"/>
    <n v="7"/>
    <n v="10"/>
    <s v="N"/>
    <x v="0"/>
    <n v="6061"/>
    <s v="SUDP"/>
    <s v="Disorderly Patron"/>
    <x v="3"/>
    <s v="Higher"/>
  </r>
  <r>
    <d v="2021-11-26T00:00:00"/>
    <d v="1899-12-30T12:46:00"/>
    <s v="Friday"/>
    <x v="41"/>
    <n v="3"/>
    <n v="6"/>
    <s v="S"/>
    <x v="0"/>
    <n v="5771"/>
    <s v="SUDP"/>
    <s v="Disorderly Patron"/>
    <x v="3"/>
    <s v="Higher"/>
  </r>
  <r>
    <d v="2021-11-26T00:00:00"/>
    <d v="1899-12-30T14:26:00"/>
    <s v="Friday"/>
    <x v="54"/>
    <n v="4"/>
    <n v="7"/>
    <s v="S"/>
    <x v="0"/>
    <n v="6031"/>
    <s v="SUDP"/>
    <s v="Disorderly Patron"/>
    <x v="3"/>
    <s v="Higher"/>
  </r>
  <r>
    <d v="2021-11-26T00:00:00"/>
    <d v="1899-12-30T14:33:00"/>
    <s v="Friday"/>
    <x v="73"/>
    <n v="0"/>
    <n v="0"/>
    <s v="E"/>
    <x v="1"/>
    <n v="5236"/>
    <s v="SUAE"/>
    <s v="Assault / Employee Involved"/>
    <x v="3"/>
    <s v="Higher"/>
  </r>
  <r>
    <d v="2021-11-26T00:00:00"/>
    <d v="1899-12-30T18:23:00"/>
    <s v="Friday"/>
    <x v="55"/>
    <n v="32"/>
    <n v="35"/>
    <s v="S"/>
    <x v="0"/>
    <n v="6086"/>
    <s v="SUDP"/>
    <s v="Disorderly Patron"/>
    <x v="3"/>
    <s v="Higher"/>
  </r>
  <r>
    <d v="2021-11-26T00:00:00"/>
    <d v="1899-12-30T23:23:00"/>
    <s v="Friday"/>
    <x v="63"/>
    <n v="3"/>
    <n v="8"/>
    <s v="S"/>
    <x v="0"/>
    <n v="6101"/>
    <s v="SUDP"/>
    <s v="Disorderly Patron"/>
    <x v="3"/>
    <s v="Higher"/>
  </r>
  <r>
    <d v="2021-11-26T00:00:00"/>
    <d v="1899-12-30T23:31:00"/>
    <s v="Friday"/>
    <x v="50"/>
    <n v="0"/>
    <n v="0"/>
    <m/>
    <x v="1"/>
    <n v="5044"/>
    <s v="SUAP"/>
    <s v="Assault / Patron Involved"/>
    <x v="3"/>
    <s v="Higher"/>
  </r>
  <r>
    <d v="2021-11-27T00:00:00"/>
    <d v="1899-12-30T07:32:00"/>
    <s v="Saturday"/>
    <x v="26"/>
    <n v="0"/>
    <n v="0"/>
    <s v="W"/>
    <x v="1"/>
    <n v="5127"/>
    <s v="SUDP"/>
    <s v="Disorderly Patron"/>
    <x v="3"/>
    <s v="Higher"/>
  </r>
  <r>
    <d v="2021-11-27T00:00:00"/>
    <d v="1899-12-30T08:46:00"/>
    <s v="Saturday"/>
    <x v="50"/>
    <n v="20"/>
    <n v="25"/>
    <s v="E"/>
    <x v="1"/>
    <n v="5325"/>
    <s v="SUDP"/>
    <s v="Disorderly Patron"/>
    <x v="3"/>
    <s v="Higher"/>
  </r>
  <r>
    <d v="2021-11-27T00:00:00"/>
    <d v="1899-12-30T09:15:00"/>
    <s v="Saturday"/>
    <x v="0"/>
    <n v="3"/>
    <n v="9"/>
    <s v="N"/>
    <x v="0"/>
    <n v="6131"/>
    <s v="SUDP"/>
    <s v="Disorderly Patron"/>
    <x v="3"/>
    <s v="Higher"/>
  </r>
  <r>
    <d v="2021-11-27T00:00:00"/>
    <d v="1899-12-30T10:52:00"/>
    <s v="Saturday"/>
    <x v="71"/>
    <n v="13"/>
    <n v="17"/>
    <s v="S"/>
    <x v="0"/>
    <n v="6096"/>
    <s v="SUDP"/>
    <s v="Disorderly Patron"/>
    <x v="3"/>
    <s v="Higher"/>
  </r>
  <r>
    <d v="2021-11-27T00:00:00"/>
    <d v="1899-12-30T15:54:00"/>
    <s v="Saturday"/>
    <x v="28"/>
    <n v="4"/>
    <n v="8"/>
    <s v="E"/>
    <x v="1"/>
    <n v="5212"/>
    <s v="SUDP"/>
    <s v="Disorderly Patron"/>
    <x v="3"/>
    <s v="Higher"/>
  </r>
  <r>
    <d v="2021-11-27T00:00:00"/>
    <d v="1899-12-30T16:27:00"/>
    <s v="Saturday"/>
    <x v="11"/>
    <n v="6"/>
    <n v="8"/>
    <s v="W"/>
    <x v="1"/>
    <n v="5014"/>
    <s v="SUDP"/>
    <s v="Disorderly Patron"/>
    <x v="3"/>
    <s v="Higher"/>
  </r>
  <r>
    <d v="2021-11-27T00:00:00"/>
    <d v="1899-12-30T17:50:00"/>
    <s v="Saturday"/>
    <x v="8"/>
    <n v="6"/>
    <n v="10"/>
    <s v="N"/>
    <x v="0"/>
    <n v="5421"/>
    <s v="SUDP"/>
    <s v="Disorderly Patron"/>
    <x v="3"/>
    <s v="Higher"/>
  </r>
  <r>
    <d v="2021-11-28T00:00:00"/>
    <d v="1899-12-30T08:56:00"/>
    <s v="Sunday"/>
    <x v="18"/>
    <n v="4"/>
    <n v="10"/>
    <s v="S"/>
    <x v="0"/>
    <n v="6006"/>
    <s v="SUDP"/>
    <s v="Disorderly Patron"/>
    <x v="3"/>
    <s v="Higher"/>
  </r>
  <r>
    <d v="2021-11-28T00:00:00"/>
    <d v="1899-12-30T09:56:00"/>
    <s v="Sunday"/>
    <x v="23"/>
    <n v="10"/>
    <n v="15"/>
    <s v="S"/>
    <x v="0"/>
    <n v="5901"/>
    <s v="SUAE"/>
    <s v="Assault / Employee Involved"/>
    <x v="3"/>
    <s v="Higher"/>
  </r>
  <r>
    <d v="2021-11-28T00:00:00"/>
    <d v="1899-12-30T10:03:00"/>
    <s v="Sunday"/>
    <x v="23"/>
    <n v="0"/>
    <n v="0"/>
    <s v="S"/>
    <x v="0"/>
    <n v="6116"/>
    <s v="SUAE"/>
    <s v="Assault / Employee Involved"/>
    <x v="3"/>
    <s v="Higher"/>
  </r>
  <r>
    <d v="2021-11-28T00:00:00"/>
    <d v="1899-12-30T20:21:00"/>
    <s v="Sunday"/>
    <x v="49"/>
    <n v="3"/>
    <n v="10"/>
    <s v="N"/>
    <x v="0"/>
    <n v="5966"/>
    <s v="SUDP"/>
    <s v="Disorderly Patron"/>
    <x v="3"/>
    <s v="Higher"/>
  </r>
  <r>
    <d v="2021-11-28T00:00:00"/>
    <d v="1899-12-30T20:29:00"/>
    <s v="Sunday"/>
    <x v="47"/>
    <n v="0"/>
    <n v="0"/>
    <s v="N"/>
    <x v="0"/>
    <n v="5966"/>
    <s v="SUDP"/>
    <s v="Disorderly Patron"/>
    <x v="3"/>
    <s v="Higher"/>
  </r>
  <r>
    <d v="2021-11-29T00:00:00"/>
    <d v="1899-12-30T05:57:00"/>
    <s v="Monday"/>
    <x v="6"/>
    <n v="5"/>
    <n v="10"/>
    <s v="W"/>
    <x v="1"/>
    <n v="5257"/>
    <s v="SUDP"/>
    <s v="Disorderly Patron"/>
    <x v="3"/>
    <s v="Higher"/>
  </r>
  <r>
    <d v="2021-11-29T00:00:00"/>
    <d v="1899-12-30T12:24:00"/>
    <s v="Monday"/>
    <x v="39"/>
    <n v="18"/>
    <n v="21"/>
    <s v="S"/>
    <x v="0"/>
    <n v="5536"/>
    <s v="SUDP"/>
    <s v="Disorderly Patron"/>
    <x v="3"/>
    <s v="Higher"/>
  </r>
  <r>
    <d v="2021-11-29T00:00:00"/>
    <d v="1899-12-30T15:32:00"/>
    <s v="Monday"/>
    <x v="27"/>
    <n v="4"/>
    <n v="7"/>
    <s v="S"/>
    <x v="0"/>
    <n v="5941"/>
    <s v="SUDP"/>
    <s v="Disorderly Patron"/>
    <x v="3"/>
    <s v="Higher"/>
  </r>
  <r>
    <d v="2021-11-29T00:00:00"/>
    <d v="1899-12-30T16:35:00"/>
    <s v="Monday"/>
    <x v="26"/>
    <n v="14"/>
    <n v="18"/>
    <s v="E"/>
    <x v="1"/>
    <n v="5275"/>
    <s v="SUAE"/>
    <s v="Assault / Employee Involved"/>
    <x v="3"/>
    <s v="Higher"/>
  </r>
  <r>
    <d v="2021-11-29T00:00:00"/>
    <d v="1899-12-30T18:02:00"/>
    <s v="Monday"/>
    <x v="33"/>
    <n v="3"/>
    <n v="7"/>
    <s v="W"/>
    <x v="1"/>
    <n v="5257"/>
    <s v="SUDP"/>
    <s v="Disorderly Patron"/>
    <x v="3"/>
    <s v="Higher"/>
  </r>
  <r>
    <d v="2021-11-29T00:00:00"/>
    <d v="1899-12-30T20:25:00"/>
    <s v="Monday"/>
    <x v="0"/>
    <n v="3"/>
    <n v="6"/>
    <s v="N"/>
    <x v="0"/>
    <n v="5471"/>
    <s v="SUDP"/>
    <s v="Disorderly Patron"/>
    <x v="3"/>
    <s v="Higher"/>
  </r>
  <r>
    <d v="2021-11-29T00:00:00"/>
    <d v="1899-12-30T20:25:00"/>
    <s v="Monday"/>
    <x v="9"/>
    <n v="4"/>
    <n v="7"/>
    <s v="N"/>
    <x v="0"/>
    <n v="6111"/>
    <s v="SUDP"/>
    <s v="Disorderly Patron"/>
    <x v="3"/>
    <s v="Higher"/>
  </r>
  <r>
    <d v="2021-11-29T00:00:00"/>
    <d v="1899-12-30T22:26:00"/>
    <s v="Monday"/>
    <x v="33"/>
    <n v="3"/>
    <n v="10"/>
    <s v="W"/>
    <x v="1"/>
    <n v="5205"/>
    <s v="SUDP"/>
    <s v="Disorderly Patron"/>
    <x v="3"/>
    <s v="Higher"/>
  </r>
  <r>
    <d v="2021-11-30T00:00:00"/>
    <d v="1899-12-30T15:30:00"/>
    <s v="Tuesday"/>
    <x v="25"/>
    <n v="12"/>
    <n v="17"/>
    <s v="N"/>
    <x v="2"/>
    <n v="3021"/>
    <s v="SRDP"/>
    <s v="Disorderly Patron"/>
    <x v="3"/>
    <s v="Higher"/>
  </r>
  <r>
    <d v="2021-11-30T00:00:00"/>
    <d v="1899-12-30T14:40:00"/>
    <s v="Tuesday"/>
    <x v="63"/>
    <n v="19"/>
    <n v="22"/>
    <s v="S"/>
    <x v="0"/>
    <n v="5906"/>
    <s v="SUDP"/>
    <s v="Disorderly Patron"/>
    <x v="3"/>
    <s v="Higher"/>
  </r>
  <r>
    <d v="2021-11-30T00:00:00"/>
    <d v="1899-12-30T15:05:00"/>
    <s v="Tuesday"/>
    <x v="43"/>
    <n v="4"/>
    <n v="7"/>
    <s v="S"/>
    <x v="0"/>
    <n v="6106"/>
    <s v="SUDP"/>
    <s v="Disorderly Patron"/>
    <x v="3"/>
    <s v="Higher"/>
  </r>
  <r>
    <d v="2021-11-30T00:00:00"/>
    <d v="1899-12-30T15:47:00"/>
    <s v="Tuesday"/>
    <x v="8"/>
    <n v="0"/>
    <n v="0"/>
    <s v="S"/>
    <x v="0"/>
    <n v="5886"/>
    <s v="SUDP"/>
    <s v="Disorderly Patron"/>
    <x v="3"/>
    <s v="Higher"/>
  </r>
  <r>
    <d v="2021-11-30T00:00:00"/>
    <d v="1899-12-30T17:46:00"/>
    <s v="Tuesday"/>
    <x v="15"/>
    <n v="4"/>
    <n v="7"/>
    <s v="N"/>
    <x v="0"/>
    <n v="5831"/>
    <s v="SUDP"/>
    <s v="Disorderly Patron"/>
    <x v="3"/>
    <s v="Higher"/>
  </r>
  <r>
    <d v="2021-12-01T00:00:00"/>
    <d v="1899-12-30T07:21:00"/>
    <s v="Wednesday"/>
    <x v="7"/>
    <n v="0"/>
    <n v="0"/>
    <s v="W"/>
    <x v="1"/>
    <n v="5119"/>
    <s v="SUDP"/>
    <s v="Disorderly Patron"/>
    <x v="3"/>
    <s v="Higher"/>
  </r>
  <r>
    <d v="2021-12-01T00:00:00"/>
    <d v="1899-12-30T12:45:00"/>
    <s v="Wednesday"/>
    <x v="0"/>
    <n v="3"/>
    <n v="6"/>
    <s v="N"/>
    <x v="0"/>
    <n v="5386"/>
    <s v="SUDP"/>
    <s v="Disorderly Patron"/>
    <x v="3"/>
    <s v="Higher"/>
  </r>
  <r>
    <d v="2021-12-01T00:00:00"/>
    <d v="1899-12-30T13:37:00"/>
    <s v="Wednesday"/>
    <x v="35"/>
    <n v="0"/>
    <n v="0"/>
    <s v="W"/>
    <x v="1"/>
    <n v="5197"/>
    <s v="SUDP"/>
    <s v="Disorderly Patron"/>
    <x v="3"/>
    <s v="Higher"/>
  </r>
  <r>
    <d v="2021-12-01T00:00:00"/>
    <d v="1899-12-30T15:00:00"/>
    <s v="Wednesday"/>
    <x v="73"/>
    <n v="18"/>
    <n v="22"/>
    <s v="E"/>
    <x v="1"/>
    <n v="5076"/>
    <s v="SUDP"/>
    <s v="Disorderly Patron"/>
    <x v="3"/>
    <s v="Higher"/>
  </r>
  <r>
    <d v="2021-12-01T00:00:00"/>
    <d v="1899-12-30T17:04:00"/>
    <s v="Wednesday"/>
    <x v="6"/>
    <n v="4"/>
    <n v="8"/>
    <s v="E"/>
    <x v="1"/>
    <n v="5079"/>
    <s v="SUDP"/>
    <s v="Disorderly Patron"/>
    <x v="3"/>
    <s v="Higher"/>
  </r>
  <r>
    <d v="2021-12-01T00:00:00"/>
    <d v="1899-12-30T17:14:00"/>
    <s v="Wednesday"/>
    <x v="14"/>
    <n v="6"/>
    <n v="10"/>
    <s v="E"/>
    <x v="1"/>
    <n v="5014"/>
    <s v="SUDP"/>
    <s v="Disorderly Patron"/>
    <x v="3"/>
    <s v="Higher"/>
  </r>
  <r>
    <d v="2021-12-01T00:00:00"/>
    <d v="1899-12-30T17:21:00"/>
    <s v="Wednesday"/>
    <x v="24"/>
    <n v="6"/>
    <n v="10"/>
    <s v="E"/>
    <x v="1"/>
    <n v="5014"/>
    <s v="SUDP"/>
    <s v="Disorderly Patron"/>
    <x v="3"/>
    <s v="Higher"/>
  </r>
  <r>
    <d v="2021-12-01T00:00:00"/>
    <d v="1899-12-30T21:11:00"/>
    <s v="Wednesday"/>
    <x v="17"/>
    <n v="0"/>
    <n v="0"/>
    <s v="N"/>
    <x v="0"/>
    <n v="6016"/>
    <s v="SUDP"/>
    <s v="Disorderly Patron"/>
    <x v="3"/>
    <s v="Higher"/>
  </r>
  <r>
    <d v="2021-12-01T00:00:00"/>
    <d v="1899-12-30T22:49:00"/>
    <s v="Wednesday"/>
    <x v="0"/>
    <n v="12"/>
    <n v="17"/>
    <s v="N"/>
    <x v="0"/>
    <n v="5711"/>
    <s v="SUDP"/>
    <s v="Disorderly Patron"/>
    <x v="3"/>
    <s v="Higher"/>
  </r>
  <r>
    <d v="2021-12-01T00:00:00"/>
    <d v="1899-12-30T00:31:00"/>
    <s v="Wednesday"/>
    <x v="45"/>
    <n v="8"/>
    <n v="15"/>
    <s v="W"/>
    <x v="1"/>
    <n v="5059"/>
    <s v="SUDP"/>
    <s v="Disorderly Patron"/>
    <x v="3"/>
    <s v="Higher"/>
  </r>
  <r>
    <d v="2021-12-02T00:00:00"/>
    <d v="1899-12-30T17:43:00"/>
    <s v="Thursday"/>
    <x v="86"/>
    <n v="0"/>
    <n v="0"/>
    <s v="N"/>
    <x v="2"/>
    <n v="3019"/>
    <s v="SRDP"/>
    <s v="Disorderly Patron"/>
    <x v="3"/>
    <s v="Higher"/>
  </r>
  <r>
    <d v="2021-12-02T00:00:00"/>
    <d v="1899-12-30T09:48:00"/>
    <s v="Thursday"/>
    <x v="20"/>
    <n v="3"/>
    <n v="6"/>
    <s v="S"/>
    <x v="0"/>
    <n v="5606"/>
    <s v="SUDP"/>
    <s v="Disorderly Patron"/>
    <x v="3"/>
    <s v="Higher"/>
  </r>
  <r>
    <d v="2021-12-02T00:00:00"/>
    <d v="1899-12-30T11:48:00"/>
    <s v="Thursday"/>
    <x v="19"/>
    <n v="3"/>
    <n v="7"/>
    <s v="W"/>
    <x v="1"/>
    <n v="5016"/>
    <s v="SUDP"/>
    <s v="Disorderly Patron"/>
    <x v="3"/>
    <s v="Higher"/>
  </r>
  <r>
    <d v="2021-12-02T00:00:00"/>
    <d v="1899-12-30T13:01:00"/>
    <s v="Thursday"/>
    <x v="32"/>
    <n v="4"/>
    <n v="8"/>
    <s v="E"/>
    <x v="1"/>
    <n v="5040"/>
    <s v="SUDP"/>
    <s v="Disorderly Patron"/>
    <x v="3"/>
    <s v="Higher"/>
  </r>
  <r>
    <d v="2021-12-02T00:00:00"/>
    <d v="1899-12-30T15:18:00"/>
    <s v="Thursday"/>
    <x v="1"/>
    <n v="0"/>
    <n v="0"/>
    <s v="W"/>
    <x v="1"/>
    <n v="5024"/>
    <s v="SUDP"/>
    <s v="Disorderly Patron"/>
    <x v="3"/>
    <s v="Higher"/>
  </r>
  <r>
    <d v="2021-12-02T00:00:00"/>
    <d v="1899-12-30T15:23:00"/>
    <s v="Thursday"/>
    <x v="56"/>
    <n v="3"/>
    <n v="7"/>
    <s v="E"/>
    <x v="1"/>
    <n v="5162"/>
    <s v="SUDP"/>
    <s v="Disorderly Patron"/>
    <x v="3"/>
    <s v="Higher"/>
  </r>
  <r>
    <d v="2021-12-02T00:00:00"/>
    <d v="1899-12-30T15:25:00"/>
    <s v="Thursday"/>
    <x v="19"/>
    <n v="5"/>
    <n v="9"/>
    <s v="E"/>
    <x v="1"/>
    <n v="5162"/>
    <s v="SUDP"/>
    <s v="Disorderly Patron"/>
    <x v="3"/>
    <s v="Higher"/>
  </r>
  <r>
    <d v="2021-12-02T00:00:00"/>
    <d v="1899-12-30T17:44:00"/>
    <s v="Thursday"/>
    <x v="9"/>
    <n v="6"/>
    <n v="9"/>
    <s v="N"/>
    <x v="0"/>
    <n v="5881"/>
    <s v="SUAP"/>
    <s v="Assault / Patron Involved"/>
    <x v="3"/>
    <s v="Higher"/>
  </r>
  <r>
    <d v="2021-12-02T00:00:00"/>
    <d v="1899-12-30T18:10:00"/>
    <s v="Thursday"/>
    <x v="27"/>
    <n v="3"/>
    <n v="6"/>
    <s v="S"/>
    <x v="0"/>
    <n v="5461"/>
    <s v="SUDP"/>
    <s v="Disorderly Patron"/>
    <x v="3"/>
    <s v="Higher"/>
  </r>
  <r>
    <d v="2021-12-02T00:00:00"/>
    <d v="1899-12-30T19:02:00"/>
    <s v="Thursday"/>
    <x v="63"/>
    <n v="30"/>
    <n v="33"/>
    <s v="S"/>
    <x v="0"/>
    <n v="6011"/>
    <s v="SUDP"/>
    <s v="Disorderly Patron"/>
    <x v="3"/>
    <s v="Higher"/>
  </r>
  <r>
    <d v="2021-12-02T00:00:00"/>
    <d v="1899-12-30T21:10:00"/>
    <s v="Thursday"/>
    <x v="8"/>
    <n v="0"/>
    <n v="0"/>
    <s v="S"/>
    <x v="0"/>
    <n v="5886"/>
    <s v="SUDP"/>
    <s v="Disorderly Patron"/>
    <x v="3"/>
    <s v="Higher"/>
  </r>
  <r>
    <d v="2021-12-03T00:00:00"/>
    <d v="1899-12-30T07:31:00"/>
    <s v="Friday"/>
    <x v="11"/>
    <n v="4"/>
    <n v="8"/>
    <s v="W"/>
    <x v="1"/>
    <n v="5140"/>
    <s v="SUDP"/>
    <s v="Disorderly Patron"/>
    <x v="3"/>
    <s v="Higher"/>
  </r>
  <r>
    <d v="2021-12-03T00:00:00"/>
    <d v="1899-12-30T13:15:00"/>
    <s v="Friday"/>
    <x v="10"/>
    <n v="10"/>
    <n v="13"/>
    <s v="S"/>
    <x v="0"/>
    <n v="6121"/>
    <s v="SUDP"/>
    <s v="Disorderly Patron"/>
    <x v="3"/>
    <s v="Higher"/>
  </r>
  <r>
    <d v="2021-12-03T00:00:00"/>
    <d v="1899-12-30T13:55:00"/>
    <s v="Friday"/>
    <x v="15"/>
    <n v="6"/>
    <n v="9"/>
    <s v="N"/>
    <x v="0"/>
    <n v="5496"/>
    <s v="SUDP"/>
    <s v="Disorderly Patron"/>
    <x v="3"/>
    <s v="Higher"/>
  </r>
  <r>
    <d v="2021-12-03T00:00:00"/>
    <d v="1899-12-30T16:29:00"/>
    <s v="Friday"/>
    <x v="34"/>
    <n v="0"/>
    <n v="0"/>
    <s v="E"/>
    <x v="1"/>
    <n v="5234"/>
    <s v="SUDP"/>
    <s v="Disorderly Patron"/>
    <x v="3"/>
    <s v="Higher"/>
  </r>
  <r>
    <d v="2021-12-03T00:00:00"/>
    <d v="1899-12-30T17:00:00"/>
    <s v="Friday"/>
    <x v="46"/>
    <n v="0"/>
    <n v="0"/>
    <s v="W"/>
    <x v="1"/>
    <n v="5104"/>
    <s v="SUDP"/>
    <s v="Disorderly Patron"/>
    <x v="3"/>
    <s v="Higher"/>
  </r>
  <r>
    <d v="2021-12-03T00:00:00"/>
    <d v="1899-12-30T18:25:00"/>
    <s v="Friday"/>
    <x v="1"/>
    <n v="0"/>
    <n v="0"/>
    <s v="E"/>
    <x v="1"/>
    <n v="5131"/>
    <s v="SUDP"/>
    <s v="Disorderly Patron"/>
    <x v="3"/>
    <s v="Higher"/>
  </r>
  <r>
    <d v="2021-12-03T00:00:00"/>
    <d v="1899-12-30T19:01:00"/>
    <s v="Friday"/>
    <x v="54"/>
    <n v="0"/>
    <n v="0"/>
    <s v="S"/>
    <x v="0"/>
    <n v="5761"/>
    <s v="SUDP"/>
    <s v="Disorderly Patron"/>
    <x v="3"/>
    <s v="Higher"/>
  </r>
  <r>
    <d v="2021-12-03T00:00:00"/>
    <d v="1899-12-30T19:12:00"/>
    <s v="Friday"/>
    <x v="0"/>
    <n v="0"/>
    <n v="0"/>
    <s v="S"/>
    <x v="0"/>
    <n v="5761"/>
    <s v="SUDP"/>
    <s v="Disorderly Patron"/>
    <x v="3"/>
    <s v="Higher"/>
  </r>
  <r>
    <d v="2021-12-03T00:00:00"/>
    <d v="1899-12-30T19:54:00"/>
    <s v="Friday"/>
    <x v="37"/>
    <n v="0"/>
    <n v="0"/>
    <s v="S"/>
    <x v="0"/>
    <n v="5951"/>
    <s v="SUDP"/>
    <s v="Disorderly Patron"/>
    <x v="3"/>
    <s v="Higher"/>
  </r>
  <r>
    <d v="2021-12-04T00:00:00"/>
    <d v="1899-12-30T11:12:00"/>
    <s v="Saturday"/>
    <x v="28"/>
    <n v="4"/>
    <n v="9"/>
    <s v="E"/>
    <x v="1"/>
    <n v="5304"/>
    <s v="SUDP"/>
    <s v="Disorderly Patron"/>
    <x v="3"/>
    <s v="Higher"/>
  </r>
  <r>
    <d v="2021-12-04T00:00:00"/>
    <d v="1899-12-30T12:34:00"/>
    <s v="Saturday"/>
    <x v="14"/>
    <n v="9"/>
    <n v="13"/>
    <s v="W"/>
    <x v="1"/>
    <n v="5256"/>
    <s v="SUDP"/>
    <s v="Disorderly Patron"/>
    <x v="3"/>
    <s v="Higher"/>
  </r>
  <r>
    <d v="2021-12-04T00:00:00"/>
    <d v="1899-12-30T13:06:00"/>
    <s v="Saturday"/>
    <x v="43"/>
    <n v="9"/>
    <n v="13"/>
    <s v="N"/>
    <x v="0"/>
    <n v="5931"/>
    <s v="SUDP"/>
    <s v="Disorderly Patron"/>
    <x v="3"/>
    <s v="Higher"/>
  </r>
  <r>
    <d v="2021-12-04T00:00:00"/>
    <d v="1899-12-30T16:50:00"/>
    <s v="Saturday"/>
    <x v="63"/>
    <n v="0"/>
    <n v="0"/>
    <s v="S"/>
    <x v="0"/>
    <n v="5631"/>
    <s v="SUDP"/>
    <s v="Disorderly Patron"/>
    <x v="3"/>
    <s v="Higher"/>
  </r>
  <r>
    <d v="2021-12-04T00:00:00"/>
    <d v="1899-12-30T17:38:00"/>
    <s v="Saturday"/>
    <x v="26"/>
    <n v="0"/>
    <n v="0"/>
    <s v="W"/>
    <x v="1"/>
    <n v="5100"/>
    <s v="SUDP"/>
    <s v="Disorderly Patron"/>
    <x v="3"/>
    <s v="Higher"/>
  </r>
  <r>
    <d v="2021-12-04T00:00:00"/>
    <d v="1899-12-30T01:11:00"/>
    <s v="Saturday"/>
    <x v="53"/>
    <n v="16"/>
    <n v="23"/>
    <s v="W"/>
    <x v="1"/>
    <n v="5083"/>
    <s v="SUDP"/>
    <s v="Disorderly Patron"/>
    <x v="3"/>
    <s v="Higher"/>
  </r>
  <r>
    <d v="2021-12-04T00:00:00"/>
    <d v="1899-12-30T01:35:00"/>
    <s v="Saturday"/>
    <x v="27"/>
    <n v="0"/>
    <n v="0"/>
    <s v="S"/>
    <x v="0"/>
    <n v="6026"/>
    <s v="SUDP"/>
    <s v="Disorderly Patron"/>
    <x v="3"/>
    <s v="Higher"/>
  </r>
  <r>
    <d v="2021-12-05T00:00:00"/>
    <d v="1899-12-30T17:26:00"/>
    <s v="Sunday"/>
    <x v="25"/>
    <n v="17"/>
    <n v="23"/>
    <s v="N"/>
    <x v="2"/>
    <n v="3002"/>
    <s v="SRDP"/>
    <s v="Disorderly Patron"/>
    <x v="3"/>
    <s v="Higher"/>
  </r>
  <r>
    <d v="2021-12-05T00:00:00"/>
    <d v="1899-12-30T13:13:00"/>
    <s v="Sunday"/>
    <x v="23"/>
    <n v="3"/>
    <n v="8"/>
    <s v="N"/>
    <x v="0"/>
    <n v="5701"/>
    <s v="SUDP"/>
    <s v="Disorderly Patron"/>
    <x v="3"/>
    <s v="Higher"/>
  </r>
  <r>
    <d v="2021-12-05T00:00:00"/>
    <d v="1899-12-30T14:28:00"/>
    <s v="Sunday"/>
    <x v="27"/>
    <n v="3"/>
    <n v="8"/>
    <s v="S"/>
    <x v="0"/>
    <n v="5481"/>
    <s v="SUDP"/>
    <s v="Disorderly Patron"/>
    <x v="3"/>
    <s v="Higher"/>
  </r>
  <r>
    <d v="2021-12-05T00:00:00"/>
    <d v="1899-12-30T14:41:00"/>
    <s v="Sunday"/>
    <x v="28"/>
    <n v="26"/>
    <n v="31"/>
    <s v="W"/>
    <x v="1"/>
    <n v="5083"/>
    <s v="SUDP"/>
    <s v="Disorderly Patron"/>
    <x v="3"/>
    <s v="Higher"/>
  </r>
  <r>
    <d v="2021-12-05T00:00:00"/>
    <d v="1899-12-30T17:28:00"/>
    <s v="Sunday"/>
    <x v="50"/>
    <n v="14"/>
    <n v="19"/>
    <s v="E"/>
    <x v="1"/>
    <n v="5029"/>
    <s v="SUDP"/>
    <s v="Disorderly Patron"/>
    <x v="3"/>
    <s v="Higher"/>
  </r>
  <r>
    <d v="2021-12-05T00:00:00"/>
    <d v="1899-12-30T17:39:00"/>
    <s v="Sunday"/>
    <x v="42"/>
    <n v="24"/>
    <n v="29"/>
    <s v="E"/>
    <x v="1"/>
    <n v="5181"/>
    <s v="SUDP"/>
    <s v="Disorderly Patron"/>
    <x v="3"/>
    <s v="Higher"/>
  </r>
  <r>
    <d v="2021-12-05T00:00:00"/>
    <d v="1899-12-30T18:02:00"/>
    <s v="Sunday"/>
    <x v="18"/>
    <n v="5"/>
    <n v="10"/>
    <s v="N"/>
    <x v="0"/>
    <n v="5506"/>
    <s v="SUDP"/>
    <s v="Disorderly Patron"/>
    <x v="3"/>
    <s v="Higher"/>
  </r>
  <r>
    <d v="2021-12-05T00:00:00"/>
    <d v="1899-12-30T20:31:00"/>
    <s v="Sunday"/>
    <x v="32"/>
    <n v="6"/>
    <n v="13"/>
    <s v="W"/>
    <x v="1"/>
    <n v="5083"/>
    <s v="SUDP"/>
    <s v="Disorderly Patron"/>
    <x v="3"/>
    <s v="Higher"/>
  </r>
  <r>
    <d v="2021-12-05T00:00:00"/>
    <d v="1899-12-30T21:53:00"/>
    <s v="Sunday"/>
    <x v="17"/>
    <n v="3"/>
    <n v="10"/>
    <s v="S"/>
    <x v="0"/>
    <n v="5731"/>
    <s v="SUDP"/>
    <s v="Disorderly Patron"/>
    <x v="3"/>
    <s v="Higher"/>
  </r>
  <r>
    <d v="2021-12-05T00:00:00"/>
    <d v="1899-12-30T01:45:00"/>
    <s v="Sunday"/>
    <x v="6"/>
    <n v="0"/>
    <n v="0"/>
    <s v="E"/>
    <x v="1"/>
    <n v="5163"/>
    <s v="SUDP"/>
    <s v="Disorderly Patron"/>
    <x v="3"/>
    <s v="Higher"/>
  </r>
  <r>
    <d v="2021-12-06T00:00:00"/>
    <d v="1899-12-30T13:16:00"/>
    <s v="Monday"/>
    <x v="54"/>
    <n v="5"/>
    <n v="8"/>
    <s v="S"/>
    <x v="0"/>
    <n v="5586"/>
    <s v="SUDP"/>
    <s v="Disorderly Patron"/>
    <x v="3"/>
    <s v="Higher"/>
  </r>
  <r>
    <d v="2021-12-06T00:00:00"/>
    <d v="1899-12-30T15:01:00"/>
    <s v="Monday"/>
    <x v="51"/>
    <n v="4"/>
    <n v="7"/>
    <s v="N"/>
    <x v="0"/>
    <n v="5561"/>
    <s v="SUDP"/>
    <s v="Disorderly Patron"/>
    <x v="3"/>
    <s v="Higher"/>
  </r>
  <r>
    <d v="2021-12-06T00:00:00"/>
    <d v="1899-12-30T16:16:00"/>
    <s v="Monday"/>
    <x v="43"/>
    <n v="7"/>
    <n v="10"/>
    <s v="S"/>
    <x v="0"/>
    <n v="5446"/>
    <s v="SUDP"/>
    <s v="Disorderly Patron"/>
    <x v="3"/>
    <s v="Higher"/>
  </r>
  <r>
    <d v="2021-12-06T00:00:00"/>
    <d v="1899-12-30T16:57:00"/>
    <s v="Monday"/>
    <x v="62"/>
    <n v="0"/>
    <n v="0"/>
    <s v="S"/>
    <x v="0"/>
    <n v="5711"/>
    <s v="SUDP"/>
    <s v="Disorderly Patron"/>
    <x v="3"/>
    <s v="Higher"/>
  </r>
  <r>
    <d v="2021-12-06T00:00:00"/>
    <d v="1899-12-30T17:53:00"/>
    <s v="Monday"/>
    <x v="8"/>
    <n v="0"/>
    <n v="0"/>
    <s v="S"/>
    <x v="0"/>
    <n v="6031"/>
    <s v="SUDP"/>
    <s v="Disorderly Patron"/>
    <x v="3"/>
    <s v="Higher"/>
  </r>
  <r>
    <d v="2021-12-06T00:00:00"/>
    <d v="1899-12-30T18:33:00"/>
    <s v="Monday"/>
    <x v="12"/>
    <n v="4"/>
    <n v="8"/>
    <s v="E"/>
    <x v="1"/>
    <n v="5259"/>
    <s v="SUDP"/>
    <s v="Disorderly Patron"/>
    <x v="3"/>
    <s v="Higher"/>
  </r>
  <r>
    <d v="2021-12-06T00:00:00"/>
    <d v="1899-12-30T21:18:00"/>
    <s v="Monday"/>
    <x v="6"/>
    <n v="3"/>
    <n v="10"/>
    <s v="E"/>
    <x v="1"/>
    <n v="5052"/>
    <s v="SUDP"/>
    <s v="Disorderly Patron"/>
    <x v="3"/>
    <s v="Higher"/>
  </r>
  <r>
    <d v="2021-12-06T00:00:00"/>
    <d v="1899-12-30T23:26:00"/>
    <s v="Monday"/>
    <x v="13"/>
    <n v="0"/>
    <n v="0"/>
    <s v="E"/>
    <x v="1"/>
    <n v="5236"/>
    <s v="SUDP"/>
    <s v="Disorderly Patron"/>
    <x v="3"/>
    <s v="Higher"/>
  </r>
  <r>
    <d v="2021-12-06T00:00:00"/>
    <d v="1899-12-30T23:46:00"/>
    <s v="Monday"/>
    <x v="28"/>
    <n v="3"/>
    <n v="10"/>
    <s v="W"/>
    <x v="1"/>
    <n v="5026"/>
    <s v="SUDP"/>
    <s v="Disorderly Patron"/>
    <x v="3"/>
    <s v="Higher"/>
  </r>
  <r>
    <d v="2021-12-07T00:00:00"/>
    <d v="1899-12-30T13:46:00"/>
    <s v="Tuesday"/>
    <x v="54"/>
    <n v="4"/>
    <n v="7"/>
    <s v="S"/>
    <x v="0"/>
    <n v="5721"/>
    <s v="SUDP"/>
    <s v="Disorderly Patron"/>
    <x v="3"/>
    <s v="Higher"/>
  </r>
  <r>
    <d v="2021-12-07T00:00:00"/>
    <d v="1899-12-30T14:48:00"/>
    <s v="Tuesday"/>
    <x v="49"/>
    <n v="8"/>
    <n v="11"/>
    <s v="N"/>
    <x v="0"/>
    <n v="5586"/>
    <s v="SUDP"/>
    <s v="Disorderly Patron"/>
    <x v="3"/>
    <s v="Higher"/>
  </r>
  <r>
    <d v="2021-12-07T00:00:00"/>
    <d v="1899-12-30T17:44:00"/>
    <s v="Tuesday"/>
    <x v="46"/>
    <n v="11"/>
    <n v="15"/>
    <s v="W"/>
    <x v="1"/>
    <n v="5072"/>
    <s v="SUAP"/>
    <s v="Assault / Patron Involved"/>
    <x v="3"/>
    <s v="Higher"/>
  </r>
  <r>
    <d v="2021-12-07T00:00:00"/>
    <d v="1899-12-30T18:48:00"/>
    <s v="Tuesday"/>
    <x v="20"/>
    <n v="37"/>
    <n v="40"/>
    <s v="N"/>
    <x v="0"/>
    <n v="5606"/>
    <s v="SUDP"/>
    <s v="Disorderly Patron"/>
    <x v="3"/>
    <s v="Higher"/>
  </r>
  <r>
    <d v="2021-12-07T00:00:00"/>
    <d v="1899-12-30T20:17:00"/>
    <s v="Tuesday"/>
    <x v="14"/>
    <n v="11"/>
    <n v="18"/>
    <s v="W"/>
    <x v="1"/>
    <n v="5120"/>
    <s v="SUDP"/>
    <s v="Disorderly Patron"/>
    <x v="3"/>
    <s v="Higher"/>
  </r>
  <r>
    <d v="2021-12-07T00:00:00"/>
    <d v="1899-12-30T21:46:00"/>
    <s v="Tuesday"/>
    <x v="63"/>
    <n v="0"/>
    <n v="0"/>
    <s v="N"/>
    <x v="0"/>
    <n v="6106"/>
    <s v="SUDP"/>
    <s v="Disorderly Patron"/>
    <x v="3"/>
    <s v="Higher"/>
  </r>
  <r>
    <d v="2021-12-07T00:00:00"/>
    <d v="1899-12-30T00:43:00"/>
    <s v="Tuesday"/>
    <x v="63"/>
    <n v="0"/>
    <n v="0"/>
    <s v="S"/>
    <x v="0"/>
    <n v="5546"/>
    <s v="SUDP"/>
    <s v="Disorderly Patron"/>
    <x v="3"/>
    <s v="Higher"/>
  </r>
  <r>
    <d v="2021-12-07T00:00:00"/>
    <d v="1899-12-30T00:55:00"/>
    <s v="Tuesday"/>
    <x v="63"/>
    <n v="3"/>
    <n v="8"/>
    <s v="S"/>
    <x v="0"/>
    <n v="5556"/>
    <s v="SUDP"/>
    <s v="Disorderly Patron"/>
    <x v="3"/>
    <s v="Higher"/>
  </r>
  <r>
    <d v="2021-12-07T00:00:00"/>
    <d v="1899-12-30T19:34:00"/>
    <s v="Tuesday"/>
    <x v="82"/>
    <n v="0"/>
    <n v="0"/>
    <s v="E"/>
    <x v="3"/>
    <n v="6196"/>
    <s v="SUDP"/>
    <s v="Disorderly Patron"/>
    <x v="3"/>
    <s v="Higher"/>
  </r>
  <r>
    <d v="2021-12-08T00:00:00"/>
    <d v="1899-12-30T06:06:00"/>
    <s v="Wednesday"/>
    <x v="13"/>
    <n v="8"/>
    <n v="13"/>
    <s v="E"/>
    <x v="1"/>
    <n v="5033"/>
    <s v="SUDP"/>
    <s v="Disorderly Patron"/>
    <x v="3"/>
    <s v="Higher"/>
  </r>
  <r>
    <d v="2021-12-08T00:00:00"/>
    <d v="1899-12-30T14:07:00"/>
    <s v="Wednesday"/>
    <x v="17"/>
    <n v="4"/>
    <n v="7"/>
    <s v="N"/>
    <x v="0"/>
    <n v="6136"/>
    <s v="SUDP"/>
    <s v="Disorderly Patron"/>
    <x v="3"/>
    <s v="Higher"/>
  </r>
  <r>
    <d v="2021-12-08T00:00:00"/>
    <d v="1899-12-30T14:47:00"/>
    <s v="Wednesday"/>
    <x v="69"/>
    <n v="0"/>
    <n v="0"/>
    <s v="S"/>
    <x v="0"/>
    <n v="5651"/>
    <s v="SUDP"/>
    <s v="Disorderly Patron"/>
    <x v="3"/>
    <s v="Higher"/>
  </r>
  <r>
    <d v="2021-12-08T00:00:00"/>
    <d v="1899-12-30T16:13:00"/>
    <s v="Wednesday"/>
    <x v="35"/>
    <n v="4"/>
    <n v="8"/>
    <s v="W"/>
    <x v="1"/>
    <n v="5002"/>
    <s v="SUDP"/>
    <s v="Disorderly Patron"/>
    <x v="3"/>
    <s v="Higher"/>
  </r>
  <r>
    <d v="2021-12-08T00:00:00"/>
    <d v="1899-12-30T17:59:00"/>
    <s v="Wednesday"/>
    <x v="60"/>
    <n v="10"/>
    <n v="14"/>
    <s v="W"/>
    <x v="1"/>
    <n v="5236"/>
    <s v="SUDP"/>
    <s v="Disorderly Patron"/>
    <x v="3"/>
    <s v="Higher"/>
  </r>
  <r>
    <d v="2021-12-08T00:00:00"/>
    <d v="1899-12-30T19:30:00"/>
    <s v="Wednesday"/>
    <x v="29"/>
    <n v="26"/>
    <n v="29"/>
    <s v="S"/>
    <x v="0"/>
    <n v="5676"/>
    <s v="SUBT"/>
    <s v="Bomb Threat"/>
    <x v="3"/>
    <s v="Higher"/>
  </r>
  <r>
    <d v="2021-12-08T00:00:00"/>
    <d v="1899-12-30T20:23:00"/>
    <s v="Wednesday"/>
    <x v="17"/>
    <n v="73"/>
    <n v="78"/>
    <s v="N"/>
    <x v="0"/>
    <n v="5436"/>
    <s v="SUPOL"/>
    <s v="Held By Polce - Non-TTC Related"/>
    <x v="3"/>
    <s v="Higher"/>
  </r>
  <r>
    <d v="2021-12-08T00:00:00"/>
    <d v="1899-12-30T20:25:00"/>
    <s v="Wednesday"/>
    <x v="35"/>
    <n v="22"/>
    <n v="29"/>
    <s v="W"/>
    <x v="1"/>
    <n v="5298"/>
    <s v="SUBT"/>
    <s v="Bomb Threat"/>
    <x v="3"/>
    <s v="Higher"/>
  </r>
  <r>
    <d v="2021-12-08T00:00:00"/>
    <d v="1899-12-30T21:26:00"/>
    <s v="Wednesday"/>
    <x v="33"/>
    <n v="3"/>
    <n v="10"/>
    <s v="W"/>
    <x v="1"/>
    <n v="5225"/>
    <s v="SUDP"/>
    <s v="Disorderly Patron"/>
    <x v="3"/>
    <s v="Higher"/>
  </r>
  <r>
    <d v="2021-12-08T00:00:00"/>
    <d v="1899-12-30T22:28:00"/>
    <s v="Wednesday"/>
    <x v="33"/>
    <n v="0"/>
    <n v="0"/>
    <s v="W"/>
    <x v="1"/>
    <n v="5093"/>
    <s v="SUDP"/>
    <s v="Disorderly Patron"/>
    <x v="3"/>
    <s v="Higher"/>
  </r>
  <r>
    <d v="2021-12-08T00:00:00"/>
    <d v="1899-12-30T22:42:00"/>
    <s v="Wednesday"/>
    <x v="18"/>
    <n v="3"/>
    <n v="8"/>
    <s v="N"/>
    <x v="0"/>
    <n v="5501"/>
    <s v="SUDP"/>
    <s v="Disorderly Patron"/>
    <x v="3"/>
    <s v="Higher"/>
  </r>
  <r>
    <d v="2021-12-08T00:00:00"/>
    <d v="1899-12-30T00:31:00"/>
    <s v="Wednesday"/>
    <x v="69"/>
    <n v="0"/>
    <n v="0"/>
    <s v="N"/>
    <x v="0"/>
    <n v="5461"/>
    <s v="SUDP"/>
    <s v="Disorderly Patron"/>
    <x v="3"/>
    <s v="Higher"/>
  </r>
  <r>
    <d v="2021-12-08T00:00:00"/>
    <d v="1899-12-30T00:59:00"/>
    <s v="Wednesday"/>
    <x v="4"/>
    <n v="73"/>
    <n v="78"/>
    <s v="E"/>
    <x v="1"/>
    <n v="5098"/>
    <s v="SUPOL"/>
    <s v="Held By Polce - Non-TTC Related"/>
    <x v="3"/>
    <s v="Higher"/>
  </r>
  <r>
    <d v="2021-12-08T00:00:00"/>
    <d v="1899-12-30T23:06:00"/>
    <s v="Wednesday"/>
    <x v="82"/>
    <n v="9"/>
    <n v="14"/>
    <s v="E"/>
    <x v="3"/>
    <n v="6166"/>
    <s v="SUDP"/>
    <s v="Disorderly Patron"/>
    <x v="3"/>
    <s v="Higher"/>
  </r>
  <r>
    <d v="2021-12-08T00:00:00"/>
    <d v="1899-12-30T23:25:00"/>
    <s v="Wednesday"/>
    <x v="82"/>
    <n v="6"/>
    <n v="11"/>
    <s v="E"/>
    <x v="3"/>
    <n v="6196"/>
    <s v="SUDP"/>
    <s v="Disorderly Patron"/>
    <x v="3"/>
    <s v="Higher"/>
  </r>
  <r>
    <d v="2021-12-09T00:00:00"/>
    <d v="1899-12-30T12:18:00"/>
    <s v="Thursday"/>
    <x v="31"/>
    <n v="0"/>
    <n v="0"/>
    <s v="N"/>
    <x v="0"/>
    <n v="5096"/>
    <s v="SUDP"/>
    <s v="Disorderly Patron"/>
    <x v="3"/>
    <s v="Higher"/>
  </r>
  <r>
    <d v="2021-12-09T00:00:00"/>
    <d v="1899-12-30T13:19:00"/>
    <s v="Thursday"/>
    <x v="53"/>
    <n v="8"/>
    <n v="12"/>
    <s v="E"/>
    <x v="1"/>
    <n v="5259"/>
    <s v="SUDP"/>
    <s v="Disorderly Patron"/>
    <x v="3"/>
    <s v="Higher"/>
  </r>
  <r>
    <d v="2021-12-09T00:00:00"/>
    <d v="1899-12-30T13:40:00"/>
    <s v="Thursday"/>
    <x v="60"/>
    <n v="23"/>
    <n v="27"/>
    <s v="W"/>
    <x v="1"/>
    <n v="5170"/>
    <s v="SUDP"/>
    <s v="Disorderly Patron"/>
    <x v="3"/>
    <s v="Higher"/>
  </r>
  <r>
    <d v="2021-12-09T00:00:00"/>
    <d v="1899-12-30T16:29:00"/>
    <s v="Thursday"/>
    <x v="61"/>
    <n v="3"/>
    <n v="6"/>
    <s v="N"/>
    <x v="0"/>
    <n v="5476"/>
    <s v="SUROB"/>
    <s v="Robbery"/>
    <x v="3"/>
    <s v="Higher"/>
  </r>
  <r>
    <d v="2021-12-09T00:00:00"/>
    <d v="1899-12-30T17:38:00"/>
    <s v="Thursday"/>
    <x v="17"/>
    <n v="4"/>
    <n v="7"/>
    <s v="S"/>
    <x v="0"/>
    <n v="6116"/>
    <s v="SUDP"/>
    <s v="Disorderly Patron"/>
    <x v="3"/>
    <s v="Higher"/>
  </r>
  <r>
    <d v="2021-12-09T00:00:00"/>
    <d v="1899-12-30T19:00:00"/>
    <s v="Thursday"/>
    <x v="54"/>
    <n v="30"/>
    <n v="33"/>
    <s v="N"/>
    <x v="0"/>
    <n v="5401"/>
    <s v="SUDP"/>
    <s v="Disorderly Patron"/>
    <x v="3"/>
    <s v="Higher"/>
  </r>
  <r>
    <d v="2021-12-09T00:00:00"/>
    <d v="1899-12-30T19:29:00"/>
    <s v="Thursday"/>
    <x v="32"/>
    <n v="0"/>
    <n v="0"/>
    <s v="W"/>
    <x v="1"/>
    <n v="5153"/>
    <s v="SUDP"/>
    <s v="Disorderly Patron"/>
    <x v="3"/>
    <s v="Higher"/>
  </r>
  <r>
    <d v="2021-12-09T00:00:00"/>
    <d v="1899-12-30T23:34:00"/>
    <s v="Thursday"/>
    <x v="53"/>
    <n v="0"/>
    <n v="0"/>
    <s v="W"/>
    <x v="1"/>
    <n v="5164"/>
    <s v="SUDP"/>
    <s v="Disorderly Patron"/>
    <x v="3"/>
    <s v="Higher"/>
  </r>
  <r>
    <d v="2021-12-10T00:00:00"/>
    <d v="1899-12-30T13:26:00"/>
    <s v="Friday"/>
    <x v="51"/>
    <n v="17"/>
    <n v="23"/>
    <s v="S"/>
    <x v="0"/>
    <n v="5626"/>
    <s v="SUDP"/>
    <s v="Disorderly Patron"/>
    <x v="3"/>
    <s v="Higher"/>
  </r>
  <r>
    <d v="2021-12-10T00:00:00"/>
    <d v="1899-12-30T15:24:00"/>
    <s v="Friday"/>
    <x v="56"/>
    <n v="5"/>
    <n v="9"/>
    <s v="E"/>
    <x v="1"/>
    <n v="5274"/>
    <s v="SUDP"/>
    <s v="Disorderly Patron"/>
    <x v="3"/>
    <s v="Higher"/>
  </r>
  <r>
    <d v="2021-12-10T00:00:00"/>
    <d v="1899-12-30T17:23:00"/>
    <s v="Friday"/>
    <x v="20"/>
    <n v="0"/>
    <n v="0"/>
    <s v="S"/>
    <x v="0"/>
    <n v="5771"/>
    <s v="SUDP"/>
    <s v="Disorderly Patron"/>
    <x v="3"/>
    <s v="Higher"/>
  </r>
  <r>
    <d v="2021-12-10T00:00:00"/>
    <d v="1899-12-30T17:27:00"/>
    <s v="Friday"/>
    <x v="9"/>
    <n v="19"/>
    <n v="22"/>
    <s v="S"/>
    <x v="0"/>
    <n v="5771"/>
    <s v="SUDP"/>
    <s v="Disorderly Patron"/>
    <x v="3"/>
    <s v="Higher"/>
  </r>
  <r>
    <d v="2021-12-10T00:00:00"/>
    <d v="1899-12-30T23:56:00"/>
    <s v="Friday"/>
    <x v="60"/>
    <n v="0"/>
    <n v="0"/>
    <s v="E"/>
    <x v="1"/>
    <n v="5251"/>
    <s v="SUDP"/>
    <s v="Disorderly Patron"/>
    <x v="3"/>
    <s v="Higher"/>
  </r>
  <r>
    <d v="2021-12-11T00:00:00"/>
    <d v="1899-12-30T07:19:00"/>
    <s v="Saturday"/>
    <x v="71"/>
    <n v="6"/>
    <n v="12"/>
    <s v="S"/>
    <x v="0"/>
    <n v="5446"/>
    <s v="SUDP"/>
    <s v="Disorderly Patron"/>
    <x v="3"/>
    <s v="Higher"/>
  </r>
  <r>
    <d v="2021-12-11T00:00:00"/>
    <d v="1899-12-30T11:02:00"/>
    <s v="Saturday"/>
    <x v="11"/>
    <n v="5"/>
    <n v="10"/>
    <s v="W"/>
    <x v="1"/>
    <n v="5120"/>
    <s v="SUDP"/>
    <s v="Disorderly Patron"/>
    <x v="3"/>
    <s v="Higher"/>
  </r>
  <r>
    <d v="2021-12-11T00:00:00"/>
    <d v="1899-12-30T12:36:00"/>
    <s v="Saturday"/>
    <x v="38"/>
    <n v="3"/>
    <n v="7"/>
    <s v="W"/>
    <x v="1"/>
    <n v="5135"/>
    <s v="SUDP"/>
    <s v="Disorderly Patron"/>
    <x v="3"/>
    <s v="Higher"/>
  </r>
  <r>
    <d v="2021-12-11T00:00:00"/>
    <d v="1899-12-30T12:50:00"/>
    <s v="Saturday"/>
    <x v="9"/>
    <n v="9"/>
    <n v="13"/>
    <s v="S"/>
    <x v="0"/>
    <n v="5826"/>
    <s v="SUDP"/>
    <s v="Disorderly Patron"/>
    <x v="3"/>
    <s v="Higher"/>
  </r>
  <r>
    <d v="2021-12-11T00:00:00"/>
    <d v="1899-12-30T13:09:00"/>
    <s v="Saturday"/>
    <x v="51"/>
    <n v="7"/>
    <n v="11"/>
    <s v="S"/>
    <x v="0"/>
    <n v="5426"/>
    <s v="SUDP"/>
    <s v="Disorderly Patron"/>
    <x v="3"/>
    <s v="Higher"/>
  </r>
  <r>
    <d v="2021-12-11T00:00:00"/>
    <d v="1899-12-30T20:49:00"/>
    <s v="Saturday"/>
    <x v="10"/>
    <n v="4"/>
    <n v="9"/>
    <s v="S"/>
    <x v="0"/>
    <n v="5541"/>
    <s v="SUDP"/>
    <s v="Disorderly Patron"/>
    <x v="3"/>
    <s v="Higher"/>
  </r>
  <r>
    <d v="2021-12-12T00:00:00"/>
    <d v="1899-12-30T11:05:00"/>
    <s v="Sunday"/>
    <x v="41"/>
    <n v="3"/>
    <n v="8"/>
    <s v="N"/>
    <x v="0"/>
    <n v="6031"/>
    <s v="SUDP"/>
    <s v="Disorderly Patron"/>
    <x v="3"/>
    <s v="Higher"/>
  </r>
  <r>
    <d v="2021-12-12T00:00:00"/>
    <d v="1899-12-30T15:36:00"/>
    <s v="Sunday"/>
    <x v="24"/>
    <n v="0"/>
    <n v="0"/>
    <s v="W"/>
    <x v="1"/>
    <n v="5094"/>
    <s v="SUDP"/>
    <s v="Disorderly Patron"/>
    <x v="3"/>
    <s v="Higher"/>
  </r>
  <r>
    <d v="2021-12-12T00:00:00"/>
    <d v="1899-12-30T18:32:00"/>
    <s v="Sunday"/>
    <x v="29"/>
    <n v="4"/>
    <n v="9"/>
    <s v="N"/>
    <x v="0"/>
    <n v="6006"/>
    <s v="SUDP"/>
    <s v="Disorderly Patron"/>
    <x v="3"/>
    <s v="Higher"/>
  </r>
  <r>
    <d v="2021-12-12T00:00:00"/>
    <d v="1899-12-30T19:31:00"/>
    <s v="Sunday"/>
    <x v="29"/>
    <n v="0"/>
    <n v="0"/>
    <s v="N"/>
    <x v="0"/>
    <n v="5481"/>
    <s v="SUDP"/>
    <s v="Disorderly Patron"/>
    <x v="3"/>
    <s v="Higher"/>
  </r>
  <r>
    <d v="2021-12-12T00:00:00"/>
    <d v="1899-12-30T20:52:00"/>
    <s v="Sunday"/>
    <x v="23"/>
    <n v="7"/>
    <n v="14"/>
    <s v="S"/>
    <x v="0"/>
    <n v="5611"/>
    <s v="SUDP"/>
    <s v="Disorderly Patron"/>
    <x v="3"/>
    <s v="Higher"/>
  </r>
  <r>
    <d v="2021-12-13T00:00:00"/>
    <d v="1899-12-30T12:07:00"/>
    <s v="Monday"/>
    <x v="12"/>
    <n v="3"/>
    <n v="7"/>
    <s v="E"/>
    <x v="1"/>
    <n v="5044"/>
    <s v="SUDP"/>
    <s v="Disorderly Patron"/>
    <x v="3"/>
    <s v="Higher"/>
  </r>
  <r>
    <d v="2021-12-13T00:00:00"/>
    <d v="1899-12-30T15:24:00"/>
    <s v="Monday"/>
    <x v="56"/>
    <n v="0"/>
    <n v="0"/>
    <s v="W"/>
    <x v="1"/>
    <n v="5082"/>
    <s v="SUDP"/>
    <s v="Disorderly Patron"/>
    <x v="3"/>
    <s v="Higher"/>
  </r>
  <r>
    <d v="2021-12-13T00:00:00"/>
    <d v="1899-12-30T16:47:00"/>
    <s v="Monday"/>
    <x v="70"/>
    <n v="4"/>
    <n v="7"/>
    <s v="N"/>
    <x v="0"/>
    <n v="6096"/>
    <s v="SUAP"/>
    <s v="Assault / Patron Involved"/>
    <x v="3"/>
    <s v="Higher"/>
  </r>
  <r>
    <d v="2021-12-13T00:00:00"/>
    <d v="1899-12-30T17:27:00"/>
    <s v="Monday"/>
    <x v="23"/>
    <n v="0"/>
    <n v="0"/>
    <s v="S"/>
    <x v="0"/>
    <n v="5846"/>
    <s v="SUDP"/>
    <s v="Disorderly Patron"/>
    <x v="3"/>
    <s v="Higher"/>
  </r>
  <r>
    <d v="2021-12-13T00:00:00"/>
    <d v="1899-12-30T18:58:00"/>
    <s v="Monday"/>
    <x v="10"/>
    <n v="0"/>
    <n v="0"/>
    <s v="S"/>
    <x v="0"/>
    <n v="5841"/>
    <s v="SUDP"/>
    <s v="Disorderly Patron"/>
    <x v="3"/>
    <s v="Higher"/>
  </r>
  <r>
    <d v="2021-12-14T00:00:00"/>
    <d v="1899-12-30T19:17:00"/>
    <s v="Tuesday"/>
    <x v="68"/>
    <n v="8"/>
    <n v="13"/>
    <s v="S"/>
    <x v="2"/>
    <n v="3002"/>
    <s v="SRDP"/>
    <s v="Disorderly Patron"/>
    <x v="3"/>
    <s v="Higher"/>
  </r>
  <r>
    <d v="2021-12-14T00:00:00"/>
    <d v="1899-12-30T08:36:00"/>
    <s v="Tuesday"/>
    <x v="17"/>
    <n v="25"/>
    <n v="28"/>
    <s v="S"/>
    <x v="0"/>
    <n v="5826"/>
    <s v="SUBT"/>
    <s v="Bomb Threat"/>
    <x v="3"/>
    <s v="Higher"/>
  </r>
  <r>
    <d v="2021-12-14T00:00:00"/>
    <d v="1899-12-30T08:36:00"/>
    <s v="Tuesday"/>
    <x v="4"/>
    <n v="25"/>
    <n v="28"/>
    <s v="W"/>
    <x v="1"/>
    <n v="5267"/>
    <s v="SUBT"/>
    <s v="Bomb Threat"/>
    <x v="3"/>
    <s v="Higher"/>
  </r>
  <r>
    <d v="2021-12-14T00:00:00"/>
    <d v="1899-12-30T21:27:00"/>
    <s v="Tuesday"/>
    <x v="71"/>
    <n v="4"/>
    <n v="9"/>
    <s v="N"/>
    <x v="0"/>
    <n v="5516"/>
    <s v="SUDP"/>
    <s v="Disorderly Patron"/>
    <x v="3"/>
    <s v="Higher"/>
  </r>
  <r>
    <d v="2021-12-14T00:00:00"/>
    <d v="1899-12-30T01:28:00"/>
    <s v="Tuesday"/>
    <x v="0"/>
    <n v="4"/>
    <n v="9"/>
    <s v="N"/>
    <x v="0"/>
    <n v="5711"/>
    <s v="SUDP"/>
    <s v="Disorderly Patron"/>
    <x v="3"/>
    <s v="Higher"/>
  </r>
  <r>
    <d v="2021-12-15T00:00:00"/>
    <d v="1899-12-30T15:53:00"/>
    <s v="Wednesday"/>
    <x v="11"/>
    <n v="4"/>
    <n v="8"/>
    <s v="W"/>
    <x v="1"/>
    <n v="5047"/>
    <s v="SUDP"/>
    <s v="Disorderly Patron"/>
    <x v="3"/>
    <s v="Higher"/>
  </r>
  <r>
    <d v="2021-12-15T00:00:00"/>
    <d v="1899-12-30T17:16:00"/>
    <s v="Wednesday"/>
    <x v="27"/>
    <n v="12"/>
    <n v="15"/>
    <s v="N"/>
    <x v="0"/>
    <n v="5061"/>
    <s v="SUDP"/>
    <s v="Disorderly Patron"/>
    <x v="3"/>
    <s v="Higher"/>
  </r>
  <r>
    <d v="2021-12-15T00:00:00"/>
    <d v="1899-12-30T18:06:00"/>
    <s v="Wednesday"/>
    <x v="23"/>
    <n v="0"/>
    <n v="0"/>
    <s v="N"/>
    <x v="0"/>
    <n v="5606"/>
    <s v="SUSP"/>
    <s v="Suspicious Package"/>
    <x v="3"/>
    <s v="Higher"/>
  </r>
  <r>
    <d v="2021-12-15T00:00:00"/>
    <d v="1899-12-30T23:10:00"/>
    <s v="Wednesday"/>
    <x v="75"/>
    <n v="3"/>
    <n v="8"/>
    <s v="N"/>
    <x v="0"/>
    <n v="5431"/>
    <s v="SUDP"/>
    <s v="Disorderly Patron"/>
    <x v="3"/>
    <s v="Higher"/>
  </r>
  <r>
    <d v="2021-12-16T00:00:00"/>
    <d v="1899-12-30T06:28:00"/>
    <s v="Thursday"/>
    <x v="6"/>
    <n v="3"/>
    <n v="8"/>
    <s v="E"/>
    <x v="1"/>
    <n v="5320"/>
    <s v="SUDP"/>
    <s v="Disorderly Patron"/>
    <x v="3"/>
    <s v="Higher"/>
  </r>
  <r>
    <d v="2021-12-16T00:00:00"/>
    <d v="1899-12-30T06:38:00"/>
    <s v="Thursday"/>
    <x v="6"/>
    <n v="0"/>
    <n v="0"/>
    <s v="E"/>
    <x v="1"/>
    <n v="5274"/>
    <s v="SUDP"/>
    <s v="Disorderly Patron"/>
    <x v="3"/>
    <s v="Higher"/>
  </r>
  <r>
    <d v="2021-12-16T00:00:00"/>
    <d v="1899-12-30T07:26:00"/>
    <s v="Thursday"/>
    <x v="32"/>
    <n v="0"/>
    <n v="0"/>
    <s v="W"/>
    <x v="1"/>
    <n v="5009"/>
    <s v="SUDP"/>
    <s v="Disorderly Patron"/>
    <x v="3"/>
    <s v="Higher"/>
  </r>
  <r>
    <d v="2021-12-16T00:00:00"/>
    <d v="1899-12-30T07:45:00"/>
    <s v="Thursday"/>
    <x v="50"/>
    <n v="4"/>
    <n v="8"/>
    <s v="E"/>
    <x v="1"/>
    <n v="5176"/>
    <s v="SUDP"/>
    <s v="Disorderly Patron"/>
    <x v="3"/>
    <s v="Higher"/>
  </r>
  <r>
    <d v="2021-12-16T00:00:00"/>
    <d v="1899-12-30T12:00:00"/>
    <s v="Thursday"/>
    <x v="10"/>
    <n v="7"/>
    <n v="10"/>
    <s v="N"/>
    <x v="0"/>
    <n v="5786"/>
    <s v="SUDP"/>
    <s v="Disorderly Patron"/>
    <x v="3"/>
    <s v="Higher"/>
  </r>
  <r>
    <d v="2021-12-16T00:00:00"/>
    <d v="1899-12-30T12:27:00"/>
    <s v="Thursday"/>
    <x v="44"/>
    <n v="0"/>
    <n v="0"/>
    <s v="W"/>
    <x v="1"/>
    <n v="5029"/>
    <s v="SUDP"/>
    <s v="Disorderly Patron"/>
    <x v="3"/>
    <s v="Higher"/>
  </r>
  <r>
    <d v="2021-12-16T00:00:00"/>
    <d v="1899-12-30T16:14:00"/>
    <s v="Thursday"/>
    <x v="27"/>
    <n v="7"/>
    <n v="10"/>
    <s v="S"/>
    <x v="0"/>
    <n v="5536"/>
    <s v="SUDP"/>
    <s v="Disorderly Patron"/>
    <x v="3"/>
    <s v="Higher"/>
  </r>
  <r>
    <d v="2021-12-16T00:00:00"/>
    <d v="1899-12-30T17:47:00"/>
    <s v="Thursday"/>
    <x v="10"/>
    <n v="4"/>
    <n v="7"/>
    <s v="S"/>
    <x v="0"/>
    <n v="5406"/>
    <s v="SUSA"/>
    <s v="Sexual Assault"/>
    <x v="3"/>
    <s v="Higher"/>
  </r>
  <r>
    <d v="2021-12-16T00:00:00"/>
    <d v="1899-12-30T21:27:00"/>
    <s v="Thursday"/>
    <x v="63"/>
    <n v="28"/>
    <n v="32"/>
    <s v="N"/>
    <x v="0"/>
    <n v="5531"/>
    <s v="SUDP"/>
    <s v="Disorderly Patron"/>
    <x v="3"/>
    <s v="Higher"/>
  </r>
  <r>
    <d v="2021-12-17T00:00:00"/>
    <d v="1899-12-30T08:50:00"/>
    <s v="Friday"/>
    <x v="2"/>
    <n v="5"/>
    <n v="8"/>
    <s v="S"/>
    <x v="0"/>
    <n v="5906"/>
    <s v="SUDP"/>
    <s v="Disorderly Patron"/>
    <x v="3"/>
    <s v="Higher"/>
  </r>
  <r>
    <d v="2021-12-17T00:00:00"/>
    <d v="1899-12-30T08:56:00"/>
    <s v="Friday"/>
    <x v="32"/>
    <n v="13"/>
    <n v="17"/>
    <s v="E"/>
    <x v="1"/>
    <n v="5211"/>
    <s v="SUDP"/>
    <s v="Disorderly Patron"/>
    <x v="3"/>
    <s v="Higher"/>
  </r>
  <r>
    <d v="2021-12-17T00:00:00"/>
    <d v="1899-12-30T10:25:00"/>
    <s v="Friday"/>
    <x v="23"/>
    <n v="13"/>
    <n v="16"/>
    <s v="S"/>
    <x v="0"/>
    <n v="5711"/>
    <s v="SUDP"/>
    <s v="Disorderly Patron"/>
    <x v="3"/>
    <s v="Higher"/>
  </r>
  <r>
    <d v="2021-12-17T00:00:00"/>
    <d v="1899-12-30T12:03:00"/>
    <s v="Friday"/>
    <x v="18"/>
    <n v="10"/>
    <n v="13"/>
    <s v="S"/>
    <x v="0"/>
    <n v="5751"/>
    <s v="SUDP"/>
    <s v="Disorderly Patron"/>
    <x v="3"/>
    <s v="Higher"/>
  </r>
  <r>
    <d v="2021-12-17T00:00:00"/>
    <d v="1899-12-30T13:24:00"/>
    <s v="Friday"/>
    <x v="61"/>
    <n v="5"/>
    <n v="9"/>
    <s v="S"/>
    <x v="0"/>
    <n v="5956"/>
    <s v="SUDP"/>
    <s v="Disorderly Patron"/>
    <x v="3"/>
    <s v="Higher"/>
  </r>
  <r>
    <d v="2021-12-17T00:00:00"/>
    <d v="1899-12-30T16:02:00"/>
    <s v="Friday"/>
    <x v="63"/>
    <n v="4"/>
    <n v="7"/>
    <s v="N"/>
    <x v="0"/>
    <n v="5921"/>
    <s v="SUDP"/>
    <s v="Disorderly Patron"/>
    <x v="3"/>
    <s v="Higher"/>
  </r>
  <r>
    <d v="2021-12-17T00:00:00"/>
    <d v="1899-12-30T22:33:00"/>
    <s v="Friday"/>
    <x v="34"/>
    <n v="0"/>
    <n v="0"/>
    <s v="W"/>
    <x v="1"/>
    <n v="5151"/>
    <s v="SUAP"/>
    <s v="Assault / Patron Involved"/>
    <x v="3"/>
    <s v="Higher"/>
  </r>
  <r>
    <d v="2021-12-17T00:00:00"/>
    <d v="1899-12-30T23:04:00"/>
    <s v="Friday"/>
    <x v="11"/>
    <n v="4"/>
    <n v="11"/>
    <s v="E"/>
    <x v="1"/>
    <n v="5041"/>
    <s v="SUDP"/>
    <s v="Disorderly Patron"/>
    <x v="3"/>
    <s v="Higher"/>
  </r>
  <r>
    <d v="2021-12-18T00:00:00"/>
    <d v="1899-12-30T09:02:00"/>
    <s v="Saturday"/>
    <x v="73"/>
    <n v="8"/>
    <n v="13"/>
    <s v="E"/>
    <x v="1"/>
    <n v="5146"/>
    <s v="SUDP"/>
    <s v="Disorderly Patron"/>
    <x v="3"/>
    <s v="Higher"/>
  </r>
  <r>
    <d v="2021-12-18T00:00:00"/>
    <d v="1899-12-30T16:34:00"/>
    <s v="Saturday"/>
    <x v="55"/>
    <n v="0"/>
    <n v="0"/>
    <s v="N"/>
    <x v="0"/>
    <n v="5881"/>
    <s v="SUDP"/>
    <s v="Disorderly Patron"/>
    <x v="3"/>
    <s v="Higher"/>
  </r>
  <r>
    <d v="2021-12-18T00:00:00"/>
    <d v="1899-12-30T17:44:00"/>
    <s v="Saturday"/>
    <x v="12"/>
    <n v="4"/>
    <n v="8"/>
    <s v="W"/>
    <x v="1"/>
    <n v="5072"/>
    <s v="SUDP"/>
    <s v="Disorderly Patron"/>
    <x v="3"/>
    <s v="Higher"/>
  </r>
  <r>
    <d v="2021-12-18T00:00:00"/>
    <d v="1899-12-30T17:47:00"/>
    <s v="Saturday"/>
    <x v="17"/>
    <n v="8"/>
    <n v="12"/>
    <s v="N"/>
    <x v="0"/>
    <n v="5661"/>
    <s v="SUDP"/>
    <s v="Disorderly Patron"/>
    <x v="3"/>
    <s v="Higher"/>
  </r>
  <r>
    <d v="2021-12-18T00:00:00"/>
    <d v="1899-12-30T18:07:00"/>
    <s v="Saturday"/>
    <x v="46"/>
    <n v="6"/>
    <n v="10"/>
    <s v="W"/>
    <x v="1"/>
    <n v="5291"/>
    <s v="SUDP"/>
    <s v="Disorderly Patron"/>
    <x v="3"/>
    <s v="Higher"/>
  </r>
  <r>
    <d v="2021-12-19T00:00:00"/>
    <d v="1899-12-30T13:25:00"/>
    <s v="Sunday"/>
    <x v="33"/>
    <n v="18"/>
    <n v="23"/>
    <s v="E"/>
    <x v="1"/>
    <n v="5001"/>
    <s v="SUAE"/>
    <s v="Assault / Employee Involved"/>
    <x v="3"/>
    <s v="Higher"/>
  </r>
  <r>
    <d v="2021-12-19T00:00:00"/>
    <d v="1899-12-30T17:33:00"/>
    <s v="Sunday"/>
    <x v="28"/>
    <n v="0"/>
    <n v="0"/>
    <s v="E"/>
    <x v="1"/>
    <n v="5313"/>
    <s v="SUAP"/>
    <s v="Assault / Patron Involved"/>
    <x v="3"/>
    <s v="Higher"/>
  </r>
  <r>
    <d v="2021-12-19T00:00:00"/>
    <d v="1899-12-30T19:29:00"/>
    <s v="Sunday"/>
    <x v="62"/>
    <n v="13"/>
    <n v="18"/>
    <s v="S"/>
    <x v="0"/>
    <n v="6136"/>
    <s v="SUAP"/>
    <s v="Assault / Patron Involved"/>
    <x v="3"/>
    <s v="Higher"/>
  </r>
  <r>
    <d v="2021-12-19T00:00:00"/>
    <d v="1899-12-30T20:58:00"/>
    <s v="Sunday"/>
    <x v="6"/>
    <n v="7"/>
    <n v="14"/>
    <s v="E"/>
    <x v="1"/>
    <n v="5093"/>
    <s v="SUDP"/>
    <s v="Disorderly Patron"/>
    <x v="3"/>
    <s v="Higher"/>
  </r>
  <r>
    <d v="2021-12-19T00:00:00"/>
    <d v="1899-12-30T00:21:00"/>
    <s v="Sunday"/>
    <x v="61"/>
    <n v="0"/>
    <n v="0"/>
    <s v="N"/>
    <x v="0"/>
    <n v="5676"/>
    <s v="SUDP"/>
    <s v="Disorderly Patron"/>
    <x v="3"/>
    <s v="Higher"/>
  </r>
  <r>
    <d v="2021-12-20T00:00:00"/>
    <d v="1899-12-30T09:52:00"/>
    <s v="Monday"/>
    <x v="13"/>
    <n v="6"/>
    <n v="10"/>
    <s v="E"/>
    <x v="1"/>
    <n v="5313"/>
    <s v="SUDP"/>
    <s v="Disorderly Patron"/>
    <x v="3"/>
    <s v="Higher"/>
  </r>
  <r>
    <d v="2021-12-20T00:00:00"/>
    <d v="1899-12-30T13:04:00"/>
    <s v="Monday"/>
    <x v="33"/>
    <n v="0"/>
    <n v="0"/>
    <s v="E"/>
    <x v="1"/>
    <n v="5110"/>
    <s v="SUDP"/>
    <s v="Disorderly Patron"/>
    <x v="3"/>
    <s v="Higher"/>
  </r>
  <r>
    <d v="2021-12-20T00:00:00"/>
    <d v="1899-12-30T13:44:00"/>
    <s v="Monday"/>
    <x v="62"/>
    <n v="0"/>
    <n v="0"/>
    <s v="N"/>
    <x v="0"/>
    <n v="5986"/>
    <s v="SUDP"/>
    <s v="Disorderly Patron"/>
    <x v="3"/>
    <s v="Higher"/>
  </r>
  <r>
    <d v="2021-12-20T00:00:00"/>
    <d v="1899-12-30T14:48:00"/>
    <s v="Monday"/>
    <x v="14"/>
    <n v="4"/>
    <n v="8"/>
    <s v="E"/>
    <x v="1"/>
    <n v="5158"/>
    <s v="SUDP"/>
    <s v="Disorderly Patron"/>
    <x v="3"/>
    <s v="Higher"/>
  </r>
  <r>
    <d v="2021-12-20T00:00:00"/>
    <d v="1899-12-30T15:14:00"/>
    <s v="Monday"/>
    <x v="29"/>
    <n v="3"/>
    <n v="6"/>
    <s v="S"/>
    <x v="0"/>
    <n v="5596"/>
    <s v="SUDP"/>
    <s v="Disorderly Patron"/>
    <x v="3"/>
    <s v="Higher"/>
  </r>
  <r>
    <d v="2021-12-20T00:00:00"/>
    <d v="1899-12-30T17:58:00"/>
    <s v="Monday"/>
    <x v="53"/>
    <n v="0"/>
    <n v="0"/>
    <s v="E"/>
    <x v="1"/>
    <n v="5036"/>
    <s v="SUDP"/>
    <s v="Disorderly Patron"/>
    <x v="3"/>
    <s v="Higher"/>
  </r>
  <r>
    <d v="2021-12-20T00:00:00"/>
    <d v="1899-12-30T00:28:00"/>
    <s v="Monday"/>
    <x v="1"/>
    <n v="4"/>
    <n v="11"/>
    <s v="W"/>
    <x v="1"/>
    <n v="5222"/>
    <s v="SUDP"/>
    <s v="Disorderly Patron"/>
    <x v="3"/>
    <s v="Higher"/>
  </r>
  <r>
    <d v="2021-12-21T00:00:00"/>
    <d v="1899-12-30T23:07:00"/>
    <s v="Tuesday"/>
    <x v="25"/>
    <n v="20"/>
    <n v="26"/>
    <s v="S"/>
    <x v="2"/>
    <n v="3026"/>
    <s v="SRDP"/>
    <s v="Disorderly Patron"/>
    <x v="3"/>
    <s v="Higher"/>
  </r>
  <r>
    <d v="2021-12-21T00:00:00"/>
    <d v="1899-12-30T10:04:00"/>
    <s v="Tuesday"/>
    <x v="11"/>
    <n v="0"/>
    <n v="0"/>
    <s v="W"/>
    <x v="1"/>
    <n v="5062"/>
    <s v="SUDP"/>
    <s v="Disorderly Patron"/>
    <x v="3"/>
    <s v="Higher"/>
  </r>
  <r>
    <d v="2021-12-21T00:00:00"/>
    <d v="1899-12-30T14:31:00"/>
    <s v="Tuesday"/>
    <x v="6"/>
    <n v="13"/>
    <n v="17"/>
    <s v="W"/>
    <x v="1"/>
    <n v="5028"/>
    <s v="SUDP"/>
    <s v="Disorderly Patron"/>
    <x v="3"/>
    <s v="Higher"/>
  </r>
  <r>
    <d v="2021-12-21T00:00:00"/>
    <d v="1899-12-30T19:42:00"/>
    <s v="Tuesday"/>
    <x v="44"/>
    <n v="0"/>
    <n v="0"/>
    <s v="W"/>
    <x v="1"/>
    <n v="5233"/>
    <s v="SUDP"/>
    <s v="Disorderly Patron"/>
    <x v="3"/>
    <s v="Higher"/>
  </r>
  <r>
    <d v="2021-12-21T00:00:00"/>
    <d v="1899-12-30T19:54:00"/>
    <s v="Tuesday"/>
    <x v="19"/>
    <n v="0"/>
    <n v="0"/>
    <s v="W"/>
    <x v="1"/>
    <n v="5310"/>
    <s v="SUDP"/>
    <s v="Disorderly Patron"/>
    <x v="3"/>
    <s v="Higher"/>
  </r>
  <r>
    <d v="2021-12-21T00:00:00"/>
    <d v="1899-12-30T19:56:00"/>
    <s v="Tuesday"/>
    <x v="31"/>
    <n v="0"/>
    <n v="0"/>
    <s v="S"/>
    <x v="0"/>
    <n v="6111"/>
    <s v="SUDP"/>
    <s v="Disorderly Patron"/>
    <x v="3"/>
    <s v="Higher"/>
  </r>
  <r>
    <d v="2021-12-21T00:00:00"/>
    <d v="1899-12-30T20:17:00"/>
    <s v="Tuesday"/>
    <x v="35"/>
    <n v="5"/>
    <n v="12"/>
    <s v="E"/>
    <x v="1"/>
    <n v="5036"/>
    <s v="SUDP"/>
    <s v="Disorderly Patron"/>
    <x v="3"/>
    <s v="Higher"/>
  </r>
  <r>
    <d v="2021-12-21T00:00:00"/>
    <d v="1899-12-30T21:36:00"/>
    <s v="Tuesday"/>
    <x v="6"/>
    <n v="0"/>
    <n v="0"/>
    <s v="E"/>
    <x v="1"/>
    <n v="5366"/>
    <s v="SUDP"/>
    <s v="Disorderly Patron"/>
    <x v="3"/>
    <s v="Higher"/>
  </r>
  <r>
    <d v="2021-12-21T00:00:00"/>
    <d v="1899-12-30T21:48:00"/>
    <s v="Tuesday"/>
    <x v="6"/>
    <n v="5"/>
    <n v="10"/>
    <s v="W"/>
    <x v="1"/>
    <n v="5219"/>
    <s v="SUDP"/>
    <s v="Disorderly Patron"/>
    <x v="3"/>
    <s v="Higher"/>
  </r>
  <r>
    <d v="2021-12-21T00:00:00"/>
    <d v="1899-12-30T22:29:00"/>
    <s v="Tuesday"/>
    <x v="3"/>
    <n v="0"/>
    <n v="0"/>
    <s v="E"/>
    <x v="1"/>
    <n v="5222"/>
    <s v="SUDP"/>
    <s v="Disorderly Patron"/>
    <x v="3"/>
    <s v="Higher"/>
  </r>
  <r>
    <d v="2021-12-21T00:00:00"/>
    <d v="1899-12-30T22:45:00"/>
    <s v="Tuesday"/>
    <x v="33"/>
    <n v="0"/>
    <n v="0"/>
    <s v="E"/>
    <x v="1"/>
    <n v="5222"/>
    <s v="SUDP"/>
    <s v="Disorderly Patron"/>
    <x v="3"/>
    <s v="Higher"/>
  </r>
  <r>
    <d v="2021-12-21T00:00:00"/>
    <d v="1899-12-30T22:49:00"/>
    <s v="Tuesday"/>
    <x v="50"/>
    <n v="22"/>
    <n v="27"/>
    <s v="W"/>
    <x v="1"/>
    <n v="5310"/>
    <s v="SUDP"/>
    <s v="Disorderly Patron"/>
    <x v="3"/>
    <s v="Higher"/>
  </r>
  <r>
    <d v="2021-12-21T00:00:00"/>
    <d v="1899-12-30T22:52:00"/>
    <s v="Tuesday"/>
    <x v="19"/>
    <n v="10"/>
    <n v="15"/>
    <s v="E"/>
    <x v="1"/>
    <n v="5222"/>
    <s v="SUDP"/>
    <s v="Disorderly Patron"/>
    <x v="3"/>
    <s v="Higher"/>
  </r>
  <r>
    <d v="2021-12-22T00:00:00"/>
    <d v="1899-12-30T14:22:00"/>
    <s v="Wednesday"/>
    <x v="25"/>
    <n v="3"/>
    <n v="10"/>
    <s v="N"/>
    <x v="2"/>
    <n v="3017"/>
    <s v="SRDP"/>
    <s v="Disorderly Patron"/>
    <x v="3"/>
    <s v="Higher"/>
  </r>
  <r>
    <d v="2021-12-22T00:00:00"/>
    <d v="1899-12-30T07:52:00"/>
    <s v="Wednesday"/>
    <x v="57"/>
    <n v="0"/>
    <n v="0"/>
    <s v="W"/>
    <x v="1"/>
    <n v="5066"/>
    <s v="SUDP"/>
    <s v="Disorderly Patron"/>
    <x v="3"/>
    <s v="Higher"/>
  </r>
  <r>
    <d v="2021-12-22T00:00:00"/>
    <d v="1899-12-30T08:27:00"/>
    <s v="Wednesday"/>
    <x v="63"/>
    <n v="0"/>
    <n v="0"/>
    <s v="S"/>
    <x v="0"/>
    <n v="5386"/>
    <s v="SUDP"/>
    <s v="Disorderly Patron"/>
    <x v="3"/>
    <s v="Higher"/>
  </r>
  <r>
    <d v="2021-12-22T00:00:00"/>
    <d v="1899-12-30T14:39:00"/>
    <s v="Wednesday"/>
    <x v="18"/>
    <n v="3"/>
    <n v="6"/>
    <s v="S"/>
    <x v="0"/>
    <n v="5956"/>
    <s v="SUDP"/>
    <s v="Disorderly Patron"/>
    <x v="3"/>
    <s v="Higher"/>
  </r>
  <r>
    <d v="2021-12-22T00:00:00"/>
    <d v="1899-12-30T15:34:00"/>
    <s v="Wednesday"/>
    <x v="4"/>
    <n v="0"/>
    <n v="0"/>
    <s v="W"/>
    <x v="1"/>
    <n v="5183"/>
    <s v="SUDP"/>
    <s v="Disorderly Patron"/>
    <x v="3"/>
    <s v="Higher"/>
  </r>
  <r>
    <d v="2021-12-22T00:00:00"/>
    <d v="1899-12-30T15:36:00"/>
    <s v="Wednesday"/>
    <x v="18"/>
    <n v="0"/>
    <n v="0"/>
    <s v="N"/>
    <x v="0"/>
    <n v="5851"/>
    <s v="SUDP"/>
    <s v="Disorderly Patron"/>
    <x v="3"/>
    <s v="Higher"/>
  </r>
  <r>
    <d v="2021-12-22T00:00:00"/>
    <d v="1899-12-30T16:44:00"/>
    <s v="Wednesday"/>
    <x v="0"/>
    <n v="15"/>
    <n v="18"/>
    <s v="N"/>
    <x v="0"/>
    <n v="5891"/>
    <s v="SUDP"/>
    <s v="Disorderly Patron"/>
    <x v="3"/>
    <s v="Higher"/>
  </r>
  <r>
    <d v="2021-12-22T00:00:00"/>
    <d v="1899-12-30T18:02:00"/>
    <s v="Wednesday"/>
    <x v="51"/>
    <n v="8"/>
    <n v="11"/>
    <s v="S"/>
    <x v="0"/>
    <n v="5461"/>
    <s v="SUSP"/>
    <s v="Suspicious Package"/>
    <x v="3"/>
    <s v="Higher"/>
  </r>
  <r>
    <d v="2021-12-22T00:00:00"/>
    <d v="1899-12-30T19:02:00"/>
    <s v="Wednesday"/>
    <x v="42"/>
    <n v="16"/>
    <n v="20"/>
    <s v="E"/>
    <x v="1"/>
    <n v="5240"/>
    <s v="SUDP"/>
    <s v="Disorderly Patron"/>
    <x v="3"/>
    <s v="Higher"/>
  </r>
  <r>
    <d v="2021-12-22T00:00:00"/>
    <d v="1899-12-30T20:39:00"/>
    <s v="Wednesday"/>
    <x v="65"/>
    <n v="3"/>
    <n v="6"/>
    <s v="S"/>
    <x v="0"/>
    <n v="6121"/>
    <s v="SUDP"/>
    <s v="Disorderly Patron"/>
    <x v="3"/>
    <s v="Higher"/>
  </r>
  <r>
    <d v="2021-12-23T00:00:00"/>
    <d v="1899-12-30T11:59:00"/>
    <s v="Thursday"/>
    <x v="97"/>
    <n v="0"/>
    <n v="0"/>
    <s v="N"/>
    <x v="0"/>
    <n v="5541"/>
    <s v="SUDP"/>
    <s v="Disorderly Patron"/>
    <x v="3"/>
    <s v="Higher"/>
  </r>
  <r>
    <d v="2021-12-23T00:00:00"/>
    <d v="1899-12-30T12:28:00"/>
    <s v="Thursday"/>
    <x v="31"/>
    <n v="0"/>
    <n v="0"/>
    <s v="N"/>
    <x v="0"/>
    <n v="5831"/>
    <s v="SUDP"/>
    <s v="Disorderly Patron"/>
    <x v="3"/>
    <s v="Higher"/>
  </r>
  <r>
    <d v="2021-12-23T00:00:00"/>
    <d v="1899-12-30T14:19:00"/>
    <s v="Thursday"/>
    <x v="43"/>
    <n v="5"/>
    <n v="8"/>
    <s v="N"/>
    <x v="0"/>
    <n v="5601"/>
    <s v="SUDP"/>
    <s v="Disorderly Patron"/>
    <x v="3"/>
    <s v="Higher"/>
  </r>
  <r>
    <d v="2021-12-23T00:00:00"/>
    <d v="1899-12-30T17:02:00"/>
    <s v="Thursday"/>
    <x v="29"/>
    <n v="0"/>
    <n v="0"/>
    <s v="S"/>
    <x v="0"/>
    <n v="6043"/>
    <s v="SUAP"/>
    <s v="Assault / Patron Involved"/>
    <x v="3"/>
    <s v="Higher"/>
  </r>
  <r>
    <d v="2021-12-23T00:00:00"/>
    <d v="1899-12-30T18:20:00"/>
    <s v="Thursday"/>
    <x v="69"/>
    <n v="0"/>
    <n v="0"/>
    <s v="S"/>
    <x v="0"/>
    <n v="5446"/>
    <s v="SUDP"/>
    <s v="Disorderly Patron"/>
    <x v="3"/>
    <s v="Higher"/>
  </r>
  <r>
    <d v="2021-12-23T00:00:00"/>
    <d v="1899-12-30T21:24:00"/>
    <s v="Thursday"/>
    <x v="53"/>
    <n v="3"/>
    <n v="10"/>
    <s v="W"/>
    <x v="1"/>
    <n v="5289"/>
    <s v="SUDP"/>
    <s v="Disorderly Patron"/>
    <x v="3"/>
    <s v="Higher"/>
  </r>
  <r>
    <d v="2021-12-24T00:00:00"/>
    <d v="1899-12-30T08:48:00"/>
    <s v="Friday"/>
    <x v="43"/>
    <n v="0"/>
    <n v="0"/>
    <s v="S"/>
    <x v="0"/>
    <n v="5706"/>
    <s v="SUDP"/>
    <s v="Disorderly Patron"/>
    <x v="3"/>
    <s v="Higher"/>
  </r>
  <r>
    <d v="2021-12-24T00:00:00"/>
    <d v="1899-12-30T09:46:00"/>
    <s v="Friday"/>
    <x v="29"/>
    <n v="4"/>
    <n v="7"/>
    <s v="N"/>
    <x v="0"/>
    <n v="5931"/>
    <s v="SUDP"/>
    <s v="Disorderly Patron"/>
    <x v="3"/>
    <s v="Higher"/>
  </r>
  <r>
    <d v="2021-12-24T00:00:00"/>
    <d v="1899-12-30T13:30:00"/>
    <s v="Friday"/>
    <x v="9"/>
    <n v="5"/>
    <n v="8"/>
    <s v="S"/>
    <x v="0"/>
    <n v="5996"/>
    <s v="SUDP"/>
    <s v="Disorderly Patron"/>
    <x v="3"/>
    <s v="Higher"/>
  </r>
  <r>
    <d v="2021-12-24T00:00:00"/>
    <d v="1899-12-30T19:31:00"/>
    <s v="Friday"/>
    <x v="6"/>
    <n v="15"/>
    <n v="22"/>
    <s v="E"/>
    <x v="1"/>
    <n v="5027"/>
    <s v="SUPOL"/>
    <s v="Held By Polce - Non-TTC Related"/>
    <x v="3"/>
    <s v="Higher"/>
  </r>
  <r>
    <d v="2021-12-24T00:00:00"/>
    <d v="1899-12-30T19:33:00"/>
    <s v="Friday"/>
    <x v="27"/>
    <n v="0"/>
    <n v="0"/>
    <s v="S"/>
    <x v="0"/>
    <n v="5656"/>
    <s v="SUROB"/>
    <s v="Robbery"/>
    <x v="3"/>
    <s v="Higher"/>
  </r>
  <r>
    <d v="2021-12-25T00:00:00"/>
    <d v="1899-12-30T08:49:00"/>
    <s v="Saturday"/>
    <x v="15"/>
    <n v="0"/>
    <n v="0"/>
    <s v="S"/>
    <x v="0"/>
    <n v="5461"/>
    <s v="SUDP"/>
    <s v="Disorderly Patron"/>
    <x v="3"/>
    <s v="Higher"/>
  </r>
  <r>
    <d v="2021-12-25T00:00:00"/>
    <d v="1899-12-30T11:04:00"/>
    <s v="Saturday"/>
    <x v="13"/>
    <n v="19"/>
    <n v="24"/>
    <s v="W"/>
    <x v="1"/>
    <n v="5306"/>
    <s v="SUDP"/>
    <s v="Disorderly Patron"/>
    <x v="3"/>
    <s v="Higher"/>
  </r>
  <r>
    <d v="2021-12-25T00:00:00"/>
    <d v="1899-12-30T11:34:00"/>
    <s v="Saturday"/>
    <x v="8"/>
    <n v="0"/>
    <n v="0"/>
    <s v="N"/>
    <x v="0"/>
    <n v="5946"/>
    <s v="SUAP"/>
    <s v="Assault / Patron Involved"/>
    <x v="3"/>
    <s v="Higher"/>
  </r>
  <r>
    <d v="2021-12-25T00:00:00"/>
    <d v="1899-12-30T13:26:00"/>
    <s v="Saturday"/>
    <x v="18"/>
    <n v="0"/>
    <n v="0"/>
    <s v="S"/>
    <x v="0"/>
    <n v="5701"/>
    <s v="SUDP"/>
    <s v="Disorderly Patron"/>
    <x v="3"/>
    <s v="Higher"/>
  </r>
  <r>
    <d v="2021-12-25T00:00:00"/>
    <d v="1899-12-30T16:14:00"/>
    <s v="Saturday"/>
    <x v="54"/>
    <n v="0"/>
    <n v="0"/>
    <s v="N"/>
    <x v="0"/>
    <n v="6081"/>
    <s v="SUAP"/>
    <s v="Assault / Patron Involved"/>
    <x v="3"/>
    <s v="Higher"/>
  </r>
  <r>
    <d v="2021-12-25T00:00:00"/>
    <d v="1899-12-30T17:20:00"/>
    <s v="Saturday"/>
    <x v="6"/>
    <n v="5"/>
    <n v="8"/>
    <s v="E"/>
    <x v="1"/>
    <n v="5021"/>
    <s v="SUDP"/>
    <s v="Disorderly Patron"/>
    <x v="3"/>
    <s v="Higher"/>
  </r>
  <r>
    <d v="2021-12-25T00:00:00"/>
    <d v="1899-12-30T00:28:00"/>
    <s v="Saturday"/>
    <x v="0"/>
    <n v="0"/>
    <n v="0"/>
    <s v="S"/>
    <x v="0"/>
    <n v="6016"/>
    <s v="SUDP"/>
    <s v="Disorderly Patron"/>
    <x v="3"/>
    <s v="Higher"/>
  </r>
  <r>
    <d v="2021-12-25T00:00:00"/>
    <d v="1899-12-30T13:35:00"/>
    <s v="Saturday"/>
    <x v="36"/>
    <n v="6"/>
    <n v="11"/>
    <s v="W"/>
    <x v="3"/>
    <n v="6186"/>
    <s v="SUDP"/>
    <s v="Disorderly Patron"/>
    <x v="3"/>
    <s v="Higher"/>
  </r>
  <r>
    <d v="2021-12-26T00:00:00"/>
    <d v="1899-12-30T15:34:00"/>
    <s v="Sunday"/>
    <x v="51"/>
    <n v="27"/>
    <n v="32"/>
    <s v="S"/>
    <x v="0"/>
    <n v="5621"/>
    <s v="SUDP"/>
    <s v="Disorderly Patron"/>
    <x v="3"/>
    <s v="Higher"/>
  </r>
  <r>
    <d v="2021-12-26T00:00:00"/>
    <d v="1899-12-30T19:09:00"/>
    <s v="Sunday"/>
    <x v="21"/>
    <n v="10"/>
    <n v="17"/>
    <s v="S"/>
    <x v="0"/>
    <n v="6036"/>
    <s v="SUDP"/>
    <s v="Disorderly Patron"/>
    <x v="3"/>
    <s v="Higher"/>
  </r>
  <r>
    <d v="2021-12-26T00:00:00"/>
    <d v="1899-12-30T20:07:00"/>
    <s v="Sunday"/>
    <x v="58"/>
    <n v="11"/>
    <n v="18"/>
    <s v="E"/>
    <x v="1"/>
    <n v="5222"/>
    <s v="SUDP"/>
    <s v="Disorderly Patron"/>
    <x v="3"/>
    <s v="Higher"/>
  </r>
  <r>
    <d v="2021-12-26T00:00:00"/>
    <d v="1899-12-30T21:10:00"/>
    <s v="Sunday"/>
    <x v="2"/>
    <n v="0"/>
    <n v="0"/>
    <s v="N"/>
    <x v="0"/>
    <n v="6031"/>
    <s v="SUDP"/>
    <s v="Disorderly Patron"/>
    <x v="3"/>
    <s v="Higher"/>
  </r>
  <r>
    <d v="2021-12-26T00:00:00"/>
    <d v="1899-12-30T00:37:00"/>
    <s v="Sunday"/>
    <x v="10"/>
    <n v="7"/>
    <n v="14"/>
    <s v="N"/>
    <x v="0"/>
    <n v="5491"/>
    <s v="SUDP"/>
    <s v="Disorderly Patron"/>
    <x v="3"/>
    <s v="Higher"/>
  </r>
  <r>
    <d v="2021-12-27T00:00:00"/>
    <d v="1899-12-30T06:52:00"/>
    <s v="Monday"/>
    <x v="9"/>
    <n v="15"/>
    <n v="21"/>
    <s v="S"/>
    <x v="0"/>
    <n v="5936"/>
    <s v="SUDP"/>
    <s v="Disorderly Patron"/>
    <x v="3"/>
    <s v="Higher"/>
  </r>
  <r>
    <d v="2021-12-27T00:00:00"/>
    <d v="1899-12-30T10:28:00"/>
    <s v="Monday"/>
    <x v="39"/>
    <n v="0"/>
    <n v="0"/>
    <s v="N"/>
    <x v="0"/>
    <n v="6061"/>
    <s v="SUDP"/>
    <s v="Disorderly Patron"/>
    <x v="3"/>
    <s v="Higher"/>
  </r>
  <r>
    <d v="2021-12-27T00:00:00"/>
    <d v="1899-12-30T13:05:00"/>
    <s v="Monday"/>
    <x v="50"/>
    <n v="12"/>
    <n v="12"/>
    <s v="E"/>
    <x v="1"/>
    <n v="5139"/>
    <s v="SUPOL"/>
    <s v="Held By Polce - Non-TTC Related"/>
    <x v="3"/>
    <s v="Higher"/>
  </r>
  <r>
    <d v="2021-12-27T00:00:00"/>
    <d v="1899-12-30T17:56:00"/>
    <s v="Monday"/>
    <x v="18"/>
    <n v="5"/>
    <n v="10"/>
    <s v="S"/>
    <x v="0"/>
    <n v="5976"/>
    <s v="SUDP"/>
    <s v="Disorderly Patron"/>
    <x v="3"/>
    <s v="Higher"/>
  </r>
  <r>
    <d v="2021-12-27T00:00:00"/>
    <d v="1899-12-30T18:06:00"/>
    <s v="Monday"/>
    <x v="51"/>
    <n v="14"/>
    <n v="19"/>
    <s v="N"/>
    <x v="0"/>
    <n v="5466"/>
    <s v="SUAP"/>
    <s v="Assault / Patron Involved"/>
    <x v="3"/>
    <s v="Higher"/>
  </r>
  <r>
    <d v="2021-12-27T00:00:00"/>
    <d v="1899-12-30T18:24:00"/>
    <s v="Monday"/>
    <x v="0"/>
    <n v="6"/>
    <n v="11"/>
    <s v="S"/>
    <x v="0"/>
    <n v="5966"/>
    <s v="SUDP"/>
    <s v="Disorderly Patron"/>
    <x v="3"/>
    <s v="Higher"/>
  </r>
  <r>
    <d v="2021-12-27T00:00:00"/>
    <d v="1899-12-30T19:57:00"/>
    <s v="Monday"/>
    <x v="11"/>
    <n v="4"/>
    <n v="11"/>
    <s v="W"/>
    <x v="1"/>
    <n v="5264"/>
    <s v="SUDP"/>
    <s v="Disorderly Patron"/>
    <x v="3"/>
    <s v="Higher"/>
  </r>
  <r>
    <d v="2021-12-27T00:00:00"/>
    <d v="1899-12-30T01:31:00"/>
    <s v="Monday"/>
    <x v="47"/>
    <n v="0"/>
    <n v="0"/>
    <s v="S"/>
    <x v="0"/>
    <n v="5454"/>
    <s v="SUDP"/>
    <s v="Disorderly Patron"/>
    <x v="3"/>
    <s v="Higher"/>
  </r>
  <r>
    <d v="2021-12-27T00:00:00"/>
    <d v="1899-12-30T06:31:00"/>
    <s v="Monday"/>
    <x v="36"/>
    <n v="5"/>
    <n v="10"/>
    <s v="W"/>
    <x v="3"/>
    <n v="5176"/>
    <s v="SUSA"/>
    <s v="Sexual Assault"/>
    <x v="3"/>
    <s v="Higher"/>
  </r>
  <r>
    <d v="2021-12-27T00:00:00"/>
    <d v="1899-12-30T10:42:00"/>
    <s v="Monday"/>
    <x v="36"/>
    <n v="0"/>
    <n v="0"/>
    <s v="E"/>
    <x v="3"/>
    <n v="6151"/>
    <s v="SUDP"/>
    <s v="Disorderly Patron"/>
    <x v="3"/>
    <s v="Higher"/>
  </r>
  <r>
    <d v="2021-12-28T00:00:00"/>
    <d v="1899-12-30T15:14:00"/>
    <s v="Tuesday"/>
    <x v="17"/>
    <n v="5"/>
    <n v="8"/>
    <s v="N"/>
    <x v="0"/>
    <n v="6011"/>
    <s v="SUDP"/>
    <s v="Disorderly Patron"/>
    <x v="3"/>
    <s v="Higher"/>
  </r>
  <r>
    <d v="2021-12-28T00:00:00"/>
    <d v="1899-12-30T15:16:00"/>
    <s v="Tuesday"/>
    <x v="53"/>
    <n v="0"/>
    <n v="0"/>
    <s v="W"/>
    <x v="1"/>
    <n v="5291"/>
    <s v="SUDP"/>
    <s v="Disorderly Patron"/>
    <x v="3"/>
    <s v="Higher"/>
  </r>
  <r>
    <d v="2021-12-28T00:00:00"/>
    <d v="1899-12-30T16:06:00"/>
    <s v="Tuesday"/>
    <x v="49"/>
    <n v="0"/>
    <n v="0"/>
    <s v="S"/>
    <x v="0"/>
    <n v="5971"/>
    <s v="SUDP"/>
    <s v="Disorderly Patron"/>
    <x v="3"/>
    <s v="Higher"/>
  </r>
  <r>
    <d v="2021-12-28T00:00:00"/>
    <d v="1899-12-30T18:28:00"/>
    <s v="Tuesday"/>
    <x v="27"/>
    <n v="3"/>
    <n v="6"/>
    <s v="S"/>
    <x v="0"/>
    <n v="5791"/>
    <s v="SUDP"/>
    <s v="Disorderly Patron"/>
    <x v="3"/>
    <s v="Higher"/>
  </r>
  <r>
    <d v="2021-12-28T00:00:00"/>
    <d v="1899-12-30T18:46:00"/>
    <s v="Tuesday"/>
    <x v="3"/>
    <n v="6"/>
    <n v="10"/>
    <s v="W"/>
    <x v="1"/>
    <n v="5152"/>
    <s v="SUDP"/>
    <s v="Disorderly Patron"/>
    <x v="3"/>
    <s v="Higher"/>
  </r>
  <r>
    <d v="2021-12-28T00:00:00"/>
    <d v="1899-12-30T20:44:00"/>
    <s v="Tuesday"/>
    <x v="60"/>
    <n v="0"/>
    <n v="0"/>
    <s v="E"/>
    <x v="1"/>
    <n v="5116"/>
    <s v="SUDP"/>
    <s v="Disorderly Patron"/>
    <x v="3"/>
    <s v="Higher"/>
  </r>
  <r>
    <d v="2021-12-28T00:00:00"/>
    <d v="1899-12-30T23:55:00"/>
    <s v="Tuesday"/>
    <x v="24"/>
    <n v="0"/>
    <n v="0"/>
    <s v="E"/>
    <x v="1"/>
    <n v="5045"/>
    <s v="SUDP"/>
    <s v="Disorderly Patron"/>
    <x v="3"/>
    <s v="Higher"/>
  </r>
  <r>
    <d v="2021-12-29T00:00:00"/>
    <d v="1899-12-30T12:48:00"/>
    <s v="Wednesday"/>
    <x v="20"/>
    <n v="0"/>
    <n v="0"/>
    <s v="N"/>
    <x v="0"/>
    <n v="5966"/>
    <s v="SUDP"/>
    <s v="Disorderly Patron"/>
    <x v="3"/>
    <s v="Higher"/>
  </r>
  <r>
    <d v="2021-12-29T00:00:00"/>
    <d v="1899-12-30T13:09:00"/>
    <s v="Wednesday"/>
    <x v="29"/>
    <n v="8"/>
    <n v="11"/>
    <s v="N"/>
    <x v="0"/>
    <n v="6001"/>
    <s v="SUDP"/>
    <s v="Disorderly Patron"/>
    <x v="3"/>
    <s v="Higher"/>
  </r>
  <r>
    <d v="2021-12-29T00:00:00"/>
    <d v="1899-12-30T16:58:00"/>
    <s v="Wednesday"/>
    <x v="43"/>
    <n v="0"/>
    <n v="0"/>
    <s v="N"/>
    <x v="0"/>
    <n v="5541"/>
    <s v="SUDP"/>
    <s v="Disorderly Patron"/>
    <x v="3"/>
    <s v="Higher"/>
  </r>
  <r>
    <d v="2021-12-29T00:00:00"/>
    <d v="1899-12-30T22:08:00"/>
    <s v="Wednesday"/>
    <x v="4"/>
    <n v="0"/>
    <n v="0"/>
    <s v="E"/>
    <x v="1"/>
    <n v="5086"/>
    <s v="SUDP"/>
    <s v="Disorderly Patron"/>
    <x v="3"/>
    <s v="Higher"/>
  </r>
  <r>
    <d v="2021-12-29T00:00:00"/>
    <d v="1899-12-30T22:08:00"/>
    <s v="Wednesday"/>
    <x v="17"/>
    <n v="15"/>
    <n v="25"/>
    <s v="S"/>
    <x v="0"/>
    <n v="5471"/>
    <s v="SUDP"/>
    <s v="Disorderly Patron"/>
    <x v="3"/>
    <s v="Higher"/>
  </r>
  <r>
    <d v="2021-12-30T00:00:00"/>
    <d v="1899-12-30T02:14:00"/>
    <s v="Thursday"/>
    <x v="6"/>
    <n v="0"/>
    <n v="0"/>
    <s v="W"/>
    <x v="1"/>
    <n v="5368"/>
    <s v="SUDP"/>
    <s v="Disorderly Patron"/>
    <x v="3"/>
    <s v="Higher"/>
  </r>
  <r>
    <d v="2021-12-30T00:00:00"/>
    <d v="1899-12-30T13:10:00"/>
    <s v="Thursday"/>
    <x v="13"/>
    <n v="0"/>
    <n v="0"/>
    <s v="W"/>
    <x v="1"/>
    <n v="5008"/>
    <s v="SUDP"/>
    <s v="Disorderly Patron"/>
    <x v="3"/>
    <s v="Higher"/>
  </r>
  <r>
    <d v="2021-12-30T00:00:00"/>
    <d v="1899-12-30T16:25:00"/>
    <s v="Thursday"/>
    <x v="47"/>
    <n v="5"/>
    <n v="8"/>
    <s v="S"/>
    <x v="0"/>
    <n v="6061"/>
    <s v="SUDP"/>
    <s v="Disorderly Patron"/>
    <x v="3"/>
    <s v="Higher"/>
  </r>
  <r>
    <d v="2021-12-30T00:00:00"/>
    <d v="1899-12-30T17:47:00"/>
    <s v="Thursday"/>
    <x v="48"/>
    <n v="5"/>
    <n v="8"/>
    <s v="N"/>
    <x v="0"/>
    <n v="5971"/>
    <s v="SUDP"/>
    <s v="Disorderly Patron"/>
    <x v="3"/>
    <s v="Higher"/>
  </r>
  <r>
    <d v="2021-12-30T00:00:00"/>
    <d v="1899-12-30T18:26:00"/>
    <s v="Thursday"/>
    <x v="44"/>
    <n v="21"/>
    <n v="25"/>
    <s v="E"/>
    <x v="1"/>
    <n v="5145"/>
    <s v="SUAP"/>
    <s v="Assault / Patron Involved"/>
    <x v="3"/>
    <s v="Higher"/>
  </r>
  <r>
    <d v="2021-12-30T00:00:00"/>
    <d v="1899-12-30T18:39:00"/>
    <s v="Thursday"/>
    <x v="24"/>
    <n v="4"/>
    <n v="8"/>
    <s v="W"/>
    <x v="1"/>
    <n v="5171"/>
    <s v="SUDP"/>
    <s v="Disorderly Patron"/>
    <x v="3"/>
    <s v="Higher"/>
  </r>
  <r>
    <d v="2021-12-30T00:00:00"/>
    <d v="1899-12-30T21:35:00"/>
    <s v="Thursday"/>
    <x v="33"/>
    <n v="18"/>
    <n v="25"/>
    <s v="E"/>
    <x v="1"/>
    <n v="5226"/>
    <s v="SUDP"/>
    <s v="Disorderly Patron"/>
    <x v="3"/>
    <s v="Higher"/>
  </r>
  <r>
    <d v="2021-12-30T00:00:00"/>
    <d v="1899-12-30T23:51:00"/>
    <s v="Thursday"/>
    <x v="47"/>
    <n v="6"/>
    <n v="13"/>
    <s v="S"/>
    <x v="0"/>
    <n v="5861"/>
    <s v="SUDP"/>
    <s v="Disorderly Patron"/>
    <x v="3"/>
    <s v="Higher"/>
  </r>
  <r>
    <d v="2021-12-30T00:00:00"/>
    <d v="1899-12-30T23:52:00"/>
    <s v="Thursday"/>
    <x v="16"/>
    <n v="5"/>
    <n v="10"/>
    <m/>
    <x v="0"/>
    <n v="5826"/>
    <s v="SUDP"/>
    <s v="Disorderly Patron"/>
    <x v="3"/>
    <s v="Higher"/>
  </r>
  <r>
    <d v="2021-12-30T00:00:00"/>
    <d v="1899-12-30T00:37:00"/>
    <s v="Thursday"/>
    <x v="5"/>
    <n v="19"/>
    <n v="24"/>
    <s v="N"/>
    <x v="0"/>
    <n v="5921"/>
    <s v="SUAP"/>
    <s v="Assault / Patron Involved"/>
    <x v="3"/>
    <s v="Higher"/>
  </r>
  <r>
    <d v="2021-12-30T00:00:00"/>
    <d v="1899-12-30T01:32:00"/>
    <s v="Thursday"/>
    <x v="47"/>
    <n v="0"/>
    <n v="0"/>
    <s v="S"/>
    <x v="0"/>
    <n v="5561"/>
    <s v="SUDP"/>
    <s v="Disorderly Patron"/>
    <x v="3"/>
    <s v="Higher"/>
  </r>
  <r>
    <d v="2021-12-31T00:00:00"/>
    <d v="1899-12-30T18:59:00"/>
    <s v="Friday"/>
    <x v="86"/>
    <n v="0"/>
    <n v="0"/>
    <s v="N"/>
    <x v="2"/>
    <n v="3017"/>
    <s v="SRDP"/>
    <s v="Disorderly Patron"/>
    <x v="3"/>
    <s v="Higher"/>
  </r>
  <r>
    <d v="2021-12-31T00:00:00"/>
    <d v="1899-12-30T10:52:00"/>
    <s v="Friday"/>
    <x v="50"/>
    <n v="3"/>
    <n v="7"/>
    <s v="W"/>
    <x v="1"/>
    <n v="5153"/>
    <s v="SUDP"/>
    <s v="Disorderly Patron"/>
    <x v="3"/>
    <s v="Higher"/>
  </r>
  <r>
    <d v="2021-12-31T00:00:00"/>
    <d v="1899-12-30T17:59:00"/>
    <s v="Friday"/>
    <x v="24"/>
    <n v="6"/>
    <n v="10"/>
    <s v="E"/>
    <x v="1"/>
    <n v="5207"/>
    <s v="SUDP"/>
    <s v="Disorderly Patron"/>
    <x v="3"/>
    <s v="Higher"/>
  </r>
  <r>
    <d v="2021-12-31T00:00:00"/>
    <d v="1899-12-30T19:59:00"/>
    <s v="Friday"/>
    <x v="40"/>
    <n v="0"/>
    <n v="0"/>
    <s v="W"/>
    <x v="1"/>
    <n v="5057"/>
    <s v="SUDP"/>
    <s v="Disorderly Patron"/>
    <x v="3"/>
    <s v="Higher"/>
  </r>
  <r>
    <d v="2021-12-31T00:00:00"/>
    <d v="1899-12-30T20:30:00"/>
    <s v="Friday"/>
    <x v="28"/>
    <n v="0"/>
    <n v="0"/>
    <s v="E"/>
    <x v="1"/>
    <n v="5363"/>
    <s v="SUAE"/>
    <s v="Assault / Employee Involved"/>
    <x v="3"/>
    <s v="Higher"/>
  </r>
  <r>
    <d v="2021-12-31T00:00:00"/>
    <d v="1899-12-30T21:26:00"/>
    <s v="Friday"/>
    <x v="17"/>
    <n v="5"/>
    <n v="10"/>
    <s v="S"/>
    <x v="0"/>
    <n v="6001"/>
    <s v="SUDP"/>
    <s v="Disorderly Patron"/>
    <x v="3"/>
    <s v="Higher"/>
  </r>
  <r>
    <d v="2021-12-31T00:00:00"/>
    <d v="1899-12-30T01:12:00"/>
    <s v="Friday"/>
    <x v="27"/>
    <n v="5"/>
    <n v="10"/>
    <s v="S"/>
    <x v="0"/>
    <n v="5983"/>
    <s v="SUDP"/>
    <s v="Disorderly Patron"/>
    <x v="3"/>
    <s v="Higher"/>
  </r>
  <r>
    <d v="2021-12-31T00:00:00"/>
    <d v="1899-12-30T01:37:00"/>
    <s v="Friday"/>
    <x v="52"/>
    <n v="0"/>
    <n v="0"/>
    <s v="S"/>
    <x v="0"/>
    <n v="5536"/>
    <s v="SUDP"/>
    <s v="Disorderly Patron"/>
    <x v="3"/>
    <s v="Higher"/>
  </r>
  <r>
    <d v="2022-01-01T00:00:00"/>
    <d v="1899-12-30T15:59:00"/>
    <s v="Saturday"/>
    <x v="74"/>
    <n v="0"/>
    <n v="0"/>
    <s v="N"/>
    <x v="2"/>
    <n v="3023"/>
    <s v="SRDP"/>
    <s v="Disorderly Patron"/>
    <x v="4"/>
    <s v="Lower"/>
  </r>
  <r>
    <d v="2022-01-01T00:00:00"/>
    <d v="1899-12-30T12:01:00"/>
    <s v="Saturday"/>
    <x v="10"/>
    <n v="3"/>
    <n v="8"/>
    <s v="S"/>
    <x v="0"/>
    <n v="5981"/>
    <s v="SUDP"/>
    <s v="Disorderly Patron"/>
    <x v="4"/>
    <s v="Lower"/>
  </r>
  <r>
    <d v="2022-01-01T00:00:00"/>
    <d v="1899-12-30T23:37:00"/>
    <s v="Saturday"/>
    <x v="50"/>
    <n v="7"/>
    <n v="14"/>
    <s v="W"/>
    <x v="1"/>
    <n v="5032"/>
    <s v="SUDP"/>
    <s v="Disorderly Patron"/>
    <x v="4"/>
    <s v="Lower"/>
  </r>
  <r>
    <d v="2022-01-01T00:00:00"/>
    <d v="1899-12-30T23:45:00"/>
    <s v="Saturday"/>
    <x v="4"/>
    <n v="0"/>
    <n v="0"/>
    <s v="W"/>
    <x v="1"/>
    <n v="5181"/>
    <s v="SUDP"/>
    <s v="Disorderly Patron"/>
    <x v="4"/>
    <s v="Lower"/>
  </r>
  <r>
    <d v="2022-01-02T00:00:00"/>
    <d v="1899-12-30T10:23:00"/>
    <s v="Sunday"/>
    <x v="56"/>
    <n v="11"/>
    <n v="16"/>
    <s v="E"/>
    <x v="1"/>
    <n v="5213"/>
    <s v="SUDP"/>
    <s v="Disorderly Patron"/>
    <x v="4"/>
    <s v="Lower"/>
  </r>
  <r>
    <d v="2022-01-02T00:00:00"/>
    <d v="1899-12-30T16:05:00"/>
    <s v="Sunday"/>
    <x v="22"/>
    <n v="8"/>
    <n v="13"/>
    <s v="E"/>
    <x v="1"/>
    <n v="5022"/>
    <s v="SUDP"/>
    <s v="Disorderly Patron"/>
    <x v="4"/>
    <s v="Lower"/>
  </r>
  <r>
    <d v="2022-01-02T00:00:00"/>
    <d v="1899-12-30T16:08:00"/>
    <s v="Sunday"/>
    <x v="22"/>
    <n v="0"/>
    <n v="0"/>
    <s v="E"/>
    <x v="1"/>
    <n v="5211"/>
    <s v="SUDP"/>
    <s v="Disorderly Patron"/>
    <x v="4"/>
    <s v="Lower"/>
  </r>
  <r>
    <d v="2022-01-02T00:00:00"/>
    <d v="1899-12-30T20:26:00"/>
    <s v="Sunday"/>
    <x v="43"/>
    <n v="5"/>
    <n v="12"/>
    <s v="S"/>
    <x v="0"/>
    <n v="5531"/>
    <s v="SUAP"/>
    <s v="Assault / Patron Involved"/>
    <x v="4"/>
    <s v="Lower"/>
  </r>
  <r>
    <d v="2022-01-02T00:00:00"/>
    <d v="1899-12-30T22:11:00"/>
    <s v="Sunday"/>
    <x v="12"/>
    <n v="0"/>
    <n v="0"/>
    <s v="W"/>
    <x v="1"/>
    <n v="5032"/>
    <s v="SUDP"/>
    <s v="Disorderly Patron"/>
    <x v="4"/>
    <s v="Lower"/>
  </r>
  <r>
    <d v="2022-01-03T00:00:00"/>
    <d v="1899-12-30T16:10:00"/>
    <s v="Monday"/>
    <x v="40"/>
    <n v="7"/>
    <n v="11"/>
    <s v="W"/>
    <x v="1"/>
    <n v="5220"/>
    <s v="SUAP"/>
    <s v="Assault / Patron Involved"/>
    <x v="4"/>
    <s v="Lower"/>
  </r>
  <r>
    <d v="2022-01-03T00:00:00"/>
    <d v="1899-12-30T16:20:00"/>
    <s v="Monday"/>
    <x v="34"/>
    <n v="4"/>
    <n v="8"/>
    <s v="E"/>
    <x v="1"/>
    <n v="5204"/>
    <s v="SUDP"/>
    <s v="Disorderly Patron"/>
    <x v="4"/>
    <s v="Lower"/>
  </r>
  <r>
    <d v="2022-01-04T00:00:00"/>
    <d v="1899-12-30T08:11:00"/>
    <s v="Tuesday"/>
    <x v="17"/>
    <n v="0"/>
    <n v="0"/>
    <s v="S"/>
    <x v="0"/>
    <n v="5811"/>
    <s v="SUDP"/>
    <s v="Disorderly Patron"/>
    <x v="4"/>
    <s v="Lower"/>
  </r>
  <r>
    <d v="2022-01-04T00:00:00"/>
    <d v="1899-12-30T14:28:00"/>
    <s v="Tuesday"/>
    <x v="8"/>
    <n v="4"/>
    <n v="7"/>
    <s v="N"/>
    <x v="0"/>
    <n v="5896"/>
    <s v="SUDP"/>
    <s v="Disorderly Patron"/>
    <x v="4"/>
    <s v="Lower"/>
  </r>
  <r>
    <d v="2022-01-04T00:00:00"/>
    <d v="1899-12-30T17:52:00"/>
    <s v="Tuesday"/>
    <x v="11"/>
    <n v="4"/>
    <n v="8"/>
    <s v="E"/>
    <x v="1"/>
    <n v="5213"/>
    <s v="SUAP"/>
    <s v="Assault / Patron Involved"/>
    <x v="4"/>
    <s v="Lower"/>
  </r>
  <r>
    <d v="2022-01-04T00:00:00"/>
    <d v="1899-12-30T19:13:00"/>
    <s v="Tuesday"/>
    <x v="54"/>
    <n v="21"/>
    <n v="24"/>
    <s v="S"/>
    <x v="0"/>
    <n v="5431"/>
    <s v="SUAE"/>
    <s v="Assault / Employee Involved"/>
    <x v="4"/>
    <s v="Lower"/>
  </r>
  <r>
    <d v="2022-01-04T00:00:00"/>
    <d v="1899-12-30T19:48:00"/>
    <s v="Tuesday"/>
    <x v="31"/>
    <n v="16"/>
    <n v="19"/>
    <s v="S"/>
    <x v="0"/>
    <n v="5836"/>
    <s v="SUDP"/>
    <s v="Disorderly Patron"/>
    <x v="4"/>
    <s v="Lower"/>
  </r>
  <r>
    <d v="2022-01-04T00:00:00"/>
    <d v="1899-12-30T19:52:00"/>
    <s v="Tuesday"/>
    <x v="45"/>
    <n v="0"/>
    <n v="0"/>
    <s v="E"/>
    <x v="1"/>
    <n v="5171"/>
    <s v="SUDP"/>
    <s v="Disorderly Patron"/>
    <x v="4"/>
    <s v="Lower"/>
  </r>
  <r>
    <d v="2022-01-04T00:00:00"/>
    <d v="1899-12-30T20:56:00"/>
    <s v="Tuesday"/>
    <x v="69"/>
    <n v="4"/>
    <n v="3"/>
    <s v="S"/>
    <x v="0"/>
    <n v="5826"/>
    <s v="SUDP"/>
    <s v="Disorderly Patron"/>
    <x v="4"/>
    <s v="Lower"/>
  </r>
  <r>
    <d v="2022-01-04T00:00:00"/>
    <d v="1899-12-30T22:36:00"/>
    <s v="Tuesday"/>
    <x v="39"/>
    <n v="0"/>
    <n v="0"/>
    <s v="S"/>
    <x v="0"/>
    <n v="5891"/>
    <s v="SUDP"/>
    <s v="Disorderly Patron"/>
    <x v="4"/>
    <s v="Lower"/>
  </r>
  <r>
    <d v="2022-01-04T00:00:00"/>
    <d v="1899-12-30T00:31:00"/>
    <s v="Tuesday"/>
    <x v="50"/>
    <n v="7"/>
    <n v="14"/>
    <s v="W"/>
    <x v="1"/>
    <n v="5259"/>
    <s v="SUAE"/>
    <s v="Assault / Employee Involved"/>
    <x v="4"/>
    <s v="Lower"/>
  </r>
  <r>
    <d v="2022-01-04T00:00:00"/>
    <d v="1899-12-30T01:24:00"/>
    <s v="Tuesday"/>
    <x v="20"/>
    <n v="3"/>
    <n v="10"/>
    <s v="S"/>
    <x v="0"/>
    <n v="5776"/>
    <s v="SUDP"/>
    <s v="Disorderly Patron"/>
    <x v="4"/>
    <s v="Lower"/>
  </r>
  <r>
    <d v="2022-01-05T00:00:00"/>
    <d v="1899-12-30T17:40:00"/>
    <s v="Wednesday"/>
    <x v="45"/>
    <n v="4"/>
    <n v="9"/>
    <s v="E"/>
    <x v="1"/>
    <n v="6129"/>
    <s v="SUDP"/>
    <s v="Disorderly Patron"/>
    <x v="4"/>
    <s v="Lower"/>
  </r>
  <r>
    <d v="2022-01-05T00:00:00"/>
    <d v="1899-12-30T17:46:00"/>
    <s v="Wednesday"/>
    <x v="42"/>
    <n v="5"/>
    <n v="10"/>
    <s v="E"/>
    <x v="1"/>
    <n v="6129"/>
    <s v="SUDP"/>
    <s v="Disorderly Patron"/>
    <x v="4"/>
    <s v="Lower"/>
  </r>
  <r>
    <d v="2022-01-05T00:00:00"/>
    <d v="1899-12-30T18:42:00"/>
    <s v="Wednesday"/>
    <x v="5"/>
    <n v="4"/>
    <n v="7"/>
    <s v="N"/>
    <x v="0"/>
    <n v="6034"/>
    <s v="SUDP"/>
    <s v="Disorderly Patron"/>
    <x v="4"/>
    <s v="Lower"/>
  </r>
  <r>
    <d v="2022-01-05T00:00:00"/>
    <d v="1899-12-30T19:00:00"/>
    <s v="Wednesday"/>
    <x v="52"/>
    <n v="5"/>
    <n v="8"/>
    <s v="N"/>
    <x v="0"/>
    <n v="6036"/>
    <s v="SUDP"/>
    <s v="Disorderly Patron"/>
    <x v="4"/>
    <s v="Lower"/>
  </r>
  <r>
    <d v="2022-01-05T00:00:00"/>
    <d v="1899-12-30T20:44:00"/>
    <s v="Wednesday"/>
    <x v="34"/>
    <n v="17"/>
    <n v="24"/>
    <s v="E"/>
    <x v="1"/>
    <n v="5225"/>
    <s v="SUAE"/>
    <s v="Assault / Employee Involved"/>
    <x v="4"/>
    <s v="Lower"/>
  </r>
  <r>
    <d v="2022-01-05T00:00:00"/>
    <d v="1899-12-30T22:30:00"/>
    <s v="Wednesday"/>
    <x v="71"/>
    <n v="10"/>
    <n v="15"/>
    <s v="S"/>
    <x v="0"/>
    <n v="6031"/>
    <s v="SUAP"/>
    <s v="Assault / Patron Involved"/>
    <x v="4"/>
    <s v="Lower"/>
  </r>
  <r>
    <d v="2022-01-05T00:00:00"/>
    <d v="1899-12-30T23:08:00"/>
    <s v="Wednesday"/>
    <x v="8"/>
    <n v="4"/>
    <n v="9"/>
    <s v="N"/>
    <x v="0"/>
    <n v="6026"/>
    <s v="SUDP"/>
    <s v="Disorderly Patron"/>
    <x v="4"/>
    <s v="Lower"/>
  </r>
  <r>
    <d v="2022-01-05T00:00:00"/>
    <d v="1899-12-30T23:18:00"/>
    <s v="Wednesday"/>
    <x v="13"/>
    <n v="3"/>
    <n v="10"/>
    <s v="W"/>
    <x v="1"/>
    <n v="5279"/>
    <s v="SUDP"/>
    <s v="Disorderly Patron"/>
    <x v="4"/>
    <s v="Lower"/>
  </r>
  <r>
    <d v="2022-01-05T00:00:00"/>
    <d v="1899-12-30T23:32:00"/>
    <s v="Wednesday"/>
    <x v="75"/>
    <n v="3"/>
    <n v="8"/>
    <s v="N"/>
    <x v="0"/>
    <n v="6131"/>
    <s v="SUDP"/>
    <s v="Disorderly Patron"/>
    <x v="4"/>
    <s v="Lower"/>
  </r>
  <r>
    <d v="2022-01-05T00:00:00"/>
    <d v="1899-12-30T23:35:00"/>
    <s v="Wednesday"/>
    <x v="13"/>
    <n v="4"/>
    <n v="11"/>
    <s v="W"/>
    <x v="1"/>
    <n v="5178"/>
    <s v="SUDP"/>
    <s v="Disorderly Patron"/>
    <x v="4"/>
    <s v="Lower"/>
  </r>
  <r>
    <d v="2022-01-05T00:00:00"/>
    <d v="1899-12-30T23:38:00"/>
    <s v="Wednesday"/>
    <x v="1"/>
    <n v="0"/>
    <n v="0"/>
    <s v="E"/>
    <x v="1"/>
    <n v="5059"/>
    <s v="SUDP"/>
    <s v="Disorderly Patron"/>
    <x v="4"/>
    <s v="Lower"/>
  </r>
  <r>
    <d v="2022-01-05T00:00:00"/>
    <d v="1899-12-30T12:49:00"/>
    <s v="Wednesday"/>
    <x v="82"/>
    <n v="3"/>
    <n v="8"/>
    <s v="E"/>
    <x v="3"/>
    <n v="6146"/>
    <s v="SUDP"/>
    <s v="Disorderly Patron"/>
    <x v="4"/>
    <s v="Lower"/>
  </r>
  <r>
    <d v="2022-01-06T00:00:00"/>
    <d v="1899-12-30T15:51:00"/>
    <s v="Thursday"/>
    <x v="33"/>
    <n v="4"/>
    <n v="8"/>
    <s v="E"/>
    <x v="1"/>
    <n v="5064"/>
    <s v="SUDP"/>
    <s v="Disorderly Patron"/>
    <x v="4"/>
    <s v="Lower"/>
  </r>
  <r>
    <d v="2022-01-06T00:00:00"/>
    <d v="1899-12-30T17:29:00"/>
    <s v="Thursday"/>
    <x v="78"/>
    <n v="9"/>
    <n v="12"/>
    <s v="S"/>
    <x v="0"/>
    <n v="5661"/>
    <s v="SUDP"/>
    <s v="Disorderly Patron"/>
    <x v="4"/>
    <s v="Lower"/>
  </r>
  <r>
    <d v="2022-01-07T00:00:00"/>
    <d v="1899-12-30T06:54:00"/>
    <s v="Friday"/>
    <x v="1"/>
    <n v="18"/>
    <n v="22"/>
    <s v="E"/>
    <x v="1"/>
    <n v="5115"/>
    <s v="SUAE"/>
    <s v="Assault / Employee Involved"/>
    <x v="4"/>
    <s v="Lower"/>
  </r>
  <r>
    <d v="2022-01-07T00:00:00"/>
    <d v="1899-12-30T13:23:00"/>
    <s v="Friday"/>
    <x v="18"/>
    <n v="4"/>
    <n v="7"/>
    <s v="S"/>
    <x v="0"/>
    <n v="5851"/>
    <s v="SUDP"/>
    <s v="Disorderly Patron"/>
    <x v="4"/>
    <s v="Lower"/>
  </r>
  <r>
    <d v="2022-01-07T00:00:00"/>
    <d v="1899-12-30T15:17:00"/>
    <s v="Friday"/>
    <x v="2"/>
    <n v="0"/>
    <n v="0"/>
    <s v="N"/>
    <x v="0"/>
    <n v="6106"/>
    <s v="SUDP"/>
    <s v="Disorderly Patron"/>
    <x v="4"/>
    <s v="Lower"/>
  </r>
  <r>
    <d v="2022-01-07T00:00:00"/>
    <d v="1899-12-30T16:04:00"/>
    <s v="Friday"/>
    <x v="16"/>
    <n v="3"/>
    <n v="6"/>
    <s v="S"/>
    <x v="0"/>
    <n v="5731"/>
    <s v="SUDP"/>
    <s v="Disorderly Patron"/>
    <x v="4"/>
    <s v="Lower"/>
  </r>
  <r>
    <d v="2022-01-07T00:00:00"/>
    <d v="1899-12-30T16:12:00"/>
    <s v="Friday"/>
    <x v="53"/>
    <n v="4"/>
    <n v="8"/>
    <s v="E"/>
    <x v="1"/>
    <n v="5015"/>
    <s v="SUDP"/>
    <s v="Disorderly Patron"/>
    <x v="4"/>
    <s v="Lower"/>
  </r>
  <r>
    <d v="2022-01-07T00:00:00"/>
    <d v="1899-12-30T17:25:00"/>
    <s v="Friday"/>
    <x v="50"/>
    <n v="25"/>
    <n v="29"/>
    <s v="W"/>
    <x v="1"/>
    <n v="5368"/>
    <s v="SUDP"/>
    <s v="Disorderly Patron"/>
    <x v="4"/>
    <s v="Lower"/>
  </r>
  <r>
    <d v="2022-01-07T00:00:00"/>
    <d v="1899-12-30T21:06:00"/>
    <s v="Friday"/>
    <x v="29"/>
    <n v="11"/>
    <n v="14"/>
    <s v="S"/>
    <x v="0"/>
    <n v="5626"/>
    <s v="SUDP"/>
    <s v="Disorderly Patron"/>
    <x v="4"/>
    <s v="Lower"/>
  </r>
  <r>
    <d v="2022-01-08T00:00:00"/>
    <d v="1899-12-30T14:55:00"/>
    <s v="Saturday"/>
    <x v="4"/>
    <n v="7"/>
    <n v="11"/>
    <s v="W"/>
    <x v="1"/>
    <n v="5096"/>
    <s v="SUAP"/>
    <s v="Assault / Patron Involved"/>
    <x v="4"/>
    <s v="Lower"/>
  </r>
  <r>
    <d v="2022-01-08T00:00:00"/>
    <d v="1899-12-30T16:57:00"/>
    <s v="Saturday"/>
    <x v="29"/>
    <n v="3"/>
    <n v="7"/>
    <s v="S"/>
    <x v="0"/>
    <n v="5521"/>
    <s v="SUAE"/>
    <s v="Assault / Employee Involved"/>
    <x v="4"/>
    <s v="Lower"/>
  </r>
  <r>
    <d v="2022-01-08T00:00:00"/>
    <d v="1899-12-30T18:52:00"/>
    <s v="Saturday"/>
    <x v="10"/>
    <n v="14"/>
    <n v="19"/>
    <s v="S"/>
    <x v="0"/>
    <n v="5906"/>
    <s v="SUDP"/>
    <s v="Disorderly Patron"/>
    <x v="4"/>
    <s v="Lower"/>
  </r>
  <r>
    <d v="2022-01-08T00:00:00"/>
    <d v="1899-12-30T21:32:00"/>
    <s v="Saturday"/>
    <x v="2"/>
    <n v="0"/>
    <n v="0"/>
    <s v="N"/>
    <x v="0"/>
    <n v="6131"/>
    <s v="SUDP"/>
    <s v="Disorderly Patron"/>
    <x v="4"/>
    <s v="Lower"/>
  </r>
  <r>
    <d v="2022-01-08T00:00:00"/>
    <d v="1899-12-30T22:55:00"/>
    <s v="Saturday"/>
    <x v="1"/>
    <n v="0"/>
    <n v="0"/>
    <s v="W"/>
    <x v="1"/>
    <n v="5260"/>
    <s v="SUPOL"/>
    <s v="Held By Polce - Non-TTC Related"/>
    <x v="4"/>
    <s v="Lower"/>
  </r>
  <r>
    <d v="2022-01-08T00:00:00"/>
    <d v="1899-12-30T23:00:00"/>
    <s v="Saturday"/>
    <x v="14"/>
    <n v="0"/>
    <n v="0"/>
    <s v="W"/>
    <x v="1"/>
    <n v="5274"/>
    <s v="SUPOL"/>
    <s v="Held By Polce - Non-TTC Related"/>
    <x v="4"/>
    <s v="Lower"/>
  </r>
  <r>
    <d v="2022-01-08T00:00:00"/>
    <d v="1899-12-30T00:14:00"/>
    <s v="Saturday"/>
    <x v="10"/>
    <n v="10"/>
    <n v="15"/>
    <s v="S"/>
    <x v="0"/>
    <n v="5736"/>
    <s v="SUDP"/>
    <s v="Disorderly Patron"/>
    <x v="4"/>
    <s v="Lower"/>
  </r>
  <r>
    <d v="2022-01-08T00:00:00"/>
    <d v="1899-12-30T01:35:00"/>
    <s v="Saturday"/>
    <x v="54"/>
    <n v="0"/>
    <n v="0"/>
    <s v="S"/>
    <x v="0"/>
    <n v="5761"/>
    <s v="SUDP"/>
    <s v="Disorderly Patron"/>
    <x v="4"/>
    <s v="Lower"/>
  </r>
  <r>
    <d v="2022-01-09T00:00:00"/>
    <d v="1899-12-30T03:33:00"/>
    <s v="Sunday"/>
    <x v="16"/>
    <n v="0"/>
    <n v="0"/>
    <s v="S"/>
    <x v="0"/>
    <n v="5316"/>
    <s v="SUDP"/>
    <s v="Disorderly Patron"/>
    <x v="4"/>
    <s v="Lower"/>
  </r>
  <r>
    <d v="2022-01-09T00:00:00"/>
    <d v="1899-12-30T12:57:00"/>
    <s v="Sunday"/>
    <x v="69"/>
    <n v="8"/>
    <n v="11"/>
    <s v="S"/>
    <x v="0"/>
    <n v="5736"/>
    <s v="SUDP"/>
    <s v="Disorderly Patron"/>
    <x v="4"/>
    <s v="Lower"/>
  </r>
  <r>
    <d v="2022-01-09T00:00:00"/>
    <d v="1899-12-30T17:50:00"/>
    <s v="Sunday"/>
    <x v="20"/>
    <n v="3"/>
    <n v="8"/>
    <s v="N"/>
    <x v="0"/>
    <n v="6066"/>
    <s v="SUDP"/>
    <s v="Disorderly Patron"/>
    <x v="4"/>
    <s v="Lower"/>
  </r>
  <r>
    <d v="2022-01-09T00:00:00"/>
    <d v="1899-12-30T21:09:00"/>
    <s v="Sunday"/>
    <x v="43"/>
    <n v="3"/>
    <n v="10"/>
    <s v="N"/>
    <x v="0"/>
    <n v="6046"/>
    <s v="SUROB"/>
    <s v="Robbery"/>
    <x v="4"/>
    <s v="Lower"/>
  </r>
  <r>
    <d v="2022-01-09T00:00:00"/>
    <d v="1899-12-30T23:27:00"/>
    <s v="Sunday"/>
    <x v="1"/>
    <n v="0"/>
    <n v="0"/>
    <s v="W"/>
    <x v="1"/>
    <n v="5227"/>
    <s v="SUDP"/>
    <s v="Disorderly Patron"/>
    <x v="4"/>
    <s v="Lower"/>
  </r>
  <r>
    <d v="2022-01-10T00:00:00"/>
    <d v="1899-12-30T10:14:00"/>
    <s v="Monday"/>
    <x v="17"/>
    <n v="3"/>
    <n v="6"/>
    <s v="S"/>
    <x v="0"/>
    <n v="5456"/>
    <s v="SUDP"/>
    <s v="Disorderly Patron"/>
    <x v="4"/>
    <s v="Lower"/>
  </r>
  <r>
    <d v="2022-01-10T00:00:00"/>
    <d v="1899-12-30T11:10:00"/>
    <s v="Monday"/>
    <x v="69"/>
    <n v="0"/>
    <n v="0"/>
    <s v="N"/>
    <x v="0"/>
    <n v="6121"/>
    <s v="SUDP"/>
    <s v="Disorderly Patron"/>
    <x v="4"/>
    <s v="Lower"/>
  </r>
  <r>
    <d v="2022-01-10T00:00:00"/>
    <d v="1899-12-30T12:04:00"/>
    <s v="Monday"/>
    <x v="69"/>
    <n v="3"/>
    <n v="6"/>
    <s v="S"/>
    <x v="0"/>
    <n v="5401"/>
    <s v="SUDP"/>
    <s v="Disorderly Patron"/>
    <x v="4"/>
    <s v="Lower"/>
  </r>
  <r>
    <d v="2022-01-10T00:00:00"/>
    <d v="1899-12-30T13:54:00"/>
    <s v="Monday"/>
    <x v="18"/>
    <n v="13"/>
    <n v="16"/>
    <s v="S"/>
    <x v="0"/>
    <n v="5881"/>
    <s v="SUDP"/>
    <s v="Disorderly Patron"/>
    <x v="4"/>
    <s v="Lower"/>
  </r>
  <r>
    <d v="2022-01-10T00:00:00"/>
    <d v="1899-12-30T16:54:00"/>
    <s v="Monday"/>
    <x v="9"/>
    <n v="0"/>
    <n v="0"/>
    <s v="S"/>
    <x v="0"/>
    <n v="5996"/>
    <s v="SUDP"/>
    <s v="Disorderly Patron"/>
    <x v="4"/>
    <s v="Lower"/>
  </r>
  <r>
    <d v="2022-01-10T00:00:00"/>
    <d v="1899-12-30T21:23:00"/>
    <s v="Monday"/>
    <x v="31"/>
    <n v="0"/>
    <n v="0"/>
    <s v="N"/>
    <x v="0"/>
    <n v="6111"/>
    <s v="SUDP"/>
    <s v="Disorderly Patron"/>
    <x v="4"/>
    <s v="Lower"/>
  </r>
  <r>
    <d v="2022-01-11T00:00:00"/>
    <d v="1899-12-30T17:18:00"/>
    <s v="Tuesday"/>
    <x v="0"/>
    <n v="16"/>
    <n v="19"/>
    <s v="S"/>
    <x v="0"/>
    <n v="5486"/>
    <s v="SUAE"/>
    <s v="Assault / Employee Involved"/>
    <x v="4"/>
    <s v="Lower"/>
  </r>
  <r>
    <d v="2022-01-11T00:00:00"/>
    <d v="1899-12-30T17:43:00"/>
    <s v="Tuesday"/>
    <x v="0"/>
    <n v="4"/>
    <n v="7"/>
    <s v="S"/>
    <x v="0"/>
    <n v="6086"/>
    <s v="SUDP"/>
    <s v="Disorderly Patron"/>
    <x v="4"/>
    <s v="Lower"/>
  </r>
  <r>
    <d v="2022-01-11T00:00:00"/>
    <d v="1899-12-30T21:11:00"/>
    <s v="Tuesday"/>
    <x v="50"/>
    <n v="0"/>
    <n v="0"/>
    <s v="W"/>
    <x v="1"/>
    <n v="5297"/>
    <s v="SUDP"/>
    <s v="Disorderly Patron"/>
    <x v="4"/>
    <s v="Lower"/>
  </r>
  <r>
    <d v="2022-01-12T00:00:00"/>
    <d v="1899-12-30T13:29:00"/>
    <s v="Wednesday"/>
    <x v="17"/>
    <n v="3"/>
    <n v="6"/>
    <s v="N"/>
    <x v="0"/>
    <n v="5506"/>
    <s v="SUDP"/>
    <s v="Disorderly Patron"/>
    <x v="4"/>
    <s v="Lower"/>
  </r>
  <r>
    <d v="2022-01-12T00:00:00"/>
    <d v="1899-12-30T21:32:00"/>
    <s v="Wednesday"/>
    <x v="60"/>
    <n v="0"/>
    <n v="0"/>
    <s v="W"/>
    <x v="1"/>
    <n v="5371"/>
    <s v="SUDP"/>
    <s v="Disorderly Patron"/>
    <x v="4"/>
    <s v="Lower"/>
  </r>
  <r>
    <d v="2022-01-13T00:00:00"/>
    <d v="1899-12-30T16:08:00"/>
    <s v="Thursday"/>
    <x v="37"/>
    <n v="3"/>
    <n v="6"/>
    <s v="S"/>
    <x v="0"/>
    <n v="5921"/>
    <s v="SUDP"/>
    <s v="Disorderly Patron"/>
    <x v="4"/>
    <s v="Lower"/>
  </r>
  <r>
    <d v="2022-01-13T00:00:00"/>
    <d v="1899-12-30T20:02:00"/>
    <s v="Thursday"/>
    <x v="51"/>
    <n v="4"/>
    <n v="7"/>
    <s v="N"/>
    <x v="0"/>
    <n v="5786"/>
    <s v="SUDP"/>
    <s v="Disorderly Patron"/>
    <x v="4"/>
    <s v="Lower"/>
  </r>
  <r>
    <d v="2022-01-13T00:00:00"/>
    <d v="1899-12-30T20:29:00"/>
    <s v="Thursday"/>
    <x v="21"/>
    <n v="0"/>
    <n v="0"/>
    <s v="S"/>
    <x v="0"/>
    <n v="5821"/>
    <s v="SUAP"/>
    <s v="Assault / Patron Involved"/>
    <x v="4"/>
    <s v="Lower"/>
  </r>
  <r>
    <d v="2022-01-13T00:00:00"/>
    <d v="1899-12-30T22:19:00"/>
    <s v="Thursday"/>
    <x v="8"/>
    <n v="0"/>
    <n v="0"/>
    <s v="N"/>
    <x v="0"/>
    <n v="5496"/>
    <s v="SUDP"/>
    <s v="Disorderly Patron"/>
    <x v="4"/>
    <s v="Lower"/>
  </r>
  <r>
    <d v="2022-01-13T00:00:00"/>
    <d v="1899-12-30T22:49:00"/>
    <s v="Thursday"/>
    <x v="16"/>
    <n v="0"/>
    <n v="0"/>
    <s v="S"/>
    <x v="0"/>
    <n v="5846"/>
    <s v="SUDP"/>
    <s v="Disorderly Patron"/>
    <x v="4"/>
    <s v="Lower"/>
  </r>
  <r>
    <d v="2022-01-13T00:00:00"/>
    <d v="1899-12-30T00:16:00"/>
    <s v="Thursday"/>
    <x v="59"/>
    <n v="8"/>
    <n v="13"/>
    <s v="N"/>
    <x v="0"/>
    <n v="5906"/>
    <s v="SUAP"/>
    <s v="Assault / Patron Involved"/>
    <x v="4"/>
    <s v="Lower"/>
  </r>
  <r>
    <d v="2022-01-14T00:00:00"/>
    <d v="1899-12-30T08:46:00"/>
    <s v="Friday"/>
    <x v="9"/>
    <n v="0"/>
    <n v="0"/>
    <s v="S"/>
    <x v="0"/>
    <n v="6076"/>
    <s v="SUDP"/>
    <s v="Disorderly Patron"/>
    <x v="4"/>
    <s v="Lower"/>
  </r>
  <r>
    <d v="2022-01-14T00:00:00"/>
    <d v="1899-12-30T13:01:00"/>
    <s v="Friday"/>
    <x v="10"/>
    <n v="4"/>
    <n v="7"/>
    <s v="N"/>
    <x v="0"/>
    <n v="5331"/>
    <s v="SUDP"/>
    <s v="Disorderly Patron"/>
    <x v="4"/>
    <s v="Lower"/>
  </r>
  <r>
    <d v="2022-01-14T00:00:00"/>
    <d v="1899-12-30T16:36:00"/>
    <s v="Friday"/>
    <x v="56"/>
    <n v="0"/>
    <n v="0"/>
    <s v="E"/>
    <x v="1"/>
    <n v="5263"/>
    <s v="SUDP"/>
    <s v="Disorderly Patron"/>
    <x v="4"/>
    <s v="Lower"/>
  </r>
  <r>
    <d v="2022-01-14T00:00:00"/>
    <d v="1899-12-30T17:38:00"/>
    <s v="Friday"/>
    <x v="1"/>
    <n v="12"/>
    <n v="16"/>
    <s v="W"/>
    <x v="1"/>
    <n v="5218"/>
    <s v="SUDP"/>
    <s v="Disorderly Patron"/>
    <x v="4"/>
    <s v="Lower"/>
  </r>
  <r>
    <d v="2022-01-14T00:00:00"/>
    <d v="1899-12-30T18:28:00"/>
    <s v="Friday"/>
    <x v="51"/>
    <n v="0"/>
    <n v="0"/>
    <s v="N"/>
    <x v="0"/>
    <n v="6106"/>
    <s v="SUDP"/>
    <s v="Disorderly Patron"/>
    <x v="4"/>
    <s v="Lower"/>
  </r>
  <r>
    <d v="2022-01-14T00:00:00"/>
    <d v="1899-12-30T19:46:00"/>
    <s v="Friday"/>
    <x v="46"/>
    <n v="0"/>
    <n v="0"/>
    <s v="W"/>
    <x v="1"/>
    <n v="5218"/>
    <s v="SUDP"/>
    <s v="Disorderly Patron"/>
    <x v="4"/>
    <s v="Lower"/>
  </r>
  <r>
    <d v="2022-01-14T00:00:00"/>
    <d v="1899-12-30T19:52:00"/>
    <s v="Friday"/>
    <x v="12"/>
    <n v="0"/>
    <n v="0"/>
    <s v="E"/>
    <x v="1"/>
    <n v="5363"/>
    <s v="SUDP"/>
    <s v="Disorderly Patron"/>
    <x v="4"/>
    <s v="Lower"/>
  </r>
  <r>
    <d v="2022-01-14T00:00:00"/>
    <d v="1899-12-30T20:31:00"/>
    <s v="Friday"/>
    <x v="21"/>
    <n v="6"/>
    <n v="9"/>
    <s v="N"/>
    <x v="0"/>
    <n v="5936"/>
    <s v="SUAE"/>
    <s v="Assault / Employee Involved"/>
    <x v="4"/>
    <s v="Lower"/>
  </r>
  <r>
    <d v="2022-01-14T00:00:00"/>
    <d v="1899-12-30T21:20:00"/>
    <s v="Friday"/>
    <x v="16"/>
    <n v="0"/>
    <n v="0"/>
    <s v="S"/>
    <x v="0"/>
    <n v="5756"/>
    <s v="SUDP"/>
    <s v="Disorderly Patron"/>
    <x v="4"/>
    <s v="Lower"/>
  </r>
  <r>
    <d v="2022-01-14T00:00:00"/>
    <d v="1899-12-30T23:14:00"/>
    <s v="Friday"/>
    <x v="69"/>
    <n v="0"/>
    <n v="0"/>
    <s v="N"/>
    <x v="0"/>
    <n v="5886"/>
    <s v="SUDP"/>
    <s v="Disorderly Patron"/>
    <x v="4"/>
    <s v="Lower"/>
  </r>
  <r>
    <d v="2022-01-15T00:00:00"/>
    <d v="1899-12-30T07:02:00"/>
    <s v="Saturday"/>
    <x v="44"/>
    <n v="0"/>
    <n v="0"/>
    <s v="W"/>
    <x v="1"/>
    <n v="5371"/>
    <s v="SUDP"/>
    <s v="Disorderly Patron"/>
    <x v="4"/>
    <s v="Lower"/>
  </r>
  <r>
    <d v="2022-01-15T00:00:00"/>
    <d v="1899-12-30T16:25:00"/>
    <s v="Saturday"/>
    <x v="19"/>
    <n v="0"/>
    <n v="0"/>
    <s v="E"/>
    <x v="1"/>
    <n v="5044"/>
    <s v="SUDP"/>
    <s v="Disorderly Patron"/>
    <x v="4"/>
    <s v="Lower"/>
  </r>
  <r>
    <d v="2022-01-15T00:00:00"/>
    <d v="1899-12-30T17:20:00"/>
    <s v="Saturday"/>
    <x v="48"/>
    <n v="0"/>
    <n v="0"/>
    <s v="N"/>
    <x v="0"/>
    <n v="6101"/>
    <s v="SUPOL"/>
    <s v="Held By Polce - Non-TTC Related"/>
    <x v="4"/>
    <s v="Lower"/>
  </r>
  <r>
    <d v="2022-01-15T00:00:00"/>
    <d v="1899-12-30T18:12:00"/>
    <s v="Saturday"/>
    <x v="45"/>
    <n v="4"/>
    <n v="8"/>
    <s v="W"/>
    <x v="1"/>
    <n v="5194"/>
    <s v="SUDP"/>
    <s v="Disorderly Patron"/>
    <x v="4"/>
    <s v="Lower"/>
  </r>
  <r>
    <d v="2022-01-15T00:00:00"/>
    <d v="1899-12-30T18:26:00"/>
    <s v="Saturday"/>
    <x v="19"/>
    <n v="0"/>
    <n v="0"/>
    <s v="W"/>
    <x v="1"/>
    <n v="5194"/>
    <s v="SUDP"/>
    <s v="Disorderly Patron"/>
    <x v="4"/>
    <s v="Lower"/>
  </r>
  <r>
    <d v="2022-01-15T00:00:00"/>
    <d v="1899-12-30T18:40:00"/>
    <s v="Saturday"/>
    <x v="39"/>
    <n v="0"/>
    <n v="0"/>
    <s v="S"/>
    <x v="0"/>
    <n v="5766"/>
    <s v="SUAP"/>
    <s v="Assault / Patron Involved"/>
    <x v="4"/>
    <s v="Lower"/>
  </r>
  <r>
    <d v="2022-01-16T00:00:00"/>
    <d v="1899-12-30T08:52:00"/>
    <s v="Sunday"/>
    <x v="8"/>
    <n v="0"/>
    <n v="0"/>
    <s v="N"/>
    <x v="0"/>
    <n v="5381"/>
    <s v="SUDP"/>
    <s v="Disorderly Patron"/>
    <x v="4"/>
    <s v="Lower"/>
  </r>
  <r>
    <d v="2022-01-16T00:00:00"/>
    <d v="1899-12-30T13:23:00"/>
    <s v="Sunday"/>
    <x v="9"/>
    <n v="7"/>
    <n v="12"/>
    <s v="S"/>
    <x v="0"/>
    <n v="5606"/>
    <s v="SUDP"/>
    <s v="Disorderly Patron"/>
    <x v="4"/>
    <s v="Lower"/>
  </r>
  <r>
    <d v="2022-01-16T00:00:00"/>
    <d v="1899-12-30T16:53:00"/>
    <s v="Sunday"/>
    <x v="39"/>
    <n v="0"/>
    <n v="0"/>
    <s v="N"/>
    <x v="0"/>
    <n v="5731"/>
    <s v="SUAP"/>
    <s v="Assault / Patron Involved"/>
    <x v="4"/>
    <s v="Lower"/>
  </r>
  <r>
    <d v="2022-01-16T00:00:00"/>
    <d v="1899-12-30T17:45:00"/>
    <s v="Sunday"/>
    <x v="15"/>
    <n v="0"/>
    <n v="0"/>
    <s v="N"/>
    <x v="0"/>
    <n v="6041"/>
    <s v="SUDP"/>
    <s v="Disorderly Patron"/>
    <x v="4"/>
    <s v="Lower"/>
  </r>
  <r>
    <d v="2022-01-16T00:00:00"/>
    <d v="1899-12-30T18:03:00"/>
    <s v="Sunday"/>
    <x v="44"/>
    <n v="6"/>
    <n v="11"/>
    <s v="E"/>
    <x v="1"/>
    <n v="5047"/>
    <s v="SUDP"/>
    <s v="Disorderly Patron"/>
    <x v="4"/>
    <s v="Lower"/>
  </r>
  <r>
    <d v="2022-01-16T00:00:00"/>
    <d v="1899-12-30T19:22:00"/>
    <s v="Sunday"/>
    <x v="65"/>
    <n v="26"/>
    <n v="33"/>
    <s v="N"/>
    <x v="0"/>
    <n v="5606"/>
    <s v="SUAP"/>
    <s v="Assault / Patron Involved"/>
    <x v="4"/>
    <s v="Lower"/>
  </r>
  <r>
    <d v="2022-01-16T00:00:00"/>
    <d v="1899-12-30T23:49:00"/>
    <s v="Sunday"/>
    <x v="43"/>
    <n v="0"/>
    <n v="0"/>
    <s v="N"/>
    <x v="0"/>
    <n v="5563"/>
    <s v="SUAE"/>
    <s v="Assault / Employee Involved"/>
    <x v="4"/>
    <s v="Lower"/>
  </r>
  <r>
    <d v="2022-01-17T00:00:00"/>
    <d v="1899-12-30T15:17:00"/>
    <s v="Monday"/>
    <x v="43"/>
    <n v="0"/>
    <n v="0"/>
    <s v="N"/>
    <x v="0"/>
    <n v="6041"/>
    <s v="SUDP"/>
    <s v="Disorderly Patron"/>
    <x v="4"/>
    <s v="Lower"/>
  </r>
  <r>
    <d v="2022-01-17T00:00:00"/>
    <d v="1899-12-30T15:44:00"/>
    <s v="Monday"/>
    <x v="43"/>
    <n v="0"/>
    <n v="0"/>
    <s v="N"/>
    <x v="0"/>
    <n v="5381"/>
    <s v="SUDP"/>
    <s v="Disorderly Patron"/>
    <x v="4"/>
    <s v="Lower"/>
  </r>
  <r>
    <d v="2022-01-17T00:00:00"/>
    <d v="1899-12-30T16:00:00"/>
    <s v="Monday"/>
    <x v="43"/>
    <n v="0"/>
    <n v="0"/>
    <s v="N"/>
    <x v="0"/>
    <n v="5381"/>
    <s v="SUDP"/>
    <s v="Disorderly Patron"/>
    <x v="4"/>
    <s v="Lower"/>
  </r>
  <r>
    <d v="2022-01-17T00:00:00"/>
    <d v="1899-12-30T16:05:00"/>
    <s v="Monday"/>
    <x v="37"/>
    <n v="13"/>
    <n v="16"/>
    <s v="S"/>
    <x v="0"/>
    <n v="6106"/>
    <s v="SUDP"/>
    <s v="Disorderly Patron"/>
    <x v="4"/>
    <s v="Lower"/>
  </r>
  <r>
    <d v="2022-01-17T00:00:00"/>
    <d v="1899-12-30T19:35:00"/>
    <s v="Monday"/>
    <x v="73"/>
    <n v="22"/>
    <n v="29"/>
    <s v="W"/>
    <x v="1"/>
    <n v="5363"/>
    <s v="SUPOL"/>
    <s v="Held By Polce - Non-TTC Related"/>
    <x v="4"/>
    <s v="Lower"/>
  </r>
  <r>
    <d v="2022-01-17T00:00:00"/>
    <d v="1899-12-30T19:39:00"/>
    <s v="Monday"/>
    <x v="29"/>
    <n v="3"/>
    <n v="6"/>
    <s v="N"/>
    <x v="0"/>
    <n v="5436"/>
    <s v="SUDP"/>
    <s v="Disorderly Patron"/>
    <x v="4"/>
    <s v="Lower"/>
  </r>
  <r>
    <d v="2022-01-17T00:00:00"/>
    <d v="1899-12-30T20:41:00"/>
    <s v="Monday"/>
    <x v="11"/>
    <n v="7"/>
    <n v="14"/>
    <s v="W"/>
    <x v="1"/>
    <n v="5013"/>
    <s v="SUDP"/>
    <s v="Disorderly Patron"/>
    <x v="4"/>
    <s v="Lower"/>
  </r>
  <r>
    <d v="2022-01-17T00:00:00"/>
    <d v="1899-12-30T23:18:00"/>
    <s v="Monday"/>
    <x v="6"/>
    <n v="7"/>
    <n v="14"/>
    <s v="W"/>
    <x v="1"/>
    <n v="5156"/>
    <s v="SUDP"/>
    <s v="Disorderly Patron"/>
    <x v="4"/>
    <s v="Lower"/>
  </r>
  <r>
    <d v="2022-01-18T00:00:00"/>
    <d v="1899-12-30T13:02:00"/>
    <s v="Tuesday"/>
    <x v="29"/>
    <n v="5"/>
    <n v="8"/>
    <s v="N"/>
    <x v="0"/>
    <n v="5856"/>
    <s v="SUDP"/>
    <s v="Disorderly Patron"/>
    <x v="4"/>
    <s v="Lower"/>
  </r>
  <r>
    <d v="2022-01-18T00:00:00"/>
    <d v="1899-12-30T17:47:00"/>
    <s v="Tuesday"/>
    <x v="29"/>
    <n v="0"/>
    <n v="0"/>
    <s v="N"/>
    <x v="0"/>
    <n v="5426"/>
    <s v="SUDP"/>
    <s v="Disorderly Patron"/>
    <x v="4"/>
    <s v="Lower"/>
  </r>
  <r>
    <d v="2022-01-18T00:00:00"/>
    <d v="1899-12-30T17:49:00"/>
    <s v="Tuesday"/>
    <x v="35"/>
    <n v="0"/>
    <n v="0"/>
    <s v="W"/>
    <x v="1"/>
    <n v="5068"/>
    <s v="SUDP"/>
    <s v="Disorderly Patron"/>
    <x v="4"/>
    <s v="Lower"/>
  </r>
  <r>
    <d v="2022-01-18T00:00:00"/>
    <d v="1899-12-30T20:08:00"/>
    <s v="Tuesday"/>
    <x v="11"/>
    <n v="0"/>
    <n v="0"/>
    <s v="W"/>
    <x v="1"/>
    <n v="5122"/>
    <s v="SUDP"/>
    <s v="Disorderly Patron"/>
    <x v="4"/>
    <s v="Lower"/>
  </r>
  <r>
    <d v="2022-01-18T00:00:00"/>
    <d v="1899-12-30T23:55:00"/>
    <s v="Tuesday"/>
    <x v="66"/>
    <n v="8"/>
    <n v="14"/>
    <s v="E"/>
    <x v="3"/>
    <n v="6166"/>
    <s v="SUPOL"/>
    <s v="Held By Polce - Non-TTC Related"/>
    <x v="4"/>
    <s v="Lower"/>
  </r>
  <r>
    <d v="2022-01-19T00:00:00"/>
    <d v="1899-12-30T08:29:00"/>
    <s v="Wednesday"/>
    <x v="0"/>
    <n v="8"/>
    <n v="11"/>
    <s v="S"/>
    <x v="0"/>
    <n v="6101"/>
    <s v="SUDP"/>
    <s v="Disorderly Patron"/>
    <x v="4"/>
    <s v="Lower"/>
  </r>
  <r>
    <d v="2022-01-19T00:00:00"/>
    <d v="1899-12-30T11:35:00"/>
    <s v="Wednesday"/>
    <x v="39"/>
    <n v="0"/>
    <n v="0"/>
    <s v="N"/>
    <x v="0"/>
    <n v="5531"/>
    <s v="SUDP"/>
    <s v="Disorderly Patron"/>
    <x v="4"/>
    <s v="Lower"/>
  </r>
  <r>
    <d v="2022-01-19T00:00:00"/>
    <d v="1899-12-30T15:22:00"/>
    <s v="Wednesday"/>
    <x v="13"/>
    <n v="4"/>
    <n v="8"/>
    <s v="W"/>
    <x v="1"/>
    <n v="5027"/>
    <s v="SUDP"/>
    <s v="Disorderly Patron"/>
    <x v="4"/>
    <s v="Lower"/>
  </r>
  <r>
    <d v="2022-01-19T00:00:00"/>
    <d v="1899-12-30T20:37:00"/>
    <s v="Wednesday"/>
    <x v="8"/>
    <n v="5"/>
    <n v="11"/>
    <s v="N"/>
    <x v="0"/>
    <n v="5556"/>
    <s v="SUDP"/>
    <s v="Disorderly Patron"/>
    <x v="4"/>
    <s v="Lower"/>
  </r>
  <r>
    <d v="2022-01-19T00:00:00"/>
    <d v="1899-12-30T00:05:00"/>
    <s v="Wednesday"/>
    <x v="40"/>
    <n v="8"/>
    <n v="15"/>
    <s v="E"/>
    <x v="1"/>
    <n v="5291"/>
    <s v="SUDP"/>
    <s v="Disorderly Patron"/>
    <x v="4"/>
    <s v="Lower"/>
  </r>
  <r>
    <d v="2022-01-20T00:00:00"/>
    <d v="1899-12-30T18:22:00"/>
    <s v="Thursday"/>
    <x v="58"/>
    <n v="6"/>
    <n v="10"/>
    <s v="E"/>
    <x v="1"/>
    <n v="5350"/>
    <s v="SUDP"/>
    <s v="Disorderly Patron"/>
    <x v="4"/>
    <s v="Lower"/>
  </r>
  <r>
    <d v="2022-01-20T00:00:00"/>
    <d v="1899-12-30T20:18:00"/>
    <s v="Thursday"/>
    <x v="29"/>
    <n v="0"/>
    <n v="0"/>
    <s v="N"/>
    <x v="0"/>
    <n v="5471"/>
    <s v="SUDP"/>
    <s v="Disorderly Patron"/>
    <x v="4"/>
    <s v="Lower"/>
  </r>
  <r>
    <d v="2022-01-20T00:00:00"/>
    <d v="1899-12-30T20:21:00"/>
    <s v="Thursday"/>
    <x v="35"/>
    <n v="0"/>
    <n v="0"/>
    <s v="W"/>
    <x v="1"/>
    <n v="5068"/>
    <s v="SUDP"/>
    <s v="Disorderly Patron"/>
    <x v="4"/>
    <s v="Lower"/>
  </r>
  <r>
    <d v="2022-01-20T00:00:00"/>
    <d v="1899-12-30T01:45:00"/>
    <s v="Thursday"/>
    <x v="7"/>
    <n v="0"/>
    <n v="0"/>
    <s v="E"/>
    <x v="1"/>
    <n v="5298"/>
    <s v="SUDP"/>
    <s v="Disorderly Patron"/>
    <x v="4"/>
    <s v="Lower"/>
  </r>
  <r>
    <d v="2022-01-21T00:00:00"/>
    <d v="1899-12-30T11:08:00"/>
    <s v="Friday"/>
    <x v="1"/>
    <n v="3"/>
    <n v="7"/>
    <s v="E"/>
    <x v="1"/>
    <n v="5096"/>
    <s v="SUDP"/>
    <s v="Disorderly Patron"/>
    <x v="4"/>
    <s v="Lower"/>
  </r>
  <r>
    <d v="2022-01-21T00:00:00"/>
    <d v="1899-12-30T11:28:00"/>
    <s v="Friday"/>
    <x v="42"/>
    <n v="16"/>
    <n v="20"/>
    <s v="W"/>
    <x v="1"/>
    <n v="5365"/>
    <s v="SUAE"/>
    <s v="Assault / Employee Involved"/>
    <x v="4"/>
    <s v="Lower"/>
  </r>
  <r>
    <d v="2022-01-21T00:00:00"/>
    <d v="1899-12-30T13:24:00"/>
    <s v="Friday"/>
    <x v="29"/>
    <n v="4"/>
    <n v="7"/>
    <s v="N"/>
    <x v="0"/>
    <n v="5771"/>
    <s v="SUDP"/>
    <s v="Disorderly Patron"/>
    <x v="4"/>
    <s v="Lower"/>
  </r>
  <r>
    <d v="2022-01-21T00:00:00"/>
    <d v="1899-12-30T15:28:00"/>
    <s v="Friday"/>
    <x v="32"/>
    <n v="6"/>
    <n v="10"/>
    <s v="W"/>
    <x v="1"/>
    <n v="5227"/>
    <s v="SUDP"/>
    <s v="Disorderly Patron"/>
    <x v="4"/>
    <s v="Lower"/>
  </r>
  <r>
    <d v="2022-01-21T00:00:00"/>
    <d v="1899-12-30T20:03:00"/>
    <s v="Friday"/>
    <x v="56"/>
    <n v="5"/>
    <n v="12"/>
    <s v="W"/>
    <x v="1"/>
    <n v="5175"/>
    <s v="SUDP"/>
    <s v="Disorderly Patron"/>
    <x v="4"/>
    <s v="Lower"/>
  </r>
  <r>
    <d v="2022-01-21T00:00:00"/>
    <d v="1899-12-30T22:20:00"/>
    <s v="Friday"/>
    <x v="18"/>
    <n v="5"/>
    <n v="10"/>
    <s v="S"/>
    <x v="0"/>
    <n v="5976"/>
    <s v="SUDP"/>
    <s v="Disorderly Patron"/>
    <x v="4"/>
    <s v="Lower"/>
  </r>
  <r>
    <d v="2022-01-22T00:00:00"/>
    <d v="1899-12-30T08:04:00"/>
    <s v="Saturday"/>
    <x v="35"/>
    <n v="3"/>
    <n v="9"/>
    <s v="E"/>
    <x v="1"/>
    <n v="5163"/>
    <s v="SUDP"/>
    <s v="Disorderly Patron"/>
    <x v="4"/>
    <s v="Lower"/>
  </r>
  <r>
    <d v="2022-01-22T00:00:00"/>
    <d v="1899-12-30T16:23:00"/>
    <s v="Saturday"/>
    <x v="37"/>
    <n v="0"/>
    <n v="0"/>
    <s v="N"/>
    <x v="0"/>
    <n v="5466"/>
    <s v="SUDP"/>
    <s v="Disorderly Patron"/>
    <x v="4"/>
    <s v="Lower"/>
  </r>
  <r>
    <d v="2022-01-22T00:00:00"/>
    <d v="1899-12-30T18:14:00"/>
    <s v="Saturday"/>
    <x v="48"/>
    <n v="0"/>
    <n v="0"/>
    <s v="S"/>
    <x v="0"/>
    <n v="6136"/>
    <s v="SUPOL"/>
    <s v="Held By Polce - Non-TTC Related"/>
    <x v="4"/>
    <s v="Lower"/>
  </r>
  <r>
    <d v="2022-01-22T00:00:00"/>
    <d v="1899-12-30T19:35:00"/>
    <s v="Saturday"/>
    <x v="69"/>
    <n v="8"/>
    <n v="12"/>
    <s v="S"/>
    <x v="0"/>
    <n v="5506"/>
    <s v="SUDP"/>
    <s v="Disorderly Patron"/>
    <x v="4"/>
    <s v="Lower"/>
  </r>
  <r>
    <d v="2022-01-22T00:00:00"/>
    <d v="1899-12-30T01:34:00"/>
    <s v="Saturday"/>
    <x v="29"/>
    <n v="6"/>
    <n v="13"/>
    <s v="N"/>
    <x v="0"/>
    <n v="5936"/>
    <s v="SUDP"/>
    <s v="Disorderly Patron"/>
    <x v="4"/>
    <s v="Lower"/>
  </r>
  <r>
    <d v="2022-01-23T00:00:00"/>
    <d v="1899-12-30T02:23:00"/>
    <s v="Sunday"/>
    <x v="16"/>
    <n v="0"/>
    <n v="0"/>
    <s v="S"/>
    <x v="0"/>
    <n v="5401"/>
    <s v="SUDP"/>
    <s v="Disorderly Patron"/>
    <x v="4"/>
    <s v="Lower"/>
  </r>
  <r>
    <d v="2022-01-23T00:00:00"/>
    <d v="1899-12-30T14:32:00"/>
    <s v="Sunday"/>
    <x v="34"/>
    <n v="5"/>
    <n v="10"/>
    <s v="W"/>
    <x v="1"/>
    <n v="5307"/>
    <s v="SUDP"/>
    <s v="Disorderly Patron"/>
    <x v="4"/>
    <s v="Lower"/>
  </r>
  <r>
    <d v="2022-01-23T00:00:00"/>
    <d v="1899-12-30T16:21:00"/>
    <s v="Sunday"/>
    <x v="50"/>
    <n v="5"/>
    <n v="10"/>
    <s v="W"/>
    <x v="1"/>
    <n v="5167"/>
    <s v="SUDP"/>
    <s v="Disorderly Patron"/>
    <x v="4"/>
    <s v="Lower"/>
  </r>
  <r>
    <d v="2022-01-23T00:00:00"/>
    <d v="1899-12-30T19:23:00"/>
    <s v="Sunday"/>
    <x v="50"/>
    <n v="12"/>
    <n v="19"/>
    <s v="E"/>
    <x v="1"/>
    <n v="5199"/>
    <s v="SUPOL"/>
    <s v="Held By Polce - Non-TTC Related"/>
    <x v="4"/>
    <s v="Lower"/>
  </r>
  <r>
    <d v="2022-01-24T00:00:00"/>
    <d v="1899-12-30T01:18:00"/>
    <s v="Monday"/>
    <x v="74"/>
    <n v="23"/>
    <n v="30"/>
    <s v="S"/>
    <x v="2"/>
    <n v="3012"/>
    <s v="SRAE"/>
    <s v="Assault / Employee Involved"/>
    <x v="4"/>
    <s v="Lower"/>
  </r>
  <r>
    <d v="2022-01-24T00:00:00"/>
    <d v="1899-12-30T13:42:00"/>
    <s v="Monday"/>
    <x v="71"/>
    <n v="6"/>
    <n v="9"/>
    <s v="S"/>
    <x v="0"/>
    <n v="6081"/>
    <s v="SUDP"/>
    <s v="Disorderly Patron"/>
    <x v="4"/>
    <s v="Lower"/>
  </r>
  <r>
    <d v="2022-01-24T00:00:00"/>
    <d v="1899-12-30T14:50:00"/>
    <s v="Monday"/>
    <x v="53"/>
    <n v="31"/>
    <n v="35"/>
    <s v="W"/>
    <x v="1"/>
    <n v="5128"/>
    <s v="SUDP"/>
    <s v="Disorderly Patron"/>
    <x v="4"/>
    <s v="Lower"/>
  </r>
  <r>
    <d v="2022-01-24T00:00:00"/>
    <d v="1899-12-30T15:07:00"/>
    <s v="Monday"/>
    <x v="63"/>
    <n v="6"/>
    <n v="9"/>
    <s v="S"/>
    <x v="0"/>
    <n v="6101"/>
    <s v="SUDP"/>
    <s v="Disorderly Patron"/>
    <x v="4"/>
    <s v="Lower"/>
  </r>
  <r>
    <d v="2022-01-24T00:00:00"/>
    <d v="1899-12-30T15:30:00"/>
    <s v="Monday"/>
    <x v="8"/>
    <n v="5"/>
    <n v="8"/>
    <s v="S"/>
    <x v="0"/>
    <n v="5551"/>
    <s v="SUAE"/>
    <s v="Assault / Employee Involved"/>
    <x v="4"/>
    <s v="Lower"/>
  </r>
  <r>
    <d v="2022-01-24T00:00:00"/>
    <d v="1899-12-30T15:56:00"/>
    <s v="Monday"/>
    <x v="29"/>
    <n v="0"/>
    <n v="0"/>
    <s v="S"/>
    <x v="0"/>
    <n v="6021"/>
    <s v="SUDP"/>
    <s v="Disorderly Patron"/>
    <x v="4"/>
    <s v="Lower"/>
  </r>
  <r>
    <d v="2022-01-24T00:00:00"/>
    <d v="1899-12-30T15:58:00"/>
    <s v="Monday"/>
    <x v="32"/>
    <n v="4"/>
    <n v="8"/>
    <s v="E"/>
    <x v="1"/>
    <n v="5297"/>
    <s v="SUAP"/>
    <s v="Assault / Patron Involved"/>
    <x v="4"/>
    <s v="Lower"/>
  </r>
  <r>
    <d v="2022-01-24T00:00:00"/>
    <d v="1899-12-30T17:04:00"/>
    <s v="Monday"/>
    <x v="17"/>
    <n v="7"/>
    <n v="10"/>
    <s v="S"/>
    <x v="0"/>
    <n v="5556"/>
    <s v="SUAP"/>
    <s v="Assault / Patron Involved"/>
    <x v="4"/>
    <s v="Lower"/>
  </r>
  <r>
    <d v="2022-01-24T00:00:00"/>
    <d v="1899-12-30T17:31:00"/>
    <s v="Monday"/>
    <x v="1"/>
    <n v="5"/>
    <n v="9"/>
    <s v="E"/>
    <x v="1"/>
    <n v="5297"/>
    <s v="SUDP"/>
    <s v="Disorderly Patron"/>
    <x v="4"/>
    <s v="Lower"/>
  </r>
  <r>
    <d v="2022-01-24T00:00:00"/>
    <d v="1899-12-30T01:05:00"/>
    <s v="Monday"/>
    <x v="50"/>
    <n v="25"/>
    <n v="32"/>
    <s v="E"/>
    <x v="1"/>
    <n v="5058"/>
    <s v="SUAE"/>
    <s v="Assault / Employee Involved"/>
    <x v="4"/>
    <s v="Lower"/>
  </r>
  <r>
    <d v="2022-01-24T00:00:00"/>
    <d v="1899-12-30T17:47:00"/>
    <s v="Monday"/>
    <x v="72"/>
    <n v="3"/>
    <n v="8"/>
    <s v="E"/>
    <x v="3"/>
    <n v="6171"/>
    <s v="SUDP"/>
    <s v="Disorderly Patron"/>
    <x v="4"/>
    <s v="Lower"/>
  </r>
  <r>
    <d v="2022-01-24T00:00:00"/>
    <d v="1899-12-30T18:09:00"/>
    <s v="Monday"/>
    <x v="36"/>
    <n v="8"/>
    <n v="13"/>
    <s v="W"/>
    <x v="3"/>
    <n v="6156"/>
    <s v="SUAE"/>
    <s v="Assault / Employee Involved"/>
    <x v="4"/>
    <s v="Lower"/>
  </r>
  <r>
    <d v="2022-01-25T00:00:00"/>
    <d v="1899-12-30T10:59:00"/>
    <s v="Tuesday"/>
    <x v="23"/>
    <n v="4"/>
    <n v="7"/>
    <s v="N"/>
    <x v="0"/>
    <n v="5651"/>
    <s v="SUDP"/>
    <s v="Disorderly Patron"/>
    <x v="4"/>
    <s v="Lower"/>
  </r>
  <r>
    <d v="2022-01-25T00:00:00"/>
    <d v="1899-12-30T12:32:00"/>
    <s v="Tuesday"/>
    <x v="7"/>
    <n v="0"/>
    <n v="0"/>
    <s v="W"/>
    <x v="1"/>
    <n v="5035"/>
    <s v="SUDP"/>
    <s v="Disorderly Patron"/>
    <x v="4"/>
    <s v="Lower"/>
  </r>
  <r>
    <d v="2022-01-25T00:00:00"/>
    <d v="1899-12-30T01:12:00"/>
    <s v="Tuesday"/>
    <x v="8"/>
    <n v="3"/>
    <n v="8"/>
    <s v="S"/>
    <x v="0"/>
    <n v="6116"/>
    <s v="SUDP"/>
    <s v="Disorderly Patron"/>
    <x v="4"/>
    <s v="Lower"/>
  </r>
  <r>
    <d v="2022-01-25T00:00:00"/>
    <d v="1899-12-30T01:51:00"/>
    <s v="Tuesday"/>
    <x v="1"/>
    <n v="0"/>
    <n v="0"/>
    <s v="E"/>
    <x v="1"/>
    <n v="5003"/>
    <s v="SUDP"/>
    <s v="Disorderly Patron"/>
    <x v="4"/>
    <s v="Lower"/>
  </r>
  <r>
    <d v="2022-01-26T00:00:00"/>
    <d v="1899-12-30T16:14:00"/>
    <s v="Wednesday"/>
    <x v="15"/>
    <n v="16"/>
    <n v="19"/>
    <s v="N"/>
    <x v="0"/>
    <n v="5526"/>
    <s v="SUAP"/>
    <s v="Assault / Patron Involved"/>
    <x v="4"/>
    <s v="Lower"/>
  </r>
  <r>
    <d v="2022-01-26T00:00:00"/>
    <d v="1899-12-30T21:11:00"/>
    <s v="Wednesday"/>
    <x v="46"/>
    <n v="5"/>
    <n v="12"/>
    <s v="W"/>
    <x v="1"/>
    <n v="5159"/>
    <s v="SUDP"/>
    <s v="Disorderly Patron"/>
    <x v="4"/>
    <s v="Lower"/>
  </r>
  <r>
    <d v="2022-01-26T00:00:00"/>
    <d v="1899-12-30T22:18:00"/>
    <s v="Wednesday"/>
    <x v="2"/>
    <n v="0"/>
    <n v="0"/>
    <s v="N"/>
    <x v="0"/>
    <n v="5746"/>
    <s v="SUDP"/>
    <s v="Disorderly Patron"/>
    <x v="4"/>
    <s v="Lower"/>
  </r>
  <r>
    <d v="2022-01-26T00:00:00"/>
    <d v="1899-12-30T22:19:00"/>
    <s v="Wednesday"/>
    <x v="10"/>
    <n v="4"/>
    <n v="9"/>
    <s v="N"/>
    <x v="0"/>
    <n v="5426"/>
    <s v="SUDP"/>
    <s v="Disorderly Patron"/>
    <x v="4"/>
    <s v="Lower"/>
  </r>
  <r>
    <d v="2022-01-26T00:00:00"/>
    <d v="1899-12-30T23:59:00"/>
    <s v="Wednesday"/>
    <x v="21"/>
    <n v="0"/>
    <n v="0"/>
    <s v="N"/>
    <x v="0"/>
    <n v="6006"/>
    <s v="SUDP"/>
    <s v="Disorderly Patron"/>
    <x v="4"/>
    <s v="Lower"/>
  </r>
  <r>
    <d v="2022-01-26T00:00:00"/>
    <d v="1899-12-30T15:36:00"/>
    <s v="Wednesday"/>
    <x v="82"/>
    <n v="11"/>
    <n v="16"/>
    <s v="W"/>
    <x v="3"/>
    <n v="6161"/>
    <s v="SUPOL"/>
    <s v="Held By Polce - Non-TTC Related"/>
    <x v="4"/>
    <s v="Lower"/>
  </r>
  <r>
    <d v="2022-01-27T00:00:00"/>
    <d v="1899-12-30T12:05:00"/>
    <s v="Thursday"/>
    <x v="35"/>
    <n v="0"/>
    <n v="0"/>
    <s v="W"/>
    <x v="1"/>
    <n v="5067"/>
    <s v="SUDP"/>
    <s v="Disorderly Patron"/>
    <x v="4"/>
    <s v="Lower"/>
  </r>
  <r>
    <d v="2022-01-27T00:00:00"/>
    <d v="1899-12-30T15:16:00"/>
    <s v="Thursday"/>
    <x v="50"/>
    <n v="4"/>
    <n v="8"/>
    <s v="E"/>
    <x v="1"/>
    <n v="5073"/>
    <s v="SUDP"/>
    <s v="Disorderly Patron"/>
    <x v="4"/>
    <s v="Lower"/>
  </r>
  <r>
    <d v="2022-01-27T00:00:00"/>
    <d v="1899-12-30T15:18:00"/>
    <s v="Thursday"/>
    <x v="56"/>
    <n v="25"/>
    <n v="29"/>
    <s v="E"/>
    <x v="1"/>
    <n v="5365"/>
    <s v="SUAP"/>
    <s v="Assault / Patron Involved"/>
    <x v="4"/>
    <s v="Lower"/>
  </r>
  <r>
    <d v="2022-01-27T00:00:00"/>
    <d v="1899-12-30T16:03:00"/>
    <s v="Thursday"/>
    <x v="21"/>
    <n v="18"/>
    <n v="21"/>
    <s v="N"/>
    <x v="0"/>
    <n v="5746"/>
    <s v="SUBT"/>
    <s v="Bomb Threat"/>
    <x v="4"/>
    <s v="Lower"/>
  </r>
  <r>
    <d v="2022-01-27T00:00:00"/>
    <d v="1899-12-30T16:04:00"/>
    <s v="Thursday"/>
    <x v="56"/>
    <n v="0"/>
    <n v="0"/>
    <s v="E"/>
    <x v="1"/>
    <n v="5276"/>
    <s v="SUDP"/>
    <s v="Disorderly Patron"/>
    <x v="4"/>
    <s v="Lower"/>
  </r>
  <r>
    <d v="2022-01-27T00:00:00"/>
    <d v="1899-12-30T18:36:00"/>
    <s v="Thursday"/>
    <x v="41"/>
    <n v="10"/>
    <n v="13"/>
    <s v="S"/>
    <x v="0"/>
    <n v="5411"/>
    <s v="SUDP"/>
    <s v="Disorderly Patron"/>
    <x v="4"/>
    <s v="Lower"/>
  </r>
  <r>
    <d v="2022-01-27T00:00:00"/>
    <d v="1899-12-30T19:28:00"/>
    <s v="Thursday"/>
    <x v="15"/>
    <n v="14"/>
    <n v="19"/>
    <s v="N"/>
    <x v="0"/>
    <n v="6116"/>
    <s v="SUDP"/>
    <s v="Disorderly Patron"/>
    <x v="4"/>
    <s v="Lower"/>
  </r>
  <r>
    <d v="2022-01-27T00:00:00"/>
    <d v="1899-12-30T20:03:00"/>
    <s v="Thursday"/>
    <x v="62"/>
    <n v="0"/>
    <n v="0"/>
    <s v="N"/>
    <x v="0"/>
    <n v="6126"/>
    <s v="SUDP"/>
    <s v="Disorderly Patron"/>
    <x v="4"/>
    <s v="Lower"/>
  </r>
  <r>
    <d v="2022-01-27T00:00:00"/>
    <d v="1899-12-30T00:53:00"/>
    <s v="Thursday"/>
    <x v="55"/>
    <n v="7"/>
    <n v="12"/>
    <s v="N"/>
    <x v="0"/>
    <n v="5521"/>
    <s v="SUDP"/>
    <s v="Disorderly Patron"/>
    <x v="4"/>
    <s v="Lower"/>
  </r>
  <r>
    <d v="2022-01-27T00:00:00"/>
    <d v="1899-12-30T01:27:00"/>
    <s v="Thursday"/>
    <x v="31"/>
    <n v="16"/>
    <n v="21"/>
    <s v="N"/>
    <x v="0"/>
    <n v="5961"/>
    <s v="SUDP"/>
    <s v="Disorderly Patron"/>
    <x v="4"/>
    <s v="Lower"/>
  </r>
  <r>
    <d v="2022-01-28T00:00:00"/>
    <d v="1899-12-30T10:35:00"/>
    <s v="Friday"/>
    <x v="11"/>
    <n v="0"/>
    <n v="0"/>
    <s v="E"/>
    <x v="1"/>
    <n v="5193"/>
    <s v="SUDP"/>
    <s v="Disorderly Patron"/>
    <x v="4"/>
    <s v="Lower"/>
  </r>
  <r>
    <d v="2022-01-28T00:00:00"/>
    <d v="1899-12-30T12:15:00"/>
    <s v="Friday"/>
    <x v="18"/>
    <n v="16"/>
    <n v="19"/>
    <s v="S"/>
    <x v="0"/>
    <n v="5471"/>
    <s v="SUAP"/>
    <s v="Assault / Patron Involved"/>
    <x v="4"/>
    <s v="Lower"/>
  </r>
  <r>
    <d v="2022-01-28T00:00:00"/>
    <d v="1899-12-30T14:18:00"/>
    <s v="Friday"/>
    <x v="56"/>
    <n v="0"/>
    <n v="0"/>
    <s v="W"/>
    <x v="1"/>
    <n v="5033"/>
    <s v="SUDP"/>
    <s v="Disorderly Patron"/>
    <x v="4"/>
    <s v="Lower"/>
  </r>
  <r>
    <d v="2022-01-28T00:00:00"/>
    <d v="1899-12-30T14:35:00"/>
    <s v="Friday"/>
    <x v="29"/>
    <n v="0"/>
    <n v="0"/>
    <s v="N"/>
    <x v="0"/>
    <n v="5626"/>
    <s v="SUDP"/>
    <s v="Disorderly Patron"/>
    <x v="4"/>
    <s v="Lower"/>
  </r>
  <r>
    <d v="2022-01-28T00:00:00"/>
    <d v="1899-12-30T14:57:00"/>
    <s v="Friday"/>
    <x v="27"/>
    <n v="3"/>
    <n v="6"/>
    <s v="S"/>
    <x v="0"/>
    <n v="5471"/>
    <s v="SUDP"/>
    <s v="Disorderly Patron"/>
    <x v="4"/>
    <s v="Lower"/>
  </r>
  <r>
    <d v="2022-01-28T00:00:00"/>
    <d v="1899-12-30T16:35:00"/>
    <s v="Friday"/>
    <x v="17"/>
    <n v="5"/>
    <n v="8"/>
    <s v="S"/>
    <x v="0"/>
    <n v="6091"/>
    <s v="SUDP"/>
    <s v="Disorderly Patron"/>
    <x v="4"/>
    <s v="Lower"/>
  </r>
  <r>
    <d v="2022-01-28T00:00:00"/>
    <d v="1899-12-30T16:44:00"/>
    <s v="Friday"/>
    <x v="35"/>
    <n v="4"/>
    <n v="8"/>
    <s v="E"/>
    <x v="1"/>
    <n v="5132"/>
    <s v="SUAP"/>
    <s v="Assault / Patron Involved"/>
    <x v="4"/>
    <s v="Lower"/>
  </r>
  <r>
    <d v="2022-01-28T00:00:00"/>
    <d v="1899-12-30T17:04:00"/>
    <s v="Friday"/>
    <x v="24"/>
    <n v="3"/>
    <n v="7"/>
    <s v="E"/>
    <x v="1"/>
    <n v="5128"/>
    <s v="SUAP"/>
    <s v="Assault / Patron Involved"/>
    <x v="4"/>
    <s v="Lower"/>
  </r>
  <r>
    <d v="2022-01-28T00:00:00"/>
    <d v="1899-12-30T17:19:00"/>
    <s v="Friday"/>
    <x v="42"/>
    <n v="3"/>
    <n v="7"/>
    <s v="E"/>
    <x v="1"/>
    <n v="5193"/>
    <s v="SUAP"/>
    <s v="Assault / Patron Involved"/>
    <x v="4"/>
    <s v="Lower"/>
  </r>
  <r>
    <d v="2022-01-28T00:00:00"/>
    <d v="1899-12-30T18:36:00"/>
    <s v="Friday"/>
    <x v="0"/>
    <n v="0"/>
    <n v="0"/>
    <s v="N"/>
    <x v="0"/>
    <n v="5456"/>
    <s v="SUDP"/>
    <s v="Disorderly Patron"/>
    <x v="4"/>
    <s v="Lower"/>
  </r>
  <r>
    <d v="2022-01-28T00:00:00"/>
    <d v="1899-12-30T00:14:00"/>
    <s v="Friday"/>
    <x v="41"/>
    <n v="3"/>
    <n v="8"/>
    <s v="S"/>
    <x v="0"/>
    <n v="6016"/>
    <s v="SUDP"/>
    <s v="Disorderly Patron"/>
    <x v="4"/>
    <s v="Lower"/>
  </r>
  <r>
    <d v="2022-01-28T00:00:00"/>
    <d v="1899-12-30T01:14:00"/>
    <s v="Friday"/>
    <x v="17"/>
    <n v="4"/>
    <n v="9"/>
    <s v="N"/>
    <x v="0"/>
    <n v="6076"/>
    <s v="SUDP"/>
    <s v="Disorderly Patron"/>
    <x v="4"/>
    <s v="Lower"/>
  </r>
  <r>
    <d v="2022-01-29T00:00:00"/>
    <d v="1899-12-30T08:42:00"/>
    <s v="Saturday"/>
    <x v="61"/>
    <n v="0"/>
    <n v="0"/>
    <s v="S"/>
    <x v="0"/>
    <n v="6026"/>
    <s v="SUDP"/>
    <s v="Disorderly Patron"/>
    <x v="4"/>
    <s v="Lower"/>
  </r>
  <r>
    <d v="2022-01-29T00:00:00"/>
    <d v="1899-12-30T15:07:00"/>
    <s v="Saturday"/>
    <x v="56"/>
    <n v="0"/>
    <n v="0"/>
    <s v="E"/>
    <x v="1"/>
    <n v="5155"/>
    <s v="SUDP"/>
    <s v="Disorderly Patron"/>
    <x v="4"/>
    <s v="Lower"/>
  </r>
  <r>
    <d v="2022-01-29T00:00:00"/>
    <d v="1899-12-30T20:01:00"/>
    <s v="Saturday"/>
    <x v="9"/>
    <n v="0"/>
    <n v="0"/>
    <s v="S"/>
    <x v="0"/>
    <n v="6081"/>
    <s v="SUAP"/>
    <s v="Assault / Patron Involved"/>
    <x v="4"/>
    <s v="Lower"/>
  </r>
  <r>
    <d v="2022-01-29T00:00:00"/>
    <d v="1899-12-30T23:48:00"/>
    <s v="Saturday"/>
    <x v="58"/>
    <n v="8"/>
    <n v="15"/>
    <s v="W"/>
    <x v="1"/>
    <n v="5166"/>
    <s v="SUAP"/>
    <s v="Assault / Patron Involved"/>
    <x v="4"/>
    <s v="Lower"/>
  </r>
  <r>
    <d v="2022-01-29T00:00:00"/>
    <d v="1899-12-30T00:17:00"/>
    <s v="Saturday"/>
    <x v="39"/>
    <n v="3"/>
    <n v="10"/>
    <s v="S"/>
    <x v="0"/>
    <n v="5751"/>
    <s v="SUDP"/>
    <s v="Disorderly Patron"/>
    <x v="4"/>
    <s v="Lower"/>
  </r>
  <r>
    <d v="2022-01-29T00:00:00"/>
    <d v="1899-12-30T20:12:00"/>
    <s v="Saturday"/>
    <x v="82"/>
    <n v="12"/>
    <n v="17"/>
    <s v="W"/>
    <x v="3"/>
    <n v="6176"/>
    <s v="SUDP"/>
    <s v="Disorderly Patron"/>
    <x v="4"/>
    <s v="Lower"/>
  </r>
  <r>
    <d v="2022-01-30T00:00:00"/>
    <d v="1899-12-30T08:15:00"/>
    <s v="Sunday"/>
    <x v="6"/>
    <n v="3"/>
    <n v="8"/>
    <s v="E"/>
    <x v="1"/>
    <n v="5049"/>
    <s v="SUDP"/>
    <s v="Disorderly Patron"/>
    <x v="4"/>
    <s v="Lower"/>
  </r>
  <r>
    <d v="2022-01-30T00:00:00"/>
    <d v="1899-12-30T08:51:00"/>
    <s v="Sunday"/>
    <x v="22"/>
    <n v="6"/>
    <n v="11"/>
    <s v="E"/>
    <x v="1"/>
    <n v="5365"/>
    <s v="SUDP"/>
    <s v="Disorderly Patron"/>
    <x v="4"/>
    <s v="Lower"/>
  </r>
  <r>
    <d v="2022-01-30T00:00:00"/>
    <d v="1899-12-30T14:36:00"/>
    <s v="Sunday"/>
    <x v="14"/>
    <n v="3"/>
    <n v="8"/>
    <s v="W"/>
    <x v="1"/>
    <n v="5216"/>
    <s v="SUAP"/>
    <s v="Assault / Patron Involved"/>
    <x v="4"/>
    <s v="Lower"/>
  </r>
  <r>
    <d v="2022-01-30T00:00:00"/>
    <d v="1899-12-30T15:53:00"/>
    <s v="Sunday"/>
    <x v="18"/>
    <n v="3"/>
    <n v="8"/>
    <s v="S"/>
    <x v="0"/>
    <n v="5586"/>
    <s v="SUDP"/>
    <s v="Disorderly Patron"/>
    <x v="4"/>
    <s v="Lower"/>
  </r>
  <r>
    <d v="2022-01-30T00:00:00"/>
    <d v="1899-12-30T16:25:00"/>
    <s v="Sunday"/>
    <x v="54"/>
    <n v="3"/>
    <n v="8"/>
    <s v="S"/>
    <x v="0"/>
    <n v="5921"/>
    <s v="SUDP"/>
    <s v="Disorderly Patron"/>
    <x v="4"/>
    <s v="Lower"/>
  </r>
  <r>
    <d v="2022-01-30T00:00:00"/>
    <d v="1899-12-30T17:04:00"/>
    <s v="Sunday"/>
    <x v="2"/>
    <n v="3"/>
    <n v="8"/>
    <s v="S"/>
    <x v="0"/>
    <n v="5821"/>
    <s v="SUDP"/>
    <s v="Disorderly Patron"/>
    <x v="4"/>
    <s v="Lower"/>
  </r>
  <r>
    <d v="2022-01-30T00:00:00"/>
    <d v="1899-12-30T19:58:00"/>
    <s v="Sunday"/>
    <x v="69"/>
    <n v="44"/>
    <n v="48"/>
    <s v="S"/>
    <x v="0"/>
    <n v="6031"/>
    <s v="SUBT"/>
    <s v="Bomb Threat"/>
    <x v="4"/>
    <s v="Lower"/>
  </r>
  <r>
    <d v="2022-01-30T00:00:00"/>
    <d v="1899-12-30T00:16:00"/>
    <s v="Sunday"/>
    <x v="61"/>
    <n v="22"/>
    <n v="29"/>
    <s v="S"/>
    <x v="0"/>
    <n v="5421"/>
    <s v="SUDP"/>
    <s v="Disorderly Patron"/>
    <x v="4"/>
    <s v="Lower"/>
  </r>
  <r>
    <d v="2022-01-31T00:00:00"/>
    <d v="1899-12-30T06:26:00"/>
    <s v="Monday"/>
    <x v="19"/>
    <n v="4"/>
    <n v="9"/>
    <s v="E"/>
    <x v="1"/>
    <n v="5240"/>
    <s v="SUDP"/>
    <s v="Disorderly Patron"/>
    <x v="4"/>
    <s v="Lower"/>
  </r>
  <r>
    <d v="2022-01-31T00:00:00"/>
    <d v="1899-12-30T16:46:00"/>
    <s v="Monday"/>
    <x v="58"/>
    <n v="5"/>
    <n v="9"/>
    <s v="W"/>
    <x v="1"/>
    <n v="5173"/>
    <s v="SUDP"/>
    <s v="Disorderly Patron"/>
    <x v="4"/>
    <s v="Lower"/>
  </r>
  <r>
    <d v="2022-01-31T00:00:00"/>
    <d v="1899-12-30T17:08:00"/>
    <s v="Monday"/>
    <x v="4"/>
    <n v="5"/>
    <n v="9"/>
    <s v="W"/>
    <x v="1"/>
    <n v="5089"/>
    <s v="SUAP"/>
    <s v="Assault / Patron Involved"/>
    <x v="4"/>
    <s v="Lower"/>
  </r>
  <r>
    <d v="2022-01-31T00:00:00"/>
    <d v="1899-12-30T17:11:00"/>
    <s v="Monday"/>
    <x v="44"/>
    <n v="4"/>
    <n v="8"/>
    <s v="W"/>
    <x v="1"/>
    <n v="5173"/>
    <s v="SUDP"/>
    <s v="Disorderly Patron"/>
    <x v="4"/>
    <s v="Lower"/>
  </r>
  <r>
    <d v="2022-01-31T00:00:00"/>
    <d v="1899-12-30T17:22:00"/>
    <s v="Monday"/>
    <x v="4"/>
    <n v="0"/>
    <n v="0"/>
    <s v="E"/>
    <x v="1"/>
    <n v="5718"/>
    <s v="SUDP"/>
    <s v="Disorderly Patron"/>
    <x v="4"/>
    <s v="Lower"/>
  </r>
  <r>
    <d v="2022-01-31T00:00:00"/>
    <d v="1899-12-30T18:43:00"/>
    <s v="Monday"/>
    <x v="54"/>
    <n v="8"/>
    <n v="11"/>
    <s v="S"/>
    <x v="0"/>
    <n v="6046"/>
    <s v="SUAP"/>
    <s v="Assault / Patron Involved"/>
    <x v="4"/>
    <s v="Lower"/>
  </r>
  <r>
    <d v="2022-01-31T00:00:00"/>
    <d v="1899-12-30T22:44:00"/>
    <s v="Monday"/>
    <x v="26"/>
    <n v="0"/>
    <n v="0"/>
    <s v="W"/>
    <x v="1"/>
    <n v="5128"/>
    <s v="SUDP"/>
    <s v="Disorderly Patron"/>
    <x v="4"/>
    <s v="Lower"/>
  </r>
  <r>
    <d v="2022-01-31T00:00:00"/>
    <d v="1899-12-30T22:58:00"/>
    <s v="Monday"/>
    <x v="38"/>
    <n v="6"/>
    <n v="13"/>
    <s v="E"/>
    <x v="1"/>
    <n v="5121"/>
    <s v="SUDP"/>
    <s v="Disorderly Patron"/>
    <x v="4"/>
    <s v="Lower"/>
  </r>
  <r>
    <d v="2022-01-31T00:00:00"/>
    <d v="1899-12-30T23:05:00"/>
    <s v="Monday"/>
    <x v="38"/>
    <n v="0"/>
    <n v="0"/>
    <s v="W"/>
    <x v="1"/>
    <n v="5222"/>
    <s v="SUDP"/>
    <s v="Disorderly Patron"/>
    <x v="4"/>
    <s v="Lower"/>
  </r>
  <r>
    <d v="2022-01-31T00:00:00"/>
    <d v="1899-12-30T23:48:00"/>
    <s v="Monday"/>
    <x v="11"/>
    <n v="0"/>
    <n v="0"/>
    <s v="E"/>
    <x v="1"/>
    <n v="5011"/>
    <s v="SUDP"/>
    <s v="Disorderly Patron"/>
    <x v="4"/>
    <s v="Lower"/>
  </r>
  <r>
    <d v="2022-02-01T00:00:00"/>
    <d v="1899-12-30T11:02:00"/>
    <s v="Tuesday"/>
    <x v="17"/>
    <n v="3"/>
    <n v="6"/>
    <s v="S"/>
    <x v="0"/>
    <n v="5501"/>
    <s v="SUDP"/>
    <s v="Disorderly Patron"/>
    <x v="4"/>
    <s v="Lower"/>
  </r>
  <r>
    <d v="2022-02-01T00:00:00"/>
    <d v="1899-12-30T13:15:00"/>
    <s v="Tuesday"/>
    <x v="11"/>
    <n v="4"/>
    <n v="8"/>
    <s v="E"/>
    <x v="1"/>
    <n v="5100"/>
    <s v="SUDP"/>
    <s v="Disorderly Patron"/>
    <x v="4"/>
    <s v="Lower"/>
  </r>
  <r>
    <d v="2022-02-01T00:00:00"/>
    <d v="1899-12-30T17:51:00"/>
    <s v="Tuesday"/>
    <x v="34"/>
    <n v="26"/>
    <n v="30"/>
    <s v="E"/>
    <x v="1"/>
    <n v="5270"/>
    <s v="SUDP"/>
    <s v="Disorderly Patron"/>
    <x v="4"/>
    <s v="Lower"/>
  </r>
  <r>
    <d v="2022-02-01T00:00:00"/>
    <d v="1899-12-30T19:00:00"/>
    <s v="Tuesday"/>
    <x v="51"/>
    <n v="0"/>
    <n v="0"/>
    <s v="S"/>
    <x v="0"/>
    <n v="5676"/>
    <s v="SUDP"/>
    <s v="Disorderly Patron"/>
    <x v="4"/>
    <s v="Lower"/>
  </r>
  <r>
    <d v="2022-02-01T00:00:00"/>
    <d v="1899-12-30T19:43:00"/>
    <s v="Tuesday"/>
    <x v="35"/>
    <n v="0"/>
    <n v="0"/>
    <s v="E"/>
    <x v="1"/>
    <n v="5110"/>
    <s v="SUDP"/>
    <s v="Disorderly Patron"/>
    <x v="4"/>
    <s v="Lower"/>
  </r>
  <r>
    <d v="2022-02-01T00:00:00"/>
    <d v="1899-12-30T19:47:00"/>
    <s v="Tuesday"/>
    <x v="13"/>
    <n v="0"/>
    <n v="0"/>
    <s v="E"/>
    <x v="1"/>
    <n v="5077"/>
    <s v="SUDP"/>
    <s v="Disorderly Patron"/>
    <x v="4"/>
    <s v="Lower"/>
  </r>
  <r>
    <d v="2022-02-01T00:00:00"/>
    <d v="1899-12-30T20:06:00"/>
    <s v="Tuesday"/>
    <x v="59"/>
    <n v="3"/>
    <n v="6"/>
    <s v="N"/>
    <x v="0"/>
    <n v="5581"/>
    <s v="SUDP"/>
    <s v="Disorderly Patron"/>
    <x v="4"/>
    <s v="Lower"/>
  </r>
  <r>
    <d v="2022-02-01T00:00:00"/>
    <d v="1899-12-30T22:02:00"/>
    <s v="Tuesday"/>
    <x v="44"/>
    <n v="0"/>
    <n v="0"/>
    <s v="E"/>
    <x v="1"/>
    <n v="5091"/>
    <s v="SUDP"/>
    <s v="Disorderly Patron"/>
    <x v="4"/>
    <s v="Lower"/>
  </r>
  <r>
    <d v="2022-02-02T00:00:00"/>
    <d v="1899-12-30T09:01:00"/>
    <s v="Wednesday"/>
    <x v="29"/>
    <n v="0"/>
    <n v="0"/>
    <s v="N"/>
    <x v="0"/>
    <n v="5751"/>
    <s v="SUDP"/>
    <s v="Disorderly Patron"/>
    <x v="4"/>
    <s v="Lower"/>
  </r>
  <r>
    <d v="2022-02-02T00:00:00"/>
    <d v="1899-12-30T12:07:00"/>
    <s v="Wednesday"/>
    <x v="14"/>
    <n v="69"/>
    <n v="73"/>
    <s v="W"/>
    <x v="1"/>
    <n v="5268"/>
    <s v="SUBT"/>
    <s v="Bomb Threat"/>
    <x v="4"/>
    <s v="Lower"/>
  </r>
  <r>
    <d v="2022-02-02T00:00:00"/>
    <d v="1899-12-30T12:21:00"/>
    <s v="Wednesday"/>
    <x v="29"/>
    <n v="0"/>
    <n v="0"/>
    <s v="N"/>
    <x v="0"/>
    <n v="6021"/>
    <s v="SUPOL"/>
    <s v="Held By Polce - Non-TTC Related"/>
    <x v="4"/>
    <s v="Lower"/>
  </r>
  <r>
    <d v="2022-02-02T00:00:00"/>
    <d v="1899-12-30T17:57:00"/>
    <s v="Wednesday"/>
    <x v="33"/>
    <n v="4"/>
    <n v="8"/>
    <s v="W"/>
    <x v="1"/>
    <n v="5279"/>
    <s v="SUAP"/>
    <s v="Assault / Patron Involved"/>
    <x v="4"/>
    <s v="Lower"/>
  </r>
  <r>
    <d v="2022-02-02T00:00:00"/>
    <d v="1899-12-30T20:35:00"/>
    <s v="Wednesday"/>
    <x v="23"/>
    <n v="49"/>
    <n v="52"/>
    <s v="S"/>
    <x v="0"/>
    <n v="5536"/>
    <s v="SUAP"/>
    <s v="Assault / Patron Involved"/>
    <x v="4"/>
    <s v="Lower"/>
  </r>
  <r>
    <d v="2022-02-02T00:00:00"/>
    <d v="1899-12-30T20:50:00"/>
    <s v="Wednesday"/>
    <x v="14"/>
    <n v="4"/>
    <n v="11"/>
    <s v="W"/>
    <x v="1"/>
    <n v="5302"/>
    <s v="SUDP"/>
    <s v="Disorderly Patron"/>
    <x v="4"/>
    <s v="Lower"/>
  </r>
  <r>
    <d v="2022-02-03T00:00:00"/>
    <d v="1899-12-30T21:55:00"/>
    <s v="Thursday"/>
    <x v="54"/>
    <n v="5"/>
    <n v="10"/>
    <s v="N"/>
    <x v="0"/>
    <n v="5601"/>
    <s v="SUDP"/>
    <s v="Disorderly Patron"/>
    <x v="4"/>
    <s v="Lower"/>
  </r>
  <r>
    <d v="2022-02-03T00:00:00"/>
    <d v="1899-12-30T23:08:00"/>
    <s v="Thursday"/>
    <x v="29"/>
    <n v="7"/>
    <n v="12"/>
    <s v="S"/>
    <x v="0"/>
    <n v="5961"/>
    <s v="SUDP"/>
    <s v="Disorderly Patron"/>
    <x v="4"/>
    <s v="Lower"/>
  </r>
  <r>
    <d v="2022-02-04T00:00:00"/>
    <d v="1899-12-30T10:25:00"/>
    <s v="Friday"/>
    <x v="50"/>
    <n v="4"/>
    <n v="8"/>
    <s v="W"/>
    <x v="1"/>
    <n v="5091"/>
    <s v="SUDP"/>
    <s v="Disorderly Patron"/>
    <x v="4"/>
    <s v="Lower"/>
  </r>
  <r>
    <d v="2022-02-04T00:00:00"/>
    <d v="1899-12-30T14:43:00"/>
    <s v="Friday"/>
    <x v="8"/>
    <n v="3"/>
    <n v="6"/>
    <s v="S"/>
    <x v="0"/>
    <n v="5536"/>
    <s v="SUDP"/>
    <s v="Disorderly Patron"/>
    <x v="4"/>
    <s v="Lower"/>
  </r>
  <r>
    <d v="2022-02-04T00:00:00"/>
    <d v="1899-12-30T14:47:00"/>
    <s v="Friday"/>
    <x v="6"/>
    <n v="10"/>
    <n v="14"/>
    <s v="E"/>
    <x v="1"/>
    <n v="5119"/>
    <s v="SUDP"/>
    <s v="Disorderly Patron"/>
    <x v="4"/>
    <s v="Lower"/>
  </r>
  <r>
    <d v="2022-02-04T00:00:00"/>
    <d v="1899-12-30T15:02:00"/>
    <s v="Friday"/>
    <x v="54"/>
    <n v="0"/>
    <n v="0"/>
    <s v="N"/>
    <x v="0"/>
    <n v="5871"/>
    <s v="SUDP"/>
    <s v="Disorderly Patron"/>
    <x v="4"/>
    <s v="Lower"/>
  </r>
  <r>
    <d v="2022-02-04T00:00:00"/>
    <d v="1899-12-30T15:27:00"/>
    <s v="Friday"/>
    <x v="47"/>
    <n v="7"/>
    <n v="10"/>
    <s v="S"/>
    <x v="0"/>
    <n v="6061"/>
    <s v="SUDP"/>
    <s v="Disorderly Patron"/>
    <x v="4"/>
    <s v="Lower"/>
  </r>
  <r>
    <d v="2022-02-04T00:00:00"/>
    <d v="1899-12-30T17:02:00"/>
    <s v="Friday"/>
    <x v="4"/>
    <n v="15"/>
    <n v="19"/>
    <s v="W"/>
    <x v="1"/>
    <n v="5293"/>
    <s v="SUDP"/>
    <s v="Disorderly Patron"/>
    <x v="4"/>
    <s v="Lower"/>
  </r>
  <r>
    <d v="2022-02-04T00:00:00"/>
    <d v="1899-12-30T17:05:00"/>
    <s v="Friday"/>
    <x v="17"/>
    <n v="15"/>
    <n v="19"/>
    <s v="N"/>
    <x v="0"/>
    <n v="6126"/>
    <s v="SUDP"/>
    <s v="Disorderly Patron"/>
    <x v="4"/>
    <s v="Lower"/>
  </r>
  <r>
    <d v="2022-02-04T00:00:00"/>
    <d v="1899-12-30T18:31:00"/>
    <s v="Friday"/>
    <x v="17"/>
    <n v="0"/>
    <n v="0"/>
    <s v="S"/>
    <x v="0"/>
    <n v="6016"/>
    <s v="SUDP"/>
    <s v="Disorderly Patron"/>
    <x v="4"/>
    <s v="Lower"/>
  </r>
  <r>
    <d v="2022-02-04T00:00:00"/>
    <d v="1899-12-30T19:20:00"/>
    <s v="Friday"/>
    <x v="41"/>
    <n v="0"/>
    <n v="0"/>
    <s v="N"/>
    <x v="0"/>
    <n v="5521"/>
    <s v="SUDP"/>
    <s v="Disorderly Patron"/>
    <x v="4"/>
    <s v="Lower"/>
  </r>
  <r>
    <d v="2022-02-04T00:00:00"/>
    <d v="1899-12-30T20:55:00"/>
    <s v="Friday"/>
    <x v="27"/>
    <n v="18"/>
    <n v="21"/>
    <s v="S"/>
    <x v="0"/>
    <n v="6096"/>
    <s v="SUDP"/>
    <s v="Disorderly Patron"/>
    <x v="4"/>
    <s v="Lower"/>
  </r>
  <r>
    <d v="2022-02-04T00:00:00"/>
    <d v="1899-12-30T20:59:00"/>
    <s v="Friday"/>
    <x v="16"/>
    <n v="0"/>
    <n v="0"/>
    <s v="S"/>
    <x v="0"/>
    <n v="5791"/>
    <s v="SUDP"/>
    <s v="Disorderly Patron"/>
    <x v="4"/>
    <s v="Lower"/>
  </r>
  <r>
    <d v="2022-02-05T00:00:00"/>
    <d v="1899-12-30T02:05:00"/>
    <s v="Saturday"/>
    <x v="6"/>
    <n v="0"/>
    <n v="0"/>
    <s v="W"/>
    <x v="1"/>
    <n v="5333"/>
    <s v="SUDP"/>
    <s v="Disorderly Patron"/>
    <x v="4"/>
    <s v="Lower"/>
  </r>
  <r>
    <d v="2022-02-05T00:00:00"/>
    <d v="1899-12-30T07:37:00"/>
    <s v="Saturday"/>
    <x v="41"/>
    <n v="8"/>
    <n v="13"/>
    <s v="N"/>
    <x v="0"/>
    <n v="6011"/>
    <s v="SUDP"/>
    <s v="Disorderly Patron"/>
    <x v="4"/>
    <s v="Lower"/>
  </r>
  <r>
    <d v="2022-02-05T00:00:00"/>
    <d v="1899-12-30T10:47:00"/>
    <s v="Saturday"/>
    <x v="6"/>
    <n v="5"/>
    <n v="10"/>
    <s v="E"/>
    <x v="1"/>
    <n v="5012"/>
    <s v="SUDP"/>
    <s v="Disorderly Patron"/>
    <x v="4"/>
    <s v="Lower"/>
  </r>
  <r>
    <d v="2022-02-05T00:00:00"/>
    <d v="1899-12-30T11:25:00"/>
    <s v="Saturday"/>
    <x v="52"/>
    <n v="6"/>
    <n v="11"/>
    <s v="S"/>
    <x v="0"/>
    <n v="5906"/>
    <s v="SUDP"/>
    <s v="Disorderly Patron"/>
    <x v="4"/>
    <s v="Lower"/>
  </r>
  <r>
    <d v="2022-02-05T00:00:00"/>
    <d v="1899-12-30T11:38:00"/>
    <s v="Saturday"/>
    <x v="12"/>
    <n v="12"/>
    <n v="16"/>
    <s v="W"/>
    <x v="1"/>
    <n v="5049"/>
    <s v="SUDP"/>
    <s v="Disorderly Patron"/>
    <x v="4"/>
    <s v="Lower"/>
  </r>
  <r>
    <d v="2022-02-05T00:00:00"/>
    <d v="1899-12-30T15:45:00"/>
    <s v="Saturday"/>
    <x v="41"/>
    <n v="4"/>
    <n v="8"/>
    <s v="N"/>
    <x v="0"/>
    <n v="5581"/>
    <s v="SUAP"/>
    <s v="Assault / Patron Involved"/>
    <x v="4"/>
    <s v="Lower"/>
  </r>
  <r>
    <d v="2022-02-05T00:00:00"/>
    <d v="1899-12-30T19:41:00"/>
    <s v="Saturday"/>
    <x v="22"/>
    <n v="0"/>
    <n v="0"/>
    <s v="E"/>
    <x v="1"/>
    <n v="5260"/>
    <s v="SUDP"/>
    <s v="Disorderly Patron"/>
    <x v="4"/>
    <s v="Lower"/>
  </r>
  <r>
    <d v="2022-02-05T00:00:00"/>
    <d v="1899-12-30T22:04:00"/>
    <s v="Saturday"/>
    <x v="15"/>
    <n v="19"/>
    <n v="26"/>
    <s v="N"/>
    <x v="0"/>
    <n v="6101"/>
    <s v="SUAP"/>
    <s v="Assault / Patron Involved"/>
    <x v="4"/>
    <s v="Lower"/>
  </r>
  <r>
    <d v="2022-02-05T00:00:00"/>
    <d v="1899-12-30T22:05:00"/>
    <s v="Saturday"/>
    <x v="47"/>
    <n v="7"/>
    <n v="14"/>
    <s v="N"/>
    <x v="0"/>
    <n v="5496"/>
    <s v="SUAP"/>
    <s v="Assault / Patron Involved"/>
    <x v="4"/>
    <s v="Lower"/>
  </r>
  <r>
    <d v="2022-02-05T00:00:00"/>
    <d v="1899-12-30T22:17:00"/>
    <s v="Saturday"/>
    <x v="29"/>
    <n v="7"/>
    <n v="14"/>
    <s v="N"/>
    <x v="0"/>
    <n v="5611"/>
    <s v="SUDP"/>
    <s v="Disorderly Patron"/>
    <x v="4"/>
    <s v="Lower"/>
  </r>
  <r>
    <d v="2022-02-05T00:00:00"/>
    <d v="1899-12-30T22:44:00"/>
    <s v="Saturday"/>
    <x v="29"/>
    <n v="0"/>
    <n v="0"/>
    <s v="N"/>
    <x v="0"/>
    <n v="5906"/>
    <s v="SUDP"/>
    <s v="Disorderly Patron"/>
    <x v="4"/>
    <s v="Lower"/>
  </r>
  <r>
    <d v="2022-02-05T00:00:00"/>
    <d v="1899-12-30T23:53:00"/>
    <s v="Saturday"/>
    <x v="29"/>
    <n v="7"/>
    <n v="14"/>
    <s v="S"/>
    <x v="0"/>
    <n v="5816"/>
    <s v="SUDP"/>
    <s v="Disorderly Patron"/>
    <x v="4"/>
    <s v="Lower"/>
  </r>
  <r>
    <d v="2022-02-06T00:00:00"/>
    <d v="1899-12-30T14:20:00"/>
    <s v="Sunday"/>
    <x v="29"/>
    <n v="0"/>
    <n v="0"/>
    <s v="S"/>
    <x v="0"/>
    <n v="5566"/>
    <s v="SUDP"/>
    <s v="Disorderly Patron"/>
    <x v="4"/>
    <s v="Lower"/>
  </r>
  <r>
    <d v="2022-02-06T00:00:00"/>
    <d v="1899-12-30T17:04:00"/>
    <s v="Sunday"/>
    <x v="11"/>
    <n v="4"/>
    <n v="8"/>
    <s v="W"/>
    <x v="1"/>
    <n v="5011"/>
    <s v="SUDP"/>
    <s v="Disorderly Patron"/>
    <x v="4"/>
    <s v="Lower"/>
  </r>
  <r>
    <d v="2022-02-06T00:00:00"/>
    <d v="1899-12-30T22:08:00"/>
    <s v="Sunday"/>
    <x v="54"/>
    <n v="3"/>
    <n v="10"/>
    <s v="S"/>
    <x v="0"/>
    <n v="5616"/>
    <s v="SUDP"/>
    <s v="Disorderly Patron"/>
    <x v="4"/>
    <s v="Lower"/>
  </r>
  <r>
    <d v="2022-02-06T00:00:00"/>
    <d v="1899-12-30T01:55:00"/>
    <s v="Sunday"/>
    <x v="29"/>
    <n v="0"/>
    <n v="0"/>
    <s v="N"/>
    <x v="0"/>
    <n v="5861"/>
    <s v="SUDP"/>
    <s v="Disorderly Patron"/>
    <x v="4"/>
    <s v="Lower"/>
  </r>
  <r>
    <d v="2022-02-06T00:00:00"/>
    <d v="1899-12-30T13:14:00"/>
    <s v="Sunday"/>
    <x v="82"/>
    <n v="21"/>
    <n v="26"/>
    <s v="W"/>
    <x v="3"/>
    <n v="6191"/>
    <s v="SUAE"/>
    <s v="Assault / Employee Involved"/>
    <x v="4"/>
    <s v="Lower"/>
  </r>
  <r>
    <d v="2022-02-07T00:00:00"/>
    <d v="1899-12-30T10:28:00"/>
    <s v="Monday"/>
    <x v="24"/>
    <n v="3"/>
    <n v="7"/>
    <s v="E"/>
    <x v="1"/>
    <n v="5033"/>
    <s v="SUDP"/>
    <s v="Disorderly Patron"/>
    <x v="4"/>
    <s v="Lower"/>
  </r>
  <r>
    <d v="2022-02-07T00:00:00"/>
    <d v="1899-12-30T10:55:00"/>
    <s v="Monday"/>
    <x v="52"/>
    <n v="7"/>
    <n v="10"/>
    <s v="S"/>
    <x v="0"/>
    <n v="6096"/>
    <s v="SUAP"/>
    <s v="Assault / Patron Involved"/>
    <x v="4"/>
    <s v="Lower"/>
  </r>
  <r>
    <d v="2022-02-07T00:00:00"/>
    <d v="1899-12-30T11:20:00"/>
    <s v="Monday"/>
    <x v="55"/>
    <n v="0"/>
    <n v="0"/>
    <s v="N"/>
    <x v="0"/>
    <n v="5901"/>
    <s v="SUAE"/>
    <s v="Assault / Employee Involved"/>
    <x v="4"/>
    <s v="Lower"/>
  </r>
  <r>
    <d v="2022-02-07T00:00:00"/>
    <d v="1899-12-30T13:20:00"/>
    <s v="Monday"/>
    <x v="28"/>
    <n v="8"/>
    <n v="12"/>
    <s v="W"/>
    <x v="1"/>
    <n v="5302"/>
    <s v="SUAP"/>
    <s v="Assault / Patron Involved"/>
    <x v="4"/>
    <s v="Lower"/>
  </r>
  <r>
    <d v="2022-02-07T00:00:00"/>
    <d v="1899-12-30T18:06:00"/>
    <s v="Monday"/>
    <x v="73"/>
    <n v="15"/>
    <n v="19"/>
    <s v="W"/>
    <x v="1"/>
    <n v="5030"/>
    <s v="SUDP"/>
    <s v="Disorderly Patron"/>
    <x v="4"/>
    <s v="Lower"/>
  </r>
  <r>
    <d v="2022-02-07T00:00:00"/>
    <d v="1899-12-30T19:15:00"/>
    <s v="Monday"/>
    <x v="50"/>
    <n v="0"/>
    <n v="0"/>
    <s v="W"/>
    <x v="1"/>
    <n v="5087"/>
    <s v="SUDP"/>
    <s v="Disorderly Patron"/>
    <x v="4"/>
    <s v="Lower"/>
  </r>
  <r>
    <d v="2022-02-07T00:00:00"/>
    <d v="1899-12-30T21:28:00"/>
    <s v="Monday"/>
    <x v="8"/>
    <n v="19"/>
    <n v="24"/>
    <s v="S"/>
    <x v="0"/>
    <n v="5741"/>
    <s v="SUDP"/>
    <s v="Disorderly Patron"/>
    <x v="4"/>
    <s v="Lower"/>
  </r>
  <r>
    <d v="2022-02-08T00:00:00"/>
    <d v="1899-12-30T09:43:00"/>
    <s v="Tuesday"/>
    <x v="9"/>
    <n v="0"/>
    <n v="0"/>
    <s v="N"/>
    <x v="0"/>
    <n v="5921"/>
    <s v="SUDP"/>
    <s v="Disorderly Patron"/>
    <x v="4"/>
    <s v="Lower"/>
  </r>
  <r>
    <d v="2022-02-08T00:00:00"/>
    <d v="1899-12-30T15:18:00"/>
    <s v="Tuesday"/>
    <x v="1"/>
    <n v="5"/>
    <n v="9"/>
    <s v="W"/>
    <x v="1"/>
    <n v="5151"/>
    <s v="SUDP"/>
    <s v="Disorderly Patron"/>
    <x v="4"/>
    <s v="Lower"/>
  </r>
  <r>
    <d v="2022-02-08T00:00:00"/>
    <d v="1899-12-30T15:50:00"/>
    <s v="Tuesday"/>
    <x v="54"/>
    <n v="0"/>
    <n v="0"/>
    <s v="N"/>
    <x v="0"/>
    <n v="6116"/>
    <s v="SUDP"/>
    <s v="Disorderly Patron"/>
    <x v="4"/>
    <s v="Lower"/>
  </r>
  <r>
    <d v="2022-02-08T00:00:00"/>
    <d v="1899-12-30T17:34:00"/>
    <s v="Tuesday"/>
    <x v="23"/>
    <n v="3"/>
    <n v="6"/>
    <s v="S"/>
    <x v="0"/>
    <n v="5541"/>
    <s v="SUDP"/>
    <s v="Disorderly Patron"/>
    <x v="4"/>
    <s v="Lower"/>
  </r>
  <r>
    <d v="2022-02-08T00:00:00"/>
    <d v="1899-12-30T20:47:00"/>
    <s v="Tuesday"/>
    <x v="17"/>
    <n v="0"/>
    <n v="0"/>
    <s v="S"/>
    <x v="0"/>
    <n v="5606"/>
    <s v="SUDP"/>
    <s v="Disorderly Patron"/>
    <x v="4"/>
    <s v="Lower"/>
  </r>
  <r>
    <d v="2022-02-08T00:00:00"/>
    <d v="1899-12-30T21:07:00"/>
    <s v="Tuesday"/>
    <x v="44"/>
    <n v="7"/>
    <n v="14"/>
    <s v="E"/>
    <x v="1"/>
    <n v="5134"/>
    <s v="SUPOL"/>
    <s v="Held By Polce - Non-TTC Related"/>
    <x v="4"/>
    <s v="Lower"/>
  </r>
  <r>
    <d v="2022-02-08T00:00:00"/>
    <d v="1899-12-30T21:31:00"/>
    <s v="Tuesday"/>
    <x v="31"/>
    <n v="19"/>
    <n v="24"/>
    <s v="S"/>
    <x v="0"/>
    <n v="5856"/>
    <s v="SUAP"/>
    <s v="Assault / Patron Involved"/>
    <x v="4"/>
    <s v="Lower"/>
  </r>
  <r>
    <d v="2022-02-08T00:00:00"/>
    <d v="1899-12-30T01:11:00"/>
    <s v="Tuesday"/>
    <x v="19"/>
    <n v="5"/>
    <n v="12"/>
    <s v="W"/>
    <x v="1"/>
    <n v="5137"/>
    <s v="SUDP"/>
    <s v="Disorderly Patron"/>
    <x v="4"/>
    <s v="Lower"/>
  </r>
  <r>
    <d v="2022-02-09T00:00:00"/>
    <d v="1899-12-30T06:06:00"/>
    <s v="Wednesday"/>
    <x v="5"/>
    <n v="240"/>
    <n v="243"/>
    <s v="S"/>
    <x v="0"/>
    <n v="5426"/>
    <s v="SUAE"/>
    <s v="Assault / Employee Involved"/>
    <x v="4"/>
    <s v="Lower"/>
  </r>
  <r>
    <d v="2022-02-09T00:00:00"/>
    <d v="1899-12-30T10:31:00"/>
    <s v="Wednesday"/>
    <x v="19"/>
    <n v="0"/>
    <n v="0"/>
    <s v="E"/>
    <x v="1"/>
    <n v="5160"/>
    <s v="SUDP"/>
    <s v="Disorderly Patron"/>
    <x v="4"/>
    <s v="Lower"/>
  </r>
  <r>
    <d v="2022-02-09T00:00:00"/>
    <d v="1899-12-30T17:10:00"/>
    <s v="Wednesday"/>
    <x v="58"/>
    <n v="3"/>
    <n v="7"/>
    <s v="E"/>
    <x v="1"/>
    <n v="5085"/>
    <s v="SUDP"/>
    <s v="Disorderly Patron"/>
    <x v="4"/>
    <s v="Lower"/>
  </r>
  <r>
    <d v="2022-02-09T00:00:00"/>
    <d v="1899-12-30T19:10:00"/>
    <s v="Wednesday"/>
    <x v="15"/>
    <n v="5"/>
    <n v="8"/>
    <s v="N"/>
    <x v="0"/>
    <n v="5731"/>
    <s v="SUDP"/>
    <s v="Disorderly Patron"/>
    <x v="4"/>
    <s v="Lower"/>
  </r>
  <r>
    <d v="2022-02-09T00:00:00"/>
    <d v="1899-12-30T19:17:00"/>
    <s v="Wednesday"/>
    <x v="63"/>
    <n v="0"/>
    <n v="0"/>
    <s v="N"/>
    <x v="0"/>
    <n v="5731"/>
    <s v="SUDP"/>
    <s v="Disorderly Patron"/>
    <x v="4"/>
    <s v="Lower"/>
  </r>
  <r>
    <d v="2022-02-09T00:00:00"/>
    <d v="1899-12-30T21:40:00"/>
    <s v="Wednesday"/>
    <x v="52"/>
    <n v="0"/>
    <n v="0"/>
    <s v="S"/>
    <x v="0"/>
    <n v="5761"/>
    <s v="SUDP"/>
    <s v="Disorderly Patron"/>
    <x v="4"/>
    <s v="Lower"/>
  </r>
  <r>
    <d v="2022-02-10T00:00:00"/>
    <d v="1899-12-30T10:13:00"/>
    <s v="Thursday"/>
    <x v="70"/>
    <n v="52"/>
    <n v="55"/>
    <s v="S"/>
    <x v="0"/>
    <n v="5676"/>
    <s v="SUBT"/>
    <s v="Bomb Threat"/>
    <x v="4"/>
    <s v="Lower"/>
  </r>
  <r>
    <d v="2022-02-10T00:00:00"/>
    <d v="1899-12-30T10:30:00"/>
    <s v="Thursday"/>
    <x v="58"/>
    <n v="18"/>
    <n v="22"/>
    <s v="E"/>
    <x v="1"/>
    <n v="5234"/>
    <s v="SUPOL"/>
    <s v="Held By Polce - Non-TTC Related"/>
    <x v="4"/>
    <s v="Lower"/>
  </r>
  <r>
    <d v="2022-02-10T00:00:00"/>
    <d v="1899-12-30T12:03:00"/>
    <s v="Thursday"/>
    <x v="40"/>
    <n v="0"/>
    <n v="0"/>
    <s v="E"/>
    <x v="1"/>
    <n v="5172"/>
    <s v="SUDP"/>
    <s v="Disorderly Patron"/>
    <x v="4"/>
    <s v="Lower"/>
  </r>
  <r>
    <d v="2022-02-10T00:00:00"/>
    <d v="1899-12-30T16:20:00"/>
    <s v="Thursday"/>
    <x v="17"/>
    <n v="0"/>
    <n v="0"/>
    <s v="N"/>
    <x v="0"/>
    <n v="5701"/>
    <s v="SUDP"/>
    <s v="Disorderly Patron"/>
    <x v="4"/>
    <s v="Lower"/>
  </r>
  <r>
    <d v="2022-02-10T00:00:00"/>
    <d v="1899-12-30T20:10:00"/>
    <s v="Thursday"/>
    <x v="41"/>
    <n v="0"/>
    <n v="0"/>
    <s v="S"/>
    <x v="0"/>
    <n v="5856"/>
    <s v="SUDP"/>
    <s v="Disorderly Patron"/>
    <x v="4"/>
    <s v="Lower"/>
  </r>
  <r>
    <d v="2022-02-10T00:00:00"/>
    <d v="1899-12-30T20:22:00"/>
    <s v="Thursday"/>
    <x v="53"/>
    <n v="4"/>
    <n v="7"/>
    <s v="E"/>
    <x v="1"/>
    <n v="5321"/>
    <s v="SUDP"/>
    <s v="Disorderly Patron"/>
    <x v="4"/>
    <s v="Lower"/>
  </r>
  <r>
    <d v="2022-02-11T00:00:00"/>
    <d v="1899-12-30T06:08:00"/>
    <s v="Friday"/>
    <x v="22"/>
    <n v="5"/>
    <n v="10"/>
    <s v="E"/>
    <x v="1"/>
    <n v="5253"/>
    <s v="SUDP"/>
    <s v="Disorderly Patron"/>
    <x v="4"/>
    <s v="Lower"/>
  </r>
  <r>
    <d v="2022-02-11T00:00:00"/>
    <d v="1899-12-30T07:02:00"/>
    <s v="Friday"/>
    <x v="47"/>
    <n v="3"/>
    <n v="6"/>
    <s v="N"/>
    <x v="0"/>
    <n v="5441"/>
    <s v="SUAP"/>
    <s v="Assault / Patron Involved"/>
    <x v="4"/>
    <s v="Lower"/>
  </r>
  <r>
    <d v="2022-02-11T00:00:00"/>
    <d v="1899-12-30T13:28:00"/>
    <s v="Friday"/>
    <x v="43"/>
    <n v="6"/>
    <n v="9"/>
    <s v="S"/>
    <x v="0"/>
    <n v="5446"/>
    <s v="SUAP"/>
    <s v="Assault / Patron Involved"/>
    <x v="4"/>
    <s v="Lower"/>
  </r>
  <r>
    <d v="2022-02-11T00:00:00"/>
    <d v="1899-12-30T19:07:00"/>
    <s v="Friday"/>
    <x v="16"/>
    <n v="3"/>
    <n v="6"/>
    <s v="N"/>
    <x v="0"/>
    <n v="5611"/>
    <s v="SUDP"/>
    <s v="Disorderly Patron"/>
    <x v="4"/>
    <s v="Lower"/>
  </r>
  <r>
    <d v="2022-02-11T00:00:00"/>
    <d v="1899-12-30T21:28:00"/>
    <s v="Friday"/>
    <x v="51"/>
    <n v="3"/>
    <n v="6"/>
    <s v="N"/>
    <x v="0"/>
    <n v="5671"/>
    <s v="SUDP"/>
    <s v="Disorderly Patron"/>
    <x v="4"/>
    <s v="Lower"/>
  </r>
  <r>
    <d v="2022-02-12T00:00:00"/>
    <d v="1899-12-30T09:45:00"/>
    <s v="Saturday"/>
    <x v="35"/>
    <n v="0"/>
    <n v="0"/>
    <s v="W"/>
    <x v="1"/>
    <n v="5151"/>
    <s v="SUROB"/>
    <s v="Robbery"/>
    <x v="4"/>
    <s v="Lower"/>
  </r>
  <r>
    <d v="2022-02-12T00:00:00"/>
    <d v="1899-12-30T09:52:00"/>
    <s v="Saturday"/>
    <x v="29"/>
    <n v="0"/>
    <n v="0"/>
    <s v="S"/>
    <x v="0"/>
    <n v="5476"/>
    <s v="SUROB"/>
    <s v="Robbery"/>
    <x v="4"/>
    <s v="Lower"/>
  </r>
  <r>
    <d v="2022-02-12T00:00:00"/>
    <d v="1899-12-30T18:20:00"/>
    <s v="Saturday"/>
    <x v="30"/>
    <n v="3"/>
    <n v="8"/>
    <s v="N"/>
    <x v="0"/>
    <n v="5861"/>
    <s v="SUDP"/>
    <s v="Disorderly Patron"/>
    <x v="4"/>
    <s v="Lower"/>
  </r>
  <r>
    <d v="2022-02-12T00:00:00"/>
    <d v="1899-12-30T18:51:00"/>
    <s v="Saturday"/>
    <x v="88"/>
    <n v="15"/>
    <n v="20"/>
    <s v="N"/>
    <x v="0"/>
    <n v="5661"/>
    <s v="SUDP"/>
    <s v="Disorderly Patron"/>
    <x v="4"/>
    <s v="Lower"/>
  </r>
  <r>
    <d v="2022-02-12T00:00:00"/>
    <d v="1899-12-30T21:25:00"/>
    <s v="Saturday"/>
    <x v="6"/>
    <n v="7"/>
    <n v="14"/>
    <s v="E"/>
    <x v="1"/>
    <n v="5077"/>
    <s v="SUAE"/>
    <s v="Assault / Employee Involved"/>
    <x v="4"/>
    <s v="Lower"/>
  </r>
  <r>
    <d v="2022-02-12T00:00:00"/>
    <d v="1899-12-30T22:06:00"/>
    <s v="Saturday"/>
    <x v="33"/>
    <n v="6"/>
    <n v="13"/>
    <s v="W"/>
    <x v="1"/>
    <n v="5292"/>
    <s v="SUDP"/>
    <s v="Disorderly Patron"/>
    <x v="4"/>
    <s v="Lower"/>
  </r>
  <r>
    <d v="2022-02-12T00:00:00"/>
    <d v="1899-12-30T01:52:00"/>
    <s v="Saturday"/>
    <x v="16"/>
    <n v="0"/>
    <n v="0"/>
    <s v="N"/>
    <x v="0"/>
    <n v="5786"/>
    <s v="SUDP"/>
    <s v="Disorderly Patron"/>
    <x v="4"/>
    <s v="Lower"/>
  </r>
  <r>
    <d v="2022-02-13T00:00:00"/>
    <d v="1899-12-30T02:18:00"/>
    <s v="Sunday"/>
    <x v="6"/>
    <n v="0"/>
    <n v="0"/>
    <s v="E"/>
    <x v="1"/>
    <n v="5077"/>
    <s v="SUDP"/>
    <s v="Disorderly Patron"/>
    <x v="4"/>
    <s v="Lower"/>
  </r>
  <r>
    <d v="2022-02-13T00:00:00"/>
    <d v="1899-12-30T07:58:00"/>
    <s v="Sunday"/>
    <x v="75"/>
    <n v="26"/>
    <n v="31"/>
    <s v="S"/>
    <x v="0"/>
    <n v="5556"/>
    <s v="SUDP"/>
    <s v="Disorderly Patron"/>
    <x v="4"/>
    <s v="Lower"/>
  </r>
  <r>
    <d v="2022-02-13T00:00:00"/>
    <d v="1899-12-30T15:34:00"/>
    <s v="Sunday"/>
    <x v="21"/>
    <n v="0"/>
    <n v="0"/>
    <s v="N"/>
    <x v="0"/>
    <n v="5754"/>
    <s v="SUAE"/>
    <s v="Assault / Employee Involved"/>
    <x v="4"/>
    <s v="Lower"/>
  </r>
  <r>
    <d v="2022-02-13T00:00:00"/>
    <d v="1899-12-30T18:26:00"/>
    <s v="Sunday"/>
    <x v="59"/>
    <n v="0"/>
    <n v="0"/>
    <s v="S"/>
    <x v="0"/>
    <n v="5911"/>
    <s v="SUDP"/>
    <s v="Disorderly Patron"/>
    <x v="4"/>
    <s v="Lower"/>
  </r>
  <r>
    <d v="2022-02-13T00:00:00"/>
    <d v="1899-12-30T21:10:00"/>
    <s v="Sunday"/>
    <x v="43"/>
    <n v="5"/>
    <n v="12"/>
    <s v="N"/>
    <x v="0"/>
    <n v="5551"/>
    <s v="SUDP"/>
    <s v="Disorderly Patron"/>
    <x v="4"/>
    <s v="Lower"/>
  </r>
  <r>
    <d v="2022-02-13T00:00:00"/>
    <d v="1899-12-30T21:26:00"/>
    <s v="Sunday"/>
    <x v="19"/>
    <n v="0"/>
    <n v="0"/>
    <s v="W"/>
    <x v="1"/>
    <n v="5268"/>
    <s v="SUDP"/>
    <s v="Disorderly Patron"/>
    <x v="4"/>
    <s v="Lower"/>
  </r>
  <r>
    <d v="2022-02-13T00:00:00"/>
    <d v="1899-12-30T22:15:00"/>
    <s v="Sunday"/>
    <x v="7"/>
    <n v="0"/>
    <n v="0"/>
    <s v="E"/>
    <x v="1"/>
    <n v="5234"/>
    <s v="SUDP"/>
    <s v="Disorderly Patron"/>
    <x v="4"/>
    <s v="Lower"/>
  </r>
  <r>
    <d v="2022-02-14T00:00:00"/>
    <d v="1899-12-30T15:09:00"/>
    <s v="Monday"/>
    <x v="28"/>
    <n v="0"/>
    <n v="0"/>
    <s v="E"/>
    <x v="1"/>
    <n v="5243"/>
    <s v="SUAE"/>
    <s v="Assault / Employee Involved"/>
    <x v="4"/>
    <s v="Lower"/>
  </r>
  <r>
    <d v="2022-02-14T00:00:00"/>
    <d v="1899-12-30T15:26:00"/>
    <s v="Monday"/>
    <x v="6"/>
    <n v="4"/>
    <n v="8"/>
    <s v="E"/>
    <x v="1"/>
    <n v="5329"/>
    <s v="SUDP"/>
    <s v="Disorderly Patron"/>
    <x v="4"/>
    <s v="Lower"/>
  </r>
  <r>
    <d v="2022-02-14T00:00:00"/>
    <d v="1899-12-30T15:58:00"/>
    <s v="Monday"/>
    <x v="14"/>
    <n v="4"/>
    <n v="8"/>
    <s v="E"/>
    <x v="1"/>
    <n v="5038"/>
    <s v="SUDP"/>
    <s v="Disorderly Patron"/>
    <x v="4"/>
    <s v="Lower"/>
  </r>
  <r>
    <d v="2022-02-14T00:00:00"/>
    <d v="1899-12-30T16:33:00"/>
    <s v="Monday"/>
    <x v="32"/>
    <n v="0"/>
    <n v="0"/>
    <s v="E"/>
    <x v="1"/>
    <n v="5017"/>
    <s v="SUDP"/>
    <s v="Disorderly Patron"/>
    <x v="4"/>
    <s v="Lower"/>
  </r>
  <r>
    <d v="2022-02-14T00:00:00"/>
    <d v="1899-12-30T21:43:00"/>
    <s v="Monday"/>
    <x v="4"/>
    <n v="4"/>
    <n v="11"/>
    <s v="W"/>
    <x v="1"/>
    <n v="5165"/>
    <s v="SUDP"/>
    <s v="Disorderly Patron"/>
    <x v="4"/>
    <s v="Lower"/>
  </r>
  <r>
    <d v="2022-02-14T00:00:00"/>
    <d v="1899-12-30T23:42:00"/>
    <s v="Monday"/>
    <x v="33"/>
    <n v="3"/>
    <n v="10"/>
    <s v="W"/>
    <x v="1"/>
    <n v="5173"/>
    <s v="SUDP"/>
    <s v="Disorderly Patron"/>
    <x v="4"/>
    <s v="Lower"/>
  </r>
  <r>
    <d v="2022-02-15T00:00:00"/>
    <d v="1899-12-30T06:46:00"/>
    <s v="Tuesday"/>
    <x v="5"/>
    <n v="3"/>
    <n v="6"/>
    <s v="S"/>
    <x v="0"/>
    <n v="5761"/>
    <s v="SUDP"/>
    <s v="Disorderly Patron"/>
    <x v="4"/>
    <s v="Lower"/>
  </r>
  <r>
    <d v="2022-02-15T00:00:00"/>
    <d v="1899-12-30T16:04:00"/>
    <s v="Tuesday"/>
    <x v="60"/>
    <n v="3"/>
    <n v="7"/>
    <s v="E"/>
    <x v="1"/>
    <n v="5290"/>
    <s v="SUDP"/>
    <s v="Disorderly Patron"/>
    <x v="4"/>
    <s v="Lower"/>
  </r>
  <r>
    <d v="2022-02-15T00:00:00"/>
    <d v="1899-12-30T00:57:00"/>
    <s v="Tuesday"/>
    <x v="2"/>
    <n v="13"/>
    <n v="18"/>
    <s v="S"/>
    <x v="0"/>
    <n v="5416"/>
    <s v="SUDP"/>
    <s v="Disorderly Patron"/>
    <x v="4"/>
    <s v="Lower"/>
  </r>
  <r>
    <d v="2022-02-16T00:00:00"/>
    <d v="1899-12-30T14:53:00"/>
    <s v="Wednesday"/>
    <x v="15"/>
    <n v="6"/>
    <n v="9"/>
    <s v="S"/>
    <x v="0"/>
    <n v="5988"/>
    <s v="SUDP"/>
    <s v="Disorderly Patron"/>
    <x v="4"/>
    <s v="Lower"/>
  </r>
  <r>
    <d v="2022-02-16T00:00:00"/>
    <d v="1899-12-30T15:53:00"/>
    <s v="Wednesday"/>
    <x v="8"/>
    <n v="0"/>
    <n v="0"/>
    <s v="N"/>
    <x v="0"/>
    <n v="5536"/>
    <s v="SUAP"/>
    <s v="Assault / Patron Involved"/>
    <x v="4"/>
    <s v="Lower"/>
  </r>
  <r>
    <d v="2022-02-16T00:00:00"/>
    <d v="1899-12-30T16:12:00"/>
    <s v="Wednesday"/>
    <x v="21"/>
    <n v="0"/>
    <n v="0"/>
    <s v="N"/>
    <x v="0"/>
    <n v="6036"/>
    <s v="SUPOL"/>
    <s v="Held By Polce - Non-TTC Related"/>
    <x v="4"/>
    <s v="Lower"/>
  </r>
  <r>
    <d v="2022-02-16T00:00:00"/>
    <d v="1899-12-30T16:46:00"/>
    <s v="Wednesday"/>
    <x v="0"/>
    <n v="0"/>
    <n v="0"/>
    <s v="N"/>
    <x v="0"/>
    <n v="5981"/>
    <s v="SUDP"/>
    <s v="Disorderly Patron"/>
    <x v="4"/>
    <s v="Lower"/>
  </r>
  <r>
    <d v="2022-02-16T00:00:00"/>
    <d v="1899-12-30T18:02:00"/>
    <s v="Wednesday"/>
    <x v="41"/>
    <n v="7"/>
    <n v="10"/>
    <s v="N"/>
    <x v="0"/>
    <n v="5581"/>
    <s v="SUDP"/>
    <s v="Disorderly Patron"/>
    <x v="4"/>
    <s v="Lower"/>
  </r>
  <r>
    <d v="2022-02-16T00:00:00"/>
    <d v="1899-12-30T18:16:00"/>
    <s v="Wednesday"/>
    <x v="54"/>
    <n v="3"/>
    <n v="6"/>
    <s v="S"/>
    <x v="0"/>
    <n v="5866"/>
    <s v="SUAP"/>
    <s v="Assault / Patron Involved"/>
    <x v="4"/>
    <s v="Lower"/>
  </r>
  <r>
    <d v="2022-02-16T00:00:00"/>
    <d v="1899-12-30T23:12:00"/>
    <s v="Wednesday"/>
    <x v="2"/>
    <n v="20"/>
    <n v="25"/>
    <s v="N"/>
    <x v="0"/>
    <n v="6026"/>
    <s v="SUAE"/>
    <s v="Assault / Employee Involved"/>
    <x v="4"/>
    <s v="Lower"/>
  </r>
  <r>
    <d v="2022-02-16T00:00:00"/>
    <d v="1899-12-30T00:11:00"/>
    <s v="Wednesday"/>
    <x v="43"/>
    <n v="0"/>
    <n v="0"/>
    <s v="S"/>
    <x v="0"/>
    <n v="5416"/>
    <s v="SUDP"/>
    <s v="Disorderly Patron"/>
    <x v="4"/>
    <s v="Lower"/>
  </r>
  <r>
    <d v="2022-02-17T00:00:00"/>
    <d v="1899-12-30T10:44:00"/>
    <s v="Thursday"/>
    <x v="15"/>
    <n v="3"/>
    <n v="6"/>
    <s v="N"/>
    <x v="0"/>
    <n v="5751"/>
    <s v="SUDP"/>
    <s v="Disorderly Patron"/>
    <x v="4"/>
    <s v="Lower"/>
  </r>
  <r>
    <d v="2022-02-17T00:00:00"/>
    <d v="1899-12-30T12:48:00"/>
    <s v="Thursday"/>
    <x v="54"/>
    <n v="4"/>
    <n v="7"/>
    <s v="S"/>
    <x v="0"/>
    <n v="5566"/>
    <s v="SUDP"/>
    <s v="Disorderly Patron"/>
    <x v="4"/>
    <s v="Lower"/>
  </r>
  <r>
    <d v="2022-02-17T00:00:00"/>
    <d v="1899-12-30T13:58:00"/>
    <s v="Thursday"/>
    <x v="32"/>
    <n v="3"/>
    <n v="7"/>
    <s v="E"/>
    <x v="1"/>
    <n v="5294"/>
    <s v="SUDP"/>
    <s v="Disorderly Patron"/>
    <x v="4"/>
    <s v="Lower"/>
  </r>
  <r>
    <d v="2022-02-17T00:00:00"/>
    <d v="1899-12-30T14:31:00"/>
    <s v="Thursday"/>
    <x v="38"/>
    <n v="7"/>
    <n v="11"/>
    <s v="W"/>
    <x v="1"/>
    <n v="5112"/>
    <s v="SUDP"/>
    <s v="Disorderly Patron"/>
    <x v="4"/>
    <s v="Lower"/>
  </r>
  <r>
    <d v="2022-02-17T00:00:00"/>
    <d v="1899-12-30T15:37:00"/>
    <s v="Thursday"/>
    <x v="53"/>
    <n v="3"/>
    <n v="4"/>
    <s v="E"/>
    <x v="1"/>
    <n v="5192"/>
    <s v="SUDP"/>
    <s v="Disorderly Patron"/>
    <x v="4"/>
    <s v="Lower"/>
  </r>
  <r>
    <d v="2022-02-17T00:00:00"/>
    <d v="1899-12-30T15:55:00"/>
    <s v="Thursday"/>
    <x v="32"/>
    <n v="10"/>
    <n v="14"/>
    <s v="W"/>
    <x v="1"/>
    <n v="5243"/>
    <s v="SUDP"/>
    <s v="Disorderly Patron"/>
    <x v="4"/>
    <s v="Lower"/>
  </r>
  <r>
    <d v="2022-02-17T00:00:00"/>
    <d v="1899-12-30T19:39:00"/>
    <s v="Thursday"/>
    <x v="10"/>
    <n v="7"/>
    <n v="10"/>
    <s v="N"/>
    <x v="0"/>
    <n v="5636"/>
    <s v="SUDP"/>
    <s v="Disorderly Patron"/>
    <x v="4"/>
    <s v="Lower"/>
  </r>
  <r>
    <d v="2022-02-17T00:00:00"/>
    <d v="1899-12-30T21:02:00"/>
    <s v="Thursday"/>
    <x v="14"/>
    <n v="18"/>
    <n v="25"/>
    <s v="E"/>
    <x v="1"/>
    <n v="5227"/>
    <s v="SUAP"/>
    <s v="Assault / Patron Involved"/>
    <x v="4"/>
    <s v="Lower"/>
  </r>
  <r>
    <d v="2022-02-18T00:00:00"/>
    <d v="1899-12-30T15:52:00"/>
    <s v="Friday"/>
    <x v="61"/>
    <n v="7"/>
    <n v="10"/>
    <s v="S"/>
    <x v="0"/>
    <n v="5641"/>
    <s v="SUDP"/>
    <s v="Disorderly Patron"/>
    <x v="4"/>
    <s v="Lower"/>
  </r>
  <r>
    <d v="2022-02-18T00:00:00"/>
    <d v="1899-12-30T17:39:00"/>
    <s v="Friday"/>
    <x v="55"/>
    <n v="3"/>
    <n v="6"/>
    <s v="S"/>
    <x v="0"/>
    <n v="5571"/>
    <s v="SUDP"/>
    <s v="Disorderly Patron"/>
    <x v="4"/>
    <s v="Lower"/>
  </r>
  <r>
    <d v="2022-02-18T00:00:00"/>
    <d v="1899-12-30T17:44:00"/>
    <s v="Friday"/>
    <x v="21"/>
    <n v="13"/>
    <n v="16"/>
    <s v="N"/>
    <x v="0"/>
    <n v="5571"/>
    <s v="SUDP"/>
    <s v="Disorderly Patron"/>
    <x v="4"/>
    <s v="Lower"/>
  </r>
  <r>
    <d v="2022-02-18T00:00:00"/>
    <d v="1899-12-30T17:56:00"/>
    <s v="Friday"/>
    <x v="58"/>
    <n v="0"/>
    <n v="0"/>
    <s v="W"/>
    <x v="1"/>
    <n v="5009"/>
    <s v="SUDP"/>
    <s v="Disorderly Patron"/>
    <x v="4"/>
    <s v="Lower"/>
  </r>
  <r>
    <d v="2022-02-18T00:00:00"/>
    <d v="1899-12-30T19:15:00"/>
    <s v="Friday"/>
    <x v="50"/>
    <n v="4"/>
    <n v="8"/>
    <s v="E"/>
    <x v="1"/>
    <n v="5253"/>
    <s v="SUDP"/>
    <s v="Disorderly Patron"/>
    <x v="4"/>
    <s v="Lower"/>
  </r>
  <r>
    <d v="2022-02-18T00:00:00"/>
    <d v="1899-12-30T21:03:00"/>
    <s v="Friday"/>
    <x v="23"/>
    <n v="3"/>
    <n v="6"/>
    <s v="N"/>
    <x v="0"/>
    <n v="5436"/>
    <s v="SUDP"/>
    <s v="Disorderly Patron"/>
    <x v="4"/>
    <s v="Lower"/>
  </r>
  <r>
    <d v="2022-02-18T00:00:00"/>
    <d v="1899-12-30T23:28:00"/>
    <s v="Friday"/>
    <x v="44"/>
    <n v="5"/>
    <n v="12"/>
    <s v="W"/>
    <x v="1"/>
    <n v="5234"/>
    <s v="SUDP"/>
    <s v="Disorderly Patron"/>
    <x v="4"/>
    <s v="Lower"/>
  </r>
  <r>
    <d v="2022-02-18T00:00:00"/>
    <d v="1899-12-30T00:03:00"/>
    <s v="Friday"/>
    <x v="55"/>
    <n v="0"/>
    <n v="0"/>
    <s v="N"/>
    <x v="0"/>
    <n v="5466"/>
    <s v="SUDP"/>
    <s v="Disorderly Patron"/>
    <x v="4"/>
    <s v="Lower"/>
  </r>
  <r>
    <d v="2022-02-19T00:00:00"/>
    <d v="1899-12-30T13:26:00"/>
    <s v="Saturday"/>
    <x v="29"/>
    <n v="0"/>
    <n v="0"/>
    <s v="S"/>
    <x v="0"/>
    <n v="5886"/>
    <s v="SUDP"/>
    <s v="Disorderly Patron"/>
    <x v="4"/>
    <s v="Lower"/>
  </r>
  <r>
    <d v="2022-02-19T00:00:00"/>
    <d v="1899-12-30T13:59:00"/>
    <s v="Saturday"/>
    <x v="20"/>
    <n v="3"/>
    <n v="7"/>
    <s v="S"/>
    <x v="0"/>
    <n v="5716"/>
    <s v="SUDP"/>
    <s v="Disorderly Patron"/>
    <x v="4"/>
    <s v="Lower"/>
  </r>
  <r>
    <d v="2022-02-19T00:00:00"/>
    <d v="1899-12-30T15:40:00"/>
    <s v="Saturday"/>
    <x v="0"/>
    <n v="4"/>
    <n v="8"/>
    <s v="S"/>
    <x v="0"/>
    <n v="5641"/>
    <s v="SUDP"/>
    <s v="Disorderly Patron"/>
    <x v="4"/>
    <s v="Lower"/>
  </r>
  <r>
    <d v="2022-02-19T00:00:00"/>
    <d v="1899-12-30T16:01:00"/>
    <s v="Saturday"/>
    <x v="10"/>
    <n v="14"/>
    <n v="18"/>
    <s v="N"/>
    <x v="0"/>
    <n v="5616"/>
    <s v="SUAP"/>
    <s v="Assault / Patron Involved"/>
    <x v="4"/>
    <s v="Lower"/>
  </r>
  <r>
    <d v="2022-02-19T00:00:00"/>
    <d v="1899-12-30T16:38:00"/>
    <s v="Saturday"/>
    <x v="65"/>
    <n v="11"/>
    <n v="15"/>
    <s v="N"/>
    <x v="0"/>
    <n v="5866"/>
    <s v="SUAP"/>
    <s v="Assault / Patron Involved"/>
    <x v="4"/>
    <s v="Lower"/>
  </r>
  <r>
    <d v="2022-02-19T00:00:00"/>
    <d v="1899-12-30T17:35:00"/>
    <s v="Saturday"/>
    <x v="62"/>
    <n v="4"/>
    <n v="8"/>
    <s v="S"/>
    <x v="0"/>
    <n v="5841"/>
    <s v="SUDP"/>
    <s v="Disorderly Patron"/>
    <x v="4"/>
    <s v="Lower"/>
  </r>
  <r>
    <d v="2022-02-19T00:00:00"/>
    <d v="1899-12-30T19:22:00"/>
    <s v="Saturday"/>
    <x v="29"/>
    <n v="3"/>
    <n v="7"/>
    <s v="S"/>
    <x v="0"/>
    <n v="5856"/>
    <s v="SUDP"/>
    <s v="Disorderly Patron"/>
    <x v="4"/>
    <s v="Lower"/>
  </r>
  <r>
    <d v="2022-02-19T00:00:00"/>
    <d v="1899-12-30T23:44:00"/>
    <s v="Saturday"/>
    <x v="38"/>
    <n v="0"/>
    <n v="0"/>
    <s v="W"/>
    <x v="1"/>
    <n v="5160"/>
    <s v="SUAP"/>
    <s v="Assault / Patron Involved"/>
    <x v="4"/>
    <s v="Lower"/>
  </r>
  <r>
    <d v="2022-02-19T00:00:00"/>
    <d v="1899-12-30T00:11:00"/>
    <s v="Saturday"/>
    <x v="18"/>
    <n v="5"/>
    <n v="10"/>
    <s v="S"/>
    <x v="0"/>
    <n v="5941"/>
    <s v="SUDP"/>
    <s v="Disorderly Patron"/>
    <x v="4"/>
    <s v="Lower"/>
  </r>
  <r>
    <d v="2022-02-20T00:00:00"/>
    <d v="1899-12-30T09:08:00"/>
    <s v="Sunday"/>
    <x v="18"/>
    <n v="3"/>
    <n v="9"/>
    <s v="N"/>
    <x v="0"/>
    <n v="5871"/>
    <s v="SUDP"/>
    <s v="Disorderly Patron"/>
    <x v="4"/>
    <s v="Lower"/>
  </r>
  <r>
    <d v="2022-02-20T00:00:00"/>
    <d v="1899-12-30T15:31:00"/>
    <s v="Sunday"/>
    <x v="17"/>
    <n v="0"/>
    <n v="0"/>
    <s v="N"/>
    <x v="0"/>
    <n v="5521"/>
    <s v="SUAP"/>
    <s v="Assault / Patron Involved"/>
    <x v="4"/>
    <s v="Lower"/>
  </r>
  <r>
    <d v="2022-02-20T00:00:00"/>
    <d v="1899-12-30T15:51:00"/>
    <s v="Sunday"/>
    <x v="43"/>
    <n v="6"/>
    <n v="11"/>
    <s v="N"/>
    <x v="0"/>
    <n v="5931"/>
    <s v="SUDP"/>
    <s v="Disorderly Patron"/>
    <x v="4"/>
    <s v="Lower"/>
  </r>
  <r>
    <d v="2022-02-20T00:00:00"/>
    <d v="1899-12-30T20:03:00"/>
    <s v="Sunday"/>
    <x v="29"/>
    <n v="0"/>
    <n v="0"/>
    <s v="N"/>
    <x v="0"/>
    <n v="4562"/>
    <s v="SUAP"/>
    <s v="Assault / Patron Involved"/>
    <x v="4"/>
    <s v="Lower"/>
  </r>
  <r>
    <d v="2022-02-20T00:00:00"/>
    <d v="1899-12-30T21:08:00"/>
    <s v="Sunday"/>
    <x v="40"/>
    <n v="0"/>
    <n v="0"/>
    <s v="W"/>
    <x v="1"/>
    <n v="5089"/>
    <s v="SUDP"/>
    <s v="Disorderly Patron"/>
    <x v="4"/>
    <s v="Lower"/>
  </r>
  <r>
    <d v="2022-02-21T00:00:00"/>
    <d v="1899-12-30T08:29:00"/>
    <s v="Monday"/>
    <x v="21"/>
    <n v="0"/>
    <n v="0"/>
    <s v="N"/>
    <x v="0"/>
    <n v="6806"/>
    <s v="SUDP"/>
    <s v="Disorderly Patron"/>
    <x v="4"/>
    <s v="Lower"/>
  </r>
  <r>
    <d v="2022-02-21T00:00:00"/>
    <d v="1899-12-30T08:31:00"/>
    <s v="Monday"/>
    <x v="88"/>
    <n v="0"/>
    <n v="0"/>
    <s v="N"/>
    <x v="0"/>
    <n v="5816"/>
    <s v="SUDP"/>
    <s v="Disorderly Patron"/>
    <x v="4"/>
    <s v="Lower"/>
  </r>
  <r>
    <d v="2022-02-21T00:00:00"/>
    <d v="1899-12-30T15:30:00"/>
    <s v="Monday"/>
    <x v="31"/>
    <n v="7"/>
    <n v="12"/>
    <s v="S"/>
    <x v="0"/>
    <n v="5751"/>
    <s v="SUDP"/>
    <s v="Disorderly Patron"/>
    <x v="4"/>
    <s v="Lower"/>
  </r>
  <r>
    <d v="2022-02-21T00:00:00"/>
    <d v="1899-12-30T16:15:00"/>
    <s v="Monday"/>
    <x v="39"/>
    <n v="0"/>
    <n v="0"/>
    <s v="N"/>
    <x v="0"/>
    <n v="6016"/>
    <s v="SUDP"/>
    <s v="Disorderly Patron"/>
    <x v="4"/>
    <s v="Lower"/>
  </r>
  <r>
    <d v="2022-02-21T00:00:00"/>
    <d v="1899-12-30T19:35:00"/>
    <s v="Monday"/>
    <x v="21"/>
    <n v="0"/>
    <n v="0"/>
    <s v="N"/>
    <x v="0"/>
    <n v="5736"/>
    <s v="SUDP"/>
    <s v="Disorderly Patron"/>
    <x v="4"/>
    <s v="Lower"/>
  </r>
  <r>
    <d v="2022-02-21T00:00:00"/>
    <d v="1899-12-30T19:36:00"/>
    <s v="Monday"/>
    <x v="5"/>
    <n v="27"/>
    <n v="32"/>
    <s v="S"/>
    <x v="0"/>
    <n v="5801"/>
    <s v="SUDP"/>
    <s v="Disorderly Patron"/>
    <x v="4"/>
    <s v="Lower"/>
  </r>
  <r>
    <d v="2022-02-21T00:00:00"/>
    <d v="1899-12-30T21:32:00"/>
    <s v="Monday"/>
    <x v="13"/>
    <n v="0"/>
    <n v="0"/>
    <s v="E"/>
    <x v="1"/>
    <n v="5077"/>
    <s v="SUDP"/>
    <s v="Disorderly Patron"/>
    <x v="4"/>
    <s v="Lower"/>
  </r>
  <r>
    <d v="2022-02-21T00:00:00"/>
    <d v="1899-12-30T00:01:00"/>
    <s v="Monday"/>
    <x v="20"/>
    <n v="0"/>
    <n v="0"/>
    <s v="N"/>
    <x v="0"/>
    <n v="6111"/>
    <s v="SUAP"/>
    <s v="Assault / Patron Involved"/>
    <x v="4"/>
    <s v="Lower"/>
  </r>
  <r>
    <d v="2022-02-22T00:00:00"/>
    <d v="1899-12-30T08:53:00"/>
    <s v="Tuesday"/>
    <x v="5"/>
    <n v="7"/>
    <n v="10"/>
    <s v="N"/>
    <x v="0"/>
    <n v="5741"/>
    <s v="SUDP"/>
    <s v="Disorderly Patron"/>
    <x v="4"/>
    <s v="Lower"/>
  </r>
  <r>
    <d v="2022-02-22T00:00:00"/>
    <d v="1899-12-30T13:35:00"/>
    <s v="Tuesday"/>
    <x v="60"/>
    <n v="4"/>
    <n v="8"/>
    <s v="E"/>
    <x v="1"/>
    <n v="5057"/>
    <s v="SUDP"/>
    <s v="Disorderly Patron"/>
    <x v="4"/>
    <s v="Lower"/>
  </r>
  <r>
    <d v="2022-02-22T00:00:00"/>
    <d v="1899-12-30T17:10:00"/>
    <s v="Tuesday"/>
    <x v="18"/>
    <n v="6"/>
    <n v="9"/>
    <s v="S"/>
    <x v="0"/>
    <n v="5756"/>
    <s v="SUDP"/>
    <s v="Disorderly Patron"/>
    <x v="4"/>
    <s v="Lower"/>
  </r>
  <r>
    <d v="2022-02-22T00:00:00"/>
    <d v="1899-12-30T18:35:00"/>
    <s v="Tuesday"/>
    <x v="20"/>
    <n v="3"/>
    <n v="6"/>
    <s v="S"/>
    <x v="0"/>
    <n v="5681"/>
    <s v="SUDP"/>
    <s v="Disorderly Patron"/>
    <x v="4"/>
    <s v="Lower"/>
  </r>
  <r>
    <d v="2022-02-22T00:00:00"/>
    <d v="1899-12-30T19:54:00"/>
    <s v="Tuesday"/>
    <x v="55"/>
    <n v="0"/>
    <n v="0"/>
    <s v="N"/>
    <x v="0"/>
    <n v="5541"/>
    <s v="SUDP"/>
    <s v="Disorderly Patron"/>
    <x v="4"/>
    <s v="Lower"/>
  </r>
  <r>
    <d v="2022-02-23T00:00:00"/>
    <d v="1899-12-30T09:33:00"/>
    <s v="Wednesday"/>
    <x v="25"/>
    <n v="15"/>
    <n v="20"/>
    <s v="N"/>
    <x v="2"/>
    <n v="3007"/>
    <s v="SRDP"/>
    <s v="Disorderly Patron"/>
    <x v="4"/>
    <s v="Lower"/>
  </r>
  <r>
    <d v="2022-02-23T00:00:00"/>
    <d v="1899-12-30T17:39:00"/>
    <s v="Wednesday"/>
    <x v="86"/>
    <n v="0"/>
    <n v="0"/>
    <s v="S"/>
    <x v="2"/>
    <n v="3020"/>
    <s v="SRDP"/>
    <s v="Disorderly Patron"/>
    <x v="4"/>
    <s v="Lower"/>
  </r>
  <r>
    <d v="2022-02-23T00:00:00"/>
    <d v="1899-12-30T13:53:00"/>
    <s v="Wednesday"/>
    <x v="24"/>
    <n v="9"/>
    <n v="13"/>
    <s v="E"/>
    <x v="1"/>
    <n v="5310"/>
    <s v="SUDP"/>
    <s v="Disorderly Patron"/>
    <x v="4"/>
    <s v="Lower"/>
  </r>
  <r>
    <d v="2022-02-23T00:00:00"/>
    <d v="1899-12-30T14:21:00"/>
    <s v="Wednesday"/>
    <x v="10"/>
    <n v="0"/>
    <n v="0"/>
    <s v="S"/>
    <x v="0"/>
    <n v="5821"/>
    <s v="SUDP"/>
    <s v="Disorderly Patron"/>
    <x v="4"/>
    <s v="Lower"/>
  </r>
  <r>
    <d v="2022-02-23T00:00:00"/>
    <d v="1899-12-30T16:03:00"/>
    <s v="Wednesday"/>
    <x v="44"/>
    <n v="3"/>
    <n v="7"/>
    <s v="W"/>
    <x v="1"/>
    <n v="5041"/>
    <s v="SUDP"/>
    <s v="Disorderly Patron"/>
    <x v="4"/>
    <s v="Lower"/>
  </r>
  <r>
    <d v="2022-02-23T00:00:00"/>
    <d v="1899-12-30T19:40:00"/>
    <s v="Wednesday"/>
    <x v="22"/>
    <n v="4"/>
    <n v="8"/>
    <s v="W"/>
    <x v="1"/>
    <n v="5166"/>
    <s v="SUPOL"/>
    <s v="Held By Polce - Non-TTC Related"/>
    <x v="4"/>
    <s v="Lower"/>
  </r>
  <r>
    <d v="2022-02-23T00:00:00"/>
    <d v="1899-12-30T19:53:00"/>
    <s v="Wednesday"/>
    <x v="55"/>
    <n v="3"/>
    <n v="6"/>
    <s v="S"/>
    <x v="0"/>
    <n v="5951"/>
    <s v="SUDP"/>
    <s v="Disorderly Patron"/>
    <x v="4"/>
    <s v="Lower"/>
  </r>
  <r>
    <d v="2022-02-23T00:00:00"/>
    <d v="1899-12-30T20:54:00"/>
    <s v="Wednesday"/>
    <x v="19"/>
    <n v="6"/>
    <n v="13"/>
    <s v="E"/>
    <x v="1"/>
    <n v="5026"/>
    <s v="SUDP"/>
    <s v="Disorderly Patron"/>
    <x v="4"/>
    <s v="Lower"/>
  </r>
  <r>
    <d v="2022-02-23T00:00:00"/>
    <d v="1899-12-30T01:55:00"/>
    <s v="Wednesday"/>
    <x v="21"/>
    <n v="0"/>
    <n v="0"/>
    <s v="N"/>
    <x v="0"/>
    <n v="5571"/>
    <s v="SUAP"/>
    <s v="Assault / Patron Involved"/>
    <x v="4"/>
    <s v="Lower"/>
  </r>
  <r>
    <d v="2022-02-24T00:00:00"/>
    <d v="1899-12-30T08:54:00"/>
    <s v="Thursday"/>
    <x v="17"/>
    <n v="0"/>
    <n v="0"/>
    <s v="S"/>
    <x v="0"/>
    <n v="5646"/>
    <s v="SUDP"/>
    <s v="Disorderly Patron"/>
    <x v="4"/>
    <s v="Lower"/>
  </r>
  <r>
    <d v="2022-02-24T00:00:00"/>
    <d v="1899-12-30T11:13:00"/>
    <s v="Thursday"/>
    <x v="11"/>
    <n v="11"/>
    <n v="15"/>
    <s v="W"/>
    <x v="1"/>
    <n v="5175"/>
    <s v="SUAE"/>
    <s v="Assault / Employee Involved"/>
    <x v="4"/>
    <s v="Lower"/>
  </r>
  <r>
    <d v="2022-02-24T00:00:00"/>
    <d v="1899-12-30T20:04:00"/>
    <s v="Thursday"/>
    <x v="27"/>
    <n v="3"/>
    <n v="6"/>
    <s v="S"/>
    <x v="0"/>
    <n v="5686"/>
    <s v="SUAP"/>
    <s v="Assault / Patron Involved"/>
    <x v="4"/>
    <s v="Lower"/>
  </r>
  <r>
    <d v="2022-02-24T00:00:00"/>
    <d v="1899-12-30T21:12:00"/>
    <s v="Thursday"/>
    <x v="4"/>
    <n v="0"/>
    <n v="0"/>
    <s v="E"/>
    <x v="1"/>
    <n v="5057"/>
    <s v="SUDP"/>
    <s v="Disorderly Patron"/>
    <x v="4"/>
    <s v="Lower"/>
  </r>
  <r>
    <d v="2022-02-24T00:00:00"/>
    <d v="1899-12-30T22:05:00"/>
    <s v="Thursday"/>
    <x v="9"/>
    <n v="6"/>
    <n v="11"/>
    <s v="S"/>
    <x v="0"/>
    <n v="6061"/>
    <s v="SUDP"/>
    <s v="Disorderly Patron"/>
    <x v="4"/>
    <s v="Lower"/>
  </r>
  <r>
    <d v="2022-02-24T00:00:00"/>
    <d v="1899-12-30T14:46:00"/>
    <s v="Thursday"/>
    <x v="36"/>
    <n v="6"/>
    <n v="11"/>
    <s v="W"/>
    <x v="3"/>
    <n v="6156"/>
    <s v="SUDP"/>
    <s v="Disorderly Patron"/>
    <x v="4"/>
    <s v="Lower"/>
  </r>
  <r>
    <d v="2022-02-25T00:00:00"/>
    <d v="1899-12-30T02:04:00"/>
    <s v="Friday"/>
    <x v="27"/>
    <n v="0"/>
    <n v="0"/>
    <s v="N"/>
    <x v="0"/>
    <n v="5396"/>
    <s v="SUDP"/>
    <s v="Disorderly Patron"/>
    <x v="4"/>
    <s v="Lower"/>
  </r>
  <r>
    <d v="2022-02-25T00:00:00"/>
    <d v="1899-12-30T07:50:00"/>
    <s v="Friday"/>
    <x v="19"/>
    <n v="7"/>
    <n v="11"/>
    <s v="E"/>
    <x v="1"/>
    <n v="5015"/>
    <s v="SUDP"/>
    <s v="Disorderly Patron"/>
    <x v="4"/>
    <s v="Lower"/>
  </r>
  <r>
    <d v="2022-02-25T00:00:00"/>
    <d v="1899-12-30T08:15:00"/>
    <s v="Friday"/>
    <x v="27"/>
    <n v="0"/>
    <n v="0"/>
    <s v="N"/>
    <x v="0"/>
    <n v="5646"/>
    <s v="SUDP"/>
    <s v="Disorderly Patron"/>
    <x v="4"/>
    <s v="Lower"/>
  </r>
  <r>
    <d v="2022-02-25T00:00:00"/>
    <d v="1899-12-30T14:04:00"/>
    <s v="Friday"/>
    <x v="14"/>
    <n v="0"/>
    <n v="0"/>
    <s v="W"/>
    <x v="1"/>
    <n v="5337"/>
    <s v="SUAP"/>
    <s v="Assault / Patron Involved"/>
    <x v="4"/>
    <s v="Lower"/>
  </r>
  <r>
    <d v="2022-02-25T00:00:00"/>
    <d v="1899-12-30T16:50:00"/>
    <s v="Friday"/>
    <x v="69"/>
    <n v="12"/>
    <n v="15"/>
    <s v="S"/>
    <x v="0"/>
    <n v="5391"/>
    <s v="SUAP"/>
    <s v="Assault / Patron Involved"/>
    <x v="4"/>
    <s v="Lower"/>
  </r>
  <r>
    <d v="2022-02-25T00:00:00"/>
    <d v="1899-12-30T19:25:00"/>
    <s v="Friday"/>
    <x v="16"/>
    <n v="3"/>
    <n v="6"/>
    <s v="N"/>
    <x v="0"/>
    <n v="5566"/>
    <s v="SUDP"/>
    <s v="Disorderly Patron"/>
    <x v="4"/>
    <s v="Lower"/>
  </r>
  <r>
    <d v="2022-02-25T00:00:00"/>
    <d v="1899-12-30T21:43:00"/>
    <s v="Friday"/>
    <x v="29"/>
    <n v="4"/>
    <n v="7"/>
    <s v="S"/>
    <x v="0"/>
    <n v="5741"/>
    <s v="SUDP"/>
    <s v="Disorderly Patron"/>
    <x v="4"/>
    <s v="Lower"/>
  </r>
  <r>
    <d v="2022-02-25T00:00:00"/>
    <d v="1899-12-30T23:37:00"/>
    <s v="Friday"/>
    <x v="40"/>
    <n v="3"/>
    <n v="10"/>
    <s v="E"/>
    <x v="1"/>
    <n v="5210"/>
    <s v="SUDP"/>
    <s v="Disorderly Patron"/>
    <x v="4"/>
    <s v="Lower"/>
  </r>
  <r>
    <d v="2022-02-25T00:00:00"/>
    <d v="1899-12-30T23:44:00"/>
    <s v="Friday"/>
    <x v="52"/>
    <n v="8"/>
    <n v="13"/>
    <s v="N"/>
    <x v="0"/>
    <n v="5391"/>
    <s v="SUDP"/>
    <s v="Disorderly Patron"/>
    <x v="4"/>
    <s v="Lower"/>
  </r>
  <r>
    <d v="2022-02-25T00:00:00"/>
    <d v="1899-12-30T01:07:00"/>
    <s v="Friday"/>
    <x v="52"/>
    <n v="3"/>
    <n v="8"/>
    <s v="S"/>
    <x v="0"/>
    <n v="5676"/>
    <s v="SUDP"/>
    <s v="Disorderly Patron"/>
    <x v="4"/>
    <s v="Lower"/>
  </r>
  <r>
    <d v="2022-02-25T00:00:00"/>
    <d v="1899-12-30T01:37:00"/>
    <s v="Friday"/>
    <x v="16"/>
    <n v="0"/>
    <n v="0"/>
    <s v="S"/>
    <x v="0"/>
    <n v="5806"/>
    <s v="SUDP"/>
    <s v="Disorderly Patron"/>
    <x v="4"/>
    <s v="Lower"/>
  </r>
  <r>
    <d v="2022-02-26T00:00:00"/>
    <d v="1899-12-30T11:58:00"/>
    <s v="Saturday"/>
    <x v="14"/>
    <n v="3"/>
    <n v="7"/>
    <s v="W"/>
    <x v="1"/>
    <n v="5118"/>
    <s v="SUDP"/>
    <s v="Disorderly Patron"/>
    <x v="4"/>
    <s v="Lower"/>
  </r>
  <r>
    <d v="2022-02-26T00:00:00"/>
    <d v="1899-12-30T13:14:00"/>
    <s v="Saturday"/>
    <x v="17"/>
    <n v="3"/>
    <n v="9"/>
    <s v="S"/>
    <x v="0"/>
    <n v="6001"/>
    <s v="SUDP"/>
    <s v="Disorderly Patron"/>
    <x v="4"/>
    <s v="Lower"/>
  </r>
  <r>
    <d v="2022-02-26T00:00:00"/>
    <d v="1899-12-30T17:18:00"/>
    <s v="Saturday"/>
    <x v="27"/>
    <n v="32"/>
    <n v="38"/>
    <s v="S"/>
    <x v="0"/>
    <n v="5791"/>
    <s v="SUPOL"/>
    <s v="Held By Polce - Non-TTC Related"/>
    <x v="4"/>
    <s v="Lower"/>
  </r>
  <r>
    <d v="2022-02-26T00:00:00"/>
    <d v="1899-12-30T17:34:00"/>
    <s v="Saturday"/>
    <x v="52"/>
    <n v="32"/>
    <n v="38"/>
    <s v="N"/>
    <x v="0"/>
    <n v="5866"/>
    <s v="SUROB"/>
    <s v="Robbery"/>
    <x v="4"/>
    <s v="Lower"/>
  </r>
  <r>
    <d v="2022-02-26T00:00:00"/>
    <d v="1899-12-30T19:25:00"/>
    <s v="Saturday"/>
    <x v="17"/>
    <n v="8"/>
    <n v="14"/>
    <s v="S"/>
    <x v="0"/>
    <n v="5706"/>
    <s v="SUDP"/>
    <s v="Disorderly Patron"/>
    <x v="4"/>
    <s v="Lower"/>
  </r>
  <r>
    <d v="2022-02-26T00:00:00"/>
    <d v="1899-12-30T01:52:00"/>
    <s v="Saturday"/>
    <x v="16"/>
    <n v="0"/>
    <n v="0"/>
    <s v="S"/>
    <x v="0"/>
    <n v="5416"/>
    <s v="SUDP"/>
    <s v="Disorderly Patron"/>
    <x v="4"/>
    <s v="Lower"/>
  </r>
  <r>
    <d v="2022-02-27T00:00:00"/>
    <d v="1899-12-30T08:55:00"/>
    <s v="Sunday"/>
    <x v="58"/>
    <n v="6"/>
    <n v="11"/>
    <s v="E"/>
    <x v="1"/>
    <n v="5086"/>
    <s v="SUDP"/>
    <s v="Disorderly Patron"/>
    <x v="4"/>
    <s v="Lower"/>
  </r>
  <r>
    <d v="2022-02-27T00:00:00"/>
    <d v="1899-12-30T15:13:00"/>
    <s v="Sunday"/>
    <x v="38"/>
    <n v="10"/>
    <n v="14"/>
    <s v="E"/>
    <x v="1"/>
    <n v="5140"/>
    <s v="SUDP"/>
    <s v="Disorderly Patron"/>
    <x v="4"/>
    <s v="Lower"/>
  </r>
  <r>
    <d v="2022-02-27T00:00:00"/>
    <d v="1899-12-30T17:43:00"/>
    <s v="Sunday"/>
    <x v="8"/>
    <n v="0"/>
    <n v="0"/>
    <s v="S"/>
    <x v="0"/>
    <n v="5846"/>
    <s v="SUDP"/>
    <s v="Disorderly Patron"/>
    <x v="4"/>
    <s v="Lower"/>
  </r>
  <r>
    <d v="2022-02-27T00:00:00"/>
    <d v="1899-12-30T18:34:00"/>
    <s v="Sunday"/>
    <x v="56"/>
    <n v="10"/>
    <n v="15"/>
    <s v="W"/>
    <x v="1"/>
    <n v="5055"/>
    <s v="SUDP"/>
    <s v="Disorderly Patron"/>
    <x v="4"/>
    <s v="Lower"/>
  </r>
  <r>
    <d v="2022-02-27T00:00:00"/>
    <d v="1899-12-30T19:44:00"/>
    <s v="Sunday"/>
    <x v="9"/>
    <n v="5"/>
    <n v="11"/>
    <s v="S"/>
    <x v="0"/>
    <n v="5791"/>
    <s v="SUDP"/>
    <s v="Disorderly Patron"/>
    <x v="4"/>
    <s v="Lower"/>
  </r>
  <r>
    <d v="2022-02-27T00:00:00"/>
    <d v="1899-12-30T20:17:00"/>
    <s v="Sunday"/>
    <x v="35"/>
    <n v="0"/>
    <n v="0"/>
    <s v="W"/>
    <x v="1"/>
    <n v="5128"/>
    <s v="SUDP"/>
    <s v="Disorderly Patron"/>
    <x v="4"/>
    <s v="Lower"/>
  </r>
  <r>
    <d v="2022-02-27T00:00:00"/>
    <d v="1899-12-30T20:20:00"/>
    <s v="Sunday"/>
    <x v="63"/>
    <n v="7"/>
    <n v="14"/>
    <s v="S"/>
    <x v="0"/>
    <n v="6056"/>
    <s v="SUDP"/>
    <s v="Disorderly Patron"/>
    <x v="4"/>
    <s v="Lower"/>
  </r>
  <r>
    <d v="2022-02-27T00:00:00"/>
    <d v="1899-12-30T20:26:00"/>
    <s v="Sunday"/>
    <x v="15"/>
    <n v="0"/>
    <n v="0"/>
    <s v="S"/>
    <x v="0"/>
    <n v="6056"/>
    <s v="SUDP"/>
    <s v="Disorderly Patron"/>
    <x v="4"/>
    <s v="Lower"/>
  </r>
  <r>
    <d v="2022-02-27T00:00:00"/>
    <d v="1899-12-30T22:00:00"/>
    <s v="Sunday"/>
    <x v="22"/>
    <n v="20"/>
    <n v="27"/>
    <s v="E"/>
    <x v="1"/>
    <n v="5349"/>
    <s v="SUDP"/>
    <s v="Disorderly Patron"/>
    <x v="4"/>
    <s v="Lower"/>
  </r>
  <r>
    <d v="2022-02-27T00:00:00"/>
    <d v="1899-12-30T22:07:00"/>
    <s v="Sunday"/>
    <x v="63"/>
    <n v="0"/>
    <n v="0"/>
    <s v="N"/>
    <x v="0"/>
    <n v="6051"/>
    <s v="SUDP"/>
    <s v="Disorderly Patron"/>
    <x v="4"/>
    <s v="Lower"/>
  </r>
  <r>
    <d v="2022-02-28T00:00:00"/>
    <d v="1899-12-30T15:34:00"/>
    <s v="Monday"/>
    <x v="69"/>
    <n v="0"/>
    <n v="0"/>
    <s v="N"/>
    <x v="0"/>
    <n v="5721"/>
    <s v="SUDP"/>
    <s v="Disorderly Patron"/>
    <x v="4"/>
    <s v="Lower"/>
  </r>
  <r>
    <d v="2022-02-28T00:00:00"/>
    <d v="1899-12-30T16:10:00"/>
    <s v="Monday"/>
    <x v="38"/>
    <n v="11"/>
    <n v="14"/>
    <s v="W"/>
    <x v="1"/>
    <n v="5080"/>
    <s v="SUDP"/>
    <s v="Disorderly Patron"/>
    <x v="4"/>
    <s v="Lower"/>
  </r>
  <r>
    <d v="2022-02-28T00:00:00"/>
    <d v="1899-12-30T18:04:00"/>
    <s v="Monday"/>
    <x v="18"/>
    <n v="9"/>
    <n v="12"/>
    <s v="N"/>
    <x v="0"/>
    <n v="5866"/>
    <s v="SUDP"/>
    <s v="Disorderly Patron"/>
    <x v="4"/>
    <s v="Lower"/>
  </r>
  <r>
    <d v="2022-02-28T00:00:00"/>
    <d v="1899-12-30T20:00:00"/>
    <s v="Monday"/>
    <x v="27"/>
    <n v="27"/>
    <n v="30"/>
    <s v="S"/>
    <x v="0"/>
    <n v="5966"/>
    <s v="SUAP"/>
    <s v="Assault / Patron Involved"/>
    <x v="4"/>
    <s v="Lower"/>
  </r>
  <r>
    <d v="2022-02-28T00:00:00"/>
    <d v="1899-12-30T22:15:00"/>
    <s v="Monday"/>
    <x v="4"/>
    <n v="5"/>
    <n v="12"/>
    <s v="E"/>
    <x v="1"/>
    <n v="5225"/>
    <s v="SUDP"/>
    <s v="Disorderly Patron"/>
    <x v="4"/>
    <s v="Lower"/>
  </r>
  <r>
    <d v="2022-02-28T00:00:00"/>
    <d v="1899-12-30T23:21:00"/>
    <s v="Monday"/>
    <x v="54"/>
    <n v="4"/>
    <n v="11"/>
    <s v="S"/>
    <x v="0"/>
    <n v="5701"/>
    <s v="SUDP"/>
    <s v="Disorderly Patron"/>
    <x v="4"/>
    <s v="Lower"/>
  </r>
  <r>
    <d v="2022-02-28T00:00:00"/>
    <d v="1899-12-30T23:45:00"/>
    <s v="Monday"/>
    <x v="63"/>
    <n v="18"/>
    <n v="23"/>
    <s v="N"/>
    <x v="0"/>
    <n v="5986"/>
    <s v="SUROB"/>
    <s v="Robbery"/>
    <x v="4"/>
    <s v="Lower"/>
  </r>
  <r>
    <d v="2022-03-01T00:00:00"/>
    <d v="1899-12-30T02:22:00"/>
    <s v="Tuesday"/>
    <x v="50"/>
    <n v="0"/>
    <n v="0"/>
    <s v="W"/>
    <x v="1"/>
    <n v="5120"/>
    <s v="SUDP"/>
    <s v="Disorderly Patron"/>
    <x v="4"/>
    <s v="Lower"/>
  </r>
  <r>
    <d v="2022-03-01T00:00:00"/>
    <d v="1899-12-30T08:35:00"/>
    <s v="Tuesday"/>
    <x v="8"/>
    <n v="0"/>
    <n v="0"/>
    <s v="N"/>
    <x v="0"/>
    <n v="6002"/>
    <s v="SUAP"/>
    <s v="Assault / Patron Involved"/>
    <x v="4"/>
    <s v="Lower"/>
  </r>
  <r>
    <d v="2022-03-01T00:00:00"/>
    <d v="1899-12-30T09:31:00"/>
    <s v="Tuesday"/>
    <x v="14"/>
    <n v="4"/>
    <n v="8"/>
    <s v="W"/>
    <x v="1"/>
    <n v="5065"/>
    <s v="SUDP"/>
    <s v="Disorderly Patron"/>
    <x v="4"/>
    <s v="Lower"/>
  </r>
  <r>
    <d v="2022-03-01T00:00:00"/>
    <d v="1899-12-30T12:57:00"/>
    <s v="Tuesday"/>
    <x v="47"/>
    <n v="7"/>
    <n v="10"/>
    <s v="S"/>
    <x v="0"/>
    <n v="5596"/>
    <s v="SUAP"/>
    <s v="Assault / Patron Involved"/>
    <x v="4"/>
    <s v="Lower"/>
  </r>
  <r>
    <d v="2022-03-01T00:00:00"/>
    <d v="1899-12-30T17:42:00"/>
    <s v="Tuesday"/>
    <x v="19"/>
    <n v="30"/>
    <n v="33"/>
    <s v="E"/>
    <x v="1"/>
    <n v="5083"/>
    <s v="SUPOL"/>
    <s v="Held By Polce - Non-TTC Related"/>
    <x v="4"/>
    <s v="Lower"/>
  </r>
  <r>
    <d v="2022-03-01T00:00:00"/>
    <d v="1899-12-30T19:09:00"/>
    <s v="Tuesday"/>
    <x v="61"/>
    <n v="0"/>
    <n v="0"/>
    <s v="S"/>
    <x v="0"/>
    <n v="5981"/>
    <s v="SUDP"/>
    <s v="Disorderly Patron"/>
    <x v="4"/>
    <s v="Lower"/>
  </r>
  <r>
    <d v="2022-03-01T00:00:00"/>
    <d v="1899-12-30T19:40:00"/>
    <s v="Tuesday"/>
    <x v="17"/>
    <n v="3"/>
    <n v="6"/>
    <s v="N"/>
    <x v="0"/>
    <n v="5686"/>
    <s v="SUDP"/>
    <s v="Disorderly Patron"/>
    <x v="4"/>
    <s v="Lower"/>
  </r>
  <r>
    <d v="2022-03-01T00:00:00"/>
    <d v="1899-12-30T21:02:00"/>
    <s v="Tuesday"/>
    <x v="11"/>
    <n v="4"/>
    <n v="11"/>
    <s v="W"/>
    <x v="1"/>
    <n v="5310"/>
    <s v="SUAP"/>
    <s v="Assault / Patron Involved"/>
    <x v="4"/>
    <s v="Lower"/>
  </r>
  <r>
    <d v="2022-03-01T00:00:00"/>
    <d v="1899-12-30T21:47:00"/>
    <s v="Tuesday"/>
    <x v="6"/>
    <n v="7"/>
    <n v="14"/>
    <s v="E"/>
    <x v="1"/>
    <n v="5293"/>
    <s v="SUDP"/>
    <s v="Disorderly Patron"/>
    <x v="4"/>
    <s v="Lower"/>
  </r>
  <r>
    <d v="2022-03-01T00:00:00"/>
    <d v="1899-12-30T23:25:00"/>
    <s v="Tuesday"/>
    <x v="5"/>
    <n v="19"/>
    <n v="24"/>
    <s v="S"/>
    <x v="0"/>
    <n v="5636"/>
    <s v="SUAP"/>
    <s v="Assault / Patron Involved"/>
    <x v="4"/>
    <s v="Lower"/>
  </r>
  <r>
    <d v="2022-03-02T00:00:00"/>
    <d v="1899-12-30T19:53:00"/>
    <s v="Wednesday"/>
    <x v="29"/>
    <n v="0"/>
    <n v="0"/>
    <s v="N"/>
    <x v="0"/>
    <n v="5861"/>
    <s v="SUDP"/>
    <s v="Disorderly Patron"/>
    <x v="4"/>
    <s v="Lower"/>
  </r>
  <r>
    <d v="2022-03-02T00:00:00"/>
    <d v="1899-12-30T21:48:00"/>
    <s v="Wednesday"/>
    <x v="70"/>
    <n v="3"/>
    <n v="6"/>
    <s v="S"/>
    <x v="0"/>
    <n v="5981"/>
    <s v="SUDP"/>
    <s v="Disorderly Patron"/>
    <x v="4"/>
    <s v="Lower"/>
  </r>
  <r>
    <d v="2022-03-03T00:00:00"/>
    <d v="1899-12-30T18:17:00"/>
    <s v="Thursday"/>
    <x v="27"/>
    <n v="0"/>
    <n v="0"/>
    <s v="S"/>
    <x v="0"/>
    <n v="5796"/>
    <s v="SUAP"/>
    <s v="Assault / Patron Involved"/>
    <x v="4"/>
    <s v="Lower"/>
  </r>
  <r>
    <d v="2022-03-03T00:00:00"/>
    <d v="1899-12-30T18:52:00"/>
    <s v="Thursday"/>
    <x v="35"/>
    <n v="0"/>
    <n v="0"/>
    <s v="E"/>
    <x v="1"/>
    <n v="5132"/>
    <s v="SUDP"/>
    <s v="Disorderly Patron"/>
    <x v="4"/>
    <s v="Lower"/>
  </r>
  <r>
    <d v="2022-03-03T00:00:00"/>
    <d v="1899-12-30T21:16:00"/>
    <s v="Thursday"/>
    <x v="46"/>
    <n v="9"/>
    <n v="16"/>
    <s v="E"/>
    <x v="1"/>
    <n v="5274"/>
    <s v="SUPOL"/>
    <s v="Held By Polce - Non-TTC Related"/>
    <x v="4"/>
    <s v="Lower"/>
  </r>
  <r>
    <d v="2022-03-03T00:00:00"/>
    <d v="1899-12-30T21:48:00"/>
    <s v="Thursday"/>
    <x v="50"/>
    <n v="18"/>
    <n v="25"/>
    <s v="W"/>
    <x v="1"/>
    <n v="5016"/>
    <s v="SUPOL"/>
    <s v="Held By Polce - Non-TTC Related"/>
    <x v="4"/>
    <s v="Lower"/>
  </r>
  <r>
    <d v="2022-03-03T00:00:00"/>
    <d v="1899-12-30T22:36:00"/>
    <s v="Thursday"/>
    <x v="21"/>
    <n v="3"/>
    <n v="8"/>
    <s v="N"/>
    <x v="0"/>
    <n v="5816"/>
    <s v="SUDP"/>
    <s v="Disorderly Patron"/>
    <x v="4"/>
    <s v="Lower"/>
  </r>
  <r>
    <d v="2022-03-03T00:00:00"/>
    <d v="1899-12-30T00:51:00"/>
    <s v="Thursday"/>
    <x v="17"/>
    <n v="3"/>
    <n v="8"/>
    <s v="N"/>
    <x v="0"/>
    <n v="5906"/>
    <s v="SUDP"/>
    <s v="Disorderly Patron"/>
    <x v="4"/>
    <s v="Lower"/>
  </r>
  <r>
    <d v="2022-03-03T00:00:00"/>
    <d v="1899-12-30T01:19:00"/>
    <s v="Thursday"/>
    <x v="8"/>
    <n v="7"/>
    <n v="12"/>
    <s v="N"/>
    <x v="0"/>
    <n v="5416"/>
    <s v="SUDP"/>
    <s v="Disorderly Patron"/>
    <x v="4"/>
    <s v="Lower"/>
  </r>
  <r>
    <d v="2022-03-04T00:00:00"/>
    <d v="1899-12-30T12:54:00"/>
    <s v="Friday"/>
    <x v="86"/>
    <n v="0"/>
    <n v="0"/>
    <s v="N"/>
    <x v="2"/>
    <n v="3007"/>
    <s v="SRDP"/>
    <s v="Disorderly Patron"/>
    <x v="4"/>
    <s v="Lower"/>
  </r>
  <r>
    <d v="2022-03-04T00:00:00"/>
    <d v="1899-12-30T12:43:00"/>
    <s v="Friday"/>
    <x v="51"/>
    <n v="0"/>
    <n v="0"/>
    <s v="S"/>
    <x v="0"/>
    <n v="5626"/>
    <s v="SUDP"/>
    <s v="Disorderly Patron"/>
    <x v="4"/>
    <s v="Lower"/>
  </r>
  <r>
    <d v="2022-03-04T00:00:00"/>
    <d v="1899-12-30T12:55:00"/>
    <s v="Friday"/>
    <x v="51"/>
    <n v="4"/>
    <n v="7"/>
    <s v="N"/>
    <x v="0"/>
    <n v="5766"/>
    <s v="SUDP"/>
    <s v="Disorderly Patron"/>
    <x v="4"/>
    <s v="Lower"/>
  </r>
  <r>
    <d v="2022-03-04T00:00:00"/>
    <d v="1899-12-30T12:57:00"/>
    <s v="Friday"/>
    <x v="51"/>
    <n v="0"/>
    <n v="0"/>
    <s v="S"/>
    <x v="0"/>
    <n v="5711"/>
    <s v="SUDP"/>
    <s v="Disorderly Patron"/>
    <x v="4"/>
    <s v="Lower"/>
  </r>
  <r>
    <d v="2022-03-04T00:00:00"/>
    <d v="1899-12-30T14:20:00"/>
    <s v="Friday"/>
    <x v="17"/>
    <n v="5"/>
    <n v="8"/>
    <s v="S"/>
    <x v="0"/>
    <n v="5926"/>
    <s v="SUDP"/>
    <s v="Disorderly Patron"/>
    <x v="4"/>
    <s v="Lower"/>
  </r>
  <r>
    <d v="2022-03-04T00:00:00"/>
    <d v="1899-12-30T18:45:00"/>
    <s v="Friday"/>
    <x v="17"/>
    <n v="8"/>
    <n v="11"/>
    <s v="S"/>
    <x v="0"/>
    <n v="5746"/>
    <s v="SUAP"/>
    <s v="Assault / Patron Involved"/>
    <x v="4"/>
    <s v="Lower"/>
  </r>
  <r>
    <d v="2022-03-04T00:00:00"/>
    <d v="1899-12-30T19:31:00"/>
    <s v="Friday"/>
    <x v="50"/>
    <n v="3"/>
    <n v="10"/>
    <s v="E"/>
    <x v="1"/>
    <n v="5002"/>
    <s v="SUDP"/>
    <s v="Disorderly Patron"/>
    <x v="4"/>
    <s v="Lower"/>
  </r>
  <r>
    <d v="2022-03-04T00:00:00"/>
    <d v="1899-12-30T01:29:00"/>
    <s v="Friday"/>
    <x v="60"/>
    <n v="18"/>
    <n v="25"/>
    <s v="E"/>
    <x v="1"/>
    <n v="5093"/>
    <s v="SUAP"/>
    <s v="Assault / Patron Involved"/>
    <x v="4"/>
    <s v="Lower"/>
  </r>
  <r>
    <d v="2022-03-05T00:00:00"/>
    <d v="1899-12-30T10:19:00"/>
    <s v="Saturday"/>
    <x v="73"/>
    <n v="24"/>
    <n v="29"/>
    <s v="E"/>
    <x v="1"/>
    <n v="5336"/>
    <s v="SUBT"/>
    <s v="Bomb Threat"/>
    <x v="4"/>
    <s v="Lower"/>
  </r>
  <r>
    <d v="2022-03-05T00:00:00"/>
    <d v="1899-12-30T16:05:00"/>
    <s v="Saturday"/>
    <x v="58"/>
    <n v="0"/>
    <n v="0"/>
    <s v="W"/>
    <x v="1"/>
    <n v="5013"/>
    <s v="SUDP"/>
    <s v="Disorderly Patron"/>
    <x v="4"/>
    <s v="Lower"/>
  </r>
  <r>
    <d v="2022-03-05T00:00:00"/>
    <d v="1899-12-30T23:55:00"/>
    <s v="Saturday"/>
    <x v="54"/>
    <n v="4"/>
    <n v="11"/>
    <s v="S"/>
    <x v="0"/>
    <n v="6081"/>
    <s v="SUDP"/>
    <s v="Disorderly Patron"/>
    <x v="4"/>
    <s v="Lower"/>
  </r>
  <r>
    <d v="2022-03-06T00:00:00"/>
    <d v="1899-12-30T21:08:00"/>
    <s v="Sunday"/>
    <x v="4"/>
    <n v="7"/>
    <n v="14"/>
    <s v="E"/>
    <x v="1"/>
    <n v="5089"/>
    <s v="SUDP"/>
    <s v="Disorderly Patron"/>
    <x v="4"/>
    <s v="Lower"/>
  </r>
  <r>
    <d v="2022-03-06T00:00:00"/>
    <d v="1899-12-30T00:14:00"/>
    <s v="Sunday"/>
    <x v="43"/>
    <n v="4"/>
    <n v="11"/>
    <s v="N"/>
    <x v="0"/>
    <n v="6136"/>
    <s v="SUDP"/>
    <s v="Disorderly Patron"/>
    <x v="4"/>
    <s v="Lower"/>
  </r>
  <r>
    <d v="2022-03-06T00:00:00"/>
    <d v="1899-12-30T00:43:00"/>
    <s v="Sunday"/>
    <x v="53"/>
    <n v="24"/>
    <n v="31"/>
    <s v="W"/>
    <x v="1"/>
    <n v="5162"/>
    <s v="SUDP"/>
    <s v="Disorderly Patron"/>
    <x v="4"/>
    <s v="Lower"/>
  </r>
  <r>
    <d v="2022-03-06T00:00:00"/>
    <d v="1899-12-30T01:30:00"/>
    <s v="Sunday"/>
    <x v="53"/>
    <n v="6"/>
    <n v="13"/>
    <s v="W"/>
    <x v="1"/>
    <n v="5330"/>
    <s v="SUDP"/>
    <s v="Disorderly Patron"/>
    <x v="4"/>
    <s v="Lower"/>
  </r>
  <r>
    <d v="2022-03-07T00:00:00"/>
    <d v="1899-12-30T06:03:00"/>
    <s v="Monday"/>
    <x v="6"/>
    <n v="3"/>
    <n v="8"/>
    <s v="E"/>
    <x v="1"/>
    <n v="5116"/>
    <s v="SUDP"/>
    <s v="Disorderly Patron"/>
    <x v="4"/>
    <s v="Lower"/>
  </r>
  <r>
    <d v="2022-03-07T00:00:00"/>
    <d v="1899-12-30T11:59:00"/>
    <s v="Monday"/>
    <x v="41"/>
    <n v="8"/>
    <n v="11"/>
    <s v="N"/>
    <x v="0"/>
    <n v="5786"/>
    <s v="SUDP"/>
    <s v="Disorderly Patron"/>
    <x v="4"/>
    <s v="Lower"/>
  </r>
  <r>
    <d v="2022-03-07T00:00:00"/>
    <d v="1899-12-30T13:21:00"/>
    <s v="Monday"/>
    <x v="65"/>
    <n v="4"/>
    <n v="7"/>
    <s v="N"/>
    <x v="0"/>
    <n v="5696"/>
    <s v="SUDP"/>
    <s v="Disorderly Patron"/>
    <x v="4"/>
    <s v="Lower"/>
  </r>
  <r>
    <d v="2022-03-07T00:00:00"/>
    <d v="1899-12-30T15:41:00"/>
    <s v="Monday"/>
    <x v="1"/>
    <n v="8"/>
    <n v="12"/>
    <s v="E"/>
    <x v="1"/>
    <n v="5367"/>
    <s v="SUDP"/>
    <s v="Disorderly Patron"/>
    <x v="4"/>
    <s v="Lower"/>
  </r>
  <r>
    <d v="2022-03-07T00:00:00"/>
    <d v="1899-12-30T16:53:00"/>
    <s v="Monday"/>
    <x v="10"/>
    <n v="0"/>
    <n v="0"/>
    <s v="N"/>
    <x v="0"/>
    <n v="5756"/>
    <s v="SUAP"/>
    <s v="Assault / Patron Involved"/>
    <x v="4"/>
    <s v="Lower"/>
  </r>
  <r>
    <d v="2022-03-07T00:00:00"/>
    <d v="1899-12-30T17:07:00"/>
    <s v="Monday"/>
    <x v="10"/>
    <n v="0"/>
    <n v="0"/>
    <s v="N"/>
    <x v="0"/>
    <n v="5821"/>
    <s v="SUAP"/>
    <s v="Assault / Patron Involved"/>
    <x v="4"/>
    <s v="Lower"/>
  </r>
  <r>
    <d v="2022-03-07T00:00:00"/>
    <d v="1899-12-30T17:08:00"/>
    <s v="Monday"/>
    <x v="37"/>
    <n v="0"/>
    <n v="0"/>
    <s v="S"/>
    <x v="0"/>
    <n v="5996"/>
    <s v="SUDP"/>
    <s v="Disorderly Patron"/>
    <x v="4"/>
    <s v="Lower"/>
  </r>
  <r>
    <d v="2022-03-07T00:00:00"/>
    <d v="1899-12-30T21:08:00"/>
    <s v="Monday"/>
    <x v="62"/>
    <n v="5"/>
    <n v="8"/>
    <s v="N"/>
    <x v="0"/>
    <n v="5826"/>
    <s v="SUDP"/>
    <s v="Disorderly Patron"/>
    <x v="4"/>
    <s v="Lower"/>
  </r>
  <r>
    <d v="2022-03-07T00:00:00"/>
    <d v="1899-12-30T22:12:00"/>
    <s v="Monday"/>
    <x v="12"/>
    <n v="0"/>
    <n v="0"/>
    <s v="W"/>
    <x v="1"/>
    <n v="5137"/>
    <s v="SUPOL"/>
    <s v="Held By Polce - Non-TTC Related"/>
    <x v="4"/>
    <s v="Lower"/>
  </r>
  <r>
    <d v="2022-03-07T00:00:00"/>
    <d v="1899-12-30T22:35:00"/>
    <s v="Monday"/>
    <x v="47"/>
    <n v="3"/>
    <n v="8"/>
    <s v="S"/>
    <x v="0"/>
    <n v="5416"/>
    <s v="SUDP"/>
    <s v="Disorderly Patron"/>
    <x v="4"/>
    <s v="Lower"/>
  </r>
  <r>
    <d v="2022-03-08T00:00:00"/>
    <d v="1899-12-30T15:09:00"/>
    <s v="Tuesday"/>
    <x v="34"/>
    <n v="0"/>
    <n v="0"/>
    <s v="E"/>
    <x v="1"/>
    <n v="5339"/>
    <s v="SUDP"/>
    <s v="Disorderly Patron"/>
    <x v="4"/>
    <s v="Lower"/>
  </r>
  <r>
    <d v="2022-03-08T00:00:00"/>
    <d v="1899-12-30T15:51:00"/>
    <s v="Tuesday"/>
    <x v="18"/>
    <n v="3"/>
    <n v="6"/>
    <s v="S"/>
    <x v="0"/>
    <n v="6096"/>
    <s v="SUDP"/>
    <s v="Disorderly Patron"/>
    <x v="4"/>
    <s v="Lower"/>
  </r>
  <r>
    <d v="2022-03-08T00:00:00"/>
    <d v="1899-12-30T18:31:00"/>
    <s v="Tuesday"/>
    <x v="29"/>
    <n v="4"/>
    <n v="7"/>
    <s v="S"/>
    <x v="0"/>
    <n v="6066"/>
    <s v="SUDP"/>
    <s v="Disorderly Patron"/>
    <x v="4"/>
    <s v="Lower"/>
  </r>
  <r>
    <d v="2022-03-08T00:00:00"/>
    <d v="1899-12-30T19:22:00"/>
    <s v="Tuesday"/>
    <x v="8"/>
    <n v="3"/>
    <n v="6"/>
    <s v="N"/>
    <x v="0"/>
    <n v="5951"/>
    <s v="SUAP"/>
    <s v="Assault / Patron Involved"/>
    <x v="4"/>
    <s v="Lower"/>
  </r>
  <r>
    <d v="2022-03-08T00:00:00"/>
    <d v="1899-12-30T19:47:00"/>
    <s v="Tuesday"/>
    <x v="15"/>
    <n v="5"/>
    <n v="8"/>
    <s v="S"/>
    <x v="0"/>
    <n v="5685"/>
    <s v="SUDP"/>
    <s v="Disorderly Patron"/>
    <x v="4"/>
    <s v="Lower"/>
  </r>
  <r>
    <d v="2022-03-08T00:00:00"/>
    <d v="1899-12-30T20:15:00"/>
    <s v="Tuesday"/>
    <x v="51"/>
    <n v="6"/>
    <n v="9"/>
    <s v="S"/>
    <x v="0"/>
    <n v="5956"/>
    <s v="SUDP"/>
    <s v="Disorderly Patron"/>
    <x v="4"/>
    <s v="Lower"/>
  </r>
  <r>
    <d v="2022-03-08T00:00:00"/>
    <d v="1899-12-30T20:56:00"/>
    <s v="Tuesday"/>
    <x v="54"/>
    <n v="0"/>
    <n v="0"/>
    <s v="S"/>
    <x v="0"/>
    <n v="5916"/>
    <s v="SUDP"/>
    <s v="Disorderly Patron"/>
    <x v="4"/>
    <s v="Lower"/>
  </r>
  <r>
    <d v="2022-03-08T00:00:00"/>
    <d v="1899-12-30T21:34:00"/>
    <s v="Tuesday"/>
    <x v="29"/>
    <n v="4"/>
    <n v="7"/>
    <s v="S"/>
    <x v="0"/>
    <n v="6001"/>
    <s v="SUDP"/>
    <s v="Disorderly Patron"/>
    <x v="4"/>
    <s v="Lower"/>
  </r>
  <r>
    <d v="2022-03-08T00:00:00"/>
    <d v="1899-12-30T01:55:00"/>
    <s v="Tuesday"/>
    <x v="50"/>
    <n v="0"/>
    <n v="0"/>
    <m/>
    <x v="1"/>
    <n v="5141"/>
    <s v="SUDP"/>
    <s v="Disorderly Patron"/>
    <x v="4"/>
    <s v="Lower"/>
  </r>
  <r>
    <d v="2022-03-09T00:00:00"/>
    <d v="1899-12-30T14:48:00"/>
    <s v="Wednesday"/>
    <x v="63"/>
    <n v="3"/>
    <n v="6"/>
    <s v="N"/>
    <x v="0"/>
    <n v="5921"/>
    <s v="SUDP"/>
    <s v="Disorderly Patron"/>
    <x v="4"/>
    <s v="Lower"/>
  </r>
  <r>
    <d v="2022-03-09T00:00:00"/>
    <d v="1899-12-30T18:20:00"/>
    <s v="Wednesday"/>
    <x v="61"/>
    <n v="0"/>
    <n v="0"/>
    <s v="N"/>
    <x v="0"/>
    <n v="5536"/>
    <s v="SUAP"/>
    <s v="Assault / Patron Involved"/>
    <x v="4"/>
    <s v="Lower"/>
  </r>
  <r>
    <d v="2022-03-09T00:00:00"/>
    <d v="1899-12-30T20:23:00"/>
    <s v="Wednesday"/>
    <x v="29"/>
    <n v="0"/>
    <n v="0"/>
    <s v="N"/>
    <x v="0"/>
    <n v="5431"/>
    <s v="SUDP"/>
    <s v="Disorderly Patron"/>
    <x v="4"/>
    <s v="Lower"/>
  </r>
  <r>
    <d v="2022-03-09T00:00:00"/>
    <d v="1899-12-30T23:30:00"/>
    <s v="Wednesday"/>
    <x v="61"/>
    <n v="10"/>
    <n v="15"/>
    <s v="S"/>
    <x v="0"/>
    <n v="6011"/>
    <s v="SUAP"/>
    <s v="Assault / Patron Involved"/>
    <x v="4"/>
    <s v="Lower"/>
  </r>
  <r>
    <d v="2022-03-10T00:00:00"/>
    <d v="1899-12-30T07:18:00"/>
    <s v="Thursday"/>
    <x v="70"/>
    <n v="4"/>
    <n v="7"/>
    <s v="S"/>
    <x v="0"/>
    <n v="6096"/>
    <s v="SUDP"/>
    <s v="Disorderly Patron"/>
    <x v="4"/>
    <s v="Lower"/>
  </r>
  <r>
    <d v="2022-03-10T00:00:00"/>
    <d v="1899-12-30T09:36:00"/>
    <s v="Thursday"/>
    <x v="21"/>
    <n v="3"/>
    <n v="6"/>
    <s v="N"/>
    <x v="0"/>
    <n v="5441"/>
    <s v="SUDP"/>
    <s v="Disorderly Patron"/>
    <x v="4"/>
    <s v="Lower"/>
  </r>
  <r>
    <d v="2022-03-10T00:00:00"/>
    <d v="1899-12-30T10:52:00"/>
    <s v="Thursday"/>
    <x v="37"/>
    <n v="5"/>
    <n v="8"/>
    <s v="S"/>
    <x v="0"/>
    <n v="5471"/>
    <s v="SUDP"/>
    <s v="Disorderly Patron"/>
    <x v="4"/>
    <s v="Lower"/>
  </r>
  <r>
    <d v="2022-03-10T00:00:00"/>
    <d v="1899-12-30T12:34:00"/>
    <s v="Thursday"/>
    <x v="27"/>
    <n v="3"/>
    <n v="6"/>
    <s v="S"/>
    <x v="0"/>
    <n v="5931"/>
    <s v="SUDP"/>
    <s v="Disorderly Patron"/>
    <x v="4"/>
    <s v="Lower"/>
  </r>
  <r>
    <d v="2022-03-10T00:00:00"/>
    <d v="1899-12-30T15:05:00"/>
    <s v="Thursday"/>
    <x v="1"/>
    <n v="3"/>
    <n v="7"/>
    <s v="E"/>
    <x v="1"/>
    <n v="5010"/>
    <s v="SUDP"/>
    <s v="Disorderly Patron"/>
    <x v="4"/>
    <s v="Lower"/>
  </r>
  <r>
    <d v="2022-03-10T00:00:00"/>
    <d v="1899-12-30T18:50:00"/>
    <s v="Thursday"/>
    <x v="21"/>
    <n v="11"/>
    <n v="14"/>
    <s v="N"/>
    <x v="0"/>
    <n v="5861"/>
    <s v="SUDP"/>
    <s v="Disorderly Patron"/>
    <x v="4"/>
    <s v="Lower"/>
  </r>
  <r>
    <d v="2022-03-10T00:00:00"/>
    <d v="1899-12-30T23:11:00"/>
    <s v="Thursday"/>
    <x v="8"/>
    <n v="0"/>
    <n v="0"/>
    <s v="S"/>
    <x v="0"/>
    <n v="6051"/>
    <s v="SUDP"/>
    <s v="Disorderly Patron"/>
    <x v="4"/>
    <s v="Lower"/>
  </r>
  <r>
    <d v="2022-03-10T00:00:00"/>
    <d v="1899-12-30T01:37:00"/>
    <s v="Thursday"/>
    <x v="52"/>
    <n v="14"/>
    <n v="19"/>
    <s v="S"/>
    <x v="0"/>
    <n v="5516"/>
    <s v="SUDP"/>
    <s v="Disorderly Patron"/>
    <x v="4"/>
    <s v="Lower"/>
  </r>
  <r>
    <d v="2022-03-11T00:00:00"/>
    <d v="1899-12-30T09:06:00"/>
    <s v="Friday"/>
    <x v="54"/>
    <n v="10"/>
    <n v="13"/>
    <s v="S"/>
    <x v="0"/>
    <n v="5911"/>
    <s v="SUSA"/>
    <s v="Sexual Assault"/>
    <x v="4"/>
    <s v="Lower"/>
  </r>
  <r>
    <d v="2022-03-11T00:00:00"/>
    <d v="1899-12-30T09:12:00"/>
    <s v="Friday"/>
    <x v="30"/>
    <n v="6"/>
    <n v="9"/>
    <s v="N"/>
    <x v="0"/>
    <n v="5861"/>
    <s v="SUAP"/>
    <s v="Assault / Patron Involved"/>
    <x v="4"/>
    <s v="Lower"/>
  </r>
  <r>
    <d v="2022-03-11T00:00:00"/>
    <d v="1899-12-30T11:46:00"/>
    <s v="Friday"/>
    <x v="35"/>
    <n v="5"/>
    <n v="9"/>
    <s v="W"/>
    <x v="1"/>
    <n v="5004"/>
    <s v="SUDP"/>
    <s v="Disorderly Patron"/>
    <x v="4"/>
    <s v="Lower"/>
  </r>
  <r>
    <d v="2022-03-11T00:00:00"/>
    <d v="1899-12-30T11:49:00"/>
    <s v="Friday"/>
    <x v="35"/>
    <n v="0"/>
    <n v="0"/>
    <s v="E"/>
    <x v="1"/>
    <n v="5067"/>
    <s v="SUDP"/>
    <s v="Disorderly Patron"/>
    <x v="4"/>
    <s v="Lower"/>
  </r>
  <r>
    <d v="2022-03-11T00:00:00"/>
    <d v="1899-12-30T13:36:00"/>
    <s v="Friday"/>
    <x v="17"/>
    <n v="0"/>
    <n v="0"/>
    <s v="N"/>
    <x v="0"/>
    <n v="5956"/>
    <s v="SUDP"/>
    <s v="Disorderly Patron"/>
    <x v="4"/>
    <s v="Lower"/>
  </r>
  <r>
    <d v="2022-03-11T00:00:00"/>
    <d v="1899-12-30T14:37:00"/>
    <s v="Friday"/>
    <x v="40"/>
    <n v="93"/>
    <n v="97"/>
    <s v="E"/>
    <x v="1"/>
    <n v="5263"/>
    <s v="SUBT"/>
    <s v="Bomb Threat"/>
    <x v="4"/>
    <s v="Lower"/>
  </r>
  <r>
    <d v="2022-03-11T00:00:00"/>
    <d v="1899-12-30T20:18:00"/>
    <s v="Friday"/>
    <x v="17"/>
    <n v="4"/>
    <n v="7"/>
    <s v="N"/>
    <x v="0"/>
    <n v="5516"/>
    <s v="SUDP"/>
    <s v="Disorderly Patron"/>
    <x v="4"/>
    <s v="Lower"/>
  </r>
  <r>
    <d v="2022-03-11T00:00:00"/>
    <d v="1899-12-30T20:37:00"/>
    <s v="Friday"/>
    <x v="26"/>
    <n v="0"/>
    <n v="0"/>
    <s v="E"/>
    <x v="1"/>
    <n v="5089"/>
    <s v="SUDP"/>
    <s v="Disorderly Patron"/>
    <x v="4"/>
    <s v="Lower"/>
  </r>
  <r>
    <d v="2022-03-11T00:00:00"/>
    <d v="1899-12-30T00:08:00"/>
    <s v="Friday"/>
    <x v="29"/>
    <n v="9"/>
    <n v="14"/>
    <s v="S"/>
    <x v="0"/>
    <n v="5591"/>
    <s v="SUAP"/>
    <s v="Assault / Patron Involved"/>
    <x v="4"/>
    <s v="Lower"/>
  </r>
  <r>
    <d v="2022-03-11T00:00:00"/>
    <d v="1899-12-30T16:48:00"/>
    <s v="Friday"/>
    <x v="36"/>
    <n v="5"/>
    <n v="10"/>
    <s v="W"/>
    <x v="3"/>
    <n v="6171"/>
    <s v="SUDP"/>
    <s v="Disorderly Patron"/>
    <x v="4"/>
    <s v="Lower"/>
  </r>
  <r>
    <d v="2022-03-12T00:00:00"/>
    <d v="1899-12-30T12:45:00"/>
    <s v="Saturday"/>
    <x v="8"/>
    <n v="0"/>
    <n v="0"/>
    <s v="N"/>
    <x v="0"/>
    <n v="6086"/>
    <s v="SUDP"/>
    <s v="Disorderly Patron"/>
    <x v="4"/>
    <s v="Lower"/>
  </r>
  <r>
    <d v="2022-03-12T00:00:00"/>
    <d v="1899-12-30T13:49:00"/>
    <s v="Saturday"/>
    <x v="29"/>
    <n v="0"/>
    <n v="0"/>
    <s v="S"/>
    <x v="0"/>
    <n v="5896"/>
    <s v="SUAP"/>
    <s v="Assault / Patron Involved"/>
    <x v="4"/>
    <s v="Lower"/>
  </r>
  <r>
    <d v="2022-03-12T00:00:00"/>
    <d v="1899-12-30T13:52:00"/>
    <s v="Saturday"/>
    <x v="35"/>
    <n v="0"/>
    <n v="0"/>
    <s v="W"/>
    <x v="1"/>
    <n v="5304"/>
    <s v="SUAP"/>
    <s v="Assault / Patron Involved"/>
    <x v="4"/>
    <s v="Lower"/>
  </r>
  <r>
    <d v="2022-03-12T00:00:00"/>
    <d v="1899-12-30T16:28:00"/>
    <s v="Saturday"/>
    <x v="0"/>
    <n v="13"/>
    <n v="19"/>
    <s v="N"/>
    <x v="0"/>
    <n v="5741"/>
    <s v="SUBT"/>
    <s v="Bomb Threat"/>
    <x v="4"/>
    <s v="Lower"/>
  </r>
  <r>
    <d v="2022-03-12T00:00:00"/>
    <d v="1899-12-30T17:03:00"/>
    <s v="Saturday"/>
    <x v="63"/>
    <n v="3"/>
    <n v="9"/>
    <s v="S"/>
    <x v="0"/>
    <n v="5731"/>
    <s v="SUAP"/>
    <s v="Assault / Patron Involved"/>
    <x v="4"/>
    <s v="Lower"/>
  </r>
  <r>
    <d v="2022-03-12T00:00:00"/>
    <d v="1899-12-30T18:34:00"/>
    <s v="Saturday"/>
    <x v="27"/>
    <n v="18"/>
    <n v="22"/>
    <s v="S"/>
    <x v="0"/>
    <n v="5836"/>
    <s v="SUAP"/>
    <s v="Assault / Patron Involved"/>
    <x v="4"/>
    <s v="Lower"/>
  </r>
  <r>
    <d v="2022-03-13T00:00:00"/>
    <d v="1899-12-30T03:28:00"/>
    <s v="Sunday"/>
    <x v="6"/>
    <n v="0"/>
    <n v="0"/>
    <s v="E"/>
    <x v="1"/>
    <n v="5302"/>
    <s v="SUDP"/>
    <s v="Disorderly Patron"/>
    <x v="4"/>
    <s v="Lower"/>
  </r>
  <r>
    <d v="2022-03-13T00:00:00"/>
    <d v="1899-12-30T13:53:00"/>
    <s v="Sunday"/>
    <x v="21"/>
    <n v="4"/>
    <n v="10"/>
    <s v="N"/>
    <x v="0"/>
    <n v="5406"/>
    <s v="SUDP"/>
    <s v="Disorderly Patron"/>
    <x v="4"/>
    <s v="Lower"/>
  </r>
  <r>
    <d v="2022-03-13T00:00:00"/>
    <d v="1899-12-30T15:40:00"/>
    <s v="Sunday"/>
    <x v="17"/>
    <n v="3"/>
    <n v="9"/>
    <s v="S"/>
    <x v="0"/>
    <n v="5521"/>
    <s v="SUDP"/>
    <s v="Disorderly Patron"/>
    <x v="4"/>
    <s v="Lower"/>
  </r>
  <r>
    <d v="2022-03-13T00:00:00"/>
    <d v="1899-12-30T18:04:00"/>
    <s v="Sunday"/>
    <x v="65"/>
    <n v="7"/>
    <n v="13"/>
    <s v="S"/>
    <x v="0"/>
    <n v="5406"/>
    <s v="SUDP"/>
    <s v="Disorderly Patron"/>
    <x v="4"/>
    <s v="Lower"/>
  </r>
  <r>
    <d v="2022-03-13T00:00:00"/>
    <d v="1899-12-30T18:57:00"/>
    <s v="Sunday"/>
    <x v="51"/>
    <n v="6"/>
    <n v="11"/>
    <s v="S"/>
    <x v="0"/>
    <n v="5571"/>
    <s v="SUDP"/>
    <s v="Disorderly Patron"/>
    <x v="4"/>
    <s v="Lower"/>
  </r>
  <r>
    <d v="2022-03-13T00:00:00"/>
    <d v="1899-12-30T00:16:00"/>
    <s v="Sunday"/>
    <x v="41"/>
    <n v="3"/>
    <n v="11"/>
    <s v="S"/>
    <x v="0"/>
    <n v="6086"/>
    <s v="SUDP"/>
    <s v="Disorderly Patron"/>
    <x v="4"/>
    <s v="Lower"/>
  </r>
  <r>
    <d v="2022-03-13T00:00:00"/>
    <d v="1899-12-30T00:35:00"/>
    <s v="Sunday"/>
    <x v="42"/>
    <n v="0"/>
    <n v="0"/>
    <s v="E"/>
    <x v="1"/>
    <n v="5315"/>
    <s v="SUDP"/>
    <s v="Disorderly Patron"/>
    <x v="4"/>
    <s v="Lower"/>
  </r>
  <r>
    <d v="2022-03-14T00:00:00"/>
    <d v="1899-12-30T12:44:00"/>
    <s v="Monday"/>
    <x v="18"/>
    <n v="0"/>
    <n v="0"/>
    <s v="S"/>
    <x v="0"/>
    <n v="6026"/>
    <s v="SUDP"/>
    <s v="Disorderly Patron"/>
    <x v="4"/>
    <s v="Lower"/>
  </r>
  <r>
    <d v="2022-03-14T00:00:00"/>
    <d v="1899-12-30T13:02:00"/>
    <s v="Monday"/>
    <x v="12"/>
    <n v="7"/>
    <n v="11"/>
    <s v="E"/>
    <x v="1"/>
    <n v="5315"/>
    <s v="SUDP"/>
    <s v="Disorderly Patron"/>
    <x v="4"/>
    <s v="Lower"/>
  </r>
  <r>
    <d v="2022-03-14T00:00:00"/>
    <d v="1899-12-30T14:27:00"/>
    <s v="Monday"/>
    <x v="54"/>
    <n v="4"/>
    <n v="7"/>
    <s v="N"/>
    <x v="0"/>
    <n v="5401"/>
    <s v="SUDP"/>
    <s v="Disorderly Patron"/>
    <x v="4"/>
    <s v="Lower"/>
  </r>
  <r>
    <d v="2022-03-14T00:00:00"/>
    <d v="1899-12-30T15:17:00"/>
    <s v="Monday"/>
    <x v="4"/>
    <n v="4"/>
    <n v="8"/>
    <s v="E"/>
    <x v="1"/>
    <n v="5032"/>
    <s v="SUDP"/>
    <s v="Disorderly Patron"/>
    <x v="4"/>
    <s v="Lower"/>
  </r>
  <r>
    <d v="2022-03-14T00:00:00"/>
    <d v="1899-12-30T17:07:00"/>
    <s v="Monday"/>
    <x v="17"/>
    <n v="5"/>
    <n v="8"/>
    <s v="N"/>
    <x v="0"/>
    <n v="6081"/>
    <s v="SUDP"/>
    <s v="Disorderly Patron"/>
    <x v="4"/>
    <s v="Lower"/>
  </r>
  <r>
    <d v="2022-03-14T00:00:00"/>
    <d v="1899-12-30T15:56:00"/>
    <s v="Monday"/>
    <x v="36"/>
    <n v="5"/>
    <n v="10"/>
    <s v="W"/>
    <x v="3"/>
    <n v="6191"/>
    <s v="SUDP"/>
    <s v="Disorderly Patron"/>
    <x v="4"/>
    <s v="Lower"/>
  </r>
  <r>
    <d v="2022-03-15T00:00:00"/>
    <d v="1899-12-30T13:14:00"/>
    <s v="Tuesday"/>
    <x v="27"/>
    <n v="3"/>
    <n v="6"/>
    <s v="N"/>
    <x v="0"/>
    <n v="6026"/>
    <s v="SUAP"/>
    <s v="Assault / Patron Involved"/>
    <x v="4"/>
    <s v="Lower"/>
  </r>
  <r>
    <d v="2022-03-15T00:00:00"/>
    <d v="1899-12-30T21:07:00"/>
    <s v="Tuesday"/>
    <x v="43"/>
    <n v="0"/>
    <n v="0"/>
    <s v="S"/>
    <x v="0"/>
    <n v="5521"/>
    <s v="SUDP"/>
    <s v="Disorderly Patron"/>
    <x v="4"/>
    <s v="Lower"/>
  </r>
  <r>
    <d v="2022-03-15T00:00:00"/>
    <d v="1899-12-30T23:43:00"/>
    <s v="Tuesday"/>
    <x v="11"/>
    <n v="0"/>
    <n v="0"/>
    <s v="E"/>
    <x v="1"/>
    <n v="5212"/>
    <s v="SUDP"/>
    <s v="Disorderly Patron"/>
    <x v="4"/>
    <s v="Lower"/>
  </r>
  <r>
    <d v="2022-03-15T00:00:00"/>
    <d v="1899-12-30T01:20:00"/>
    <s v="Tuesday"/>
    <x v="1"/>
    <n v="0"/>
    <n v="0"/>
    <s v="E"/>
    <x v="1"/>
    <n v="5295"/>
    <s v="SUDP"/>
    <s v="Disorderly Patron"/>
    <x v="4"/>
    <s v="Lower"/>
  </r>
  <r>
    <d v="2022-03-15T00:00:00"/>
    <d v="1899-12-30T01:52:00"/>
    <s v="Tuesday"/>
    <x v="10"/>
    <n v="0"/>
    <n v="0"/>
    <s v="N"/>
    <x v="0"/>
    <n v="5596"/>
    <s v="SUDP"/>
    <s v="Disorderly Patron"/>
    <x v="4"/>
    <s v="Lower"/>
  </r>
  <r>
    <d v="2022-03-16T00:00:00"/>
    <d v="1899-12-30T07:06:00"/>
    <s v="Wednesday"/>
    <x v="61"/>
    <n v="7"/>
    <n v="9"/>
    <s v="S"/>
    <x v="0"/>
    <n v="5681"/>
    <s v="SUDP"/>
    <s v="Disorderly Patron"/>
    <x v="4"/>
    <s v="Lower"/>
  </r>
  <r>
    <d v="2022-03-16T00:00:00"/>
    <d v="1899-12-30T11:22:00"/>
    <s v="Wednesday"/>
    <x v="69"/>
    <n v="21"/>
    <n v="24"/>
    <s v="S"/>
    <x v="0"/>
    <n v="6011"/>
    <s v="SUDP"/>
    <s v="Disorderly Patron"/>
    <x v="4"/>
    <s v="Lower"/>
  </r>
  <r>
    <d v="2022-03-16T00:00:00"/>
    <d v="1899-12-30T12:07:00"/>
    <s v="Wednesday"/>
    <x v="29"/>
    <n v="3"/>
    <n v="6"/>
    <s v="S"/>
    <x v="0"/>
    <n v="5996"/>
    <s v="SUDP"/>
    <s v="Disorderly Patron"/>
    <x v="4"/>
    <s v="Lower"/>
  </r>
  <r>
    <d v="2022-03-16T00:00:00"/>
    <d v="1899-12-30T13:21:00"/>
    <s v="Wednesday"/>
    <x v="4"/>
    <n v="0"/>
    <n v="0"/>
    <s v="W"/>
    <x v="1"/>
    <n v="5245"/>
    <s v="SUDP"/>
    <s v="Disorderly Patron"/>
    <x v="4"/>
    <s v="Lower"/>
  </r>
  <r>
    <d v="2022-03-16T00:00:00"/>
    <d v="1899-12-30T23:46:00"/>
    <s v="Wednesday"/>
    <x v="14"/>
    <n v="7"/>
    <n v="14"/>
    <s v="E"/>
    <x v="1"/>
    <n v="5120"/>
    <s v="SUAP"/>
    <s v="Assault / Patron Involved"/>
    <x v="4"/>
    <s v="Lower"/>
  </r>
  <r>
    <d v="2022-03-17T00:00:00"/>
    <d v="1899-12-30T15:34:00"/>
    <s v="Thursday"/>
    <x v="15"/>
    <n v="3"/>
    <n v="6"/>
    <s v="S"/>
    <x v="0"/>
    <n v="5871"/>
    <s v="SUDP"/>
    <s v="Disorderly Patron"/>
    <x v="4"/>
    <s v="Lower"/>
  </r>
  <r>
    <d v="2022-03-17T00:00:00"/>
    <d v="1899-12-30T15:41:00"/>
    <s v="Thursday"/>
    <x v="29"/>
    <n v="0"/>
    <n v="0"/>
    <s v="S"/>
    <x v="0"/>
    <n v="6101"/>
    <s v="SUDP"/>
    <s v="Disorderly Patron"/>
    <x v="4"/>
    <s v="Lower"/>
  </r>
  <r>
    <d v="2022-03-17T00:00:00"/>
    <d v="1899-12-30T15:55:00"/>
    <s v="Thursday"/>
    <x v="18"/>
    <n v="0"/>
    <n v="0"/>
    <s v="S"/>
    <x v="0"/>
    <n v="6121"/>
    <s v="SUDP"/>
    <s v="Disorderly Patron"/>
    <x v="4"/>
    <s v="Lower"/>
  </r>
  <r>
    <d v="2022-03-17T00:00:00"/>
    <d v="1899-12-30T18:03:00"/>
    <s v="Thursday"/>
    <x v="43"/>
    <n v="3"/>
    <n v="6"/>
    <s v="S"/>
    <x v="0"/>
    <n v="6096"/>
    <s v="SUDP"/>
    <s v="Disorderly Patron"/>
    <x v="4"/>
    <s v="Lower"/>
  </r>
  <r>
    <d v="2022-03-17T00:00:00"/>
    <d v="1899-12-30T18:08:00"/>
    <s v="Thursday"/>
    <x v="5"/>
    <n v="0"/>
    <n v="0"/>
    <s v="S"/>
    <x v="0"/>
    <n v="6096"/>
    <s v="SUDP"/>
    <s v="Disorderly Patron"/>
    <x v="4"/>
    <s v="Lower"/>
  </r>
  <r>
    <d v="2022-03-17T00:00:00"/>
    <d v="1899-12-30T18:16:00"/>
    <s v="Thursday"/>
    <x v="84"/>
    <n v="6"/>
    <n v="9"/>
    <s v="N"/>
    <x v="0"/>
    <n v="5686"/>
    <s v="SUDP"/>
    <s v="Disorderly Patron"/>
    <x v="4"/>
    <s v="Lower"/>
  </r>
  <r>
    <d v="2022-03-17T00:00:00"/>
    <d v="1899-12-30T19:02:00"/>
    <s v="Thursday"/>
    <x v="54"/>
    <n v="0"/>
    <n v="0"/>
    <s v="N"/>
    <x v="0"/>
    <n v="6071"/>
    <s v="SUDP"/>
    <s v="Disorderly Patron"/>
    <x v="4"/>
    <s v="Lower"/>
  </r>
  <r>
    <d v="2022-03-17T00:00:00"/>
    <d v="1899-12-30T19:09:00"/>
    <s v="Thursday"/>
    <x v="75"/>
    <n v="14"/>
    <n v="17"/>
    <s v="N"/>
    <x v="0"/>
    <n v="6101"/>
    <s v="SUDP"/>
    <s v="Disorderly Patron"/>
    <x v="4"/>
    <s v="Lower"/>
  </r>
  <r>
    <d v="2022-03-17T00:00:00"/>
    <d v="1899-12-30T19:16:00"/>
    <s v="Thursday"/>
    <x v="60"/>
    <n v="5"/>
    <n v="11"/>
    <s v="W"/>
    <x v="1"/>
    <n v="5205"/>
    <s v="SUDP"/>
    <s v="Disorderly Patron"/>
    <x v="4"/>
    <s v="Lower"/>
  </r>
  <r>
    <d v="2022-03-17T00:00:00"/>
    <d v="1899-12-30T22:33:00"/>
    <s v="Thursday"/>
    <x v="65"/>
    <n v="4"/>
    <n v="9"/>
    <s v="S"/>
    <x v="0"/>
    <n v="5831"/>
    <s v="SUDP"/>
    <s v="Disorderly Patron"/>
    <x v="4"/>
    <s v="Lower"/>
  </r>
  <r>
    <d v="2022-03-17T00:00:00"/>
    <d v="1899-12-30T23:32:00"/>
    <s v="Thursday"/>
    <x v="54"/>
    <n v="5"/>
    <n v="10"/>
    <s v="N"/>
    <x v="0"/>
    <n v="5921"/>
    <s v="SUAP"/>
    <s v="Assault / Patron Involved"/>
    <x v="4"/>
    <s v="Lower"/>
  </r>
  <r>
    <d v="2022-03-17T00:00:00"/>
    <d v="1899-12-30T00:07:00"/>
    <s v="Thursday"/>
    <x v="60"/>
    <n v="3"/>
    <n v="7"/>
    <s v="E"/>
    <x v="1"/>
    <n v="5126"/>
    <s v="SUDP"/>
    <s v="Disorderly Patron"/>
    <x v="4"/>
    <s v="Lower"/>
  </r>
  <r>
    <d v="2022-03-18T00:00:00"/>
    <d v="1899-12-30T08:23:00"/>
    <s v="Friday"/>
    <x v="52"/>
    <n v="4"/>
    <n v="7"/>
    <s v="S"/>
    <x v="0"/>
    <n v="5876"/>
    <s v="SUDP"/>
    <s v="Disorderly Patron"/>
    <x v="4"/>
    <s v="Lower"/>
  </r>
  <r>
    <d v="2022-03-18T00:00:00"/>
    <d v="1899-12-30T10:55:00"/>
    <s v="Friday"/>
    <x v="16"/>
    <n v="10"/>
    <n v="13"/>
    <s v="N"/>
    <x v="0"/>
    <n v="5891"/>
    <s v="SUPOL"/>
    <s v="Held By Polce - Non-TTC Related"/>
    <x v="4"/>
    <s v="Lower"/>
  </r>
  <r>
    <d v="2022-03-18T00:00:00"/>
    <d v="1899-12-30T13:19:00"/>
    <s v="Friday"/>
    <x v="34"/>
    <n v="7"/>
    <n v="11"/>
    <s v="E"/>
    <x v="1"/>
    <n v="5164"/>
    <s v="SUDP"/>
    <s v="Disorderly Patron"/>
    <x v="4"/>
    <s v="Lower"/>
  </r>
  <r>
    <d v="2022-03-18T00:00:00"/>
    <d v="1899-12-30T13:31:00"/>
    <s v="Friday"/>
    <x v="35"/>
    <n v="7"/>
    <n v="11"/>
    <s v="E"/>
    <x v="1"/>
    <n v="5164"/>
    <s v="SUDP"/>
    <s v="Disorderly Patron"/>
    <x v="4"/>
    <s v="Lower"/>
  </r>
  <r>
    <d v="2022-03-18T00:00:00"/>
    <d v="1899-12-30T22:11:00"/>
    <s v="Friday"/>
    <x v="13"/>
    <n v="0"/>
    <n v="0"/>
    <s v="W"/>
    <x v="1"/>
    <n v="5192"/>
    <s v="SUDP"/>
    <s v="Disorderly Patron"/>
    <x v="4"/>
    <s v="Lower"/>
  </r>
  <r>
    <d v="2022-03-18T00:00:00"/>
    <d v="1899-12-30T22:55:00"/>
    <s v="Friday"/>
    <x v="21"/>
    <n v="5"/>
    <n v="10"/>
    <s v="S"/>
    <x v="0"/>
    <n v="5931"/>
    <s v="SUDP"/>
    <s v="Disorderly Patron"/>
    <x v="4"/>
    <s v="Lower"/>
  </r>
  <r>
    <d v="2022-03-19T00:00:00"/>
    <d v="1899-12-30T12:01:00"/>
    <s v="Saturday"/>
    <x v="44"/>
    <n v="3"/>
    <n v="8"/>
    <s v="W"/>
    <x v="1"/>
    <n v="5302"/>
    <s v="SUDP"/>
    <s v="Disorderly Patron"/>
    <x v="4"/>
    <s v="Lower"/>
  </r>
  <r>
    <d v="2022-03-19T00:00:00"/>
    <d v="1899-12-30T14:33:00"/>
    <s v="Saturday"/>
    <x v="27"/>
    <n v="5"/>
    <n v="10"/>
    <s v="S"/>
    <x v="0"/>
    <n v="5836"/>
    <s v="SUDP"/>
    <s v="Disorderly Patron"/>
    <x v="4"/>
    <s v="Lower"/>
  </r>
  <r>
    <d v="2022-03-19T00:00:00"/>
    <d v="1899-12-30T21:53:00"/>
    <s v="Saturday"/>
    <x v="9"/>
    <n v="0"/>
    <n v="0"/>
    <s v="S"/>
    <x v="0"/>
    <n v="5991"/>
    <s v="SUAE"/>
    <s v="Assault / Employee Involved"/>
    <x v="4"/>
    <s v="Lower"/>
  </r>
  <r>
    <d v="2022-03-19T00:00:00"/>
    <d v="1899-12-30T21:51:00"/>
    <s v="Saturday"/>
    <x v="82"/>
    <n v="4"/>
    <n v="9"/>
    <s v="E"/>
    <x v="3"/>
    <n v="6141"/>
    <s v="SUAE"/>
    <s v="Assault / Employee Involved"/>
    <x v="4"/>
    <s v="Lower"/>
  </r>
  <r>
    <d v="2022-03-20T00:00:00"/>
    <d v="1899-12-30T15:05:00"/>
    <s v="Sunday"/>
    <x v="21"/>
    <n v="0"/>
    <n v="0"/>
    <s v="N"/>
    <x v="0"/>
    <n v="5831"/>
    <s v="SUAP"/>
    <s v="Assault / Patron Involved"/>
    <x v="4"/>
    <s v="Lower"/>
  </r>
  <r>
    <d v="2022-03-20T00:00:00"/>
    <d v="1899-12-30T15:43:00"/>
    <s v="Sunday"/>
    <x v="7"/>
    <n v="12"/>
    <n v="17"/>
    <s v="W"/>
    <x v="1"/>
    <n v="5142"/>
    <s v="SUAP"/>
    <s v="Assault / Patron Involved"/>
    <x v="4"/>
    <s v="Lower"/>
  </r>
  <r>
    <d v="2022-03-20T00:00:00"/>
    <d v="1899-12-30T22:41:00"/>
    <s v="Sunday"/>
    <x v="22"/>
    <n v="10"/>
    <n v="17"/>
    <s v="E"/>
    <x v="1"/>
    <n v="5297"/>
    <s v="SUDP"/>
    <s v="Disorderly Patron"/>
    <x v="4"/>
    <s v="Lower"/>
  </r>
  <r>
    <d v="2022-03-20T00:00:00"/>
    <d v="1899-12-30T23:31:00"/>
    <s v="Sunday"/>
    <x v="17"/>
    <n v="7"/>
    <n v="14"/>
    <s v="N"/>
    <x v="0"/>
    <n v="5521"/>
    <s v="SUDP"/>
    <s v="Disorderly Patron"/>
    <x v="4"/>
    <s v="Lower"/>
  </r>
  <r>
    <d v="2022-03-20T00:00:00"/>
    <d v="1899-12-30T14:24:00"/>
    <s v="Sunday"/>
    <x v="36"/>
    <n v="5"/>
    <n v="10"/>
    <s v="W"/>
    <x v="3"/>
    <n v="6171"/>
    <s v="SUDP"/>
    <s v="Disorderly Patron"/>
    <x v="4"/>
    <s v="Lower"/>
  </r>
  <r>
    <d v="2022-03-21T00:00:00"/>
    <d v="1899-12-30T08:21:00"/>
    <s v="Monday"/>
    <x v="10"/>
    <n v="10"/>
    <n v="13"/>
    <s v="S"/>
    <x v="0"/>
    <n v="5616"/>
    <s v="SUDP"/>
    <s v="Disorderly Patron"/>
    <x v="4"/>
    <s v="Lower"/>
  </r>
  <r>
    <d v="2022-03-21T00:00:00"/>
    <d v="1899-12-30T14:18:00"/>
    <s v="Monday"/>
    <x v="35"/>
    <n v="0"/>
    <n v="0"/>
    <s v="E"/>
    <x v="1"/>
    <n v="5059"/>
    <s v="SUAP"/>
    <s v="Assault / Patron Involved"/>
    <x v="4"/>
    <s v="Lower"/>
  </r>
  <r>
    <d v="2022-03-21T00:00:00"/>
    <d v="1899-12-30T16:30:00"/>
    <s v="Monday"/>
    <x v="44"/>
    <n v="3"/>
    <n v="10"/>
    <s v="E"/>
    <x v="1"/>
    <n v="5194"/>
    <s v="SUDP"/>
    <s v="Disorderly Patron"/>
    <x v="4"/>
    <s v="Lower"/>
  </r>
  <r>
    <d v="2022-03-21T00:00:00"/>
    <d v="1899-12-30T16:44:00"/>
    <s v="Monday"/>
    <x v="5"/>
    <n v="4"/>
    <n v="7"/>
    <s v="N"/>
    <x v="0"/>
    <n v="5946"/>
    <s v="SUDP"/>
    <s v="Disorderly Patron"/>
    <x v="4"/>
    <s v="Lower"/>
  </r>
  <r>
    <d v="2022-03-21T00:00:00"/>
    <d v="1899-12-30T17:05:00"/>
    <s v="Monday"/>
    <x v="49"/>
    <n v="5"/>
    <n v="8"/>
    <s v="S"/>
    <x v="0"/>
    <n v="5706"/>
    <s v="SUDP"/>
    <s v="Disorderly Patron"/>
    <x v="4"/>
    <s v="Lower"/>
  </r>
  <r>
    <d v="2022-03-21T00:00:00"/>
    <d v="1899-12-30T18:02:00"/>
    <s v="Monday"/>
    <x v="17"/>
    <n v="13"/>
    <n v="16"/>
    <s v="S"/>
    <x v="0"/>
    <n v="5941"/>
    <s v="SUDP"/>
    <s v="Disorderly Patron"/>
    <x v="4"/>
    <s v="Lower"/>
  </r>
  <r>
    <d v="2022-03-21T00:00:00"/>
    <d v="1899-12-30T20:41:00"/>
    <s v="Monday"/>
    <x v="24"/>
    <n v="5"/>
    <n v="12"/>
    <s v="E"/>
    <x v="1"/>
    <n v="5175"/>
    <s v="SUDP"/>
    <s v="Disorderly Patron"/>
    <x v="4"/>
    <s v="Lower"/>
  </r>
  <r>
    <d v="2022-03-21T00:00:00"/>
    <d v="1899-12-30T22:45:00"/>
    <s v="Monday"/>
    <x v="40"/>
    <n v="0"/>
    <n v="0"/>
    <s v="W"/>
    <x v="1"/>
    <n v="5014"/>
    <s v="SUDP"/>
    <s v="Disorderly Patron"/>
    <x v="4"/>
    <s v="Lower"/>
  </r>
  <r>
    <d v="2022-03-22T00:00:00"/>
    <d v="1899-12-30T08:09:00"/>
    <s v="Tuesday"/>
    <x v="27"/>
    <n v="3"/>
    <n v="6"/>
    <s v="S"/>
    <x v="0"/>
    <n v="5591"/>
    <s v="SUDP"/>
    <s v="Disorderly Patron"/>
    <x v="4"/>
    <s v="Lower"/>
  </r>
  <r>
    <d v="2022-03-22T00:00:00"/>
    <d v="1899-12-30T17:49:00"/>
    <s v="Tuesday"/>
    <x v="52"/>
    <n v="7"/>
    <n v="10"/>
    <s v="N"/>
    <x v="0"/>
    <n v="5646"/>
    <s v="SUDP"/>
    <s v="Disorderly Patron"/>
    <x v="4"/>
    <s v="Lower"/>
  </r>
  <r>
    <d v="2022-03-22T00:00:00"/>
    <d v="1899-12-30T17:56:00"/>
    <s v="Tuesday"/>
    <x v="34"/>
    <n v="3"/>
    <n v="7"/>
    <s v="E"/>
    <x v="1"/>
    <n v="5059"/>
    <s v="SUDP"/>
    <s v="Disorderly Patron"/>
    <x v="4"/>
    <s v="Lower"/>
  </r>
  <r>
    <d v="2022-03-22T00:00:00"/>
    <d v="1899-12-30T18:10:00"/>
    <s v="Tuesday"/>
    <x v="40"/>
    <n v="4"/>
    <n v="8"/>
    <s v="E"/>
    <x v="1"/>
    <n v="5035"/>
    <s v="SUDP"/>
    <s v="Disorderly Patron"/>
    <x v="4"/>
    <s v="Lower"/>
  </r>
  <r>
    <d v="2022-03-22T00:00:00"/>
    <d v="1899-12-30T21:35:00"/>
    <s v="Tuesday"/>
    <x v="43"/>
    <n v="11"/>
    <n v="16"/>
    <s v="S"/>
    <x v="0"/>
    <n v="6016"/>
    <s v="SUDP"/>
    <s v="Disorderly Patron"/>
    <x v="4"/>
    <s v="Lower"/>
  </r>
  <r>
    <d v="2022-03-22T00:00:00"/>
    <d v="1899-12-30T23:36:00"/>
    <s v="Tuesday"/>
    <x v="21"/>
    <n v="13"/>
    <n v="18"/>
    <s v="N"/>
    <x v="0"/>
    <n v="5426"/>
    <s v="SUDP"/>
    <s v="Disorderly Patron"/>
    <x v="4"/>
    <s v="Lower"/>
  </r>
  <r>
    <d v="2022-03-22T00:00:00"/>
    <d v="1899-12-30T01:49:00"/>
    <s v="Tuesday"/>
    <x v="27"/>
    <n v="0"/>
    <n v="0"/>
    <s v="S"/>
    <x v="0"/>
    <n v="5901"/>
    <s v="SUDP"/>
    <s v="Disorderly Patron"/>
    <x v="4"/>
    <s v="Lower"/>
  </r>
  <r>
    <d v="2022-03-23T00:00:00"/>
    <d v="1899-12-30T15:43:00"/>
    <s v="Wednesday"/>
    <x v="25"/>
    <n v="6"/>
    <n v="11"/>
    <s v="N"/>
    <x v="2"/>
    <n v="3001"/>
    <s v="SRDP"/>
    <s v="Disorderly Patron"/>
    <x v="4"/>
    <s v="Lower"/>
  </r>
  <r>
    <d v="2022-03-23T00:00:00"/>
    <d v="1899-12-30T19:34:00"/>
    <s v="Wednesday"/>
    <x v="16"/>
    <n v="0"/>
    <n v="0"/>
    <m/>
    <x v="0"/>
    <n v="5751"/>
    <s v="SUAP"/>
    <s v="Assault / Patron Involved"/>
    <x v="4"/>
    <s v="Lower"/>
  </r>
  <r>
    <d v="2022-03-23T00:00:00"/>
    <d v="1899-12-30T21:40:00"/>
    <s v="Wednesday"/>
    <x v="58"/>
    <n v="4"/>
    <n v="11"/>
    <s v="E"/>
    <x v="1"/>
    <n v="5175"/>
    <s v="SUDP"/>
    <s v="Disorderly Patron"/>
    <x v="4"/>
    <s v="Lower"/>
  </r>
  <r>
    <d v="2022-03-23T00:00:00"/>
    <d v="1899-12-30T23:20:00"/>
    <s v="Wednesday"/>
    <x v="49"/>
    <n v="7"/>
    <n v="12"/>
    <s v="S"/>
    <x v="0"/>
    <n v="6106"/>
    <s v="SUDP"/>
    <s v="Disorderly Patron"/>
    <x v="4"/>
    <s v="Lower"/>
  </r>
  <r>
    <d v="2022-03-24T00:00:00"/>
    <d v="1899-12-30T09:37:00"/>
    <s v="Thursday"/>
    <x v="22"/>
    <n v="3"/>
    <n v="7"/>
    <s v="E"/>
    <x v="1"/>
    <n v="5122"/>
    <s v="SUAP"/>
    <s v="Assault / Patron Involved"/>
    <x v="4"/>
    <s v="Lower"/>
  </r>
  <r>
    <d v="2022-03-24T00:00:00"/>
    <d v="1899-12-30T12:29:00"/>
    <s v="Thursday"/>
    <x v="35"/>
    <n v="0"/>
    <n v="0"/>
    <s v="E"/>
    <x v="1"/>
    <n v="5067"/>
    <s v="SUDP"/>
    <s v="Disorderly Patron"/>
    <x v="4"/>
    <s v="Lower"/>
  </r>
  <r>
    <d v="2022-03-24T00:00:00"/>
    <d v="1899-12-30T18:01:00"/>
    <s v="Thursday"/>
    <x v="29"/>
    <n v="19"/>
    <n v="21"/>
    <s v="S"/>
    <x v="0"/>
    <n v="5381"/>
    <s v="SUAP"/>
    <s v="Assault / Patron Involved"/>
    <x v="4"/>
    <s v="Lower"/>
  </r>
  <r>
    <d v="2022-03-24T00:00:00"/>
    <d v="1899-12-30T18:08:00"/>
    <s v="Thursday"/>
    <x v="15"/>
    <n v="0"/>
    <n v="0"/>
    <s v="S"/>
    <x v="0"/>
    <n v="5696"/>
    <s v="SUDP"/>
    <s v="Disorderly Patron"/>
    <x v="4"/>
    <s v="Lower"/>
  </r>
  <r>
    <d v="2022-03-24T00:00:00"/>
    <d v="1899-12-30T18:44:00"/>
    <s v="Thursday"/>
    <x v="11"/>
    <n v="3"/>
    <n v="7"/>
    <s v="E"/>
    <x v="1"/>
    <n v="5225"/>
    <s v="SUDP"/>
    <s v="Disorderly Patron"/>
    <x v="4"/>
    <s v="Lower"/>
  </r>
  <r>
    <d v="2022-03-24T00:00:00"/>
    <d v="1899-12-30T19:24:00"/>
    <s v="Thursday"/>
    <x v="45"/>
    <n v="13"/>
    <n v="17"/>
    <s v="W"/>
    <x v="1"/>
    <n v="5311"/>
    <s v="SUDP"/>
    <s v="Disorderly Patron"/>
    <x v="4"/>
    <s v="Lower"/>
  </r>
  <r>
    <d v="2022-03-24T00:00:00"/>
    <d v="1899-12-30T19:25:00"/>
    <s v="Thursday"/>
    <x v="42"/>
    <n v="10"/>
    <n v="17"/>
    <s v="W"/>
    <x v="1"/>
    <n v="5311"/>
    <s v="SUDP"/>
    <s v="Disorderly Patron"/>
    <x v="4"/>
    <s v="Lower"/>
  </r>
  <r>
    <d v="2022-03-24T00:00:00"/>
    <d v="1899-12-30T00:21:00"/>
    <s v="Thursday"/>
    <x v="0"/>
    <n v="5"/>
    <n v="10"/>
    <s v="S"/>
    <x v="0"/>
    <n v="5986"/>
    <s v="SUAP"/>
    <s v="Assault / Patron Involved"/>
    <x v="4"/>
    <s v="Lower"/>
  </r>
  <r>
    <d v="2022-03-24T00:00:00"/>
    <d v="1899-12-30T00:48:00"/>
    <s v="Thursday"/>
    <x v="44"/>
    <n v="0"/>
    <n v="0"/>
    <s v="W"/>
    <x v="1"/>
    <n v="5301"/>
    <s v="SUAE"/>
    <s v="Assault / Employee Involved"/>
    <x v="4"/>
    <s v="Lower"/>
  </r>
  <r>
    <d v="2022-03-25T00:00:00"/>
    <d v="1899-12-30T07:03:00"/>
    <s v="Friday"/>
    <x v="29"/>
    <n v="0"/>
    <n v="0"/>
    <s v="S"/>
    <x v="0"/>
    <n v="5751"/>
    <s v="SUDP"/>
    <s v="Disorderly Patron"/>
    <x v="4"/>
    <s v="Lower"/>
  </r>
  <r>
    <d v="2022-03-25T00:00:00"/>
    <d v="1899-12-30T12:41:00"/>
    <s v="Friday"/>
    <x v="73"/>
    <n v="14"/>
    <n v="18"/>
    <s v="E"/>
    <x v="1"/>
    <n v="5302"/>
    <s v="SUAP"/>
    <s v="Assault / Patron Involved"/>
    <x v="4"/>
    <s v="Lower"/>
  </r>
  <r>
    <d v="2022-03-25T00:00:00"/>
    <d v="1899-12-30T13:45:00"/>
    <s v="Friday"/>
    <x v="11"/>
    <n v="4"/>
    <n v="8"/>
    <s v="E"/>
    <x v="1"/>
    <n v="5010"/>
    <s v="SUDP"/>
    <s v="Disorderly Patron"/>
    <x v="4"/>
    <s v="Lower"/>
  </r>
  <r>
    <d v="2022-03-25T00:00:00"/>
    <d v="1899-12-30T19:01:00"/>
    <s v="Friday"/>
    <x v="29"/>
    <n v="3"/>
    <n v="6"/>
    <s v="S"/>
    <x v="0"/>
    <n v="5576"/>
    <s v="SUDP"/>
    <s v="Disorderly Patron"/>
    <x v="4"/>
    <s v="Lower"/>
  </r>
  <r>
    <d v="2022-03-25T00:00:00"/>
    <d v="1899-12-30T19:45:00"/>
    <s v="Friday"/>
    <x v="70"/>
    <n v="0"/>
    <n v="0"/>
    <s v="S"/>
    <x v="0"/>
    <n v="5416"/>
    <s v="SUDP"/>
    <s v="Disorderly Patron"/>
    <x v="4"/>
    <s v="Lower"/>
  </r>
  <r>
    <d v="2022-03-25T00:00:00"/>
    <d v="1899-12-30T20:32:00"/>
    <s v="Friday"/>
    <x v="4"/>
    <n v="0"/>
    <n v="0"/>
    <s v="W"/>
    <x v="1"/>
    <n v="5311"/>
    <s v="SUDP"/>
    <s v="Disorderly Patron"/>
    <x v="4"/>
    <s v="Lower"/>
  </r>
  <r>
    <d v="2022-03-25T00:00:00"/>
    <d v="1899-12-30T22:41:00"/>
    <s v="Friday"/>
    <x v="54"/>
    <n v="0"/>
    <n v="0"/>
    <s v="N"/>
    <x v="0"/>
    <n v="5671"/>
    <s v="SUDP"/>
    <s v="Disorderly Patron"/>
    <x v="4"/>
    <s v="Lower"/>
  </r>
  <r>
    <d v="2022-03-26T00:00:00"/>
    <d v="1899-12-30T11:20:00"/>
    <s v="Saturday"/>
    <x v="32"/>
    <n v="5"/>
    <n v="10"/>
    <s v="E"/>
    <x v="1"/>
    <n v="5238"/>
    <s v="SUDP"/>
    <s v="Disorderly Patron"/>
    <x v="4"/>
    <s v="Lower"/>
  </r>
  <r>
    <d v="2022-03-27T00:00:00"/>
    <d v="1899-12-30T10:10:00"/>
    <s v="Sunday"/>
    <x v="6"/>
    <n v="5"/>
    <n v="10"/>
    <s v="E"/>
    <x v="1"/>
    <n v="5092"/>
    <s v="SUDP"/>
    <s v="Disorderly Patron"/>
    <x v="4"/>
    <s v="Lower"/>
  </r>
  <r>
    <d v="2022-03-27T00:00:00"/>
    <d v="1899-12-30T15:07:00"/>
    <s v="Sunday"/>
    <x v="29"/>
    <n v="0"/>
    <n v="0"/>
    <s v="S"/>
    <x v="0"/>
    <n v="5396"/>
    <s v="SUDP"/>
    <s v="Disorderly Patron"/>
    <x v="4"/>
    <s v="Lower"/>
  </r>
  <r>
    <d v="2022-03-27T00:00:00"/>
    <d v="1899-12-30T16:12:00"/>
    <s v="Sunday"/>
    <x v="9"/>
    <n v="3"/>
    <n v="9"/>
    <s v="N"/>
    <x v="0"/>
    <n v="5571"/>
    <s v="SUDP"/>
    <s v="Disorderly Patron"/>
    <x v="4"/>
    <s v="Lower"/>
  </r>
  <r>
    <d v="2022-03-27T00:00:00"/>
    <d v="1899-12-30T17:12:00"/>
    <s v="Sunday"/>
    <x v="58"/>
    <n v="0"/>
    <n v="0"/>
    <s v="E"/>
    <x v="1"/>
    <n v="5155"/>
    <s v="SUDP"/>
    <s v="Disorderly Patron"/>
    <x v="4"/>
    <s v="Lower"/>
  </r>
  <r>
    <d v="2022-03-27T00:00:00"/>
    <d v="1899-12-30T19:09:00"/>
    <s v="Sunday"/>
    <x v="15"/>
    <n v="17"/>
    <n v="24"/>
    <s v="S"/>
    <x v="0"/>
    <n v="5416"/>
    <s v="SUDP"/>
    <s v="Disorderly Patron"/>
    <x v="4"/>
    <s v="Lower"/>
  </r>
  <r>
    <d v="2022-03-27T00:00:00"/>
    <d v="1899-12-30T22:15:00"/>
    <s v="Sunday"/>
    <x v="47"/>
    <n v="4"/>
    <n v="11"/>
    <s v="S"/>
    <x v="0"/>
    <n v="5386"/>
    <s v="SUDP"/>
    <s v="Disorderly Patron"/>
    <x v="4"/>
    <s v="Lower"/>
  </r>
  <r>
    <d v="2022-03-27T00:00:00"/>
    <d v="1899-12-30T23:35:00"/>
    <s v="Sunday"/>
    <x v="58"/>
    <n v="0"/>
    <n v="0"/>
    <s v="E"/>
    <x v="1"/>
    <n v="5115"/>
    <s v="SUAP"/>
    <s v="Assault / Patron Involved"/>
    <x v="4"/>
    <s v="Lower"/>
  </r>
  <r>
    <d v="2022-03-28T00:00:00"/>
    <d v="1899-12-30T10:37:00"/>
    <s v="Monday"/>
    <x v="17"/>
    <n v="8"/>
    <n v="11"/>
    <s v="S"/>
    <x v="0"/>
    <n v="5841"/>
    <s v="SUAP"/>
    <s v="Assault / Patron Involved"/>
    <x v="4"/>
    <s v="Lower"/>
  </r>
  <r>
    <d v="2022-03-28T00:00:00"/>
    <d v="1899-12-30T13:04:00"/>
    <s v="Monday"/>
    <x v="31"/>
    <n v="16"/>
    <n v="19"/>
    <s v="S"/>
    <x v="0"/>
    <n v="5576"/>
    <s v="SUDP"/>
    <s v="Disorderly Patron"/>
    <x v="4"/>
    <s v="Lower"/>
  </r>
  <r>
    <d v="2022-03-28T00:00:00"/>
    <d v="1899-12-30T16:33:00"/>
    <s v="Monday"/>
    <x v="54"/>
    <n v="26"/>
    <n v="29"/>
    <s v="N"/>
    <x v="0"/>
    <n v="5041"/>
    <s v="SUSP"/>
    <s v="Suspicious Package"/>
    <x v="4"/>
    <s v="Lower"/>
  </r>
  <r>
    <d v="2022-03-28T00:00:00"/>
    <d v="1899-12-30T22:14:00"/>
    <s v="Monday"/>
    <x v="28"/>
    <n v="0"/>
    <n v="0"/>
    <s v="E"/>
    <x v="1"/>
    <n v="5097"/>
    <s v="SUDP"/>
    <s v="Disorderly Patron"/>
    <x v="4"/>
    <s v="Lower"/>
  </r>
  <r>
    <d v="2022-03-28T00:00:00"/>
    <d v="1899-12-30T22:28:00"/>
    <s v="Monday"/>
    <x v="28"/>
    <n v="15"/>
    <n v="22"/>
    <s v="W"/>
    <x v="1"/>
    <n v="5095"/>
    <s v="SUDP"/>
    <s v="Disorderly Patron"/>
    <x v="4"/>
    <s v="Lower"/>
  </r>
  <r>
    <d v="2022-03-28T00:00:00"/>
    <d v="1899-12-30T23:11:00"/>
    <s v="Monday"/>
    <x v="54"/>
    <n v="17"/>
    <n v="22"/>
    <s v="N"/>
    <x v="0"/>
    <n v="5596"/>
    <s v="SUDP"/>
    <s v="Disorderly Patron"/>
    <x v="4"/>
    <s v="Lower"/>
  </r>
  <r>
    <d v="2022-03-28T00:00:00"/>
    <d v="1899-12-30T23:42:00"/>
    <s v="Monday"/>
    <x v="35"/>
    <n v="10"/>
    <n v="17"/>
    <s v="W"/>
    <x v="1"/>
    <n v="5228"/>
    <s v="SUDP"/>
    <s v="Disorderly Patron"/>
    <x v="4"/>
    <s v="Lower"/>
  </r>
  <r>
    <d v="2022-03-28T00:00:00"/>
    <d v="1899-12-30T23:51:00"/>
    <s v="Monday"/>
    <x v="7"/>
    <n v="0"/>
    <n v="0"/>
    <s v="W"/>
    <x v="1"/>
    <n v="5228"/>
    <s v="SUDP"/>
    <s v="Disorderly Patron"/>
    <x v="4"/>
    <s v="Lower"/>
  </r>
  <r>
    <d v="2022-03-29T00:00:00"/>
    <d v="1899-12-30T15:51:00"/>
    <s v="Tuesday"/>
    <x v="22"/>
    <n v="23"/>
    <n v="27"/>
    <s v="E"/>
    <x v="1"/>
    <n v="5026"/>
    <s v="SUDP"/>
    <s v="Disorderly Patron"/>
    <x v="4"/>
    <s v="Lower"/>
  </r>
  <r>
    <d v="2022-03-29T00:00:00"/>
    <d v="1899-12-30T16:42:00"/>
    <s v="Tuesday"/>
    <x v="35"/>
    <n v="0"/>
    <n v="0"/>
    <s v="W"/>
    <x v="1"/>
    <n v="5228"/>
    <s v="SUDP"/>
    <s v="Disorderly Patron"/>
    <x v="4"/>
    <s v="Lower"/>
  </r>
  <r>
    <d v="2022-03-29T00:00:00"/>
    <d v="1899-12-30T16:49:00"/>
    <s v="Tuesday"/>
    <x v="29"/>
    <n v="0"/>
    <n v="0"/>
    <s v="S"/>
    <x v="0"/>
    <n v="5606"/>
    <s v="SUDP"/>
    <s v="Disorderly Patron"/>
    <x v="4"/>
    <s v="Lower"/>
  </r>
  <r>
    <d v="2022-03-29T00:00:00"/>
    <d v="1899-12-30T17:11:00"/>
    <s v="Tuesday"/>
    <x v="6"/>
    <n v="11"/>
    <n v="15"/>
    <s v="W"/>
    <x v="1"/>
    <n v="5129"/>
    <s v="SUAE"/>
    <s v="Assault / Employee Involved"/>
    <x v="4"/>
    <s v="Lower"/>
  </r>
  <r>
    <d v="2022-03-29T00:00:00"/>
    <d v="1899-12-30T17:38:00"/>
    <s v="Tuesday"/>
    <x v="51"/>
    <n v="3"/>
    <n v="7"/>
    <s v="N"/>
    <x v="0"/>
    <n v="5711"/>
    <s v="SUDP"/>
    <s v="Disorderly Patron"/>
    <x v="4"/>
    <s v="Lower"/>
  </r>
  <r>
    <d v="2022-03-29T00:00:00"/>
    <d v="1899-12-30T20:27:00"/>
    <s v="Tuesday"/>
    <x v="71"/>
    <n v="3"/>
    <n v="7"/>
    <s v="S"/>
    <x v="0"/>
    <n v="5696"/>
    <s v="SUDP"/>
    <s v="Disorderly Patron"/>
    <x v="4"/>
    <s v="Lower"/>
  </r>
  <r>
    <d v="2022-03-29T00:00:00"/>
    <d v="1899-12-30T22:59:00"/>
    <s v="Tuesday"/>
    <x v="35"/>
    <n v="0"/>
    <n v="0"/>
    <s v="E"/>
    <x v="1"/>
    <n v="5144"/>
    <s v="SUAP"/>
    <s v="Assault / Patron Involved"/>
    <x v="4"/>
    <s v="Lower"/>
  </r>
  <r>
    <d v="2022-03-29T00:00:00"/>
    <d v="1899-12-30T23:01:00"/>
    <s v="Tuesday"/>
    <x v="29"/>
    <n v="12"/>
    <n v="17"/>
    <s v="N"/>
    <x v="0"/>
    <n v="6021"/>
    <s v="SUDP"/>
    <s v="Disorderly Patron"/>
    <x v="4"/>
    <s v="Lower"/>
  </r>
  <r>
    <d v="2022-03-29T00:00:00"/>
    <d v="1899-12-30T01:59:00"/>
    <s v="Tuesday"/>
    <x v="50"/>
    <n v="0"/>
    <n v="0"/>
    <s v="E"/>
    <x v="1"/>
    <n v="5291"/>
    <s v="SUDP"/>
    <s v="Disorderly Patron"/>
    <x v="4"/>
    <s v="Lower"/>
  </r>
  <r>
    <d v="2022-03-30T00:00:00"/>
    <d v="1899-12-30T06:25:00"/>
    <s v="Wednesday"/>
    <x v="53"/>
    <n v="6"/>
    <n v="10"/>
    <s v="W"/>
    <x v="1"/>
    <n v="5024"/>
    <s v="SUDP"/>
    <s v="Disorderly Patron"/>
    <x v="4"/>
    <s v="Lower"/>
  </r>
  <r>
    <d v="2022-03-30T00:00:00"/>
    <d v="1899-12-30T13:58:00"/>
    <s v="Wednesday"/>
    <x v="37"/>
    <n v="0"/>
    <n v="0"/>
    <s v="N"/>
    <x v="0"/>
    <n v="5666"/>
    <s v="SUDP"/>
    <s v="Disorderly Patron"/>
    <x v="4"/>
    <s v="Lower"/>
  </r>
  <r>
    <d v="2022-03-30T00:00:00"/>
    <d v="1899-12-30T16:46:00"/>
    <s v="Wednesday"/>
    <x v="45"/>
    <n v="4"/>
    <n v="8"/>
    <s v="W"/>
    <x v="1"/>
    <n v="5024"/>
    <s v="SUDP"/>
    <s v="Disorderly Patron"/>
    <x v="4"/>
    <s v="Lower"/>
  </r>
  <r>
    <d v="2022-03-30T00:00:00"/>
    <d v="1899-12-30T18:44:00"/>
    <s v="Wednesday"/>
    <x v="14"/>
    <n v="4"/>
    <n v="8"/>
    <s v="E"/>
    <x v="1"/>
    <n v="5129"/>
    <s v="SUDP"/>
    <s v="Disorderly Patron"/>
    <x v="4"/>
    <s v="Lower"/>
  </r>
  <r>
    <d v="2022-03-30T00:00:00"/>
    <d v="1899-12-30T22:37:00"/>
    <s v="Wednesday"/>
    <x v="16"/>
    <n v="12"/>
    <n v="17"/>
    <s v="N"/>
    <x v="0"/>
    <n v="6106"/>
    <s v="SUDP"/>
    <s v="Disorderly Patron"/>
    <x v="4"/>
    <s v="Lower"/>
  </r>
  <r>
    <d v="2022-03-31T00:00:00"/>
    <d v="1899-12-30T06:51:00"/>
    <s v="Thursday"/>
    <x v="6"/>
    <n v="5"/>
    <n v="10"/>
    <s v="E"/>
    <x v="1"/>
    <n v="5111"/>
    <s v="SUDP"/>
    <s v="Disorderly Patron"/>
    <x v="4"/>
    <s v="Lower"/>
  </r>
  <r>
    <d v="2022-03-31T00:00:00"/>
    <d v="1899-12-30T09:52:00"/>
    <s v="Thursday"/>
    <x v="35"/>
    <n v="10"/>
    <n v="14"/>
    <s v="E"/>
    <x v="1"/>
    <n v="5338"/>
    <s v="SUPOL"/>
    <s v="Held By Polce - Non-TTC Related"/>
    <x v="4"/>
    <s v="Lower"/>
  </r>
  <r>
    <d v="2022-03-31T00:00:00"/>
    <d v="1899-12-30T14:29:00"/>
    <s v="Thursday"/>
    <x v="4"/>
    <n v="6"/>
    <n v="10"/>
    <s v="E"/>
    <x v="1"/>
    <n v="5095"/>
    <s v="SUDP"/>
    <s v="Disorderly Patron"/>
    <x v="4"/>
    <s v="Lower"/>
  </r>
  <r>
    <d v="2022-03-31T00:00:00"/>
    <d v="1899-12-30T14:34:00"/>
    <s v="Thursday"/>
    <x v="32"/>
    <n v="3"/>
    <n v="7"/>
    <s v="W"/>
    <x v="1"/>
    <n v="5015"/>
    <s v="SUDP"/>
    <s v="Disorderly Patron"/>
    <x v="4"/>
    <s v="Lower"/>
  </r>
  <r>
    <d v="2022-03-31T00:00:00"/>
    <d v="1899-12-30T18:36:00"/>
    <s v="Thursday"/>
    <x v="29"/>
    <n v="3"/>
    <n v="6"/>
    <s v="N"/>
    <x v="0"/>
    <n v="5851"/>
    <s v="SUDP"/>
    <s v="Disorderly Patron"/>
    <x v="4"/>
    <s v="Lower"/>
  </r>
  <r>
    <d v="2022-03-31T00:00:00"/>
    <d v="1899-12-30T23:10:00"/>
    <s v="Thursday"/>
    <x v="33"/>
    <n v="9"/>
    <n v="16"/>
    <s v="W"/>
    <x v="1"/>
    <n v="5060"/>
    <s v="SUDP"/>
    <s v="Disorderly Patron"/>
    <x v="4"/>
    <s v="Lower"/>
  </r>
  <r>
    <d v="2022-04-01T00:00:00"/>
    <d v="1899-12-30T16:55:00"/>
    <s v="Friday"/>
    <x v="25"/>
    <n v="10"/>
    <n v="15"/>
    <s v="N"/>
    <x v="2"/>
    <n v="3021"/>
    <s v="SRDP"/>
    <s v="Disorderly Patron"/>
    <x v="4"/>
    <s v="Lower"/>
  </r>
  <r>
    <d v="2022-04-01T00:00:00"/>
    <d v="1899-12-30T07:09:00"/>
    <s v="Friday"/>
    <x v="61"/>
    <n v="3"/>
    <n v="6"/>
    <s v="S"/>
    <x v="0"/>
    <n v="5811"/>
    <s v="SUPOL"/>
    <s v="Held By Polce - Non-TTC Related"/>
    <x v="4"/>
    <s v="Lower"/>
  </r>
  <r>
    <d v="2022-04-01T00:00:00"/>
    <d v="1899-12-30T15:51:00"/>
    <s v="Friday"/>
    <x v="53"/>
    <n v="4"/>
    <n v="8"/>
    <s v="W"/>
    <x v="1"/>
    <n v="5080"/>
    <s v="SUAP"/>
    <s v="Assault / Patron Involved"/>
    <x v="4"/>
    <s v="Lower"/>
  </r>
  <r>
    <d v="2022-04-01T00:00:00"/>
    <d v="1899-12-30T17:10:00"/>
    <s v="Friday"/>
    <x v="27"/>
    <n v="3"/>
    <n v="6"/>
    <s v="S"/>
    <x v="0"/>
    <n v="5681"/>
    <s v="SUDP"/>
    <s v="Disorderly Patron"/>
    <x v="4"/>
    <s v="Lower"/>
  </r>
  <r>
    <d v="2022-04-01T00:00:00"/>
    <d v="1899-12-30T18:41:00"/>
    <s v="Friday"/>
    <x v="54"/>
    <n v="0"/>
    <n v="0"/>
    <s v="S"/>
    <x v="0"/>
    <n v="5596"/>
    <s v="SUDP"/>
    <s v="Disorderly Patron"/>
    <x v="4"/>
    <s v="Lower"/>
  </r>
  <r>
    <d v="2022-04-01T00:00:00"/>
    <d v="1899-12-30T00:11:00"/>
    <s v="Friday"/>
    <x v="71"/>
    <n v="10"/>
    <n v="15"/>
    <s v="N"/>
    <x v="0"/>
    <n v="6086"/>
    <s v="SUDP"/>
    <s v="Disorderly Patron"/>
    <x v="4"/>
    <s v="Lower"/>
  </r>
  <r>
    <d v="2022-04-01T00:00:00"/>
    <d v="1899-12-30T00:12:00"/>
    <s v="Friday"/>
    <x v="29"/>
    <n v="4"/>
    <n v="9"/>
    <s v="S"/>
    <x v="0"/>
    <n v="5991"/>
    <s v="SUDP"/>
    <s v="Disorderly Patron"/>
    <x v="4"/>
    <s v="Lower"/>
  </r>
  <r>
    <d v="2022-04-02T00:00:00"/>
    <d v="1899-12-30T07:20:00"/>
    <s v="Saturday"/>
    <x v="51"/>
    <n v="5"/>
    <n v="11"/>
    <s v="S"/>
    <x v="0"/>
    <n v="5391"/>
    <s v="SUDP"/>
    <s v="Disorderly Patron"/>
    <x v="4"/>
    <s v="Lower"/>
  </r>
  <r>
    <d v="2022-04-02T00:00:00"/>
    <d v="1899-12-30T08:23:00"/>
    <s v="Saturday"/>
    <x v="51"/>
    <n v="3"/>
    <n v="9"/>
    <s v="S"/>
    <x v="0"/>
    <n v="5596"/>
    <s v="SUDP"/>
    <s v="Disorderly Patron"/>
    <x v="4"/>
    <s v="Lower"/>
  </r>
  <r>
    <d v="2022-04-02T00:00:00"/>
    <d v="1899-12-30T08:58:00"/>
    <s v="Saturday"/>
    <x v="13"/>
    <n v="21"/>
    <n v="26"/>
    <s v="W"/>
    <x v="1"/>
    <n v="5131"/>
    <s v="SUAE"/>
    <s v="Assault / Employee Involved"/>
    <x v="4"/>
    <s v="Lower"/>
  </r>
  <r>
    <d v="2022-04-02T00:00:00"/>
    <d v="1899-12-30T09:15:00"/>
    <s v="Saturday"/>
    <x v="16"/>
    <n v="6"/>
    <n v="12"/>
    <s v="S"/>
    <x v="0"/>
    <n v="6016"/>
    <s v="SUDP"/>
    <s v="Disorderly Patron"/>
    <x v="4"/>
    <s v="Lower"/>
  </r>
  <r>
    <d v="2022-04-02T00:00:00"/>
    <d v="1899-12-30T11:56:00"/>
    <s v="Saturday"/>
    <x v="34"/>
    <n v="3"/>
    <n v="8"/>
    <s v="E"/>
    <x v="1"/>
    <n v="5155"/>
    <s v="SUDP"/>
    <s v="Disorderly Patron"/>
    <x v="4"/>
    <s v="Lower"/>
  </r>
  <r>
    <d v="2022-04-02T00:00:00"/>
    <d v="1899-12-30T14:44:00"/>
    <s v="Saturday"/>
    <x v="43"/>
    <n v="6"/>
    <n v="12"/>
    <s v="S"/>
    <x v="0"/>
    <n v="6072"/>
    <s v="SUDP"/>
    <s v="Disorderly Patron"/>
    <x v="4"/>
    <s v="Lower"/>
  </r>
  <r>
    <d v="2022-04-02T00:00:00"/>
    <d v="1899-12-30T16:13:00"/>
    <s v="Saturday"/>
    <x v="24"/>
    <n v="5"/>
    <n v="9"/>
    <s v="W"/>
    <x v="1"/>
    <n v="5297"/>
    <s v="SUDP"/>
    <s v="Disorderly Patron"/>
    <x v="4"/>
    <s v="Lower"/>
  </r>
  <r>
    <d v="2022-04-02T00:00:00"/>
    <d v="1899-12-30T23:25:00"/>
    <s v="Saturday"/>
    <x v="11"/>
    <n v="4"/>
    <n v="11"/>
    <s v="W"/>
    <x v="1"/>
    <n v="5310"/>
    <s v="SUDP"/>
    <s v="Disorderly Patron"/>
    <x v="4"/>
    <s v="Lower"/>
  </r>
  <r>
    <d v="2022-04-02T00:00:00"/>
    <d v="1899-12-30T00:55:00"/>
    <s v="Saturday"/>
    <x v="17"/>
    <n v="60"/>
    <n v="70"/>
    <s v="S"/>
    <x v="0"/>
    <n v="5711"/>
    <s v="SUSP"/>
    <s v="Suspicious Package"/>
    <x v="4"/>
    <s v="Lower"/>
  </r>
  <r>
    <d v="2022-04-02T00:00:00"/>
    <d v="1899-12-30T01:00:00"/>
    <s v="Saturday"/>
    <x v="4"/>
    <n v="60"/>
    <n v="67"/>
    <s v="W"/>
    <x v="1"/>
    <n v="5133"/>
    <s v="SUSP"/>
    <s v="Suspicious Package"/>
    <x v="4"/>
    <s v="Lower"/>
  </r>
  <r>
    <d v="2022-04-03T00:00:00"/>
    <d v="1899-12-30T18:54:00"/>
    <s v="Sunday"/>
    <x v="38"/>
    <n v="0"/>
    <n v="0"/>
    <s v="E"/>
    <x v="1"/>
    <n v="5214"/>
    <s v="SUAP"/>
    <s v="Assault / Patron Involved"/>
    <x v="4"/>
    <s v="Lower"/>
  </r>
  <r>
    <d v="2022-04-03T00:00:00"/>
    <d v="1899-12-30T20:36:00"/>
    <s v="Sunday"/>
    <x v="34"/>
    <n v="6"/>
    <n v="11"/>
    <s v="E"/>
    <x v="1"/>
    <n v="5348"/>
    <s v="SUAP"/>
    <s v="Assault / Patron Involved"/>
    <x v="4"/>
    <s v="Lower"/>
  </r>
  <r>
    <d v="2022-04-03T00:00:00"/>
    <d v="1899-12-30T23:36:00"/>
    <s v="Sunday"/>
    <x v="71"/>
    <n v="0"/>
    <n v="0"/>
    <s v="S"/>
    <x v="0"/>
    <n v="5421"/>
    <s v="SUDP"/>
    <s v="Disorderly Patron"/>
    <x v="4"/>
    <s v="Lower"/>
  </r>
  <r>
    <d v="2022-04-04T00:00:00"/>
    <d v="1899-12-30T07:17:00"/>
    <s v="Monday"/>
    <x v="18"/>
    <n v="0"/>
    <n v="0"/>
    <s v="S"/>
    <x v="0"/>
    <n v="5436"/>
    <s v="SUDP"/>
    <s v="Disorderly Patron"/>
    <x v="4"/>
    <s v="Lower"/>
  </r>
  <r>
    <d v="2022-04-04T00:00:00"/>
    <d v="1899-12-30T15:22:00"/>
    <s v="Monday"/>
    <x v="44"/>
    <n v="0"/>
    <n v="0"/>
    <s v="W"/>
    <x v="1"/>
    <n v="5286"/>
    <s v="SUPOL"/>
    <s v="Held By Polce - Non-TTC Related"/>
    <x v="4"/>
    <s v="Lower"/>
  </r>
  <r>
    <d v="2022-04-04T00:00:00"/>
    <d v="1899-12-30T15:52:00"/>
    <s v="Monday"/>
    <x v="32"/>
    <n v="7"/>
    <n v="11"/>
    <s v="W"/>
    <x v="1"/>
    <n v="5048"/>
    <s v="SUDP"/>
    <s v="Disorderly Patron"/>
    <x v="4"/>
    <s v="Lower"/>
  </r>
  <r>
    <d v="2022-04-05T00:00:00"/>
    <d v="1899-12-30T08:23:00"/>
    <s v="Tuesday"/>
    <x v="4"/>
    <n v="3"/>
    <n v="7"/>
    <s v="W"/>
    <x v="1"/>
    <n v="5003"/>
    <s v="SUDP"/>
    <s v="Disorderly Patron"/>
    <x v="4"/>
    <s v="Lower"/>
  </r>
  <r>
    <d v="2022-04-05T00:00:00"/>
    <d v="1899-12-30T09:07:00"/>
    <s v="Tuesday"/>
    <x v="17"/>
    <n v="3"/>
    <n v="6"/>
    <s v="S"/>
    <x v="0"/>
    <n v="5466"/>
    <s v="SUDP"/>
    <s v="Disorderly Patron"/>
    <x v="4"/>
    <s v="Lower"/>
  </r>
  <r>
    <d v="2022-04-05T00:00:00"/>
    <d v="1899-12-30T16:52:00"/>
    <s v="Tuesday"/>
    <x v="32"/>
    <n v="4"/>
    <n v="7"/>
    <s v="E"/>
    <x v="1"/>
    <n v="5057"/>
    <s v="SUDP"/>
    <s v="Disorderly Patron"/>
    <x v="4"/>
    <s v="Lower"/>
  </r>
  <r>
    <d v="2022-04-05T00:00:00"/>
    <d v="1899-12-30T17:53:00"/>
    <s v="Tuesday"/>
    <x v="33"/>
    <n v="4"/>
    <n v="8"/>
    <s v="W"/>
    <x v="1"/>
    <n v="5310"/>
    <s v="SUAP"/>
    <s v="Assault / Patron Involved"/>
    <x v="4"/>
    <s v="Lower"/>
  </r>
  <r>
    <d v="2022-04-05T00:00:00"/>
    <d v="1899-12-30T19:52:00"/>
    <s v="Tuesday"/>
    <x v="29"/>
    <n v="6"/>
    <n v="9"/>
    <s v="N"/>
    <x v="0"/>
    <n v="5621"/>
    <s v="SUDP"/>
    <s v="Disorderly Patron"/>
    <x v="4"/>
    <s v="Lower"/>
  </r>
  <r>
    <d v="2022-04-05T00:00:00"/>
    <d v="1899-12-30T20:00:00"/>
    <s v="Tuesday"/>
    <x v="6"/>
    <n v="0"/>
    <n v="0"/>
    <s v="W"/>
    <x v="1"/>
    <n v="5100"/>
    <s v="SUSA"/>
    <s v="Sexual Assault"/>
    <x v="4"/>
    <s v="Lower"/>
  </r>
  <r>
    <d v="2022-04-05T00:00:00"/>
    <d v="1899-12-30T20:49:00"/>
    <s v="Tuesday"/>
    <x v="46"/>
    <n v="6"/>
    <n v="13"/>
    <s v="E"/>
    <x v="1"/>
    <n v="5225"/>
    <s v="SUDP"/>
    <s v="Disorderly Patron"/>
    <x v="4"/>
    <s v="Lower"/>
  </r>
  <r>
    <d v="2022-04-06T00:00:00"/>
    <d v="1899-12-30T20:46:00"/>
    <s v="Wednesday"/>
    <x v="80"/>
    <n v="20"/>
    <n v="27"/>
    <s v="S"/>
    <x v="2"/>
    <n v="3010"/>
    <s v="SRAE"/>
    <s v="Assault / Employee Involved"/>
    <x v="4"/>
    <s v="Lower"/>
  </r>
  <r>
    <d v="2022-04-06T00:00:00"/>
    <d v="1899-12-30T13:37:00"/>
    <s v="Wednesday"/>
    <x v="12"/>
    <n v="4"/>
    <n v="8"/>
    <s v="E"/>
    <x v="1"/>
    <n v="5253"/>
    <s v="SUDP"/>
    <s v="Disorderly Patron"/>
    <x v="4"/>
    <s v="Lower"/>
  </r>
  <r>
    <d v="2022-04-06T00:00:00"/>
    <d v="1899-12-30T15:34:00"/>
    <s v="Wednesday"/>
    <x v="0"/>
    <n v="3"/>
    <n v="6"/>
    <s v="S"/>
    <x v="0"/>
    <n v="5906"/>
    <s v="SUDP"/>
    <s v="Disorderly Patron"/>
    <x v="4"/>
    <s v="Lower"/>
  </r>
  <r>
    <d v="2022-04-06T00:00:00"/>
    <d v="1899-12-30T15:52:00"/>
    <s v="Wednesday"/>
    <x v="9"/>
    <n v="0"/>
    <n v="0"/>
    <s v="N"/>
    <x v="0"/>
    <n v="5501"/>
    <s v="SUDP"/>
    <s v="Disorderly Patron"/>
    <x v="4"/>
    <s v="Lower"/>
  </r>
  <r>
    <d v="2022-04-06T00:00:00"/>
    <d v="1899-12-30T18:16:00"/>
    <s v="Wednesday"/>
    <x v="24"/>
    <n v="0"/>
    <n v="0"/>
    <s v="E"/>
    <x v="1"/>
    <n v="5044"/>
    <s v="SUAP"/>
    <s v="Assault / Patron Involved"/>
    <x v="4"/>
    <s v="Lower"/>
  </r>
  <r>
    <d v="2022-04-06T00:00:00"/>
    <d v="1899-12-30T19:44:00"/>
    <s v="Wednesday"/>
    <x v="1"/>
    <n v="0"/>
    <n v="0"/>
    <s v="E"/>
    <x v="1"/>
    <n v="5249"/>
    <s v="SUDP"/>
    <s v="Disorderly Patron"/>
    <x v="4"/>
    <s v="Lower"/>
  </r>
  <r>
    <d v="2022-04-07T00:00:00"/>
    <d v="1899-12-30T23:12:00"/>
    <s v="Thursday"/>
    <x v="77"/>
    <n v="4"/>
    <n v="10"/>
    <s v="S"/>
    <x v="2"/>
    <n v="3010"/>
    <s v="SRDP"/>
    <s v="Disorderly Patron"/>
    <x v="4"/>
    <s v="Lower"/>
  </r>
  <r>
    <d v="2022-04-07T00:00:00"/>
    <d v="1899-12-30T00:16:00"/>
    <s v="Thursday"/>
    <x v="77"/>
    <n v="0"/>
    <n v="0"/>
    <s v="N"/>
    <x v="2"/>
    <n v="3001"/>
    <s v="SRDP"/>
    <s v="Disorderly Patron"/>
    <x v="4"/>
    <s v="Lower"/>
  </r>
  <r>
    <d v="2022-04-07T00:00:00"/>
    <d v="1899-12-30T06:17:00"/>
    <s v="Thursday"/>
    <x v="18"/>
    <n v="7"/>
    <n v="11"/>
    <s v="S"/>
    <x v="0"/>
    <n v="5606"/>
    <s v="SUDP"/>
    <s v="Disorderly Patron"/>
    <x v="4"/>
    <s v="Lower"/>
  </r>
  <r>
    <d v="2022-04-07T00:00:00"/>
    <d v="1899-12-30T06:39:00"/>
    <s v="Thursday"/>
    <x v="29"/>
    <n v="10"/>
    <n v="13"/>
    <s v="S"/>
    <x v="0"/>
    <n v="5606"/>
    <s v="SUDP"/>
    <s v="Disorderly Patron"/>
    <x v="4"/>
    <s v="Lower"/>
  </r>
  <r>
    <d v="2022-04-07T00:00:00"/>
    <d v="1899-12-30T15:15:00"/>
    <s v="Thursday"/>
    <x v="22"/>
    <n v="3"/>
    <n v="7"/>
    <s v="E"/>
    <x v="1"/>
    <n v="5089"/>
    <s v="SUDP"/>
    <s v="Disorderly Patron"/>
    <x v="4"/>
    <s v="Lower"/>
  </r>
  <r>
    <d v="2022-04-07T00:00:00"/>
    <d v="1899-12-30T18:43:00"/>
    <s v="Thursday"/>
    <x v="18"/>
    <n v="6"/>
    <n v="9"/>
    <s v="S"/>
    <x v="0"/>
    <n v="5931"/>
    <s v="SUAE"/>
    <s v="Assault / Employee Involved"/>
    <x v="4"/>
    <s v="Lower"/>
  </r>
  <r>
    <d v="2022-04-07T00:00:00"/>
    <d v="1899-12-30T20:36:00"/>
    <s v="Thursday"/>
    <x v="58"/>
    <n v="7"/>
    <n v="14"/>
    <s v="E"/>
    <x v="1"/>
    <n v="5281"/>
    <s v="SUPOL"/>
    <s v="Held By Polce - Non-TTC Related"/>
    <x v="4"/>
    <s v="Lower"/>
  </r>
  <r>
    <d v="2022-04-07T00:00:00"/>
    <d v="1899-12-30T21:50:00"/>
    <s v="Thursday"/>
    <x v="44"/>
    <n v="0"/>
    <n v="0"/>
    <s v="E"/>
    <x v="1"/>
    <n v="5528"/>
    <s v="SUAP"/>
    <s v="Assault / Patron Involved"/>
    <x v="4"/>
    <s v="Lower"/>
  </r>
  <r>
    <d v="2022-04-08T00:00:00"/>
    <d v="1899-12-30T23:16:00"/>
    <s v="Friday"/>
    <x v="77"/>
    <n v="0"/>
    <n v="0"/>
    <s v="N"/>
    <x v="2"/>
    <n v="3001"/>
    <s v="SRDP"/>
    <s v="Disorderly Patron"/>
    <x v="4"/>
    <s v="Lower"/>
  </r>
  <r>
    <d v="2022-04-08T00:00:00"/>
    <d v="1899-12-30T07:50:00"/>
    <s v="Friday"/>
    <x v="52"/>
    <n v="5"/>
    <n v="9"/>
    <s v="N"/>
    <x v="0"/>
    <n v="5871"/>
    <s v="SUDP"/>
    <s v="Disorderly Patron"/>
    <x v="4"/>
    <s v="Lower"/>
  </r>
  <r>
    <d v="2022-04-08T00:00:00"/>
    <d v="1899-12-30T07:55:00"/>
    <s v="Friday"/>
    <x v="52"/>
    <n v="0"/>
    <n v="0"/>
    <s v="S"/>
    <x v="0"/>
    <n v="5401"/>
    <s v="SUDP"/>
    <s v="Disorderly Patron"/>
    <x v="4"/>
    <s v="Lower"/>
  </r>
  <r>
    <d v="2022-04-08T00:00:00"/>
    <d v="1899-12-30T11:38:00"/>
    <s v="Friday"/>
    <x v="10"/>
    <n v="7"/>
    <n v="11"/>
    <s v="S"/>
    <x v="0"/>
    <n v="5901"/>
    <s v="SUDP"/>
    <s v="Disorderly Patron"/>
    <x v="4"/>
    <s v="Lower"/>
  </r>
  <r>
    <d v="2022-04-08T00:00:00"/>
    <d v="1899-12-30T15:23:00"/>
    <s v="Friday"/>
    <x v="27"/>
    <n v="3"/>
    <n v="6"/>
    <s v="N"/>
    <x v="0"/>
    <n v="6021"/>
    <s v="SUDP"/>
    <s v="Disorderly Patron"/>
    <x v="4"/>
    <s v="Lower"/>
  </r>
  <r>
    <d v="2022-04-08T00:00:00"/>
    <d v="1899-12-30T15:46:00"/>
    <s v="Friday"/>
    <x v="49"/>
    <n v="4"/>
    <n v="7"/>
    <s v="N"/>
    <x v="0"/>
    <n v="5911"/>
    <s v="SUDP"/>
    <s v="Disorderly Patron"/>
    <x v="4"/>
    <s v="Lower"/>
  </r>
  <r>
    <d v="2022-04-08T00:00:00"/>
    <d v="1899-12-30T16:11:00"/>
    <s v="Friday"/>
    <x v="20"/>
    <n v="0"/>
    <n v="0"/>
    <s v="S"/>
    <x v="0"/>
    <n v="5491"/>
    <s v="SUDP"/>
    <s v="Disorderly Patron"/>
    <x v="4"/>
    <s v="Lower"/>
  </r>
  <r>
    <d v="2022-04-08T00:00:00"/>
    <d v="1899-12-30T18:36:00"/>
    <s v="Friday"/>
    <x v="45"/>
    <n v="8"/>
    <n v="12"/>
    <s v="E"/>
    <x v="1"/>
    <n v="5056"/>
    <s v="SUAP"/>
    <s v="Assault / Patron Involved"/>
    <x v="4"/>
    <s v="Lower"/>
  </r>
  <r>
    <d v="2022-04-08T00:00:00"/>
    <d v="1899-12-30T00:02:00"/>
    <s v="Friday"/>
    <x v="18"/>
    <n v="4"/>
    <n v="9"/>
    <s v="N"/>
    <x v="0"/>
    <n v="5511"/>
    <s v="SUDP"/>
    <s v="Disorderly Patron"/>
    <x v="4"/>
    <s v="Lower"/>
  </r>
  <r>
    <d v="2022-04-09T00:00:00"/>
    <d v="1899-12-30T13:12:00"/>
    <s v="Saturday"/>
    <x v="29"/>
    <n v="10"/>
    <n v="16"/>
    <s v="S"/>
    <x v="0"/>
    <n v="5926"/>
    <s v="SUAE"/>
    <s v="Assault / Employee Involved"/>
    <x v="4"/>
    <s v="Lower"/>
  </r>
  <r>
    <d v="2022-04-09T00:00:00"/>
    <d v="1899-12-30T15:58:00"/>
    <s v="Saturday"/>
    <x v="7"/>
    <n v="0"/>
    <n v="0"/>
    <s v="E"/>
    <x v="1"/>
    <n v="5137"/>
    <s v="SUDP"/>
    <s v="Disorderly Patron"/>
    <x v="4"/>
    <s v="Lower"/>
  </r>
  <r>
    <d v="2022-04-09T00:00:00"/>
    <d v="1899-12-30T18:40:00"/>
    <s v="Saturday"/>
    <x v="34"/>
    <n v="4"/>
    <n v="8"/>
    <s v="E"/>
    <x v="1"/>
    <n v="5356"/>
    <s v="SUDP"/>
    <s v="Disorderly Patron"/>
    <x v="4"/>
    <s v="Lower"/>
  </r>
  <r>
    <d v="2022-04-09T00:00:00"/>
    <d v="1899-12-30T20:39:00"/>
    <s v="Saturday"/>
    <x v="24"/>
    <n v="7"/>
    <n v="14"/>
    <s v="E"/>
    <x v="1"/>
    <n v="5356"/>
    <s v="SUAP"/>
    <s v="Assault / Patron Involved"/>
    <x v="4"/>
    <s v="Lower"/>
  </r>
  <r>
    <d v="2022-04-09T00:00:00"/>
    <d v="1899-12-30T01:28:00"/>
    <s v="Saturday"/>
    <x v="60"/>
    <n v="0"/>
    <n v="0"/>
    <s v="E"/>
    <x v="1"/>
    <n v="5312"/>
    <s v="SUDP"/>
    <s v="Disorderly Patron"/>
    <x v="4"/>
    <s v="Lower"/>
  </r>
  <r>
    <d v="2022-04-09T00:00:00"/>
    <d v="1899-12-30T13:30:00"/>
    <s v="Saturday"/>
    <x v="82"/>
    <n v="3"/>
    <n v="8"/>
    <s v="E"/>
    <x v="3"/>
    <n v="6141"/>
    <s v="SUDP"/>
    <s v="Disorderly Patron"/>
    <x v="4"/>
    <s v="Lower"/>
  </r>
  <r>
    <d v="2022-04-10T00:00:00"/>
    <d v="1899-12-30T12:38:00"/>
    <s v="Sunday"/>
    <x v="25"/>
    <n v="0"/>
    <n v="0"/>
    <s v="N"/>
    <x v="2"/>
    <n v="3015"/>
    <s v="SRDP"/>
    <s v="Disorderly Patron"/>
    <x v="4"/>
    <s v="Lower"/>
  </r>
  <r>
    <d v="2022-04-10T00:00:00"/>
    <d v="1899-12-30T21:19:00"/>
    <s v="Sunday"/>
    <x v="80"/>
    <n v="3"/>
    <n v="9"/>
    <s v="S"/>
    <x v="2"/>
    <n v="3018"/>
    <s v="SRDP"/>
    <s v="Disorderly Patron"/>
    <x v="4"/>
    <s v="Lower"/>
  </r>
  <r>
    <d v="2022-04-10T00:00:00"/>
    <d v="1899-12-30T10:27:00"/>
    <s v="Sunday"/>
    <x v="0"/>
    <n v="8"/>
    <n v="14"/>
    <s v="S"/>
    <x v="0"/>
    <n v="5546"/>
    <s v="SUDP"/>
    <s v="Disorderly Patron"/>
    <x v="4"/>
    <s v="Lower"/>
  </r>
  <r>
    <d v="2022-04-10T00:00:00"/>
    <d v="1899-12-30T15:40:00"/>
    <s v="Sunday"/>
    <x v="54"/>
    <n v="0"/>
    <n v="0"/>
    <s v="S"/>
    <x v="0"/>
    <n v="5841"/>
    <s v="SUDP"/>
    <s v="Disorderly Patron"/>
    <x v="4"/>
    <s v="Lower"/>
  </r>
  <r>
    <d v="2022-04-10T00:00:00"/>
    <d v="1899-12-30T16:00:00"/>
    <s v="Sunday"/>
    <x v="43"/>
    <n v="17"/>
    <n v="25"/>
    <s v="S"/>
    <x v="0"/>
    <n v="5541"/>
    <s v="SUDP"/>
    <s v="Disorderly Patron"/>
    <x v="4"/>
    <s v="Lower"/>
  </r>
  <r>
    <d v="2022-04-10T00:00:00"/>
    <d v="1899-12-30T16:19:00"/>
    <s v="Sunday"/>
    <x v="49"/>
    <n v="7"/>
    <n v="14"/>
    <s v="S"/>
    <x v="0"/>
    <n v="5641"/>
    <s v="SUDP"/>
    <s v="Disorderly Patron"/>
    <x v="4"/>
    <s v="Lower"/>
  </r>
  <r>
    <d v="2022-04-10T00:00:00"/>
    <d v="1899-12-30T16:36:00"/>
    <s v="Sunday"/>
    <x v="63"/>
    <n v="5"/>
    <n v="11"/>
    <s v="S"/>
    <x v="0"/>
    <n v="5856"/>
    <s v="SUDP"/>
    <s v="Disorderly Patron"/>
    <x v="4"/>
    <s v="Lower"/>
  </r>
  <r>
    <d v="2022-04-10T00:00:00"/>
    <d v="1899-12-30T19:24:00"/>
    <s v="Sunday"/>
    <x v="50"/>
    <n v="50"/>
    <n v="57"/>
    <s v="E"/>
    <x v="1"/>
    <n v="5102"/>
    <s v="SUAE"/>
    <s v="Assault / Employee Involved"/>
    <x v="4"/>
    <s v="Lower"/>
  </r>
  <r>
    <d v="2022-04-11T00:00:00"/>
    <d v="1899-12-30T05:46:00"/>
    <s v="Monday"/>
    <x v="28"/>
    <n v="6"/>
    <n v="0"/>
    <s v="W"/>
    <x v="1"/>
    <n v="5270"/>
    <s v="SUDP"/>
    <s v="Disorderly Patron"/>
    <x v="4"/>
    <s v="Lower"/>
  </r>
  <r>
    <d v="2022-04-11T00:00:00"/>
    <d v="1899-12-30T05:48:00"/>
    <s v="Monday"/>
    <x v="10"/>
    <n v="17"/>
    <n v="0"/>
    <s v="S"/>
    <x v="0"/>
    <n v="6111"/>
    <s v="SUAP"/>
    <s v="Assault / Patron Involved"/>
    <x v="4"/>
    <s v="Lower"/>
  </r>
  <r>
    <d v="2022-04-11T00:00:00"/>
    <d v="1899-12-30T12:41:00"/>
    <s v="Monday"/>
    <x v="18"/>
    <n v="5"/>
    <n v="8"/>
    <s v="S"/>
    <x v="0"/>
    <n v="5866"/>
    <s v="SUDP"/>
    <s v="Disorderly Patron"/>
    <x v="4"/>
    <s v="Lower"/>
  </r>
  <r>
    <d v="2022-04-11T00:00:00"/>
    <d v="1899-12-30T16:54:00"/>
    <s v="Monday"/>
    <x v="18"/>
    <n v="6"/>
    <n v="9"/>
    <s v="N"/>
    <x v="0"/>
    <n v="5601"/>
    <s v="SUDP"/>
    <s v="Disorderly Patron"/>
    <x v="4"/>
    <s v="Lower"/>
  </r>
  <r>
    <d v="2022-04-11T00:00:00"/>
    <d v="1899-12-30T17:22:00"/>
    <s v="Monday"/>
    <x v="22"/>
    <n v="0"/>
    <n v="0"/>
    <s v="W"/>
    <x v="1"/>
    <n v="5020"/>
    <s v="SUROB"/>
    <s v="Robbery"/>
    <x v="4"/>
    <s v="Lower"/>
  </r>
  <r>
    <d v="2022-04-11T00:00:00"/>
    <d v="1899-12-30T19:54:00"/>
    <s v="Monday"/>
    <x v="32"/>
    <n v="5"/>
    <n v="12"/>
    <s v="W"/>
    <x v="1"/>
    <n v="5194"/>
    <s v="SUDP"/>
    <s v="Disorderly Patron"/>
    <x v="4"/>
    <s v="Lower"/>
  </r>
  <r>
    <d v="2022-04-11T00:00:00"/>
    <d v="1899-12-30T21:02:00"/>
    <s v="Monday"/>
    <x v="26"/>
    <n v="4"/>
    <n v="11"/>
    <s v="E"/>
    <x v="1"/>
    <n v="5162"/>
    <s v="SUDP"/>
    <s v="Disorderly Patron"/>
    <x v="4"/>
    <s v="Lower"/>
  </r>
  <r>
    <d v="2022-04-11T00:00:00"/>
    <d v="1899-12-30T18:18:00"/>
    <s v="Monday"/>
    <x v="36"/>
    <n v="5"/>
    <n v="10"/>
    <s v="E"/>
    <x v="3"/>
    <n v="6191"/>
    <s v="SUDP"/>
    <s v="Disorderly Patron"/>
    <x v="4"/>
    <s v="Lower"/>
  </r>
  <r>
    <d v="2022-04-12T00:00:00"/>
    <d v="1899-12-30T07:37:00"/>
    <s v="Tuesday"/>
    <x v="28"/>
    <n v="6"/>
    <n v="10"/>
    <s v="W"/>
    <x v="1"/>
    <n v="5356"/>
    <s v="SUAP"/>
    <s v="Assault / Patron Involved"/>
    <x v="4"/>
    <s v="Lower"/>
  </r>
  <r>
    <d v="2022-04-12T00:00:00"/>
    <d v="1899-12-30T08:53:00"/>
    <s v="Tuesday"/>
    <x v="10"/>
    <n v="3"/>
    <n v="6"/>
    <s v="N"/>
    <x v="0"/>
    <n v="5786"/>
    <s v="SUDP"/>
    <s v="Disorderly Patron"/>
    <x v="4"/>
    <s v="Lower"/>
  </r>
  <r>
    <d v="2022-04-12T00:00:00"/>
    <d v="1899-12-30T12:21:00"/>
    <s v="Tuesday"/>
    <x v="50"/>
    <n v="4"/>
    <n v="8"/>
    <s v="W"/>
    <x v="1"/>
    <n v="5281"/>
    <s v="SUDP"/>
    <s v="Disorderly Patron"/>
    <x v="4"/>
    <s v="Lower"/>
  </r>
  <r>
    <d v="2022-04-12T00:00:00"/>
    <d v="1899-12-30T16:26:00"/>
    <s v="Tuesday"/>
    <x v="18"/>
    <n v="3"/>
    <n v="6"/>
    <s v="N"/>
    <x v="0"/>
    <n v="5986"/>
    <s v="SUDP"/>
    <s v="Disorderly Patron"/>
    <x v="4"/>
    <s v="Lower"/>
  </r>
  <r>
    <d v="2022-04-12T00:00:00"/>
    <d v="1899-12-30T19:12:00"/>
    <s v="Tuesday"/>
    <x v="18"/>
    <n v="9"/>
    <n v="12"/>
    <s v="N"/>
    <x v="0"/>
    <n v="5651"/>
    <s v="SUSP"/>
    <s v="Suspicious Package"/>
    <x v="4"/>
    <s v="Lower"/>
  </r>
  <r>
    <d v="2022-04-12T00:00:00"/>
    <d v="1899-12-30T18:47:00"/>
    <s v="Tuesday"/>
    <x v="56"/>
    <n v="7"/>
    <n v="11"/>
    <s v="E"/>
    <x v="3"/>
    <n v="5132"/>
    <s v="SUDP"/>
    <s v="Disorderly Patron"/>
    <x v="4"/>
    <s v="Lower"/>
  </r>
  <r>
    <d v="2022-04-13T00:00:00"/>
    <d v="1899-12-30T11:42:00"/>
    <s v="Wednesday"/>
    <x v="32"/>
    <n v="4"/>
    <n v="8"/>
    <s v="W"/>
    <x v="1"/>
    <n v="5196"/>
    <s v="SUDP"/>
    <s v="Disorderly Patron"/>
    <x v="4"/>
    <s v="Lower"/>
  </r>
  <r>
    <d v="2022-04-13T00:00:00"/>
    <d v="1899-12-30T17:51:00"/>
    <s v="Wednesday"/>
    <x v="37"/>
    <n v="11"/>
    <n v="14"/>
    <s v="S"/>
    <x v="0"/>
    <n v="6041"/>
    <s v="SUDP"/>
    <s v="Disorderly Patron"/>
    <x v="4"/>
    <s v="Lower"/>
  </r>
  <r>
    <d v="2022-04-13T00:00:00"/>
    <d v="1899-12-30T19:28:00"/>
    <s v="Wednesday"/>
    <x v="21"/>
    <n v="4"/>
    <n v="7"/>
    <s v="N"/>
    <x v="0"/>
    <n v="5421"/>
    <s v="SUSP"/>
    <s v="Suspicious Package"/>
    <x v="4"/>
    <s v="Lower"/>
  </r>
  <r>
    <d v="2022-04-13T00:00:00"/>
    <d v="1899-12-30T23:06:00"/>
    <s v="Wednesday"/>
    <x v="12"/>
    <n v="5"/>
    <n v="12"/>
    <s v="W"/>
    <x v="1"/>
    <n v="5202"/>
    <s v="SUDP"/>
    <s v="Disorderly Patron"/>
    <x v="4"/>
    <s v="Lower"/>
  </r>
  <r>
    <d v="2022-04-13T00:00:00"/>
    <d v="1899-12-30T23:24:00"/>
    <s v="Wednesday"/>
    <x v="35"/>
    <n v="0"/>
    <n v="0"/>
    <s v="E"/>
    <x v="1"/>
    <n v="5205"/>
    <s v="SUDP"/>
    <s v="Disorderly Patron"/>
    <x v="4"/>
    <s v="Lower"/>
  </r>
  <r>
    <d v="2022-04-14T00:00:00"/>
    <d v="1899-12-30T07:58:00"/>
    <s v="Thursday"/>
    <x v="29"/>
    <n v="0"/>
    <n v="0"/>
    <s v="S"/>
    <x v="0"/>
    <n v="5806"/>
    <s v="SUAP"/>
    <s v="Assault / Patron Involved"/>
    <x v="4"/>
    <s v="Lower"/>
  </r>
  <r>
    <d v="2022-04-14T00:00:00"/>
    <d v="1899-12-30T09:54:00"/>
    <s v="Thursday"/>
    <x v="29"/>
    <n v="7"/>
    <n v="10"/>
    <s v="S"/>
    <x v="0"/>
    <n v="5981"/>
    <s v="SUDP"/>
    <s v="Disorderly Patron"/>
    <x v="4"/>
    <s v="Lower"/>
  </r>
  <r>
    <d v="2022-04-14T00:00:00"/>
    <d v="1899-12-30T16:30:00"/>
    <s v="Thursday"/>
    <x v="47"/>
    <n v="0"/>
    <n v="0"/>
    <s v="S"/>
    <x v="0"/>
    <n v="5601"/>
    <s v="SUAE"/>
    <s v="Assault / Employee Involved"/>
    <x v="4"/>
    <s v="Lower"/>
  </r>
  <r>
    <d v="2022-04-14T00:00:00"/>
    <d v="1899-12-30T20:35:00"/>
    <s v="Thursday"/>
    <x v="62"/>
    <n v="0"/>
    <n v="0"/>
    <s v="N"/>
    <x v="0"/>
    <n v="5751"/>
    <s v="SUDP"/>
    <s v="Disorderly Patron"/>
    <x v="4"/>
    <s v="Lower"/>
  </r>
  <r>
    <d v="2022-04-14T00:00:00"/>
    <d v="1899-12-30T22:15:00"/>
    <s v="Thursday"/>
    <x v="8"/>
    <n v="0"/>
    <n v="0"/>
    <s v="S"/>
    <x v="0"/>
    <n v="5516"/>
    <s v="SUAP"/>
    <s v="Assault / Patron Involved"/>
    <x v="4"/>
    <s v="Lower"/>
  </r>
  <r>
    <d v="2022-04-15T00:00:00"/>
    <d v="1899-12-30T13:16:00"/>
    <s v="Friday"/>
    <x v="10"/>
    <n v="5"/>
    <n v="6"/>
    <s v="N"/>
    <x v="0"/>
    <n v="5556"/>
    <s v="SUDP"/>
    <s v="Disorderly Patron"/>
    <x v="4"/>
    <s v="Lower"/>
  </r>
  <r>
    <d v="2022-04-15T00:00:00"/>
    <d v="1899-12-30T16:56:00"/>
    <s v="Friday"/>
    <x v="13"/>
    <n v="0"/>
    <n v="0"/>
    <s v="E"/>
    <x v="1"/>
    <n v="5205"/>
    <s v="SUDP"/>
    <s v="Disorderly Patron"/>
    <x v="4"/>
    <s v="Lower"/>
  </r>
  <r>
    <d v="2022-04-15T00:00:00"/>
    <d v="1899-12-30T18:06:00"/>
    <s v="Friday"/>
    <x v="31"/>
    <n v="0"/>
    <n v="0"/>
    <s v="N"/>
    <x v="0"/>
    <n v="5571"/>
    <s v="SUDP"/>
    <s v="Disorderly Patron"/>
    <x v="4"/>
    <s v="Lower"/>
  </r>
  <r>
    <d v="2022-04-15T00:00:00"/>
    <d v="1899-12-30T20:45:00"/>
    <s v="Friday"/>
    <x v="24"/>
    <n v="0"/>
    <n v="0"/>
    <s v="E"/>
    <x v="1"/>
    <n v="5037"/>
    <s v="SUAP"/>
    <s v="Assault / Patron Involved"/>
    <x v="4"/>
    <s v="Lower"/>
  </r>
  <r>
    <d v="2022-04-15T00:00:00"/>
    <d v="1899-12-30T00:57:00"/>
    <s v="Friday"/>
    <x v="18"/>
    <n v="3"/>
    <n v="10"/>
    <s v="S"/>
    <x v="0"/>
    <n v="5991"/>
    <s v="SUDP"/>
    <s v="Disorderly Patron"/>
    <x v="4"/>
    <s v="Lower"/>
  </r>
  <r>
    <d v="2022-04-15T00:00:00"/>
    <d v="1899-12-30T16:42:00"/>
    <s v="Friday"/>
    <x v="36"/>
    <n v="17"/>
    <n v="22"/>
    <s v="E"/>
    <x v="3"/>
    <n v="6171"/>
    <s v="SUPOL"/>
    <s v="Held By Polce - Non-TTC Related"/>
    <x v="4"/>
    <s v="Lower"/>
  </r>
  <r>
    <d v="2022-04-16T00:00:00"/>
    <d v="1899-12-30T11:14:00"/>
    <s v="Saturday"/>
    <x v="9"/>
    <n v="3"/>
    <n v="9"/>
    <s v="S"/>
    <x v="0"/>
    <n v="5901"/>
    <s v="SUAE"/>
    <s v="Assault / Employee Involved"/>
    <x v="4"/>
    <s v="Lower"/>
  </r>
  <r>
    <d v="2022-04-16T00:00:00"/>
    <d v="1899-12-30T16:13:00"/>
    <s v="Saturday"/>
    <x v="35"/>
    <n v="0"/>
    <n v="0"/>
    <s v="E"/>
    <x v="1"/>
    <n v="5099"/>
    <s v="SUDP"/>
    <s v="Disorderly Patron"/>
    <x v="4"/>
    <s v="Lower"/>
  </r>
  <r>
    <d v="2022-04-16T00:00:00"/>
    <d v="1899-12-30T18:16:00"/>
    <s v="Saturday"/>
    <x v="13"/>
    <n v="0"/>
    <n v="0"/>
    <s v="E"/>
    <x v="1"/>
    <n v="5066"/>
    <s v="SUDP"/>
    <s v="Disorderly Patron"/>
    <x v="4"/>
    <s v="Lower"/>
  </r>
  <r>
    <d v="2022-04-16T00:00:00"/>
    <d v="1899-12-30T21:10:00"/>
    <s v="Saturday"/>
    <x v="35"/>
    <n v="0"/>
    <n v="0"/>
    <s v="W"/>
    <x v="1"/>
    <n v="5227"/>
    <s v="SUAP"/>
    <s v="Assault / Patron Involved"/>
    <x v="4"/>
    <s v="Lower"/>
  </r>
  <r>
    <d v="2022-04-16T00:00:00"/>
    <d v="1899-12-30T21:12:00"/>
    <s v="Saturday"/>
    <x v="29"/>
    <n v="4"/>
    <n v="11"/>
    <s v="N"/>
    <x v="0"/>
    <n v="5741"/>
    <s v="SUAP"/>
    <s v="Assault / Patron Involved"/>
    <x v="4"/>
    <s v="Lower"/>
  </r>
  <r>
    <d v="2022-04-16T00:00:00"/>
    <d v="1899-12-30T00:19:00"/>
    <s v="Saturday"/>
    <x v="15"/>
    <n v="7"/>
    <n v="14"/>
    <s v="N"/>
    <x v="0"/>
    <n v="5791"/>
    <s v="SUAP"/>
    <s v="Assault / Patron Involved"/>
    <x v="4"/>
    <s v="Lower"/>
  </r>
  <r>
    <d v="2022-04-16T00:00:00"/>
    <d v="1899-12-30T01:57:00"/>
    <s v="Saturday"/>
    <x v="6"/>
    <n v="0"/>
    <n v="0"/>
    <s v="E"/>
    <x v="1"/>
    <n v="5200"/>
    <s v="SUDP"/>
    <s v="Disorderly Patron"/>
    <x v="4"/>
    <s v="Lower"/>
  </r>
  <r>
    <d v="2022-04-17T00:00:00"/>
    <d v="1899-12-30T16:31:00"/>
    <s v="Sunday"/>
    <x v="2"/>
    <n v="21"/>
    <n v="26"/>
    <s v="N"/>
    <x v="0"/>
    <n v="5871"/>
    <s v="SUDP"/>
    <s v="Disorderly Patron"/>
    <x v="4"/>
    <s v="Lower"/>
  </r>
  <r>
    <d v="2022-04-18T00:00:00"/>
    <d v="1899-12-30T17:33:00"/>
    <s v="Monday"/>
    <x v="43"/>
    <n v="7"/>
    <n v="10"/>
    <s v="S"/>
    <x v="0"/>
    <n v="5701"/>
    <s v="SUDP"/>
    <s v="Disorderly Patron"/>
    <x v="4"/>
    <s v="Lower"/>
  </r>
  <r>
    <d v="2022-04-18T00:00:00"/>
    <d v="1899-12-30T21:08:00"/>
    <s v="Monday"/>
    <x v="9"/>
    <n v="3"/>
    <n v="8"/>
    <s v="N"/>
    <x v="0"/>
    <n v="5951"/>
    <s v="SUDP"/>
    <s v="Disorderly Patron"/>
    <x v="4"/>
    <s v="Lower"/>
  </r>
  <r>
    <d v="2022-04-18T00:00:00"/>
    <d v="1899-12-30T18:32:00"/>
    <s v="Monday"/>
    <x v="36"/>
    <n v="25"/>
    <n v="30"/>
    <s v="W"/>
    <x v="3"/>
    <n v="6166"/>
    <s v="SUSP"/>
    <s v="Suspicious Package"/>
    <x v="4"/>
    <s v="Lower"/>
  </r>
  <r>
    <d v="2022-04-19T00:00:00"/>
    <d v="1899-12-30T17:59:00"/>
    <s v="Tuesday"/>
    <x v="47"/>
    <n v="5"/>
    <n v="8"/>
    <s v="S"/>
    <x v="0"/>
    <n v="5564"/>
    <s v="SUDP"/>
    <s v="Disorderly Patron"/>
    <x v="4"/>
    <s v="Lower"/>
  </r>
  <r>
    <d v="2022-04-19T00:00:00"/>
    <d v="1899-12-30T21:36:00"/>
    <s v="Tuesday"/>
    <x v="11"/>
    <n v="6"/>
    <n v="13"/>
    <s v="E"/>
    <x v="1"/>
    <n v="5215"/>
    <s v="SUDP"/>
    <s v="Disorderly Patron"/>
    <x v="4"/>
    <s v="Lower"/>
  </r>
  <r>
    <d v="2022-04-19T00:00:00"/>
    <d v="1899-12-30T21:42:00"/>
    <s v="Tuesday"/>
    <x v="88"/>
    <n v="4"/>
    <n v="7"/>
    <s v="N"/>
    <x v="0"/>
    <n v="5576"/>
    <s v="SUAP"/>
    <s v="Assault / Patron Involved"/>
    <x v="4"/>
    <s v="Lower"/>
  </r>
  <r>
    <d v="2022-04-19T00:00:00"/>
    <d v="1899-12-30T23:25:00"/>
    <s v="Tuesday"/>
    <x v="17"/>
    <n v="25"/>
    <n v="30"/>
    <s v="N"/>
    <x v="0"/>
    <n v="5861"/>
    <s v="SUAP"/>
    <s v="Assault / Patron Involved"/>
    <x v="4"/>
    <s v="Lower"/>
  </r>
  <r>
    <d v="2022-04-19T00:00:00"/>
    <d v="1899-12-30T23:31:00"/>
    <s v="Tuesday"/>
    <x v="4"/>
    <n v="25"/>
    <n v="30"/>
    <s v="E"/>
    <x v="1"/>
    <n v="5268"/>
    <s v="SUAP"/>
    <s v="Assault / Patron Involved"/>
    <x v="4"/>
    <s v="Lower"/>
  </r>
  <r>
    <d v="2022-04-20T00:00:00"/>
    <d v="1899-12-30T13:13:00"/>
    <s v="Wednesday"/>
    <x v="62"/>
    <n v="5"/>
    <n v="8"/>
    <s v="N"/>
    <x v="0"/>
    <n v="5861"/>
    <s v="SUDP"/>
    <s v="Disorderly Patron"/>
    <x v="4"/>
    <s v="Lower"/>
  </r>
  <r>
    <d v="2022-04-20T00:00:00"/>
    <d v="1899-12-30T15:54:00"/>
    <s v="Wednesday"/>
    <x v="1"/>
    <n v="10"/>
    <n v="14"/>
    <s v="E"/>
    <x v="1"/>
    <n v="5130"/>
    <s v="SUAP"/>
    <s v="Assault / Patron Involved"/>
    <x v="4"/>
    <s v="Lower"/>
  </r>
  <r>
    <d v="2022-04-20T00:00:00"/>
    <d v="1899-12-30T18:59:00"/>
    <s v="Wednesday"/>
    <x v="27"/>
    <n v="3"/>
    <n v="6"/>
    <s v="S"/>
    <x v="0"/>
    <n v="5991"/>
    <s v="SUDP"/>
    <s v="Disorderly Patron"/>
    <x v="4"/>
    <s v="Lower"/>
  </r>
  <r>
    <d v="2022-04-20T00:00:00"/>
    <d v="1899-12-30T21:37:00"/>
    <s v="Wednesday"/>
    <x v="50"/>
    <n v="7"/>
    <n v="14"/>
    <s v="W"/>
    <x v="1"/>
    <n v="5264"/>
    <s v="SUDP"/>
    <s v="Disorderly Patron"/>
    <x v="4"/>
    <s v="Lower"/>
  </r>
  <r>
    <d v="2022-04-21T00:00:00"/>
    <d v="1899-12-30T06:26:00"/>
    <s v="Thursday"/>
    <x v="47"/>
    <n v="22"/>
    <n v="25"/>
    <s v="S"/>
    <x v="0"/>
    <n v="5626"/>
    <s v="SUDP"/>
    <s v="Disorderly Patron"/>
    <x v="4"/>
    <s v="Lower"/>
  </r>
  <r>
    <d v="2022-04-21T00:00:00"/>
    <d v="1899-12-30T09:47:00"/>
    <s v="Thursday"/>
    <x v="53"/>
    <n v="4"/>
    <n v="8"/>
    <s v="W"/>
    <x v="1"/>
    <n v="5086"/>
    <s v="SUDP"/>
    <s v="Disorderly Patron"/>
    <x v="4"/>
    <s v="Lower"/>
  </r>
  <r>
    <d v="2022-04-21T00:00:00"/>
    <d v="1899-12-30T10:03:00"/>
    <s v="Thursday"/>
    <x v="11"/>
    <n v="3"/>
    <n v="7"/>
    <s v="W"/>
    <x v="1"/>
    <n v="5350"/>
    <s v="SUDP"/>
    <s v="Disorderly Patron"/>
    <x v="4"/>
    <s v="Lower"/>
  </r>
  <r>
    <d v="2022-04-21T00:00:00"/>
    <d v="1899-12-30T15:39:00"/>
    <s v="Thursday"/>
    <x v="40"/>
    <n v="5"/>
    <n v="9"/>
    <s v="E"/>
    <x v="1"/>
    <n v="5280"/>
    <s v="SUDP"/>
    <s v="Disorderly Patron"/>
    <x v="4"/>
    <s v="Lower"/>
  </r>
  <r>
    <d v="2022-04-21T00:00:00"/>
    <d v="1899-12-30T15:46:00"/>
    <s v="Thursday"/>
    <x v="22"/>
    <n v="9"/>
    <n v="13"/>
    <s v="E"/>
    <x v="1"/>
    <n v="5280"/>
    <s v="SUAP"/>
    <s v="Assault / Patron Involved"/>
    <x v="4"/>
    <s v="Lower"/>
  </r>
  <r>
    <d v="2022-04-22T00:00:00"/>
    <d v="1899-12-30T13:00:00"/>
    <s v="Friday"/>
    <x v="37"/>
    <n v="5"/>
    <n v="8"/>
    <s v="S"/>
    <x v="0"/>
    <n v="5671"/>
    <s v="SUDP"/>
    <s v="Disorderly Patron"/>
    <x v="4"/>
    <s v="Lower"/>
  </r>
  <r>
    <d v="2022-04-22T00:00:00"/>
    <d v="1899-12-30T18:31:00"/>
    <s v="Friday"/>
    <x v="73"/>
    <n v="16"/>
    <n v="20"/>
    <s v="E"/>
    <x v="1"/>
    <n v="5299"/>
    <s v="SUAP"/>
    <s v="Assault / Patron Involved"/>
    <x v="4"/>
    <s v="Lower"/>
  </r>
  <r>
    <d v="2022-04-22T00:00:00"/>
    <d v="1899-12-30T19:13:00"/>
    <s v="Friday"/>
    <x v="38"/>
    <n v="14"/>
    <n v="18"/>
    <s v="W"/>
    <x v="1"/>
    <n v="5178"/>
    <s v="SUBT"/>
    <s v="Bomb Threat"/>
    <x v="4"/>
    <s v="Lower"/>
  </r>
  <r>
    <d v="2022-04-22T00:00:00"/>
    <d v="1899-12-30T20:17:00"/>
    <s v="Friday"/>
    <x v="61"/>
    <n v="5"/>
    <n v="8"/>
    <s v="S"/>
    <x v="0"/>
    <n v="5611"/>
    <s v="SUDP"/>
    <s v="Disorderly Patron"/>
    <x v="4"/>
    <s v="Lower"/>
  </r>
  <r>
    <d v="2022-04-23T00:00:00"/>
    <d v="1899-12-30T22:44:00"/>
    <s v="Saturday"/>
    <x v="62"/>
    <n v="9"/>
    <n v="16"/>
    <s v="S"/>
    <x v="0"/>
    <n v="5766"/>
    <s v="SUAP"/>
    <s v="Assault / Patron Involved"/>
    <x v="4"/>
    <s v="Lower"/>
  </r>
  <r>
    <d v="2022-04-23T00:00:00"/>
    <d v="1899-12-30T22:54:00"/>
    <s v="Saturday"/>
    <x v="3"/>
    <n v="4"/>
    <n v="11"/>
    <s v="W"/>
    <x v="1"/>
    <n v="5270"/>
    <s v="SUDP"/>
    <s v="Disorderly Patron"/>
    <x v="4"/>
    <s v="Lower"/>
  </r>
  <r>
    <d v="2022-04-23T00:00:00"/>
    <d v="1899-12-30T23:59:00"/>
    <s v="Saturday"/>
    <x v="17"/>
    <n v="0"/>
    <n v="0"/>
    <s v="N"/>
    <x v="0"/>
    <n v="5561"/>
    <s v="SUAE"/>
    <s v="Assault / Employee Involved"/>
    <x v="4"/>
    <s v="Lower"/>
  </r>
  <r>
    <d v="2022-04-24T00:00:00"/>
    <d v="1899-12-30T13:35:00"/>
    <s v="Sunday"/>
    <x v="19"/>
    <n v="3"/>
    <n v="9"/>
    <s v="E"/>
    <x v="1"/>
    <n v="5343"/>
    <s v="SUDP"/>
    <s v="Disorderly Patron"/>
    <x v="4"/>
    <s v="Lower"/>
  </r>
  <r>
    <d v="2022-04-24T00:00:00"/>
    <d v="1899-12-30T14:06:00"/>
    <s v="Sunday"/>
    <x v="9"/>
    <n v="0"/>
    <n v="0"/>
    <s v="S"/>
    <x v="0"/>
    <n v="5946"/>
    <s v="SUDP"/>
    <s v="Disorderly Patron"/>
    <x v="4"/>
    <s v="Lower"/>
  </r>
  <r>
    <d v="2022-04-24T00:00:00"/>
    <d v="1899-12-30T19:14:00"/>
    <s v="Sunday"/>
    <x v="8"/>
    <n v="0"/>
    <n v="0"/>
    <s v="S"/>
    <x v="0"/>
    <n v="5646"/>
    <s v="SUDP"/>
    <s v="Disorderly Patron"/>
    <x v="4"/>
    <s v="Lower"/>
  </r>
  <r>
    <d v="2022-04-24T00:00:00"/>
    <d v="1899-12-30T20:02:00"/>
    <s v="Sunday"/>
    <x v="65"/>
    <n v="34"/>
    <n v="41"/>
    <s v="N"/>
    <x v="0"/>
    <n v="5876"/>
    <s v="SUDP"/>
    <s v="Disorderly Patron"/>
    <x v="4"/>
    <s v="Lower"/>
  </r>
  <r>
    <d v="2022-04-24T00:00:00"/>
    <d v="1899-12-30T22:43:00"/>
    <s v="Sunday"/>
    <x v="78"/>
    <n v="0"/>
    <n v="0"/>
    <s v="N"/>
    <x v="0"/>
    <n v="5916"/>
    <s v="SUDP"/>
    <s v="Disorderly Patron"/>
    <x v="4"/>
    <s v="Lower"/>
  </r>
  <r>
    <d v="2022-04-25T00:00:00"/>
    <d v="1899-12-30T07:46:00"/>
    <s v="Monday"/>
    <x v="20"/>
    <n v="5"/>
    <n v="8"/>
    <s v="N"/>
    <x v="0"/>
    <n v="6126"/>
    <s v="SUDP"/>
    <s v="Disorderly Patron"/>
    <x v="4"/>
    <s v="Lower"/>
  </r>
  <r>
    <d v="2022-04-25T00:00:00"/>
    <d v="1899-12-30T10:05:00"/>
    <s v="Monday"/>
    <x v="58"/>
    <n v="4"/>
    <n v="8"/>
    <s v="E"/>
    <x v="1"/>
    <n v="5035"/>
    <s v="SUDP"/>
    <s v="Disorderly Patron"/>
    <x v="4"/>
    <s v="Lower"/>
  </r>
  <r>
    <d v="2022-04-25T00:00:00"/>
    <d v="1899-12-30T10:39:00"/>
    <s v="Monday"/>
    <x v="31"/>
    <n v="32"/>
    <n v="35"/>
    <s v="S"/>
    <x v="0"/>
    <n v="5796"/>
    <s v="SUDP"/>
    <s v="Disorderly Patron"/>
    <x v="4"/>
    <s v="Lower"/>
  </r>
  <r>
    <d v="2022-04-25T00:00:00"/>
    <d v="1899-12-30T10:46:00"/>
    <s v="Monday"/>
    <x v="24"/>
    <n v="14"/>
    <n v="18"/>
    <s v="W"/>
    <x v="1"/>
    <n v="5086"/>
    <s v="SUROB"/>
    <s v="Robbery"/>
    <x v="4"/>
    <s v="Lower"/>
  </r>
  <r>
    <d v="2022-04-25T00:00:00"/>
    <d v="1899-12-30T15:45:00"/>
    <s v="Monday"/>
    <x v="18"/>
    <n v="9"/>
    <n v="12"/>
    <s v="S"/>
    <x v="0"/>
    <n v="5936"/>
    <s v="SUDP"/>
    <s v="Disorderly Patron"/>
    <x v="4"/>
    <s v="Lower"/>
  </r>
  <r>
    <d v="2022-04-26T00:00:00"/>
    <d v="1899-12-30T09:41:00"/>
    <s v="Tuesday"/>
    <x v="35"/>
    <n v="3"/>
    <n v="7"/>
    <s v="E"/>
    <x v="1"/>
    <n v="5237"/>
    <s v="SUDP"/>
    <s v="Disorderly Patron"/>
    <x v="4"/>
    <s v="Lower"/>
  </r>
  <r>
    <d v="2022-04-26T00:00:00"/>
    <d v="1899-12-30T15:21:00"/>
    <s v="Tuesday"/>
    <x v="58"/>
    <n v="0"/>
    <n v="0"/>
    <s v="E"/>
    <x v="1"/>
    <n v="5012"/>
    <s v="SUDP"/>
    <s v="Disorderly Patron"/>
    <x v="4"/>
    <s v="Lower"/>
  </r>
  <r>
    <d v="2022-04-26T00:00:00"/>
    <d v="1899-12-30T17:58:00"/>
    <s v="Tuesday"/>
    <x v="9"/>
    <n v="0"/>
    <n v="0"/>
    <s v="S"/>
    <x v="0"/>
    <n v="6026"/>
    <s v="SUDP"/>
    <s v="Disorderly Patron"/>
    <x v="4"/>
    <s v="Lower"/>
  </r>
  <r>
    <d v="2022-04-26T00:00:00"/>
    <d v="1899-12-30T20:47:00"/>
    <s v="Tuesday"/>
    <x v="35"/>
    <n v="3"/>
    <n v="10"/>
    <s v="E"/>
    <x v="1"/>
    <n v="5355"/>
    <s v="SUDP"/>
    <s v="Disorderly Patron"/>
    <x v="4"/>
    <s v="Lower"/>
  </r>
  <r>
    <d v="2022-04-26T00:00:00"/>
    <d v="1899-12-30T23:35:00"/>
    <s v="Tuesday"/>
    <x v="65"/>
    <n v="33"/>
    <n v="38"/>
    <s v="S"/>
    <x v="0"/>
    <n v="6116"/>
    <s v="SUDP"/>
    <s v="Disorderly Patron"/>
    <x v="4"/>
    <s v="Lower"/>
  </r>
  <r>
    <d v="2022-04-26T00:00:00"/>
    <d v="1899-12-30T23:48:00"/>
    <s v="Tuesday"/>
    <x v="6"/>
    <n v="3"/>
    <n v="10"/>
    <s v="E"/>
    <x v="1"/>
    <n v="5355"/>
    <s v="SUSP"/>
    <s v="Suspicious Package"/>
    <x v="4"/>
    <s v="Lower"/>
  </r>
  <r>
    <d v="2022-04-27T00:00:00"/>
    <d v="1899-12-30T13:07:00"/>
    <s v="Wednesday"/>
    <x v="84"/>
    <n v="9"/>
    <n v="12"/>
    <s v="N"/>
    <x v="0"/>
    <n v="5601"/>
    <s v="SUDP"/>
    <s v="Disorderly Patron"/>
    <x v="4"/>
    <s v="Lower"/>
  </r>
  <r>
    <d v="2022-04-27T00:00:00"/>
    <d v="1899-12-30T14:33:00"/>
    <s v="Wednesday"/>
    <x v="26"/>
    <n v="20"/>
    <n v="24"/>
    <s v="E"/>
    <x v="1"/>
    <n v="5290"/>
    <s v="SUAP"/>
    <s v="Assault / Patron Involved"/>
    <x v="4"/>
    <s v="Lower"/>
  </r>
  <r>
    <d v="2022-04-27T00:00:00"/>
    <d v="1899-12-30T15:21:00"/>
    <s v="Wednesday"/>
    <x v="50"/>
    <n v="4"/>
    <n v="8"/>
    <s v="W"/>
    <x v="1"/>
    <n v="5112"/>
    <s v="SUDP"/>
    <s v="Disorderly Patron"/>
    <x v="4"/>
    <s v="Lower"/>
  </r>
  <r>
    <d v="2022-04-27T00:00:00"/>
    <d v="1899-12-30T18:23:00"/>
    <s v="Wednesday"/>
    <x v="6"/>
    <n v="4"/>
    <n v="8"/>
    <s v="E"/>
    <x v="1"/>
    <n v="5254"/>
    <s v="SUDP"/>
    <s v="Disorderly Patron"/>
    <x v="4"/>
    <s v="Lower"/>
  </r>
  <r>
    <d v="2022-04-27T00:00:00"/>
    <d v="1899-12-30T11:45:00"/>
    <s v="Wednesday"/>
    <x v="36"/>
    <n v="9"/>
    <n v="14"/>
    <s v="W"/>
    <x v="3"/>
    <n v="6186"/>
    <s v="SUDP"/>
    <s v="Disorderly Patron"/>
    <x v="4"/>
    <s v="Lower"/>
  </r>
  <r>
    <d v="2022-04-28T00:00:00"/>
    <d v="1899-12-30T07:26:00"/>
    <s v="Thursday"/>
    <x v="9"/>
    <n v="11"/>
    <n v="14"/>
    <s v="S"/>
    <x v="0"/>
    <n v="5746"/>
    <s v="SUAP"/>
    <s v="Assault / Patron Involved"/>
    <x v="4"/>
    <s v="Lower"/>
  </r>
  <r>
    <d v="2022-04-28T00:00:00"/>
    <d v="1899-12-30T13:40:00"/>
    <s v="Thursday"/>
    <x v="34"/>
    <n v="5"/>
    <n v="9"/>
    <s v="W"/>
    <x v="1"/>
    <n v="5139"/>
    <s v="SUDP"/>
    <s v="Disorderly Patron"/>
    <x v="4"/>
    <s v="Lower"/>
  </r>
  <r>
    <d v="2022-04-28T00:00:00"/>
    <d v="1899-12-30T14:56:00"/>
    <s v="Thursday"/>
    <x v="27"/>
    <n v="3"/>
    <n v="6"/>
    <s v="S"/>
    <x v="0"/>
    <n v="5926"/>
    <s v="SUDP"/>
    <s v="Disorderly Patron"/>
    <x v="4"/>
    <s v="Lower"/>
  </r>
  <r>
    <d v="2022-04-28T00:00:00"/>
    <d v="1899-12-30T15:03:00"/>
    <s v="Thursday"/>
    <x v="29"/>
    <n v="5"/>
    <n v="8"/>
    <s v="S"/>
    <x v="0"/>
    <n v="6091"/>
    <s v="SUDP"/>
    <s v="Disorderly Patron"/>
    <x v="4"/>
    <s v="Lower"/>
  </r>
  <r>
    <d v="2022-04-28T00:00:00"/>
    <d v="1899-12-30T15:43:00"/>
    <s v="Thursday"/>
    <x v="26"/>
    <n v="3"/>
    <n v="7"/>
    <s v="E"/>
    <x v="1"/>
    <n v="5242"/>
    <s v="SUDP"/>
    <s v="Disorderly Patron"/>
    <x v="4"/>
    <s v="Lower"/>
  </r>
  <r>
    <d v="2022-04-28T00:00:00"/>
    <d v="1899-12-30T18:36:00"/>
    <s v="Thursday"/>
    <x v="51"/>
    <n v="0"/>
    <n v="0"/>
    <s v="N"/>
    <x v="0"/>
    <n v="5466"/>
    <s v="SUDP"/>
    <s v="Disorderly Patron"/>
    <x v="4"/>
    <s v="Lower"/>
  </r>
  <r>
    <d v="2022-04-28T00:00:00"/>
    <d v="1899-12-30T21:14:00"/>
    <s v="Thursday"/>
    <x v="45"/>
    <n v="0"/>
    <n v="0"/>
    <s v="W"/>
    <x v="1"/>
    <n v="5117"/>
    <s v="SUAE"/>
    <s v="Assault / Employee Involved"/>
    <x v="4"/>
    <s v="Lower"/>
  </r>
  <r>
    <d v="2022-04-29T00:00:00"/>
    <d v="1899-12-30T11:44:00"/>
    <s v="Friday"/>
    <x v="7"/>
    <n v="3"/>
    <n v="7"/>
    <s v="E"/>
    <x v="1"/>
    <n v="5048"/>
    <s v="SUAE"/>
    <s v="Assault / Employee Involved"/>
    <x v="4"/>
    <s v="Lower"/>
  </r>
  <r>
    <d v="2022-04-29T00:00:00"/>
    <d v="1899-12-30T17:04:00"/>
    <s v="Friday"/>
    <x v="29"/>
    <n v="0"/>
    <n v="0"/>
    <s v="N"/>
    <x v="1"/>
    <n v="6056"/>
    <s v="SUDP"/>
    <s v="Disorderly Patron"/>
    <x v="4"/>
    <s v="Lower"/>
  </r>
  <r>
    <d v="2022-04-29T00:00:00"/>
    <d v="1899-12-30T18:20:00"/>
    <s v="Friday"/>
    <x v="28"/>
    <n v="0"/>
    <n v="0"/>
    <s v="E"/>
    <x v="1"/>
    <n v="5115"/>
    <s v="SUDP"/>
    <s v="Disorderly Patron"/>
    <x v="4"/>
    <s v="Lower"/>
  </r>
  <r>
    <d v="2022-04-29T00:00:00"/>
    <d v="1899-12-30T18:35:00"/>
    <s v="Friday"/>
    <x v="32"/>
    <n v="5"/>
    <n v="9"/>
    <s v="E"/>
    <x v="1"/>
    <n v="5110"/>
    <s v="SUDP"/>
    <s v="Disorderly Patron"/>
    <x v="4"/>
    <s v="Lower"/>
  </r>
  <r>
    <d v="2022-04-29T00:00:00"/>
    <d v="1899-12-30T19:22:00"/>
    <s v="Friday"/>
    <x v="19"/>
    <n v="8"/>
    <n v="12"/>
    <s v="W"/>
    <x v="1"/>
    <n v="5097"/>
    <s v="SUDP"/>
    <s v="Disorderly Patron"/>
    <x v="4"/>
    <s v="Lower"/>
  </r>
  <r>
    <d v="2022-04-29T00:00:00"/>
    <d v="1899-12-30T21:14:00"/>
    <s v="Friday"/>
    <x v="55"/>
    <n v="7"/>
    <n v="10"/>
    <s v="N"/>
    <x v="0"/>
    <n v="5866"/>
    <s v="SUDP"/>
    <s v="Disorderly Patron"/>
    <x v="4"/>
    <s v="Lower"/>
  </r>
  <r>
    <d v="2022-04-29T00:00:00"/>
    <d v="1899-12-30T23:28:00"/>
    <s v="Friday"/>
    <x v="71"/>
    <n v="9"/>
    <n v="14"/>
    <s v="S"/>
    <x v="0"/>
    <n v="5931"/>
    <s v="SUAP"/>
    <s v="Assault / Patron Involved"/>
    <x v="4"/>
    <s v="Lower"/>
  </r>
  <r>
    <d v="2022-04-29T00:00:00"/>
    <d v="1899-12-30T00:24:00"/>
    <s v="Friday"/>
    <x v="29"/>
    <n v="3"/>
    <n v="8"/>
    <s v="S"/>
    <x v="0"/>
    <n v="6096"/>
    <s v="SUDP"/>
    <s v="Disorderly Patron"/>
    <x v="4"/>
    <s v="Lower"/>
  </r>
  <r>
    <d v="2022-04-29T00:00:00"/>
    <d v="1899-12-30T00:34:00"/>
    <s v="Friday"/>
    <x v="54"/>
    <n v="3"/>
    <n v="8"/>
    <s v="N"/>
    <x v="0"/>
    <n v="5841"/>
    <s v="SUSA"/>
    <s v="Sexual Assault"/>
    <x v="4"/>
    <s v="Lower"/>
  </r>
  <r>
    <d v="2022-04-30T00:00:00"/>
    <d v="1899-12-30T17:09:00"/>
    <s v="Saturday"/>
    <x v="25"/>
    <n v="3"/>
    <n v="9"/>
    <s v="N"/>
    <x v="2"/>
    <n v="3011"/>
    <s v="SRAE"/>
    <s v="Assault / Employee Involved"/>
    <x v="4"/>
    <s v="Lower"/>
  </r>
  <r>
    <d v="2022-04-30T00:00:00"/>
    <d v="1899-12-30T20:52:00"/>
    <s v="Saturday"/>
    <x v="25"/>
    <n v="8"/>
    <n v="14"/>
    <s v="S"/>
    <x v="2"/>
    <n v="3024"/>
    <s v="SRDP"/>
    <s v="Disorderly Patron"/>
    <x v="4"/>
    <s v="Lower"/>
  </r>
  <r>
    <d v="2022-04-30T00:00:00"/>
    <d v="1899-12-30T09:55:00"/>
    <s v="Saturday"/>
    <x v="49"/>
    <n v="3"/>
    <n v="9"/>
    <s v="S"/>
    <x v="0"/>
    <n v="5461"/>
    <s v="SUDP"/>
    <s v="Disorderly Patron"/>
    <x v="4"/>
    <s v="Lower"/>
  </r>
  <r>
    <d v="2022-04-30T00:00:00"/>
    <d v="1899-12-30T19:33:00"/>
    <s v="Saturday"/>
    <x v="48"/>
    <n v="6"/>
    <n v="13"/>
    <s v="N"/>
    <x v="0"/>
    <n v="6071"/>
    <s v="SUDP"/>
    <s v="Disorderly Patron"/>
    <x v="4"/>
    <s v="Lower"/>
  </r>
  <r>
    <d v="2022-04-30T00:00:00"/>
    <d v="1899-12-30T20:14:00"/>
    <s v="Saturday"/>
    <x v="63"/>
    <n v="4"/>
    <n v="11"/>
    <s v="S"/>
    <x v="0"/>
    <n v="5631"/>
    <s v="SUDP"/>
    <s v="Disorderly Patron"/>
    <x v="4"/>
    <s v="Lower"/>
  </r>
  <r>
    <d v="2022-04-30T00:00:00"/>
    <d v="1899-12-30T20:49:00"/>
    <s v="Saturday"/>
    <x v="50"/>
    <n v="11"/>
    <n v="18"/>
    <s v="E"/>
    <x v="1"/>
    <n v="5128"/>
    <s v="SUDP"/>
    <s v="Disorderly Patron"/>
    <x v="4"/>
    <s v="Lower"/>
  </r>
  <r>
    <d v="2022-05-01T00:00:00"/>
    <d v="1899-12-30T12:41:00"/>
    <s v="Sunday"/>
    <x v="17"/>
    <n v="4"/>
    <n v="9"/>
    <s v="S"/>
    <x v="0"/>
    <n v="6136"/>
    <s v="SUDP"/>
    <s v="Disorderly Patron"/>
    <x v="4"/>
    <s v="Lower"/>
  </r>
  <r>
    <d v="2022-05-02T00:00:00"/>
    <d v="1899-12-30T08:19:00"/>
    <s v="Monday"/>
    <x v="60"/>
    <n v="9"/>
    <n v="13"/>
    <s v="E"/>
    <x v="1"/>
    <n v="5180"/>
    <s v="SUSP"/>
    <s v="Suspicious Package"/>
    <x v="4"/>
    <s v="Lower"/>
  </r>
  <r>
    <d v="2022-05-02T00:00:00"/>
    <d v="1899-12-30T12:13:00"/>
    <s v="Monday"/>
    <x v="34"/>
    <n v="16"/>
    <n v="20"/>
    <s v="E"/>
    <x v="1"/>
    <n v="5197"/>
    <s v="SUPOL"/>
    <s v="Held By Polce - Non-TTC Related"/>
    <x v="4"/>
    <s v="Lower"/>
  </r>
  <r>
    <d v="2022-05-02T00:00:00"/>
    <d v="1899-12-30T14:16:00"/>
    <s v="Monday"/>
    <x v="17"/>
    <n v="7"/>
    <n v="10"/>
    <s v="N"/>
    <x v="0"/>
    <n v="5821"/>
    <s v="SUDP"/>
    <s v="Disorderly Patron"/>
    <x v="4"/>
    <s v="Lower"/>
  </r>
  <r>
    <d v="2022-05-02T00:00:00"/>
    <d v="1899-12-30T15:22:00"/>
    <s v="Monday"/>
    <x v="16"/>
    <n v="9"/>
    <n v="12"/>
    <s v="N"/>
    <x v="0"/>
    <n v="6046"/>
    <s v="SUPOL"/>
    <s v="Held By Polce - Non-TTC Related"/>
    <x v="4"/>
    <s v="Lower"/>
  </r>
  <r>
    <d v="2022-05-02T00:00:00"/>
    <d v="1899-12-30T21:21:00"/>
    <s v="Monday"/>
    <x v="29"/>
    <n v="11"/>
    <n v="14"/>
    <s v="S"/>
    <x v="0"/>
    <n v="5471"/>
    <s v="SUAP"/>
    <s v="Assault / Patron Involved"/>
    <x v="4"/>
    <s v="Lower"/>
  </r>
  <r>
    <d v="2022-05-02T00:00:00"/>
    <d v="1899-12-30T22:10:00"/>
    <s v="Monday"/>
    <x v="4"/>
    <n v="0"/>
    <n v="0"/>
    <s v="W"/>
    <x v="1"/>
    <n v="5356"/>
    <s v="SUDP"/>
    <s v="Disorderly Patron"/>
    <x v="4"/>
    <s v="Lower"/>
  </r>
  <r>
    <d v="2022-05-02T00:00:00"/>
    <d v="1899-12-30T23:10:00"/>
    <s v="Monday"/>
    <x v="14"/>
    <n v="10"/>
    <n v="17"/>
    <s v="E"/>
    <x v="1"/>
    <n v="5087"/>
    <s v="SUDP"/>
    <s v="Disorderly Patron"/>
    <x v="4"/>
    <s v="Lower"/>
  </r>
  <r>
    <d v="2022-05-03T00:00:00"/>
    <d v="1899-12-30T15:32:00"/>
    <s v="Tuesday"/>
    <x v="53"/>
    <n v="0"/>
    <n v="0"/>
    <s v="W"/>
    <x v="1"/>
    <n v="5347"/>
    <s v="SUDP"/>
    <s v="Disorderly Patron"/>
    <x v="4"/>
    <s v="Lower"/>
  </r>
  <r>
    <d v="2022-05-03T00:00:00"/>
    <d v="1899-12-30T15:33:00"/>
    <s v="Tuesday"/>
    <x v="32"/>
    <n v="0"/>
    <n v="0"/>
    <s v="E"/>
    <x v="1"/>
    <n v="5294"/>
    <s v="SUDP"/>
    <s v="Disorderly Patron"/>
    <x v="4"/>
    <s v="Lower"/>
  </r>
  <r>
    <d v="2022-05-03T00:00:00"/>
    <d v="1899-12-30T21:28:00"/>
    <s v="Tuesday"/>
    <x v="35"/>
    <n v="0"/>
    <n v="0"/>
    <s v="E"/>
    <x v="1"/>
    <n v="5139"/>
    <s v="SUDP"/>
    <s v="Disorderly Patron"/>
    <x v="4"/>
    <s v="Lower"/>
  </r>
  <r>
    <d v="2022-05-04T00:00:00"/>
    <d v="1899-12-30T06:15:00"/>
    <s v="Wednesday"/>
    <x v="29"/>
    <n v="0"/>
    <n v="0"/>
    <s v="S"/>
    <x v="0"/>
    <n v="5951"/>
    <s v="SUDP"/>
    <s v="Disorderly Patron"/>
    <x v="4"/>
    <s v="Lower"/>
  </r>
  <r>
    <d v="2022-05-04T00:00:00"/>
    <d v="1899-12-30T07:38:00"/>
    <s v="Wednesday"/>
    <x v="35"/>
    <n v="0"/>
    <n v="0"/>
    <s v="E"/>
    <x v="1"/>
    <n v="5303"/>
    <s v="SUAP"/>
    <s v="Assault / Patron Involved"/>
    <x v="4"/>
    <s v="Lower"/>
  </r>
  <r>
    <d v="2022-05-04T00:00:00"/>
    <d v="1899-12-30T15:26:00"/>
    <s v="Wednesday"/>
    <x v="58"/>
    <n v="7"/>
    <n v="11"/>
    <s v="W"/>
    <x v="1"/>
    <n v="5336"/>
    <s v="SUAP"/>
    <s v="Assault / Patron Involved"/>
    <x v="4"/>
    <s v="Lower"/>
  </r>
  <r>
    <d v="2022-05-04T00:00:00"/>
    <d v="1899-12-30T16:22:00"/>
    <s v="Wednesday"/>
    <x v="55"/>
    <n v="3"/>
    <n v="6"/>
    <s v="N"/>
    <x v="0"/>
    <n v="5571"/>
    <s v="SUDP"/>
    <s v="Disorderly Patron"/>
    <x v="4"/>
    <s v="Lower"/>
  </r>
  <r>
    <d v="2022-05-05T00:00:00"/>
    <d v="1899-12-30T18:14:00"/>
    <s v="Thursday"/>
    <x v="13"/>
    <n v="0"/>
    <n v="0"/>
    <s v="W"/>
    <x v="1"/>
    <n v="5040"/>
    <s v="SUDP"/>
    <s v="Disorderly Patron"/>
    <x v="4"/>
    <s v="Lower"/>
  </r>
  <r>
    <d v="2022-05-05T00:00:00"/>
    <d v="1899-12-30T21:25:00"/>
    <s v="Thursday"/>
    <x v="17"/>
    <n v="0"/>
    <n v="0"/>
    <s v="S"/>
    <x v="0"/>
    <n v="5766"/>
    <s v="SUDP"/>
    <s v="Disorderly Patron"/>
    <x v="4"/>
    <s v="Lower"/>
  </r>
  <r>
    <d v="2022-05-06T00:00:00"/>
    <d v="1899-12-30T06:47:00"/>
    <s v="Friday"/>
    <x v="51"/>
    <n v="20"/>
    <n v="23"/>
    <s v="S"/>
    <x v="0"/>
    <n v="6016"/>
    <s v="SUDP"/>
    <s v="Disorderly Patron"/>
    <x v="4"/>
    <s v="Lower"/>
  </r>
  <r>
    <d v="2022-05-06T00:00:00"/>
    <d v="1899-12-30T07:59:00"/>
    <s v="Friday"/>
    <x v="23"/>
    <n v="8"/>
    <n v="12"/>
    <s v="S"/>
    <x v="0"/>
    <n v="5916"/>
    <s v="SUDP"/>
    <s v="Disorderly Patron"/>
    <x v="4"/>
    <s v="Lower"/>
  </r>
  <r>
    <d v="2022-05-06T00:00:00"/>
    <d v="1899-12-30T08:55:00"/>
    <s v="Friday"/>
    <x v="23"/>
    <n v="5"/>
    <n v="8"/>
    <s v="N"/>
    <x v="0"/>
    <n v="5756"/>
    <s v="SUDP"/>
    <s v="Disorderly Patron"/>
    <x v="4"/>
    <s v="Lower"/>
  </r>
  <r>
    <d v="2022-05-06T00:00:00"/>
    <d v="1899-12-30T09:45:00"/>
    <s v="Friday"/>
    <x v="61"/>
    <n v="3"/>
    <n v="6"/>
    <s v="N"/>
    <x v="0"/>
    <n v="5481"/>
    <s v="SUDP"/>
    <s v="Disorderly Patron"/>
    <x v="4"/>
    <s v="Lower"/>
  </r>
  <r>
    <d v="2022-05-06T00:00:00"/>
    <d v="1899-12-30T14:42:00"/>
    <s v="Friday"/>
    <x v="59"/>
    <n v="4"/>
    <n v="7"/>
    <s v="E"/>
    <x v="1"/>
    <n v="5317"/>
    <s v="SUDP"/>
    <s v="Disorderly Patron"/>
    <x v="4"/>
    <s v="Lower"/>
  </r>
  <r>
    <d v="2022-05-07T00:00:00"/>
    <d v="1899-12-30T11:23:00"/>
    <s v="Saturday"/>
    <x v="27"/>
    <n v="5"/>
    <n v="12"/>
    <s v="S"/>
    <x v="0"/>
    <n v="5786"/>
    <s v="SUDP"/>
    <s v="Disorderly Patron"/>
    <x v="4"/>
    <s v="Lower"/>
  </r>
  <r>
    <d v="2022-05-07T00:00:00"/>
    <d v="1899-12-30T14:05:00"/>
    <s v="Saturday"/>
    <x v="63"/>
    <n v="4"/>
    <n v="11"/>
    <s v="S"/>
    <x v="0"/>
    <n v="5991"/>
    <s v="SUDP"/>
    <s v="Disorderly Patron"/>
    <x v="4"/>
    <s v="Lower"/>
  </r>
  <r>
    <d v="2022-05-07T00:00:00"/>
    <d v="1899-12-30T20:29:00"/>
    <s v="Saturday"/>
    <x v="4"/>
    <n v="4"/>
    <n v="11"/>
    <s v="W"/>
    <x v="1"/>
    <n v="5132"/>
    <s v="SUDP"/>
    <s v="Disorderly Patron"/>
    <x v="4"/>
    <s v="Lower"/>
  </r>
  <r>
    <d v="2022-05-08T00:00:00"/>
    <d v="1899-12-30T10:54:00"/>
    <s v="Sunday"/>
    <x v="29"/>
    <n v="5"/>
    <n v="10"/>
    <s v="S"/>
    <x v="0"/>
    <n v="5421"/>
    <s v="SUDP"/>
    <s v="Disorderly Patron"/>
    <x v="4"/>
    <s v="Lower"/>
  </r>
  <r>
    <d v="2022-05-08T00:00:00"/>
    <d v="1899-12-30T16:51:00"/>
    <s v="Sunday"/>
    <x v="62"/>
    <n v="0"/>
    <n v="0"/>
    <s v="S"/>
    <x v="0"/>
    <n v="6121"/>
    <s v="SUDP"/>
    <s v="Disorderly Patron"/>
    <x v="4"/>
    <s v="Lower"/>
  </r>
  <r>
    <d v="2022-05-08T00:00:00"/>
    <d v="1899-12-30T18:12:00"/>
    <s v="Sunday"/>
    <x v="29"/>
    <n v="0"/>
    <n v="0"/>
    <s v="N"/>
    <x v="0"/>
    <n v="5841"/>
    <s v="SUDP"/>
    <s v="Disorderly Patron"/>
    <x v="4"/>
    <s v="Lower"/>
  </r>
  <r>
    <d v="2022-05-09T00:00:00"/>
    <d v="1899-12-30T17:23:00"/>
    <s v="Monday"/>
    <x v="21"/>
    <n v="0"/>
    <n v="0"/>
    <s v="N"/>
    <x v="0"/>
    <n v="5836"/>
    <s v="SUDP"/>
    <s v="Disorderly Patron"/>
    <x v="4"/>
    <s v="Lower"/>
  </r>
  <r>
    <d v="2022-05-09T00:00:00"/>
    <d v="1899-12-30T17:34:00"/>
    <s v="Monday"/>
    <x v="17"/>
    <n v="5"/>
    <n v="8"/>
    <s v="N"/>
    <x v="0"/>
    <n v="5836"/>
    <s v="SUDP"/>
    <s v="Disorderly Patron"/>
    <x v="4"/>
    <s v="Lower"/>
  </r>
  <r>
    <d v="2022-05-10T00:00:00"/>
    <d v="1899-12-30T11:58:00"/>
    <s v="Tuesday"/>
    <x v="18"/>
    <n v="3"/>
    <n v="6"/>
    <s v="S"/>
    <x v="0"/>
    <n v="5776"/>
    <s v="SUAP"/>
    <s v="Assault / Patron Involved"/>
    <x v="4"/>
    <s v="Lower"/>
  </r>
  <r>
    <d v="2022-05-10T00:00:00"/>
    <d v="1899-12-30T14:11:00"/>
    <s v="Tuesday"/>
    <x v="18"/>
    <n v="3"/>
    <n v="6"/>
    <s v="N"/>
    <x v="0"/>
    <n v="5771"/>
    <s v="SUDP"/>
    <s v="Disorderly Patron"/>
    <x v="4"/>
    <s v="Lower"/>
  </r>
  <r>
    <d v="2022-05-10T00:00:00"/>
    <d v="1899-12-30T17:30:00"/>
    <s v="Tuesday"/>
    <x v="29"/>
    <n v="3"/>
    <n v="6"/>
    <s v="N"/>
    <x v="0"/>
    <n v="6011"/>
    <s v="SUDP"/>
    <s v="Disorderly Patron"/>
    <x v="4"/>
    <s v="Lower"/>
  </r>
  <r>
    <d v="2022-05-10T00:00:00"/>
    <d v="1899-12-30T19:33:00"/>
    <s v="Tuesday"/>
    <x v="11"/>
    <n v="4"/>
    <n v="11"/>
    <s v="W"/>
    <x v="1"/>
    <n v="5227"/>
    <s v="SUDP"/>
    <s v="Disorderly Patron"/>
    <x v="4"/>
    <s v="Lower"/>
  </r>
  <r>
    <d v="2022-05-10T00:00:00"/>
    <d v="1899-12-30T20:08:00"/>
    <s v="Tuesday"/>
    <x v="63"/>
    <n v="0"/>
    <n v="0"/>
    <s v="N"/>
    <x v="0"/>
    <n v="5951"/>
    <s v="SUDP"/>
    <s v="Disorderly Patron"/>
    <x v="4"/>
    <s v="Lower"/>
  </r>
  <r>
    <d v="2022-05-10T00:00:00"/>
    <d v="1899-12-30T01:31:00"/>
    <s v="Tuesday"/>
    <x v="24"/>
    <n v="7"/>
    <n v="14"/>
    <s v="W"/>
    <x v="1"/>
    <n v="5061"/>
    <s v="SUDP"/>
    <s v="Disorderly Patron"/>
    <x v="4"/>
    <s v="Lower"/>
  </r>
  <r>
    <d v="2022-05-10T00:00:00"/>
    <d v="1899-12-30T01:50:00"/>
    <s v="Tuesday"/>
    <x v="28"/>
    <n v="5"/>
    <n v="12"/>
    <s v="E"/>
    <x v="1"/>
    <n v="5194"/>
    <s v="SUPOL"/>
    <s v="Held By Polce - Non-TTC Related"/>
    <x v="4"/>
    <s v="Lower"/>
  </r>
  <r>
    <d v="2022-05-11T00:00:00"/>
    <d v="1899-12-30T23:42:00"/>
    <s v="Wednesday"/>
    <x v="74"/>
    <n v="4"/>
    <n v="10"/>
    <s v="S"/>
    <x v="2"/>
    <n v="3008"/>
    <s v="SRDP"/>
    <s v="Disorderly Patron"/>
    <x v="4"/>
    <s v="Lower"/>
  </r>
  <r>
    <d v="2022-05-11T00:00:00"/>
    <d v="1899-12-30T07:08:00"/>
    <s v="Wednesday"/>
    <x v="32"/>
    <n v="10"/>
    <n v="14"/>
    <s v="E"/>
    <x v="1"/>
    <n v="5148"/>
    <s v="SUPOL"/>
    <s v="Held By Polce - Non-TTC Related"/>
    <x v="4"/>
    <s v="Lower"/>
  </r>
  <r>
    <d v="2022-05-11T00:00:00"/>
    <d v="1899-12-30T22:25:00"/>
    <s v="Wednesday"/>
    <x v="17"/>
    <n v="6"/>
    <n v="11"/>
    <s v="S"/>
    <x v="0"/>
    <n v="5651"/>
    <s v="SUAE"/>
    <s v="Assault / Employee Involved"/>
    <x v="4"/>
    <s v="Lower"/>
  </r>
  <r>
    <d v="2022-05-12T00:00:00"/>
    <d v="1899-12-30T06:12:00"/>
    <s v="Thursday"/>
    <x v="9"/>
    <n v="0"/>
    <n v="0"/>
    <s v="N"/>
    <x v="0"/>
    <n v="5541"/>
    <s v="SUDP"/>
    <s v="Disorderly Patron"/>
    <x v="4"/>
    <s v="Lower"/>
  </r>
  <r>
    <d v="2022-05-13T00:00:00"/>
    <d v="1899-12-30T10:08:00"/>
    <s v="Friday"/>
    <x v="19"/>
    <n v="4"/>
    <n v="7"/>
    <s v="W"/>
    <x v="1"/>
    <n v="5131"/>
    <s v="SUDP"/>
    <s v="Disorderly Patron"/>
    <x v="4"/>
    <s v="Lower"/>
  </r>
  <r>
    <d v="2022-05-13T00:00:00"/>
    <d v="1899-12-30T18:51:00"/>
    <s v="Friday"/>
    <x v="53"/>
    <n v="0"/>
    <n v="0"/>
    <s v="W"/>
    <x v="1"/>
    <n v="5216"/>
    <s v="SUAP"/>
    <s v="Assault / Patron Involved"/>
    <x v="4"/>
    <s v="Lower"/>
  </r>
  <r>
    <d v="2022-05-13T00:00:00"/>
    <d v="1899-12-30T19:44:00"/>
    <s v="Friday"/>
    <x v="56"/>
    <n v="0"/>
    <n v="0"/>
    <s v="W"/>
    <x v="1"/>
    <n v="5054"/>
    <s v="SUDP"/>
    <s v="Disorderly Patron"/>
    <x v="4"/>
    <s v="Lower"/>
  </r>
  <r>
    <d v="2022-05-13T00:00:00"/>
    <d v="1899-12-30T19:54:00"/>
    <s v="Friday"/>
    <x v="28"/>
    <n v="0"/>
    <n v="0"/>
    <s v="W"/>
    <x v="1"/>
    <n v="5290"/>
    <s v="SUDP"/>
    <s v="Disorderly Patron"/>
    <x v="4"/>
    <s v="Lower"/>
  </r>
  <r>
    <d v="2022-05-13T00:00:00"/>
    <d v="1899-12-30T17:28:00"/>
    <s v="Friday"/>
    <x v="72"/>
    <n v="5"/>
    <n v="10"/>
    <s v="W"/>
    <x v="3"/>
    <n v="6151"/>
    <s v="SUDP"/>
    <s v="Disorderly Patron"/>
    <x v="4"/>
    <s v="Lower"/>
  </r>
  <r>
    <d v="2022-05-14T00:00:00"/>
    <d v="1899-12-30T13:15:00"/>
    <s v="Saturday"/>
    <x v="44"/>
    <n v="0"/>
    <n v="0"/>
    <s v="E"/>
    <x v="1"/>
    <n v="5116"/>
    <s v="SUAP"/>
    <s v="Assault / Patron Involved"/>
    <x v="4"/>
    <s v="Lower"/>
  </r>
  <r>
    <d v="2022-05-14T00:00:00"/>
    <d v="1899-12-30T15:55:00"/>
    <s v="Saturday"/>
    <x v="70"/>
    <n v="3"/>
    <n v="7"/>
    <s v="N"/>
    <x v="0"/>
    <n v="5496"/>
    <s v="SUDP"/>
    <s v="Disorderly Patron"/>
    <x v="4"/>
    <s v="Lower"/>
  </r>
  <r>
    <d v="2022-05-14T00:00:00"/>
    <d v="1899-12-30T21:32:00"/>
    <s v="Saturday"/>
    <x v="29"/>
    <n v="7"/>
    <n v="12"/>
    <s v="N"/>
    <x v="0"/>
    <n v="6116"/>
    <s v="SUDP"/>
    <s v="Disorderly Patron"/>
    <x v="4"/>
    <s v="Lower"/>
  </r>
  <r>
    <d v="2022-05-14T00:00:00"/>
    <d v="1899-12-30T21:45:00"/>
    <s v="Saturday"/>
    <x v="73"/>
    <n v="7"/>
    <n v="13"/>
    <s v="E"/>
    <x v="1"/>
    <n v="5169"/>
    <s v="SUDP"/>
    <s v="Disorderly Patron"/>
    <x v="4"/>
    <s v="Lower"/>
  </r>
  <r>
    <d v="2022-05-14T00:00:00"/>
    <d v="1899-12-30T08:09:00"/>
    <s v="Saturday"/>
    <x v="66"/>
    <n v="22"/>
    <n v="27"/>
    <s v="W"/>
    <x v="3"/>
    <n v="6186"/>
    <s v="SUAP"/>
    <s v="Assault / Patron Involved"/>
    <x v="4"/>
    <s v="Lower"/>
  </r>
  <r>
    <d v="2022-05-15T00:00:00"/>
    <d v="1899-12-30T12:56:00"/>
    <s v="Sunday"/>
    <x v="49"/>
    <n v="3"/>
    <n v="8"/>
    <s v="S"/>
    <x v="0"/>
    <n v="6046"/>
    <s v="SUDP"/>
    <s v="Disorderly Patron"/>
    <x v="4"/>
    <s v="Lower"/>
  </r>
  <r>
    <d v="2022-05-15T00:00:00"/>
    <d v="1899-12-30T00:27:00"/>
    <s v="Sunday"/>
    <x v="26"/>
    <n v="14"/>
    <n v="21"/>
    <s v="W"/>
    <x v="1"/>
    <n v="5054"/>
    <s v="SUDP"/>
    <s v="Disorderly Patron"/>
    <x v="4"/>
    <s v="Lower"/>
  </r>
  <r>
    <d v="2022-05-16T00:00:00"/>
    <d v="1899-12-30T09:53:00"/>
    <s v="Monday"/>
    <x v="3"/>
    <n v="3"/>
    <n v="6"/>
    <s v="E"/>
    <x v="1"/>
    <n v="5103"/>
    <s v="SUDP"/>
    <s v="Disorderly Patron"/>
    <x v="4"/>
    <s v="Lower"/>
  </r>
  <r>
    <d v="2022-05-16T00:00:00"/>
    <d v="1899-12-30T14:08:00"/>
    <s v="Monday"/>
    <x v="14"/>
    <n v="8"/>
    <n v="12"/>
    <s v="W"/>
    <x v="1"/>
    <n v="5075"/>
    <s v="SUDP"/>
    <s v="Disorderly Patron"/>
    <x v="4"/>
    <s v="Lower"/>
  </r>
  <r>
    <d v="2022-05-16T00:00:00"/>
    <d v="1899-12-30T15:04:00"/>
    <s v="Monday"/>
    <x v="40"/>
    <n v="14"/>
    <n v="17"/>
    <s v="E"/>
    <x v="1"/>
    <n v="5273"/>
    <s v="SUDP"/>
    <s v="Disorderly Patron"/>
    <x v="4"/>
    <s v="Lower"/>
  </r>
  <r>
    <d v="2022-05-16T00:00:00"/>
    <d v="1899-12-30T15:22:00"/>
    <s v="Monday"/>
    <x v="19"/>
    <n v="6"/>
    <n v="10"/>
    <s v="W"/>
    <x v="1"/>
    <n v="5085"/>
    <s v="SUDP"/>
    <s v="Disorderly Patron"/>
    <x v="4"/>
    <s v="Lower"/>
  </r>
  <r>
    <d v="2022-05-16T00:00:00"/>
    <d v="1899-12-30T21:32:00"/>
    <s v="Monday"/>
    <x v="16"/>
    <n v="25"/>
    <n v="30"/>
    <s v="S"/>
    <x v="0"/>
    <n v="5561"/>
    <s v="SUAE"/>
    <s v="Assault / Employee Involved"/>
    <x v="4"/>
    <s v="Lower"/>
  </r>
  <r>
    <d v="2022-05-16T00:00:00"/>
    <d v="1899-12-30T22:16:00"/>
    <s v="Monday"/>
    <x v="12"/>
    <n v="10"/>
    <n v="17"/>
    <s v="W"/>
    <x v="1"/>
    <n v="5163"/>
    <s v="SUDP"/>
    <s v="Disorderly Patron"/>
    <x v="4"/>
    <s v="Lower"/>
  </r>
  <r>
    <d v="2022-05-16T00:00:00"/>
    <d v="1899-12-30T00:25:00"/>
    <s v="Monday"/>
    <x v="27"/>
    <n v="0"/>
    <n v="0"/>
    <s v="N"/>
    <x v="0"/>
    <n v="5496"/>
    <s v="SUAP"/>
    <s v="Assault / Patron Involved"/>
    <x v="4"/>
    <s v="Lower"/>
  </r>
  <r>
    <d v="2022-05-17T00:00:00"/>
    <d v="1899-12-30T08:45:00"/>
    <s v="Tuesday"/>
    <x v="22"/>
    <n v="6"/>
    <n v="10"/>
    <s v="E"/>
    <x v="1"/>
    <n v="5031"/>
    <s v="SUDP"/>
    <s v="Disorderly Patron"/>
    <x v="4"/>
    <s v="Lower"/>
  </r>
  <r>
    <d v="2022-05-17T00:00:00"/>
    <d v="1899-12-30T15:24:00"/>
    <s v="Tuesday"/>
    <x v="63"/>
    <n v="6"/>
    <n v="9"/>
    <s v="N"/>
    <x v="0"/>
    <n v="5691"/>
    <s v="SUDP"/>
    <s v="Disorderly Patron"/>
    <x v="4"/>
    <s v="Lower"/>
  </r>
  <r>
    <d v="2022-05-17T00:00:00"/>
    <d v="1899-12-30T15:36:00"/>
    <s v="Tuesday"/>
    <x v="17"/>
    <n v="0"/>
    <n v="0"/>
    <s v="S"/>
    <x v="0"/>
    <n v="5613"/>
    <s v="SUDP"/>
    <s v="Disorderly Patron"/>
    <x v="4"/>
    <s v="Lower"/>
  </r>
  <r>
    <d v="2022-05-17T00:00:00"/>
    <d v="1899-12-30T17:44:00"/>
    <s v="Tuesday"/>
    <x v="52"/>
    <n v="4"/>
    <n v="7"/>
    <s v="N"/>
    <x v="0"/>
    <n v="5671"/>
    <s v="SUAP"/>
    <s v="Assault / Patron Involved"/>
    <x v="4"/>
    <s v="Lower"/>
  </r>
  <r>
    <d v="2022-05-17T00:00:00"/>
    <d v="1899-12-30T18:06:00"/>
    <s v="Tuesday"/>
    <x v="58"/>
    <n v="0"/>
    <n v="0"/>
    <s v="E"/>
    <x v="1"/>
    <n v="5333"/>
    <s v="SUAE"/>
    <s v="Assault / Employee Involved"/>
    <x v="4"/>
    <s v="Lower"/>
  </r>
  <r>
    <d v="2022-05-17T00:00:00"/>
    <d v="1899-12-30T19:34:00"/>
    <s v="Tuesday"/>
    <x v="18"/>
    <n v="4"/>
    <n v="7"/>
    <s v="S"/>
    <x v="0"/>
    <n v="6036"/>
    <s v="SUDP"/>
    <s v="Disorderly Patron"/>
    <x v="4"/>
    <s v="Lower"/>
  </r>
  <r>
    <d v="2022-05-17T00:00:00"/>
    <d v="1899-12-30T22:40:00"/>
    <s v="Tuesday"/>
    <x v="17"/>
    <n v="6"/>
    <n v="11"/>
    <s v="N"/>
    <x v="0"/>
    <n v="5431"/>
    <s v="SUAP"/>
    <s v="Assault / Patron Involved"/>
    <x v="4"/>
    <s v="Lower"/>
  </r>
  <r>
    <d v="2022-05-17T00:00:00"/>
    <d v="1899-12-30T23:31:00"/>
    <s v="Tuesday"/>
    <x v="43"/>
    <n v="9"/>
    <n v="14"/>
    <s v="N"/>
    <x v="0"/>
    <n v="5506"/>
    <s v="SUDP"/>
    <s v="Disorderly Patron"/>
    <x v="4"/>
    <s v="Lower"/>
  </r>
  <r>
    <d v="2022-05-17T00:00:00"/>
    <d v="1899-12-30T00:37:00"/>
    <s v="Tuesday"/>
    <x v="39"/>
    <n v="10"/>
    <n v="15"/>
    <s v="N"/>
    <x v="0"/>
    <n v="6046"/>
    <s v="SUDP"/>
    <s v="Disorderly Patron"/>
    <x v="4"/>
    <s v="Lower"/>
  </r>
  <r>
    <d v="2022-05-18T00:00:00"/>
    <d v="1899-12-30T13:13:00"/>
    <s v="Wednesday"/>
    <x v="54"/>
    <n v="0"/>
    <n v="0"/>
    <s v="S"/>
    <x v="0"/>
    <n v="5431"/>
    <s v="SUDP"/>
    <s v="Disorderly Patron"/>
    <x v="4"/>
    <s v="Lower"/>
  </r>
  <r>
    <d v="2022-05-18T00:00:00"/>
    <d v="1899-12-30T19:09:00"/>
    <s v="Wednesday"/>
    <x v="50"/>
    <n v="8"/>
    <n v="15"/>
    <s v="W"/>
    <x v="1"/>
    <n v="5181"/>
    <s v="SUDP"/>
    <s v="Disorderly Patron"/>
    <x v="4"/>
    <s v="Lower"/>
  </r>
  <r>
    <d v="2022-05-18T00:00:00"/>
    <d v="1899-12-30T21:03:00"/>
    <s v="Wednesday"/>
    <x v="43"/>
    <n v="7"/>
    <n v="10"/>
    <s v="N"/>
    <x v="0"/>
    <n v="5741"/>
    <s v="SUPOL"/>
    <s v="Held By Polce - Non-TTC Related"/>
    <x v="4"/>
    <s v="Lower"/>
  </r>
  <r>
    <d v="2022-05-18T00:00:00"/>
    <d v="1899-12-30T22:44:00"/>
    <s v="Wednesday"/>
    <x v="61"/>
    <n v="3"/>
    <n v="8"/>
    <s v="N"/>
    <x v="0"/>
    <n v="5746"/>
    <s v="SUROB"/>
    <s v="Robbery"/>
    <x v="4"/>
    <s v="Lower"/>
  </r>
  <r>
    <d v="2022-05-18T00:00:00"/>
    <d v="1899-12-30T00:16:00"/>
    <s v="Wednesday"/>
    <x v="41"/>
    <n v="0"/>
    <n v="0"/>
    <s v="S"/>
    <x v="0"/>
    <n v="5501"/>
    <s v="SUPOL"/>
    <s v="Held By Polce - Non-TTC Related"/>
    <x v="4"/>
    <s v="Lower"/>
  </r>
  <r>
    <d v="2022-05-18T00:00:00"/>
    <d v="1899-12-30T00:59:00"/>
    <s v="Wednesday"/>
    <x v="0"/>
    <n v="6"/>
    <n v="11"/>
    <s v="N"/>
    <x v="0"/>
    <n v="5551"/>
    <s v="SUAP"/>
    <s v="Assault / Patron Involved"/>
    <x v="4"/>
    <s v="Lower"/>
  </r>
  <r>
    <d v="2022-05-18T00:00:00"/>
    <d v="1899-12-30T01:20:00"/>
    <s v="Wednesday"/>
    <x v="6"/>
    <n v="0"/>
    <n v="0"/>
    <s v="E"/>
    <x v="1"/>
    <n v="5078"/>
    <s v="SUAP"/>
    <s v="Assault / Patron Involved"/>
    <x v="4"/>
    <s v="Lower"/>
  </r>
  <r>
    <d v="2022-05-18T00:00:00"/>
    <d v="1899-12-30T01:38:00"/>
    <s v="Wednesday"/>
    <x v="27"/>
    <n v="0"/>
    <n v="0"/>
    <s v="S"/>
    <x v="0"/>
    <n v="5676"/>
    <s v="SUDP"/>
    <s v="Disorderly Patron"/>
    <x v="4"/>
    <s v="Lower"/>
  </r>
  <r>
    <d v="2022-05-19T00:00:00"/>
    <d v="1899-12-30T05:51:00"/>
    <s v="Thursday"/>
    <x v="15"/>
    <n v="4"/>
    <n v="0"/>
    <s v="S"/>
    <x v="0"/>
    <n v="5416"/>
    <s v="SUDP"/>
    <s v="Disorderly Patron"/>
    <x v="4"/>
    <s v="Lower"/>
  </r>
  <r>
    <d v="2022-05-19T00:00:00"/>
    <d v="1899-12-30T09:06:00"/>
    <s v="Thursday"/>
    <x v="10"/>
    <n v="3"/>
    <n v="6"/>
    <s v="S"/>
    <x v="0"/>
    <n v="5556"/>
    <s v="SUAP"/>
    <s v="Assault / Patron Involved"/>
    <x v="4"/>
    <s v="Lower"/>
  </r>
  <r>
    <d v="2022-05-19T00:00:00"/>
    <d v="1899-12-30T15:01:00"/>
    <s v="Thursday"/>
    <x v="73"/>
    <n v="4"/>
    <n v="8"/>
    <s v="W"/>
    <x v="1"/>
    <n v="5181"/>
    <s v="SUDP"/>
    <s v="Disorderly Patron"/>
    <x v="4"/>
    <s v="Lower"/>
  </r>
  <r>
    <d v="2022-05-19T00:00:00"/>
    <d v="1899-12-30T17:51:00"/>
    <s v="Thursday"/>
    <x v="1"/>
    <n v="11"/>
    <n v="15"/>
    <s v="E"/>
    <x v="1"/>
    <n v="5208"/>
    <s v="SUAP"/>
    <s v="Assault / Patron Involved"/>
    <x v="4"/>
    <s v="Lower"/>
  </r>
  <r>
    <d v="2022-05-19T00:00:00"/>
    <d v="1899-12-30T18:22:00"/>
    <s v="Thursday"/>
    <x v="61"/>
    <n v="0"/>
    <n v="0"/>
    <s v="N"/>
    <x v="0"/>
    <n v="6056"/>
    <s v="SUDP"/>
    <s v="Disorderly Patron"/>
    <x v="4"/>
    <s v="Lower"/>
  </r>
  <r>
    <d v="2022-05-19T00:00:00"/>
    <d v="1899-12-30T01:31:00"/>
    <s v="Thursday"/>
    <x v="47"/>
    <n v="0"/>
    <n v="0"/>
    <s v="S"/>
    <x v="0"/>
    <n v="5461"/>
    <s v="SUDP"/>
    <s v="Disorderly Patron"/>
    <x v="4"/>
    <s v="Lower"/>
  </r>
  <r>
    <d v="2022-05-19T00:00:00"/>
    <d v="1899-12-30T01:46:00"/>
    <s v="Thursday"/>
    <x v="59"/>
    <n v="11"/>
    <n v="16"/>
    <s v="S"/>
    <x v="0"/>
    <n v="5766"/>
    <s v="SUDP"/>
    <s v="Disorderly Patron"/>
    <x v="4"/>
    <s v="Lower"/>
  </r>
  <r>
    <d v="2022-05-19T00:00:00"/>
    <d v="1899-12-30T20:23:00"/>
    <s v="Thursday"/>
    <x v="82"/>
    <n v="5"/>
    <n v="10"/>
    <s v="E"/>
    <x v="3"/>
    <n v="6191"/>
    <s v="SUDP"/>
    <s v="Disorderly Patron"/>
    <x v="4"/>
    <s v="Lower"/>
  </r>
  <r>
    <d v="2022-05-20T00:00:00"/>
    <d v="1899-12-30T14:35:00"/>
    <s v="Friday"/>
    <x v="71"/>
    <n v="0"/>
    <n v="0"/>
    <s v="S"/>
    <x v="0"/>
    <n v="6031"/>
    <s v="SUPOL"/>
    <s v="Held By Polce - Non-TTC Related"/>
    <x v="4"/>
    <s v="Lower"/>
  </r>
  <r>
    <d v="2022-05-20T00:00:00"/>
    <d v="1899-12-30T15:51:00"/>
    <s v="Friday"/>
    <x v="24"/>
    <n v="71"/>
    <n v="75"/>
    <s v="E"/>
    <x v="1"/>
    <n v="5069"/>
    <s v="SUAP"/>
    <s v="Assault / Patron Involved"/>
    <x v="4"/>
    <s v="Lower"/>
  </r>
  <r>
    <d v="2022-05-20T00:00:00"/>
    <d v="1899-12-30T22:13:00"/>
    <s v="Friday"/>
    <x v="27"/>
    <n v="4"/>
    <n v="9"/>
    <s v="S"/>
    <x v="0"/>
    <n v="5721"/>
    <s v="SUDP"/>
    <s v="Disorderly Patron"/>
    <x v="4"/>
    <s v="Lower"/>
  </r>
  <r>
    <d v="2022-05-20T00:00:00"/>
    <d v="1899-12-30T00:47:00"/>
    <s v="Friday"/>
    <x v="63"/>
    <n v="8"/>
    <n v="13"/>
    <s v="S"/>
    <x v="0"/>
    <n v="5436"/>
    <s v="SUDP"/>
    <s v="Disorderly Patron"/>
    <x v="4"/>
    <s v="Lower"/>
  </r>
  <r>
    <d v="2022-05-21T00:00:00"/>
    <d v="1899-12-30T10:42:00"/>
    <s v="Saturday"/>
    <x v="50"/>
    <n v="0"/>
    <n v="0"/>
    <s v="E"/>
    <x v="1"/>
    <n v="5079"/>
    <s v="SUDP"/>
    <s v="Disorderly Patron"/>
    <x v="4"/>
    <s v="Lower"/>
  </r>
  <r>
    <d v="2022-05-21T00:00:00"/>
    <d v="1899-12-30T11:52:00"/>
    <s v="Saturday"/>
    <x v="19"/>
    <n v="0"/>
    <n v="0"/>
    <s v="W"/>
    <x v="1"/>
    <n v="5310"/>
    <s v="SUDP"/>
    <s v="Disorderly Patron"/>
    <x v="4"/>
    <s v="Lower"/>
  </r>
  <r>
    <d v="2022-05-21T00:00:00"/>
    <d v="1899-12-30T12:23:00"/>
    <s v="Saturday"/>
    <x v="43"/>
    <n v="10"/>
    <n v="14"/>
    <s v="N"/>
    <x v="0"/>
    <n v="5721"/>
    <s v="SUAP"/>
    <s v="Assault / Patron Involved"/>
    <x v="4"/>
    <s v="Lower"/>
  </r>
  <r>
    <d v="2022-05-21T00:00:00"/>
    <d v="1899-12-30T20:41:00"/>
    <s v="Saturday"/>
    <x v="19"/>
    <n v="16"/>
    <n v="23"/>
    <s v="E"/>
    <x v="1"/>
    <n v="5048"/>
    <s v="SUAP"/>
    <s v="Assault / Patron Involved"/>
    <x v="4"/>
    <s v="Lower"/>
  </r>
  <r>
    <d v="2022-05-21T00:00:00"/>
    <d v="1899-12-30T20:57:00"/>
    <s v="Saturday"/>
    <x v="34"/>
    <n v="0"/>
    <n v="0"/>
    <s v="E"/>
    <x v="1"/>
    <n v="5112"/>
    <s v="SUAP"/>
    <s v="Assault / Patron Involved"/>
    <x v="4"/>
    <s v="Lower"/>
  </r>
  <r>
    <d v="2022-05-22T00:00:00"/>
    <d v="1899-12-30T11:55:00"/>
    <s v="Sunday"/>
    <x v="47"/>
    <n v="118"/>
    <n v="123"/>
    <s v="N"/>
    <x v="0"/>
    <n v="5996"/>
    <s v="SUSP"/>
    <s v="Suspicious Package"/>
    <x v="4"/>
    <s v="Lower"/>
  </r>
  <r>
    <d v="2022-05-22T00:00:00"/>
    <d v="1899-12-30T15:40:00"/>
    <s v="Sunday"/>
    <x v="19"/>
    <n v="8"/>
    <n v="13"/>
    <s v="W"/>
    <x v="1"/>
    <n v="5290"/>
    <s v="SUAP"/>
    <s v="Assault / Patron Involved"/>
    <x v="4"/>
    <s v="Lower"/>
  </r>
  <r>
    <d v="2022-05-24T00:00:00"/>
    <d v="1899-12-30T08:44:00"/>
    <s v="Tuesday"/>
    <x v="29"/>
    <n v="7"/>
    <n v="10"/>
    <s v="N"/>
    <x v="0"/>
    <n v="6071"/>
    <s v="SUAP"/>
    <s v="Assault / Patron Involved"/>
    <x v="4"/>
    <s v="Lower"/>
  </r>
  <r>
    <d v="2022-05-24T00:00:00"/>
    <d v="1899-12-30T11:17:00"/>
    <s v="Tuesday"/>
    <x v="38"/>
    <n v="3"/>
    <n v="7"/>
    <s v="E"/>
    <x v="1"/>
    <n v="5241"/>
    <s v="SUAE"/>
    <s v="Assault / Employee Involved"/>
    <x v="4"/>
    <s v="Lower"/>
  </r>
  <r>
    <d v="2022-05-24T00:00:00"/>
    <d v="1899-12-30T12:16:00"/>
    <s v="Tuesday"/>
    <x v="31"/>
    <n v="11"/>
    <n v="14"/>
    <s v="N"/>
    <x v="0"/>
    <n v="5841"/>
    <s v="SUDP"/>
    <s v="Disorderly Patron"/>
    <x v="4"/>
    <s v="Lower"/>
  </r>
  <r>
    <d v="2022-05-24T00:00:00"/>
    <d v="1899-12-30T13:29:00"/>
    <s v="Tuesday"/>
    <x v="58"/>
    <n v="3"/>
    <n v="7"/>
    <s v="E"/>
    <x v="1"/>
    <n v="5283"/>
    <s v="SUDP"/>
    <s v="Disorderly Patron"/>
    <x v="4"/>
    <s v="Lower"/>
  </r>
  <r>
    <d v="2022-05-25T00:00:00"/>
    <d v="1899-12-30T15:14:00"/>
    <s v="Wednesday"/>
    <x v="56"/>
    <n v="15"/>
    <n v="19"/>
    <s v="W"/>
    <x v="1"/>
    <n v="5340"/>
    <s v="SUDP"/>
    <s v="Disorderly Patron"/>
    <x v="4"/>
    <s v="Lower"/>
  </r>
  <r>
    <d v="2022-05-25T00:00:00"/>
    <d v="1899-12-30T15:39:00"/>
    <s v="Wednesday"/>
    <x v="32"/>
    <n v="0"/>
    <n v="0"/>
    <s v="E"/>
    <x v="1"/>
    <n v="5207"/>
    <s v="SUAP"/>
    <s v="Assault / Patron Involved"/>
    <x v="4"/>
    <s v="Lower"/>
  </r>
  <r>
    <d v="2022-05-25T00:00:00"/>
    <d v="1899-12-30T00:27:00"/>
    <s v="Wednesday"/>
    <x v="11"/>
    <n v="6"/>
    <n v="13"/>
    <s v="E"/>
    <x v="1"/>
    <n v="5261"/>
    <s v="SUPOL"/>
    <s v="Held By Polce - Non-TTC Related"/>
    <x v="4"/>
    <s v="Lower"/>
  </r>
  <r>
    <d v="2022-05-26T00:00:00"/>
    <d v="1899-12-30T12:03:00"/>
    <s v="Thursday"/>
    <x v="28"/>
    <n v="11"/>
    <n v="15"/>
    <s v="E"/>
    <x v="1"/>
    <n v="5079"/>
    <s v="SUDP"/>
    <s v="Disorderly Patron"/>
    <x v="4"/>
    <s v="Lower"/>
  </r>
  <r>
    <d v="2022-05-26T00:00:00"/>
    <d v="1899-12-30T13:17:00"/>
    <s v="Thursday"/>
    <x v="33"/>
    <n v="3"/>
    <n v="7"/>
    <s v="W"/>
    <x v="1"/>
    <n v="5264"/>
    <s v="SUDP"/>
    <s v="Disorderly Patron"/>
    <x v="4"/>
    <s v="Lower"/>
  </r>
  <r>
    <d v="2022-05-26T00:00:00"/>
    <d v="1899-12-30T13:35:00"/>
    <s v="Thursday"/>
    <x v="6"/>
    <n v="4"/>
    <n v="8"/>
    <s v="E"/>
    <x v="1"/>
    <n v="5073"/>
    <s v="SUDP"/>
    <s v="Disorderly Patron"/>
    <x v="4"/>
    <s v="Lower"/>
  </r>
  <r>
    <d v="2022-05-26T00:00:00"/>
    <d v="1899-12-30T14:05:00"/>
    <s v="Thursday"/>
    <x v="63"/>
    <n v="0"/>
    <n v="0"/>
    <s v="N"/>
    <x v="0"/>
    <n v="6076"/>
    <s v="SUDP"/>
    <s v="Disorderly Patron"/>
    <x v="4"/>
    <s v="Lower"/>
  </r>
  <r>
    <d v="2022-05-26T00:00:00"/>
    <d v="1899-12-30T14:52:00"/>
    <s v="Thursday"/>
    <x v="0"/>
    <n v="7"/>
    <n v="10"/>
    <s v="N"/>
    <x v="1"/>
    <n v="5746"/>
    <s v="SUAE"/>
    <s v="Assault / Employee Involved"/>
    <x v="4"/>
    <s v="Lower"/>
  </r>
  <r>
    <d v="2022-05-26T00:00:00"/>
    <d v="1899-12-30T15:18:00"/>
    <s v="Thursday"/>
    <x v="5"/>
    <n v="16"/>
    <n v="19"/>
    <s v="N"/>
    <x v="0"/>
    <n v="6046"/>
    <s v="SUDP"/>
    <s v="Disorderly Patron"/>
    <x v="4"/>
    <s v="Lower"/>
  </r>
  <r>
    <d v="2022-05-26T00:00:00"/>
    <d v="1899-12-30T19:42:00"/>
    <s v="Thursday"/>
    <x v="15"/>
    <n v="8"/>
    <n v="13"/>
    <s v="N"/>
    <x v="1"/>
    <n v="5756"/>
    <s v="SUDP"/>
    <s v="Disorderly Patron"/>
    <x v="4"/>
    <s v="Lower"/>
  </r>
  <r>
    <d v="2022-05-27T00:00:00"/>
    <d v="1899-12-30T10:12:00"/>
    <s v="Friday"/>
    <x v="51"/>
    <n v="10"/>
    <n v="13"/>
    <s v="S"/>
    <x v="0"/>
    <n v="5436"/>
    <s v="SUDP"/>
    <s v="Disorderly Patron"/>
    <x v="4"/>
    <s v="Lower"/>
  </r>
  <r>
    <d v="2022-05-27T00:00:00"/>
    <d v="1899-12-30T12:19:00"/>
    <s v="Friday"/>
    <x v="29"/>
    <n v="0"/>
    <n v="0"/>
    <s v="N"/>
    <x v="0"/>
    <n v="5381"/>
    <s v="SUDP"/>
    <s v="Disorderly Patron"/>
    <x v="4"/>
    <s v="Lower"/>
  </r>
  <r>
    <d v="2022-05-27T00:00:00"/>
    <d v="1899-12-30T22:32:00"/>
    <s v="Friday"/>
    <x v="33"/>
    <n v="0"/>
    <n v="0"/>
    <s v="W"/>
    <x v="1"/>
    <n v="5180"/>
    <s v="SUAE"/>
    <s v="Assault / Employee Involved"/>
    <x v="4"/>
    <s v="Lower"/>
  </r>
  <r>
    <d v="2022-05-27T00:00:00"/>
    <d v="1899-12-30T22:37:00"/>
    <s v="Friday"/>
    <x v="29"/>
    <n v="10"/>
    <n v="15"/>
    <s v="N"/>
    <x v="0"/>
    <n v="5481"/>
    <s v="SUAP"/>
    <s v="Assault / Patron Involved"/>
    <x v="4"/>
    <s v="Lower"/>
  </r>
  <r>
    <d v="2022-05-28T00:00:00"/>
    <d v="1899-12-30T09:31:00"/>
    <s v="Saturday"/>
    <x v="29"/>
    <n v="3"/>
    <n v="8"/>
    <s v="N"/>
    <x v="0"/>
    <n v="6086"/>
    <s v="SUDP"/>
    <s v="Disorderly Patron"/>
    <x v="4"/>
    <s v="Lower"/>
  </r>
  <r>
    <d v="2022-05-28T00:00:00"/>
    <d v="1899-12-30T13:10:00"/>
    <s v="Saturday"/>
    <x v="58"/>
    <n v="0"/>
    <n v="0"/>
    <s v="W"/>
    <x v="1"/>
    <n v="5190"/>
    <s v="SUDP"/>
    <s v="Disorderly Patron"/>
    <x v="4"/>
    <s v="Lower"/>
  </r>
  <r>
    <d v="2022-05-28T00:00:00"/>
    <d v="1899-12-30T17:41:00"/>
    <s v="Saturday"/>
    <x v="16"/>
    <n v="125"/>
    <n v="131"/>
    <s v="N"/>
    <x v="0"/>
    <n v="6061"/>
    <s v="SUBT"/>
    <s v="Bomb Threat"/>
    <x v="4"/>
    <s v="Lower"/>
  </r>
  <r>
    <d v="2022-05-28T00:00:00"/>
    <d v="1899-12-30T22:32:00"/>
    <s v="Saturday"/>
    <x v="50"/>
    <n v="3"/>
    <n v="10"/>
    <s v="W"/>
    <x v="1"/>
    <n v="5146"/>
    <s v="SUDP"/>
    <s v="Disorderly Patron"/>
    <x v="4"/>
    <s v="Lower"/>
  </r>
  <r>
    <d v="2022-05-28T00:00:00"/>
    <d v="1899-12-30T22:59:00"/>
    <s v="Saturday"/>
    <x v="34"/>
    <n v="0"/>
    <n v="0"/>
    <s v="W"/>
    <x v="1"/>
    <n v="5091"/>
    <s v="SUDP"/>
    <s v="Disorderly Patron"/>
    <x v="4"/>
    <s v="Lower"/>
  </r>
  <r>
    <d v="2022-05-28T00:00:00"/>
    <d v="1899-12-30T23:35:00"/>
    <s v="Saturday"/>
    <x v="8"/>
    <n v="5"/>
    <n v="12"/>
    <s v="N"/>
    <x v="0"/>
    <n v="5886"/>
    <s v="SUDP"/>
    <s v="Disorderly Patron"/>
    <x v="4"/>
    <s v="Lower"/>
  </r>
  <r>
    <d v="2022-05-29T00:00:00"/>
    <d v="1899-12-30T09:16:00"/>
    <s v="Sunday"/>
    <x v="44"/>
    <n v="0"/>
    <n v="0"/>
    <s v="W"/>
    <x v="1"/>
    <n v="5026"/>
    <s v="SUDP"/>
    <s v="Disorderly Patron"/>
    <x v="4"/>
    <s v="Lower"/>
  </r>
  <r>
    <d v="2022-05-29T00:00:00"/>
    <d v="1899-12-30T09:33:00"/>
    <s v="Sunday"/>
    <x v="54"/>
    <n v="0"/>
    <n v="0"/>
    <s v="N"/>
    <x v="0"/>
    <n v="5866"/>
    <s v="SUDP"/>
    <s v="Disorderly Patron"/>
    <x v="4"/>
    <s v="Lower"/>
  </r>
  <r>
    <d v="2022-05-29T00:00:00"/>
    <d v="1899-12-30T15:15:00"/>
    <s v="Sunday"/>
    <x v="33"/>
    <n v="0"/>
    <n v="0"/>
    <m/>
    <x v="1"/>
    <n v="5296"/>
    <s v="SUROB"/>
    <s v="Robbery"/>
    <x v="4"/>
    <s v="Lower"/>
  </r>
  <r>
    <d v="2022-05-29T00:00:00"/>
    <d v="1899-12-30T20:05:00"/>
    <s v="Sunday"/>
    <x v="23"/>
    <n v="12"/>
    <n v="18"/>
    <s v="S"/>
    <x v="0"/>
    <n v="6086"/>
    <s v="SUAP"/>
    <s v="Assault / Patron Involved"/>
    <x v="4"/>
    <s v="Lower"/>
  </r>
  <r>
    <d v="2022-05-30T00:00:00"/>
    <d v="1899-12-30T12:34:00"/>
    <s v="Monday"/>
    <x v="56"/>
    <n v="28"/>
    <n v="32"/>
    <s v="W"/>
    <x v="1"/>
    <n v="5124"/>
    <s v="SUDP"/>
    <s v="Disorderly Patron"/>
    <x v="4"/>
    <s v="Lower"/>
  </r>
  <r>
    <d v="2022-05-30T00:00:00"/>
    <d v="1899-12-30T12:56:00"/>
    <s v="Monday"/>
    <x v="62"/>
    <n v="8"/>
    <n v="11"/>
    <s v="N"/>
    <x v="0"/>
    <n v="5456"/>
    <s v="SUAP"/>
    <s v="Assault / Patron Involved"/>
    <x v="4"/>
    <s v="Lower"/>
  </r>
  <r>
    <d v="2022-05-30T00:00:00"/>
    <d v="1899-12-30T14:23:00"/>
    <s v="Monday"/>
    <x v="11"/>
    <n v="4"/>
    <n v="8"/>
    <s v="W"/>
    <x v="1"/>
    <n v="5091"/>
    <s v="SUDP"/>
    <s v="Disorderly Patron"/>
    <x v="4"/>
    <s v="Lower"/>
  </r>
  <r>
    <d v="2022-05-30T00:00:00"/>
    <d v="1899-12-30T15:05:00"/>
    <s v="Monday"/>
    <x v="32"/>
    <n v="0"/>
    <n v="0"/>
    <s v="E"/>
    <x v="1"/>
    <n v="5079"/>
    <s v="SUAP"/>
    <s v="Assault / Patron Involved"/>
    <x v="4"/>
    <s v="Lower"/>
  </r>
  <r>
    <d v="2022-05-30T00:00:00"/>
    <d v="1899-12-30T15:49:00"/>
    <s v="Monday"/>
    <x v="61"/>
    <n v="0"/>
    <n v="0"/>
    <s v="S"/>
    <x v="0"/>
    <n v="5791"/>
    <s v="SUDP"/>
    <s v="Disorderly Patron"/>
    <x v="4"/>
    <s v="Lower"/>
  </r>
  <r>
    <d v="2022-05-30T00:00:00"/>
    <d v="1899-12-30T18:36:00"/>
    <s v="Monday"/>
    <x v="54"/>
    <n v="7"/>
    <n v="10"/>
    <s v="S"/>
    <x v="0"/>
    <n v="5446"/>
    <s v="SUDP"/>
    <s v="Disorderly Patron"/>
    <x v="4"/>
    <s v="Lower"/>
  </r>
  <r>
    <d v="2022-05-30T00:00:00"/>
    <d v="1899-12-30T18:41:00"/>
    <s v="Monday"/>
    <x v="15"/>
    <n v="11"/>
    <n v="14"/>
    <s v="S"/>
    <x v="1"/>
    <n v="5481"/>
    <s v="SUDP"/>
    <s v="Disorderly Patron"/>
    <x v="4"/>
    <s v="Lower"/>
  </r>
  <r>
    <d v="2022-05-30T00:00:00"/>
    <d v="1899-12-30T00:32:00"/>
    <s v="Monday"/>
    <x v="12"/>
    <n v="5"/>
    <n v="9"/>
    <s v="E"/>
    <x v="1"/>
    <n v="5066"/>
    <s v="SUDP"/>
    <s v="Disorderly Patron"/>
    <x v="4"/>
    <s v="Lower"/>
  </r>
  <r>
    <d v="2022-05-30T00:00:00"/>
    <d v="1899-12-30T00:38:00"/>
    <s v="Monday"/>
    <x v="7"/>
    <n v="7"/>
    <n v="14"/>
    <s v="W"/>
    <x v="1"/>
    <n v="5343"/>
    <s v="SUDP"/>
    <s v="Disorderly Patron"/>
    <x v="4"/>
    <s v="Lower"/>
  </r>
  <r>
    <d v="2022-05-31T00:00:00"/>
    <d v="1899-12-30T16:36:00"/>
    <s v="Tuesday"/>
    <x v="58"/>
    <n v="3"/>
    <n v="7"/>
    <s v="E"/>
    <x v="1"/>
    <n v="5126"/>
    <s v="SUAP"/>
    <s v="Assault / Patron Involved"/>
    <x v="4"/>
    <s v="Lower"/>
  </r>
  <r>
    <d v="2022-05-31T00:00:00"/>
    <d v="1899-12-30T18:33:00"/>
    <s v="Tuesday"/>
    <x v="14"/>
    <n v="8"/>
    <n v="12"/>
    <s v="W"/>
    <x v="1"/>
    <n v="5034"/>
    <s v="SUPOL"/>
    <s v="Held By Polce - Non-TTC Related"/>
    <x v="4"/>
    <s v="Lower"/>
  </r>
  <r>
    <d v="2022-05-31T00:00:00"/>
    <d v="1899-12-30T19:48:00"/>
    <s v="Tuesday"/>
    <x v="35"/>
    <n v="18"/>
    <n v="25"/>
    <s v="W"/>
    <x v="1"/>
    <n v="5168"/>
    <s v="SUAP"/>
    <s v="Assault / Patron Involved"/>
    <x v="4"/>
    <s v="Lower"/>
  </r>
  <r>
    <d v="2022-05-31T00:00:00"/>
    <d v="1899-12-30T15:28:00"/>
    <s v="Tuesday"/>
    <x v="72"/>
    <n v="3"/>
    <n v="6"/>
    <s v="E"/>
    <x v="3"/>
    <n v="6171"/>
    <s v="SUDP"/>
    <s v="Disorderly Patron"/>
    <x v="4"/>
    <s v="Lower"/>
  </r>
  <r>
    <d v="2022-06-01T00:00:00"/>
    <d v="1899-12-30T09:15:00"/>
    <s v="Wednesday"/>
    <x v="35"/>
    <n v="0"/>
    <n v="0"/>
    <s v="E"/>
    <x v="1"/>
    <n v="5095"/>
    <s v="SUAP"/>
    <s v="Assault / Patron Involved"/>
    <x v="4"/>
    <s v="Lower"/>
  </r>
  <r>
    <d v="2022-06-01T00:00:00"/>
    <d v="1899-12-30T10:34:00"/>
    <s v="Wednesday"/>
    <x v="44"/>
    <n v="4"/>
    <n v="8"/>
    <s v="W"/>
    <x v="1"/>
    <n v="5251"/>
    <s v="SUDP"/>
    <s v="Disorderly Patron"/>
    <x v="4"/>
    <s v="Lower"/>
  </r>
  <r>
    <d v="2022-06-01T00:00:00"/>
    <d v="1899-12-30T17:41:00"/>
    <s v="Wednesday"/>
    <x v="73"/>
    <n v="28"/>
    <n v="32"/>
    <s v="W"/>
    <x v="1"/>
    <n v="5251"/>
    <s v="SUAP"/>
    <s v="Assault / Patron Involved"/>
    <x v="4"/>
    <s v="Lower"/>
  </r>
  <r>
    <d v="2022-06-02T00:00:00"/>
    <d v="1899-12-30T12:55:00"/>
    <s v="Thursday"/>
    <x v="18"/>
    <n v="3"/>
    <n v="6"/>
    <s v="S"/>
    <x v="0"/>
    <n v="5766"/>
    <s v="SUDP"/>
    <s v="Disorderly Patron"/>
    <x v="4"/>
    <s v="Lower"/>
  </r>
  <r>
    <d v="2022-06-02T00:00:00"/>
    <d v="1899-12-30T14:25:00"/>
    <s v="Thursday"/>
    <x v="32"/>
    <n v="3"/>
    <n v="7"/>
    <s v="E"/>
    <x v="1"/>
    <n v="5007"/>
    <s v="SUDP"/>
    <s v="Disorderly Patron"/>
    <x v="4"/>
    <s v="Lower"/>
  </r>
  <r>
    <d v="2022-06-02T00:00:00"/>
    <d v="1899-12-30T18:30:00"/>
    <s v="Thursday"/>
    <x v="5"/>
    <n v="4"/>
    <n v="7"/>
    <s v="N"/>
    <x v="0"/>
    <n v="5646"/>
    <s v="SUAP"/>
    <s v="Assault / Patron Involved"/>
    <x v="4"/>
    <s v="Lower"/>
  </r>
  <r>
    <d v="2022-06-02T00:00:00"/>
    <d v="1899-12-30T19:40:00"/>
    <s v="Thursday"/>
    <x v="47"/>
    <n v="0"/>
    <n v="0"/>
    <s v="N"/>
    <x v="0"/>
    <n v="5396"/>
    <s v="SUAP"/>
    <s v="Assault / Patron Involved"/>
    <x v="4"/>
    <s v="Lower"/>
  </r>
  <r>
    <d v="2022-06-02T00:00:00"/>
    <d v="1899-12-30T23:23:00"/>
    <s v="Thursday"/>
    <x v="43"/>
    <n v="11"/>
    <n v="16"/>
    <s v="N"/>
    <x v="0"/>
    <n v="5796"/>
    <s v="SUAP"/>
    <s v="Assault / Patron Involved"/>
    <x v="4"/>
    <s v="Lower"/>
  </r>
  <r>
    <d v="2022-06-02T00:00:00"/>
    <d v="1899-12-30T23:26:00"/>
    <s v="Thursday"/>
    <x v="14"/>
    <n v="12"/>
    <n v="19"/>
    <s v="E"/>
    <x v="1"/>
    <n v="5352"/>
    <s v="SUAP"/>
    <s v="Assault / Patron Involved"/>
    <x v="4"/>
    <s v="Lower"/>
  </r>
  <r>
    <d v="2022-06-03T00:00:00"/>
    <d v="1899-12-30T08:29:00"/>
    <s v="Friday"/>
    <x v="0"/>
    <n v="4"/>
    <n v="7"/>
    <s v="S"/>
    <x v="0"/>
    <n v="5646"/>
    <s v="SUDP"/>
    <s v="Disorderly Patron"/>
    <x v="4"/>
    <s v="Lower"/>
  </r>
  <r>
    <d v="2022-06-03T00:00:00"/>
    <d v="1899-12-30T11:00:00"/>
    <s v="Friday"/>
    <x v="1"/>
    <n v="0"/>
    <n v="0"/>
    <s v="W"/>
    <x v="1"/>
    <n v="5159"/>
    <s v="SUDP"/>
    <s v="Disorderly Patron"/>
    <x v="4"/>
    <s v="Lower"/>
  </r>
  <r>
    <d v="2022-06-03T00:00:00"/>
    <d v="1899-12-30T14:34:00"/>
    <s v="Friday"/>
    <x v="58"/>
    <n v="3"/>
    <n v="7"/>
    <s v="W"/>
    <x v="1"/>
    <n v="5026"/>
    <s v="SUDP"/>
    <s v="Disorderly Patron"/>
    <x v="4"/>
    <s v="Lower"/>
  </r>
  <r>
    <d v="2022-06-03T00:00:00"/>
    <d v="1899-12-30T14:48:00"/>
    <s v="Friday"/>
    <x v="19"/>
    <n v="8"/>
    <n v="12"/>
    <s v="E"/>
    <x v="1"/>
    <n v="5264"/>
    <s v="SUDP"/>
    <s v="Disorderly Patron"/>
    <x v="4"/>
    <s v="Lower"/>
  </r>
  <r>
    <d v="2022-06-03T00:00:00"/>
    <d v="1899-12-30T17:02:00"/>
    <s v="Friday"/>
    <x v="42"/>
    <n v="0"/>
    <n v="0"/>
    <s v="W"/>
    <x v="1"/>
    <n v="5071"/>
    <s v="SUDP"/>
    <s v="Disorderly Patron"/>
    <x v="4"/>
    <s v="Lower"/>
  </r>
  <r>
    <d v="2022-06-03T00:00:00"/>
    <d v="1899-12-30T17:16:00"/>
    <s v="Friday"/>
    <x v="73"/>
    <n v="3"/>
    <n v="7"/>
    <s v="W"/>
    <x v="1"/>
    <n v="5102"/>
    <s v="SUDP"/>
    <s v="Disorderly Patron"/>
    <x v="4"/>
    <s v="Lower"/>
  </r>
  <r>
    <d v="2022-06-03T00:00:00"/>
    <d v="1899-12-30T19:42:00"/>
    <s v="Friday"/>
    <x v="15"/>
    <n v="12"/>
    <n v="15"/>
    <s v="N"/>
    <x v="0"/>
    <n v="5746"/>
    <s v="SUAP"/>
    <s v="Assault / Patron Involved"/>
    <x v="4"/>
    <s v="Lower"/>
  </r>
  <r>
    <d v="2022-06-03T00:00:00"/>
    <d v="1899-12-30T22:33:00"/>
    <s v="Friday"/>
    <x v="18"/>
    <n v="0"/>
    <n v="0"/>
    <s v="S"/>
    <x v="0"/>
    <n v="5521"/>
    <s v="SUAE"/>
    <s v="Assault / Employee Involved"/>
    <x v="4"/>
    <s v="Lower"/>
  </r>
  <r>
    <d v="2022-06-03T00:00:00"/>
    <d v="1899-12-30T23:18:00"/>
    <s v="Friday"/>
    <x v="4"/>
    <n v="0"/>
    <n v="0"/>
    <s v="E"/>
    <x v="1"/>
    <n v="5267"/>
    <s v="SUDP"/>
    <s v="Disorderly Patron"/>
    <x v="4"/>
    <s v="Lower"/>
  </r>
  <r>
    <d v="2022-06-03T00:00:00"/>
    <d v="1899-12-30T01:30:00"/>
    <s v="Friday"/>
    <x v="17"/>
    <n v="7"/>
    <n v="12"/>
    <s v="S"/>
    <x v="0"/>
    <n v="5661"/>
    <s v="SUAE"/>
    <s v="Assault / Employee Involved"/>
    <x v="4"/>
    <s v="Lower"/>
  </r>
  <r>
    <d v="2022-06-04T00:00:00"/>
    <d v="1899-12-30T06:29:00"/>
    <s v="Saturday"/>
    <x v="9"/>
    <n v="3"/>
    <n v="9"/>
    <s v="N"/>
    <x v="0"/>
    <n v="5761"/>
    <s v="SUDP"/>
    <s v="Disorderly Patron"/>
    <x v="4"/>
    <s v="Lower"/>
  </r>
  <r>
    <d v="2022-06-04T00:00:00"/>
    <d v="1899-12-30T06:58:00"/>
    <s v="Saturday"/>
    <x v="71"/>
    <n v="5"/>
    <n v="11"/>
    <s v="N"/>
    <x v="0"/>
    <n v="5666"/>
    <s v="SUDP"/>
    <s v="Disorderly Patron"/>
    <x v="4"/>
    <s v="Lower"/>
  </r>
  <r>
    <d v="2022-06-04T00:00:00"/>
    <d v="1899-12-30T18:11:00"/>
    <s v="Saturday"/>
    <x v="15"/>
    <n v="3"/>
    <n v="8"/>
    <s v="S"/>
    <x v="0"/>
    <n v="5871"/>
    <s v="SUDP"/>
    <s v="Disorderly Patron"/>
    <x v="4"/>
    <s v="Lower"/>
  </r>
  <r>
    <d v="2022-06-04T00:00:00"/>
    <d v="1899-12-30T18:24:00"/>
    <s v="Saturday"/>
    <x v="70"/>
    <n v="3"/>
    <n v="8"/>
    <s v="S"/>
    <x v="0"/>
    <n v="5871"/>
    <s v="SUDP"/>
    <s v="Disorderly Patron"/>
    <x v="4"/>
    <s v="Lower"/>
  </r>
  <r>
    <d v="2022-06-04T00:00:00"/>
    <d v="1899-12-30T00:31:00"/>
    <s v="Saturday"/>
    <x v="51"/>
    <n v="4"/>
    <n v="11"/>
    <s v="N"/>
    <x v="0"/>
    <n v="5661"/>
    <s v="SUDP"/>
    <s v="Disorderly Patron"/>
    <x v="4"/>
    <s v="Lower"/>
  </r>
  <r>
    <d v="2022-06-05T00:00:00"/>
    <d v="1899-12-30T02:28:00"/>
    <s v="Sunday"/>
    <x v="16"/>
    <n v="0"/>
    <n v="0"/>
    <s v="S"/>
    <x v="0"/>
    <n v="5861"/>
    <s v="SUDP"/>
    <s v="Disorderly Patron"/>
    <x v="4"/>
    <s v="Lower"/>
  </r>
  <r>
    <d v="2022-06-05T00:00:00"/>
    <d v="1899-12-30T13:07:00"/>
    <s v="Sunday"/>
    <x v="56"/>
    <n v="0"/>
    <n v="0"/>
    <s v="W"/>
    <x v="1"/>
    <n v="5252"/>
    <s v="SUDP"/>
    <s v="Disorderly Patron"/>
    <x v="4"/>
    <s v="Lower"/>
  </r>
  <r>
    <d v="2022-06-05T00:00:00"/>
    <d v="1899-12-30T17:46:00"/>
    <s v="Sunday"/>
    <x v="31"/>
    <n v="5"/>
    <n v="10"/>
    <s v="S"/>
    <x v="0"/>
    <n v="5846"/>
    <s v="SUDP"/>
    <s v="Disorderly Patron"/>
    <x v="4"/>
    <s v="Lower"/>
  </r>
  <r>
    <d v="2022-06-05T00:00:00"/>
    <d v="1899-12-30T19:58:00"/>
    <s v="Sunday"/>
    <x v="29"/>
    <n v="4"/>
    <n v="8"/>
    <s v="S"/>
    <x v="0"/>
    <n v="5416"/>
    <s v="SUAP"/>
    <s v="Assault / Patron Involved"/>
    <x v="4"/>
    <s v="Lower"/>
  </r>
  <r>
    <d v="2022-06-05T00:00:00"/>
    <d v="1899-12-30T20:44:00"/>
    <s v="Sunday"/>
    <x v="45"/>
    <n v="0"/>
    <n v="0"/>
    <s v="E"/>
    <x v="1"/>
    <n v="5267"/>
    <s v="SUDP"/>
    <s v="Disorderly Patron"/>
    <x v="4"/>
    <s v="Lower"/>
  </r>
  <r>
    <d v="2022-06-05T00:00:00"/>
    <d v="1899-12-30T21:38:00"/>
    <s v="Sunday"/>
    <x v="34"/>
    <n v="3"/>
    <n v="10"/>
    <s v="E"/>
    <x v="1"/>
    <n v="5313"/>
    <s v="SUDP"/>
    <s v="Disorderly Patron"/>
    <x v="4"/>
    <s v="Lower"/>
  </r>
  <r>
    <d v="2022-06-05T00:00:00"/>
    <d v="1899-12-30T00:25:00"/>
    <s v="Sunday"/>
    <x v="45"/>
    <n v="18"/>
    <n v="25"/>
    <s v="W"/>
    <x v="1"/>
    <n v="5245"/>
    <s v="SUDP"/>
    <s v="Disorderly Patron"/>
    <x v="4"/>
    <s v="Lower"/>
  </r>
  <r>
    <d v="2022-06-06T00:00:00"/>
    <d v="1899-12-30T10:44:00"/>
    <s v="Monday"/>
    <x v="6"/>
    <n v="8"/>
    <n v="12"/>
    <s v="E"/>
    <x v="1"/>
    <n v="5120"/>
    <s v="SUDP"/>
    <s v="Disorderly Patron"/>
    <x v="4"/>
    <s v="Lower"/>
  </r>
  <r>
    <d v="2022-06-06T00:00:00"/>
    <d v="1899-12-30T13:27:00"/>
    <s v="Monday"/>
    <x v="56"/>
    <n v="0"/>
    <n v="0"/>
    <s v="W"/>
    <x v="1"/>
    <n v="5099"/>
    <s v="SUDP"/>
    <s v="Disorderly Patron"/>
    <x v="4"/>
    <s v="Lower"/>
  </r>
  <r>
    <d v="2022-06-06T00:00:00"/>
    <d v="1899-12-30T18:08:00"/>
    <s v="Monday"/>
    <x v="29"/>
    <n v="0"/>
    <n v="0"/>
    <s v="S"/>
    <x v="0"/>
    <n v="5821"/>
    <s v="SUDP"/>
    <s v="Disorderly Patron"/>
    <x v="4"/>
    <s v="Lower"/>
  </r>
  <r>
    <d v="2022-06-06T00:00:00"/>
    <d v="1899-12-30T18:18:00"/>
    <s v="Monday"/>
    <x v="35"/>
    <n v="0"/>
    <n v="0"/>
    <s v="W"/>
    <x v="1"/>
    <n v="5264"/>
    <s v="SUDP"/>
    <s v="Disorderly Patron"/>
    <x v="4"/>
    <s v="Lower"/>
  </r>
  <r>
    <d v="2022-06-06T00:00:00"/>
    <d v="1899-12-30T21:42:00"/>
    <s v="Monday"/>
    <x v="51"/>
    <n v="6"/>
    <n v="11"/>
    <s v="S"/>
    <x v="0"/>
    <n v="5556"/>
    <s v="SUDP"/>
    <s v="Disorderly Patron"/>
    <x v="4"/>
    <s v="Lower"/>
  </r>
  <r>
    <d v="2022-06-06T00:00:00"/>
    <d v="1899-12-30T23:04:00"/>
    <s v="Monday"/>
    <x v="43"/>
    <n v="0"/>
    <n v="0"/>
    <s v="N"/>
    <x v="0"/>
    <n v="5826"/>
    <s v="SUSA"/>
    <s v="Sexual Assault"/>
    <x v="4"/>
    <s v="Lower"/>
  </r>
  <r>
    <d v="2022-06-06T00:00:00"/>
    <d v="1899-12-30T19:20:00"/>
    <s v="Monday"/>
    <x v="82"/>
    <n v="4"/>
    <n v="9"/>
    <s v="E"/>
    <x v="3"/>
    <n v="6151"/>
    <s v="SUDP"/>
    <s v="Disorderly Patron"/>
    <x v="4"/>
    <s v="Lower"/>
  </r>
  <r>
    <d v="2022-06-07T00:00:00"/>
    <d v="1899-12-30T12:35:00"/>
    <s v="Tuesday"/>
    <x v="16"/>
    <n v="3"/>
    <n v="6"/>
    <s v="S"/>
    <x v="0"/>
    <n v="5441"/>
    <s v="SUDP"/>
    <s v="Disorderly Patron"/>
    <x v="4"/>
    <s v="Lower"/>
  </r>
  <r>
    <d v="2022-06-07T00:00:00"/>
    <d v="1899-12-30T13:23:00"/>
    <s v="Tuesday"/>
    <x v="43"/>
    <n v="12"/>
    <n v="15"/>
    <s v="S"/>
    <x v="0"/>
    <n v="5521"/>
    <s v="SUDP"/>
    <s v="Disorderly Patron"/>
    <x v="4"/>
    <s v="Lower"/>
  </r>
  <r>
    <d v="2022-06-07T00:00:00"/>
    <d v="1899-12-30T14:33:00"/>
    <s v="Tuesday"/>
    <x v="17"/>
    <n v="6"/>
    <n v="9"/>
    <s v="S"/>
    <x v="0"/>
    <n v="5826"/>
    <s v="SUDP"/>
    <s v="Disorderly Patron"/>
    <x v="4"/>
    <s v="Lower"/>
  </r>
  <r>
    <d v="2022-06-07T00:00:00"/>
    <d v="1899-12-30T14:33:00"/>
    <s v="Tuesday"/>
    <x v="19"/>
    <n v="0"/>
    <n v="0"/>
    <s v="W"/>
    <x v="1"/>
    <n v="5046"/>
    <s v="SUDP"/>
    <s v="Disorderly Patron"/>
    <x v="4"/>
    <s v="Lower"/>
  </r>
  <r>
    <d v="2022-06-07T00:00:00"/>
    <d v="1899-12-30T15:24:00"/>
    <s v="Tuesday"/>
    <x v="45"/>
    <n v="3"/>
    <n v="7"/>
    <s v="W"/>
    <x v="1"/>
    <n v="5082"/>
    <s v="SUDP"/>
    <s v="Disorderly Patron"/>
    <x v="4"/>
    <s v="Lower"/>
  </r>
  <r>
    <d v="2022-06-07T00:00:00"/>
    <d v="1899-12-30T15:41:00"/>
    <s v="Tuesday"/>
    <x v="53"/>
    <n v="0"/>
    <n v="0"/>
    <s v="W"/>
    <x v="1"/>
    <n v="5179"/>
    <s v="SUDP"/>
    <s v="Disorderly Patron"/>
    <x v="4"/>
    <s v="Lower"/>
  </r>
  <r>
    <d v="2022-06-07T00:00:00"/>
    <d v="1899-12-30T17:32:00"/>
    <s v="Tuesday"/>
    <x v="54"/>
    <n v="9"/>
    <n v="12"/>
    <s v="N"/>
    <x v="0"/>
    <n v="5861"/>
    <s v="SUDP"/>
    <s v="Disorderly Patron"/>
    <x v="4"/>
    <s v="Lower"/>
  </r>
  <r>
    <d v="2022-06-07T00:00:00"/>
    <d v="1899-12-30T17:43:00"/>
    <s v="Tuesday"/>
    <x v="11"/>
    <n v="0"/>
    <n v="0"/>
    <s v="E"/>
    <x v="1"/>
    <n v="5207"/>
    <s v="SUDP"/>
    <s v="Disorderly Patron"/>
    <x v="4"/>
    <s v="Lower"/>
  </r>
  <r>
    <d v="2022-06-07T00:00:00"/>
    <d v="1899-12-30T18:20:00"/>
    <s v="Tuesday"/>
    <x v="21"/>
    <n v="6"/>
    <n v="9"/>
    <s v="N"/>
    <x v="0"/>
    <n v="5736"/>
    <s v="SUDP"/>
    <s v="Disorderly Patron"/>
    <x v="4"/>
    <s v="Lower"/>
  </r>
  <r>
    <d v="2022-06-08T00:00:00"/>
    <d v="1899-12-30T10:22:00"/>
    <s v="Wednesday"/>
    <x v="61"/>
    <n v="4"/>
    <n v="7"/>
    <s v="S"/>
    <x v="0"/>
    <n v="6076"/>
    <s v="SUDP"/>
    <s v="Disorderly Patron"/>
    <x v="4"/>
    <s v="Lower"/>
  </r>
  <r>
    <d v="2022-06-08T00:00:00"/>
    <d v="1899-12-30T12:52:00"/>
    <s v="Wednesday"/>
    <x v="50"/>
    <n v="4"/>
    <n v="8"/>
    <s v="E"/>
    <x v="1"/>
    <n v="5146"/>
    <s v="SUDP"/>
    <s v="Disorderly Patron"/>
    <x v="4"/>
    <s v="Lower"/>
  </r>
  <r>
    <d v="2022-06-08T00:00:00"/>
    <d v="1899-12-30T15:25:00"/>
    <s v="Wednesday"/>
    <x v="5"/>
    <n v="5"/>
    <n v="8"/>
    <s v="S"/>
    <x v="0"/>
    <n v="5986"/>
    <s v="SUDP"/>
    <s v="Disorderly Patron"/>
    <x v="4"/>
    <s v="Lower"/>
  </r>
  <r>
    <d v="2022-06-08T00:00:00"/>
    <d v="1899-12-30T16:52:00"/>
    <s v="Wednesday"/>
    <x v="11"/>
    <n v="10"/>
    <n v="13"/>
    <s v="W"/>
    <x v="1"/>
    <n v="5112"/>
    <s v="SUDP"/>
    <s v="Disorderly Patron"/>
    <x v="4"/>
    <s v="Lower"/>
  </r>
  <r>
    <d v="2022-06-08T00:00:00"/>
    <d v="1899-12-30T21:40:00"/>
    <s v="Wednesday"/>
    <x v="27"/>
    <n v="5"/>
    <n v="10"/>
    <s v="S"/>
    <x v="0"/>
    <n v="5641"/>
    <s v="SUDP"/>
    <s v="Disorderly Patron"/>
    <x v="4"/>
    <s v="Lower"/>
  </r>
  <r>
    <d v="2022-06-08T00:00:00"/>
    <d v="1899-12-30T00:39:00"/>
    <s v="Wednesday"/>
    <x v="62"/>
    <n v="5"/>
    <n v="10"/>
    <s v="S"/>
    <x v="0"/>
    <n v="5696"/>
    <s v="SUDP"/>
    <s v="Disorderly Patron"/>
    <x v="4"/>
    <s v="Lower"/>
  </r>
  <r>
    <d v="2022-06-08T00:00:00"/>
    <d v="1899-12-30T01:26:00"/>
    <s v="Wednesday"/>
    <x v="35"/>
    <n v="5"/>
    <n v="12"/>
    <s v="W"/>
    <x v="1"/>
    <n v="5133"/>
    <s v="SUAP"/>
    <s v="Assault / Patron Involved"/>
    <x v="4"/>
    <s v="Lower"/>
  </r>
  <r>
    <d v="2022-06-09T00:00:00"/>
    <d v="1899-12-30T13:12:00"/>
    <s v="Thursday"/>
    <x v="31"/>
    <n v="23"/>
    <n v="26"/>
    <s v="N"/>
    <x v="0"/>
    <n v="5936"/>
    <s v="SUDP"/>
    <s v="Disorderly Patron"/>
    <x v="4"/>
    <s v="Lower"/>
  </r>
  <r>
    <d v="2022-06-09T00:00:00"/>
    <d v="1899-12-30T13:25:00"/>
    <s v="Thursday"/>
    <x v="19"/>
    <n v="0"/>
    <n v="0"/>
    <s v="E"/>
    <x v="1"/>
    <n v="5087"/>
    <s v="SUDP"/>
    <s v="Disorderly Patron"/>
    <x v="4"/>
    <s v="Lower"/>
  </r>
  <r>
    <d v="2022-06-09T00:00:00"/>
    <d v="1899-12-30T13:58:00"/>
    <s v="Thursday"/>
    <x v="31"/>
    <n v="3"/>
    <n v="6"/>
    <s v="N"/>
    <x v="0"/>
    <n v="5476"/>
    <s v="SUDP"/>
    <s v="Disorderly Patron"/>
    <x v="4"/>
    <s v="Lower"/>
  </r>
  <r>
    <d v="2022-06-10T00:00:00"/>
    <d v="1899-12-30T15:25:00"/>
    <s v="Friday"/>
    <x v="15"/>
    <n v="30"/>
    <n v="33"/>
    <s v="S"/>
    <x v="0"/>
    <n v="5891"/>
    <s v="SUAP"/>
    <s v="Assault / Patron Involved"/>
    <x v="4"/>
    <s v="Lower"/>
  </r>
  <r>
    <d v="2022-06-10T00:00:00"/>
    <d v="1899-12-30T16:35:00"/>
    <s v="Friday"/>
    <x v="60"/>
    <n v="3"/>
    <n v="7"/>
    <s v="W"/>
    <x v="1"/>
    <n v="5034"/>
    <s v="SUDP"/>
    <s v="Disorderly Patron"/>
    <x v="4"/>
    <s v="Lower"/>
  </r>
  <r>
    <d v="2022-06-10T00:00:00"/>
    <d v="1899-12-30T20:47:00"/>
    <s v="Friday"/>
    <x v="3"/>
    <n v="16"/>
    <n v="23"/>
    <s v="E"/>
    <x v="1"/>
    <n v="5055"/>
    <s v="SUAP"/>
    <s v="Assault / Patron Involved"/>
    <x v="4"/>
    <s v="Lower"/>
  </r>
  <r>
    <d v="2022-06-10T00:00:00"/>
    <d v="1899-12-30T21:06:00"/>
    <s v="Friday"/>
    <x v="3"/>
    <n v="0"/>
    <n v="0"/>
    <s v="E"/>
    <x v="1"/>
    <n v="5146"/>
    <s v="SUDP"/>
    <s v="Disorderly Patron"/>
    <x v="4"/>
    <s v="Lower"/>
  </r>
  <r>
    <d v="2022-06-10T00:00:00"/>
    <d v="1899-12-30T00:59:00"/>
    <s v="Friday"/>
    <x v="20"/>
    <n v="21"/>
    <n v="26"/>
    <s v="S"/>
    <x v="0"/>
    <n v="5931"/>
    <s v="SUDP"/>
    <s v="Disorderly Patron"/>
    <x v="4"/>
    <s v="Lower"/>
  </r>
  <r>
    <d v="2022-06-11T00:00:00"/>
    <d v="1899-12-30T06:18:00"/>
    <s v="Saturday"/>
    <x v="42"/>
    <n v="0"/>
    <n v="0"/>
    <s v="E"/>
    <x v="1"/>
    <n v="5348"/>
    <s v="SUDP"/>
    <s v="Disorderly Patron"/>
    <x v="4"/>
    <s v="Lower"/>
  </r>
  <r>
    <d v="2022-06-11T00:00:00"/>
    <d v="1899-12-30T14:52:00"/>
    <s v="Saturday"/>
    <x v="46"/>
    <n v="3"/>
    <n v="7"/>
    <s v="W"/>
    <x v="1"/>
    <n v="5141"/>
    <s v="SUDP"/>
    <s v="Disorderly Patron"/>
    <x v="4"/>
    <s v="Lower"/>
  </r>
  <r>
    <d v="2022-06-11T00:00:00"/>
    <d v="1899-12-30T17:40:00"/>
    <s v="Saturday"/>
    <x v="8"/>
    <n v="25"/>
    <n v="32"/>
    <s v="N"/>
    <x v="0"/>
    <n v="5956"/>
    <s v="SUBT"/>
    <s v="Bomb Threat"/>
    <x v="4"/>
    <s v="Lower"/>
  </r>
  <r>
    <d v="2022-06-11T00:00:00"/>
    <d v="1899-12-30T18:41:00"/>
    <s v="Saturday"/>
    <x v="0"/>
    <n v="6"/>
    <n v="13"/>
    <s v="N"/>
    <x v="0"/>
    <n v="5776"/>
    <s v="SUDP"/>
    <s v="Disorderly Patron"/>
    <x v="4"/>
    <s v="Lower"/>
  </r>
  <r>
    <d v="2022-06-12T00:00:00"/>
    <d v="1899-12-30T18:37:00"/>
    <s v="Sunday"/>
    <x v="61"/>
    <n v="0"/>
    <n v="0"/>
    <s v="N"/>
    <x v="0"/>
    <n v="5756"/>
    <s v="SUDP"/>
    <s v="Disorderly Patron"/>
    <x v="4"/>
    <s v="Lower"/>
  </r>
  <r>
    <d v="2022-06-12T00:00:00"/>
    <d v="1899-12-30T22:17:00"/>
    <s v="Sunday"/>
    <x v="24"/>
    <n v="16"/>
    <n v="23"/>
    <s v="W"/>
    <x v="1"/>
    <n v="5010"/>
    <s v="SUAP"/>
    <s v="Assault / Patron Involved"/>
    <x v="4"/>
    <s v="Lower"/>
  </r>
  <r>
    <d v="2022-06-13T00:00:00"/>
    <d v="1899-12-30T21:52:00"/>
    <s v="Monday"/>
    <x v="77"/>
    <n v="0"/>
    <n v="0"/>
    <s v="N"/>
    <x v="2"/>
    <n v="3011"/>
    <s v="SRDP"/>
    <s v="Disorderly Patron"/>
    <x v="4"/>
    <s v="Lower"/>
  </r>
  <r>
    <d v="2022-06-13T00:00:00"/>
    <d v="1899-12-30T06:21:00"/>
    <s v="Monday"/>
    <x v="6"/>
    <n v="3"/>
    <n v="8"/>
    <s v="E"/>
    <x v="1"/>
    <n v="5347"/>
    <s v="SUDP"/>
    <s v="Disorderly Patron"/>
    <x v="4"/>
    <s v="Lower"/>
  </r>
  <r>
    <d v="2022-06-13T00:00:00"/>
    <d v="1899-12-30T06:59:00"/>
    <s v="Monday"/>
    <x v="23"/>
    <n v="15"/>
    <n v="18"/>
    <s v="S"/>
    <x v="0"/>
    <n v="6041"/>
    <s v="SUAP"/>
    <s v="Assault / Patron Involved"/>
    <x v="4"/>
    <s v="Lower"/>
  </r>
  <r>
    <d v="2022-06-13T00:00:00"/>
    <d v="1899-12-30T10:18:00"/>
    <s v="Monday"/>
    <x v="17"/>
    <n v="9"/>
    <n v="12"/>
    <s v="S"/>
    <x v="0"/>
    <n v="5861"/>
    <s v="SUDP"/>
    <s v="Disorderly Patron"/>
    <x v="4"/>
    <s v="Lower"/>
  </r>
  <r>
    <d v="2022-06-13T00:00:00"/>
    <d v="1899-12-30T17:05:00"/>
    <s v="Monday"/>
    <x v="50"/>
    <n v="0"/>
    <n v="0"/>
    <m/>
    <x v="1"/>
    <n v="8662"/>
    <s v="SUDP"/>
    <s v="Disorderly Patron"/>
    <x v="4"/>
    <s v="Lower"/>
  </r>
  <r>
    <d v="2022-06-13T00:00:00"/>
    <d v="1899-12-30T18:49:00"/>
    <s v="Monday"/>
    <x v="73"/>
    <n v="4"/>
    <n v="8"/>
    <s v="E"/>
    <x v="1"/>
    <n v="5267"/>
    <s v="SUDP"/>
    <s v="Disorderly Patron"/>
    <x v="4"/>
    <s v="Lower"/>
  </r>
  <r>
    <d v="2022-06-13T00:00:00"/>
    <d v="1899-12-30T22:29:00"/>
    <s v="Monday"/>
    <x v="63"/>
    <n v="0"/>
    <n v="0"/>
    <s v="S"/>
    <x v="0"/>
    <n v="6001"/>
    <s v="SUAE"/>
    <s v="Assault / Employee Involved"/>
    <x v="4"/>
    <s v="Lower"/>
  </r>
  <r>
    <d v="2022-06-13T00:00:00"/>
    <d v="1899-12-30T23:29:00"/>
    <s v="Monday"/>
    <x v="47"/>
    <n v="5"/>
    <n v="10"/>
    <s v="N"/>
    <x v="0"/>
    <n v="5086"/>
    <s v="SUDP"/>
    <s v="Disorderly Patron"/>
    <x v="4"/>
    <s v="Lower"/>
  </r>
  <r>
    <d v="2022-06-14T00:00:00"/>
    <d v="1899-12-30T06:06:00"/>
    <s v="Tuesday"/>
    <x v="29"/>
    <n v="0"/>
    <n v="0"/>
    <s v="N"/>
    <x v="0"/>
    <n v="5861"/>
    <s v="SUDP"/>
    <s v="Disorderly Patron"/>
    <x v="4"/>
    <s v="Lower"/>
  </r>
  <r>
    <d v="2022-06-14T00:00:00"/>
    <d v="1899-12-30T06:06:00"/>
    <s v="Tuesday"/>
    <x v="35"/>
    <n v="0"/>
    <n v="0"/>
    <s v="E"/>
    <x v="1"/>
    <n v="5161"/>
    <s v="SUDP"/>
    <s v="Disorderly Patron"/>
    <x v="4"/>
    <s v="Lower"/>
  </r>
  <r>
    <d v="2022-06-15T00:00:00"/>
    <d v="1899-12-30T11:49:00"/>
    <s v="Wednesday"/>
    <x v="9"/>
    <n v="0"/>
    <n v="0"/>
    <s v="N"/>
    <x v="0"/>
    <n v="5741"/>
    <s v="SUDP"/>
    <s v="Disorderly Patron"/>
    <x v="4"/>
    <s v="Lower"/>
  </r>
  <r>
    <d v="2022-06-15T00:00:00"/>
    <d v="1899-12-30T11:59:00"/>
    <s v="Wednesday"/>
    <x v="12"/>
    <n v="7"/>
    <n v="11"/>
    <s v="E"/>
    <x v="1"/>
    <n v="5198"/>
    <s v="SUDP"/>
    <s v="Disorderly Patron"/>
    <x v="4"/>
    <s v="Lower"/>
  </r>
  <r>
    <d v="2022-06-15T00:00:00"/>
    <d v="1899-12-30T19:58:00"/>
    <s v="Wednesday"/>
    <x v="27"/>
    <n v="3"/>
    <n v="8"/>
    <s v="S"/>
    <x v="0"/>
    <n v="5671"/>
    <s v="SUDP"/>
    <s v="Disorderly Patron"/>
    <x v="4"/>
    <s v="Lower"/>
  </r>
  <r>
    <d v="2022-06-15T00:00:00"/>
    <d v="1899-12-30T21:26:00"/>
    <s v="Wednesday"/>
    <x v="50"/>
    <n v="0"/>
    <n v="0"/>
    <s v="E"/>
    <x v="1"/>
    <n v="5141"/>
    <s v="SUDP"/>
    <s v="Disorderly Patron"/>
    <x v="4"/>
    <s v="Lower"/>
  </r>
  <r>
    <d v="2022-06-16T00:00:00"/>
    <d v="1899-12-30T07:06:00"/>
    <s v="Thursday"/>
    <x v="19"/>
    <n v="0"/>
    <n v="0"/>
    <s v="W"/>
    <x v="1"/>
    <n v="5100"/>
    <s v="SUDP"/>
    <s v="Disorderly Patron"/>
    <x v="4"/>
    <s v="Lower"/>
  </r>
  <r>
    <d v="2022-06-16T00:00:00"/>
    <d v="1899-12-30T16:57:00"/>
    <s v="Thursday"/>
    <x v="8"/>
    <n v="7"/>
    <n v="10"/>
    <s v="S"/>
    <x v="0"/>
    <n v="6096"/>
    <s v="SUDP"/>
    <s v="Disorderly Patron"/>
    <x v="4"/>
    <s v="Lower"/>
  </r>
  <r>
    <d v="2022-06-16T00:00:00"/>
    <d v="1899-12-30T22:01:00"/>
    <s v="Thursday"/>
    <x v="69"/>
    <n v="38"/>
    <n v="43"/>
    <s v="N"/>
    <x v="0"/>
    <n v="6096"/>
    <s v="SUSA"/>
    <s v="Sexual Assault"/>
    <x v="4"/>
    <s v="Lower"/>
  </r>
  <r>
    <d v="2022-06-17T00:00:00"/>
    <d v="1899-12-30T23:03:00"/>
    <s v="Friday"/>
    <x v="86"/>
    <n v="72"/>
    <n v="78"/>
    <s v="N"/>
    <x v="2"/>
    <n v="3007"/>
    <s v="SRAP"/>
    <s v="Assault / Patron Involved"/>
    <x v="4"/>
    <s v="Lower"/>
  </r>
  <r>
    <d v="2022-06-17T00:00:00"/>
    <d v="1899-12-30T10:12:00"/>
    <s v="Friday"/>
    <x v="28"/>
    <n v="9"/>
    <n v="13"/>
    <s v="W"/>
    <x v="1"/>
    <n v="5118"/>
    <s v="SUDP"/>
    <s v="Disorderly Patron"/>
    <x v="4"/>
    <s v="Lower"/>
  </r>
  <r>
    <d v="2022-06-17T00:00:00"/>
    <d v="1899-12-30T13:24:00"/>
    <s v="Friday"/>
    <x v="29"/>
    <n v="3"/>
    <n v="6"/>
    <s v="S"/>
    <x v="0"/>
    <n v="5756"/>
    <s v="SUDP"/>
    <s v="Disorderly Patron"/>
    <x v="4"/>
    <s v="Lower"/>
  </r>
  <r>
    <d v="2022-06-17T00:00:00"/>
    <d v="1899-12-30T18:06:00"/>
    <s v="Friday"/>
    <x v="60"/>
    <n v="0"/>
    <n v="0"/>
    <s v="W"/>
    <x v="1"/>
    <n v="5023"/>
    <s v="SUAE"/>
    <s v="Assault / Employee Involved"/>
    <x v="4"/>
    <s v="Lower"/>
  </r>
  <r>
    <d v="2022-06-17T00:00:00"/>
    <d v="1899-12-30T19:25:00"/>
    <s v="Friday"/>
    <x v="15"/>
    <n v="0"/>
    <n v="0"/>
    <s v="S"/>
    <x v="0"/>
    <n v="5574"/>
    <s v="SUAP"/>
    <s v="Assault / Patron Involved"/>
    <x v="4"/>
    <s v="Lower"/>
  </r>
  <r>
    <d v="2022-06-18T00:00:00"/>
    <d v="1899-12-30T18:15:00"/>
    <s v="Saturday"/>
    <x v="24"/>
    <n v="8"/>
    <n v="15"/>
    <s v="E"/>
    <x v="1"/>
    <n v="5158"/>
    <s v="SUAP"/>
    <s v="Assault / Patron Involved"/>
    <x v="4"/>
    <s v="Lower"/>
  </r>
  <r>
    <d v="2022-06-18T00:00:00"/>
    <d v="1899-12-30T21:11:00"/>
    <s v="Saturday"/>
    <x v="98"/>
    <n v="9"/>
    <n v="16"/>
    <s v="E"/>
    <x v="1"/>
    <n v="5158"/>
    <s v="SUDP"/>
    <s v="Disorderly Patron"/>
    <x v="4"/>
    <s v="Lower"/>
  </r>
  <r>
    <d v="2022-06-19T00:00:00"/>
    <d v="1899-12-30T14:52:00"/>
    <s v="Sunday"/>
    <x v="18"/>
    <n v="0"/>
    <n v="0"/>
    <s v="N"/>
    <x v="0"/>
    <n v="5411"/>
    <s v="SUDP"/>
    <s v="Disorderly Patron"/>
    <x v="4"/>
    <s v="Lower"/>
  </r>
  <r>
    <d v="2022-06-19T00:00:00"/>
    <d v="1899-12-30T23:03:00"/>
    <s v="Sunday"/>
    <x v="17"/>
    <n v="0"/>
    <n v="0"/>
    <s v="S"/>
    <x v="0"/>
    <n v="6011"/>
    <s v="SUDP"/>
    <s v="Disorderly Patron"/>
    <x v="4"/>
    <s v="Lower"/>
  </r>
  <r>
    <d v="2022-06-20T00:00:00"/>
    <d v="1899-12-30T07:02:00"/>
    <s v="Monday"/>
    <x v="27"/>
    <n v="3"/>
    <n v="6"/>
    <s v="S"/>
    <x v="0"/>
    <n v="6111"/>
    <s v="SUDP"/>
    <s v="Disorderly Patron"/>
    <x v="4"/>
    <s v="Lower"/>
  </r>
  <r>
    <d v="2022-06-20T00:00:00"/>
    <d v="1899-12-30T17:24:00"/>
    <s v="Monday"/>
    <x v="0"/>
    <n v="0"/>
    <n v="0"/>
    <s v="N"/>
    <x v="0"/>
    <n v="5636"/>
    <s v="SUDP"/>
    <s v="Disorderly Patron"/>
    <x v="4"/>
    <s v="Lower"/>
  </r>
  <r>
    <d v="2022-06-21T00:00:00"/>
    <d v="1899-12-30T06:33:00"/>
    <s v="Tuesday"/>
    <x v="29"/>
    <n v="3"/>
    <n v="6"/>
    <s v="S"/>
    <x v="0"/>
    <n v="5601"/>
    <s v="SUAE"/>
    <s v="Assault / Employee Involved"/>
    <x v="4"/>
    <s v="Lower"/>
  </r>
  <r>
    <d v="2022-06-21T00:00:00"/>
    <d v="1899-12-30T08:16:00"/>
    <s v="Tuesday"/>
    <x v="29"/>
    <n v="3"/>
    <n v="6"/>
    <s v="N"/>
    <x v="0"/>
    <n v="6006"/>
    <s v="SUDP"/>
    <s v="Disorderly Patron"/>
    <x v="4"/>
    <s v="Lower"/>
  </r>
  <r>
    <d v="2022-06-21T00:00:00"/>
    <d v="1899-12-30T08:29:00"/>
    <s v="Tuesday"/>
    <x v="42"/>
    <n v="0"/>
    <n v="0"/>
    <s v="W"/>
    <x v="1"/>
    <n v="5151"/>
    <s v="SUDP"/>
    <s v="Disorderly Patron"/>
    <x v="4"/>
    <s v="Lower"/>
  </r>
  <r>
    <d v="2022-06-21T00:00:00"/>
    <d v="1899-12-30T11:19:00"/>
    <s v="Tuesday"/>
    <x v="11"/>
    <n v="4"/>
    <n v="8"/>
    <s v="W"/>
    <x v="1"/>
    <n v="5206"/>
    <s v="SUAP"/>
    <s v="Assault / Patron Involved"/>
    <x v="4"/>
    <s v="Lower"/>
  </r>
  <r>
    <d v="2022-06-21T00:00:00"/>
    <d v="1899-12-30T17:20:00"/>
    <s v="Tuesday"/>
    <x v="46"/>
    <n v="0"/>
    <n v="0"/>
    <s v="W"/>
    <x v="1"/>
    <n v="5285"/>
    <s v="SUAP"/>
    <s v="Assault / Patron Involved"/>
    <x v="4"/>
    <s v="Lower"/>
  </r>
  <r>
    <d v="2022-06-21T00:00:00"/>
    <d v="1899-12-30T20:16:00"/>
    <s v="Tuesday"/>
    <x v="28"/>
    <n v="0"/>
    <n v="0"/>
    <s v="W"/>
    <x v="1"/>
    <n v="5233"/>
    <s v="SUROB"/>
    <s v="Robbery"/>
    <x v="4"/>
    <s v="Lower"/>
  </r>
  <r>
    <d v="2022-06-22T00:00:00"/>
    <d v="1899-12-30T08:57:00"/>
    <s v="Wednesday"/>
    <x v="15"/>
    <n v="5"/>
    <n v="8"/>
    <s v="S"/>
    <x v="0"/>
    <n v="6096"/>
    <s v="SUDP"/>
    <s v="Disorderly Patron"/>
    <x v="4"/>
    <s v="Lower"/>
  </r>
  <r>
    <d v="2022-06-22T00:00:00"/>
    <d v="1899-12-30T11:35:00"/>
    <s v="Wednesday"/>
    <x v="50"/>
    <n v="4"/>
    <n v="8"/>
    <s v="W"/>
    <x v="1"/>
    <n v="5144"/>
    <s v="SUDP"/>
    <s v="Disorderly Patron"/>
    <x v="4"/>
    <s v="Lower"/>
  </r>
  <r>
    <d v="2022-06-22T00:00:00"/>
    <d v="1899-12-30T19:37:00"/>
    <s v="Wednesday"/>
    <x v="45"/>
    <n v="0"/>
    <n v="0"/>
    <s v="W"/>
    <x v="1"/>
    <n v="5023"/>
    <s v="SUDP"/>
    <s v="Disorderly Patron"/>
    <x v="4"/>
    <s v="Lower"/>
  </r>
  <r>
    <d v="2022-06-22T00:00:00"/>
    <d v="1899-12-30T21:12:00"/>
    <s v="Wednesday"/>
    <x v="48"/>
    <n v="3"/>
    <n v="6"/>
    <s v="S"/>
    <x v="0"/>
    <n v="6001"/>
    <s v="SUPOL"/>
    <s v="Held By Polce - Non-TTC Related"/>
    <x v="4"/>
    <s v="Lower"/>
  </r>
  <r>
    <d v="2022-06-23T00:00:00"/>
    <d v="1899-12-30T07:57:00"/>
    <s v="Thursday"/>
    <x v="28"/>
    <n v="17"/>
    <n v="21"/>
    <s v="W"/>
    <x v="1"/>
    <n v="5067"/>
    <s v="SUDP"/>
    <s v="Disorderly Patron"/>
    <x v="4"/>
    <s v="Lower"/>
  </r>
  <r>
    <d v="2022-06-23T00:00:00"/>
    <d v="1899-12-30T17:05:00"/>
    <s v="Thursday"/>
    <x v="0"/>
    <n v="11"/>
    <n v="14"/>
    <s v="N"/>
    <x v="0"/>
    <n v="5611"/>
    <s v="SUAP"/>
    <s v="Assault / Patron Involved"/>
    <x v="4"/>
    <s v="Lower"/>
  </r>
  <r>
    <d v="2022-06-23T00:00:00"/>
    <d v="1899-12-30T17:23:00"/>
    <s v="Thursday"/>
    <x v="0"/>
    <n v="4"/>
    <n v="7"/>
    <s v="S"/>
    <x v="0"/>
    <n v="5841"/>
    <s v="SUAP"/>
    <s v="Assault / Patron Involved"/>
    <x v="4"/>
    <s v="Lower"/>
  </r>
  <r>
    <d v="2022-06-23T00:00:00"/>
    <d v="1899-12-30T21:49:00"/>
    <s v="Thursday"/>
    <x v="56"/>
    <n v="5"/>
    <n v="12"/>
    <s v="E"/>
    <x v="1"/>
    <n v="5046"/>
    <s v="SUDP"/>
    <s v="Disorderly Patron"/>
    <x v="4"/>
    <s v="Lower"/>
  </r>
  <r>
    <d v="2022-06-23T00:00:00"/>
    <d v="1899-12-30T22:02:00"/>
    <s v="Thursday"/>
    <x v="31"/>
    <n v="7"/>
    <n v="12"/>
    <s v="S"/>
    <x v="0"/>
    <n v="5771"/>
    <s v="SUDP"/>
    <s v="Disorderly Patron"/>
    <x v="4"/>
    <s v="Lower"/>
  </r>
  <r>
    <d v="2022-06-23T00:00:00"/>
    <d v="1899-12-30T23:55:00"/>
    <s v="Thursday"/>
    <x v="29"/>
    <n v="8"/>
    <n v="13"/>
    <s v="N"/>
    <x v="0"/>
    <n v="5441"/>
    <s v="SUSA"/>
    <s v="Sexual Assault"/>
    <x v="4"/>
    <s v="Lower"/>
  </r>
  <r>
    <d v="2022-06-23T00:00:00"/>
    <d v="1899-12-30T13:49:00"/>
    <s v="Thursday"/>
    <x v="66"/>
    <n v="6"/>
    <n v="12"/>
    <s v="W"/>
    <x v="3"/>
    <n v="6196"/>
    <s v="SUPOL"/>
    <s v="Held By Polce - Non-TTC Related"/>
    <x v="4"/>
    <s v="Lower"/>
  </r>
  <r>
    <d v="2022-06-23T00:00:00"/>
    <d v="1899-12-30T15:56:00"/>
    <s v="Thursday"/>
    <x v="36"/>
    <n v="6"/>
    <n v="12"/>
    <s v="W"/>
    <x v="3"/>
    <n v="6186"/>
    <s v="SUPOL"/>
    <s v="Held By Polce - Non-TTC Related"/>
    <x v="4"/>
    <s v="Lower"/>
  </r>
  <r>
    <d v="2022-06-23T00:00:00"/>
    <d v="1899-12-30T17:56:00"/>
    <s v="Thursday"/>
    <x v="72"/>
    <n v="10"/>
    <n v="16"/>
    <s v="E"/>
    <x v="3"/>
    <n v="6166"/>
    <s v="SUDP"/>
    <s v="Disorderly Patron"/>
    <x v="4"/>
    <s v="Lower"/>
  </r>
  <r>
    <d v="2022-06-24T00:00:00"/>
    <d v="1899-12-30T10:49:00"/>
    <s v="Friday"/>
    <x v="58"/>
    <n v="0"/>
    <n v="0"/>
    <s v="W"/>
    <x v="1"/>
    <n v="5046"/>
    <s v="SUDP"/>
    <s v="Disorderly Patron"/>
    <x v="4"/>
    <s v="Lower"/>
  </r>
  <r>
    <d v="2022-06-24T00:00:00"/>
    <d v="1899-12-30T12:49:00"/>
    <s v="Friday"/>
    <x v="13"/>
    <n v="10"/>
    <n v="14"/>
    <s v="E"/>
    <x v="1"/>
    <n v="5027"/>
    <s v="SUDP"/>
    <s v="Disorderly Patron"/>
    <x v="4"/>
    <s v="Lower"/>
  </r>
  <r>
    <d v="2022-06-24T00:00:00"/>
    <d v="1899-12-30T13:11:00"/>
    <s v="Friday"/>
    <x v="46"/>
    <n v="4"/>
    <n v="8"/>
    <s v="E"/>
    <x v="1"/>
    <n v="5192"/>
    <s v="SUDP"/>
    <s v="Disorderly Patron"/>
    <x v="4"/>
    <s v="Lower"/>
  </r>
  <r>
    <d v="2022-06-24T00:00:00"/>
    <d v="1899-12-30T13:25:00"/>
    <s v="Friday"/>
    <x v="19"/>
    <n v="10"/>
    <n v="14"/>
    <s v="E"/>
    <x v="1"/>
    <n v="5192"/>
    <s v="SUDP"/>
    <s v="Disorderly Patron"/>
    <x v="4"/>
    <s v="Lower"/>
  </r>
  <r>
    <d v="2022-06-24T00:00:00"/>
    <d v="1899-12-30T17:54:00"/>
    <s v="Friday"/>
    <x v="35"/>
    <n v="35"/>
    <n v="39"/>
    <s v="E"/>
    <x v="1"/>
    <n v="5084"/>
    <s v="SUAP"/>
    <s v="Assault / Patron Involved"/>
    <x v="4"/>
    <s v="Lower"/>
  </r>
  <r>
    <d v="2022-06-24T00:00:00"/>
    <d v="1899-12-30T18:34:00"/>
    <s v="Friday"/>
    <x v="43"/>
    <n v="7"/>
    <n v="10"/>
    <s v="S"/>
    <x v="0"/>
    <n v="5866"/>
    <s v="SUDP"/>
    <s v="Disorderly Patron"/>
    <x v="4"/>
    <s v="Lower"/>
  </r>
  <r>
    <d v="2022-06-24T00:00:00"/>
    <d v="1899-12-30T18:35:00"/>
    <s v="Friday"/>
    <x v="43"/>
    <n v="7"/>
    <n v="10"/>
    <s v="S"/>
    <x v="0"/>
    <n v="5866"/>
    <s v="SUDP"/>
    <s v="Disorderly Patron"/>
    <x v="4"/>
    <s v="Lower"/>
  </r>
  <r>
    <d v="2022-06-25T00:00:00"/>
    <d v="1899-12-30T20:50:00"/>
    <s v="Saturday"/>
    <x v="32"/>
    <n v="0"/>
    <n v="0"/>
    <s v="W"/>
    <x v="1"/>
    <n v="5045"/>
    <s v="SUDP"/>
    <s v="Disorderly Patron"/>
    <x v="4"/>
    <s v="Lower"/>
  </r>
  <r>
    <d v="2022-06-25T00:00:00"/>
    <d v="1899-12-30T23:18:00"/>
    <s v="Saturday"/>
    <x v="1"/>
    <n v="4"/>
    <n v="11"/>
    <s v="E"/>
    <x v="1"/>
    <n v="5329"/>
    <s v="SUAP"/>
    <s v="Assault / Patron Involved"/>
    <x v="4"/>
    <s v="Lower"/>
  </r>
  <r>
    <d v="2022-06-25T00:00:00"/>
    <d v="1899-12-30T01:27:00"/>
    <s v="Saturday"/>
    <x v="29"/>
    <n v="0"/>
    <n v="0"/>
    <s v="N"/>
    <x v="0"/>
    <n v="5696"/>
    <s v="SUDP"/>
    <s v="Disorderly Patron"/>
    <x v="4"/>
    <s v="Lower"/>
  </r>
  <r>
    <d v="2022-06-25T00:00:00"/>
    <d v="1899-12-30T01:40:00"/>
    <s v="Saturday"/>
    <x v="18"/>
    <n v="11"/>
    <n v="18"/>
    <s v="N"/>
    <x v="0"/>
    <n v="6121"/>
    <s v="SUDP"/>
    <s v="Disorderly Patron"/>
    <x v="4"/>
    <s v="Lower"/>
  </r>
  <r>
    <d v="2022-06-26T00:00:00"/>
    <d v="1899-12-30T13:47:00"/>
    <s v="Sunday"/>
    <x v="32"/>
    <n v="0"/>
    <n v="0"/>
    <s v="E"/>
    <x v="1"/>
    <n v="5008"/>
    <s v="SUDP"/>
    <s v="Disorderly Patron"/>
    <x v="4"/>
    <s v="Lower"/>
  </r>
  <r>
    <d v="2022-06-26T00:00:00"/>
    <d v="1899-12-30T20:47:00"/>
    <s v="Sunday"/>
    <x v="61"/>
    <n v="0"/>
    <n v="0"/>
    <s v="N"/>
    <x v="0"/>
    <n v="5981"/>
    <s v="SUDP"/>
    <s v="Disorderly Patron"/>
    <x v="4"/>
    <s v="Lower"/>
  </r>
  <r>
    <d v="2022-06-27T00:00:00"/>
    <d v="1899-12-30T06:25:00"/>
    <s v="Monday"/>
    <x v="57"/>
    <n v="3"/>
    <n v="8"/>
    <s v="E"/>
    <x v="1"/>
    <n v="5163"/>
    <s v="SUDP"/>
    <s v="Disorderly Patron"/>
    <x v="4"/>
    <s v="Lower"/>
  </r>
  <r>
    <d v="2022-06-28T00:00:00"/>
    <d v="1899-12-30T09:56:00"/>
    <s v="Tuesday"/>
    <x v="18"/>
    <n v="0"/>
    <n v="0"/>
    <s v="N"/>
    <x v="0"/>
    <n v="5431"/>
    <s v="SUDP"/>
    <s v="Disorderly Patron"/>
    <x v="4"/>
    <s v="Lower"/>
  </r>
  <r>
    <d v="2022-06-28T00:00:00"/>
    <d v="1899-12-30T10:06:00"/>
    <s v="Tuesday"/>
    <x v="50"/>
    <n v="4"/>
    <n v="8"/>
    <s v="W"/>
    <x v="1"/>
    <n v="5289"/>
    <s v="SUDP"/>
    <s v="Disorderly Patron"/>
    <x v="4"/>
    <s v="Lower"/>
  </r>
  <r>
    <d v="2022-06-28T00:00:00"/>
    <d v="1899-12-30T19:30:00"/>
    <s v="Tuesday"/>
    <x v="99"/>
    <n v="0"/>
    <n v="0"/>
    <s v="S"/>
    <x v="0"/>
    <n v="5536"/>
    <s v="SUPOL"/>
    <s v="Held By Polce - Non-TTC Related"/>
    <x v="4"/>
    <s v="Lower"/>
  </r>
  <r>
    <d v="2022-06-28T00:00:00"/>
    <d v="1899-12-30T21:49:00"/>
    <s v="Tuesday"/>
    <x v="29"/>
    <n v="0"/>
    <n v="0"/>
    <m/>
    <x v="0"/>
    <n v="5981"/>
    <s v="SUAP"/>
    <s v="Assault / Patron Involved"/>
    <x v="4"/>
    <s v="Lower"/>
  </r>
  <r>
    <d v="2022-06-28T00:00:00"/>
    <d v="1899-12-30T01:52:00"/>
    <s v="Tuesday"/>
    <x v="29"/>
    <n v="4"/>
    <n v="9"/>
    <s v="N"/>
    <x v="0"/>
    <n v="5926"/>
    <s v="SUDP"/>
    <s v="Disorderly Patron"/>
    <x v="4"/>
    <s v="Lower"/>
  </r>
  <r>
    <d v="2022-06-29T00:00:00"/>
    <d v="1899-12-30T09:58:00"/>
    <s v="Wednesday"/>
    <x v="63"/>
    <n v="0"/>
    <n v="0"/>
    <s v="N"/>
    <x v="0"/>
    <n v="5381"/>
    <s v="SUDP"/>
    <s v="Disorderly Patron"/>
    <x v="4"/>
    <s v="Lower"/>
  </r>
  <r>
    <d v="2022-06-29T00:00:00"/>
    <d v="1899-12-30T13:41:00"/>
    <s v="Wednesday"/>
    <x v="29"/>
    <n v="22"/>
    <n v="25"/>
    <s v="S"/>
    <x v="0"/>
    <n v="5976"/>
    <s v="SUDP"/>
    <s v="Disorderly Patron"/>
    <x v="4"/>
    <s v="Lower"/>
  </r>
  <r>
    <d v="2022-06-29T00:00:00"/>
    <d v="1899-12-30T21:33:00"/>
    <s v="Wednesday"/>
    <x v="21"/>
    <n v="5"/>
    <n v="8"/>
    <s v="N"/>
    <x v="0"/>
    <n v="5391"/>
    <s v="SUDP"/>
    <s v="Disorderly Patron"/>
    <x v="4"/>
    <s v="Lower"/>
  </r>
  <r>
    <d v="2022-06-30T00:00:00"/>
    <d v="1899-12-30T16:45:00"/>
    <s v="Thursday"/>
    <x v="38"/>
    <n v="26"/>
    <n v="30"/>
    <s v="E"/>
    <x v="1"/>
    <n v="5289"/>
    <s v="SUDP"/>
    <s v="Disorderly Patron"/>
    <x v="4"/>
    <s v="Lower"/>
  </r>
  <r>
    <d v="2022-06-30T00:00:00"/>
    <d v="1899-12-30T20:24:00"/>
    <s v="Thursday"/>
    <x v="6"/>
    <n v="7"/>
    <n v="14"/>
    <s v="E"/>
    <x v="1"/>
    <n v="5313"/>
    <s v="SUAP"/>
    <s v="Assault / Patron Involved"/>
    <x v="4"/>
    <s v="Lower"/>
  </r>
  <r>
    <d v="2022-06-30T00:00:00"/>
    <d v="1899-12-30T20:33:00"/>
    <s v="Thursday"/>
    <x v="6"/>
    <n v="7"/>
    <n v="14"/>
    <s v="E"/>
    <x v="1"/>
    <n v="5211"/>
    <s v="SUDP"/>
    <s v="Disorderly Patron"/>
    <x v="4"/>
    <s v="Lower"/>
  </r>
  <r>
    <d v="2022-06-30T00:00:00"/>
    <d v="1899-12-30T21:31:00"/>
    <s v="Thursday"/>
    <x v="56"/>
    <n v="0"/>
    <n v="0"/>
    <s v="E"/>
    <x v="1"/>
    <n v="5285"/>
    <s v="SUDP"/>
    <s v="Disorderly Patron"/>
    <x v="4"/>
    <s v="Lower"/>
  </r>
  <r>
    <d v="2022-06-30T00:00:00"/>
    <d v="1899-12-30T21:46:00"/>
    <s v="Thursday"/>
    <x v="69"/>
    <n v="0"/>
    <n v="0"/>
    <s v="S"/>
    <x v="0"/>
    <n v="5781"/>
    <s v="SUDP"/>
    <s v="Disorderly Patron"/>
    <x v="4"/>
    <s v="Lower"/>
  </r>
  <r>
    <d v="2022-06-30T00:00:00"/>
    <d v="1899-12-30T23:24:00"/>
    <s v="Thursday"/>
    <x v="17"/>
    <n v="0"/>
    <n v="0"/>
    <s v="S"/>
    <x v="0"/>
    <n v="6556"/>
    <s v="SUDP"/>
    <s v="Disorderly Patron"/>
    <x v="4"/>
    <s v="Lower"/>
  </r>
  <r>
    <d v="2022-07-01T00:00:00"/>
    <d v="1899-12-30T21:06:00"/>
    <s v="Friday"/>
    <x v="47"/>
    <n v="0"/>
    <n v="0"/>
    <s v="S"/>
    <x v="0"/>
    <n v="5811"/>
    <s v="SUDP"/>
    <s v="Disorderly Patron"/>
    <x v="4"/>
    <s v="Higher"/>
  </r>
  <r>
    <d v="2022-07-01T00:00:00"/>
    <d v="1899-12-30T00:33:00"/>
    <s v="Friday"/>
    <x v="4"/>
    <n v="0"/>
    <n v="0"/>
    <s v="E"/>
    <x v="1"/>
    <n v="5290"/>
    <s v="SUAP"/>
    <s v="Assault / Patron Involved"/>
    <x v="4"/>
    <s v="Higher"/>
  </r>
  <r>
    <d v="2022-07-02T00:00:00"/>
    <d v="1899-12-30T23:40:00"/>
    <s v="Saturday"/>
    <x v="25"/>
    <n v="12"/>
    <n v="18"/>
    <s v="N"/>
    <x v="2"/>
    <n v="3005"/>
    <s v="SRDP"/>
    <s v="Disorderly Patron"/>
    <x v="4"/>
    <s v="Higher"/>
  </r>
  <r>
    <d v="2022-07-02T00:00:00"/>
    <d v="1899-12-30T11:11:00"/>
    <s v="Saturday"/>
    <x v="61"/>
    <n v="5"/>
    <n v="9"/>
    <s v="S"/>
    <x v="0"/>
    <n v="6091"/>
    <s v="SUDP"/>
    <s v="Disorderly Patron"/>
    <x v="4"/>
    <s v="Higher"/>
  </r>
  <r>
    <d v="2022-07-02T00:00:00"/>
    <d v="1899-12-30T13:46:00"/>
    <s v="Saturday"/>
    <x v="39"/>
    <n v="0"/>
    <n v="0"/>
    <s v="S"/>
    <x v="0"/>
    <n v="5885"/>
    <s v="SUDP"/>
    <s v="Disorderly Patron"/>
    <x v="4"/>
    <s v="Higher"/>
  </r>
  <r>
    <d v="2022-07-02T00:00:00"/>
    <d v="1899-12-30T16:15:00"/>
    <s v="Saturday"/>
    <x v="48"/>
    <n v="5"/>
    <n v="9"/>
    <s v="N"/>
    <x v="0"/>
    <n v="5911"/>
    <s v="SUDP"/>
    <s v="Disorderly Patron"/>
    <x v="4"/>
    <s v="Higher"/>
  </r>
  <r>
    <d v="2022-07-02T00:00:00"/>
    <d v="1899-12-30T20:03:00"/>
    <s v="Saturday"/>
    <x v="78"/>
    <n v="0"/>
    <n v="0"/>
    <s v="S"/>
    <x v="0"/>
    <n v="6106"/>
    <s v="SUDP"/>
    <s v="Disorderly Patron"/>
    <x v="4"/>
    <s v="Higher"/>
  </r>
  <r>
    <d v="2022-07-02T00:00:00"/>
    <d v="1899-12-30T20:18:00"/>
    <s v="Saturday"/>
    <x v="50"/>
    <n v="7"/>
    <n v="14"/>
    <s v="W"/>
    <x v="1"/>
    <n v="5286"/>
    <s v="SUDP"/>
    <s v="Disorderly Patron"/>
    <x v="4"/>
    <s v="Higher"/>
  </r>
  <r>
    <d v="2022-07-02T00:00:00"/>
    <d v="1899-12-30T20:19:00"/>
    <s v="Saturday"/>
    <x v="14"/>
    <n v="6"/>
    <n v="13"/>
    <s v="E"/>
    <x v="1"/>
    <n v="5067"/>
    <s v="SUAP"/>
    <s v="Assault / Patron Involved"/>
    <x v="4"/>
    <s v="Higher"/>
  </r>
  <r>
    <d v="2022-07-02T00:00:00"/>
    <d v="1899-12-30T20:33:00"/>
    <s v="Saturday"/>
    <x v="58"/>
    <n v="8"/>
    <n v="15"/>
    <s v="W"/>
    <x v="1"/>
    <n v="5141"/>
    <s v="SUDP"/>
    <s v="Disorderly Patron"/>
    <x v="4"/>
    <s v="Higher"/>
  </r>
  <r>
    <d v="2022-07-02T00:00:00"/>
    <d v="1899-12-30T23:28:00"/>
    <s v="Saturday"/>
    <x v="50"/>
    <n v="21"/>
    <n v="28"/>
    <s v="W"/>
    <x v="1"/>
    <n v="5236"/>
    <s v="SUDP"/>
    <s v="Disorderly Patron"/>
    <x v="4"/>
    <s v="Higher"/>
  </r>
  <r>
    <d v="2022-07-02T00:00:00"/>
    <d v="1899-12-30T00:32:00"/>
    <s v="Saturday"/>
    <x v="19"/>
    <n v="12"/>
    <n v="19"/>
    <s v="W"/>
    <x v="1"/>
    <n v="5081"/>
    <s v="SUDP"/>
    <s v="Disorderly Patron"/>
    <x v="4"/>
    <s v="Higher"/>
  </r>
  <r>
    <d v="2022-07-02T00:00:00"/>
    <d v="1899-12-30T00:37:00"/>
    <s v="Saturday"/>
    <x v="31"/>
    <n v="0"/>
    <n v="0"/>
    <s v="N"/>
    <x v="0"/>
    <n v="5451"/>
    <s v="SUDP"/>
    <s v="Disorderly Patron"/>
    <x v="4"/>
    <s v="Higher"/>
  </r>
  <r>
    <d v="2022-07-02T00:00:00"/>
    <d v="1899-12-30T01:36:00"/>
    <s v="Saturday"/>
    <x v="54"/>
    <n v="3"/>
    <n v="10"/>
    <s v="S"/>
    <x v="0"/>
    <n v="5641"/>
    <s v="SUDP"/>
    <s v="Disorderly Patron"/>
    <x v="4"/>
    <s v="Higher"/>
  </r>
  <r>
    <d v="2022-07-03T00:00:00"/>
    <d v="1899-12-30T11:36:00"/>
    <s v="Sunday"/>
    <x v="58"/>
    <n v="7"/>
    <n v="14"/>
    <s v="W"/>
    <x v="1"/>
    <n v="5201"/>
    <s v="SUDP"/>
    <s v="Disorderly Patron"/>
    <x v="4"/>
    <s v="Higher"/>
  </r>
  <r>
    <d v="2022-07-03T00:00:00"/>
    <d v="1899-12-30T13:19:00"/>
    <s v="Sunday"/>
    <x v="65"/>
    <n v="13"/>
    <n v="18"/>
    <s v="N"/>
    <x v="0"/>
    <n v="6126"/>
    <s v="SUDP"/>
    <s v="Disorderly Patron"/>
    <x v="4"/>
    <s v="Higher"/>
  </r>
  <r>
    <d v="2022-07-03T00:00:00"/>
    <d v="1899-12-30T17:42:00"/>
    <s v="Sunday"/>
    <x v="43"/>
    <n v="12"/>
    <n v="17"/>
    <s v="N"/>
    <x v="0"/>
    <n v="6026"/>
    <s v="SUDP"/>
    <s v="Disorderly Patron"/>
    <x v="4"/>
    <s v="Higher"/>
  </r>
  <r>
    <d v="2022-07-04T00:00:00"/>
    <d v="1899-12-30T13:17:00"/>
    <s v="Monday"/>
    <x v="10"/>
    <n v="3"/>
    <n v="6"/>
    <s v="S"/>
    <x v="0"/>
    <n v="5506"/>
    <s v="SUDP"/>
    <s v="Disorderly Patron"/>
    <x v="4"/>
    <s v="Higher"/>
  </r>
  <r>
    <d v="2022-07-04T00:00:00"/>
    <d v="1899-12-30T22:54:00"/>
    <s v="Monday"/>
    <x v="11"/>
    <n v="14"/>
    <n v="21"/>
    <s v="W"/>
    <x v="1"/>
    <n v="5318"/>
    <s v="SUAP"/>
    <s v="Assault / Patron Involved"/>
    <x v="4"/>
    <s v="Higher"/>
  </r>
  <r>
    <d v="2022-07-05T00:00:00"/>
    <d v="1899-12-30T05:05:00"/>
    <s v="Tuesday"/>
    <x v="19"/>
    <n v="0"/>
    <n v="0"/>
    <m/>
    <x v="1"/>
    <n v="4554"/>
    <s v="SUDP"/>
    <s v="Disorderly Patron"/>
    <x v="4"/>
    <s v="Higher"/>
  </r>
  <r>
    <d v="2022-07-05T00:00:00"/>
    <d v="1899-12-30T15:49:00"/>
    <s v="Tuesday"/>
    <x v="23"/>
    <n v="3"/>
    <n v="6"/>
    <s v="N"/>
    <x v="0"/>
    <n v="5821"/>
    <s v="SUDP"/>
    <s v="Disorderly Patron"/>
    <x v="4"/>
    <s v="Higher"/>
  </r>
  <r>
    <d v="2022-07-05T00:00:00"/>
    <d v="1899-12-30T17:37:00"/>
    <s v="Tuesday"/>
    <x v="35"/>
    <n v="7"/>
    <n v="11"/>
    <s v="W"/>
    <x v="1"/>
    <n v="5168"/>
    <s v="SUAE"/>
    <s v="Assault / Employee Involved"/>
    <x v="4"/>
    <s v="Higher"/>
  </r>
  <r>
    <d v="2022-07-06T00:00:00"/>
    <d v="1899-12-30T00:13:00"/>
    <s v="Wednesday"/>
    <x v="71"/>
    <n v="15"/>
    <n v="20"/>
    <s v="S"/>
    <x v="0"/>
    <n v="5616"/>
    <s v="SUSP"/>
    <s v="Suspicious Package"/>
    <x v="4"/>
    <s v="Higher"/>
  </r>
  <r>
    <d v="2022-07-07T00:00:00"/>
    <d v="1899-12-30T08:08:00"/>
    <s v="Thursday"/>
    <x v="42"/>
    <n v="0"/>
    <n v="0"/>
    <s v="W"/>
    <x v="1"/>
    <n v="5058"/>
    <s v="SUDP"/>
    <s v="Disorderly Patron"/>
    <x v="4"/>
    <s v="Higher"/>
  </r>
  <r>
    <d v="2022-07-07T00:00:00"/>
    <d v="1899-12-30T11:14:00"/>
    <s v="Thursday"/>
    <x v="6"/>
    <n v="0"/>
    <n v="0"/>
    <s v="E"/>
    <x v="1"/>
    <n v="5021"/>
    <s v="SUAP"/>
    <s v="Assault / Patron Involved"/>
    <x v="4"/>
    <s v="Higher"/>
  </r>
  <r>
    <d v="2022-07-07T00:00:00"/>
    <d v="1899-12-30T15:05:00"/>
    <s v="Thursday"/>
    <x v="11"/>
    <n v="0"/>
    <n v="0"/>
    <s v="E"/>
    <x v="1"/>
    <n v="5056"/>
    <s v="SUDP"/>
    <s v="Disorderly Patron"/>
    <x v="4"/>
    <s v="Higher"/>
  </r>
  <r>
    <d v="2022-07-07T00:00:00"/>
    <d v="1899-12-30T23:00:00"/>
    <s v="Thursday"/>
    <x v="22"/>
    <n v="4"/>
    <n v="11"/>
    <s v="W"/>
    <x v="1"/>
    <n v="5214"/>
    <s v="SUDP"/>
    <s v="Disorderly Patron"/>
    <x v="4"/>
    <s v="Higher"/>
  </r>
  <r>
    <d v="2022-07-07T00:00:00"/>
    <d v="1899-12-30T01:34:00"/>
    <s v="Thursday"/>
    <x v="35"/>
    <n v="6"/>
    <n v="13"/>
    <s v="W"/>
    <x v="1"/>
    <n v="5017"/>
    <s v="SUDP"/>
    <s v="Disorderly Patron"/>
    <x v="4"/>
    <s v="Higher"/>
  </r>
  <r>
    <d v="2022-07-08T00:00:00"/>
    <d v="1899-12-30T07:14:00"/>
    <s v="Friday"/>
    <x v="0"/>
    <n v="12"/>
    <n v="15"/>
    <s v="N"/>
    <x v="0"/>
    <n v="5406"/>
    <s v="SUDP"/>
    <s v="Disorderly Patron"/>
    <x v="4"/>
    <s v="Higher"/>
  </r>
  <r>
    <d v="2022-07-08T00:00:00"/>
    <d v="1899-12-30T11:00:00"/>
    <s v="Friday"/>
    <x v="7"/>
    <n v="0"/>
    <n v="0"/>
    <s v="W"/>
    <x v="1"/>
    <n v="5346"/>
    <s v="SUDP"/>
    <s v="Disorderly Patron"/>
    <x v="4"/>
    <s v="Higher"/>
  </r>
  <r>
    <d v="2022-07-08T00:00:00"/>
    <d v="1899-12-30T17:02:00"/>
    <s v="Friday"/>
    <x v="28"/>
    <n v="46"/>
    <n v="50"/>
    <s v="E"/>
    <x v="1"/>
    <n v="5282"/>
    <s v="SUDP"/>
    <s v="Disorderly Patron"/>
    <x v="4"/>
    <s v="Higher"/>
  </r>
  <r>
    <d v="2022-07-09T00:00:00"/>
    <d v="1899-12-30T09:18:00"/>
    <s v="Saturday"/>
    <x v="52"/>
    <n v="0"/>
    <n v="0"/>
    <s v="S"/>
    <x v="0"/>
    <n v="5566"/>
    <s v="SUDP"/>
    <s v="Disorderly Patron"/>
    <x v="4"/>
    <s v="Higher"/>
  </r>
  <r>
    <d v="2022-07-09T00:00:00"/>
    <d v="1899-12-30T09:38:00"/>
    <s v="Saturday"/>
    <x v="32"/>
    <n v="8"/>
    <n v="13"/>
    <s v="E"/>
    <x v="1"/>
    <n v="5150"/>
    <s v="SUPOL"/>
    <s v="Held By Polce - Non-TTC Related"/>
    <x v="4"/>
    <s v="Higher"/>
  </r>
  <r>
    <d v="2022-07-09T00:00:00"/>
    <d v="1899-12-30T12:32:00"/>
    <s v="Saturday"/>
    <x v="6"/>
    <n v="3"/>
    <n v="7"/>
    <s v="W"/>
    <x v="1"/>
    <n v="5017"/>
    <s v="SUDP"/>
    <s v="Disorderly Patron"/>
    <x v="4"/>
    <s v="Higher"/>
  </r>
  <r>
    <d v="2022-07-09T00:00:00"/>
    <d v="1899-12-30T13:29:00"/>
    <s v="Saturday"/>
    <x v="35"/>
    <n v="0"/>
    <n v="0"/>
    <s v="W"/>
    <x v="1"/>
    <n v="5074"/>
    <s v="SUDP"/>
    <s v="Disorderly Patron"/>
    <x v="4"/>
    <s v="Higher"/>
  </r>
  <r>
    <d v="2022-07-09T00:00:00"/>
    <d v="1899-12-30T16:40:00"/>
    <s v="Saturday"/>
    <x v="11"/>
    <n v="7"/>
    <n v="11"/>
    <s v="W"/>
    <x v="1"/>
    <n v="5056"/>
    <s v="SUPOL"/>
    <s v="Held By Polce - Non-TTC Related"/>
    <x v="4"/>
    <s v="Higher"/>
  </r>
  <r>
    <d v="2022-07-09T00:00:00"/>
    <d v="1899-12-30T20:24:00"/>
    <s v="Saturday"/>
    <x v="11"/>
    <n v="0"/>
    <n v="0"/>
    <s v="W"/>
    <x v="1"/>
    <n v="5200"/>
    <s v="SUDP"/>
    <s v="Disorderly Patron"/>
    <x v="4"/>
    <s v="Higher"/>
  </r>
  <r>
    <d v="2022-07-09T00:00:00"/>
    <d v="1899-12-30T23:44:00"/>
    <s v="Saturday"/>
    <x v="32"/>
    <n v="0"/>
    <n v="0"/>
    <s v="E"/>
    <x v="1"/>
    <n v="5191"/>
    <s v="SUDP"/>
    <s v="Disorderly Patron"/>
    <x v="4"/>
    <s v="Higher"/>
  </r>
  <r>
    <d v="2022-07-10T00:00:00"/>
    <d v="1899-12-30T13:24:00"/>
    <s v="Sunday"/>
    <x v="19"/>
    <n v="0"/>
    <n v="0"/>
    <s v="E"/>
    <x v="1"/>
    <n v="5160"/>
    <s v="SUDP"/>
    <s v="Disorderly Patron"/>
    <x v="4"/>
    <s v="Higher"/>
  </r>
  <r>
    <d v="2022-07-11T00:00:00"/>
    <d v="1899-12-30T19:36:00"/>
    <s v="Monday"/>
    <x v="32"/>
    <n v="5"/>
    <n v="12"/>
    <s v="E"/>
    <x v="1"/>
    <n v="5013"/>
    <s v="SUDP"/>
    <s v="Disorderly Patron"/>
    <x v="4"/>
    <s v="Higher"/>
  </r>
  <r>
    <d v="2022-07-11T00:00:00"/>
    <d v="1899-12-30T20:41:00"/>
    <s v="Monday"/>
    <x v="61"/>
    <n v="13"/>
    <n v="16"/>
    <s v="N"/>
    <x v="0"/>
    <n v="5621"/>
    <s v="SUDP"/>
    <s v="Disorderly Patron"/>
    <x v="4"/>
    <s v="Higher"/>
  </r>
  <r>
    <d v="2022-07-11T00:00:00"/>
    <d v="1899-12-30T23:22:00"/>
    <s v="Monday"/>
    <x v="29"/>
    <n v="5"/>
    <n v="10"/>
    <s v="N"/>
    <x v="0"/>
    <n v="5386"/>
    <s v="SUDP"/>
    <s v="Disorderly Patron"/>
    <x v="4"/>
    <s v="Higher"/>
  </r>
  <r>
    <d v="2022-07-12T00:00:00"/>
    <d v="1899-12-30T07:16:00"/>
    <s v="Tuesday"/>
    <x v="35"/>
    <n v="0"/>
    <n v="0"/>
    <s v="W"/>
    <x v="1"/>
    <n v="5054"/>
    <s v="SUDP"/>
    <s v="Disorderly Patron"/>
    <x v="4"/>
    <s v="Higher"/>
  </r>
  <r>
    <d v="2022-07-12T00:00:00"/>
    <d v="1899-12-30T15:46:00"/>
    <s v="Tuesday"/>
    <x v="19"/>
    <n v="0"/>
    <n v="0"/>
    <s v="E"/>
    <x v="1"/>
    <n v="5371"/>
    <s v="SUDP"/>
    <s v="Disorderly Patron"/>
    <x v="4"/>
    <s v="Higher"/>
  </r>
  <r>
    <d v="2022-07-13T00:00:00"/>
    <d v="1899-12-30T10:42:00"/>
    <s v="Wednesday"/>
    <x v="14"/>
    <n v="7"/>
    <n v="11"/>
    <s v="W"/>
    <x v="1"/>
    <n v="5077"/>
    <s v="SUDP"/>
    <s v="Disorderly Patron"/>
    <x v="4"/>
    <s v="Higher"/>
  </r>
  <r>
    <d v="2022-07-13T00:00:00"/>
    <d v="1899-12-30T14:25:00"/>
    <s v="Wednesday"/>
    <x v="19"/>
    <n v="6"/>
    <n v="9"/>
    <s v="E"/>
    <x v="1"/>
    <n v="5364"/>
    <s v="SUDP"/>
    <s v="Disorderly Patron"/>
    <x v="4"/>
    <s v="Higher"/>
  </r>
  <r>
    <d v="2022-07-13T00:00:00"/>
    <d v="1899-12-30T15:33:00"/>
    <s v="Wednesday"/>
    <x v="55"/>
    <n v="12"/>
    <n v="15"/>
    <s v="S"/>
    <x v="0"/>
    <n v="5906"/>
    <s v="SUAP"/>
    <s v="Assault / Patron Involved"/>
    <x v="4"/>
    <s v="Higher"/>
  </r>
  <r>
    <d v="2022-07-13T00:00:00"/>
    <d v="1899-12-30T19:26:00"/>
    <s v="Wednesday"/>
    <x v="8"/>
    <n v="7"/>
    <n v="11"/>
    <s v="S"/>
    <x v="0"/>
    <n v="5956"/>
    <s v="SUDP"/>
    <s v="Disorderly Patron"/>
    <x v="4"/>
    <s v="Higher"/>
  </r>
  <r>
    <d v="2022-07-14T00:00:00"/>
    <d v="1899-12-30T08:19:00"/>
    <s v="Thursday"/>
    <x v="40"/>
    <n v="4"/>
    <n v="8"/>
    <s v="E"/>
    <x v="1"/>
    <n v="5333"/>
    <s v="SUDP"/>
    <s v="Disorderly Patron"/>
    <x v="4"/>
    <s v="Higher"/>
  </r>
  <r>
    <d v="2022-07-14T00:00:00"/>
    <d v="1899-12-30T08:23:00"/>
    <s v="Thursday"/>
    <x v="70"/>
    <n v="0"/>
    <n v="0"/>
    <s v="N"/>
    <x v="0"/>
    <n v="5526"/>
    <s v="SUDP"/>
    <s v="Disorderly Patron"/>
    <x v="4"/>
    <s v="Higher"/>
  </r>
  <r>
    <d v="2022-07-14T00:00:00"/>
    <d v="1899-12-30T16:56:00"/>
    <s v="Thursday"/>
    <x v="18"/>
    <n v="3"/>
    <n v="6"/>
    <s v="S"/>
    <x v="0"/>
    <n v="6026"/>
    <s v="SUDP"/>
    <s v="Disorderly Patron"/>
    <x v="4"/>
    <s v="Higher"/>
  </r>
  <r>
    <d v="2022-07-14T00:00:00"/>
    <d v="1899-12-30T20:08:00"/>
    <s v="Thursday"/>
    <x v="43"/>
    <n v="0"/>
    <n v="0"/>
    <s v="N"/>
    <x v="0"/>
    <n v="5756"/>
    <s v="SUDP"/>
    <s v="Disorderly Patron"/>
    <x v="4"/>
    <s v="Higher"/>
  </r>
  <r>
    <d v="2022-07-14T00:00:00"/>
    <d v="1899-12-30T22:04:00"/>
    <s v="Thursday"/>
    <x v="11"/>
    <n v="3"/>
    <n v="10"/>
    <s v="E"/>
    <x v="1"/>
    <n v="5219"/>
    <s v="SUDP"/>
    <s v="Disorderly Patron"/>
    <x v="4"/>
    <s v="Higher"/>
  </r>
  <r>
    <d v="2022-07-14T00:00:00"/>
    <d v="1899-12-30T22:23:00"/>
    <s v="Thursday"/>
    <x v="29"/>
    <n v="8"/>
    <n v="13"/>
    <s v="N"/>
    <x v="0"/>
    <n v="6021"/>
    <s v="SUDP"/>
    <s v="Disorderly Patron"/>
    <x v="4"/>
    <s v="Higher"/>
  </r>
  <r>
    <d v="2022-07-14T00:00:00"/>
    <d v="1899-12-30T22:24:00"/>
    <s v="Thursday"/>
    <x v="53"/>
    <n v="0"/>
    <n v="0"/>
    <s v="E"/>
    <x v="1"/>
    <n v="5275"/>
    <s v="SUDP"/>
    <s v="Disorderly Patron"/>
    <x v="4"/>
    <s v="Higher"/>
  </r>
  <r>
    <d v="2022-07-14T00:00:00"/>
    <d v="1899-12-30T23:21:00"/>
    <s v="Thursday"/>
    <x v="22"/>
    <n v="3"/>
    <n v="10"/>
    <s v="W"/>
    <x v="1"/>
    <n v="5200"/>
    <s v="SUDP"/>
    <s v="Disorderly Patron"/>
    <x v="4"/>
    <s v="Higher"/>
  </r>
  <r>
    <d v="2022-07-15T00:00:00"/>
    <d v="1899-12-30T13:49:00"/>
    <s v="Friday"/>
    <x v="22"/>
    <n v="12"/>
    <n v="16"/>
    <s v="E"/>
    <x v="1"/>
    <n v="5296"/>
    <s v="SUDP"/>
    <s v="Disorderly Patron"/>
    <x v="4"/>
    <s v="Higher"/>
  </r>
  <r>
    <d v="2022-07-15T00:00:00"/>
    <d v="1899-12-30T14:17:00"/>
    <s v="Friday"/>
    <x v="46"/>
    <n v="0"/>
    <n v="0"/>
    <s v="W"/>
    <x v="1"/>
    <n v="5116"/>
    <s v="SUDP"/>
    <s v="Disorderly Patron"/>
    <x v="4"/>
    <s v="Higher"/>
  </r>
  <r>
    <d v="2022-07-15T00:00:00"/>
    <d v="1899-12-30T18:02:00"/>
    <s v="Friday"/>
    <x v="51"/>
    <n v="6"/>
    <n v="9"/>
    <s v="S"/>
    <x v="0"/>
    <n v="5781"/>
    <s v="SUAP"/>
    <s v="Assault / Patron Involved"/>
    <x v="4"/>
    <s v="Higher"/>
  </r>
  <r>
    <d v="2022-07-15T00:00:00"/>
    <d v="1899-12-30T18:47:00"/>
    <s v="Friday"/>
    <x v="18"/>
    <n v="0"/>
    <n v="0"/>
    <s v="S"/>
    <x v="0"/>
    <n v="6001"/>
    <s v="SUAE"/>
    <s v="Assault / Employee Involved"/>
    <x v="4"/>
    <s v="Higher"/>
  </r>
  <r>
    <d v="2022-07-15T00:00:00"/>
    <d v="1899-12-30T19:40:00"/>
    <s v="Friday"/>
    <x v="19"/>
    <n v="0"/>
    <n v="0"/>
    <s v="E"/>
    <x v="1"/>
    <n v="5077"/>
    <s v="SUAP"/>
    <s v="Assault / Patron Involved"/>
    <x v="4"/>
    <s v="Higher"/>
  </r>
  <r>
    <d v="2022-07-15T00:00:00"/>
    <d v="1899-12-30T21:33:00"/>
    <s v="Friday"/>
    <x v="63"/>
    <n v="0"/>
    <n v="0"/>
    <s v="N"/>
    <x v="0"/>
    <n v="5586"/>
    <s v="SUDP"/>
    <s v="Disorderly Patron"/>
    <x v="4"/>
    <s v="Higher"/>
  </r>
  <r>
    <d v="2022-07-16T00:00:00"/>
    <d v="1899-12-30T19:37:00"/>
    <s v="Saturday"/>
    <x v="21"/>
    <n v="116"/>
    <n v="121"/>
    <s v="S"/>
    <x v="0"/>
    <n v="5476"/>
    <s v="SUPOL"/>
    <s v="Held By Polce - Non-TTC Related"/>
    <x v="4"/>
    <s v="Higher"/>
  </r>
  <r>
    <d v="2022-07-16T00:00:00"/>
    <d v="1899-12-30T19:39:00"/>
    <s v="Saturday"/>
    <x v="54"/>
    <n v="12"/>
    <n v="17"/>
    <s v="S"/>
    <x v="0"/>
    <n v="5576"/>
    <s v="SUDP"/>
    <s v="Disorderly Patron"/>
    <x v="4"/>
    <s v="Higher"/>
  </r>
  <r>
    <d v="2022-07-16T00:00:00"/>
    <d v="1899-12-30T23:23:00"/>
    <s v="Saturday"/>
    <x v="41"/>
    <n v="0"/>
    <n v="0"/>
    <s v="S"/>
    <x v="0"/>
    <n v="5506"/>
    <s v="SUDP"/>
    <s v="Disorderly Patron"/>
    <x v="4"/>
    <s v="Higher"/>
  </r>
  <r>
    <d v="2022-07-16T00:00:00"/>
    <d v="1899-12-30T01:13:00"/>
    <s v="Saturday"/>
    <x v="47"/>
    <n v="5"/>
    <n v="12"/>
    <s v="N"/>
    <x v="0"/>
    <n v="6041"/>
    <s v="SUDP"/>
    <s v="Disorderly Patron"/>
    <x v="4"/>
    <s v="Higher"/>
  </r>
  <r>
    <d v="2022-07-17T00:00:00"/>
    <d v="1899-12-30T14:56:00"/>
    <s v="Sunday"/>
    <x v="29"/>
    <n v="11"/>
    <n v="16"/>
    <s v="S"/>
    <x v="0"/>
    <n v="6046"/>
    <s v="SUPOL"/>
    <s v="Held By Polce - Non-TTC Related"/>
    <x v="4"/>
    <s v="Higher"/>
  </r>
  <r>
    <d v="2022-07-17T00:00:00"/>
    <d v="1899-12-30T16:21:00"/>
    <s v="Sunday"/>
    <x v="35"/>
    <n v="13"/>
    <n v="18"/>
    <s v="W"/>
    <x v="1"/>
    <n v="5047"/>
    <s v="SUDP"/>
    <s v="Disorderly Patron"/>
    <x v="4"/>
    <s v="Higher"/>
  </r>
  <r>
    <d v="2022-07-17T00:00:00"/>
    <d v="1899-12-30T20:23:00"/>
    <s v="Sunday"/>
    <x v="53"/>
    <n v="47"/>
    <n v="54"/>
    <s v="W"/>
    <x v="1"/>
    <n v="5135"/>
    <s v="SUPOL"/>
    <s v="Held By Polce - Non-TTC Related"/>
    <x v="4"/>
    <s v="Higher"/>
  </r>
  <r>
    <d v="2022-07-17T00:00:00"/>
    <d v="1899-12-30T23:25:00"/>
    <s v="Sunday"/>
    <x v="35"/>
    <n v="5"/>
    <n v="12"/>
    <s v="E"/>
    <x v="1"/>
    <n v="5135"/>
    <s v="SUAP"/>
    <s v="Assault / Patron Involved"/>
    <x v="4"/>
    <s v="Higher"/>
  </r>
  <r>
    <d v="2022-07-18T00:00:00"/>
    <d v="1899-12-30T08:17:00"/>
    <s v="Monday"/>
    <x v="29"/>
    <n v="0"/>
    <n v="0"/>
    <s v="S"/>
    <x v="0"/>
    <n v="5691"/>
    <s v="SUDP"/>
    <s v="Disorderly Patron"/>
    <x v="4"/>
    <s v="Higher"/>
  </r>
  <r>
    <d v="2022-07-18T00:00:00"/>
    <d v="1899-12-30T09:53:00"/>
    <s v="Monday"/>
    <x v="0"/>
    <n v="0"/>
    <n v="0"/>
    <s v="N"/>
    <x v="0"/>
    <n v="5586"/>
    <s v="SUDP"/>
    <s v="Disorderly Patron"/>
    <x v="4"/>
    <s v="Higher"/>
  </r>
  <r>
    <d v="2022-07-18T00:00:00"/>
    <d v="1899-12-30T13:10:00"/>
    <s v="Monday"/>
    <x v="65"/>
    <n v="9"/>
    <n v="12"/>
    <s v="S"/>
    <x v="0"/>
    <n v="5686"/>
    <s v="SUPOL"/>
    <s v="Held By Polce - Non-TTC Related"/>
    <x v="4"/>
    <s v="Higher"/>
  </r>
  <r>
    <d v="2022-07-19T00:00:00"/>
    <d v="1899-12-30T07:34:00"/>
    <s v="Tuesday"/>
    <x v="28"/>
    <n v="6"/>
    <n v="10"/>
    <s v="W"/>
    <x v="1"/>
    <n v="5080"/>
    <s v="SUAP"/>
    <s v="Assault / Patron Involved"/>
    <x v="4"/>
    <s v="Higher"/>
  </r>
  <r>
    <d v="2022-07-19T00:00:00"/>
    <d v="1899-12-30T20:38:00"/>
    <s v="Tuesday"/>
    <x v="44"/>
    <n v="0"/>
    <n v="0"/>
    <s v="W"/>
    <x v="1"/>
    <n v="5244"/>
    <s v="SUDP"/>
    <s v="Disorderly Patron"/>
    <x v="4"/>
    <s v="Higher"/>
  </r>
  <r>
    <d v="2022-07-20T00:00:00"/>
    <d v="1899-12-30T12:04:00"/>
    <s v="Wednesday"/>
    <x v="61"/>
    <n v="9"/>
    <n v="12"/>
    <s v="N"/>
    <x v="0"/>
    <n v="5511"/>
    <s v="SUDP"/>
    <s v="Disorderly Patron"/>
    <x v="4"/>
    <s v="Higher"/>
  </r>
  <r>
    <d v="2022-07-20T00:00:00"/>
    <d v="1899-12-30T12:50:00"/>
    <s v="Wednesday"/>
    <x v="63"/>
    <n v="0"/>
    <n v="0"/>
    <s v="N"/>
    <x v="0"/>
    <n v="5496"/>
    <s v="SUDP"/>
    <s v="Disorderly Patron"/>
    <x v="4"/>
    <s v="Higher"/>
  </r>
  <r>
    <d v="2022-07-20T00:00:00"/>
    <d v="1899-12-30T13:10:00"/>
    <s v="Wednesday"/>
    <x v="58"/>
    <n v="0"/>
    <n v="0"/>
    <s v="W"/>
    <x v="1"/>
    <n v="5017"/>
    <s v="SUDP"/>
    <s v="Disorderly Patron"/>
    <x v="4"/>
    <s v="Higher"/>
  </r>
  <r>
    <d v="2022-07-20T00:00:00"/>
    <d v="1899-12-30T13:17:00"/>
    <s v="Wednesday"/>
    <x v="52"/>
    <n v="7"/>
    <n v="10"/>
    <s v="N"/>
    <x v="0"/>
    <n v="5686"/>
    <s v="SUDP"/>
    <s v="Disorderly Patron"/>
    <x v="4"/>
    <s v="Higher"/>
  </r>
  <r>
    <d v="2022-07-20T00:00:00"/>
    <d v="1899-12-30T13:32:00"/>
    <s v="Wednesday"/>
    <x v="52"/>
    <n v="6"/>
    <n v="9"/>
    <s v="S"/>
    <x v="0"/>
    <n v="6001"/>
    <s v="SUDP"/>
    <s v="Disorderly Patron"/>
    <x v="4"/>
    <s v="Higher"/>
  </r>
  <r>
    <d v="2022-07-20T00:00:00"/>
    <d v="1899-12-30T15:52:00"/>
    <s v="Wednesday"/>
    <x v="56"/>
    <n v="0"/>
    <n v="0"/>
    <s v="W"/>
    <x v="1"/>
    <n v="5177"/>
    <s v="SUDP"/>
    <s v="Disorderly Patron"/>
    <x v="4"/>
    <s v="Higher"/>
  </r>
  <r>
    <d v="2022-07-20T00:00:00"/>
    <d v="1899-12-30T16:56:00"/>
    <s v="Wednesday"/>
    <x v="51"/>
    <n v="12"/>
    <n v="15"/>
    <s v="N"/>
    <x v="0"/>
    <n v="5731"/>
    <s v="SUDP"/>
    <s v="Disorderly Patron"/>
    <x v="4"/>
    <s v="Higher"/>
  </r>
  <r>
    <d v="2022-07-20T00:00:00"/>
    <d v="1899-12-30T18:48:00"/>
    <s v="Wednesday"/>
    <x v="54"/>
    <n v="5"/>
    <n v="8"/>
    <s v="S"/>
    <x v="0"/>
    <n v="5876"/>
    <s v="SUDP"/>
    <s v="Disorderly Patron"/>
    <x v="4"/>
    <s v="Higher"/>
  </r>
  <r>
    <d v="2022-07-20T00:00:00"/>
    <d v="1899-12-30T19:15:00"/>
    <s v="Wednesday"/>
    <x v="22"/>
    <n v="0"/>
    <n v="0"/>
    <s v="E"/>
    <x v="1"/>
    <n v="5092"/>
    <s v="SUAE"/>
    <s v="Assault / Employee Involved"/>
    <x v="4"/>
    <s v="Higher"/>
  </r>
  <r>
    <d v="2022-07-21T00:00:00"/>
    <d v="1899-12-30T02:06:00"/>
    <s v="Thursday"/>
    <x v="0"/>
    <n v="0"/>
    <n v="0"/>
    <s v="S"/>
    <x v="0"/>
    <n v="5381"/>
    <s v="SUDP"/>
    <s v="Disorderly Patron"/>
    <x v="4"/>
    <s v="Higher"/>
  </r>
  <r>
    <d v="2022-07-21T00:00:00"/>
    <d v="1899-12-30T14:51:00"/>
    <s v="Thursday"/>
    <x v="50"/>
    <n v="4"/>
    <n v="8"/>
    <s v="W"/>
    <x v="1"/>
    <n v="5100"/>
    <s v="SUDP"/>
    <s v="Disorderly Patron"/>
    <x v="4"/>
    <s v="Higher"/>
  </r>
  <r>
    <d v="2022-07-21T00:00:00"/>
    <d v="1899-12-30T20:23:00"/>
    <s v="Thursday"/>
    <x v="54"/>
    <n v="0"/>
    <n v="0"/>
    <s v="S"/>
    <x v="0"/>
    <n v="5536"/>
    <s v="SUDP"/>
    <s v="Disorderly Patron"/>
    <x v="4"/>
    <s v="Higher"/>
  </r>
  <r>
    <d v="2022-07-21T00:00:00"/>
    <d v="1899-12-30T00:06:00"/>
    <s v="Thursday"/>
    <x v="53"/>
    <n v="7"/>
    <n v="14"/>
    <s v="W"/>
    <x v="1"/>
    <n v="5364"/>
    <s v="SUDP"/>
    <s v="Disorderly Patron"/>
    <x v="4"/>
    <s v="Higher"/>
  </r>
  <r>
    <d v="2022-07-21T00:00:00"/>
    <d v="1899-12-30T00:23:00"/>
    <s v="Thursday"/>
    <x v="50"/>
    <n v="7"/>
    <n v="14"/>
    <s v="W"/>
    <x v="1"/>
    <n v="5312"/>
    <s v="SUDP"/>
    <s v="Disorderly Patron"/>
    <x v="4"/>
    <s v="Higher"/>
  </r>
  <r>
    <d v="2022-07-22T00:00:00"/>
    <d v="1899-12-30T12:55:00"/>
    <s v="Friday"/>
    <x v="59"/>
    <n v="3"/>
    <n v="6"/>
    <s v="S"/>
    <x v="0"/>
    <n v="5791"/>
    <s v="SUDP"/>
    <s v="Disorderly Patron"/>
    <x v="4"/>
    <s v="Higher"/>
  </r>
  <r>
    <d v="2022-07-23T00:00:00"/>
    <d v="1899-12-30T06:34:00"/>
    <s v="Saturday"/>
    <x v="33"/>
    <n v="0"/>
    <n v="0"/>
    <s v="E"/>
    <x v="1"/>
    <n v="5362"/>
    <s v="SUAP"/>
    <s v="Assault / Patron Involved"/>
    <x v="4"/>
    <s v="Higher"/>
  </r>
  <r>
    <d v="2022-07-23T00:00:00"/>
    <d v="1899-12-30T08:06:00"/>
    <s v="Saturday"/>
    <x v="0"/>
    <n v="11"/>
    <n v="17"/>
    <s v="S"/>
    <x v="0"/>
    <n v="6126"/>
    <s v="SUAP"/>
    <s v="Assault / Patron Involved"/>
    <x v="4"/>
    <s v="Higher"/>
  </r>
  <r>
    <d v="2022-07-23T00:00:00"/>
    <d v="1899-12-30T08:57:00"/>
    <s v="Saturday"/>
    <x v="45"/>
    <n v="0"/>
    <n v="0"/>
    <s v="E"/>
    <x v="1"/>
    <n v="5055"/>
    <s v="SUDP"/>
    <s v="Disorderly Patron"/>
    <x v="4"/>
    <s v="Higher"/>
  </r>
  <r>
    <d v="2022-07-23T00:00:00"/>
    <d v="1899-12-30T20:40:00"/>
    <s v="Saturday"/>
    <x v="32"/>
    <n v="6"/>
    <n v="10"/>
    <s v="E"/>
    <x v="1"/>
    <n v="5029"/>
    <s v="SUAP"/>
    <s v="Assault / Patron Involved"/>
    <x v="4"/>
    <s v="Higher"/>
  </r>
  <r>
    <d v="2022-07-23T00:00:00"/>
    <d v="1899-12-30T22:47:00"/>
    <s v="Saturday"/>
    <x v="28"/>
    <n v="0"/>
    <n v="0"/>
    <s v="E"/>
    <x v="1"/>
    <n v="5329"/>
    <s v="SUDP"/>
    <s v="Disorderly Patron"/>
    <x v="4"/>
    <s v="Higher"/>
  </r>
  <r>
    <d v="2022-07-23T00:00:00"/>
    <d v="1899-12-30T22:47:00"/>
    <s v="Saturday"/>
    <x v="47"/>
    <n v="21"/>
    <n v="28"/>
    <s v="N"/>
    <x v="0"/>
    <n v="5426"/>
    <s v="SUROB"/>
    <s v="Robbery"/>
    <x v="4"/>
    <s v="Higher"/>
  </r>
  <r>
    <d v="2022-07-23T00:00:00"/>
    <d v="1899-12-30T23:21:00"/>
    <s v="Saturday"/>
    <x v="75"/>
    <n v="0"/>
    <n v="0"/>
    <s v="N"/>
    <x v="0"/>
    <n v="5826"/>
    <s v="SUDP"/>
    <s v="Disorderly Patron"/>
    <x v="4"/>
    <s v="Higher"/>
  </r>
  <r>
    <d v="2022-07-23T00:00:00"/>
    <d v="1899-12-30T23:59:00"/>
    <s v="Saturday"/>
    <x v="0"/>
    <n v="10"/>
    <n v="17"/>
    <s v="S"/>
    <x v="0"/>
    <n v="5901"/>
    <s v="SUDP"/>
    <s v="Disorderly Patron"/>
    <x v="4"/>
    <s v="Higher"/>
  </r>
  <r>
    <d v="2022-07-24T00:00:00"/>
    <d v="1899-12-30T12:02:00"/>
    <s v="Sunday"/>
    <x v="21"/>
    <n v="17"/>
    <n v="23"/>
    <s v="S"/>
    <x v="0"/>
    <n v="5741"/>
    <s v="SUDP"/>
    <s v="Disorderly Patron"/>
    <x v="4"/>
    <s v="Higher"/>
  </r>
  <r>
    <d v="2022-07-24T00:00:00"/>
    <d v="1899-12-30T13:10:00"/>
    <s v="Sunday"/>
    <x v="23"/>
    <n v="3"/>
    <n v="9"/>
    <s v="N"/>
    <x v="0"/>
    <n v="6131"/>
    <s v="SUDP"/>
    <s v="Disorderly Patron"/>
    <x v="4"/>
    <s v="Higher"/>
  </r>
  <r>
    <d v="2022-07-24T00:00:00"/>
    <d v="1899-12-30T23:09:00"/>
    <s v="Sunday"/>
    <x v="45"/>
    <n v="5"/>
    <n v="12"/>
    <s v="W"/>
    <x v="1"/>
    <n v="5214"/>
    <s v="SUDP"/>
    <s v="Disorderly Patron"/>
    <x v="4"/>
    <s v="Higher"/>
  </r>
  <r>
    <d v="2022-07-24T00:00:00"/>
    <d v="1899-12-30T23:15:00"/>
    <s v="Sunday"/>
    <x v="58"/>
    <n v="11"/>
    <n v="18"/>
    <s v="W"/>
    <x v="1"/>
    <n v="5218"/>
    <s v="SUDP"/>
    <s v="Disorderly Patron"/>
    <x v="4"/>
    <s v="Higher"/>
  </r>
  <r>
    <d v="2022-07-25T00:00:00"/>
    <d v="1899-12-30T10:22:00"/>
    <s v="Monday"/>
    <x v="58"/>
    <n v="0"/>
    <n v="0"/>
    <s v="W"/>
    <x v="1"/>
    <n v="5354"/>
    <s v="SUDP"/>
    <s v="Disorderly Patron"/>
    <x v="4"/>
    <s v="Higher"/>
  </r>
  <r>
    <d v="2022-07-25T00:00:00"/>
    <d v="1899-12-30T21:21:00"/>
    <s v="Monday"/>
    <x v="62"/>
    <n v="6"/>
    <n v="9"/>
    <s v="N"/>
    <x v="0"/>
    <n v="5931"/>
    <s v="SUDP"/>
    <s v="Disorderly Patron"/>
    <x v="4"/>
    <s v="Higher"/>
  </r>
  <r>
    <d v="2022-07-25T00:00:00"/>
    <d v="1899-12-30T23:10:00"/>
    <s v="Monday"/>
    <x v="18"/>
    <n v="4"/>
    <n v="9"/>
    <s v="N"/>
    <x v="0"/>
    <n v="6096"/>
    <s v="SUDP"/>
    <s v="Disorderly Patron"/>
    <x v="4"/>
    <s v="Higher"/>
  </r>
  <r>
    <d v="2022-07-26T00:00:00"/>
    <d v="1899-12-30T09:40:00"/>
    <s v="Tuesday"/>
    <x v="46"/>
    <n v="0"/>
    <n v="0"/>
    <s v="E"/>
    <x v="1"/>
    <n v="5074"/>
    <s v="SUDP"/>
    <s v="Disorderly Patron"/>
    <x v="4"/>
    <s v="Higher"/>
  </r>
  <r>
    <d v="2022-07-26T00:00:00"/>
    <d v="1899-12-30T17:05:00"/>
    <s v="Tuesday"/>
    <x v="6"/>
    <n v="22"/>
    <n v="26"/>
    <s v="E"/>
    <x v="1"/>
    <n v="5295"/>
    <s v="SUAP"/>
    <s v="Assault / Patron Involved"/>
    <x v="4"/>
    <s v="Higher"/>
  </r>
  <r>
    <d v="2022-07-26T00:00:00"/>
    <d v="1899-12-30T20:28:00"/>
    <s v="Tuesday"/>
    <x v="63"/>
    <n v="5"/>
    <n v="8"/>
    <s v="N"/>
    <x v="0"/>
    <n v="5946"/>
    <s v="SUDP"/>
    <s v="Disorderly Patron"/>
    <x v="4"/>
    <s v="Higher"/>
  </r>
  <r>
    <d v="2022-07-26T00:00:00"/>
    <d v="1899-12-30T21:54:00"/>
    <s v="Tuesday"/>
    <x v="54"/>
    <n v="11"/>
    <n v="16"/>
    <s v="S"/>
    <x v="0"/>
    <n v="6131"/>
    <s v="SUDP"/>
    <s v="Disorderly Patron"/>
    <x v="4"/>
    <s v="Higher"/>
  </r>
  <r>
    <d v="2022-07-27T00:00:00"/>
    <d v="1899-12-30T07:34:00"/>
    <s v="Wednesday"/>
    <x v="78"/>
    <n v="15"/>
    <n v="18"/>
    <s v="S"/>
    <x v="0"/>
    <n v="5731"/>
    <s v="SUDP"/>
    <s v="Disorderly Patron"/>
    <x v="4"/>
    <s v="Higher"/>
  </r>
  <r>
    <d v="2022-07-27T00:00:00"/>
    <d v="1899-12-30T12:06:00"/>
    <s v="Wednesday"/>
    <x v="5"/>
    <n v="0"/>
    <n v="0"/>
    <s v="N"/>
    <x v="0"/>
    <n v="5536"/>
    <s v="SUPOL"/>
    <s v="Held By Polce - Non-TTC Related"/>
    <x v="4"/>
    <s v="Higher"/>
  </r>
  <r>
    <d v="2022-07-27T00:00:00"/>
    <d v="1899-12-30T12:17:00"/>
    <s v="Wednesday"/>
    <x v="5"/>
    <n v="15"/>
    <n v="18"/>
    <s v="S"/>
    <x v="0"/>
    <n v="5836"/>
    <s v="SUPOL"/>
    <s v="Held By Polce - Non-TTC Related"/>
    <x v="4"/>
    <s v="Higher"/>
  </r>
  <r>
    <d v="2022-07-27T00:00:00"/>
    <d v="1899-12-30T17:31:00"/>
    <s v="Wednesday"/>
    <x v="63"/>
    <n v="4"/>
    <n v="7"/>
    <s v="N"/>
    <x v="0"/>
    <n v="5811"/>
    <s v="SUDP"/>
    <s v="Disorderly Patron"/>
    <x v="4"/>
    <s v="Higher"/>
  </r>
  <r>
    <d v="2022-07-27T00:00:00"/>
    <d v="1899-12-30T17:38:00"/>
    <s v="Wednesday"/>
    <x v="63"/>
    <n v="5"/>
    <n v="8"/>
    <s v="N"/>
    <x v="0"/>
    <n v="5521"/>
    <s v="SUDP"/>
    <s v="Disorderly Patron"/>
    <x v="4"/>
    <s v="Higher"/>
  </r>
  <r>
    <d v="2022-07-27T00:00:00"/>
    <d v="1899-12-30T20:56:00"/>
    <s v="Wednesday"/>
    <x v="0"/>
    <n v="11"/>
    <n v="16"/>
    <s v="S"/>
    <x v="0"/>
    <n v="5896"/>
    <s v="SUDP"/>
    <s v="Disorderly Patron"/>
    <x v="4"/>
    <s v="Higher"/>
  </r>
  <r>
    <d v="2022-07-27T00:00:00"/>
    <d v="1899-12-30T22:30:00"/>
    <s v="Wednesday"/>
    <x v="27"/>
    <n v="3"/>
    <n v="8"/>
    <s v="S"/>
    <x v="0"/>
    <n v="5976"/>
    <s v="SUDP"/>
    <s v="Disorderly Patron"/>
    <x v="4"/>
    <s v="Higher"/>
  </r>
  <r>
    <d v="2022-07-27T00:00:00"/>
    <d v="1899-12-30T23:32:00"/>
    <s v="Wednesday"/>
    <x v="100"/>
    <n v="4"/>
    <n v="9"/>
    <s v="N"/>
    <x v="0"/>
    <n v="5521"/>
    <s v="SUDP"/>
    <s v="Disorderly Patron"/>
    <x v="4"/>
    <s v="Higher"/>
  </r>
  <r>
    <d v="2022-07-28T00:00:00"/>
    <d v="1899-12-30T02:00:00"/>
    <s v="Thursday"/>
    <x v="6"/>
    <n v="4"/>
    <n v="11"/>
    <s v="W"/>
    <x v="1"/>
    <n v="5232"/>
    <s v="SUAE"/>
    <s v="Assault / Employee Involved"/>
    <x v="4"/>
    <s v="Higher"/>
  </r>
  <r>
    <d v="2022-07-28T00:00:00"/>
    <d v="1899-12-30T14:42:00"/>
    <s v="Thursday"/>
    <x v="23"/>
    <n v="21"/>
    <n v="24"/>
    <s v="N"/>
    <x v="0"/>
    <n v="5911"/>
    <s v="SUDP"/>
    <s v="Disorderly Patron"/>
    <x v="4"/>
    <s v="Higher"/>
  </r>
  <r>
    <d v="2022-07-28T00:00:00"/>
    <d v="1899-12-30T15:18:00"/>
    <s v="Thursday"/>
    <x v="47"/>
    <n v="3"/>
    <n v="6"/>
    <s v="N"/>
    <x v="0"/>
    <n v="5496"/>
    <s v="SUDP"/>
    <s v="Disorderly Patron"/>
    <x v="4"/>
    <s v="Higher"/>
  </r>
  <r>
    <d v="2022-07-29T00:00:00"/>
    <d v="1899-12-30T08:05:00"/>
    <s v="Friday"/>
    <x v="17"/>
    <n v="6"/>
    <n v="9"/>
    <s v="S"/>
    <x v="0"/>
    <n v="5741"/>
    <s v="SUDP"/>
    <s v="Disorderly Patron"/>
    <x v="4"/>
    <s v="Higher"/>
  </r>
  <r>
    <d v="2022-07-29T00:00:00"/>
    <d v="1899-12-30T21:19:00"/>
    <s v="Friday"/>
    <x v="32"/>
    <n v="3"/>
    <n v="10"/>
    <s v="E"/>
    <x v="1"/>
    <n v="5071"/>
    <s v="SUAP"/>
    <s v="Assault / Patron Involved"/>
    <x v="4"/>
    <s v="Higher"/>
  </r>
  <r>
    <d v="2022-07-29T00:00:00"/>
    <d v="1899-12-30T23:05:00"/>
    <s v="Friday"/>
    <x v="24"/>
    <n v="10"/>
    <n v="17"/>
    <s v="E"/>
    <x v="1"/>
    <n v="5254"/>
    <s v="SUAP"/>
    <s v="Assault / Patron Involved"/>
    <x v="4"/>
    <s v="Higher"/>
  </r>
  <r>
    <d v="2022-07-30T00:00:00"/>
    <d v="1899-12-30T08:18:00"/>
    <s v="Saturday"/>
    <x v="35"/>
    <n v="0"/>
    <n v="0"/>
    <s v="W"/>
    <x v="1"/>
    <n v="5139"/>
    <s v="SUDP"/>
    <s v="Disorderly Patron"/>
    <x v="4"/>
    <s v="Higher"/>
  </r>
  <r>
    <d v="2022-07-30T00:00:00"/>
    <d v="1899-12-30T17:03:00"/>
    <s v="Saturday"/>
    <x v="29"/>
    <n v="0"/>
    <n v="0"/>
    <s v="N"/>
    <x v="0"/>
    <n v="5891"/>
    <s v="SUDP"/>
    <s v="Disorderly Patron"/>
    <x v="4"/>
    <s v="Higher"/>
  </r>
  <r>
    <d v="2022-07-30T00:00:00"/>
    <d v="1899-12-30T20:19:00"/>
    <s v="Saturday"/>
    <x v="43"/>
    <n v="0"/>
    <n v="0"/>
    <s v="W"/>
    <x v="0"/>
    <n v="5511"/>
    <s v="SUDP"/>
    <s v="Disorderly Patron"/>
    <x v="4"/>
    <s v="Higher"/>
  </r>
  <r>
    <d v="2022-07-30T00:00:00"/>
    <d v="1899-12-30T20:34:00"/>
    <s v="Saturday"/>
    <x v="32"/>
    <n v="3"/>
    <n v="10"/>
    <s v="E"/>
    <x v="1"/>
    <n v="5019"/>
    <s v="SUDP"/>
    <s v="Disorderly Patron"/>
    <x v="4"/>
    <s v="Higher"/>
  </r>
  <r>
    <d v="2022-07-31T00:00:00"/>
    <d v="1899-12-30T20:43:00"/>
    <s v="Sunday"/>
    <x v="14"/>
    <n v="0"/>
    <n v="0"/>
    <s v="W"/>
    <x v="1"/>
    <n v="5353"/>
    <s v="SUDP"/>
    <s v="Disorderly Patron"/>
    <x v="4"/>
    <s v="Higher"/>
  </r>
  <r>
    <d v="2022-08-01T00:00:00"/>
    <d v="1899-12-30T07:10:00"/>
    <s v="Monday"/>
    <x v="56"/>
    <n v="8"/>
    <n v="12"/>
    <s v="E"/>
    <x v="1"/>
    <n v="5087"/>
    <s v="SUDP"/>
    <s v="Disorderly Patron"/>
    <x v="4"/>
    <s v="Higher"/>
  </r>
  <r>
    <d v="2022-08-01T00:00:00"/>
    <d v="1899-12-30T19:14:00"/>
    <s v="Monday"/>
    <x v="1"/>
    <n v="5"/>
    <n v="10"/>
    <s v="W"/>
    <x v="1"/>
    <n v="5367"/>
    <s v="SUAP"/>
    <s v="Assault / Patron Involved"/>
    <x v="4"/>
    <s v="Higher"/>
  </r>
  <r>
    <d v="2022-08-01T00:00:00"/>
    <d v="1899-12-30T20:03:00"/>
    <s v="Monday"/>
    <x v="29"/>
    <n v="0"/>
    <n v="0"/>
    <s v="N"/>
    <x v="0"/>
    <n v="5516"/>
    <s v="SUSA"/>
    <s v="Sexual Assault"/>
    <x v="4"/>
    <s v="Higher"/>
  </r>
  <r>
    <d v="2022-08-01T00:00:00"/>
    <d v="1899-12-30T22:36:00"/>
    <s v="Monday"/>
    <x v="43"/>
    <n v="17"/>
    <n v="24"/>
    <s v="N"/>
    <x v="0"/>
    <n v="5641"/>
    <s v="SUPOL"/>
    <s v="Held By Polce - Non-TTC Related"/>
    <x v="4"/>
    <s v="Higher"/>
  </r>
  <r>
    <d v="2022-08-01T00:00:00"/>
    <d v="1899-12-30T23:16:00"/>
    <s v="Monday"/>
    <x v="28"/>
    <n v="0"/>
    <n v="0"/>
    <s v="E"/>
    <x v="1"/>
    <n v="5132"/>
    <s v="SUAP"/>
    <s v="Assault / Patron Involved"/>
    <x v="4"/>
    <s v="Higher"/>
  </r>
  <r>
    <d v="2022-08-02T00:00:00"/>
    <d v="1899-12-30T14:30:00"/>
    <s v="Tuesday"/>
    <x v="27"/>
    <n v="3"/>
    <n v="6"/>
    <s v="S"/>
    <x v="0"/>
    <n v="5521"/>
    <s v="SUDP"/>
    <s v="Disorderly Patron"/>
    <x v="4"/>
    <s v="Higher"/>
  </r>
  <r>
    <d v="2022-08-02T00:00:00"/>
    <d v="1899-12-30T00:55:00"/>
    <s v="Tuesday"/>
    <x v="29"/>
    <n v="4"/>
    <n v="9"/>
    <s v="S"/>
    <x v="0"/>
    <n v="5871"/>
    <s v="SUDP"/>
    <s v="Disorderly Patron"/>
    <x v="4"/>
    <s v="Higher"/>
  </r>
  <r>
    <d v="2022-08-03T00:00:00"/>
    <d v="1899-12-30T00:03:00"/>
    <s v="Wednesday"/>
    <x v="25"/>
    <n v="15"/>
    <n v="20"/>
    <s v="N"/>
    <x v="2"/>
    <n v="3027"/>
    <s v="SRDP"/>
    <s v="Disorderly Patron"/>
    <x v="4"/>
    <s v="Higher"/>
  </r>
  <r>
    <d v="2022-08-03T00:00:00"/>
    <d v="1899-12-30T12:37:00"/>
    <s v="Wednesday"/>
    <x v="12"/>
    <n v="4"/>
    <n v="7"/>
    <s v="W"/>
    <x v="1"/>
    <n v="5197"/>
    <s v="SUDP"/>
    <s v="Disorderly Patron"/>
    <x v="4"/>
    <s v="Higher"/>
  </r>
  <r>
    <d v="2022-08-03T00:00:00"/>
    <d v="1899-12-30T13:42:00"/>
    <s v="Wednesday"/>
    <x v="65"/>
    <n v="0"/>
    <n v="0"/>
    <s v="S"/>
    <x v="0"/>
    <n v="5716"/>
    <s v="SUDP"/>
    <s v="Disorderly Patron"/>
    <x v="4"/>
    <s v="Higher"/>
  </r>
  <r>
    <d v="2022-08-03T00:00:00"/>
    <d v="1899-12-30T20:06:00"/>
    <s v="Wednesday"/>
    <x v="1"/>
    <n v="7"/>
    <n v="13"/>
    <s v="W"/>
    <x v="1"/>
    <n v="5101"/>
    <s v="SUPOL"/>
    <s v="Held By Polce - Non-TTC Related"/>
    <x v="4"/>
    <s v="Higher"/>
  </r>
  <r>
    <d v="2022-08-03T00:00:00"/>
    <d v="1899-12-30T23:11:00"/>
    <s v="Wednesday"/>
    <x v="43"/>
    <n v="5"/>
    <n v="10"/>
    <s v="N"/>
    <x v="0"/>
    <n v="5751"/>
    <s v="SUDP"/>
    <s v="Disorderly Patron"/>
    <x v="4"/>
    <s v="Higher"/>
  </r>
  <r>
    <d v="2022-08-03T00:00:00"/>
    <d v="1899-12-30T23:56:00"/>
    <s v="Wednesday"/>
    <x v="50"/>
    <n v="24"/>
    <n v="30"/>
    <s v="W"/>
    <x v="1"/>
    <n v="5092"/>
    <s v="SUAE"/>
    <s v="Assault / Employee Involved"/>
    <x v="4"/>
    <s v="Higher"/>
  </r>
  <r>
    <d v="2022-08-04T00:00:00"/>
    <d v="1899-12-30T16:42:00"/>
    <s v="Thursday"/>
    <x v="61"/>
    <n v="5"/>
    <n v="8"/>
    <s v="S"/>
    <x v="0"/>
    <n v="6001"/>
    <s v="SUAP"/>
    <s v="Assault / Patron Involved"/>
    <x v="4"/>
    <s v="Higher"/>
  </r>
  <r>
    <d v="2022-08-04T00:00:00"/>
    <d v="1899-12-30T21:02:00"/>
    <s v="Thursday"/>
    <x v="19"/>
    <n v="0"/>
    <n v="0"/>
    <s v="E"/>
    <x v="1"/>
    <n v="5324"/>
    <s v="SUDP"/>
    <s v="Disorderly Patron"/>
    <x v="4"/>
    <s v="Higher"/>
  </r>
  <r>
    <d v="2022-08-05T00:00:00"/>
    <d v="1899-12-30T06:39:00"/>
    <s v="Friday"/>
    <x v="70"/>
    <n v="0"/>
    <n v="0"/>
    <s v="S"/>
    <x v="0"/>
    <n v="5711"/>
    <s v="SUDP"/>
    <s v="Disorderly Patron"/>
    <x v="4"/>
    <s v="Higher"/>
  </r>
  <r>
    <d v="2022-08-05T00:00:00"/>
    <d v="1899-12-30T12:15:00"/>
    <s v="Friday"/>
    <x v="34"/>
    <n v="0"/>
    <n v="0"/>
    <s v="E"/>
    <x v="1"/>
    <n v="5520"/>
    <s v="SUDP"/>
    <s v="Disorderly Patron"/>
    <x v="4"/>
    <s v="Higher"/>
  </r>
  <r>
    <d v="2022-08-05T00:00:00"/>
    <d v="1899-12-30T16:36:00"/>
    <s v="Friday"/>
    <x v="11"/>
    <n v="4"/>
    <n v="8"/>
    <s v="E"/>
    <x v="1"/>
    <n v="5310"/>
    <s v="SUSP"/>
    <s v="Suspicious Package"/>
    <x v="4"/>
    <s v="Higher"/>
  </r>
  <r>
    <d v="2022-08-05T00:00:00"/>
    <d v="1899-12-30T17:36:00"/>
    <s v="Friday"/>
    <x v="17"/>
    <n v="7"/>
    <n v="10"/>
    <s v="S"/>
    <x v="0"/>
    <n v="6031"/>
    <s v="SUDP"/>
    <s v="Disorderly Patron"/>
    <x v="4"/>
    <s v="Higher"/>
  </r>
  <r>
    <d v="2022-08-06T00:00:00"/>
    <d v="1899-12-30T08:33:00"/>
    <s v="Saturday"/>
    <x v="40"/>
    <n v="5"/>
    <n v="10"/>
    <s v="E"/>
    <x v="1"/>
    <n v="5333"/>
    <s v="SUDP"/>
    <s v="Disorderly Patron"/>
    <x v="4"/>
    <s v="Higher"/>
  </r>
  <r>
    <d v="2022-08-06T00:00:00"/>
    <d v="1899-12-30T10:25:00"/>
    <s v="Saturday"/>
    <x v="51"/>
    <n v="3"/>
    <n v="10"/>
    <s v="S"/>
    <x v="0"/>
    <n v="6036"/>
    <s v="SUDP"/>
    <s v="Disorderly Patron"/>
    <x v="4"/>
    <s v="Higher"/>
  </r>
  <r>
    <d v="2022-08-06T00:00:00"/>
    <d v="1899-12-30T16:17:00"/>
    <s v="Saturday"/>
    <x v="40"/>
    <n v="0"/>
    <n v="0"/>
    <s v="E"/>
    <x v="1"/>
    <n v="5230"/>
    <s v="SUDP"/>
    <s v="Disorderly Patron"/>
    <x v="4"/>
    <s v="Higher"/>
  </r>
  <r>
    <d v="2022-08-06T00:00:00"/>
    <d v="1899-12-30T16:56:00"/>
    <s v="Saturday"/>
    <x v="19"/>
    <n v="3"/>
    <n v="7"/>
    <s v="W"/>
    <x v="1"/>
    <n v="5342"/>
    <s v="SUDP"/>
    <s v="Disorderly Patron"/>
    <x v="4"/>
    <s v="Higher"/>
  </r>
  <r>
    <d v="2022-08-06T00:00:00"/>
    <d v="1899-12-30T18:27:00"/>
    <s v="Saturday"/>
    <x v="61"/>
    <n v="5"/>
    <n v="12"/>
    <s v="N"/>
    <x v="0"/>
    <n v="5716"/>
    <s v="SUDP"/>
    <s v="Disorderly Patron"/>
    <x v="4"/>
    <s v="Higher"/>
  </r>
  <r>
    <d v="2022-08-07T00:00:00"/>
    <d v="1899-12-30T12:37:00"/>
    <s v="Sunday"/>
    <x v="14"/>
    <n v="8"/>
    <n v="12"/>
    <s v="W"/>
    <x v="1"/>
    <n v="5267"/>
    <s v="SUDP"/>
    <s v="Disorderly Patron"/>
    <x v="4"/>
    <s v="Higher"/>
  </r>
  <r>
    <d v="2022-08-07T00:00:00"/>
    <d v="1899-12-30T17:10:00"/>
    <s v="Sunday"/>
    <x v="51"/>
    <n v="17"/>
    <n v="22"/>
    <s v="N"/>
    <x v="0"/>
    <n v="5746"/>
    <s v="SUDP"/>
    <s v="Disorderly Patron"/>
    <x v="4"/>
    <s v="Higher"/>
  </r>
  <r>
    <d v="2022-08-08T00:00:00"/>
    <d v="1899-12-30T10:53:00"/>
    <s v="Monday"/>
    <x v="33"/>
    <n v="4"/>
    <n v="7"/>
    <s v="E"/>
    <x v="1"/>
    <n v="5258"/>
    <s v="SUDP"/>
    <s v="Disorderly Patron"/>
    <x v="4"/>
    <s v="Higher"/>
  </r>
  <r>
    <d v="2022-08-08T00:00:00"/>
    <d v="1899-12-30T12:06:00"/>
    <s v="Monday"/>
    <x v="69"/>
    <n v="5"/>
    <n v="8"/>
    <s v="S"/>
    <x v="0"/>
    <n v="5466"/>
    <s v="SUDP"/>
    <s v="Disorderly Patron"/>
    <x v="4"/>
    <s v="Higher"/>
  </r>
  <r>
    <d v="2022-08-08T00:00:00"/>
    <d v="1899-12-30T13:50:00"/>
    <s v="Monday"/>
    <x v="15"/>
    <n v="8"/>
    <n v="11"/>
    <s v="N"/>
    <x v="0"/>
    <n v="5581"/>
    <s v="SUDP"/>
    <s v="Disorderly Patron"/>
    <x v="4"/>
    <s v="Higher"/>
  </r>
  <r>
    <d v="2022-08-08T00:00:00"/>
    <d v="1899-12-30T14:05:00"/>
    <s v="Monday"/>
    <x v="18"/>
    <n v="19"/>
    <n v="22"/>
    <s v="N"/>
    <x v="0"/>
    <n v="5581"/>
    <s v="SUDP"/>
    <s v="Disorderly Patron"/>
    <x v="4"/>
    <s v="Higher"/>
  </r>
  <r>
    <d v="2022-08-08T00:00:00"/>
    <d v="1899-12-30T14:40:00"/>
    <s v="Monday"/>
    <x v="29"/>
    <n v="0"/>
    <n v="0"/>
    <s v="N"/>
    <x v="0"/>
    <n v="5701"/>
    <s v="SUDP"/>
    <s v="Disorderly Patron"/>
    <x v="4"/>
    <s v="Higher"/>
  </r>
  <r>
    <d v="2022-08-08T00:00:00"/>
    <d v="1899-12-30T16:59:00"/>
    <s v="Monday"/>
    <x v="58"/>
    <n v="3"/>
    <n v="6"/>
    <s v="W"/>
    <x v="1"/>
    <n v="5355"/>
    <s v="SUAE"/>
    <s v="Assault / Employee Involved"/>
    <x v="4"/>
    <s v="Higher"/>
  </r>
  <r>
    <d v="2022-08-08T00:00:00"/>
    <d v="1899-12-30T18:17:00"/>
    <s v="Monday"/>
    <x v="17"/>
    <n v="0"/>
    <n v="0"/>
    <s v="S"/>
    <x v="0"/>
    <n v="5551"/>
    <s v="SUDP"/>
    <s v="Disorderly Patron"/>
    <x v="4"/>
    <s v="Higher"/>
  </r>
  <r>
    <d v="2022-08-08T00:00:00"/>
    <d v="1899-12-30T18:18:00"/>
    <s v="Monday"/>
    <x v="7"/>
    <n v="8"/>
    <n v="12"/>
    <s v="W"/>
    <x v="1"/>
    <n v="5219"/>
    <s v="SUDP"/>
    <s v="Disorderly Patron"/>
    <x v="4"/>
    <s v="Higher"/>
  </r>
  <r>
    <d v="2022-08-08T00:00:00"/>
    <d v="1899-12-30T19:56:00"/>
    <s v="Monday"/>
    <x v="4"/>
    <n v="3"/>
    <n v="9"/>
    <s v="E"/>
    <x v="1"/>
    <n v="5127"/>
    <s v="SUDP"/>
    <s v="Disorderly Patron"/>
    <x v="4"/>
    <s v="Higher"/>
  </r>
  <r>
    <d v="2022-08-08T00:00:00"/>
    <d v="1899-12-30T23:05:00"/>
    <s v="Monday"/>
    <x v="46"/>
    <n v="0"/>
    <n v="0"/>
    <s v="E"/>
    <x v="1"/>
    <n v="5236"/>
    <s v="SUDP"/>
    <s v="Disorderly Patron"/>
    <x v="4"/>
    <s v="Higher"/>
  </r>
  <r>
    <d v="2022-08-08T00:00:00"/>
    <d v="1899-12-30T15:24:00"/>
    <s v="Monday"/>
    <x v="36"/>
    <n v="10"/>
    <n v="15"/>
    <s v="W"/>
    <x v="3"/>
    <n v="6186"/>
    <s v="SUAE"/>
    <s v="Assault / Employee Involved"/>
    <x v="4"/>
    <s v="Higher"/>
  </r>
  <r>
    <d v="2022-08-09T00:00:00"/>
    <d v="1899-12-30T09:00:00"/>
    <s v="Tuesday"/>
    <x v="52"/>
    <n v="0"/>
    <n v="0"/>
    <s v="S"/>
    <x v="0"/>
    <n v="6136"/>
    <s v="SUDP"/>
    <s v="Disorderly Patron"/>
    <x v="4"/>
    <s v="Higher"/>
  </r>
  <r>
    <d v="2022-08-09T00:00:00"/>
    <d v="1899-12-30T17:27:00"/>
    <s v="Tuesday"/>
    <x v="19"/>
    <n v="0"/>
    <n v="0"/>
    <s v="W"/>
    <x v="1"/>
    <n v="5276"/>
    <s v="SUDP"/>
    <s v="Disorderly Patron"/>
    <x v="4"/>
    <s v="Higher"/>
  </r>
  <r>
    <d v="2022-08-09T00:00:00"/>
    <d v="1899-12-30T19:42:00"/>
    <s v="Tuesday"/>
    <x v="53"/>
    <n v="0"/>
    <n v="0"/>
    <s v="E"/>
    <x v="1"/>
    <n v="5033"/>
    <s v="SUAE"/>
    <s v="Assault / Employee Involved"/>
    <x v="4"/>
    <s v="Higher"/>
  </r>
  <r>
    <d v="2022-08-10T00:00:00"/>
    <d v="1899-12-30T07:51:00"/>
    <s v="Wednesday"/>
    <x v="14"/>
    <n v="0"/>
    <n v="0"/>
    <s v="W"/>
    <x v="1"/>
    <n v="5343"/>
    <s v="SUDP"/>
    <s v="Disorderly Patron"/>
    <x v="4"/>
    <s v="Higher"/>
  </r>
  <r>
    <d v="2022-08-10T00:00:00"/>
    <d v="1899-12-30T18:52:00"/>
    <s v="Wednesday"/>
    <x v="32"/>
    <n v="4"/>
    <n v="7"/>
    <s v="W"/>
    <x v="1"/>
    <n v="5343"/>
    <s v="SUDP"/>
    <s v="Disorderly Patron"/>
    <x v="4"/>
    <s v="Higher"/>
  </r>
  <r>
    <d v="2022-08-10T00:00:00"/>
    <d v="1899-12-30T19:14:00"/>
    <s v="Wednesday"/>
    <x v="24"/>
    <n v="4"/>
    <n v="7"/>
    <s v="E"/>
    <x v="1"/>
    <n v="5310"/>
    <s v="SUDP"/>
    <s v="Disorderly Patron"/>
    <x v="4"/>
    <s v="Higher"/>
  </r>
  <r>
    <d v="2022-08-10T00:00:00"/>
    <d v="1899-12-30T23:09:00"/>
    <s v="Wednesday"/>
    <x v="31"/>
    <n v="0"/>
    <n v="0"/>
    <s v="S"/>
    <x v="0"/>
    <n v="6001"/>
    <s v="SUDP"/>
    <s v="Disorderly Patron"/>
    <x v="4"/>
    <s v="Higher"/>
  </r>
  <r>
    <d v="2022-08-11T00:00:00"/>
    <d v="1899-12-30T07:33:00"/>
    <s v="Thursday"/>
    <x v="9"/>
    <n v="10"/>
    <n v="13"/>
    <s v="S"/>
    <x v="0"/>
    <n v="6101"/>
    <s v="SUDP"/>
    <s v="Disorderly Patron"/>
    <x v="4"/>
    <s v="Higher"/>
  </r>
  <r>
    <d v="2022-08-11T00:00:00"/>
    <d v="1899-12-30T09:30:00"/>
    <s v="Thursday"/>
    <x v="8"/>
    <n v="0"/>
    <n v="0"/>
    <s v="S"/>
    <x v="0"/>
    <n v="5861"/>
    <s v="SUDP"/>
    <s v="Disorderly Patron"/>
    <x v="4"/>
    <s v="Higher"/>
  </r>
  <r>
    <d v="2022-08-11T00:00:00"/>
    <d v="1899-12-30T14:10:00"/>
    <s v="Thursday"/>
    <x v="39"/>
    <n v="3"/>
    <n v="6"/>
    <s v="N"/>
    <x v="0"/>
    <n v="6076"/>
    <s v="SUDP"/>
    <s v="Disorderly Patron"/>
    <x v="4"/>
    <s v="Higher"/>
  </r>
  <r>
    <d v="2022-08-12T00:00:00"/>
    <d v="1899-12-30T10:28:00"/>
    <s v="Friday"/>
    <x v="4"/>
    <n v="0"/>
    <n v="0"/>
    <s v="W"/>
    <x v="1"/>
    <n v="5148"/>
    <s v="SUDP"/>
    <s v="Disorderly Patron"/>
    <x v="4"/>
    <s v="Higher"/>
  </r>
  <r>
    <d v="2022-08-12T00:00:00"/>
    <d v="1899-12-30T10:45:00"/>
    <s v="Friday"/>
    <x v="14"/>
    <n v="11"/>
    <n v="14"/>
    <s v="W"/>
    <x v="1"/>
    <n v="5087"/>
    <s v="SUDP"/>
    <s v="Disorderly Patron"/>
    <x v="4"/>
    <s v="Higher"/>
  </r>
  <r>
    <d v="2022-08-12T00:00:00"/>
    <d v="1899-12-30T17:27:00"/>
    <s v="Friday"/>
    <x v="34"/>
    <n v="19"/>
    <n v="23"/>
    <s v="E"/>
    <x v="1"/>
    <n v="5115"/>
    <s v="SUDP"/>
    <s v="Disorderly Patron"/>
    <x v="4"/>
    <s v="Higher"/>
  </r>
  <r>
    <d v="2022-08-12T00:00:00"/>
    <d v="1899-12-30T19:21:00"/>
    <s v="Friday"/>
    <x v="29"/>
    <n v="3"/>
    <n v="6"/>
    <s v="S"/>
    <x v="0"/>
    <n v="5421"/>
    <s v="SUDP"/>
    <s v="Disorderly Patron"/>
    <x v="4"/>
    <s v="Higher"/>
  </r>
  <r>
    <d v="2022-08-12T00:00:00"/>
    <d v="1899-12-30T22:44:00"/>
    <s v="Friday"/>
    <x v="60"/>
    <n v="6"/>
    <n v="12"/>
    <s v="E"/>
    <x v="1"/>
    <n v="5276"/>
    <s v="SUDP"/>
    <s v="Disorderly Patron"/>
    <x v="4"/>
    <s v="Higher"/>
  </r>
  <r>
    <d v="2022-08-12T00:00:00"/>
    <d v="1899-12-30T22:53:00"/>
    <s v="Friday"/>
    <x v="50"/>
    <n v="6"/>
    <n v="12"/>
    <s v="W"/>
    <x v="1"/>
    <n v="5106"/>
    <s v="SUAE"/>
    <s v="Assault / Employee Involved"/>
    <x v="4"/>
    <s v="Higher"/>
  </r>
  <r>
    <d v="2022-08-13T00:00:00"/>
    <d v="1899-12-30T11:55:00"/>
    <s v="Saturday"/>
    <x v="21"/>
    <n v="108"/>
    <n v="114"/>
    <s v="N"/>
    <x v="0"/>
    <n v="5566"/>
    <s v="SUSP"/>
    <s v="Suspicious Package"/>
    <x v="4"/>
    <s v="Higher"/>
  </r>
  <r>
    <d v="2022-08-13T00:00:00"/>
    <d v="1899-12-30T17:48:00"/>
    <s v="Saturday"/>
    <x v="56"/>
    <n v="5"/>
    <n v="9"/>
    <s v="W"/>
    <x v="1"/>
    <n v="5087"/>
    <s v="SUDP"/>
    <s v="Disorderly Patron"/>
    <x v="4"/>
    <s v="Higher"/>
  </r>
  <r>
    <d v="2022-08-13T00:00:00"/>
    <d v="1899-12-30T20:56:00"/>
    <s v="Saturday"/>
    <x v="53"/>
    <n v="0"/>
    <n v="0"/>
    <s v="W"/>
    <x v="1"/>
    <n v="5333"/>
    <s v="SUDP"/>
    <s v="Disorderly Patron"/>
    <x v="4"/>
    <s v="Higher"/>
  </r>
  <r>
    <d v="2022-08-13T00:00:00"/>
    <d v="1899-12-30T21:06:00"/>
    <s v="Saturday"/>
    <x v="48"/>
    <n v="5"/>
    <n v="14"/>
    <s v="S"/>
    <x v="0"/>
    <n v="5911"/>
    <s v="SUAP"/>
    <s v="Assault / Patron Involved"/>
    <x v="4"/>
    <s v="Higher"/>
  </r>
  <r>
    <d v="2022-08-14T00:00:00"/>
    <d v="1899-12-30T15:49:00"/>
    <s v="Sunday"/>
    <x v="35"/>
    <n v="0"/>
    <n v="0"/>
    <s v="W"/>
    <x v="1"/>
    <n v="5212"/>
    <s v="SUAP"/>
    <s v="Assault / Patron Involved"/>
    <x v="4"/>
    <s v="Higher"/>
  </r>
  <r>
    <d v="2022-08-14T00:00:00"/>
    <d v="1899-12-30T22:44:00"/>
    <s v="Sunday"/>
    <x v="44"/>
    <n v="5"/>
    <n v="11"/>
    <s v="E"/>
    <x v="1"/>
    <n v="5084"/>
    <s v="SUDP"/>
    <s v="Disorderly Patron"/>
    <x v="4"/>
    <s v="Higher"/>
  </r>
  <r>
    <d v="2022-08-15T00:00:00"/>
    <d v="1899-12-30T07:19:00"/>
    <s v="Monday"/>
    <x v="0"/>
    <n v="10"/>
    <n v="14"/>
    <s v="S"/>
    <x v="0"/>
    <n v="5631"/>
    <s v="SUDP"/>
    <s v="Disorderly Patron"/>
    <x v="4"/>
    <s v="Higher"/>
  </r>
  <r>
    <d v="2022-08-15T00:00:00"/>
    <d v="1899-12-30T16:46:00"/>
    <s v="Monday"/>
    <x v="86"/>
    <n v="0"/>
    <n v="0"/>
    <s v="N"/>
    <x v="2"/>
    <n v="3012"/>
    <s v="SRDP"/>
    <s v="Disorderly Patron"/>
    <x v="4"/>
    <s v="Higher"/>
  </r>
  <r>
    <d v="2022-08-15T00:00:00"/>
    <d v="1899-12-30T18:03:00"/>
    <s v="Monday"/>
    <x v="11"/>
    <n v="6"/>
    <n v="9"/>
    <s v="W"/>
    <x v="1"/>
    <n v="5065"/>
    <s v="SUDP"/>
    <s v="Disorderly Patron"/>
    <x v="4"/>
    <s v="Higher"/>
  </r>
  <r>
    <d v="2022-08-15T00:00:00"/>
    <d v="1899-12-30T22:51:00"/>
    <s v="Monday"/>
    <x v="18"/>
    <n v="0"/>
    <n v="0"/>
    <s v="S"/>
    <x v="0"/>
    <n v="6096"/>
    <s v="SUAP"/>
    <s v="Assault / Patron Involved"/>
    <x v="4"/>
    <s v="Higher"/>
  </r>
  <r>
    <d v="2022-08-16T00:00:00"/>
    <d v="1899-12-30T16:20:00"/>
    <s v="Tuesday"/>
    <x v="70"/>
    <n v="3"/>
    <n v="6"/>
    <s v="N"/>
    <x v="0"/>
    <n v="5681"/>
    <s v="SUDP"/>
    <s v="Disorderly Patron"/>
    <x v="4"/>
    <s v="Higher"/>
  </r>
  <r>
    <d v="2022-08-16T00:00:00"/>
    <d v="1899-12-30T18:06:00"/>
    <s v="Tuesday"/>
    <x v="29"/>
    <n v="3"/>
    <n v="6"/>
    <s v="S"/>
    <x v="0"/>
    <n v="5871"/>
    <s v="SUDP"/>
    <s v="Disorderly Patron"/>
    <x v="4"/>
    <s v="Higher"/>
  </r>
  <r>
    <d v="2022-08-16T00:00:00"/>
    <d v="1899-12-30T22:47:00"/>
    <s v="Tuesday"/>
    <x v="42"/>
    <n v="0"/>
    <n v="0"/>
    <s v="E"/>
    <x v="1"/>
    <n v="5264"/>
    <s v="SUDP"/>
    <s v="Disorderly Patron"/>
    <x v="4"/>
    <s v="Higher"/>
  </r>
  <r>
    <d v="2022-08-17T00:00:00"/>
    <d v="1899-12-30T16:42:00"/>
    <s v="Wednesday"/>
    <x v="41"/>
    <n v="3"/>
    <n v="6"/>
    <s v="S"/>
    <x v="0"/>
    <n v="5646"/>
    <s v="SUDP"/>
    <s v="Disorderly Patron"/>
    <x v="4"/>
    <s v="Higher"/>
  </r>
  <r>
    <d v="2022-08-17T00:00:00"/>
    <d v="1899-12-30T20:04:00"/>
    <s v="Wednesday"/>
    <x v="27"/>
    <n v="98"/>
    <n v="101"/>
    <s v="N"/>
    <x v="0"/>
    <n v="5896"/>
    <s v="SUBT"/>
    <s v="Bomb Threat"/>
    <x v="4"/>
    <s v="Higher"/>
  </r>
  <r>
    <d v="2022-08-17T00:00:00"/>
    <d v="1899-12-30T01:24:00"/>
    <s v="Wednesday"/>
    <x v="27"/>
    <n v="6"/>
    <n v="11"/>
    <s v="N"/>
    <x v="0"/>
    <n v="5961"/>
    <s v="SUDP"/>
    <s v="Disorderly Patron"/>
    <x v="4"/>
    <s v="Higher"/>
  </r>
  <r>
    <d v="2022-08-18T00:00:00"/>
    <d v="1899-12-30T08:38:00"/>
    <s v="Thursday"/>
    <x v="10"/>
    <n v="12"/>
    <n v="15"/>
    <s v="N"/>
    <x v="0"/>
    <n v="5901"/>
    <s v="SUPOL"/>
    <s v="Held By Polce - Non-TTC Related"/>
    <x v="4"/>
    <s v="Higher"/>
  </r>
  <r>
    <d v="2022-08-18T00:00:00"/>
    <d v="1899-12-30T17:26:00"/>
    <s v="Thursday"/>
    <x v="14"/>
    <n v="4"/>
    <n v="8"/>
    <s v="E"/>
    <x v="1"/>
    <n v="5194"/>
    <s v="SUDP"/>
    <s v="Disorderly Patron"/>
    <x v="4"/>
    <s v="Higher"/>
  </r>
  <r>
    <d v="2022-08-18T00:00:00"/>
    <d v="1899-12-30T20:52:00"/>
    <s v="Thursday"/>
    <x v="58"/>
    <n v="3"/>
    <n v="9"/>
    <s v="E"/>
    <x v="1"/>
    <n v="5159"/>
    <s v="SUDP"/>
    <s v="Disorderly Patron"/>
    <x v="4"/>
    <s v="Higher"/>
  </r>
  <r>
    <d v="2022-08-19T00:00:00"/>
    <d v="1899-12-30T08:42:00"/>
    <s v="Friday"/>
    <x v="14"/>
    <n v="0"/>
    <n v="0"/>
    <s v="E"/>
    <x v="1"/>
    <n v="5336"/>
    <s v="SUDP"/>
    <s v="Disorderly Patron"/>
    <x v="4"/>
    <s v="Higher"/>
  </r>
  <r>
    <d v="2022-08-19T00:00:00"/>
    <d v="1899-12-30T10:07:00"/>
    <s v="Friday"/>
    <x v="34"/>
    <n v="0"/>
    <n v="0"/>
    <s v="E"/>
    <x v="1"/>
    <n v="5355"/>
    <s v="SUDP"/>
    <s v="Disorderly Patron"/>
    <x v="4"/>
    <s v="Higher"/>
  </r>
  <r>
    <d v="2022-08-19T00:00:00"/>
    <d v="1899-12-30T15:33:00"/>
    <s v="Friday"/>
    <x v="39"/>
    <n v="0"/>
    <n v="0"/>
    <s v="N"/>
    <x v="0"/>
    <n v="5846"/>
    <s v="SUDP"/>
    <s v="Disorderly Patron"/>
    <x v="4"/>
    <s v="Higher"/>
  </r>
  <r>
    <d v="2022-08-20T00:00:00"/>
    <d v="1899-12-30T12:18:00"/>
    <s v="Saturday"/>
    <x v="15"/>
    <n v="3"/>
    <n v="9"/>
    <s v="N"/>
    <x v="0"/>
    <n v="5766"/>
    <s v="SUDP"/>
    <s v="Disorderly Patron"/>
    <x v="4"/>
    <s v="Higher"/>
  </r>
  <r>
    <d v="2022-08-20T00:00:00"/>
    <d v="1899-12-30T17:00:00"/>
    <s v="Saturday"/>
    <x v="37"/>
    <n v="5"/>
    <n v="9"/>
    <s v="S"/>
    <x v="0"/>
    <n v="6056"/>
    <s v="SUDP"/>
    <s v="Disorderly Patron"/>
    <x v="4"/>
    <s v="Higher"/>
  </r>
  <r>
    <d v="2022-08-20T00:00:00"/>
    <d v="1899-12-30T17:09:00"/>
    <s v="Saturday"/>
    <x v="26"/>
    <n v="0"/>
    <n v="0"/>
    <s v="W"/>
    <x v="1"/>
    <n v="5218"/>
    <s v="SUAP"/>
    <s v="Assault / Patron Involved"/>
    <x v="4"/>
    <s v="Higher"/>
  </r>
  <r>
    <d v="2022-08-20T00:00:00"/>
    <d v="1899-12-30T18:06:00"/>
    <s v="Saturday"/>
    <x v="26"/>
    <n v="0"/>
    <n v="0"/>
    <s v="W"/>
    <x v="1"/>
    <n v="5028"/>
    <s v="SUDP"/>
    <s v="Disorderly Patron"/>
    <x v="4"/>
    <s v="Higher"/>
  </r>
  <r>
    <d v="2022-08-20T00:00:00"/>
    <d v="1899-12-30T22:11:00"/>
    <s v="Saturday"/>
    <x v="69"/>
    <n v="12"/>
    <n v="18"/>
    <s v="N"/>
    <x v="0"/>
    <n v="5931"/>
    <s v="SUAP"/>
    <s v="Assault / Patron Involved"/>
    <x v="4"/>
    <s v="Higher"/>
  </r>
  <r>
    <d v="2022-08-20T00:00:00"/>
    <d v="1899-12-30T01:36:00"/>
    <s v="Saturday"/>
    <x v="29"/>
    <n v="5"/>
    <n v="12"/>
    <s v="S"/>
    <x v="0"/>
    <n v="5431"/>
    <s v="SUDP"/>
    <s v="Disorderly Patron"/>
    <x v="4"/>
    <s v="Higher"/>
  </r>
  <r>
    <d v="2022-08-21T00:00:00"/>
    <d v="1899-12-30T15:01:00"/>
    <s v="Sunday"/>
    <x v="11"/>
    <n v="4"/>
    <n v="8"/>
    <s v="W"/>
    <x v="1"/>
    <n v="5178"/>
    <s v="SUDP"/>
    <s v="Disorderly Patron"/>
    <x v="4"/>
    <s v="Higher"/>
  </r>
  <r>
    <d v="2022-08-21T00:00:00"/>
    <d v="1899-12-30T20:11:00"/>
    <s v="Sunday"/>
    <x v="72"/>
    <n v="4"/>
    <n v="9"/>
    <s v="W"/>
    <x v="3"/>
    <n v="6156"/>
    <s v="SUDP"/>
    <s v="Disorderly Patron"/>
    <x v="4"/>
    <s v="Higher"/>
  </r>
  <r>
    <d v="2022-08-22T00:00:00"/>
    <d v="1899-12-30T09:53:00"/>
    <s v="Monday"/>
    <x v="54"/>
    <n v="0"/>
    <n v="0"/>
    <s v="S"/>
    <x v="0"/>
    <n v="5916"/>
    <s v="SUDP"/>
    <s v="Disorderly Patron"/>
    <x v="4"/>
    <s v="Higher"/>
  </r>
  <r>
    <d v="2022-08-23T00:00:00"/>
    <d v="1899-12-30T05:59:00"/>
    <s v="Tuesday"/>
    <x v="27"/>
    <n v="4"/>
    <n v="8"/>
    <s v="S"/>
    <x v="0"/>
    <n v="5441"/>
    <s v="SUDP"/>
    <s v="Disorderly Patron"/>
    <x v="4"/>
    <s v="Higher"/>
  </r>
  <r>
    <d v="2022-08-23T00:00:00"/>
    <d v="1899-12-30T20:10:00"/>
    <s v="Tuesday"/>
    <x v="63"/>
    <n v="0"/>
    <n v="0"/>
    <s v="S"/>
    <x v="0"/>
    <n v="5541"/>
    <s v="SUDP"/>
    <s v="Disorderly Patron"/>
    <x v="4"/>
    <s v="Higher"/>
  </r>
  <r>
    <d v="2022-08-23T00:00:00"/>
    <d v="1899-12-30T22:16:00"/>
    <s v="Tuesday"/>
    <x v="63"/>
    <n v="0"/>
    <n v="0"/>
    <s v="S"/>
    <x v="0"/>
    <n v="5536"/>
    <s v="SUDP"/>
    <s v="Disorderly Patron"/>
    <x v="4"/>
    <s v="Higher"/>
  </r>
  <r>
    <d v="2022-08-24T00:00:00"/>
    <d v="1899-12-30T11:44:00"/>
    <s v="Wednesday"/>
    <x v="52"/>
    <n v="0"/>
    <n v="0"/>
    <s v="N"/>
    <x v="0"/>
    <n v="6136"/>
    <s v="SUDP"/>
    <s v="Disorderly Patron"/>
    <x v="4"/>
    <s v="Higher"/>
  </r>
  <r>
    <d v="2022-08-24T00:00:00"/>
    <d v="1899-12-30T21:35:00"/>
    <s v="Wednesday"/>
    <x v="70"/>
    <n v="0"/>
    <n v="0"/>
    <s v="N"/>
    <x v="0"/>
    <n v="5816"/>
    <s v="SUDP"/>
    <s v="Disorderly Patron"/>
    <x v="4"/>
    <s v="Higher"/>
  </r>
  <r>
    <d v="2022-08-24T00:00:00"/>
    <d v="1899-12-30T21:39:00"/>
    <s v="Wednesday"/>
    <x v="39"/>
    <n v="0"/>
    <n v="0"/>
    <s v="S"/>
    <x v="0"/>
    <n v="5926"/>
    <s v="SUDP"/>
    <s v="Disorderly Patron"/>
    <x v="4"/>
    <s v="Higher"/>
  </r>
  <r>
    <d v="2022-08-25T00:00:00"/>
    <d v="1899-12-30T07:26:00"/>
    <s v="Thursday"/>
    <x v="56"/>
    <n v="3"/>
    <n v="6"/>
    <s v="W"/>
    <x v="1"/>
    <n v="5040"/>
    <s v="SUDP"/>
    <s v="Disorderly Patron"/>
    <x v="4"/>
    <s v="Higher"/>
  </r>
  <r>
    <d v="2022-08-25T00:00:00"/>
    <d v="1899-12-30T07:49:00"/>
    <s v="Thursday"/>
    <x v="19"/>
    <n v="3"/>
    <n v="6"/>
    <s v="W"/>
    <x v="1"/>
    <n v="5218"/>
    <s v="SUDP"/>
    <s v="Disorderly Patron"/>
    <x v="4"/>
    <s v="Higher"/>
  </r>
  <r>
    <d v="2022-08-25T00:00:00"/>
    <d v="1899-12-30T15:05:00"/>
    <s v="Thursday"/>
    <x v="12"/>
    <n v="17"/>
    <n v="21"/>
    <s v="E"/>
    <x v="1"/>
    <n v="5181"/>
    <s v="SUDP"/>
    <s v="Disorderly Patron"/>
    <x v="4"/>
    <s v="Higher"/>
  </r>
  <r>
    <d v="2022-08-26T00:00:00"/>
    <d v="1899-12-30T13:13:00"/>
    <s v="Friday"/>
    <x v="35"/>
    <n v="0"/>
    <n v="0"/>
    <s v="E"/>
    <x v="1"/>
    <n v="5130"/>
    <s v="SUAP"/>
    <s v="Assault / Patron Involved"/>
    <x v="4"/>
    <s v="Higher"/>
  </r>
  <r>
    <d v="2022-08-26T00:00:00"/>
    <d v="1899-12-30T16:06:00"/>
    <s v="Friday"/>
    <x v="33"/>
    <n v="0"/>
    <n v="0"/>
    <s v="E"/>
    <x v="1"/>
    <n v="5137"/>
    <s v="SUDP"/>
    <s v="Disorderly Patron"/>
    <x v="4"/>
    <s v="Higher"/>
  </r>
  <r>
    <d v="2022-08-26T00:00:00"/>
    <d v="1899-12-30T18:48:00"/>
    <s v="Friday"/>
    <x v="54"/>
    <n v="4"/>
    <n v="7"/>
    <s v="S"/>
    <x v="0"/>
    <n v="5956"/>
    <s v="SUDP"/>
    <s v="Disorderly Patron"/>
    <x v="4"/>
    <s v="Higher"/>
  </r>
  <r>
    <d v="2022-08-26T00:00:00"/>
    <d v="1899-12-30T20:28:00"/>
    <s v="Friday"/>
    <x v="63"/>
    <n v="3"/>
    <n v="6"/>
    <s v="S"/>
    <x v="0"/>
    <n v="5391"/>
    <s v="SUDP"/>
    <s v="Disorderly Patron"/>
    <x v="4"/>
    <s v="Higher"/>
  </r>
  <r>
    <d v="2022-08-26T00:00:00"/>
    <d v="1899-12-30T20:34:00"/>
    <s v="Friday"/>
    <x v="35"/>
    <n v="0"/>
    <n v="0"/>
    <s v="W"/>
    <x v="1"/>
    <n v="5119"/>
    <s v="SUDP"/>
    <s v="Disorderly Patron"/>
    <x v="4"/>
    <s v="Higher"/>
  </r>
  <r>
    <d v="2022-08-26T00:00:00"/>
    <d v="1899-12-30T01:01:00"/>
    <s v="Friday"/>
    <x v="42"/>
    <n v="4"/>
    <n v="10"/>
    <s v="E"/>
    <x v="1"/>
    <n v="5275"/>
    <s v="SUAP"/>
    <s v="Assault / Patron Involved"/>
    <x v="4"/>
    <s v="Higher"/>
  </r>
  <r>
    <d v="2022-08-27T00:00:00"/>
    <d v="1899-12-30T20:49:00"/>
    <s v="Saturday"/>
    <x v="42"/>
    <n v="0"/>
    <n v="0"/>
    <s v="E"/>
    <x v="1"/>
    <n v="5011"/>
    <s v="SUAP"/>
    <s v="Assault / Patron Involved"/>
    <x v="4"/>
    <s v="Higher"/>
  </r>
  <r>
    <d v="2022-08-28T00:00:00"/>
    <d v="1899-12-30T14:04:00"/>
    <s v="Sunday"/>
    <x v="4"/>
    <n v="4"/>
    <n v="8"/>
    <s v="E"/>
    <x v="1"/>
    <n v="5155"/>
    <s v="SUDP"/>
    <s v="Disorderly Patron"/>
    <x v="4"/>
    <s v="Higher"/>
  </r>
  <r>
    <d v="2022-08-28T00:00:00"/>
    <d v="1899-12-30T17:10:00"/>
    <s v="Sunday"/>
    <x v="23"/>
    <n v="5"/>
    <n v="11"/>
    <s v="N"/>
    <x v="0"/>
    <n v="6126"/>
    <s v="SUDP"/>
    <s v="Disorderly Patron"/>
    <x v="4"/>
    <s v="Higher"/>
  </r>
  <r>
    <d v="2022-08-29T00:00:00"/>
    <d v="1899-12-30T09:56:00"/>
    <s v="Monday"/>
    <x v="44"/>
    <n v="3"/>
    <n v="6"/>
    <s v="E"/>
    <x v="1"/>
    <n v="5172"/>
    <s v="SUDP"/>
    <s v="Disorderly Patron"/>
    <x v="4"/>
    <s v="Higher"/>
  </r>
  <r>
    <d v="2022-08-29T00:00:00"/>
    <d v="1899-12-30T13:27:00"/>
    <s v="Monday"/>
    <x v="29"/>
    <n v="3"/>
    <n v="6"/>
    <s v="S"/>
    <x v="0"/>
    <n v="5866"/>
    <s v="SUDP"/>
    <s v="Disorderly Patron"/>
    <x v="4"/>
    <s v="Higher"/>
  </r>
  <r>
    <d v="2022-08-29T00:00:00"/>
    <d v="1899-12-30T13:49:00"/>
    <s v="Monday"/>
    <x v="8"/>
    <n v="4"/>
    <n v="7"/>
    <s v="S"/>
    <x v="0"/>
    <n v="5496"/>
    <s v="SUDP"/>
    <s v="Disorderly Patron"/>
    <x v="4"/>
    <s v="Higher"/>
  </r>
  <r>
    <d v="2022-08-29T00:00:00"/>
    <d v="1899-12-30T14:36:00"/>
    <s v="Monday"/>
    <x v="43"/>
    <n v="0"/>
    <n v="0"/>
    <m/>
    <x v="0"/>
    <n v="8179"/>
    <s v="SUAE"/>
    <s v="Assault / Employee Involved"/>
    <x v="4"/>
    <s v="Higher"/>
  </r>
  <r>
    <d v="2022-08-29T00:00:00"/>
    <d v="1899-12-30T16:05:00"/>
    <s v="Monday"/>
    <x v="78"/>
    <n v="7"/>
    <n v="10"/>
    <s v="N"/>
    <x v="0"/>
    <n v="5991"/>
    <s v="SUAP"/>
    <s v="Assault / Patron Involved"/>
    <x v="4"/>
    <s v="Higher"/>
  </r>
  <r>
    <d v="2022-08-29T00:00:00"/>
    <d v="1899-12-30T16:50:00"/>
    <s v="Monday"/>
    <x v="24"/>
    <n v="0"/>
    <n v="0"/>
    <s v="E"/>
    <x v="1"/>
    <n v="5268"/>
    <s v="SUDP"/>
    <s v="Disorderly Patron"/>
    <x v="4"/>
    <s v="Higher"/>
  </r>
  <r>
    <d v="2022-08-29T00:00:00"/>
    <d v="1899-12-30T21:47:00"/>
    <s v="Monday"/>
    <x v="58"/>
    <n v="5"/>
    <n v="11"/>
    <s v="W"/>
    <x v="1"/>
    <n v="5171"/>
    <s v="SUDP"/>
    <s v="Disorderly Patron"/>
    <x v="4"/>
    <s v="Higher"/>
  </r>
  <r>
    <d v="2022-08-29T00:00:00"/>
    <d v="1899-12-30T23:08:00"/>
    <s v="Monday"/>
    <x v="9"/>
    <n v="5"/>
    <n v="10"/>
    <s v="N"/>
    <x v="0"/>
    <n v="5786"/>
    <s v="SUDP"/>
    <s v="Disorderly Patron"/>
    <x v="4"/>
    <s v="Higher"/>
  </r>
  <r>
    <d v="2022-08-29T00:00:00"/>
    <d v="1899-12-30T00:23:00"/>
    <s v="Monday"/>
    <x v="26"/>
    <n v="4"/>
    <n v="10"/>
    <s v="E"/>
    <x v="1"/>
    <n v="5125"/>
    <s v="SUDP"/>
    <s v="Disorderly Patron"/>
    <x v="4"/>
    <s v="Higher"/>
  </r>
  <r>
    <d v="2022-08-30T00:00:00"/>
    <d v="1899-12-30T10:33:00"/>
    <s v="Tuesday"/>
    <x v="23"/>
    <n v="9"/>
    <n v="12"/>
    <s v="S"/>
    <x v="0"/>
    <n v="5796"/>
    <s v="SUDP"/>
    <s v="Disorderly Patron"/>
    <x v="4"/>
    <s v="Higher"/>
  </r>
  <r>
    <d v="2022-08-30T00:00:00"/>
    <d v="1899-12-30T13:55:00"/>
    <s v="Tuesday"/>
    <x v="35"/>
    <n v="4"/>
    <n v="7"/>
    <s v="E"/>
    <x v="1"/>
    <n v="5336"/>
    <s v="SUDP"/>
    <s v="Disorderly Patron"/>
    <x v="4"/>
    <s v="Higher"/>
  </r>
  <r>
    <d v="2022-08-30T00:00:00"/>
    <d v="1899-12-30T15:10:00"/>
    <s v="Tuesday"/>
    <x v="24"/>
    <n v="7"/>
    <n v="10"/>
    <s v="E"/>
    <x v="1"/>
    <n v="5124"/>
    <s v="SUDP"/>
    <s v="Disorderly Patron"/>
    <x v="4"/>
    <s v="Higher"/>
  </r>
  <r>
    <d v="2022-08-30T00:00:00"/>
    <d v="1899-12-30T18:43:00"/>
    <s v="Tuesday"/>
    <x v="6"/>
    <n v="3"/>
    <n v="6"/>
    <s v="E"/>
    <x v="1"/>
    <n v="5153"/>
    <s v="SUDP"/>
    <s v="Disorderly Patron"/>
    <x v="4"/>
    <s v="Higher"/>
  </r>
  <r>
    <d v="2022-08-30T00:00:00"/>
    <d v="1899-12-30T19:45:00"/>
    <s v="Tuesday"/>
    <x v="6"/>
    <n v="6"/>
    <n v="12"/>
    <s v="E"/>
    <x v="1"/>
    <n v="5153"/>
    <s v="SUDP"/>
    <s v="Disorderly Patron"/>
    <x v="4"/>
    <s v="Higher"/>
  </r>
  <r>
    <d v="2022-08-30T00:00:00"/>
    <d v="1899-12-30T22:50:00"/>
    <s v="Tuesday"/>
    <x v="15"/>
    <n v="0"/>
    <n v="0"/>
    <s v="S"/>
    <x v="0"/>
    <n v="5821"/>
    <s v="SUDP"/>
    <s v="Disorderly Patron"/>
    <x v="4"/>
    <s v="Higher"/>
  </r>
  <r>
    <d v="2022-08-30T00:00:00"/>
    <d v="1899-12-30T01:57:00"/>
    <s v="Tuesday"/>
    <x v="17"/>
    <n v="9"/>
    <n v="14"/>
    <s v="N"/>
    <x v="0"/>
    <n v="5606"/>
    <s v="SUAE"/>
    <s v="Assault / Employee Involved"/>
    <x v="4"/>
    <s v="Higher"/>
  </r>
  <r>
    <d v="2022-08-31T00:00:00"/>
    <d v="1899-12-30T09:35:00"/>
    <s v="Wednesday"/>
    <x v="53"/>
    <n v="6"/>
    <n v="9"/>
    <s v="W"/>
    <x v="1"/>
    <n v="5346"/>
    <s v="SUDP"/>
    <s v="Disorderly Patron"/>
    <x v="4"/>
    <s v="Higher"/>
  </r>
  <r>
    <d v="2022-08-31T00:00:00"/>
    <d v="1899-12-30T12:15:00"/>
    <s v="Wednesday"/>
    <x v="29"/>
    <n v="0"/>
    <n v="0"/>
    <s v="S"/>
    <x v="0"/>
    <n v="5876"/>
    <s v="SUDP"/>
    <s v="Disorderly Patron"/>
    <x v="4"/>
    <s v="Higher"/>
  </r>
  <r>
    <d v="2022-08-31T00:00:00"/>
    <d v="1899-12-30T12:30:00"/>
    <s v="Wednesday"/>
    <x v="29"/>
    <n v="3"/>
    <n v="6"/>
    <s v="S"/>
    <x v="0"/>
    <n v="5866"/>
    <s v="SUDP"/>
    <s v="Disorderly Patron"/>
    <x v="4"/>
    <s v="Higher"/>
  </r>
  <r>
    <d v="2022-08-31T00:00:00"/>
    <d v="1899-12-30T16:16:00"/>
    <s v="Wednesday"/>
    <x v="53"/>
    <n v="0"/>
    <n v="0"/>
    <s v="E"/>
    <x v="1"/>
    <n v="5312"/>
    <s v="SUDP"/>
    <s v="Disorderly Patron"/>
    <x v="4"/>
    <s v="Higher"/>
  </r>
  <r>
    <d v="2022-08-31T00:00:00"/>
    <d v="1899-12-30T16:42:00"/>
    <s v="Wednesday"/>
    <x v="9"/>
    <n v="3"/>
    <n v="6"/>
    <s v="N"/>
    <x v="0"/>
    <n v="5486"/>
    <s v="SUDP"/>
    <s v="Disorderly Patron"/>
    <x v="4"/>
    <s v="Higher"/>
  </r>
  <r>
    <d v="2022-08-31T00:00:00"/>
    <d v="1899-12-30T20:44:00"/>
    <s v="Wednesday"/>
    <x v="57"/>
    <n v="0"/>
    <n v="0"/>
    <s v="E"/>
    <x v="1"/>
    <n v="5282"/>
    <s v="SUDP"/>
    <s v="Disorderly Patron"/>
    <x v="4"/>
    <s v="Higher"/>
  </r>
  <r>
    <d v="2022-08-31T00:00:00"/>
    <d v="1899-12-30T01:38:00"/>
    <s v="Wednesday"/>
    <x v="9"/>
    <n v="5"/>
    <n v="10"/>
    <s v="N"/>
    <x v="0"/>
    <n v="5391"/>
    <s v="SUDP"/>
    <s v="Disorderly Patron"/>
    <x v="4"/>
    <s v="Higher"/>
  </r>
  <r>
    <d v="2022-09-01T00:00:00"/>
    <d v="1899-12-30T05:57:00"/>
    <s v="Thursday"/>
    <x v="16"/>
    <n v="3"/>
    <n v="6"/>
    <s v="S"/>
    <x v="0"/>
    <n v="5606"/>
    <s v="SUPOL"/>
    <s v="Held By Polce - Non-TTC Related"/>
    <x v="4"/>
    <s v="Higher"/>
  </r>
  <r>
    <d v="2022-09-01T00:00:00"/>
    <d v="1899-12-30T00:58:00"/>
    <s v="Thursday"/>
    <x v="25"/>
    <n v="7"/>
    <n v="14"/>
    <s v="S"/>
    <x v="2"/>
    <n v="3018"/>
    <s v="SRDP"/>
    <s v="Disorderly Patron"/>
    <x v="4"/>
    <s v="Higher"/>
  </r>
  <r>
    <d v="2022-09-01T00:00:00"/>
    <d v="1899-12-30T08:24:00"/>
    <s v="Thursday"/>
    <x v="33"/>
    <n v="0"/>
    <n v="0"/>
    <s v="E"/>
    <x v="1"/>
    <n v="5051"/>
    <s v="SUSP"/>
    <s v="Suspicious Package"/>
    <x v="4"/>
    <s v="Higher"/>
  </r>
  <r>
    <d v="2022-09-01T00:00:00"/>
    <d v="1899-12-30T13:15:00"/>
    <s v="Thursday"/>
    <x v="11"/>
    <n v="5"/>
    <n v="8"/>
    <s v="W"/>
    <x v="1"/>
    <n v="5041"/>
    <s v="SUDP"/>
    <s v="Disorderly Patron"/>
    <x v="4"/>
    <s v="Higher"/>
  </r>
  <r>
    <d v="2022-09-02T00:00:00"/>
    <d v="1899-12-30T07:50:00"/>
    <s v="Friday"/>
    <x v="4"/>
    <n v="3"/>
    <n v="6"/>
    <s v="W"/>
    <x v="1"/>
    <n v="5038"/>
    <s v="SUAE"/>
    <s v="Assault / Employee Involved"/>
    <x v="4"/>
    <s v="Higher"/>
  </r>
  <r>
    <d v="2022-09-02T00:00:00"/>
    <d v="1899-12-30T12:28:00"/>
    <s v="Friday"/>
    <x v="29"/>
    <n v="4"/>
    <n v="7"/>
    <s v="S"/>
    <x v="0"/>
    <n v="6051"/>
    <s v="SUAP"/>
    <s v="Assault / Patron Involved"/>
    <x v="4"/>
    <s v="Higher"/>
  </r>
  <r>
    <d v="2022-09-02T00:00:00"/>
    <d v="1899-12-30T21:15:00"/>
    <s v="Friday"/>
    <x v="65"/>
    <n v="24"/>
    <n v="29"/>
    <s v="N"/>
    <x v="0"/>
    <n v="5681"/>
    <s v="SUDP"/>
    <s v="Disorderly Patron"/>
    <x v="4"/>
    <s v="Higher"/>
  </r>
  <r>
    <d v="2022-09-02T00:00:00"/>
    <d v="1899-12-30T23:28:00"/>
    <s v="Friday"/>
    <x v="29"/>
    <n v="8"/>
    <n v="13"/>
    <s v="N"/>
    <x v="0"/>
    <n v="5711"/>
    <s v="SUDP"/>
    <s v="Disorderly Patron"/>
    <x v="4"/>
    <s v="Higher"/>
  </r>
  <r>
    <d v="2022-09-02T00:00:00"/>
    <d v="1899-12-30T09:29:00"/>
    <s v="Friday"/>
    <x v="36"/>
    <n v="4"/>
    <n v="9"/>
    <s v="W"/>
    <x v="3"/>
    <n v="6166"/>
    <s v="SUDP"/>
    <s v="Disorderly Patron"/>
    <x v="4"/>
    <s v="Higher"/>
  </r>
  <r>
    <d v="2022-09-03T00:00:00"/>
    <d v="1899-12-30T12:44:00"/>
    <s v="Saturday"/>
    <x v="0"/>
    <n v="4"/>
    <n v="8"/>
    <s v="N"/>
    <x v="0"/>
    <n v="5716"/>
    <s v="SUAP"/>
    <s v="Assault / Patron Involved"/>
    <x v="4"/>
    <s v="Higher"/>
  </r>
  <r>
    <d v="2022-09-03T00:00:00"/>
    <d v="1899-12-30T16:39:00"/>
    <s v="Saturday"/>
    <x v="17"/>
    <n v="12"/>
    <n v="16"/>
    <s v="N"/>
    <x v="0"/>
    <n v="5691"/>
    <s v="SUAE"/>
    <s v="Assault / Employee Involved"/>
    <x v="4"/>
    <s v="Higher"/>
  </r>
  <r>
    <d v="2022-09-03T00:00:00"/>
    <d v="1899-12-30T19:49:00"/>
    <s v="Saturday"/>
    <x v="34"/>
    <n v="0"/>
    <n v="0"/>
    <s v="E"/>
    <x v="1"/>
    <n v="5245"/>
    <s v="SUDP"/>
    <s v="Disorderly Patron"/>
    <x v="4"/>
    <s v="Higher"/>
  </r>
  <r>
    <d v="2022-09-03T00:00:00"/>
    <d v="1899-12-30T00:46:00"/>
    <s v="Saturday"/>
    <x v="0"/>
    <n v="13"/>
    <n v="20"/>
    <s v="N"/>
    <x v="0"/>
    <n v="5826"/>
    <s v="SUDP"/>
    <s v="Disorderly Patron"/>
    <x v="4"/>
    <s v="Higher"/>
  </r>
  <r>
    <d v="2022-09-04T00:00:00"/>
    <d v="1899-12-30T13:46:00"/>
    <s v="Sunday"/>
    <x v="29"/>
    <n v="12"/>
    <n v="17"/>
    <s v="S"/>
    <x v="0"/>
    <n v="5861"/>
    <s v="SUDP"/>
    <s v="Disorderly Patron"/>
    <x v="4"/>
    <s v="Higher"/>
  </r>
  <r>
    <d v="2022-09-04T00:00:00"/>
    <d v="1899-12-30T20:36:00"/>
    <s v="Sunday"/>
    <x v="8"/>
    <n v="6"/>
    <n v="13"/>
    <s v="N"/>
    <x v="0"/>
    <n v="5391"/>
    <s v="SUAP"/>
    <s v="Assault / Patron Involved"/>
    <x v="4"/>
    <s v="Higher"/>
  </r>
  <r>
    <d v="2022-09-05T00:00:00"/>
    <d v="1899-12-30T19:34:00"/>
    <s v="Monday"/>
    <x v="56"/>
    <n v="0"/>
    <n v="0"/>
    <s v="W"/>
    <x v="1"/>
    <n v="5033"/>
    <s v="SUDP"/>
    <s v="Disorderly Patron"/>
    <x v="4"/>
    <s v="Higher"/>
  </r>
  <r>
    <d v="2022-09-06T00:00:00"/>
    <d v="1899-12-30T08:46:00"/>
    <s v="Tuesday"/>
    <x v="4"/>
    <n v="4"/>
    <n v="7"/>
    <s v="E"/>
    <x v="1"/>
    <n v="5133"/>
    <s v="SUDP"/>
    <s v="Disorderly Patron"/>
    <x v="4"/>
    <s v="Higher"/>
  </r>
  <r>
    <d v="2022-09-06T00:00:00"/>
    <d v="1899-12-30T13:22:00"/>
    <s v="Tuesday"/>
    <x v="6"/>
    <n v="4"/>
    <n v="7"/>
    <s v="W"/>
    <x v="1"/>
    <n v="5086"/>
    <s v="SUDP"/>
    <s v="Disorderly Patron"/>
    <x v="4"/>
    <s v="Higher"/>
  </r>
  <r>
    <d v="2022-09-06T00:00:00"/>
    <d v="1899-12-30T13:26:00"/>
    <s v="Tuesday"/>
    <x v="42"/>
    <n v="0"/>
    <n v="0"/>
    <s v="E"/>
    <x v="1"/>
    <n v="5124"/>
    <s v="SUDP"/>
    <s v="Disorderly Patron"/>
    <x v="4"/>
    <s v="Higher"/>
  </r>
  <r>
    <d v="2022-09-06T00:00:00"/>
    <d v="1899-12-30T21:23:00"/>
    <s v="Tuesday"/>
    <x v="35"/>
    <n v="7"/>
    <n v="11"/>
    <s v="E"/>
    <x v="1"/>
    <n v="5191"/>
    <s v="SUDP"/>
    <s v="Disorderly Patron"/>
    <x v="4"/>
    <s v="Higher"/>
  </r>
  <r>
    <d v="2022-09-06T00:00:00"/>
    <d v="1899-12-30T21:58:00"/>
    <s v="Tuesday"/>
    <x v="43"/>
    <n v="0"/>
    <n v="0"/>
    <s v="N"/>
    <x v="0"/>
    <n v="5741"/>
    <s v="SUPOL"/>
    <s v="Held By Polce - Non-TTC Related"/>
    <x v="4"/>
    <s v="Higher"/>
  </r>
  <r>
    <d v="2022-09-06T00:00:00"/>
    <d v="1899-12-30T23:47:00"/>
    <s v="Tuesday"/>
    <x v="32"/>
    <n v="0"/>
    <n v="0"/>
    <s v="W"/>
    <x v="1"/>
    <n v="5282"/>
    <s v="SUDP"/>
    <s v="Disorderly Patron"/>
    <x v="4"/>
    <s v="Higher"/>
  </r>
  <r>
    <d v="2022-09-07T00:00:00"/>
    <d v="1899-12-30T19:56:00"/>
    <s v="Wednesday"/>
    <x v="25"/>
    <n v="10"/>
    <n v="15"/>
    <s v="N"/>
    <x v="2"/>
    <n v="3007"/>
    <s v="SRDP"/>
    <s v="Disorderly Patron"/>
    <x v="4"/>
    <s v="Higher"/>
  </r>
  <r>
    <d v="2022-09-07T00:00:00"/>
    <d v="1899-12-30T08:43:00"/>
    <s v="Wednesday"/>
    <x v="63"/>
    <n v="3"/>
    <n v="6"/>
    <s v="S"/>
    <x v="0"/>
    <n v="5591"/>
    <s v="SUDP"/>
    <s v="Disorderly Patron"/>
    <x v="4"/>
    <s v="Higher"/>
  </r>
  <r>
    <d v="2022-09-07T00:00:00"/>
    <d v="1899-12-30T12:41:00"/>
    <s v="Wednesday"/>
    <x v="54"/>
    <n v="0"/>
    <n v="0"/>
    <s v="S"/>
    <x v="0"/>
    <n v="6101"/>
    <s v="SUDP"/>
    <s v="Disorderly Patron"/>
    <x v="4"/>
    <s v="Higher"/>
  </r>
  <r>
    <d v="2022-09-07T00:00:00"/>
    <d v="1899-12-30T16:19:00"/>
    <s v="Wednesday"/>
    <x v="18"/>
    <n v="15"/>
    <n v="18"/>
    <s v="S"/>
    <x v="0"/>
    <n v="5911"/>
    <s v="SUDP"/>
    <s v="Disorderly Patron"/>
    <x v="4"/>
    <s v="Higher"/>
  </r>
  <r>
    <d v="2022-09-07T00:00:00"/>
    <d v="1899-12-30T23:19:00"/>
    <s v="Wednesday"/>
    <x v="0"/>
    <n v="0"/>
    <n v="0"/>
    <s v="N"/>
    <x v="0"/>
    <n v="5906"/>
    <s v="SUDP"/>
    <s v="Disorderly Patron"/>
    <x v="4"/>
    <s v="Higher"/>
  </r>
  <r>
    <d v="2022-09-08T00:00:00"/>
    <d v="1899-12-30T14:38:00"/>
    <s v="Thursday"/>
    <x v="47"/>
    <n v="0"/>
    <n v="0"/>
    <s v="N"/>
    <x v="0"/>
    <n v="5396"/>
    <s v="SUAE"/>
    <s v="Assault / Employee Involved"/>
    <x v="4"/>
    <s v="Higher"/>
  </r>
  <r>
    <d v="2022-09-08T00:00:00"/>
    <d v="1899-12-30T21:17:00"/>
    <s v="Thursday"/>
    <x v="2"/>
    <n v="0"/>
    <n v="0"/>
    <s v="N"/>
    <x v="0"/>
    <n v="5451"/>
    <s v="SUDP"/>
    <s v="Disorderly Patron"/>
    <x v="4"/>
    <s v="Higher"/>
  </r>
  <r>
    <d v="2022-09-08T00:00:00"/>
    <d v="1899-12-30T21:26:00"/>
    <s v="Thursday"/>
    <x v="21"/>
    <n v="3"/>
    <n v="6"/>
    <s v="N"/>
    <x v="0"/>
    <n v="5636"/>
    <s v="SUDP"/>
    <s v="Disorderly Patron"/>
    <x v="4"/>
    <s v="Higher"/>
  </r>
  <r>
    <d v="2022-09-09T00:00:00"/>
    <d v="1899-12-30T06:37:00"/>
    <s v="Friday"/>
    <x v="32"/>
    <n v="4"/>
    <n v="7"/>
    <s v="E"/>
    <x v="1"/>
    <n v="5285"/>
    <s v="SUDP"/>
    <s v="Disorderly Patron"/>
    <x v="4"/>
    <s v="Higher"/>
  </r>
  <r>
    <d v="2022-09-09T00:00:00"/>
    <d v="1899-12-30T12:14:00"/>
    <s v="Friday"/>
    <x v="51"/>
    <n v="3"/>
    <n v="6"/>
    <s v="N"/>
    <x v="0"/>
    <n v="5821"/>
    <s v="SUDP"/>
    <s v="Disorderly Patron"/>
    <x v="4"/>
    <s v="Higher"/>
  </r>
  <r>
    <d v="2022-09-09T00:00:00"/>
    <d v="1899-12-30T13:38:00"/>
    <s v="Friday"/>
    <x v="70"/>
    <n v="6"/>
    <n v="9"/>
    <s v="S"/>
    <x v="0"/>
    <n v="5626"/>
    <s v="SUDP"/>
    <s v="Disorderly Patron"/>
    <x v="4"/>
    <s v="Higher"/>
  </r>
  <r>
    <d v="2022-09-09T00:00:00"/>
    <d v="1899-12-30T23:10:00"/>
    <s v="Friday"/>
    <x v="50"/>
    <n v="5"/>
    <n v="10"/>
    <s v="W"/>
    <x v="1"/>
    <n v="5291"/>
    <s v="SUDP"/>
    <s v="Disorderly Patron"/>
    <x v="4"/>
    <s v="Higher"/>
  </r>
  <r>
    <d v="2022-09-10T00:00:00"/>
    <d v="1899-12-30T13:20:00"/>
    <s v="Saturday"/>
    <x v="74"/>
    <n v="10"/>
    <n v="16"/>
    <s v="N"/>
    <x v="2"/>
    <n v="3005"/>
    <s v="SRDP"/>
    <s v="Disorderly Patron"/>
    <x v="4"/>
    <s v="Higher"/>
  </r>
  <r>
    <d v="2022-09-10T00:00:00"/>
    <d v="1899-12-30T06:28:00"/>
    <s v="Saturday"/>
    <x v="54"/>
    <n v="4"/>
    <n v="10"/>
    <s v="N"/>
    <x v="0"/>
    <n v="5631"/>
    <s v="SUPOL"/>
    <s v="Held By Polce - Non-TTC Related"/>
    <x v="4"/>
    <s v="Higher"/>
  </r>
  <r>
    <d v="2022-09-10T00:00:00"/>
    <d v="1899-12-30T08:21:00"/>
    <s v="Saturday"/>
    <x v="31"/>
    <n v="31"/>
    <n v="37"/>
    <s v="S"/>
    <x v="0"/>
    <n v="5556"/>
    <s v="SUSP"/>
    <s v="Suspicious Package"/>
    <x v="4"/>
    <s v="Higher"/>
  </r>
  <r>
    <d v="2022-09-10T00:00:00"/>
    <d v="1899-12-30T08:21:00"/>
    <s v="Saturday"/>
    <x v="19"/>
    <n v="31"/>
    <n v="36"/>
    <s v="W"/>
    <x v="1"/>
    <n v="5291"/>
    <s v="SUSP"/>
    <s v="Suspicious Package"/>
    <x v="4"/>
    <s v="Higher"/>
  </r>
  <r>
    <d v="2022-09-10T00:00:00"/>
    <d v="1899-12-30T20:57:00"/>
    <s v="Saturday"/>
    <x v="34"/>
    <n v="0"/>
    <n v="0"/>
    <s v="E"/>
    <x v="1"/>
    <n v="5161"/>
    <s v="SUAP"/>
    <s v="Assault / Patron Involved"/>
    <x v="4"/>
    <s v="Higher"/>
  </r>
  <r>
    <d v="2022-09-11T00:00:00"/>
    <d v="1899-12-30T15:32:00"/>
    <s v="Sunday"/>
    <x v="58"/>
    <n v="4"/>
    <n v="8"/>
    <s v="E"/>
    <x v="1"/>
    <n v="5250"/>
    <s v="SUAP"/>
    <s v="Assault / Patron Involved"/>
    <x v="4"/>
    <s v="Higher"/>
  </r>
  <r>
    <d v="2022-09-11T00:00:00"/>
    <d v="1899-12-30T20:14:00"/>
    <s v="Sunday"/>
    <x v="17"/>
    <n v="4"/>
    <n v="11"/>
    <s v="N"/>
    <x v="0"/>
    <n v="5856"/>
    <s v="SUDP"/>
    <s v="Disorderly Patron"/>
    <x v="4"/>
    <s v="Higher"/>
  </r>
  <r>
    <d v="2022-09-11T00:00:00"/>
    <d v="1899-12-30T22:46:00"/>
    <s v="Sunday"/>
    <x v="35"/>
    <n v="0"/>
    <n v="0"/>
    <s v="W"/>
    <x v="1"/>
    <n v="5347"/>
    <s v="SUDP"/>
    <s v="Disorderly Patron"/>
    <x v="4"/>
    <s v="Higher"/>
  </r>
  <r>
    <d v="2022-09-11T00:00:00"/>
    <d v="1899-12-30T23:05:00"/>
    <s v="Sunday"/>
    <x v="15"/>
    <n v="12"/>
    <n v="19"/>
    <s v="N"/>
    <x v="0"/>
    <n v="5631"/>
    <s v="SUPOL"/>
    <s v="Held By Polce - Non-TTC Related"/>
    <x v="4"/>
    <s v="Higher"/>
  </r>
  <r>
    <d v="2022-09-11T00:00:00"/>
    <d v="1899-12-30T00:08:00"/>
    <s v="Sunday"/>
    <x v="78"/>
    <n v="11"/>
    <n v="18"/>
    <s v="N"/>
    <x v="0"/>
    <n v="6026"/>
    <s v="SUBT"/>
    <s v="Bomb Threat"/>
    <x v="4"/>
    <s v="Higher"/>
  </r>
  <r>
    <d v="2022-09-12T00:00:00"/>
    <d v="1899-12-30T06:44:00"/>
    <s v="Monday"/>
    <x v="44"/>
    <n v="8"/>
    <n v="11"/>
    <s v="E"/>
    <x v="1"/>
    <n v="5167"/>
    <s v="SUDP"/>
    <s v="Disorderly Patron"/>
    <x v="4"/>
    <s v="Higher"/>
  </r>
  <r>
    <d v="2022-09-12T00:00:00"/>
    <d v="1899-12-30T07:47:00"/>
    <s v="Monday"/>
    <x v="16"/>
    <n v="3"/>
    <n v="6"/>
    <s v="S"/>
    <x v="0"/>
    <n v="5716"/>
    <s v="SUDP"/>
    <s v="Disorderly Patron"/>
    <x v="4"/>
    <s v="Higher"/>
  </r>
  <r>
    <d v="2022-09-12T00:00:00"/>
    <d v="1899-12-30T13:22:00"/>
    <s v="Monday"/>
    <x v="57"/>
    <n v="10"/>
    <n v="13"/>
    <s v="E"/>
    <x v="1"/>
    <n v="5115"/>
    <s v="SUSA"/>
    <s v="Sexual Assault"/>
    <x v="4"/>
    <s v="Higher"/>
  </r>
  <r>
    <d v="2022-09-12T00:00:00"/>
    <d v="1899-12-30T13:40:00"/>
    <s v="Monday"/>
    <x v="40"/>
    <n v="3"/>
    <n v="6"/>
    <s v="W"/>
    <x v="1"/>
    <n v="5086"/>
    <s v="SUDP"/>
    <s v="Disorderly Patron"/>
    <x v="4"/>
    <s v="Higher"/>
  </r>
  <r>
    <d v="2022-09-12T00:00:00"/>
    <d v="1899-12-30T13:41:00"/>
    <s v="Monday"/>
    <x v="48"/>
    <n v="0"/>
    <n v="0"/>
    <s v="N"/>
    <x v="0"/>
    <n v="5516"/>
    <s v="SUDP"/>
    <s v="Disorderly Patron"/>
    <x v="4"/>
    <s v="Higher"/>
  </r>
  <r>
    <d v="2022-09-12T00:00:00"/>
    <d v="1899-12-30T21:17:00"/>
    <s v="Monday"/>
    <x v="10"/>
    <n v="3"/>
    <n v="6"/>
    <s v="S"/>
    <x v="0"/>
    <n v="5451"/>
    <s v="SUDP"/>
    <s v="Disorderly Patron"/>
    <x v="4"/>
    <s v="Higher"/>
  </r>
  <r>
    <d v="2022-09-12T00:00:00"/>
    <d v="1899-12-30T23:34:00"/>
    <s v="Monday"/>
    <x v="43"/>
    <n v="0"/>
    <n v="0"/>
    <s v="S"/>
    <x v="0"/>
    <n v="5532"/>
    <s v="SUAP"/>
    <s v="Assault / Patron Involved"/>
    <x v="4"/>
    <s v="Higher"/>
  </r>
  <r>
    <d v="2022-09-12T00:00:00"/>
    <d v="1899-12-30T00:37:00"/>
    <s v="Monday"/>
    <x v="15"/>
    <n v="0"/>
    <n v="0"/>
    <s v="N"/>
    <x v="0"/>
    <n v="5676"/>
    <s v="SUDP"/>
    <s v="Disorderly Patron"/>
    <x v="4"/>
    <s v="Higher"/>
  </r>
  <r>
    <d v="2022-09-13T00:00:00"/>
    <d v="1899-12-30T02:02:00"/>
    <s v="Tuesday"/>
    <x v="16"/>
    <n v="0"/>
    <n v="0"/>
    <m/>
    <x v="0"/>
    <n v="5531"/>
    <s v="SUAE"/>
    <s v="Assault / Employee Involved"/>
    <x v="4"/>
    <s v="Higher"/>
  </r>
  <r>
    <d v="2022-09-13T00:00:00"/>
    <d v="1899-12-30T09:59:00"/>
    <s v="Tuesday"/>
    <x v="54"/>
    <n v="4"/>
    <n v="7"/>
    <s v="N"/>
    <x v="0"/>
    <n v="6091"/>
    <s v="SUDP"/>
    <s v="Disorderly Patron"/>
    <x v="4"/>
    <s v="Higher"/>
  </r>
  <r>
    <d v="2022-09-13T00:00:00"/>
    <d v="1899-12-30T12:04:00"/>
    <s v="Tuesday"/>
    <x v="13"/>
    <n v="10"/>
    <n v="13"/>
    <s v="W"/>
    <x v="1"/>
    <n v="5028"/>
    <s v="SUDP"/>
    <s v="Disorderly Patron"/>
    <x v="4"/>
    <s v="Higher"/>
  </r>
  <r>
    <d v="2022-09-13T00:00:00"/>
    <d v="1899-12-30T13:05:00"/>
    <s v="Tuesday"/>
    <x v="12"/>
    <n v="3"/>
    <n v="6"/>
    <s v="E"/>
    <x v="1"/>
    <n v="5120"/>
    <s v="SUDP"/>
    <s v="Disorderly Patron"/>
    <x v="4"/>
    <s v="Higher"/>
  </r>
  <r>
    <d v="2022-09-13T00:00:00"/>
    <d v="1899-12-30T23:30:00"/>
    <s v="Tuesday"/>
    <x v="53"/>
    <n v="0"/>
    <n v="0"/>
    <s v="E"/>
    <x v="1"/>
    <n v="5360"/>
    <s v="SUDP"/>
    <s v="Disorderly Patron"/>
    <x v="4"/>
    <s v="Higher"/>
  </r>
  <r>
    <d v="2022-09-14T00:00:00"/>
    <d v="1899-12-30T08:36:00"/>
    <s v="Wednesday"/>
    <x v="69"/>
    <n v="3"/>
    <n v="6"/>
    <s v="S"/>
    <x v="0"/>
    <n v="5176"/>
    <s v="SUDP"/>
    <s v="Disorderly Patron"/>
    <x v="4"/>
    <s v="Higher"/>
  </r>
  <r>
    <d v="2022-09-14T00:00:00"/>
    <d v="1899-12-30T14:08:00"/>
    <s v="Wednesday"/>
    <x v="0"/>
    <n v="5"/>
    <n v="8"/>
    <s v="S"/>
    <x v="0"/>
    <n v="6061"/>
    <s v="SUSP"/>
    <s v="Suspicious Package"/>
    <x v="4"/>
    <s v="Higher"/>
  </r>
  <r>
    <d v="2022-09-14T00:00:00"/>
    <d v="1899-12-30T16:10:00"/>
    <s v="Wednesday"/>
    <x v="54"/>
    <n v="7"/>
    <n v="10"/>
    <s v="S"/>
    <x v="0"/>
    <n v="5786"/>
    <s v="SUDP"/>
    <s v="Disorderly Patron"/>
    <x v="4"/>
    <s v="Higher"/>
  </r>
  <r>
    <d v="2022-09-14T00:00:00"/>
    <d v="1899-12-30T17:12:00"/>
    <s v="Wednesday"/>
    <x v="16"/>
    <n v="12"/>
    <n v="15"/>
    <s v="S"/>
    <x v="0"/>
    <n v="5496"/>
    <s v="SUAE"/>
    <s v="Assault / Employee Involved"/>
    <x v="4"/>
    <s v="Higher"/>
  </r>
  <r>
    <d v="2022-09-14T00:00:00"/>
    <d v="1899-12-30T22:04:00"/>
    <s v="Wednesday"/>
    <x v="56"/>
    <n v="3"/>
    <n v="7"/>
    <s v="E"/>
    <x v="1"/>
    <n v="5016"/>
    <s v="SUDP"/>
    <s v="Disorderly Patron"/>
    <x v="4"/>
    <s v="Higher"/>
  </r>
  <r>
    <d v="2022-09-14T00:00:00"/>
    <d v="1899-12-30T23:29:00"/>
    <s v="Wednesday"/>
    <x v="4"/>
    <n v="6"/>
    <n v="10"/>
    <s v="E"/>
    <x v="1"/>
    <n v="5130"/>
    <s v="SUDP"/>
    <s v="Disorderly Patron"/>
    <x v="4"/>
    <s v="Higher"/>
  </r>
  <r>
    <d v="2022-09-15T00:00:00"/>
    <d v="1899-12-30T14:27:00"/>
    <s v="Thursday"/>
    <x v="10"/>
    <n v="6"/>
    <n v="9"/>
    <s v="N"/>
    <x v="0"/>
    <n v="5891"/>
    <s v="SUDP"/>
    <s v="Disorderly Patron"/>
    <x v="4"/>
    <s v="Higher"/>
  </r>
  <r>
    <d v="2022-09-15T00:00:00"/>
    <d v="1899-12-30T15:02:00"/>
    <s v="Thursday"/>
    <x v="32"/>
    <n v="3"/>
    <n v="6"/>
    <s v="W"/>
    <x v="1"/>
    <n v="5332"/>
    <s v="SUDP"/>
    <s v="Disorderly Patron"/>
    <x v="4"/>
    <s v="Higher"/>
  </r>
  <r>
    <d v="2022-09-15T00:00:00"/>
    <d v="1899-12-30T15:16:00"/>
    <s v="Thursday"/>
    <x v="50"/>
    <n v="5"/>
    <n v="8"/>
    <s v="W"/>
    <x v="1"/>
    <n v="5270"/>
    <s v="SUDP"/>
    <s v="Disorderly Patron"/>
    <x v="4"/>
    <s v="Higher"/>
  </r>
  <r>
    <d v="2022-09-15T00:00:00"/>
    <d v="1899-12-30T18:44:00"/>
    <s v="Thursday"/>
    <x v="10"/>
    <n v="0"/>
    <n v="0"/>
    <s v="N"/>
    <x v="0"/>
    <n v="6111"/>
    <s v="SUDP"/>
    <s v="Disorderly Patron"/>
    <x v="4"/>
    <s v="Higher"/>
  </r>
  <r>
    <d v="2022-09-16T00:00:00"/>
    <d v="1899-12-30T19:08:00"/>
    <s v="Friday"/>
    <x v="86"/>
    <n v="0"/>
    <n v="0"/>
    <s v="S"/>
    <x v="2"/>
    <n v="3017"/>
    <s v="SRAP"/>
    <s v="Assault / Patron Involved"/>
    <x v="4"/>
    <s v="Higher"/>
  </r>
  <r>
    <d v="2022-09-16T00:00:00"/>
    <d v="1899-12-30T22:10:00"/>
    <s v="Friday"/>
    <x v="74"/>
    <n v="4"/>
    <n v="10"/>
    <s v="S"/>
    <x v="2"/>
    <n v="3020"/>
    <s v="SRDP"/>
    <s v="Disorderly Patron"/>
    <x v="4"/>
    <s v="Higher"/>
  </r>
  <r>
    <d v="2022-09-16T00:00:00"/>
    <d v="1899-12-30T08:47:00"/>
    <s v="Friday"/>
    <x v="46"/>
    <n v="0"/>
    <n v="0"/>
    <s v="E"/>
    <x v="1"/>
    <n v="5312"/>
    <s v="SUDP"/>
    <s v="Disorderly Patron"/>
    <x v="4"/>
    <s v="Higher"/>
  </r>
  <r>
    <d v="2022-09-16T00:00:00"/>
    <d v="1899-12-30T10:14:00"/>
    <s v="Friday"/>
    <x v="5"/>
    <n v="4"/>
    <n v="7"/>
    <s v="N"/>
    <x v="0"/>
    <n v="5841"/>
    <s v="SUDP"/>
    <s v="Disorderly Patron"/>
    <x v="4"/>
    <s v="Higher"/>
  </r>
  <r>
    <d v="2022-09-16T00:00:00"/>
    <d v="1899-12-30T10:57:00"/>
    <s v="Friday"/>
    <x v="52"/>
    <n v="3"/>
    <n v="6"/>
    <s v="S"/>
    <x v="0"/>
    <n v="5656"/>
    <s v="SUDP"/>
    <s v="Disorderly Patron"/>
    <x v="4"/>
    <s v="Higher"/>
  </r>
  <r>
    <d v="2022-09-16T00:00:00"/>
    <d v="1899-12-30T14:09:00"/>
    <s v="Friday"/>
    <x v="27"/>
    <n v="3"/>
    <n v="6"/>
    <s v="S"/>
    <x v="0"/>
    <n v="5496"/>
    <s v="SUAP"/>
    <s v="Assault / Patron Involved"/>
    <x v="4"/>
    <s v="Higher"/>
  </r>
  <r>
    <d v="2022-09-16T00:00:00"/>
    <d v="1899-12-30T17:18:00"/>
    <s v="Friday"/>
    <x v="4"/>
    <n v="0"/>
    <n v="0"/>
    <s v="E"/>
    <x v="1"/>
    <n v="5159"/>
    <s v="SUDP"/>
    <s v="Disorderly Patron"/>
    <x v="4"/>
    <s v="Higher"/>
  </r>
  <r>
    <d v="2022-09-16T00:00:00"/>
    <d v="1899-12-30T00:27:00"/>
    <s v="Friday"/>
    <x v="61"/>
    <n v="0"/>
    <n v="0"/>
    <s v="S"/>
    <x v="0"/>
    <n v="5676"/>
    <s v="SUDP"/>
    <s v="Disorderly Patron"/>
    <x v="4"/>
    <s v="Higher"/>
  </r>
  <r>
    <d v="2022-09-17T00:00:00"/>
    <d v="1899-12-30T12:21:00"/>
    <s v="Saturday"/>
    <x v="42"/>
    <n v="0"/>
    <n v="0"/>
    <s v="E"/>
    <x v="1"/>
    <n v="5211"/>
    <s v="SUDP"/>
    <s v="Disorderly Patron"/>
    <x v="4"/>
    <s v="Higher"/>
  </r>
  <r>
    <d v="2022-09-17T00:00:00"/>
    <d v="1899-12-30T01:28:00"/>
    <s v="Saturday"/>
    <x v="50"/>
    <n v="0"/>
    <n v="0"/>
    <s v="W"/>
    <x v="1"/>
    <n v="5167"/>
    <s v="SUAE"/>
    <s v="Assault / Employee Involved"/>
    <x v="4"/>
    <s v="Higher"/>
  </r>
  <r>
    <d v="2022-09-18T00:00:00"/>
    <d v="1899-12-30T10:38:00"/>
    <s v="Sunday"/>
    <x v="35"/>
    <n v="0"/>
    <n v="0"/>
    <s v="E"/>
    <x v="1"/>
    <n v="5336"/>
    <s v="SUAE"/>
    <s v="Assault / Employee Involved"/>
    <x v="4"/>
    <s v="Higher"/>
  </r>
  <r>
    <d v="2022-09-18T00:00:00"/>
    <d v="1899-12-30T18:22:00"/>
    <s v="Sunday"/>
    <x v="18"/>
    <n v="3"/>
    <n v="8"/>
    <s v="S"/>
    <x v="0"/>
    <n v="6106"/>
    <s v="SUDP"/>
    <s v="Disorderly Patron"/>
    <x v="4"/>
    <s v="Higher"/>
  </r>
  <r>
    <d v="2022-09-19T00:00:00"/>
    <d v="1899-12-30T06:15:00"/>
    <s v="Monday"/>
    <x v="18"/>
    <n v="4"/>
    <n v="9"/>
    <s v="S"/>
    <x v="0"/>
    <n v="5591"/>
    <s v="SUDP"/>
    <s v="Disorderly Patron"/>
    <x v="4"/>
    <s v="Higher"/>
  </r>
  <r>
    <d v="2022-09-19T00:00:00"/>
    <d v="1899-12-30T15:30:00"/>
    <s v="Monday"/>
    <x v="35"/>
    <n v="0"/>
    <n v="0"/>
    <s v="E"/>
    <x v="1"/>
    <n v="5336"/>
    <s v="SUDP"/>
    <s v="Disorderly Patron"/>
    <x v="4"/>
    <s v="Higher"/>
  </r>
  <r>
    <d v="2022-09-19T00:00:00"/>
    <d v="1899-12-30T15:32:00"/>
    <s v="Monday"/>
    <x v="29"/>
    <n v="0"/>
    <n v="0"/>
    <s v="N"/>
    <x v="0"/>
    <n v="5541"/>
    <s v="SUDP"/>
    <s v="Disorderly Patron"/>
    <x v="4"/>
    <s v="Higher"/>
  </r>
  <r>
    <d v="2022-09-19T00:00:00"/>
    <d v="1899-12-30T17:26:00"/>
    <s v="Monday"/>
    <x v="61"/>
    <n v="4"/>
    <n v="7"/>
    <s v="S"/>
    <x v="0"/>
    <n v="5956"/>
    <s v="SUDP"/>
    <s v="Disorderly Patron"/>
    <x v="4"/>
    <s v="Higher"/>
  </r>
  <r>
    <d v="2022-09-19T00:00:00"/>
    <d v="1899-12-30T20:53:00"/>
    <s v="Monday"/>
    <x v="44"/>
    <n v="14"/>
    <n v="19"/>
    <s v="E"/>
    <x v="1"/>
    <n v="5152"/>
    <s v="SUAP"/>
    <s v="Assault / Patron Involved"/>
    <x v="4"/>
    <s v="Higher"/>
  </r>
  <r>
    <d v="2022-09-19T00:00:00"/>
    <d v="1899-12-30T22:16:00"/>
    <s v="Monday"/>
    <x v="62"/>
    <n v="4"/>
    <n v="7"/>
    <s v="N"/>
    <x v="0"/>
    <n v="5406"/>
    <s v="SUDP"/>
    <s v="Disorderly Patron"/>
    <x v="4"/>
    <s v="Higher"/>
  </r>
  <r>
    <d v="2022-09-20T00:00:00"/>
    <d v="1899-12-30T08:19:00"/>
    <s v="Tuesday"/>
    <x v="51"/>
    <n v="3"/>
    <n v="6"/>
    <s v="N"/>
    <x v="0"/>
    <n v="5766"/>
    <s v="SUDP"/>
    <s v="Disorderly Patron"/>
    <x v="4"/>
    <s v="Higher"/>
  </r>
  <r>
    <d v="2022-09-20T00:00:00"/>
    <d v="1899-12-30T08:37:00"/>
    <s v="Tuesday"/>
    <x v="29"/>
    <n v="4"/>
    <n v="7"/>
    <s v="N"/>
    <x v="0"/>
    <n v="6106"/>
    <s v="SUDP"/>
    <s v="Disorderly Patron"/>
    <x v="4"/>
    <s v="Higher"/>
  </r>
  <r>
    <d v="2022-09-20T00:00:00"/>
    <d v="1899-12-30T13:49:00"/>
    <s v="Tuesday"/>
    <x v="15"/>
    <n v="0"/>
    <n v="0"/>
    <s v="S"/>
    <x v="0"/>
    <n v="5556"/>
    <s v="SUDP"/>
    <s v="Disorderly Patron"/>
    <x v="4"/>
    <s v="Higher"/>
  </r>
  <r>
    <d v="2022-09-20T00:00:00"/>
    <d v="1899-12-30T16:22:00"/>
    <s v="Tuesday"/>
    <x v="40"/>
    <n v="0"/>
    <n v="0"/>
    <s v="E"/>
    <x v="1"/>
    <n v="5091"/>
    <s v="SUDP"/>
    <s v="Disorderly Patron"/>
    <x v="4"/>
    <s v="Higher"/>
  </r>
  <r>
    <d v="2022-09-20T00:00:00"/>
    <d v="1899-12-30T16:55:00"/>
    <s v="Tuesday"/>
    <x v="29"/>
    <n v="3"/>
    <n v="6"/>
    <s v="N"/>
    <x v="0"/>
    <n v="5891"/>
    <s v="SUDP"/>
    <s v="Disorderly Patron"/>
    <x v="4"/>
    <s v="Higher"/>
  </r>
  <r>
    <d v="2022-09-20T00:00:00"/>
    <d v="1899-12-30T19:59:00"/>
    <s v="Tuesday"/>
    <x v="18"/>
    <n v="6"/>
    <n v="9"/>
    <s v="S"/>
    <x v="0"/>
    <n v="5606"/>
    <s v="SUDP"/>
    <s v="Disorderly Patron"/>
    <x v="4"/>
    <s v="Higher"/>
  </r>
  <r>
    <d v="2022-09-21T00:00:00"/>
    <d v="1899-12-30T18:02:00"/>
    <s v="Wednesday"/>
    <x v="32"/>
    <n v="3"/>
    <n v="6"/>
    <s v="W"/>
    <x v="1"/>
    <n v="5031"/>
    <s v="SUDP"/>
    <s v="Disorderly Patron"/>
    <x v="4"/>
    <s v="Higher"/>
  </r>
  <r>
    <d v="2022-09-21T00:00:00"/>
    <d v="1899-12-30T18:22:00"/>
    <s v="Wednesday"/>
    <x v="8"/>
    <n v="0"/>
    <n v="0"/>
    <s v="S"/>
    <x v="0"/>
    <n v="5686"/>
    <s v="SUDP"/>
    <s v="Disorderly Patron"/>
    <x v="4"/>
    <s v="Higher"/>
  </r>
  <r>
    <d v="2022-09-21T00:00:00"/>
    <d v="1899-12-30T19:26:00"/>
    <s v="Wednesday"/>
    <x v="39"/>
    <n v="0"/>
    <n v="0"/>
    <s v="N"/>
    <x v="0"/>
    <n v="6106"/>
    <s v="SUDP"/>
    <s v="Disorderly Patron"/>
    <x v="4"/>
    <s v="Higher"/>
  </r>
  <r>
    <d v="2022-09-21T00:00:00"/>
    <d v="1899-12-30T23:30:00"/>
    <s v="Wednesday"/>
    <x v="27"/>
    <n v="5"/>
    <n v="10"/>
    <s v="N"/>
    <x v="0"/>
    <n v="5826"/>
    <s v="SUDP"/>
    <s v="Disorderly Patron"/>
    <x v="4"/>
    <s v="Higher"/>
  </r>
  <r>
    <d v="2022-09-22T00:00:00"/>
    <d v="1899-12-30T07:13:00"/>
    <s v="Thursday"/>
    <x v="49"/>
    <n v="3"/>
    <n v="6"/>
    <s v="N"/>
    <x v="0"/>
    <n v="5656"/>
    <s v="SUDP"/>
    <s v="Disorderly Patron"/>
    <x v="4"/>
    <s v="Higher"/>
  </r>
  <r>
    <d v="2022-09-22T00:00:00"/>
    <d v="1899-12-30T09:54:00"/>
    <s v="Thursday"/>
    <x v="35"/>
    <n v="0"/>
    <n v="0"/>
    <s v="W"/>
    <x v="1"/>
    <n v="5005"/>
    <s v="SUDP"/>
    <s v="Disorderly Patron"/>
    <x v="4"/>
    <s v="Higher"/>
  </r>
  <r>
    <d v="2022-09-22T00:00:00"/>
    <d v="1899-12-30T09:55:00"/>
    <s v="Thursday"/>
    <x v="29"/>
    <n v="0"/>
    <n v="0"/>
    <s v="N"/>
    <x v="0"/>
    <n v="5541"/>
    <s v="SUDP"/>
    <s v="Disorderly Patron"/>
    <x v="4"/>
    <s v="Higher"/>
  </r>
  <r>
    <d v="2022-09-22T00:00:00"/>
    <d v="1899-12-30T16:27:00"/>
    <s v="Thursday"/>
    <x v="63"/>
    <n v="3"/>
    <n v="6"/>
    <s v="S"/>
    <x v="0"/>
    <n v="5871"/>
    <s v="SUDP"/>
    <s v="Disorderly Patron"/>
    <x v="4"/>
    <s v="Higher"/>
  </r>
  <r>
    <d v="2022-09-22T00:00:00"/>
    <d v="1899-12-30T17:25:00"/>
    <s v="Thursday"/>
    <x v="47"/>
    <n v="10"/>
    <n v="13"/>
    <s v="N"/>
    <x v="0"/>
    <n v="6076"/>
    <s v="SUAP"/>
    <s v="Assault / Patron Involved"/>
    <x v="4"/>
    <s v="Higher"/>
  </r>
  <r>
    <d v="2022-09-22T00:00:00"/>
    <d v="1899-12-30T19:15:00"/>
    <s v="Thursday"/>
    <x v="47"/>
    <n v="6"/>
    <n v="9"/>
    <s v="S"/>
    <x v="0"/>
    <n v="5591"/>
    <s v="SUDP"/>
    <s v="Disorderly Patron"/>
    <x v="4"/>
    <s v="Higher"/>
  </r>
  <r>
    <d v="2022-09-22T00:00:00"/>
    <d v="1899-12-30T20:20:00"/>
    <s v="Thursday"/>
    <x v="27"/>
    <n v="3"/>
    <n v="6"/>
    <s v="N"/>
    <x v="0"/>
    <n v="5381"/>
    <s v="SUAP"/>
    <s v="Assault / Patron Involved"/>
    <x v="4"/>
    <s v="Higher"/>
  </r>
  <r>
    <d v="2022-09-22T00:00:00"/>
    <d v="1899-12-30T21:56:00"/>
    <s v="Thursday"/>
    <x v="57"/>
    <n v="5"/>
    <n v="9"/>
    <s v="W"/>
    <x v="1"/>
    <n v="5208"/>
    <s v="SUAP"/>
    <s v="Assault / Patron Involved"/>
    <x v="4"/>
    <s v="Higher"/>
  </r>
  <r>
    <d v="2022-09-22T00:00:00"/>
    <d v="1899-12-30T01:03:00"/>
    <s v="Thursday"/>
    <x v="6"/>
    <n v="3"/>
    <n v="8"/>
    <s v="W"/>
    <x v="1"/>
    <n v="5330"/>
    <s v="SUDP"/>
    <s v="Disorderly Patron"/>
    <x v="4"/>
    <s v="Higher"/>
  </r>
  <r>
    <d v="2022-09-23T00:00:00"/>
    <d v="1899-12-30T18:15:00"/>
    <s v="Friday"/>
    <x v="29"/>
    <n v="0"/>
    <n v="0"/>
    <s v="N"/>
    <x v="0"/>
    <n v="5901"/>
    <s v="SUDP"/>
    <s v="Disorderly Patron"/>
    <x v="4"/>
    <s v="Higher"/>
  </r>
  <r>
    <d v="2022-09-23T00:00:00"/>
    <d v="1899-12-30T18:18:00"/>
    <s v="Friday"/>
    <x v="35"/>
    <n v="0"/>
    <n v="0"/>
    <s v="E"/>
    <x v="1"/>
    <n v="5346"/>
    <s v="SUDP"/>
    <s v="Disorderly Patron"/>
    <x v="4"/>
    <s v="Higher"/>
  </r>
  <r>
    <d v="2022-09-23T00:00:00"/>
    <d v="1899-12-30T19:53:00"/>
    <s v="Friday"/>
    <x v="12"/>
    <n v="8"/>
    <n v="12"/>
    <s v="E"/>
    <x v="1"/>
    <n v="5307"/>
    <s v="SUDP"/>
    <s v="Disorderly Patron"/>
    <x v="4"/>
    <s v="Higher"/>
  </r>
  <r>
    <d v="2022-09-24T00:00:00"/>
    <d v="1899-12-30T15:21:00"/>
    <s v="Saturday"/>
    <x v="61"/>
    <n v="11"/>
    <n v="16"/>
    <s v="N"/>
    <x v="0"/>
    <n v="5966"/>
    <s v="SUAP"/>
    <s v="Assault / Patron Involved"/>
    <x v="4"/>
    <s v="Higher"/>
  </r>
  <r>
    <d v="2022-09-24T00:00:00"/>
    <d v="1899-12-30T17:48:00"/>
    <s v="Saturday"/>
    <x v="34"/>
    <n v="20"/>
    <n v="24"/>
    <s v="E"/>
    <x v="1"/>
    <n v="5045"/>
    <s v="SUDP"/>
    <s v="Disorderly Patron"/>
    <x v="4"/>
    <s v="Higher"/>
  </r>
  <r>
    <d v="2022-09-24T00:00:00"/>
    <d v="1899-12-30T21:08:00"/>
    <s v="Saturday"/>
    <x v="44"/>
    <n v="6"/>
    <n v="11"/>
    <s v="E"/>
    <x v="1"/>
    <n v="5144"/>
    <s v="SUPOL"/>
    <s v="Held By Polce - Non-TTC Related"/>
    <x v="4"/>
    <s v="Higher"/>
  </r>
  <r>
    <d v="2022-09-24T00:00:00"/>
    <d v="1899-12-30T01:37:00"/>
    <s v="Saturday"/>
    <x v="69"/>
    <n v="0"/>
    <n v="0"/>
    <s v="N"/>
    <x v="0"/>
    <n v="5561"/>
    <s v="SUDP"/>
    <s v="Disorderly Patron"/>
    <x v="4"/>
    <s v="Higher"/>
  </r>
  <r>
    <d v="2022-09-24T00:00:00"/>
    <d v="1899-12-30T01:42:00"/>
    <s v="Saturday"/>
    <x v="35"/>
    <n v="8"/>
    <n v="13"/>
    <s v="W"/>
    <x v="1"/>
    <n v="5009"/>
    <s v="SUDP"/>
    <s v="Disorderly Patron"/>
    <x v="4"/>
    <s v="Higher"/>
  </r>
  <r>
    <d v="2022-09-25T00:00:00"/>
    <d v="1899-12-30T11:08:00"/>
    <s v="Sunday"/>
    <x v="18"/>
    <n v="3"/>
    <n v="8"/>
    <s v="N"/>
    <x v="0"/>
    <n v="5846"/>
    <s v="SUDP"/>
    <s v="Disorderly Patron"/>
    <x v="4"/>
    <s v="Higher"/>
  </r>
  <r>
    <d v="2022-09-25T00:00:00"/>
    <d v="1899-12-30T11:53:00"/>
    <s v="Sunday"/>
    <x v="40"/>
    <n v="3"/>
    <n v="7"/>
    <s v="W"/>
    <x v="1"/>
    <n v="5128"/>
    <s v="SUDP"/>
    <s v="Disorderly Patron"/>
    <x v="4"/>
    <s v="Higher"/>
  </r>
  <r>
    <d v="2022-09-25T00:00:00"/>
    <d v="1899-12-30T22:22:00"/>
    <s v="Sunday"/>
    <x v="69"/>
    <n v="0"/>
    <n v="0"/>
    <s v="S"/>
    <x v="0"/>
    <n v="5406"/>
    <s v="SUDP"/>
    <s v="Disorderly Patron"/>
    <x v="4"/>
    <s v="Higher"/>
  </r>
  <r>
    <d v="2022-09-26T00:00:00"/>
    <d v="1899-12-30T18:07:00"/>
    <s v="Monday"/>
    <x v="20"/>
    <n v="3"/>
    <n v="6"/>
    <s v="S"/>
    <x v="0"/>
    <n v="5466"/>
    <s v="SUDP"/>
    <s v="Disorderly Patron"/>
    <x v="4"/>
    <s v="Higher"/>
  </r>
  <r>
    <d v="2022-09-26T00:00:00"/>
    <d v="1899-12-30T18:17:00"/>
    <s v="Monday"/>
    <x v="8"/>
    <n v="0"/>
    <n v="0"/>
    <s v="S"/>
    <x v="0"/>
    <n v="5886"/>
    <s v="SUDP"/>
    <s v="Disorderly Patron"/>
    <x v="4"/>
    <s v="Higher"/>
  </r>
  <r>
    <d v="2022-09-26T00:00:00"/>
    <d v="1899-12-30T20:47:00"/>
    <s v="Monday"/>
    <x v="71"/>
    <n v="21"/>
    <n v="24"/>
    <s v="S"/>
    <x v="0"/>
    <n v="5591"/>
    <s v="SUAP"/>
    <s v="Assault / Patron Involved"/>
    <x v="4"/>
    <s v="Higher"/>
  </r>
  <r>
    <d v="2022-09-26T00:00:00"/>
    <d v="1899-12-30T10:39:00"/>
    <s v="Monday"/>
    <x v="36"/>
    <n v="5"/>
    <n v="10"/>
    <s v="W"/>
    <x v="3"/>
    <n v="6191"/>
    <s v="SUAP"/>
    <s v="Assault / Patron Involved"/>
    <x v="4"/>
    <s v="Higher"/>
  </r>
  <r>
    <d v="2022-09-27T00:00:00"/>
    <d v="1899-12-30T15:35:00"/>
    <s v="Tuesday"/>
    <x v="25"/>
    <n v="25"/>
    <n v="30"/>
    <s v="S"/>
    <x v="2"/>
    <n v="3022"/>
    <s v="SRDP"/>
    <s v="Disorderly Patron"/>
    <x v="4"/>
    <s v="Higher"/>
  </r>
  <r>
    <d v="2022-09-27T00:00:00"/>
    <d v="1899-12-30T17:22:00"/>
    <s v="Tuesday"/>
    <x v="48"/>
    <n v="39"/>
    <n v="42"/>
    <s v="S"/>
    <x v="0"/>
    <n v="5401"/>
    <s v="SUDP"/>
    <s v="Disorderly Patron"/>
    <x v="4"/>
    <s v="Higher"/>
  </r>
  <r>
    <d v="2022-09-27T00:00:00"/>
    <d v="1899-12-30T19:54:00"/>
    <s v="Tuesday"/>
    <x v="21"/>
    <n v="11"/>
    <n v="16"/>
    <s v="N"/>
    <x v="0"/>
    <n v="5751"/>
    <s v="SUDP"/>
    <s v="Disorderly Patron"/>
    <x v="4"/>
    <s v="Higher"/>
  </r>
  <r>
    <d v="2022-09-27T00:00:00"/>
    <d v="1899-12-30T20:43:00"/>
    <s v="Tuesday"/>
    <x v="20"/>
    <n v="0"/>
    <n v="0"/>
    <s v="S"/>
    <x v="0"/>
    <n v="5976"/>
    <s v="SUDP"/>
    <s v="Disorderly Patron"/>
    <x v="4"/>
    <s v="Higher"/>
  </r>
  <r>
    <d v="2022-09-27T00:00:00"/>
    <d v="1899-12-30T01:25:00"/>
    <s v="Tuesday"/>
    <x v="0"/>
    <n v="10"/>
    <n v="15"/>
    <s v="N"/>
    <x v="0"/>
    <n v="5711"/>
    <s v="SUAP"/>
    <s v="Assault / Patron Involved"/>
    <x v="4"/>
    <s v="Higher"/>
  </r>
  <r>
    <d v="2022-09-28T00:00:00"/>
    <d v="1899-12-30T09:06:00"/>
    <s v="Wednesday"/>
    <x v="24"/>
    <n v="13"/>
    <n v="16"/>
    <s v="E"/>
    <x v="1"/>
    <n v="5072"/>
    <s v="SUDP"/>
    <s v="Disorderly Patron"/>
    <x v="4"/>
    <s v="Higher"/>
  </r>
  <r>
    <d v="2022-09-28T00:00:00"/>
    <d v="1899-12-30T09:07:00"/>
    <s v="Wednesday"/>
    <x v="24"/>
    <n v="0"/>
    <n v="0"/>
    <s v="W"/>
    <x v="1"/>
    <n v="5154"/>
    <s v="SUDP"/>
    <s v="Disorderly Patron"/>
    <x v="4"/>
    <s v="Higher"/>
  </r>
  <r>
    <d v="2022-09-28T00:00:00"/>
    <d v="1899-12-30T12:35:00"/>
    <s v="Wednesday"/>
    <x v="18"/>
    <n v="0"/>
    <n v="0"/>
    <s v="N"/>
    <x v="0"/>
    <n v="6001"/>
    <s v="SUDP"/>
    <s v="Disorderly Patron"/>
    <x v="4"/>
    <s v="Higher"/>
  </r>
  <r>
    <d v="2022-09-28T00:00:00"/>
    <d v="1899-12-30T17:22:00"/>
    <s v="Wednesday"/>
    <x v="62"/>
    <n v="0"/>
    <n v="0"/>
    <s v="N"/>
    <x v="0"/>
    <n v="5921"/>
    <s v="SUAP"/>
    <s v="Assault / Patron Involved"/>
    <x v="4"/>
    <s v="Higher"/>
  </r>
  <r>
    <d v="2022-09-28T00:00:00"/>
    <d v="1899-12-30T18:19:00"/>
    <s v="Wednesday"/>
    <x v="10"/>
    <n v="0"/>
    <n v="0"/>
    <s v="S"/>
    <x v="0"/>
    <n v="5931"/>
    <s v="SUDP"/>
    <s v="Disorderly Patron"/>
    <x v="4"/>
    <s v="Higher"/>
  </r>
  <r>
    <d v="2022-09-28T00:00:00"/>
    <d v="1899-12-30T18:40:00"/>
    <s v="Wednesday"/>
    <x v="54"/>
    <n v="4"/>
    <n v="7"/>
    <s v="S"/>
    <x v="0"/>
    <n v="5671"/>
    <s v="SUAP"/>
    <s v="Assault / Patron Involved"/>
    <x v="4"/>
    <s v="Higher"/>
  </r>
  <r>
    <d v="2022-09-28T00:00:00"/>
    <d v="1899-12-30T18:43:00"/>
    <s v="Wednesday"/>
    <x v="69"/>
    <n v="0"/>
    <n v="0"/>
    <s v="N"/>
    <x v="0"/>
    <n v="5606"/>
    <s v="SUDP"/>
    <s v="Disorderly Patron"/>
    <x v="4"/>
    <s v="Higher"/>
  </r>
  <r>
    <d v="2022-09-29T00:00:00"/>
    <d v="1899-12-30T09:48:00"/>
    <s v="Thursday"/>
    <x v="43"/>
    <n v="3"/>
    <n v="6"/>
    <s v="S"/>
    <x v="0"/>
    <n v="5521"/>
    <s v="SUAP"/>
    <s v="Assault / Patron Involved"/>
    <x v="4"/>
    <s v="Higher"/>
  </r>
  <r>
    <d v="2022-09-29T00:00:00"/>
    <d v="1899-12-30T15:11:00"/>
    <s v="Thursday"/>
    <x v="22"/>
    <n v="4"/>
    <n v="7"/>
    <s v="W"/>
    <x v="1"/>
    <n v="5169"/>
    <s v="SUDP"/>
    <s v="Disorderly Patron"/>
    <x v="4"/>
    <s v="Higher"/>
  </r>
  <r>
    <d v="2022-09-29T00:00:00"/>
    <d v="1899-12-30T20:05:00"/>
    <s v="Thursday"/>
    <x v="56"/>
    <n v="0"/>
    <n v="0"/>
    <s v="W"/>
    <x v="1"/>
    <n v="5006"/>
    <s v="SUAP"/>
    <s v="Assault / Patron Involved"/>
    <x v="4"/>
    <s v="Higher"/>
  </r>
  <r>
    <d v="2022-09-29T00:00:00"/>
    <d v="1899-12-30T23:08:00"/>
    <s v="Thursday"/>
    <x v="37"/>
    <n v="0"/>
    <n v="0"/>
    <s v="S"/>
    <x v="0"/>
    <n v="5841"/>
    <s v="SUDP"/>
    <s v="Disorderly Patron"/>
    <x v="4"/>
    <s v="Higher"/>
  </r>
  <r>
    <d v="2022-09-29T00:00:00"/>
    <d v="1899-12-30T23:08:00"/>
    <s v="Thursday"/>
    <x v="18"/>
    <n v="4"/>
    <n v="9"/>
    <s v="N"/>
    <x v="0"/>
    <n v="5816"/>
    <s v="SUDP"/>
    <s v="Disorderly Patron"/>
    <x v="4"/>
    <s v="Higher"/>
  </r>
  <r>
    <d v="2022-09-29T00:00:00"/>
    <d v="1899-12-30T23:48:00"/>
    <s v="Thursday"/>
    <x v="22"/>
    <n v="0"/>
    <n v="0"/>
    <s v="W"/>
    <x v="1"/>
    <n v="5132"/>
    <s v="SUDP"/>
    <s v="Disorderly Patron"/>
    <x v="4"/>
    <s v="Higher"/>
  </r>
  <r>
    <d v="2022-09-30T00:00:00"/>
    <d v="1899-12-30T06:31:00"/>
    <s v="Friday"/>
    <x v="11"/>
    <n v="3"/>
    <n v="6"/>
    <s v="W"/>
    <x v="1"/>
    <n v="5303"/>
    <s v="SUDP"/>
    <s v="Disorderly Patron"/>
    <x v="4"/>
    <s v="Higher"/>
  </r>
  <r>
    <d v="2022-09-30T00:00:00"/>
    <d v="1899-12-30T07:02:00"/>
    <s v="Friday"/>
    <x v="46"/>
    <n v="7"/>
    <n v="10"/>
    <s v="E"/>
    <x v="1"/>
    <n v="5336"/>
    <s v="SUDP"/>
    <s v="Disorderly Patron"/>
    <x v="4"/>
    <s v="Higher"/>
  </r>
  <r>
    <d v="2022-09-30T00:00:00"/>
    <d v="1899-12-30T14:38:00"/>
    <s v="Friday"/>
    <x v="7"/>
    <n v="3"/>
    <n v="6"/>
    <s v="E"/>
    <x v="1"/>
    <n v="5328"/>
    <s v="SUDP"/>
    <s v="Disorderly Patron"/>
    <x v="4"/>
    <s v="Higher"/>
  </r>
  <r>
    <d v="2022-09-30T00:00:00"/>
    <d v="1899-12-30T16:45:00"/>
    <s v="Friday"/>
    <x v="51"/>
    <n v="8"/>
    <n v="11"/>
    <s v="N"/>
    <x v="0"/>
    <n v="5611"/>
    <s v="SUAE"/>
    <s v="Assault / Employee Involved"/>
    <x v="4"/>
    <s v="Higher"/>
  </r>
  <r>
    <d v="2022-09-30T00:00:00"/>
    <d v="1899-12-30T18:23:00"/>
    <s v="Friday"/>
    <x v="18"/>
    <n v="8"/>
    <n v="11"/>
    <s v="N"/>
    <x v="0"/>
    <n v="5981"/>
    <s v="SUAP"/>
    <s v="Assault / Patron Involved"/>
    <x v="4"/>
    <s v="Higher"/>
  </r>
  <r>
    <d v="2022-09-30T00:00:00"/>
    <d v="1899-12-30T22:02:00"/>
    <s v="Friday"/>
    <x v="69"/>
    <n v="3"/>
    <n v="8"/>
    <s v="N"/>
    <x v="0"/>
    <n v="5591"/>
    <s v="SUDP"/>
    <s v="Disorderly Patron"/>
    <x v="4"/>
    <s v="Higher"/>
  </r>
  <r>
    <d v="2022-09-30T00:00:00"/>
    <d v="1899-12-30T23:00:00"/>
    <s v="Friday"/>
    <x v="14"/>
    <n v="3"/>
    <n v="7"/>
    <s v="W"/>
    <x v="1"/>
    <n v="5286"/>
    <s v="SUDP"/>
    <s v="Disorderly Patron"/>
    <x v="4"/>
    <s v="Higher"/>
  </r>
  <r>
    <d v="2022-09-30T00:00:00"/>
    <d v="1899-12-30T23:59:00"/>
    <s v="Friday"/>
    <x v="46"/>
    <n v="3"/>
    <n v="7"/>
    <s v="E"/>
    <x v="1"/>
    <n v="5270"/>
    <s v="SUDP"/>
    <s v="Disorderly Patron"/>
    <x v="4"/>
    <s v="Higher"/>
  </r>
  <r>
    <d v="2022-09-30T00:00:00"/>
    <d v="1899-12-30T00:07:00"/>
    <s v="Friday"/>
    <x v="6"/>
    <n v="11"/>
    <n v="15"/>
    <s v="E"/>
    <x v="1"/>
    <n v="5331"/>
    <s v="SUDP"/>
    <s v="Disorderly Patron"/>
    <x v="4"/>
    <s v="Higher"/>
  </r>
  <r>
    <d v="2022-10-01T00:00:00"/>
    <d v="1899-12-30T02:37:00"/>
    <s v="Saturday"/>
    <x v="52"/>
    <n v="5"/>
    <n v="10"/>
    <s v="S"/>
    <x v="0"/>
    <n v="5876"/>
    <s v="SUDP"/>
    <s v="Disorderly Patron"/>
    <x v="4"/>
    <s v="Higher"/>
  </r>
  <r>
    <d v="2022-10-01T00:00:00"/>
    <d v="1899-12-30T14:35:00"/>
    <s v="Saturday"/>
    <x v="12"/>
    <n v="0"/>
    <n v="0"/>
    <s v="W"/>
    <x v="1"/>
    <n v="5367"/>
    <s v="SUDP"/>
    <s v="Disorderly Patron"/>
    <x v="4"/>
    <s v="Higher"/>
  </r>
  <r>
    <d v="2022-10-01T00:00:00"/>
    <d v="1899-12-30T22:11:00"/>
    <s v="Saturday"/>
    <x v="63"/>
    <n v="8"/>
    <n v="13"/>
    <s v="N"/>
    <x v="0"/>
    <n v="5901"/>
    <s v="SUAP"/>
    <s v="Assault / Patron Involved"/>
    <x v="4"/>
    <s v="Higher"/>
  </r>
  <r>
    <d v="2022-10-02T00:00:00"/>
    <d v="1899-12-30T08:50:00"/>
    <s v="Sunday"/>
    <x v="15"/>
    <n v="3"/>
    <n v="9"/>
    <s v="N"/>
    <x v="0"/>
    <n v="5861"/>
    <s v="SUDP"/>
    <s v="Disorderly Patron"/>
    <x v="4"/>
    <s v="Higher"/>
  </r>
  <r>
    <d v="2022-10-02T00:00:00"/>
    <d v="1899-12-30T11:03:00"/>
    <s v="Sunday"/>
    <x v="63"/>
    <n v="3"/>
    <n v="8"/>
    <s v="S"/>
    <x v="0"/>
    <n v="5711"/>
    <s v="SUDP"/>
    <s v="Disorderly Patron"/>
    <x v="4"/>
    <s v="Higher"/>
  </r>
  <r>
    <d v="2022-10-02T00:00:00"/>
    <d v="1899-12-30T15:57:00"/>
    <s v="Sunday"/>
    <x v="51"/>
    <n v="16"/>
    <n v="21"/>
    <s v="S"/>
    <x v="0"/>
    <n v="6106"/>
    <s v="SUDP"/>
    <s v="Disorderly Patron"/>
    <x v="4"/>
    <s v="Higher"/>
  </r>
  <r>
    <d v="2022-10-02T00:00:00"/>
    <d v="1899-12-30T16:08:00"/>
    <s v="Sunday"/>
    <x v="16"/>
    <n v="0"/>
    <n v="0"/>
    <m/>
    <x v="0"/>
    <n v="5876"/>
    <s v="SUDP"/>
    <s v="Disorderly Patron"/>
    <x v="4"/>
    <s v="Higher"/>
  </r>
  <r>
    <d v="2022-10-02T00:00:00"/>
    <d v="1899-12-30T16:13:00"/>
    <s v="Sunday"/>
    <x v="16"/>
    <n v="0"/>
    <n v="0"/>
    <s v="S"/>
    <x v="0"/>
    <n v="6081"/>
    <s v="SUDP"/>
    <s v="Disorderly Patron"/>
    <x v="4"/>
    <s v="Higher"/>
  </r>
  <r>
    <d v="2022-10-02T00:00:00"/>
    <d v="1899-12-30T16:32:00"/>
    <s v="Sunday"/>
    <x v="51"/>
    <n v="0"/>
    <n v="0"/>
    <s v="S"/>
    <x v="0"/>
    <n v="5576"/>
    <s v="SUDP"/>
    <s v="Disorderly Patron"/>
    <x v="4"/>
    <s v="Higher"/>
  </r>
  <r>
    <d v="2022-10-02T00:00:00"/>
    <d v="1899-12-30T20:08:00"/>
    <s v="Sunday"/>
    <x v="40"/>
    <n v="6"/>
    <n v="11"/>
    <s v="W"/>
    <x v="1"/>
    <n v="5289"/>
    <s v="SUPOL"/>
    <s v="Held By Polce - Non-TTC Related"/>
    <x v="4"/>
    <s v="Higher"/>
  </r>
  <r>
    <d v="2022-10-03T00:00:00"/>
    <d v="1899-12-30T08:30:00"/>
    <s v="Monday"/>
    <x v="17"/>
    <n v="4"/>
    <n v="7"/>
    <s v="S"/>
    <x v="0"/>
    <n v="5826"/>
    <s v="SUDP"/>
    <s v="Disorderly Patron"/>
    <x v="4"/>
    <s v="Higher"/>
  </r>
  <r>
    <d v="2022-10-03T00:00:00"/>
    <d v="1899-12-30T12:27:00"/>
    <s v="Monday"/>
    <x v="35"/>
    <n v="18"/>
    <n v="21"/>
    <s v="W"/>
    <x v="1"/>
    <n v="5200"/>
    <s v="SUAP"/>
    <s v="Assault / Patron Involved"/>
    <x v="4"/>
    <s v="Higher"/>
  </r>
  <r>
    <d v="2022-10-03T00:00:00"/>
    <d v="1899-12-30T12:40:00"/>
    <s v="Monday"/>
    <x v="21"/>
    <n v="3"/>
    <n v="6"/>
    <s v="N"/>
    <x v="0"/>
    <n v="5921"/>
    <s v="SUDP"/>
    <s v="Disorderly Patron"/>
    <x v="4"/>
    <s v="Higher"/>
  </r>
  <r>
    <d v="2022-10-03T00:00:00"/>
    <d v="1899-12-30T17:02:00"/>
    <s v="Monday"/>
    <x v="35"/>
    <n v="3"/>
    <n v="6"/>
    <s v="W"/>
    <x v="1"/>
    <n v="5364"/>
    <s v="SUAP"/>
    <s v="Assault / Patron Involved"/>
    <x v="4"/>
    <s v="Higher"/>
  </r>
  <r>
    <d v="2022-10-03T00:00:00"/>
    <d v="1899-12-30T18:02:00"/>
    <s v="Monday"/>
    <x v="29"/>
    <n v="4"/>
    <n v="7"/>
    <s v="S"/>
    <x v="0"/>
    <n v="5766"/>
    <s v="SUDP"/>
    <s v="Disorderly Patron"/>
    <x v="4"/>
    <s v="Higher"/>
  </r>
  <r>
    <d v="2022-10-03T00:00:00"/>
    <d v="1899-12-30T20:52:00"/>
    <s v="Monday"/>
    <x v="61"/>
    <n v="3"/>
    <n v="8"/>
    <s v="S"/>
    <x v="0"/>
    <n v="5765"/>
    <s v="SUDP"/>
    <s v="Disorderly Patron"/>
    <x v="4"/>
    <s v="Higher"/>
  </r>
  <r>
    <d v="2022-10-03T00:00:00"/>
    <d v="1899-12-30T00:29:00"/>
    <s v="Monday"/>
    <x v="10"/>
    <n v="7"/>
    <n v="12"/>
    <s v="N"/>
    <x v="0"/>
    <n v="6111"/>
    <s v="SUAP"/>
    <s v="Assault / Patron Involved"/>
    <x v="4"/>
    <s v="Higher"/>
  </r>
  <r>
    <d v="2022-10-04T00:00:00"/>
    <d v="1899-12-30T07:11:00"/>
    <s v="Tuesday"/>
    <x v="27"/>
    <n v="6"/>
    <n v="9"/>
    <s v="S"/>
    <x v="0"/>
    <n v="5956"/>
    <s v="SUPOL"/>
    <s v="Held By Polce - Non-TTC Related"/>
    <x v="4"/>
    <s v="Higher"/>
  </r>
  <r>
    <d v="2022-10-04T00:00:00"/>
    <d v="1899-12-30T20:26:00"/>
    <s v="Tuesday"/>
    <x v="0"/>
    <n v="4"/>
    <n v="7"/>
    <s v="N"/>
    <x v="0"/>
    <n v="5881"/>
    <s v="SUDP"/>
    <s v="Disorderly Patron"/>
    <x v="4"/>
    <s v="Higher"/>
  </r>
  <r>
    <d v="2022-10-04T00:00:00"/>
    <d v="1899-12-30T23:03:00"/>
    <s v="Tuesday"/>
    <x v="42"/>
    <n v="0"/>
    <n v="0"/>
    <s v="W"/>
    <x v="1"/>
    <n v="5245"/>
    <s v="SUDP"/>
    <s v="Disorderly Patron"/>
    <x v="4"/>
    <s v="Higher"/>
  </r>
  <r>
    <d v="2022-10-05T00:00:00"/>
    <d v="1899-12-30T09:58:00"/>
    <s v="Wednesday"/>
    <x v="58"/>
    <n v="4"/>
    <n v="7"/>
    <s v="E"/>
    <x v="1"/>
    <n v="5239"/>
    <s v="SUDP"/>
    <s v="Disorderly Patron"/>
    <x v="4"/>
    <s v="Higher"/>
  </r>
  <r>
    <d v="2022-10-05T00:00:00"/>
    <d v="1899-12-30T22:12:00"/>
    <s v="Wednesday"/>
    <x v="1"/>
    <n v="6"/>
    <n v="9"/>
    <s v="W"/>
    <x v="1"/>
    <n v="5191"/>
    <s v="SUDP"/>
    <s v="Disorderly Patron"/>
    <x v="4"/>
    <s v="Higher"/>
  </r>
  <r>
    <d v="2022-10-06T00:00:00"/>
    <d v="1899-12-30T11:07:00"/>
    <s v="Thursday"/>
    <x v="29"/>
    <n v="6"/>
    <n v="9"/>
    <s v="N"/>
    <x v="0"/>
    <n v="6056"/>
    <s v="SUDP"/>
    <s v="Disorderly Patron"/>
    <x v="4"/>
    <s v="Higher"/>
  </r>
  <r>
    <d v="2022-10-06T00:00:00"/>
    <d v="1899-12-30T12:59:00"/>
    <s v="Thursday"/>
    <x v="32"/>
    <n v="0"/>
    <n v="0"/>
    <s v="E"/>
    <x v="1"/>
    <n v="5314"/>
    <s v="SUAP"/>
    <s v="Assault / Patron Involved"/>
    <x v="4"/>
    <s v="Higher"/>
  </r>
  <r>
    <d v="2022-10-06T00:00:00"/>
    <d v="1899-12-30T13:09:00"/>
    <s v="Thursday"/>
    <x v="24"/>
    <n v="3"/>
    <n v="6"/>
    <s v="W"/>
    <x v="1"/>
    <n v="5003"/>
    <s v="SUAP"/>
    <s v="Assault / Patron Involved"/>
    <x v="4"/>
    <s v="Higher"/>
  </r>
  <r>
    <d v="2022-10-06T00:00:00"/>
    <d v="1899-12-30T13:10:00"/>
    <s v="Thursday"/>
    <x v="50"/>
    <n v="102"/>
    <n v="105"/>
    <s v="W"/>
    <x v="1"/>
    <n v="5085"/>
    <s v="SUAP"/>
    <s v="Assault / Patron Involved"/>
    <x v="4"/>
    <s v="Higher"/>
  </r>
  <r>
    <d v="2022-10-06T00:00:00"/>
    <d v="1899-12-30T15:06:00"/>
    <s v="Thursday"/>
    <x v="50"/>
    <n v="4"/>
    <n v="7"/>
    <s v="W"/>
    <x v="1"/>
    <n v="5242"/>
    <s v="SUDP"/>
    <s v="Disorderly Patron"/>
    <x v="4"/>
    <s v="Higher"/>
  </r>
  <r>
    <d v="2022-10-07T00:00:00"/>
    <d v="1899-12-30T09:56:00"/>
    <s v="Friday"/>
    <x v="50"/>
    <n v="7"/>
    <n v="12"/>
    <s v="W"/>
    <x v="1"/>
    <n v="5245"/>
    <s v="SUDP"/>
    <s v="Disorderly Patron"/>
    <x v="4"/>
    <s v="Higher"/>
  </r>
  <r>
    <d v="2022-10-07T00:00:00"/>
    <d v="1899-12-30T17:40:00"/>
    <s v="Friday"/>
    <x v="48"/>
    <n v="3"/>
    <n v="6"/>
    <s v="N"/>
    <x v="0"/>
    <n v="5421"/>
    <s v="SUAP"/>
    <s v="Assault / Patron Involved"/>
    <x v="4"/>
    <s v="Higher"/>
  </r>
  <r>
    <d v="2022-10-07T00:00:00"/>
    <d v="1899-12-30T18:11:00"/>
    <s v="Friday"/>
    <x v="40"/>
    <n v="3"/>
    <n v="6"/>
    <s v="E"/>
    <x v="1"/>
    <n v="5222"/>
    <s v="SUDP"/>
    <s v="Disorderly Patron"/>
    <x v="4"/>
    <s v="Higher"/>
  </r>
  <r>
    <d v="2022-10-07T00:00:00"/>
    <d v="1899-12-30T18:13:00"/>
    <s v="Friday"/>
    <x v="40"/>
    <n v="3"/>
    <n v="6"/>
    <s v="E"/>
    <x v="1"/>
    <n v="5222"/>
    <s v="SUDP"/>
    <s v="Disorderly Patron"/>
    <x v="4"/>
    <s v="Higher"/>
  </r>
  <r>
    <d v="2022-10-07T00:00:00"/>
    <d v="1899-12-30T20:22:00"/>
    <s v="Friday"/>
    <x v="53"/>
    <n v="5"/>
    <n v="9"/>
    <m/>
    <x v="1"/>
    <n v="5180"/>
    <s v="SUDP"/>
    <s v="Disorderly Patron"/>
    <x v="4"/>
    <s v="Higher"/>
  </r>
  <r>
    <d v="2022-10-07T00:00:00"/>
    <d v="1899-12-30T21:32:00"/>
    <s v="Friday"/>
    <x v="54"/>
    <n v="0"/>
    <n v="0"/>
    <s v="S"/>
    <x v="0"/>
    <n v="5531"/>
    <s v="SUROB"/>
    <s v="Robbery"/>
    <x v="4"/>
    <s v="Higher"/>
  </r>
  <r>
    <d v="2022-10-07T00:00:00"/>
    <d v="1899-12-30T23:53:00"/>
    <s v="Friday"/>
    <x v="27"/>
    <n v="5"/>
    <n v="10"/>
    <s v="S"/>
    <x v="0"/>
    <n v="5816"/>
    <s v="SUAE"/>
    <s v="Assault / Employee Involved"/>
    <x v="4"/>
    <s v="Higher"/>
  </r>
  <r>
    <d v="2022-10-07T00:00:00"/>
    <d v="1899-12-30T00:57:00"/>
    <s v="Friday"/>
    <x v="29"/>
    <n v="7"/>
    <n v="12"/>
    <s v="S"/>
    <x v="0"/>
    <n v="5796"/>
    <s v="SUDP"/>
    <s v="Disorderly Patron"/>
    <x v="4"/>
    <s v="Higher"/>
  </r>
  <r>
    <d v="2022-10-08T00:00:00"/>
    <d v="1899-12-30T14:12:00"/>
    <s v="Saturday"/>
    <x v="50"/>
    <n v="3"/>
    <n v="6"/>
    <s v="W"/>
    <x v="1"/>
    <n v="5039"/>
    <s v="SUSA"/>
    <s v="Sexual Assault"/>
    <x v="4"/>
    <s v="Higher"/>
  </r>
  <r>
    <d v="2022-10-08T00:00:00"/>
    <d v="1899-12-30T15:30:00"/>
    <s v="Saturday"/>
    <x v="41"/>
    <n v="0"/>
    <n v="0"/>
    <s v="N"/>
    <x v="0"/>
    <n v="5571"/>
    <s v="SUAE"/>
    <s v="Assault / Employee Involved"/>
    <x v="4"/>
    <s v="Higher"/>
  </r>
  <r>
    <d v="2022-10-08T00:00:00"/>
    <d v="1899-12-30T16:39:00"/>
    <s v="Saturday"/>
    <x v="18"/>
    <n v="4"/>
    <n v="8"/>
    <m/>
    <x v="0"/>
    <n v="6071"/>
    <s v="SUDP"/>
    <s v="Disorderly Patron"/>
    <x v="4"/>
    <s v="Higher"/>
  </r>
  <r>
    <d v="2022-10-08T00:00:00"/>
    <d v="1899-12-30T20:09:00"/>
    <s v="Saturday"/>
    <x v="11"/>
    <n v="3"/>
    <n v="8"/>
    <s v="W"/>
    <x v="1"/>
    <n v="5082"/>
    <s v="SUDP"/>
    <s v="Disorderly Patron"/>
    <x v="4"/>
    <s v="Higher"/>
  </r>
  <r>
    <d v="2022-10-08T00:00:00"/>
    <d v="1899-12-30T23:36:00"/>
    <s v="Saturday"/>
    <x v="35"/>
    <n v="3"/>
    <n v="8"/>
    <s v="E"/>
    <x v="1"/>
    <n v="5048"/>
    <s v="SUAP"/>
    <s v="Assault / Patron Involved"/>
    <x v="4"/>
    <s v="Higher"/>
  </r>
  <r>
    <d v="2022-10-09T00:00:00"/>
    <d v="1899-12-30T22:05:00"/>
    <s v="Sunday"/>
    <x v="25"/>
    <n v="8"/>
    <n v="13"/>
    <s v="N"/>
    <x v="2"/>
    <n v="3025"/>
    <s v="SRDP"/>
    <s v="Disorderly Patron"/>
    <x v="4"/>
    <s v="Higher"/>
  </r>
  <r>
    <d v="2022-10-09T00:00:00"/>
    <d v="1899-12-30T13:13:00"/>
    <s v="Sunday"/>
    <x v="47"/>
    <n v="8"/>
    <n v="13"/>
    <s v="N"/>
    <x v="0"/>
    <n v="5661"/>
    <s v="SUDP"/>
    <s v="Disorderly Patron"/>
    <x v="4"/>
    <s v="Higher"/>
  </r>
  <r>
    <d v="2022-10-09T00:00:00"/>
    <d v="1899-12-30T20:20:00"/>
    <s v="Sunday"/>
    <x v="51"/>
    <n v="7"/>
    <n v="14"/>
    <s v="N"/>
    <x v="0"/>
    <n v="5991"/>
    <s v="SUDP"/>
    <s v="Disorderly Patron"/>
    <x v="4"/>
    <s v="Higher"/>
  </r>
  <r>
    <d v="2022-10-10T00:00:00"/>
    <d v="1899-12-30T15:56:00"/>
    <s v="Monday"/>
    <x v="21"/>
    <n v="4"/>
    <n v="9"/>
    <s v="N"/>
    <x v="0"/>
    <n v="5961"/>
    <s v="SUDP"/>
    <s v="Disorderly Patron"/>
    <x v="4"/>
    <s v="Higher"/>
  </r>
  <r>
    <d v="2022-10-10T00:00:00"/>
    <d v="1899-12-30T16:14:00"/>
    <s v="Monday"/>
    <x v="7"/>
    <n v="4"/>
    <n v="8"/>
    <s v="W"/>
    <x v="1"/>
    <n v="5270"/>
    <s v="SUDP"/>
    <s v="Disorderly Patron"/>
    <x v="4"/>
    <s v="Higher"/>
  </r>
  <r>
    <d v="2022-10-11T00:00:00"/>
    <d v="1899-12-30T08:55:00"/>
    <s v="Tuesday"/>
    <x v="61"/>
    <n v="4"/>
    <n v="7"/>
    <s v="S"/>
    <x v="0"/>
    <n v="5681"/>
    <s v="SUDP"/>
    <s v="Disorderly Patron"/>
    <x v="4"/>
    <s v="Higher"/>
  </r>
  <r>
    <d v="2022-10-11T00:00:00"/>
    <d v="1899-12-30T14:53:00"/>
    <s v="Tuesday"/>
    <x v="6"/>
    <n v="3"/>
    <n v="6"/>
    <s v="E"/>
    <x v="1"/>
    <n v="5003"/>
    <s v="SUDP"/>
    <s v="Disorderly Patron"/>
    <x v="4"/>
    <s v="Higher"/>
  </r>
  <r>
    <d v="2022-10-11T00:00:00"/>
    <d v="1899-12-30T00:08:00"/>
    <s v="Tuesday"/>
    <x v="4"/>
    <n v="11"/>
    <n v="15"/>
    <s v="E"/>
    <x v="1"/>
    <n v="3444"/>
    <s v="SUDP"/>
    <s v="Disorderly Patron"/>
    <x v="4"/>
    <s v="Higher"/>
  </r>
  <r>
    <d v="2022-10-12T00:00:00"/>
    <d v="1899-12-30T21:54:00"/>
    <s v="Wednesday"/>
    <x v="74"/>
    <n v="4"/>
    <n v="10"/>
    <s v="S"/>
    <x v="2"/>
    <n v="3014"/>
    <s v="SRDP"/>
    <s v="Disorderly Patron"/>
    <x v="4"/>
    <s v="Higher"/>
  </r>
  <r>
    <d v="2022-10-12T00:00:00"/>
    <d v="1899-12-30T11:50:00"/>
    <s v="Wednesday"/>
    <x v="18"/>
    <n v="3"/>
    <n v="6"/>
    <s v="N"/>
    <x v="0"/>
    <n v="5816"/>
    <s v="SUDP"/>
    <s v="Disorderly Patron"/>
    <x v="4"/>
    <s v="Higher"/>
  </r>
  <r>
    <d v="2022-10-12T00:00:00"/>
    <d v="1899-12-30T12:15:00"/>
    <s v="Wednesday"/>
    <x v="8"/>
    <n v="0"/>
    <n v="0"/>
    <s v="S"/>
    <x v="0"/>
    <n v="6006"/>
    <s v="SUAP"/>
    <s v="Assault / Patron Involved"/>
    <x v="4"/>
    <s v="Higher"/>
  </r>
  <r>
    <d v="2022-10-12T00:00:00"/>
    <d v="1899-12-30T17:08:00"/>
    <s v="Wednesday"/>
    <x v="63"/>
    <n v="0"/>
    <n v="0"/>
    <s v="N"/>
    <x v="0"/>
    <n v="5616"/>
    <s v="SUDP"/>
    <s v="Disorderly Patron"/>
    <x v="4"/>
    <s v="Higher"/>
  </r>
  <r>
    <d v="2022-10-12T00:00:00"/>
    <d v="1899-12-30T20:21:00"/>
    <s v="Wednesday"/>
    <x v="63"/>
    <n v="4"/>
    <n v="7"/>
    <s v="N"/>
    <x v="0"/>
    <n v="5651"/>
    <s v="SUDP"/>
    <s v="Disorderly Patron"/>
    <x v="4"/>
    <s v="Higher"/>
  </r>
  <r>
    <d v="2022-10-12T00:00:00"/>
    <d v="1899-12-30T22:06:00"/>
    <s v="Wednesday"/>
    <x v="54"/>
    <n v="4"/>
    <n v="9"/>
    <s v="N"/>
    <x v="0"/>
    <n v="5596"/>
    <s v="SUDP"/>
    <s v="Disorderly Patron"/>
    <x v="4"/>
    <s v="Higher"/>
  </r>
  <r>
    <d v="2022-10-13T00:00:00"/>
    <d v="1899-12-30T10:42:00"/>
    <s v="Thursday"/>
    <x v="10"/>
    <n v="5"/>
    <n v="8"/>
    <s v="S"/>
    <x v="0"/>
    <n v="5971"/>
    <s v="SUDP"/>
    <s v="Disorderly Patron"/>
    <x v="4"/>
    <s v="Higher"/>
  </r>
  <r>
    <d v="2022-10-13T00:00:00"/>
    <d v="1899-12-30T17:31:00"/>
    <s v="Thursday"/>
    <x v="62"/>
    <n v="0"/>
    <n v="0"/>
    <s v="S"/>
    <x v="0"/>
    <n v="5596"/>
    <s v="SUDP"/>
    <s v="Disorderly Patron"/>
    <x v="4"/>
    <s v="Higher"/>
  </r>
  <r>
    <d v="2022-10-13T00:00:00"/>
    <d v="1899-12-30T18:38:00"/>
    <s v="Thursday"/>
    <x v="82"/>
    <n v="0"/>
    <n v="0"/>
    <s v="E"/>
    <x v="3"/>
    <n v="6181"/>
    <s v="SUDP"/>
    <s v="Disorderly Patron"/>
    <x v="4"/>
    <s v="Higher"/>
  </r>
  <r>
    <d v="2022-10-14T00:00:00"/>
    <d v="1899-12-30T14:14:00"/>
    <s v="Friday"/>
    <x v="13"/>
    <n v="0"/>
    <n v="0"/>
    <s v="W"/>
    <x v="1"/>
    <n v="5282"/>
    <s v="SUDP"/>
    <s v="Disorderly Patron"/>
    <x v="4"/>
    <s v="Higher"/>
  </r>
  <r>
    <d v="2022-10-15T00:00:00"/>
    <d v="1899-12-30T06:39:00"/>
    <s v="Saturday"/>
    <x v="29"/>
    <n v="5"/>
    <n v="11"/>
    <s v="S"/>
    <x v="0"/>
    <n v="5691"/>
    <s v="SUDP"/>
    <s v="Disorderly Patron"/>
    <x v="4"/>
    <s v="Higher"/>
  </r>
  <r>
    <d v="2022-10-15T00:00:00"/>
    <d v="1899-12-30T10:50:00"/>
    <s v="Saturday"/>
    <x v="58"/>
    <n v="9"/>
    <n v="14"/>
    <s v="W"/>
    <x v="1"/>
    <n v="5013"/>
    <s v="SUDP"/>
    <s v="Disorderly Patron"/>
    <x v="4"/>
    <s v="Higher"/>
  </r>
  <r>
    <d v="2022-10-15T00:00:00"/>
    <d v="1899-12-30T17:03:00"/>
    <s v="Saturday"/>
    <x v="2"/>
    <n v="3"/>
    <n v="7"/>
    <s v="S"/>
    <x v="0"/>
    <n v="6076"/>
    <s v="SUDP"/>
    <s v="Disorderly Patron"/>
    <x v="4"/>
    <s v="Higher"/>
  </r>
  <r>
    <d v="2022-10-15T00:00:00"/>
    <d v="1899-12-30T17:10:00"/>
    <s v="Saturday"/>
    <x v="33"/>
    <n v="5"/>
    <n v="9"/>
    <s v="E"/>
    <x v="1"/>
    <n v="5335"/>
    <s v="SUDP"/>
    <s v="Disorderly Patron"/>
    <x v="4"/>
    <s v="Higher"/>
  </r>
  <r>
    <d v="2022-10-15T00:00:00"/>
    <d v="1899-12-30T19:51:00"/>
    <s v="Saturday"/>
    <x v="61"/>
    <n v="33"/>
    <n v="37"/>
    <s v="S"/>
    <x v="0"/>
    <n v="6026"/>
    <s v="SUAE"/>
    <s v="Assault / Employee Involved"/>
    <x v="4"/>
    <s v="Higher"/>
  </r>
  <r>
    <d v="2022-10-16T00:00:00"/>
    <d v="1899-12-30T17:20:00"/>
    <s v="Sunday"/>
    <x v="30"/>
    <n v="22"/>
    <n v="27"/>
    <s v="S"/>
    <x v="0"/>
    <n v="5436"/>
    <s v="SUDP"/>
    <s v="Disorderly Patron"/>
    <x v="4"/>
    <s v="Higher"/>
  </r>
  <r>
    <d v="2022-10-16T00:00:00"/>
    <d v="1899-12-30T00:56:00"/>
    <s v="Sunday"/>
    <x v="26"/>
    <n v="0"/>
    <n v="0"/>
    <s v="E"/>
    <x v="1"/>
    <n v="5101"/>
    <s v="SUDP"/>
    <s v="Disorderly Patron"/>
    <x v="4"/>
    <s v="Higher"/>
  </r>
  <r>
    <d v="2022-10-17T00:00:00"/>
    <d v="1899-12-30T09:47:00"/>
    <s v="Monday"/>
    <x v="17"/>
    <n v="3"/>
    <n v="6"/>
    <s v="S"/>
    <x v="0"/>
    <n v="5726"/>
    <s v="SUAE"/>
    <s v="Assault / Employee Involved"/>
    <x v="4"/>
    <s v="Higher"/>
  </r>
  <r>
    <d v="2022-10-17T00:00:00"/>
    <d v="1899-12-30T15:09:00"/>
    <s v="Monday"/>
    <x v="51"/>
    <n v="3"/>
    <n v="6"/>
    <s v="N"/>
    <x v="0"/>
    <n v="5421"/>
    <s v="SUDP"/>
    <s v="Disorderly Patron"/>
    <x v="4"/>
    <s v="Higher"/>
  </r>
  <r>
    <d v="2022-10-17T00:00:00"/>
    <d v="1899-12-30T16:11:00"/>
    <s v="Monday"/>
    <x v="63"/>
    <n v="0"/>
    <n v="0"/>
    <s v="N"/>
    <x v="0"/>
    <n v="5741"/>
    <s v="SUDP"/>
    <s v="Disorderly Patron"/>
    <x v="4"/>
    <s v="Higher"/>
  </r>
  <r>
    <d v="2022-10-17T00:00:00"/>
    <d v="1899-12-30T17:09:00"/>
    <s v="Monday"/>
    <x v="27"/>
    <n v="3"/>
    <n v="6"/>
    <s v="S"/>
    <x v="0"/>
    <n v="5911"/>
    <s v="SUDP"/>
    <s v="Disorderly Patron"/>
    <x v="4"/>
    <s v="Higher"/>
  </r>
  <r>
    <d v="2022-10-17T00:00:00"/>
    <d v="1899-12-30T21:26:00"/>
    <s v="Monday"/>
    <x v="34"/>
    <n v="22"/>
    <n v="26"/>
    <s v="W"/>
    <x v="1"/>
    <n v="5150"/>
    <s v="SUBT"/>
    <s v="Bomb Threat"/>
    <x v="4"/>
    <s v="Higher"/>
  </r>
  <r>
    <d v="2022-10-18T00:00:00"/>
    <d v="1899-12-30T10:59:00"/>
    <s v="Tuesday"/>
    <x v="25"/>
    <n v="9"/>
    <n v="14"/>
    <s v="N"/>
    <x v="2"/>
    <n v="3026"/>
    <s v="SRAP"/>
    <s v="Assault / Patron Involved"/>
    <x v="4"/>
    <s v="Higher"/>
  </r>
  <r>
    <d v="2022-10-18T00:00:00"/>
    <d v="1899-12-30T07:52:00"/>
    <s v="Tuesday"/>
    <x v="10"/>
    <n v="4"/>
    <n v="7"/>
    <s v="N"/>
    <x v="0"/>
    <n v="5421"/>
    <s v="SUDP"/>
    <s v="Disorderly Patron"/>
    <x v="4"/>
    <s v="Higher"/>
  </r>
  <r>
    <d v="2022-10-18T00:00:00"/>
    <d v="1899-12-30T11:26:00"/>
    <s v="Tuesday"/>
    <x v="63"/>
    <n v="3"/>
    <n v="6"/>
    <s v="S"/>
    <x v="0"/>
    <n v="6131"/>
    <s v="SUDP"/>
    <s v="Disorderly Patron"/>
    <x v="4"/>
    <s v="Higher"/>
  </r>
  <r>
    <d v="2022-10-18T00:00:00"/>
    <d v="1899-12-30T23:05:00"/>
    <s v="Tuesday"/>
    <x v="9"/>
    <n v="7"/>
    <n v="12"/>
    <s v="E"/>
    <x v="0"/>
    <n v="6181"/>
    <s v="SUDP"/>
    <s v="Disorderly Patron"/>
    <x v="4"/>
    <s v="Higher"/>
  </r>
  <r>
    <d v="2022-10-19T00:00:00"/>
    <d v="1899-12-30T08:29:00"/>
    <s v="Wednesday"/>
    <x v="15"/>
    <n v="10"/>
    <n v="13"/>
    <s v="N"/>
    <x v="1"/>
    <n v="5461"/>
    <s v="SUDP"/>
    <s v="Disorderly Patron"/>
    <x v="4"/>
    <s v="Higher"/>
  </r>
  <r>
    <d v="2022-10-19T00:00:00"/>
    <d v="1899-12-30T13:51:00"/>
    <s v="Wednesday"/>
    <x v="46"/>
    <n v="3"/>
    <n v="6"/>
    <s v="W"/>
    <x v="1"/>
    <n v="5156"/>
    <s v="SUDP"/>
    <s v="Disorderly Patron"/>
    <x v="4"/>
    <s v="Higher"/>
  </r>
  <r>
    <d v="2022-10-20T00:00:00"/>
    <d v="1899-12-30T16:19:00"/>
    <s v="Thursday"/>
    <x v="10"/>
    <n v="3"/>
    <n v="6"/>
    <s v="N"/>
    <x v="0"/>
    <n v="5436"/>
    <s v="SUDP"/>
    <s v="Disorderly Patron"/>
    <x v="4"/>
    <s v="Higher"/>
  </r>
  <r>
    <d v="2022-10-20T00:00:00"/>
    <d v="1899-12-30T18:23:00"/>
    <s v="Thursday"/>
    <x v="15"/>
    <n v="4"/>
    <n v="7"/>
    <s v="S"/>
    <x v="0"/>
    <n v="5801"/>
    <s v="SUDP"/>
    <s v="Disorderly Patron"/>
    <x v="4"/>
    <s v="Higher"/>
  </r>
  <r>
    <d v="2022-10-21T00:00:00"/>
    <d v="1899-12-30T07:35:00"/>
    <s v="Friday"/>
    <x v="23"/>
    <n v="7"/>
    <n v="10"/>
    <s v="N"/>
    <x v="0"/>
    <n v="5666"/>
    <s v="SUDP"/>
    <s v="Disorderly Patron"/>
    <x v="4"/>
    <s v="Higher"/>
  </r>
  <r>
    <d v="2022-10-21T00:00:00"/>
    <d v="1899-12-30T08:47:00"/>
    <s v="Friday"/>
    <x v="10"/>
    <n v="5"/>
    <n v="8"/>
    <s v="S"/>
    <x v="0"/>
    <n v="5866"/>
    <s v="SUDP"/>
    <s v="Disorderly Patron"/>
    <x v="4"/>
    <s v="Higher"/>
  </r>
  <r>
    <d v="2022-10-21T00:00:00"/>
    <d v="1899-12-30T22:12:00"/>
    <s v="Friday"/>
    <x v="17"/>
    <n v="0"/>
    <n v="0"/>
    <s v="S"/>
    <x v="0"/>
    <n v="5621"/>
    <s v="SUDP"/>
    <s v="Disorderly Patron"/>
    <x v="4"/>
    <s v="Higher"/>
  </r>
  <r>
    <d v="2022-10-21T00:00:00"/>
    <d v="1899-12-30T01:54:00"/>
    <s v="Friday"/>
    <x v="35"/>
    <n v="5"/>
    <n v="9"/>
    <s v="W"/>
    <x v="1"/>
    <n v="5153"/>
    <s v="SUDP"/>
    <s v="Disorderly Patron"/>
    <x v="4"/>
    <s v="Higher"/>
  </r>
  <r>
    <d v="2022-10-22T00:00:00"/>
    <d v="1899-12-30T09:21:00"/>
    <s v="Saturday"/>
    <x v="70"/>
    <n v="3"/>
    <n v="9"/>
    <s v="S"/>
    <x v="0"/>
    <n v="6071"/>
    <s v="SUDP"/>
    <s v="Disorderly Patron"/>
    <x v="4"/>
    <s v="Higher"/>
  </r>
  <r>
    <d v="2022-10-22T00:00:00"/>
    <d v="1899-12-30T11:33:00"/>
    <s v="Saturday"/>
    <x v="52"/>
    <n v="7"/>
    <n v="11"/>
    <s v="S"/>
    <x v="0"/>
    <n v="6071"/>
    <s v="SUAP"/>
    <s v="Assault / Patron Involved"/>
    <x v="4"/>
    <s v="Higher"/>
  </r>
  <r>
    <d v="2022-10-22T00:00:00"/>
    <d v="1899-12-30T12:31:00"/>
    <s v="Saturday"/>
    <x v="24"/>
    <n v="3"/>
    <n v="7"/>
    <s v="E"/>
    <x v="1"/>
    <n v="5604"/>
    <s v="SUDP"/>
    <s v="Disorderly Patron"/>
    <x v="4"/>
    <s v="Higher"/>
  </r>
  <r>
    <d v="2022-10-22T00:00:00"/>
    <d v="1899-12-30T15:06:00"/>
    <s v="Saturday"/>
    <x v="4"/>
    <n v="3"/>
    <n v="7"/>
    <s v="E"/>
    <x v="1"/>
    <n v="5264"/>
    <s v="SUDP"/>
    <s v="Disorderly Patron"/>
    <x v="4"/>
    <s v="Higher"/>
  </r>
  <r>
    <d v="2022-10-22T00:00:00"/>
    <d v="1899-12-30T18:58:00"/>
    <s v="Saturday"/>
    <x v="53"/>
    <n v="15"/>
    <n v="19"/>
    <s v="E"/>
    <x v="1"/>
    <n v="5205"/>
    <s v="SUAP"/>
    <s v="Assault / Patron Involved"/>
    <x v="4"/>
    <s v="Higher"/>
  </r>
  <r>
    <d v="2022-10-22T00:00:00"/>
    <d v="1899-12-30T19:04:00"/>
    <s v="Saturday"/>
    <x v="54"/>
    <n v="0"/>
    <n v="0"/>
    <s v="S"/>
    <x v="0"/>
    <n v="5651"/>
    <s v="SUAP"/>
    <s v="Assault / Patron Involved"/>
    <x v="4"/>
    <s v="Higher"/>
  </r>
  <r>
    <d v="2022-10-23T00:00:00"/>
    <d v="1899-12-30T16:16:00"/>
    <s v="Sunday"/>
    <x v="6"/>
    <n v="4"/>
    <n v="8"/>
    <s v="E"/>
    <x v="1"/>
    <n v="5008"/>
    <s v="SUDP"/>
    <s v="Disorderly Patron"/>
    <x v="4"/>
    <s v="Higher"/>
  </r>
  <r>
    <d v="2022-10-23T00:00:00"/>
    <d v="1899-12-30T16:27:00"/>
    <s v="Sunday"/>
    <x v="10"/>
    <n v="14"/>
    <n v="19"/>
    <s v="N"/>
    <x v="0"/>
    <n v="5576"/>
    <s v="SUDP"/>
    <s v="Disorderly Patron"/>
    <x v="4"/>
    <s v="Higher"/>
  </r>
  <r>
    <d v="2022-10-23T00:00:00"/>
    <d v="1899-12-30T19:15:00"/>
    <s v="Sunday"/>
    <x v="51"/>
    <n v="37"/>
    <n v="44"/>
    <s v="N"/>
    <x v="0"/>
    <n v="6066"/>
    <s v="SUBT"/>
    <s v="Bomb Threat"/>
    <x v="4"/>
    <s v="Higher"/>
  </r>
  <r>
    <d v="2022-10-24T00:00:00"/>
    <d v="1899-12-30T08:48:00"/>
    <s v="Monday"/>
    <x v="4"/>
    <n v="8"/>
    <n v="11"/>
    <s v="E"/>
    <x v="1"/>
    <n v="5113"/>
    <s v="SUDP"/>
    <s v="Disorderly Patron"/>
    <x v="4"/>
    <s v="Higher"/>
  </r>
  <r>
    <d v="2022-10-24T00:00:00"/>
    <d v="1899-12-30T12:46:00"/>
    <s v="Monday"/>
    <x v="0"/>
    <n v="4"/>
    <n v="7"/>
    <s v="N"/>
    <x v="0"/>
    <n v="5676"/>
    <s v="SUAP"/>
    <s v="Assault / Patron Involved"/>
    <x v="4"/>
    <s v="Higher"/>
  </r>
  <r>
    <d v="2022-10-24T00:00:00"/>
    <d v="1899-12-30T16:08:00"/>
    <s v="Monday"/>
    <x v="43"/>
    <n v="4"/>
    <n v="7"/>
    <s v="S"/>
    <x v="0"/>
    <n v="5411"/>
    <s v="SUAP"/>
    <s v="Assault / Patron Involved"/>
    <x v="4"/>
    <s v="Higher"/>
  </r>
  <r>
    <d v="2022-10-24T00:00:00"/>
    <d v="1899-12-30T18:54:00"/>
    <s v="Monday"/>
    <x v="51"/>
    <n v="4"/>
    <n v="7"/>
    <s v="S"/>
    <x v="0"/>
    <n v="5431"/>
    <s v="SUDP"/>
    <s v="Disorderly Patron"/>
    <x v="4"/>
    <s v="Higher"/>
  </r>
  <r>
    <d v="2022-10-24T00:00:00"/>
    <d v="1899-12-30T20:17:00"/>
    <s v="Monday"/>
    <x v="0"/>
    <n v="0"/>
    <n v="0"/>
    <s v="N"/>
    <x v="0"/>
    <n v="5601"/>
    <s v="SUDP"/>
    <s v="Disorderly Patron"/>
    <x v="4"/>
    <s v="Higher"/>
  </r>
  <r>
    <d v="2022-10-25T00:00:00"/>
    <d v="1899-12-30T08:58:00"/>
    <s v="Tuesday"/>
    <x v="4"/>
    <n v="8"/>
    <n v="11"/>
    <s v="E"/>
    <x v="1"/>
    <n v="5005"/>
    <s v="SUDP"/>
    <s v="Disorderly Patron"/>
    <x v="4"/>
    <s v="Higher"/>
  </r>
  <r>
    <d v="2022-10-25T00:00:00"/>
    <d v="1899-12-30T08:58:00"/>
    <s v="Tuesday"/>
    <x v="29"/>
    <n v="0"/>
    <n v="0"/>
    <s v="N"/>
    <x v="0"/>
    <n v="5451"/>
    <s v="SUDP"/>
    <s v="Disorderly Patron"/>
    <x v="4"/>
    <s v="Higher"/>
  </r>
  <r>
    <d v="2022-10-25T00:00:00"/>
    <d v="1899-12-30T09:02:00"/>
    <s v="Tuesday"/>
    <x v="35"/>
    <n v="0"/>
    <n v="0"/>
    <s v="W"/>
    <x v="1"/>
    <n v="5183"/>
    <s v="SUDP"/>
    <s v="Disorderly Patron"/>
    <x v="4"/>
    <s v="Higher"/>
  </r>
  <r>
    <d v="2022-10-25T00:00:00"/>
    <d v="1899-12-30T14:15:00"/>
    <s v="Tuesday"/>
    <x v="62"/>
    <n v="5"/>
    <n v="8"/>
    <s v="N"/>
    <x v="0"/>
    <n v="5811"/>
    <s v="SUDP"/>
    <s v="Disorderly Patron"/>
    <x v="4"/>
    <s v="Higher"/>
  </r>
  <r>
    <d v="2022-10-25T00:00:00"/>
    <d v="1899-12-30T18:18:00"/>
    <s v="Tuesday"/>
    <x v="49"/>
    <n v="4"/>
    <n v="8"/>
    <s v="N"/>
    <x v="0"/>
    <n v="5676"/>
    <s v="SUDP"/>
    <s v="Disorderly Patron"/>
    <x v="4"/>
    <s v="Higher"/>
  </r>
  <r>
    <d v="2022-10-26T00:00:00"/>
    <d v="1899-12-30T07:02:00"/>
    <s v="Wednesday"/>
    <x v="63"/>
    <n v="3"/>
    <n v="6"/>
    <s v="S"/>
    <x v="0"/>
    <n v="5596"/>
    <s v="SUDP"/>
    <s v="Disorderly Patron"/>
    <x v="4"/>
    <s v="Higher"/>
  </r>
  <r>
    <d v="2022-10-26T00:00:00"/>
    <d v="1899-12-30T20:39:00"/>
    <s v="Wednesday"/>
    <x v="44"/>
    <n v="7"/>
    <n v="11"/>
    <s v="W"/>
    <x v="1"/>
    <n v="5113"/>
    <s v="SUAP"/>
    <s v="Assault / Patron Involved"/>
    <x v="4"/>
    <s v="Higher"/>
  </r>
  <r>
    <d v="2022-10-27T00:00:00"/>
    <d v="1899-12-30T14:23:00"/>
    <s v="Thursday"/>
    <x v="45"/>
    <n v="4"/>
    <n v="7"/>
    <s v="E"/>
    <x v="1"/>
    <n v="5329"/>
    <s v="SUAP"/>
    <s v="Assault / Patron Involved"/>
    <x v="4"/>
    <s v="Higher"/>
  </r>
  <r>
    <d v="2022-10-27T00:00:00"/>
    <d v="1899-12-30T15:54:00"/>
    <s v="Thursday"/>
    <x v="53"/>
    <n v="16"/>
    <n v="19"/>
    <s v="W"/>
    <x v="1"/>
    <n v="5191"/>
    <s v="SUDP"/>
    <s v="Disorderly Patron"/>
    <x v="4"/>
    <s v="Higher"/>
  </r>
  <r>
    <d v="2022-10-27T00:00:00"/>
    <d v="1899-12-30T17:23:00"/>
    <s v="Thursday"/>
    <x v="19"/>
    <n v="24"/>
    <n v="27"/>
    <s v="E"/>
    <x v="1"/>
    <n v="5264"/>
    <s v="SUDP"/>
    <s v="Disorderly Patron"/>
    <x v="4"/>
    <s v="Higher"/>
  </r>
  <r>
    <d v="2022-10-27T00:00:00"/>
    <d v="1899-12-30T17:59:00"/>
    <s v="Thursday"/>
    <x v="19"/>
    <n v="0"/>
    <n v="0"/>
    <s v="W"/>
    <x v="1"/>
    <n v="5050"/>
    <s v="SUDP"/>
    <s v="Disorderly Patron"/>
    <x v="4"/>
    <s v="Higher"/>
  </r>
  <r>
    <d v="2022-10-27T00:00:00"/>
    <d v="1899-12-30T18:00:00"/>
    <s v="Thursday"/>
    <x v="31"/>
    <n v="0"/>
    <n v="0"/>
    <s v="N"/>
    <x v="0"/>
    <n v="6116"/>
    <s v="SUDP"/>
    <s v="Disorderly Patron"/>
    <x v="4"/>
    <s v="Higher"/>
  </r>
  <r>
    <d v="2022-10-27T00:00:00"/>
    <d v="1899-12-30T18:10:00"/>
    <s v="Thursday"/>
    <x v="19"/>
    <n v="19"/>
    <n v="23"/>
    <s v="E"/>
    <x v="1"/>
    <n v="5196"/>
    <s v="SUDP"/>
    <s v="Disorderly Patron"/>
    <x v="4"/>
    <s v="Higher"/>
  </r>
  <r>
    <d v="2022-10-27T00:00:00"/>
    <d v="1899-12-30T20:59:00"/>
    <s v="Thursday"/>
    <x v="53"/>
    <n v="4"/>
    <n v="9"/>
    <s v="E"/>
    <x v="1"/>
    <n v="5330"/>
    <s v="SUAE"/>
    <s v="Assault / Employee Involved"/>
    <x v="4"/>
    <s v="Higher"/>
  </r>
  <r>
    <d v="2022-10-27T00:00:00"/>
    <d v="1899-12-30T01:13:00"/>
    <s v="Thursday"/>
    <x v="71"/>
    <n v="16"/>
    <n v="21"/>
    <s v="N"/>
    <x v="0"/>
    <n v="5991"/>
    <s v="SUAP"/>
    <s v="Assault / Patron Involved"/>
    <x v="4"/>
    <s v="Higher"/>
  </r>
  <r>
    <d v="2022-10-28T00:00:00"/>
    <d v="1899-12-30T06:40:00"/>
    <s v="Friday"/>
    <x v="54"/>
    <n v="4"/>
    <n v="7"/>
    <s v="S"/>
    <x v="0"/>
    <n v="6071"/>
    <s v="SUAP"/>
    <s v="Assault / Patron Involved"/>
    <x v="4"/>
    <s v="Higher"/>
  </r>
  <r>
    <d v="2022-10-28T00:00:00"/>
    <d v="1899-12-30T08:20:00"/>
    <s v="Friday"/>
    <x v="13"/>
    <n v="3"/>
    <n v="6"/>
    <s v="E"/>
    <x v="1"/>
    <n v="5271"/>
    <s v="SUDP"/>
    <s v="Disorderly Patron"/>
    <x v="4"/>
    <s v="Higher"/>
  </r>
  <r>
    <d v="2022-10-29T00:00:00"/>
    <d v="1899-12-30T06:47:00"/>
    <s v="Saturday"/>
    <x v="63"/>
    <n v="5"/>
    <n v="11"/>
    <s v="S"/>
    <x v="0"/>
    <n v="5921"/>
    <s v="SUDP"/>
    <s v="Disorderly Patron"/>
    <x v="4"/>
    <s v="Higher"/>
  </r>
  <r>
    <d v="2022-10-29T00:00:00"/>
    <d v="1899-12-30T11:11:00"/>
    <s v="Saturday"/>
    <x v="20"/>
    <n v="3"/>
    <n v="7"/>
    <s v="N"/>
    <x v="0"/>
    <n v="5886"/>
    <s v="SUDP"/>
    <s v="Disorderly Patron"/>
    <x v="4"/>
    <s v="Higher"/>
  </r>
  <r>
    <d v="2022-10-29T00:00:00"/>
    <d v="1899-12-30T15:43:00"/>
    <s v="Saturday"/>
    <x v="34"/>
    <n v="4"/>
    <n v="8"/>
    <s v="E"/>
    <x v="1"/>
    <n v="5049"/>
    <s v="SUDP"/>
    <s v="Disorderly Patron"/>
    <x v="4"/>
    <s v="Higher"/>
  </r>
  <r>
    <d v="2022-10-29T00:00:00"/>
    <d v="1899-12-30T23:10:00"/>
    <s v="Saturday"/>
    <x v="35"/>
    <n v="0"/>
    <n v="0"/>
    <s v="E"/>
    <x v="1"/>
    <n v="5100"/>
    <s v="SUROB"/>
    <s v="Robbery"/>
    <x v="4"/>
    <s v="Higher"/>
  </r>
  <r>
    <d v="2022-10-29T00:00:00"/>
    <d v="1899-12-30T00:28:00"/>
    <s v="Saturday"/>
    <x v="9"/>
    <n v="10"/>
    <n v="17"/>
    <s v="N"/>
    <x v="0"/>
    <n v="5396"/>
    <s v="SUROB"/>
    <s v="Robbery"/>
    <x v="4"/>
    <s v="Higher"/>
  </r>
  <r>
    <d v="2022-10-30T00:00:00"/>
    <d v="1899-12-30T16:25:00"/>
    <s v="Sunday"/>
    <x v="8"/>
    <n v="8"/>
    <n v="13"/>
    <s v="S"/>
    <x v="0"/>
    <n v="5654"/>
    <s v="SUAP"/>
    <s v="Assault / Patron Involved"/>
    <x v="4"/>
    <s v="Higher"/>
  </r>
  <r>
    <d v="2022-10-30T00:00:00"/>
    <d v="1899-12-30T00:27:00"/>
    <s v="Sunday"/>
    <x v="43"/>
    <n v="13"/>
    <n v="20"/>
    <s v="N"/>
    <x v="0"/>
    <n v="5411"/>
    <s v="SUAP"/>
    <s v="Assault / Patron Involved"/>
    <x v="4"/>
    <s v="Higher"/>
  </r>
  <r>
    <d v="2022-10-31T00:00:00"/>
    <d v="1899-12-30T08:28:00"/>
    <s v="Monday"/>
    <x v="8"/>
    <n v="0"/>
    <n v="0"/>
    <s v="N"/>
    <x v="0"/>
    <n v="5706"/>
    <s v="SUDP"/>
    <s v="Disorderly Patron"/>
    <x v="4"/>
    <s v="Higher"/>
  </r>
  <r>
    <d v="2022-10-31T00:00:00"/>
    <d v="1899-12-30T09:36:00"/>
    <s v="Monday"/>
    <x v="29"/>
    <n v="0"/>
    <n v="0"/>
    <s v="N"/>
    <x v="0"/>
    <n v="5661"/>
    <s v="SUDP"/>
    <s v="Disorderly Patron"/>
    <x v="4"/>
    <s v="Higher"/>
  </r>
  <r>
    <d v="2022-10-31T00:00:00"/>
    <d v="1899-12-30T10:48:00"/>
    <s v="Monday"/>
    <x v="63"/>
    <n v="0"/>
    <n v="0"/>
    <s v="S"/>
    <x v="0"/>
    <n v="6086"/>
    <s v="SUDP"/>
    <s v="Disorderly Patron"/>
    <x v="4"/>
    <s v="Higher"/>
  </r>
  <r>
    <d v="2022-10-31T00:00:00"/>
    <d v="1899-12-30T18:42:00"/>
    <s v="Monday"/>
    <x v="45"/>
    <n v="5"/>
    <n v="9"/>
    <s v="E"/>
    <x v="1"/>
    <n v="5263"/>
    <s v="SUAP"/>
    <s v="Assault / Patron Involved"/>
    <x v="4"/>
    <s v="Higher"/>
  </r>
  <r>
    <d v="2022-10-31T00:00:00"/>
    <d v="1899-12-30T21:47:00"/>
    <s v="Monday"/>
    <x v="18"/>
    <n v="8"/>
    <n v="13"/>
    <s v="N"/>
    <x v="0"/>
    <n v="5646"/>
    <s v="SUAP"/>
    <s v="Assault / Patron Involved"/>
    <x v="4"/>
    <s v="Higher"/>
  </r>
  <r>
    <d v="2022-11-01T00:00:00"/>
    <d v="1899-12-30T20:54:00"/>
    <s v="Tuesday"/>
    <x v="68"/>
    <n v="0"/>
    <n v="0"/>
    <s v="N"/>
    <x v="2"/>
    <n v="3023"/>
    <s v="SRDP"/>
    <s v="Disorderly Patron"/>
    <x v="4"/>
    <s v="Higher"/>
  </r>
  <r>
    <d v="2022-11-01T00:00:00"/>
    <d v="1899-12-30T08:43:00"/>
    <s v="Tuesday"/>
    <x v="19"/>
    <n v="0"/>
    <n v="0"/>
    <s v="E"/>
    <x v="1"/>
    <n v="5109"/>
    <s v="SUDP"/>
    <s v="Disorderly Patron"/>
    <x v="4"/>
    <s v="Higher"/>
  </r>
  <r>
    <d v="2022-11-01T00:00:00"/>
    <d v="1899-12-30T18:28:00"/>
    <s v="Tuesday"/>
    <x v="44"/>
    <n v="0"/>
    <n v="0"/>
    <m/>
    <x v="1"/>
    <n v="1419"/>
    <s v="SUSA"/>
    <s v="Sexual Assault"/>
    <x v="4"/>
    <s v="Higher"/>
  </r>
  <r>
    <d v="2022-11-02T00:00:00"/>
    <d v="1899-12-30T19:25:00"/>
    <s v="Wednesday"/>
    <x v="25"/>
    <n v="17"/>
    <n v="22"/>
    <s v="S"/>
    <x v="2"/>
    <n v="3000"/>
    <s v="SRDP"/>
    <s v="Disorderly Patron"/>
    <x v="4"/>
    <s v="Higher"/>
  </r>
  <r>
    <d v="2022-11-03T00:00:00"/>
    <d v="1899-12-30T02:00:00"/>
    <s v="Thursday"/>
    <x v="29"/>
    <n v="4"/>
    <n v="9"/>
    <s v="N"/>
    <x v="0"/>
    <n v="6106"/>
    <s v="SUDP"/>
    <s v="Disorderly Patron"/>
    <x v="4"/>
    <s v="Higher"/>
  </r>
  <r>
    <d v="2022-11-03T00:00:00"/>
    <d v="1899-12-30T18:29:00"/>
    <s v="Thursday"/>
    <x v="68"/>
    <n v="15"/>
    <n v="20"/>
    <s v="S"/>
    <x v="2"/>
    <n v="3000"/>
    <s v="SRDP"/>
    <s v="Disorderly Patron"/>
    <x v="4"/>
    <s v="Higher"/>
  </r>
  <r>
    <d v="2022-11-03T00:00:00"/>
    <d v="1899-12-30T08:26:00"/>
    <s v="Thursday"/>
    <x v="47"/>
    <n v="7"/>
    <n v="10"/>
    <s v="S"/>
    <x v="0"/>
    <n v="5586"/>
    <s v="SUDP"/>
    <s v="Disorderly Patron"/>
    <x v="4"/>
    <s v="Higher"/>
  </r>
  <r>
    <d v="2022-11-03T00:00:00"/>
    <d v="1899-12-30T09:30:00"/>
    <s v="Thursday"/>
    <x v="24"/>
    <n v="0"/>
    <n v="0"/>
    <s v="E"/>
    <x v="1"/>
    <n v="5277"/>
    <s v="SUAP"/>
    <s v="Assault / Patron Involved"/>
    <x v="4"/>
    <s v="Higher"/>
  </r>
  <r>
    <d v="2022-11-03T00:00:00"/>
    <d v="1899-12-30T15:55:00"/>
    <s v="Thursday"/>
    <x v="15"/>
    <n v="0"/>
    <n v="0"/>
    <s v="S"/>
    <x v="0"/>
    <n v="5521"/>
    <s v="SUDP"/>
    <s v="Disorderly Patron"/>
    <x v="4"/>
    <s v="Higher"/>
  </r>
  <r>
    <d v="2022-11-03T00:00:00"/>
    <d v="1899-12-30T16:37:00"/>
    <s v="Thursday"/>
    <x v="54"/>
    <n v="0"/>
    <n v="0"/>
    <s v="S"/>
    <x v="0"/>
    <n v="6131"/>
    <s v="SUAP"/>
    <s v="Assault / Patron Involved"/>
    <x v="4"/>
    <s v="Higher"/>
  </r>
  <r>
    <d v="2022-11-04T00:00:00"/>
    <d v="1899-12-30T02:04:00"/>
    <s v="Friday"/>
    <x v="27"/>
    <n v="9"/>
    <n v="0"/>
    <s v="N"/>
    <x v="0"/>
    <n v="5442"/>
    <s v="SUDP"/>
    <s v="Disorderly Patron"/>
    <x v="4"/>
    <s v="Higher"/>
  </r>
  <r>
    <d v="2022-11-04T00:00:00"/>
    <d v="1899-12-30T13:22:00"/>
    <s v="Friday"/>
    <x v="33"/>
    <n v="12"/>
    <n v="16"/>
    <s v="W"/>
    <x v="1"/>
    <n v="5751"/>
    <s v="SUAP"/>
    <s v="Assault / Patron Involved"/>
    <x v="4"/>
    <s v="Higher"/>
  </r>
  <r>
    <d v="2022-11-04T00:00:00"/>
    <d v="1899-12-30T19:25:00"/>
    <s v="Friday"/>
    <x v="28"/>
    <n v="6"/>
    <n v="10"/>
    <s v="W"/>
    <x v="1"/>
    <n v="5272"/>
    <s v="SUDP"/>
    <s v="Disorderly Patron"/>
    <x v="4"/>
    <s v="Higher"/>
  </r>
  <r>
    <d v="2022-11-04T00:00:00"/>
    <d v="1899-12-30T01:10:00"/>
    <s v="Friday"/>
    <x v="22"/>
    <n v="6"/>
    <n v="10"/>
    <s v="W"/>
    <x v="1"/>
    <n v="5141"/>
    <s v="SUAP"/>
    <s v="Assault / Patron Involved"/>
    <x v="4"/>
    <s v="Higher"/>
  </r>
  <r>
    <d v="2022-11-05T00:00:00"/>
    <d v="1899-12-30T17:36:00"/>
    <s v="Saturday"/>
    <x v="12"/>
    <n v="4"/>
    <n v="8"/>
    <s v="E"/>
    <x v="1"/>
    <n v="5087"/>
    <s v="SUDP"/>
    <s v="Disorderly Patron"/>
    <x v="4"/>
    <s v="Higher"/>
  </r>
  <r>
    <d v="2022-11-06T00:00:00"/>
    <d v="1899-12-30T16:41:00"/>
    <s v="Sunday"/>
    <x v="28"/>
    <n v="5"/>
    <n v="9"/>
    <s v="W"/>
    <x v="1"/>
    <n v="5039"/>
    <s v="SUDP"/>
    <s v="Disorderly Patron"/>
    <x v="4"/>
    <s v="Higher"/>
  </r>
  <r>
    <d v="2022-11-06T00:00:00"/>
    <d v="1899-12-30T17:29:00"/>
    <s v="Sunday"/>
    <x v="60"/>
    <n v="0"/>
    <n v="0"/>
    <s v="W"/>
    <x v="1"/>
    <n v="5236"/>
    <s v="SUDP"/>
    <s v="Disorderly Patron"/>
    <x v="4"/>
    <s v="Higher"/>
  </r>
  <r>
    <d v="2022-11-06T00:00:00"/>
    <d v="1899-12-30T17:34:00"/>
    <s v="Sunday"/>
    <x v="14"/>
    <n v="4"/>
    <n v="8"/>
    <s v="W"/>
    <x v="1"/>
    <n v="5236"/>
    <s v="SUDP"/>
    <s v="Disorderly Patron"/>
    <x v="4"/>
    <s v="Higher"/>
  </r>
  <r>
    <d v="2022-11-06T00:00:00"/>
    <d v="1899-12-30T18:18:00"/>
    <s v="Sunday"/>
    <x v="9"/>
    <n v="8"/>
    <n v="13"/>
    <s v="S"/>
    <x v="0"/>
    <n v="6016"/>
    <s v="SUDP"/>
    <s v="Disorderly Patron"/>
    <x v="4"/>
    <s v="Higher"/>
  </r>
  <r>
    <d v="2022-11-06T00:00:00"/>
    <d v="1899-12-30T20:11:00"/>
    <s v="Sunday"/>
    <x v="4"/>
    <n v="0"/>
    <n v="0"/>
    <s v="W"/>
    <x v="1"/>
    <n v="5168"/>
    <s v="SUDP"/>
    <s v="Disorderly Patron"/>
    <x v="4"/>
    <s v="Higher"/>
  </r>
  <r>
    <d v="2022-11-06T00:00:00"/>
    <d v="1899-12-30T21:09:00"/>
    <s v="Sunday"/>
    <x v="46"/>
    <n v="0"/>
    <n v="0"/>
    <s v="W"/>
    <x v="1"/>
    <n v="5386"/>
    <s v="SUDP"/>
    <s v="Disorderly Patron"/>
    <x v="4"/>
    <s v="Higher"/>
  </r>
  <r>
    <d v="2022-11-06T00:00:00"/>
    <d v="1899-12-30T00:34:00"/>
    <s v="Sunday"/>
    <x v="53"/>
    <n v="0"/>
    <n v="0"/>
    <s v="E"/>
    <x v="1"/>
    <n v="5229"/>
    <s v="SUDP"/>
    <s v="Disorderly Patron"/>
    <x v="4"/>
    <s v="Higher"/>
  </r>
  <r>
    <d v="2022-11-07T00:00:00"/>
    <d v="1899-12-30T07:48:00"/>
    <s v="Monday"/>
    <x v="15"/>
    <n v="0"/>
    <n v="0"/>
    <s v="N"/>
    <x v="0"/>
    <n v="6101"/>
    <s v="SUDP"/>
    <s v="Disorderly Patron"/>
    <x v="4"/>
    <s v="Higher"/>
  </r>
  <r>
    <d v="2022-11-07T00:00:00"/>
    <d v="1899-12-30T08:02:00"/>
    <s v="Monday"/>
    <x v="61"/>
    <n v="0"/>
    <n v="0"/>
    <s v="S"/>
    <x v="0"/>
    <n v="5706"/>
    <s v="SUAP"/>
    <s v="Assault / Patron Involved"/>
    <x v="4"/>
    <s v="Higher"/>
  </r>
  <r>
    <d v="2022-11-07T00:00:00"/>
    <d v="1899-12-30T11:09:00"/>
    <s v="Monday"/>
    <x v="2"/>
    <n v="4"/>
    <n v="7"/>
    <s v="N"/>
    <x v="0"/>
    <n v="5631"/>
    <s v="SUDP"/>
    <s v="Disorderly Patron"/>
    <x v="4"/>
    <s v="Higher"/>
  </r>
  <r>
    <d v="2022-11-07T00:00:00"/>
    <d v="1899-12-30T12:20:00"/>
    <s v="Monday"/>
    <x v="29"/>
    <n v="3"/>
    <n v="6"/>
    <s v="N"/>
    <x v="0"/>
    <n v="5636"/>
    <s v="SUDP"/>
    <s v="Disorderly Patron"/>
    <x v="4"/>
    <s v="Higher"/>
  </r>
  <r>
    <d v="2022-11-07T00:00:00"/>
    <d v="1899-12-30T14:55:00"/>
    <s v="Monday"/>
    <x v="15"/>
    <n v="9"/>
    <n v="12"/>
    <s v="N"/>
    <x v="0"/>
    <n v="5386"/>
    <s v="SUDP"/>
    <s v="Disorderly Patron"/>
    <x v="4"/>
    <s v="Higher"/>
  </r>
  <r>
    <d v="2022-11-07T00:00:00"/>
    <d v="1899-12-30T15:43:00"/>
    <s v="Monday"/>
    <x v="35"/>
    <n v="4"/>
    <n v="6"/>
    <s v="W"/>
    <x v="1"/>
    <n v="5240"/>
    <s v="SUDP"/>
    <s v="Disorderly Patron"/>
    <x v="4"/>
    <s v="Higher"/>
  </r>
  <r>
    <d v="2022-11-07T00:00:00"/>
    <d v="1899-12-30T15:56:00"/>
    <s v="Monday"/>
    <x v="29"/>
    <n v="3"/>
    <n v="6"/>
    <s v="S"/>
    <x v="0"/>
    <n v="5381"/>
    <s v="SUDP"/>
    <s v="Disorderly Patron"/>
    <x v="4"/>
    <s v="Higher"/>
  </r>
  <r>
    <d v="2022-11-07T00:00:00"/>
    <d v="1899-12-30T17:12:00"/>
    <s v="Monday"/>
    <x v="18"/>
    <n v="4"/>
    <n v="7"/>
    <s v="N"/>
    <x v="0"/>
    <n v="5541"/>
    <s v="SUDP"/>
    <s v="Disorderly Patron"/>
    <x v="4"/>
    <s v="Higher"/>
  </r>
  <r>
    <d v="2022-11-07T00:00:00"/>
    <d v="1899-12-30T17:35:00"/>
    <s v="Monday"/>
    <x v="13"/>
    <n v="33"/>
    <n v="36"/>
    <s v="W"/>
    <x v="1"/>
    <n v="5170"/>
    <s v="SUSA"/>
    <s v="Sexual Assault"/>
    <x v="4"/>
    <s v="Higher"/>
  </r>
  <r>
    <d v="2022-11-07T00:00:00"/>
    <d v="1899-12-30T18:23:00"/>
    <s v="Monday"/>
    <x v="54"/>
    <n v="0"/>
    <n v="0"/>
    <s v="N"/>
    <x v="0"/>
    <n v="5446"/>
    <s v="SUDP"/>
    <s v="Disorderly Patron"/>
    <x v="4"/>
    <s v="Higher"/>
  </r>
  <r>
    <d v="2022-11-07T00:00:00"/>
    <d v="1899-12-30T19:35:00"/>
    <s v="Monday"/>
    <x v="18"/>
    <n v="5"/>
    <n v="8"/>
    <s v="N"/>
    <x v="0"/>
    <n v="6121"/>
    <s v="SUAP"/>
    <s v="Assault / Patron Involved"/>
    <x v="4"/>
    <s v="Higher"/>
  </r>
  <r>
    <d v="2022-11-07T00:00:00"/>
    <d v="1899-12-30T19:37:00"/>
    <s v="Monday"/>
    <x v="75"/>
    <n v="0"/>
    <n v="0"/>
    <s v="N"/>
    <x v="0"/>
    <n v="6091"/>
    <s v="SUDP"/>
    <s v="Disorderly Patron"/>
    <x v="4"/>
    <s v="Higher"/>
  </r>
  <r>
    <d v="2022-11-07T00:00:00"/>
    <d v="1899-12-30T11:17:00"/>
    <s v="Monday"/>
    <x v="82"/>
    <n v="3"/>
    <n v="6"/>
    <s v="E"/>
    <x v="3"/>
    <n v="6141"/>
    <s v="SUDP"/>
    <s v="Disorderly Patron"/>
    <x v="4"/>
    <s v="Higher"/>
  </r>
  <r>
    <d v="2022-11-08T00:00:00"/>
    <d v="1899-12-30T21:14:00"/>
    <s v="Tuesday"/>
    <x v="86"/>
    <n v="0"/>
    <n v="0"/>
    <s v="N"/>
    <x v="2"/>
    <n v="3023"/>
    <s v="SRDP"/>
    <s v="Disorderly Patron"/>
    <x v="4"/>
    <s v="Higher"/>
  </r>
  <r>
    <d v="2022-11-08T00:00:00"/>
    <d v="1899-12-30T17:13:00"/>
    <s v="Tuesday"/>
    <x v="7"/>
    <n v="19"/>
    <n v="22"/>
    <s v="E"/>
    <x v="1"/>
    <n v="5087"/>
    <s v="SUDP"/>
    <s v="Disorderly Patron"/>
    <x v="4"/>
    <s v="Higher"/>
  </r>
  <r>
    <d v="2022-11-09T00:00:00"/>
    <d v="1899-12-30T16:12:00"/>
    <s v="Wednesday"/>
    <x v="17"/>
    <n v="4"/>
    <n v="7"/>
    <s v="S"/>
    <x v="0"/>
    <n v="5566"/>
    <s v="SUDP"/>
    <s v="Disorderly Patron"/>
    <x v="4"/>
    <s v="Higher"/>
  </r>
  <r>
    <d v="2022-11-10T00:00:00"/>
    <d v="1899-12-30T11:59:00"/>
    <s v="Thursday"/>
    <x v="50"/>
    <n v="3"/>
    <n v="6"/>
    <s v="E"/>
    <x v="1"/>
    <n v="5236"/>
    <s v="SUDP"/>
    <s v="Disorderly Patron"/>
    <x v="4"/>
    <s v="Higher"/>
  </r>
  <r>
    <d v="2022-11-10T00:00:00"/>
    <d v="1899-12-30T19:16:00"/>
    <s v="Thursday"/>
    <x v="56"/>
    <n v="19"/>
    <n v="23"/>
    <s v="E"/>
    <x v="1"/>
    <n v="5131"/>
    <s v="SUDP"/>
    <s v="Disorderly Patron"/>
    <x v="4"/>
    <s v="Higher"/>
  </r>
  <r>
    <d v="2022-11-10T00:00:00"/>
    <d v="1899-12-30T21:00:00"/>
    <s v="Thursday"/>
    <x v="54"/>
    <n v="9"/>
    <n v="13"/>
    <s v="S"/>
    <x v="0"/>
    <n v="5896"/>
    <s v="SUDP"/>
    <s v="Disorderly Patron"/>
    <x v="4"/>
    <s v="Higher"/>
  </r>
  <r>
    <d v="2022-11-11T00:00:00"/>
    <d v="1899-12-30T06:02:00"/>
    <s v="Friday"/>
    <x v="80"/>
    <n v="0"/>
    <n v="0"/>
    <s v="S"/>
    <x v="2"/>
    <n v="3004"/>
    <s v="SRDP"/>
    <s v="Disorderly Patron"/>
    <x v="4"/>
    <s v="Higher"/>
  </r>
  <r>
    <d v="2022-11-11T00:00:00"/>
    <d v="1899-12-30T15:45:00"/>
    <s v="Friday"/>
    <x v="32"/>
    <n v="0"/>
    <n v="0"/>
    <s v="W"/>
    <x v="1"/>
    <n v="5104"/>
    <s v="SUDP"/>
    <s v="Disorderly Patron"/>
    <x v="4"/>
    <s v="Higher"/>
  </r>
  <r>
    <d v="2022-11-11T00:00:00"/>
    <d v="1899-12-30T00:38:00"/>
    <s v="Friday"/>
    <x v="42"/>
    <n v="0"/>
    <n v="0"/>
    <s v="E"/>
    <x v="1"/>
    <n v="5164"/>
    <s v="SUDP"/>
    <s v="Disorderly Patron"/>
    <x v="4"/>
    <s v="Higher"/>
  </r>
  <r>
    <d v="2022-11-12T00:00:00"/>
    <d v="1899-12-30T07:02:00"/>
    <s v="Saturday"/>
    <x v="11"/>
    <n v="5"/>
    <n v="11"/>
    <s v="W"/>
    <x v="1"/>
    <n v="5264"/>
    <s v="SUDP"/>
    <s v="Disorderly Patron"/>
    <x v="4"/>
    <s v="Higher"/>
  </r>
  <r>
    <d v="2022-11-12T00:00:00"/>
    <d v="1899-12-30T12:31:00"/>
    <s v="Saturday"/>
    <x v="56"/>
    <n v="0"/>
    <n v="0"/>
    <s v="E"/>
    <x v="1"/>
    <n v="5097"/>
    <s v="SUDP"/>
    <s v="Disorderly Patron"/>
    <x v="4"/>
    <s v="Higher"/>
  </r>
  <r>
    <d v="2022-11-12T00:00:00"/>
    <d v="1899-12-30T14:09:00"/>
    <s v="Saturday"/>
    <x v="34"/>
    <n v="5"/>
    <n v="9"/>
    <s v="E"/>
    <x v="1"/>
    <n v="5046"/>
    <s v="SUAP"/>
    <s v="Assault / Patron Involved"/>
    <x v="4"/>
    <s v="Higher"/>
  </r>
  <r>
    <d v="2022-11-12T00:00:00"/>
    <d v="1899-12-30T14:28:00"/>
    <s v="Saturday"/>
    <x v="27"/>
    <n v="35"/>
    <n v="40"/>
    <s v="S"/>
    <x v="0"/>
    <n v="5496"/>
    <s v="SUDP"/>
    <s v="Disorderly Patron"/>
    <x v="4"/>
    <s v="Higher"/>
  </r>
  <r>
    <d v="2022-11-12T00:00:00"/>
    <d v="1899-12-30T16:46:00"/>
    <s v="Saturday"/>
    <x v="31"/>
    <n v="18"/>
    <n v="23"/>
    <s v="N"/>
    <x v="0"/>
    <n v="5896"/>
    <s v="SUDP"/>
    <s v="Disorderly Patron"/>
    <x v="4"/>
    <s v="Higher"/>
  </r>
  <r>
    <d v="2022-11-12T00:00:00"/>
    <d v="1899-12-30T16:47:00"/>
    <s v="Saturday"/>
    <x v="19"/>
    <n v="0"/>
    <n v="0"/>
    <s v="E"/>
    <x v="1"/>
    <n v="5232"/>
    <s v="SUDP"/>
    <s v="Disorderly Patron"/>
    <x v="4"/>
    <s v="Higher"/>
  </r>
  <r>
    <d v="2022-11-12T00:00:00"/>
    <d v="1899-12-30T18:09:00"/>
    <s v="Saturday"/>
    <x v="10"/>
    <n v="5"/>
    <n v="10"/>
    <s v="N"/>
    <x v="0"/>
    <n v="5851"/>
    <s v="SUDP"/>
    <s v="Disorderly Patron"/>
    <x v="4"/>
    <s v="Higher"/>
  </r>
  <r>
    <d v="2022-11-12T00:00:00"/>
    <d v="1899-12-30T21:02:00"/>
    <s v="Saturday"/>
    <x v="29"/>
    <n v="4"/>
    <n v="9"/>
    <s v="S"/>
    <x v="0"/>
    <n v="5776"/>
    <s v="SUDP"/>
    <s v="Disorderly Patron"/>
    <x v="4"/>
    <s v="Higher"/>
  </r>
  <r>
    <d v="2022-11-12T00:00:00"/>
    <d v="1899-12-30T21:08:00"/>
    <s v="Saturday"/>
    <x v="60"/>
    <n v="11"/>
    <n v="16"/>
    <s v="W"/>
    <x v="1"/>
    <n v="5320"/>
    <s v="SUDP"/>
    <s v="Disorderly Patron"/>
    <x v="4"/>
    <s v="Higher"/>
  </r>
  <r>
    <d v="2022-11-12T00:00:00"/>
    <d v="1899-12-30T21:49:00"/>
    <s v="Saturday"/>
    <x v="28"/>
    <n v="3"/>
    <n v="9"/>
    <s v="E"/>
    <x v="1"/>
    <n v="5057"/>
    <s v="SUAP"/>
    <s v="Assault / Patron Involved"/>
    <x v="4"/>
    <s v="Higher"/>
  </r>
  <r>
    <d v="2022-11-12T00:00:00"/>
    <d v="1899-12-30T23:20:00"/>
    <s v="Saturday"/>
    <x v="39"/>
    <n v="0"/>
    <n v="0"/>
    <s v="N"/>
    <x v="0"/>
    <n v="5811"/>
    <s v="SUDP"/>
    <s v="Disorderly Patron"/>
    <x v="4"/>
    <s v="Higher"/>
  </r>
  <r>
    <d v="2022-11-13T00:00:00"/>
    <d v="1899-12-30T10:10:00"/>
    <s v="Sunday"/>
    <x v="28"/>
    <n v="0"/>
    <n v="0"/>
    <s v="W"/>
    <x v="1"/>
    <n v="5137"/>
    <s v="SUPOL"/>
    <s v="Held By Polce - Non-TTC Related"/>
    <x v="4"/>
    <s v="Higher"/>
  </r>
  <r>
    <d v="2022-11-14T00:00:00"/>
    <d v="1899-12-30T20:04:00"/>
    <s v="Monday"/>
    <x v="25"/>
    <n v="0"/>
    <n v="0"/>
    <s v="N"/>
    <x v="2"/>
    <n v="3009"/>
    <s v="SRAP"/>
    <s v="Assault / Patron Involved"/>
    <x v="4"/>
    <s v="Higher"/>
  </r>
  <r>
    <d v="2022-11-14T00:00:00"/>
    <d v="1899-12-30T07:46:00"/>
    <s v="Monday"/>
    <x v="56"/>
    <n v="21"/>
    <n v="24"/>
    <s v="E"/>
    <x v="1"/>
    <n v="5223"/>
    <s v="SUBT"/>
    <s v="Bomb Threat"/>
    <x v="4"/>
    <s v="Higher"/>
  </r>
  <r>
    <d v="2022-11-14T00:00:00"/>
    <d v="1899-12-30T08:12:00"/>
    <s v="Monday"/>
    <x v="27"/>
    <n v="3"/>
    <n v="6"/>
    <s v="S"/>
    <x v="0"/>
    <n v="5791"/>
    <s v="SUAP"/>
    <s v="Assault / Patron Involved"/>
    <x v="4"/>
    <s v="Higher"/>
  </r>
  <r>
    <d v="2022-11-14T00:00:00"/>
    <d v="1899-12-30T09:04:00"/>
    <s v="Monday"/>
    <x v="29"/>
    <n v="0"/>
    <n v="0"/>
    <s v="N"/>
    <x v="0"/>
    <n v="6071"/>
    <s v="SUDP"/>
    <s v="Disorderly Patron"/>
    <x v="4"/>
    <s v="Higher"/>
  </r>
  <r>
    <d v="2022-11-14T00:00:00"/>
    <d v="1899-12-30T13:02:00"/>
    <s v="Monday"/>
    <x v="42"/>
    <n v="0"/>
    <n v="0"/>
    <s v="W"/>
    <x v="1"/>
    <n v="5142"/>
    <s v="SUDP"/>
    <s v="Disorderly Patron"/>
    <x v="4"/>
    <s v="Higher"/>
  </r>
  <r>
    <d v="2022-11-14T00:00:00"/>
    <d v="1899-12-30T00:53:00"/>
    <s v="Monday"/>
    <x v="4"/>
    <n v="0"/>
    <n v="0"/>
    <s v="N"/>
    <x v="0"/>
    <n v="6106"/>
    <s v="SUAP"/>
    <s v="Assault / Patron Involved"/>
    <x v="4"/>
    <s v="Higher"/>
  </r>
  <r>
    <d v="2022-11-15T00:00:00"/>
    <d v="1899-12-30T10:12:00"/>
    <s v="Tuesday"/>
    <x v="56"/>
    <n v="4"/>
    <n v="7"/>
    <s v="E"/>
    <x v="1"/>
    <n v="5147"/>
    <s v="SUDP"/>
    <s v="Disorderly Patron"/>
    <x v="4"/>
    <s v="Higher"/>
  </r>
  <r>
    <d v="2022-11-15T00:00:00"/>
    <d v="1899-12-30T12:18:00"/>
    <s v="Tuesday"/>
    <x v="32"/>
    <n v="25"/>
    <n v="28"/>
    <s v="E"/>
    <x v="1"/>
    <n v="5336"/>
    <s v="SUDP"/>
    <s v="Disorderly Patron"/>
    <x v="4"/>
    <s v="Higher"/>
  </r>
  <r>
    <d v="2022-11-15T00:00:00"/>
    <d v="1899-12-30T16:40:00"/>
    <s v="Tuesday"/>
    <x v="54"/>
    <n v="7"/>
    <n v="10"/>
    <s v="N"/>
    <x v="0"/>
    <n v="5671"/>
    <s v="SUDP"/>
    <s v="Disorderly Patron"/>
    <x v="4"/>
    <s v="Higher"/>
  </r>
  <r>
    <d v="2022-11-15T00:00:00"/>
    <d v="1899-12-30T17:55:00"/>
    <s v="Tuesday"/>
    <x v="39"/>
    <n v="4"/>
    <n v="7"/>
    <s v="N"/>
    <x v="0"/>
    <n v="5421"/>
    <s v="SUDP"/>
    <s v="Disorderly Patron"/>
    <x v="4"/>
    <s v="Higher"/>
  </r>
  <r>
    <d v="2022-11-15T00:00:00"/>
    <d v="1899-12-30T19:35:00"/>
    <s v="Tuesday"/>
    <x v="15"/>
    <n v="3"/>
    <n v="6"/>
    <s v="N"/>
    <x v="0"/>
    <n v="6006"/>
    <s v="SUDP"/>
    <s v="Disorderly Patron"/>
    <x v="4"/>
    <s v="Higher"/>
  </r>
  <r>
    <d v="2022-11-15T00:00:00"/>
    <d v="1899-12-30T21:32:00"/>
    <s v="Tuesday"/>
    <x v="39"/>
    <n v="6"/>
    <n v="10"/>
    <s v="S"/>
    <x v="0"/>
    <n v="6131"/>
    <s v="SUDP"/>
    <s v="Disorderly Patron"/>
    <x v="4"/>
    <s v="Higher"/>
  </r>
  <r>
    <d v="2022-11-15T00:00:00"/>
    <d v="1899-12-30T00:55:00"/>
    <s v="Tuesday"/>
    <x v="65"/>
    <n v="4"/>
    <n v="9"/>
    <s v="N"/>
    <x v="0"/>
    <n v="5876"/>
    <s v="SUDP"/>
    <s v="Disorderly Patron"/>
    <x v="4"/>
    <s v="Higher"/>
  </r>
  <r>
    <d v="2022-11-16T00:00:00"/>
    <d v="1899-12-30T12:44:00"/>
    <s v="Wednesday"/>
    <x v="39"/>
    <n v="0"/>
    <n v="0"/>
    <s v="N"/>
    <x v="0"/>
    <n v="5681"/>
    <s v="SUAE"/>
    <s v="Assault / Employee Involved"/>
    <x v="4"/>
    <s v="Higher"/>
  </r>
  <r>
    <d v="2022-11-16T00:00:00"/>
    <d v="1899-12-30T12:47:00"/>
    <s v="Wednesday"/>
    <x v="58"/>
    <n v="4"/>
    <n v="7"/>
    <s v="E"/>
    <x v="1"/>
    <n v="5108"/>
    <s v="SUAP"/>
    <s v="Assault / Patron Involved"/>
    <x v="4"/>
    <s v="Higher"/>
  </r>
  <r>
    <d v="2022-11-16T00:00:00"/>
    <d v="1899-12-30T17:02:00"/>
    <s v="Wednesday"/>
    <x v="22"/>
    <n v="3"/>
    <n v="6"/>
    <s v="W"/>
    <x v="1"/>
    <n v="5108"/>
    <s v="SUDP"/>
    <s v="Disorderly Patron"/>
    <x v="4"/>
    <s v="Higher"/>
  </r>
  <r>
    <d v="2022-11-17T00:00:00"/>
    <d v="1899-12-30T09:02:00"/>
    <s v="Thursday"/>
    <x v="6"/>
    <n v="3"/>
    <n v="6"/>
    <s v="E"/>
    <x v="1"/>
    <n v="5204"/>
    <s v="SUDP"/>
    <s v="Disorderly Patron"/>
    <x v="4"/>
    <s v="Higher"/>
  </r>
  <r>
    <d v="2022-11-17T00:00:00"/>
    <d v="1899-12-30T15:43:00"/>
    <s v="Thursday"/>
    <x v="22"/>
    <n v="0"/>
    <n v="0"/>
    <s v="E"/>
    <x v="1"/>
    <n v="5178"/>
    <s v="SUDP"/>
    <s v="Disorderly Patron"/>
    <x v="4"/>
    <s v="Higher"/>
  </r>
  <r>
    <d v="2022-11-17T00:00:00"/>
    <d v="1899-12-30T17:57:00"/>
    <s v="Thursday"/>
    <x v="73"/>
    <n v="12"/>
    <n v="15"/>
    <s v="W"/>
    <x v="1"/>
    <n v="5289"/>
    <s v="SUAP"/>
    <s v="Assault / Patron Involved"/>
    <x v="4"/>
    <s v="Higher"/>
  </r>
  <r>
    <d v="2022-11-17T00:00:00"/>
    <d v="1899-12-30T19:31:00"/>
    <s v="Thursday"/>
    <x v="0"/>
    <n v="6"/>
    <n v="9"/>
    <s v="N"/>
    <x v="0"/>
    <n v="5511"/>
    <s v="SUDP"/>
    <s v="Disorderly Patron"/>
    <x v="4"/>
    <s v="Higher"/>
  </r>
  <r>
    <d v="2022-11-18T00:00:00"/>
    <d v="1899-12-30T07:54:00"/>
    <s v="Friday"/>
    <x v="50"/>
    <n v="3"/>
    <n v="6"/>
    <s v="W"/>
    <x v="1"/>
    <n v="5315"/>
    <s v="SUDP"/>
    <s v="Disorderly Patron"/>
    <x v="4"/>
    <s v="Higher"/>
  </r>
  <r>
    <d v="2022-11-18T00:00:00"/>
    <d v="1899-12-30T13:04:00"/>
    <s v="Friday"/>
    <x v="51"/>
    <n v="0"/>
    <n v="0"/>
    <s v="N"/>
    <x v="0"/>
    <n v="5911"/>
    <s v="SUDP"/>
    <s v="Disorderly Patron"/>
    <x v="4"/>
    <s v="Higher"/>
  </r>
  <r>
    <d v="2022-11-18T00:00:00"/>
    <d v="1899-12-30T13:09:00"/>
    <s v="Friday"/>
    <x v="51"/>
    <n v="3"/>
    <n v="6"/>
    <s v="S"/>
    <x v="0"/>
    <n v="5836"/>
    <s v="SUDP"/>
    <s v="Disorderly Patron"/>
    <x v="4"/>
    <s v="Higher"/>
  </r>
  <r>
    <d v="2022-11-18T00:00:00"/>
    <d v="1899-12-30T15:20:00"/>
    <s v="Friday"/>
    <x v="10"/>
    <n v="5"/>
    <n v="8"/>
    <s v="S"/>
    <x v="0"/>
    <n v="5931"/>
    <s v="SUDP"/>
    <s v="Disorderly Patron"/>
    <x v="4"/>
    <s v="Higher"/>
  </r>
  <r>
    <d v="2022-11-18T00:00:00"/>
    <d v="1899-12-30T15:41:00"/>
    <s v="Friday"/>
    <x v="1"/>
    <n v="8"/>
    <n v="11"/>
    <s v="W"/>
    <x v="1"/>
    <n v="5057"/>
    <s v="SUDP"/>
    <s v="Disorderly Patron"/>
    <x v="4"/>
    <s v="Higher"/>
  </r>
  <r>
    <d v="2022-11-19T00:00:00"/>
    <d v="1899-12-30T14:38:00"/>
    <s v="Saturday"/>
    <x v="26"/>
    <n v="0"/>
    <n v="0"/>
    <s v="W"/>
    <x v="1"/>
    <n v="5157"/>
    <s v="SUDP"/>
    <s v="Disorderly Patron"/>
    <x v="4"/>
    <s v="Higher"/>
  </r>
  <r>
    <d v="2022-11-19T00:00:00"/>
    <d v="1899-12-30T19:25:00"/>
    <s v="Saturday"/>
    <x v="19"/>
    <n v="3"/>
    <n v="7"/>
    <s v="W"/>
    <x v="1"/>
    <n v="5128"/>
    <s v="SUDP"/>
    <s v="Disorderly Patron"/>
    <x v="4"/>
    <s v="Higher"/>
  </r>
  <r>
    <d v="2022-11-19T00:00:00"/>
    <d v="1899-12-30T00:40:00"/>
    <s v="Saturday"/>
    <x v="0"/>
    <n v="5"/>
    <n v="12"/>
    <s v="S"/>
    <x v="0"/>
    <n v="5656"/>
    <s v="SUDP"/>
    <s v="Disorderly Patron"/>
    <x v="4"/>
    <s v="Higher"/>
  </r>
  <r>
    <d v="2022-11-19T00:00:00"/>
    <d v="1899-12-30T01:52:00"/>
    <s v="Saturday"/>
    <x v="27"/>
    <n v="0"/>
    <n v="0"/>
    <s v="N"/>
    <x v="0"/>
    <n v="5532"/>
    <s v="SUDP"/>
    <s v="Disorderly Patron"/>
    <x v="4"/>
    <s v="Higher"/>
  </r>
  <r>
    <d v="2022-11-19T00:00:00"/>
    <d v="1899-12-30T15:57:00"/>
    <s v="Saturday"/>
    <x v="66"/>
    <n v="3"/>
    <n v="8"/>
    <s v="E"/>
    <x v="3"/>
    <n v="6181"/>
    <s v="SUDP"/>
    <s v="Disorderly Patron"/>
    <x v="4"/>
    <s v="Higher"/>
  </r>
  <r>
    <d v="2022-11-20T00:00:00"/>
    <d v="1899-12-30T13:43:00"/>
    <s v="Sunday"/>
    <x v="9"/>
    <n v="0"/>
    <n v="0"/>
    <s v="S"/>
    <x v="0"/>
    <n v="5791"/>
    <s v="SUDP"/>
    <s v="Disorderly Patron"/>
    <x v="4"/>
    <s v="Higher"/>
  </r>
  <r>
    <d v="2022-11-20T00:00:00"/>
    <d v="1899-12-30T13:51:00"/>
    <s v="Sunday"/>
    <x v="32"/>
    <n v="0"/>
    <n v="0"/>
    <s v="W"/>
    <x v="1"/>
    <n v="5213"/>
    <s v="SUDP"/>
    <s v="Disorderly Patron"/>
    <x v="4"/>
    <s v="Higher"/>
  </r>
  <r>
    <d v="2022-11-20T00:00:00"/>
    <d v="1899-12-30T14:19:00"/>
    <s v="Sunday"/>
    <x v="49"/>
    <n v="22"/>
    <n v="26"/>
    <s v="N"/>
    <x v="0"/>
    <n v="5591"/>
    <s v="SUAP"/>
    <s v="Assault / Patron Involved"/>
    <x v="4"/>
    <s v="Higher"/>
  </r>
  <r>
    <d v="2022-11-20T00:00:00"/>
    <d v="1899-12-30T16:37:00"/>
    <s v="Sunday"/>
    <x v="8"/>
    <n v="4"/>
    <n v="8"/>
    <s v="N"/>
    <x v="0"/>
    <n v="5701"/>
    <s v="SUDP"/>
    <s v="Disorderly Patron"/>
    <x v="4"/>
    <s v="Higher"/>
  </r>
  <r>
    <d v="2022-11-21T00:00:00"/>
    <d v="1899-12-30T20:07:00"/>
    <s v="Monday"/>
    <x v="10"/>
    <n v="0"/>
    <n v="0"/>
    <s v="N"/>
    <x v="0"/>
    <n v="6131"/>
    <s v="SUDP"/>
    <s v="Disorderly Patron"/>
    <x v="4"/>
    <s v="Higher"/>
  </r>
  <r>
    <d v="2022-11-22T00:00:00"/>
    <d v="1899-12-30T06:27:00"/>
    <s v="Tuesday"/>
    <x v="36"/>
    <n v="0"/>
    <n v="0"/>
    <s v="W"/>
    <x v="3"/>
    <n v="6166"/>
    <s v="SUDP"/>
    <s v="Disorderly Patron"/>
    <x v="4"/>
    <s v="Higher"/>
  </r>
  <r>
    <d v="2022-11-23T00:00:00"/>
    <d v="1899-12-30T06:24:00"/>
    <s v="Wednesday"/>
    <x v="50"/>
    <n v="3"/>
    <n v="6"/>
    <s v="E"/>
    <x v="1"/>
    <n v="5335"/>
    <s v="SUDP"/>
    <s v="Disorderly Patron"/>
    <x v="4"/>
    <s v="Higher"/>
  </r>
  <r>
    <d v="2022-11-23T00:00:00"/>
    <d v="1899-12-30T09:20:00"/>
    <s v="Wednesday"/>
    <x v="24"/>
    <n v="8"/>
    <n v="11"/>
    <s v="E"/>
    <x v="1"/>
    <n v="5097"/>
    <s v="SUDP"/>
    <s v="Disorderly Patron"/>
    <x v="4"/>
    <s v="Higher"/>
  </r>
  <r>
    <d v="2022-11-23T00:00:00"/>
    <d v="1899-12-30T11:21:00"/>
    <s v="Wednesday"/>
    <x v="11"/>
    <n v="0"/>
    <n v="0"/>
    <s v="W"/>
    <x v="1"/>
    <n v="5297"/>
    <s v="SUDP"/>
    <s v="Disorderly Patron"/>
    <x v="4"/>
    <s v="Higher"/>
  </r>
  <r>
    <d v="2022-11-23T00:00:00"/>
    <d v="1899-12-30T11:25:00"/>
    <s v="Wednesday"/>
    <x v="58"/>
    <n v="0"/>
    <n v="0"/>
    <s v="E"/>
    <x v="1"/>
    <n v="5269"/>
    <s v="SUDP"/>
    <s v="Disorderly Patron"/>
    <x v="4"/>
    <s v="Higher"/>
  </r>
  <r>
    <d v="2022-11-23T00:00:00"/>
    <d v="1899-12-30T16:14:00"/>
    <s v="Wednesday"/>
    <x v="61"/>
    <n v="0"/>
    <n v="0"/>
    <s v="S"/>
    <x v="0"/>
    <n v="5851"/>
    <s v="SUDP"/>
    <s v="Disorderly Patron"/>
    <x v="4"/>
    <s v="Higher"/>
  </r>
  <r>
    <d v="2022-11-23T00:00:00"/>
    <d v="1899-12-30T17:42:00"/>
    <s v="Wednesday"/>
    <x v="18"/>
    <n v="3"/>
    <n v="6"/>
    <s v="N"/>
    <x v="0"/>
    <n v="5661"/>
    <s v="SUDP"/>
    <s v="Disorderly Patron"/>
    <x v="4"/>
    <s v="Higher"/>
  </r>
  <r>
    <d v="2022-11-23T00:00:00"/>
    <d v="1899-12-30T18:02:00"/>
    <s v="Wednesday"/>
    <x v="5"/>
    <n v="6"/>
    <n v="9"/>
    <s v="N"/>
    <x v="0"/>
    <n v="5896"/>
    <s v="SUDP"/>
    <s v="Disorderly Patron"/>
    <x v="4"/>
    <s v="Higher"/>
  </r>
  <r>
    <d v="2022-11-23T00:00:00"/>
    <d v="1899-12-30T20:01:00"/>
    <s v="Wednesday"/>
    <x v="11"/>
    <n v="3"/>
    <n v="6"/>
    <s v="E"/>
    <x v="1"/>
    <n v="5333"/>
    <s v="SUDP"/>
    <s v="Disorderly Patron"/>
    <x v="4"/>
    <s v="Higher"/>
  </r>
  <r>
    <d v="2022-11-24T00:00:00"/>
    <d v="1899-12-30T16:43:00"/>
    <s v="Thursday"/>
    <x v="13"/>
    <n v="4"/>
    <n v="7"/>
    <s v="W"/>
    <x v="1"/>
    <n v="5336"/>
    <s v="SUDP"/>
    <s v="Disorderly Patron"/>
    <x v="4"/>
    <s v="Higher"/>
  </r>
  <r>
    <d v="2022-11-24T00:00:00"/>
    <d v="1899-12-30T20:20:00"/>
    <s v="Thursday"/>
    <x v="24"/>
    <n v="0"/>
    <n v="0"/>
    <s v="W"/>
    <x v="1"/>
    <n v="5180"/>
    <s v="SUAP"/>
    <s v="Assault / Patron Involved"/>
    <x v="4"/>
    <s v="Higher"/>
  </r>
  <r>
    <d v="2022-11-24T00:00:00"/>
    <d v="1899-12-30T20:38:00"/>
    <s v="Thursday"/>
    <x v="52"/>
    <n v="0"/>
    <n v="0"/>
    <s v="N"/>
    <x v="0"/>
    <n v="5616"/>
    <s v="SUSA"/>
    <s v="Sexual Assault"/>
    <x v="4"/>
    <s v="Higher"/>
  </r>
  <r>
    <d v="2022-11-25T00:00:00"/>
    <d v="1899-12-30T14:49:00"/>
    <s v="Friday"/>
    <x v="50"/>
    <n v="3"/>
    <n v="6"/>
    <s v="W"/>
    <x v="1"/>
    <n v="5251"/>
    <s v="SUAE"/>
    <s v="Assault / Employee Involved"/>
    <x v="4"/>
    <s v="Higher"/>
  </r>
  <r>
    <d v="2022-11-25T00:00:00"/>
    <d v="1899-12-30T15:17:00"/>
    <s v="Friday"/>
    <x v="13"/>
    <n v="5"/>
    <n v="8"/>
    <s v="E"/>
    <x v="1"/>
    <n v="5034"/>
    <s v="SUDP"/>
    <s v="Disorderly Patron"/>
    <x v="4"/>
    <s v="Higher"/>
  </r>
  <r>
    <d v="2022-11-25T00:00:00"/>
    <d v="1899-12-30T15:54:00"/>
    <s v="Friday"/>
    <x v="9"/>
    <n v="12"/>
    <n v="15"/>
    <s v="N"/>
    <x v="0"/>
    <n v="6116"/>
    <s v="SUAE"/>
    <s v="Assault / Employee Involved"/>
    <x v="4"/>
    <s v="Higher"/>
  </r>
  <r>
    <d v="2022-11-25T00:00:00"/>
    <d v="1899-12-30T16:02:00"/>
    <s v="Friday"/>
    <x v="41"/>
    <n v="7"/>
    <n v="10"/>
    <s v="N"/>
    <x v="0"/>
    <n v="5816"/>
    <s v="SUDP"/>
    <s v="Disorderly Patron"/>
    <x v="4"/>
    <s v="Higher"/>
  </r>
  <r>
    <d v="2022-11-25T00:00:00"/>
    <d v="1899-12-30T20:09:00"/>
    <s v="Friday"/>
    <x v="33"/>
    <n v="7"/>
    <n v="12"/>
    <s v="W"/>
    <x v="1"/>
    <n v="5166"/>
    <s v="SUDP"/>
    <s v="Disorderly Patron"/>
    <x v="4"/>
    <s v="Higher"/>
  </r>
  <r>
    <d v="2022-11-26T00:00:00"/>
    <d v="1899-12-30T14:23:00"/>
    <s v="Saturday"/>
    <x v="20"/>
    <n v="0"/>
    <n v="0"/>
    <s v="S"/>
    <x v="0"/>
    <n v="6056"/>
    <s v="SUPOL"/>
    <s v="Held By Polce - Non-TTC Related"/>
    <x v="4"/>
    <s v="Higher"/>
  </r>
  <r>
    <d v="2022-11-26T00:00:00"/>
    <d v="1899-12-30T19:09:00"/>
    <s v="Saturday"/>
    <x v="43"/>
    <n v="3"/>
    <n v="8"/>
    <s v="S"/>
    <x v="0"/>
    <n v="6001"/>
    <s v="SUDP"/>
    <s v="Disorderly Patron"/>
    <x v="4"/>
    <s v="Higher"/>
  </r>
  <r>
    <d v="2022-11-26T00:00:00"/>
    <d v="1899-12-30T20:06:00"/>
    <s v="Saturday"/>
    <x v="17"/>
    <n v="3"/>
    <n v="8"/>
    <s v="S"/>
    <x v="0"/>
    <n v="5761"/>
    <s v="SUAP"/>
    <s v="Assault / Patron Involved"/>
    <x v="4"/>
    <s v="Higher"/>
  </r>
  <r>
    <d v="2022-11-26T00:00:00"/>
    <d v="1899-12-30T22:26:00"/>
    <s v="Saturday"/>
    <x v="69"/>
    <n v="6"/>
    <n v="11"/>
    <s v="N"/>
    <x v="0"/>
    <n v="6001"/>
    <s v="SUDP"/>
    <s v="Disorderly Patron"/>
    <x v="4"/>
    <s v="Higher"/>
  </r>
  <r>
    <d v="2022-11-27T00:00:00"/>
    <d v="1899-12-30T18:21:00"/>
    <s v="Sunday"/>
    <x v="53"/>
    <n v="5"/>
    <n v="10"/>
    <s v="E"/>
    <x v="1"/>
    <n v="5077"/>
    <s v="SUDP"/>
    <s v="Disorderly Patron"/>
    <x v="4"/>
    <s v="Higher"/>
  </r>
  <r>
    <d v="2022-11-27T00:00:00"/>
    <d v="1899-12-30T18:52:00"/>
    <s v="Sunday"/>
    <x v="82"/>
    <n v="24"/>
    <n v="29"/>
    <s v="E"/>
    <x v="3"/>
    <n v="6151"/>
    <s v="SUDP"/>
    <s v="Disorderly Patron"/>
    <x v="4"/>
    <s v="Higher"/>
  </r>
  <r>
    <d v="2022-11-28T00:00:00"/>
    <d v="1899-12-30T08:02:00"/>
    <s v="Monday"/>
    <x v="69"/>
    <n v="5"/>
    <n v="8"/>
    <s v="S"/>
    <x v="0"/>
    <n v="5946"/>
    <s v="SUDP"/>
    <s v="Disorderly Patron"/>
    <x v="4"/>
    <s v="Higher"/>
  </r>
  <r>
    <d v="2022-11-28T00:00:00"/>
    <d v="1899-12-30T08:57:00"/>
    <s v="Monday"/>
    <x v="78"/>
    <n v="85"/>
    <n v="88"/>
    <s v="N"/>
    <x v="0"/>
    <n v="6121"/>
    <s v="SUBT"/>
    <s v="Bomb Threat"/>
    <x v="4"/>
    <s v="Higher"/>
  </r>
  <r>
    <d v="2022-11-28T00:00:00"/>
    <d v="1899-12-30T09:48:00"/>
    <s v="Monday"/>
    <x v="43"/>
    <n v="3"/>
    <n v="6"/>
    <s v="N"/>
    <x v="0"/>
    <n v="5701"/>
    <s v="SUDP"/>
    <s v="Disorderly Patron"/>
    <x v="4"/>
    <s v="Higher"/>
  </r>
  <r>
    <d v="2022-11-28T00:00:00"/>
    <d v="1899-12-30T10:33:00"/>
    <s v="Monday"/>
    <x v="10"/>
    <n v="3"/>
    <n v="6"/>
    <s v="S"/>
    <x v="0"/>
    <n v="5761"/>
    <s v="SUDP"/>
    <s v="Disorderly Patron"/>
    <x v="4"/>
    <s v="Higher"/>
  </r>
  <r>
    <d v="2022-11-28T00:00:00"/>
    <d v="1899-12-30T12:53:00"/>
    <s v="Monday"/>
    <x v="18"/>
    <n v="4"/>
    <n v="7"/>
    <s v="S"/>
    <x v="0"/>
    <n v="5786"/>
    <s v="SUDP"/>
    <s v="Disorderly Patron"/>
    <x v="4"/>
    <s v="Higher"/>
  </r>
  <r>
    <d v="2022-11-28T00:00:00"/>
    <d v="1899-12-30T15:06:00"/>
    <s v="Monday"/>
    <x v="15"/>
    <n v="19"/>
    <n v="22"/>
    <s v="N"/>
    <x v="0"/>
    <n v="6036"/>
    <s v="SUDP"/>
    <s v="Disorderly Patron"/>
    <x v="4"/>
    <s v="Higher"/>
  </r>
  <r>
    <d v="2022-11-28T00:00:00"/>
    <d v="1899-12-30T16:09:00"/>
    <s v="Monday"/>
    <x v="55"/>
    <n v="4"/>
    <n v="7"/>
    <s v="N"/>
    <x v="0"/>
    <n v="5781"/>
    <s v="SUDP"/>
    <s v="Disorderly Patron"/>
    <x v="4"/>
    <s v="Higher"/>
  </r>
  <r>
    <d v="2022-11-28T00:00:00"/>
    <d v="1899-12-30T01:12:00"/>
    <s v="Monday"/>
    <x v="18"/>
    <n v="4"/>
    <n v="9"/>
    <s v="S"/>
    <x v="0"/>
    <n v="5996"/>
    <s v="SUDP"/>
    <s v="Disorderly Patron"/>
    <x v="4"/>
    <s v="Higher"/>
  </r>
  <r>
    <d v="2022-11-29T00:00:00"/>
    <d v="1899-12-30T18:06:00"/>
    <s v="Tuesday"/>
    <x v="22"/>
    <n v="6"/>
    <n v="9"/>
    <s v="W"/>
    <x v="1"/>
    <n v="5350"/>
    <s v="SUDP"/>
    <s v="Disorderly Patron"/>
    <x v="4"/>
    <s v="Higher"/>
  </r>
  <r>
    <d v="2022-11-29T00:00:00"/>
    <d v="1899-12-30T22:13:00"/>
    <s v="Tuesday"/>
    <x v="58"/>
    <n v="4"/>
    <n v="8"/>
    <s v="E"/>
    <x v="1"/>
    <n v="5359"/>
    <s v="SUDP"/>
    <s v="Disorderly Patron"/>
    <x v="4"/>
    <s v="Higher"/>
  </r>
  <r>
    <d v="2022-11-30T00:00:00"/>
    <d v="1899-12-30T11:35:00"/>
    <s v="Wednesday"/>
    <x v="86"/>
    <n v="58"/>
    <n v="64"/>
    <s v="S"/>
    <x v="2"/>
    <n v="3018"/>
    <s v="SRAP"/>
    <s v="Assault / Patron Involved"/>
    <x v="4"/>
    <s v="Higher"/>
  </r>
  <r>
    <d v="2022-11-30T00:00:00"/>
    <d v="1899-12-30T08:04:00"/>
    <s v="Wednesday"/>
    <x v="46"/>
    <n v="11"/>
    <n v="14"/>
    <s v="E"/>
    <x v="1"/>
    <n v="5164"/>
    <s v="SUAP"/>
    <s v="Assault / Patron Involved"/>
    <x v="4"/>
    <s v="Higher"/>
  </r>
  <r>
    <d v="2022-11-30T00:00:00"/>
    <d v="1899-12-30T08:21:00"/>
    <s v="Wednesday"/>
    <x v="46"/>
    <n v="0"/>
    <n v="0"/>
    <s v="E"/>
    <x v="1"/>
    <n v="5240"/>
    <s v="SUDP"/>
    <s v="Disorderly Patron"/>
    <x v="4"/>
    <s v="Higher"/>
  </r>
  <r>
    <d v="2022-11-30T00:00:00"/>
    <d v="1899-12-30T11:31:00"/>
    <s v="Wednesday"/>
    <x v="23"/>
    <n v="29"/>
    <n v="32"/>
    <s v="S"/>
    <x v="0"/>
    <n v="5551"/>
    <s v="SUDP"/>
    <s v="Disorderly Patron"/>
    <x v="4"/>
    <s v="Higher"/>
  </r>
  <r>
    <d v="2022-11-30T00:00:00"/>
    <d v="1899-12-30T11:32:00"/>
    <s v="Wednesday"/>
    <x v="17"/>
    <n v="3"/>
    <n v="3"/>
    <s v="N"/>
    <x v="0"/>
    <n v="5926"/>
    <s v="SUDP"/>
    <s v="Disorderly Patron"/>
    <x v="4"/>
    <s v="Higher"/>
  </r>
  <r>
    <d v="2022-11-30T00:00:00"/>
    <d v="1899-12-30T13:59:00"/>
    <s v="Wednesday"/>
    <x v="6"/>
    <n v="3"/>
    <n v="6"/>
    <s v="E"/>
    <x v="1"/>
    <n v="5229"/>
    <s v="SUDP"/>
    <s v="Disorderly Patron"/>
    <x v="4"/>
    <s v="Higher"/>
  </r>
  <r>
    <d v="2022-12-01T00:00:00"/>
    <d v="1899-12-30T15:05:00"/>
    <s v="Thursday"/>
    <x v="29"/>
    <n v="6"/>
    <n v="9"/>
    <s v="N"/>
    <x v="0"/>
    <n v="6066"/>
    <s v="SUAP"/>
    <s v="Assault / Patron Involved"/>
    <x v="4"/>
    <s v="Higher"/>
  </r>
  <r>
    <d v="2022-12-01T00:00:00"/>
    <d v="1899-12-30T15:12:00"/>
    <s v="Thursday"/>
    <x v="15"/>
    <n v="4"/>
    <n v="7"/>
    <s v="N"/>
    <x v="0"/>
    <n v="6066"/>
    <s v="SUDP"/>
    <s v="Disorderly Patron"/>
    <x v="4"/>
    <s v="Higher"/>
  </r>
  <r>
    <d v="2022-12-01T00:00:00"/>
    <d v="1899-12-30T15:53:00"/>
    <s v="Thursday"/>
    <x v="65"/>
    <n v="15"/>
    <n v="18"/>
    <s v="N"/>
    <x v="0"/>
    <n v="6026"/>
    <s v="SUDP"/>
    <s v="Disorderly Patron"/>
    <x v="4"/>
    <s v="Higher"/>
  </r>
  <r>
    <d v="2022-12-02T00:00:00"/>
    <d v="1899-12-30T08:31:00"/>
    <s v="Friday"/>
    <x v="31"/>
    <n v="8"/>
    <n v="10"/>
    <s v="S"/>
    <x v="0"/>
    <n v="6091"/>
    <s v="SUAP"/>
    <s v="Assault / Patron Involved"/>
    <x v="4"/>
    <s v="Higher"/>
  </r>
  <r>
    <d v="2022-12-02T00:00:00"/>
    <d v="1899-12-30T10:50:00"/>
    <s v="Friday"/>
    <x v="8"/>
    <n v="3"/>
    <n v="6"/>
    <s v="N"/>
    <x v="0"/>
    <n v="5596"/>
    <s v="SUDP"/>
    <s v="Disorderly Patron"/>
    <x v="4"/>
    <s v="Higher"/>
  </r>
  <r>
    <d v="2022-12-02T00:00:00"/>
    <d v="1899-12-30T16:08:00"/>
    <s v="Friday"/>
    <x v="14"/>
    <n v="31"/>
    <n v="34"/>
    <s v="E"/>
    <x v="1"/>
    <n v="5047"/>
    <s v="SUPOL"/>
    <s v="Held By Polce - Non-TTC Related"/>
    <x v="4"/>
    <s v="Higher"/>
  </r>
  <r>
    <d v="2022-12-02T00:00:00"/>
    <d v="1899-12-30T18:23:00"/>
    <s v="Friday"/>
    <x v="52"/>
    <n v="9"/>
    <n v="12"/>
    <s v="S"/>
    <x v="0"/>
    <n v="5726"/>
    <s v="SUDP"/>
    <s v="Disorderly Patron"/>
    <x v="4"/>
    <s v="Higher"/>
  </r>
  <r>
    <d v="2022-12-02T00:00:00"/>
    <d v="1899-12-30T19:07:00"/>
    <s v="Friday"/>
    <x v="35"/>
    <n v="4"/>
    <n v="8"/>
    <s v="E"/>
    <x v="1"/>
    <n v="5016"/>
    <s v="SUDP"/>
    <s v="Disorderly Patron"/>
    <x v="4"/>
    <s v="Higher"/>
  </r>
  <r>
    <d v="2022-12-02T00:00:00"/>
    <d v="1899-12-30T00:19:00"/>
    <s v="Friday"/>
    <x v="24"/>
    <n v="3"/>
    <n v="8"/>
    <s v="E"/>
    <x v="1"/>
    <n v="5047"/>
    <s v="SUAP"/>
    <s v="Assault / Patron Involved"/>
    <x v="4"/>
    <s v="Higher"/>
  </r>
  <r>
    <d v="2022-12-03T00:00:00"/>
    <d v="1899-12-30T07:44:00"/>
    <s v="Saturday"/>
    <x v="55"/>
    <n v="3"/>
    <n v="9"/>
    <s v="N"/>
    <x v="0"/>
    <n v="5806"/>
    <s v="SUDP"/>
    <s v="Disorderly Patron"/>
    <x v="4"/>
    <s v="Higher"/>
  </r>
  <r>
    <d v="2022-12-03T00:00:00"/>
    <d v="1899-12-30T08:06:00"/>
    <s v="Saturday"/>
    <x v="58"/>
    <n v="0"/>
    <n v="0"/>
    <s v="W"/>
    <x v="1"/>
    <n v="5029"/>
    <s v="SUROB"/>
    <s v="Robbery"/>
    <x v="4"/>
    <s v="Higher"/>
  </r>
  <r>
    <d v="2022-12-03T00:00:00"/>
    <d v="1899-12-30T11:15:00"/>
    <s v="Saturday"/>
    <x v="50"/>
    <n v="0"/>
    <n v="0"/>
    <s v="W"/>
    <x v="1"/>
    <n v="5287"/>
    <s v="SUDP"/>
    <s v="Disorderly Patron"/>
    <x v="4"/>
    <s v="Higher"/>
  </r>
  <r>
    <d v="2022-12-03T00:00:00"/>
    <d v="1899-12-30T18:01:00"/>
    <s v="Saturday"/>
    <x v="10"/>
    <n v="6"/>
    <n v="10"/>
    <s v="S"/>
    <x v="0"/>
    <n v="5806"/>
    <s v="SUAP"/>
    <s v="Assault / Patron Involved"/>
    <x v="4"/>
    <s v="Higher"/>
  </r>
  <r>
    <d v="2022-12-03T00:00:00"/>
    <d v="1899-12-30T20:02:00"/>
    <s v="Saturday"/>
    <x v="32"/>
    <n v="4"/>
    <n v="9"/>
    <s v="E"/>
    <x v="1"/>
    <n v="5332"/>
    <s v="SUDP"/>
    <s v="Disorderly Patron"/>
    <x v="4"/>
    <s v="Higher"/>
  </r>
  <r>
    <d v="2022-12-03T00:00:00"/>
    <d v="1899-12-30T22:06:00"/>
    <s v="Saturday"/>
    <x v="15"/>
    <n v="0"/>
    <n v="0"/>
    <s v="S"/>
    <x v="0"/>
    <n v="5876"/>
    <s v="SUDP"/>
    <s v="Disorderly Patron"/>
    <x v="4"/>
    <s v="Higher"/>
  </r>
  <r>
    <d v="2022-12-03T00:00:00"/>
    <d v="1899-12-30T00:45:00"/>
    <s v="Saturday"/>
    <x v="45"/>
    <n v="6"/>
    <n v="12"/>
    <s v="W"/>
    <x v="1"/>
    <n v="5292"/>
    <s v="SUDP"/>
    <s v="Disorderly Patron"/>
    <x v="4"/>
    <s v="Higher"/>
  </r>
  <r>
    <d v="2022-12-04T00:00:00"/>
    <d v="1899-12-30T11:19:00"/>
    <s v="Sunday"/>
    <x v="35"/>
    <n v="3"/>
    <n v="7"/>
    <s v="E"/>
    <x v="1"/>
    <n v="5240"/>
    <s v="SUDP"/>
    <s v="Disorderly Patron"/>
    <x v="4"/>
    <s v="Higher"/>
  </r>
  <r>
    <d v="2022-12-04T00:00:00"/>
    <d v="1899-12-30T18:39:00"/>
    <s v="Sunday"/>
    <x v="70"/>
    <n v="12"/>
    <n v="16"/>
    <s v="N"/>
    <x v="0"/>
    <n v="5406"/>
    <s v="SUDP"/>
    <s v="Disorderly Patron"/>
    <x v="4"/>
    <s v="Higher"/>
  </r>
  <r>
    <d v="2022-12-04T00:00:00"/>
    <d v="1899-12-30T20:13:00"/>
    <s v="Sunday"/>
    <x v="18"/>
    <n v="23"/>
    <n v="29"/>
    <s v="S"/>
    <x v="0"/>
    <n v="5811"/>
    <s v="SUDP"/>
    <s v="Disorderly Patron"/>
    <x v="4"/>
    <s v="Higher"/>
  </r>
  <r>
    <d v="2022-12-04T00:00:00"/>
    <d v="1899-12-30T20:46:00"/>
    <s v="Sunday"/>
    <x v="54"/>
    <n v="5"/>
    <n v="11"/>
    <s v="N"/>
    <x v="0"/>
    <n v="5661"/>
    <s v="SUAP"/>
    <s v="Assault / Patron Involved"/>
    <x v="4"/>
    <s v="Higher"/>
  </r>
  <r>
    <d v="2022-12-04T00:00:00"/>
    <d v="1899-12-30T01:22:00"/>
    <s v="Sunday"/>
    <x v="22"/>
    <n v="3"/>
    <n v="9"/>
    <s v="W"/>
    <x v="1"/>
    <n v="5093"/>
    <s v="SUDP"/>
    <s v="Disorderly Patron"/>
    <x v="4"/>
    <s v="Higher"/>
  </r>
  <r>
    <d v="2022-12-05T00:00:00"/>
    <d v="1899-12-30T08:42:00"/>
    <s v="Monday"/>
    <x v="25"/>
    <n v="34"/>
    <n v="39"/>
    <s v="N"/>
    <x v="2"/>
    <n v="3017"/>
    <s v="SRAP"/>
    <s v="Assault / Patron Involved"/>
    <x v="4"/>
    <s v="Higher"/>
  </r>
  <r>
    <d v="2022-12-05T00:00:00"/>
    <d v="1899-12-30T23:05:00"/>
    <s v="Monday"/>
    <x v="74"/>
    <n v="4"/>
    <n v="11"/>
    <s v="N"/>
    <x v="2"/>
    <n v="3019"/>
    <s v="SRDP"/>
    <s v="Disorderly Patron"/>
    <x v="4"/>
    <s v="Higher"/>
  </r>
  <r>
    <d v="2022-12-05T00:00:00"/>
    <d v="1899-12-30T12:20:00"/>
    <s v="Monday"/>
    <x v="11"/>
    <n v="0"/>
    <n v="0"/>
    <s v="E"/>
    <x v="1"/>
    <n v="5239"/>
    <s v="SUDP"/>
    <s v="Disorderly Patron"/>
    <x v="4"/>
    <s v="Higher"/>
  </r>
  <r>
    <d v="2022-12-05T00:00:00"/>
    <d v="1899-12-30T21:03:00"/>
    <s v="Monday"/>
    <x v="24"/>
    <n v="93"/>
    <n v="97"/>
    <s v="W"/>
    <x v="1"/>
    <n v="5221"/>
    <s v="SUAP"/>
    <s v="Assault / Patron Involved"/>
    <x v="4"/>
    <s v="Higher"/>
  </r>
  <r>
    <d v="2022-12-05T00:00:00"/>
    <d v="1899-12-30T22:29:00"/>
    <s v="Monday"/>
    <x v="0"/>
    <n v="3"/>
    <n v="8"/>
    <s v="N"/>
    <x v="0"/>
    <n v="5591"/>
    <s v="SUDP"/>
    <s v="Disorderly Patron"/>
    <x v="4"/>
    <s v="Higher"/>
  </r>
  <r>
    <d v="2022-12-07T00:00:00"/>
    <d v="1899-12-30T10:48:00"/>
    <s v="Wednesday"/>
    <x v="16"/>
    <n v="3"/>
    <n v="6"/>
    <s v="S"/>
    <x v="0"/>
    <n v="5966"/>
    <s v="SUDP"/>
    <s v="Disorderly Patron"/>
    <x v="4"/>
    <s v="Higher"/>
  </r>
  <r>
    <d v="2022-12-07T00:00:00"/>
    <d v="1899-12-30T17:48:00"/>
    <s v="Wednesday"/>
    <x v="60"/>
    <n v="0"/>
    <n v="0"/>
    <s v="E"/>
    <x v="1"/>
    <n v="5037"/>
    <s v="SUDP"/>
    <s v="Disorderly Patron"/>
    <x v="4"/>
    <s v="Higher"/>
  </r>
  <r>
    <d v="2022-12-07T00:00:00"/>
    <d v="1899-12-30T20:03:00"/>
    <s v="Wednesday"/>
    <x v="34"/>
    <n v="3"/>
    <n v="7"/>
    <s v="E"/>
    <x v="1"/>
    <n v="5115"/>
    <s v="SUDP"/>
    <s v="Disorderly Patron"/>
    <x v="4"/>
    <s v="Higher"/>
  </r>
  <r>
    <d v="2022-12-07T00:00:00"/>
    <d v="1899-12-30T22:49:00"/>
    <s v="Wednesday"/>
    <x v="5"/>
    <n v="14"/>
    <n v="19"/>
    <s v="N"/>
    <x v="0"/>
    <n v="5716"/>
    <s v="SUAP"/>
    <s v="Assault / Patron Involved"/>
    <x v="4"/>
    <s v="Higher"/>
  </r>
  <r>
    <d v="2022-12-07T00:00:00"/>
    <d v="1899-12-30T11:31:00"/>
    <s v="Wednesday"/>
    <x v="36"/>
    <n v="29"/>
    <n v="34"/>
    <s v="W"/>
    <x v="3"/>
    <n v="6151"/>
    <s v="SUDP"/>
    <s v="Disorderly Patron"/>
    <x v="4"/>
    <s v="Higher"/>
  </r>
  <r>
    <d v="2022-12-08T00:00:00"/>
    <d v="1899-12-30T06:56:00"/>
    <s v="Thursday"/>
    <x v="18"/>
    <n v="0"/>
    <n v="0"/>
    <s v="S"/>
    <x v="0"/>
    <n v="5561"/>
    <s v="SUDP"/>
    <s v="Disorderly Patron"/>
    <x v="4"/>
    <s v="Higher"/>
  </r>
  <r>
    <d v="2022-12-08T00:00:00"/>
    <d v="1899-12-30T07:27:00"/>
    <s v="Thursday"/>
    <x v="22"/>
    <n v="9"/>
    <n v="12"/>
    <s v="E"/>
    <x v="1"/>
    <n v="5277"/>
    <s v="SUDP"/>
    <s v="Disorderly Patron"/>
    <x v="4"/>
    <s v="Higher"/>
  </r>
  <r>
    <d v="2022-12-08T00:00:00"/>
    <d v="1899-12-30T10:43:00"/>
    <s v="Thursday"/>
    <x v="31"/>
    <n v="0"/>
    <n v="0"/>
    <s v="N"/>
    <x v="0"/>
    <n v="5676"/>
    <s v="SUDP"/>
    <s v="Disorderly Patron"/>
    <x v="4"/>
    <s v="Higher"/>
  </r>
  <r>
    <d v="2022-12-08T00:00:00"/>
    <d v="1899-12-30T12:22:00"/>
    <s v="Thursday"/>
    <x v="16"/>
    <n v="23"/>
    <n v="26"/>
    <s v="N"/>
    <x v="0"/>
    <n v="5726"/>
    <s v="SUAE"/>
    <s v="Assault / Employee Involved"/>
    <x v="4"/>
    <s v="Higher"/>
  </r>
  <r>
    <d v="2022-12-08T00:00:00"/>
    <d v="1899-12-30T14:02:00"/>
    <s v="Thursday"/>
    <x v="73"/>
    <n v="3"/>
    <n v="6"/>
    <s v="E"/>
    <x v="1"/>
    <n v="5170"/>
    <s v="SUAP"/>
    <s v="Assault / Patron Involved"/>
    <x v="4"/>
    <s v="Higher"/>
  </r>
  <r>
    <d v="2022-12-08T00:00:00"/>
    <d v="1899-12-30T14:07:00"/>
    <s v="Thursday"/>
    <x v="54"/>
    <n v="18"/>
    <n v="22"/>
    <s v="N"/>
    <x v="0"/>
    <n v="5551"/>
    <s v="SUAE"/>
    <s v="Assault / Employee Involved"/>
    <x v="4"/>
    <s v="Higher"/>
  </r>
  <r>
    <d v="2022-12-08T00:00:00"/>
    <d v="1899-12-30T14:54:00"/>
    <s v="Thursday"/>
    <x v="7"/>
    <n v="0"/>
    <n v="0"/>
    <s v="W"/>
    <x v="1"/>
    <n v="5236"/>
    <s v="SUDP"/>
    <s v="Disorderly Patron"/>
    <x v="4"/>
    <s v="Higher"/>
  </r>
  <r>
    <d v="2022-12-08T00:00:00"/>
    <d v="1899-12-30T18:32:00"/>
    <s v="Thursday"/>
    <x v="10"/>
    <n v="0"/>
    <n v="0"/>
    <s v="S"/>
    <x v="0"/>
    <n v="5891"/>
    <s v="SUDP"/>
    <s v="Disorderly Patron"/>
    <x v="4"/>
    <s v="Higher"/>
  </r>
  <r>
    <d v="2022-12-08T00:00:00"/>
    <d v="1899-12-30T00:36:00"/>
    <s v="Thursday"/>
    <x v="63"/>
    <n v="0"/>
    <n v="0"/>
    <s v="S"/>
    <x v="0"/>
    <n v="5801"/>
    <s v="SUAE"/>
    <s v="Assault / Employee Involved"/>
    <x v="4"/>
    <s v="Higher"/>
  </r>
  <r>
    <d v="2022-12-08T00:00:00"/>
    <d v="1899-12-30T18:18:00"/>
    <s v="Thursday"/>
    <x v="82"/>
    <n v="3"/>
    <n v="8"/>
    <s v="W"/>
    <x v="3"/>
    <n v="6151"/>
    <s v="SUDP"/>
    <s v="Disorderly Patron"/>
    <x v="4"/>
    <s v="Higher"/>
  </r>
  <r>
    <d v="2022-12-09T00:00:00"/>
    <d v="1899-12-30T07:25:00"/>
    <s v="Friday"/>
    <x v="35"/>
    <n v="16"/>
    <n v="19"/>
    <s v="E"/>
    <x v="1"/>
    <n v="5142"/>
    <s v="SUDP"/>
    <s v="Disorderly Patron"/>
    <x v="4"/>
    <s v="Higher"/>
  </r>
  <r>
    <d v="2022-12-09T00:00:00"/>
    <d v="1899-12-30T07:38:00"/>
    <s v="Friday"/>
    <x v="29"/>
    <n v="12"/>
    <n v="14"/>
    <s v="N"/>
    <x v="0"/>
    <n v="5666"/>
    <s v="SUDP"/>
    <s v="Disorderly Patron"/>
    <x v="4"/>
    <s v="Higher"/>
  </r>
  <r>
    <d v="2022-12-09T00:00:00"/>
    <d v="1899-12-30T13:42:00"/>
    <s v="Friday"/>
    <x v="60"/>
    <n v="20"/>
    <n v="23"/>
    <s v="E"/>
    <x v="1"/>
    <n v="5091"/>
    <s v="SUDP"/>
    <s v="Disorderly Patron"/>
    <x v="4"/>
    <s v="Higher"/>
  </r>
  <r>
    <d v="2022-12-09T00:00:00"/>
    <d v="1899-12-30T15:55:00"/>
    <s v="Friday"/>
    <x v="53"/>
    <n v="0"/>
    <n v="0"/>
    <s v="W"/>
    <x v="1"/>
    <n v="5204"/>
    <s v="SUDP"/>
    <s v="Disorderly Patron"/>
    <x v="4"/>
    <s v="Higher"/>
  </r>
  <r>
    <d v="2022-12-09T00:00:00"/>
    <d v="1899-12-30T20:30:00"/>
    <s v="Friday"/>
    <x v="29"/>
    <n v="6"/>
    <n v="9"/>
    <s v="S"/>
    <x v="0"/>
    <n v="5441"/>
    <s v="SUDP"/>
    <s v="Disorderly Patron"/>
    <x v="4"/>
    <s v="Higher"/>
  </r>
  <r>
    <d v="2022-12-09T00:00:00"/>
    <d v="1899-12-30T22:50:00"/>
    <s v="Friday"/>
    <x v="4"/>
    <n v="11"/>
    <n v="15"/>
    <s v="E"/>
    <x v="1"/>
    <n v="5043"/>
    <s v="SUAP"/>
    <s v="Assault / Patron Involved"/>
    <x v="4"/>
    <s v="Higher"/>
  </r>
  <r>
    <d v="2022-12-09T00:00:00"/>
    <d v="1899-12-30T01:47:00"/>
    <s v="Friday"/>
    <x v="8"/>
    <n v="14"/>
    <n v="0"/>
    <s v="S"/>
    <x v="0"/>
    <n v="5991"/>
    <s v="SUDP"/>
    <s v="Disorderly Patron"/>
    <x v="4"/>
    <s v="Higher"/>
  </r>
  <r>
    <d v="2022-12-10T00:00:00"/>
    <d v="1899-12-30T06:50:00"/>
    <s v="Saturday"/>
    <x v="46"/>
    <n v="3"/>
    <n v="8"/>
    <s v="W"/>
    <x v="1"/>
    <n v="5072"/>
    <s v="SUDP"/>
    <s v="Disorderly Patron"/>
    <x v="4"/>
    <s v="Higher"/>
  </r>
  <r>
    <d v="2022-12-10T00:00:00"/>
    <d v="1899-12-30T09:51:00"/>
    <s v="Saturday"/>
    <x v="27"/>
    <n v="5"/>
    <n v="10"/>
    <s v="S"/>
    <x v="0"/>
    <n v="6011"/>
    <s v="SUDP"/>
    <s v="Disorderly Patron"/>
    <x v="4"/>
    <s v="Higher"/>
  </r>
  <r>
    <d v="2022-12-10T00:00:00"/>
    <d v="1899-12-30T13:30:00"/>
    <s v="Saturday"/>
    <x v="10"/>
    <n v="4"/>
    <n v="9"/>
    <s v="S"/>
    <x v="0"/>
    <n v="5731"/>
    <s v="SUDP"/>
    <s v="Disorderly Patron"/>
    <x v="4"/>
    <s v="Higher"/>
  </r>
  <r>
    <d v="2022-12-10T00:00:00"/>
    <d v="1899-12-30T14:14:00"/>
    <s v="Saturday"/>
    <x v="3"/>
    <n v="0"/>
    <n v="0"/>
    <s v="W"/>
    <x v="1"/>
    <n v="5221"/>
    <s v="SUDP"/>
    <s v="Disorderly Patron"/>
    <x v="4"/>
    <s v="Higher"/>
  </r>
  <r>
    <d v="2022-12-10T00:00:00"/>
    <d v="1899-12-30T14:29:00"/>
    <s v="Saturday"/>
    <x v="70"/>
    <n v="4"/>
    <n v="9"/>
    <s v="N"/>
    <x v="0"/>
    <n v="5776"/>
    <s v="SUDP"/>
    <s v="Disorderly Patron"/>
    <x v="4"/>
    <s v="Higher"/>
  </r>
  <r>
    <d v="2022-12-10T00:00:00"/>
    <d v="1899-12-30T16:31:00"/>
    <s v="Saturday"/>
    <x v="28"/>
    <n v="0"/>
    <n v="0"/>
    <s v="W"/>
    <x v="1"/>
    <n v="5283"/>
    <s v="SUDP"/>
    <s v="Disorderly Patron"/>
    <x v="4"/>
    <s v="Higher"/>
  </r>
  <r>
    <d v="2022-12-10T00:00:00"/>
    <d v="1899-12-30T18:46:00"/>
    <s v="Saturday"/>
    <x v="58"/>
    <n v="0"/>
    <n v="0"/>
    <s v="E"/>
    <x v="1"/>
    <n v="5207"/>
    <s v="SUDP"/>
    <s v="Disorderly Patron"/>
    <x v="4"/>
    <s v="Higher"/>
  </r>
  <r>
    <d v="2022-12-10T00:00:00"/>
    <d v="1899-12-30T19:12:00"/>
    <s v="Saturday"/>
    <x v="11"/>
    <n v="7"/>
    <n v="11"/>
    <s v="E"/>
    <x v="1"/>
    <n v="5078"/>
    <s v="SUDP"/>
    <s v="Disorderly Patron"/>
    <x v="4"/>
    <s v="Higher"/>
  </r>
  <r>
    <d v="2022-12-10T00:00:00"/>
    <d v="1899-12-30T00:06:00"/>
    <s v="Saturday"/>
    <x v="17"/>
    <n v="3"/>
    <n v="8"/>
    <s v="N"/>
    <x v="0"/>
    <n v="5966"/>
    <s v="SUAP"/>
    <s v="Assault / Patron Involved"/>
    <x v="4"/>
    <s v="Higher"/>
  </r>
  <r>
    <d v="2022-12-11T00:00:00"/>
    <d v="1899-12-30T17:54:00"/>
    <s v="Sunday"/>
    <x v="29"/>
    <n v="9"/>
    <n v="13"/>
    <s v="N"/>
    <x v="0"/>
    <n v="5916"/>
    <s v="SUAP"/>
    <s v="Assault / Patron Involved"/>
    <x v="4"/>
    <s v="Higher"/>
  </r>
  <r>
    <d v="2022-12-11T00:00:00"/>
    <d v="1899-12-30T18:48:00"/>
    <s v="Sunday"/>
    <x v="69"/>
    <n v="8"/>
    <n v="12"/>
    <s v="N"/>
    <x v="0"/>
    <n v="6046"/>
    <s v="SUDP"/>
    <s v="Disorderly Patron"/>
    <x v="4"/>
    <s v="Higher"/>
  </r>
  <r>
    <d v="2022-12-12T00:00:00"/>
    <d v="1899-12-30T15:25:00"/>
    <s v="Monday"/>
    <x v="28"/>
    <n v="5"/>
    <n v="8"/>
    <s v="W"/>
    <x v="1"/>
    <n v="5127"/>
    <s v="SUDP"/>
    <s v="Disorderly Patron"/>
    <x v="4"/>
    <s v="Higher"/>
  </r>
  <r>
    <d v="2022-12-12T00:00:00"/>
    <d v="1899-12-30T00:13:00"/>
    <s v="Monday"/>
    <x v="16"/>
    <n v="5"/>
    <n v="10"/>
    <s v="S"/>
    <x v="0"/>
    <n v="6056"/>
    <s v="SUDP"/>
    <s v="Disorderly Patron"/>
    <x v="4"/>
    <s v="Higher"/>
  </r>
  <r>
    <d v="2022-12-13T00:00:00"/>
    <d v="1899-12-30T11:49:00"/>
    <s v="Tuesday"/>
    <x v="0"/>
    <n v="7"/>
    <n v="10"/>
    <s v="S"/>
    <x v="0"/>
    <n v="5936"/>
    <s v="SUDP"/>
    <s v="Disorderly Patron"/>
    <x v="4"/>
    <s v="Higher"/>
  </r>
  <r>
    <d v="2022-12-13T00:00:00"/>
    <d v="1899-12-30T17:07:00"/>
    <s v="Tuesday"/>
    <x v="26"/>
    <n v="4"/>
    <n v="7"/>
    <s v="E"/>
    <x v="1"/>
    <n v="5366"/>
    <s v="SUDP"/>
    <s v="Disorderly Patron"/>
    <x v="4"/>
    <s v="Higher"/>
  </r>
  <r>
    <d v="2022-12-13T00:00:00"/>
    <d v="1899-12-30T17:27:00"/>
    <s v="Tuesday"/>
    <x v="8"/>
    <n v="0"/>
    <n v="0"/>
    <s v="N"/>
    <x v="0"/>
    <n v="5501"/>
    <s v="SUDP"/>
    <s v="Disorderly Patron"/>
    <x v="4"/>
    <s v="Higher"/>
  </r>
  <r>
    <d v="2022-12-13T00:00:00"/>
    <d v="1899-12-30T17:39:00"/>
    <s v="Tuesday"/>
    <x v="0"/>
    <n v="4"/>
    <n v="6"/>
    <s v="N"/>
    <x v="0"/>
    <n v="5581"/>
    <s v="SUDP"/>
    <s v="Disorderly Patron"/>
    <x v="4"/>
    <s v="Higher"/>
  </r>
  <r>
    <d v="2022-12-13T00:00:00"/>
    <d v="1899-12-30T18:41:00"/>
    <s v="Tuesday"/>
    <x v="16"/>
    <n v="3"/>
    <n v="6"/>
    <s v="S"/>
    <x v="0"/>
    <n v="5721"/>
    <s v="SUDP"/>
    <s v="Disorderly Patron"/>
    <x v="4"/>
    <s v="Higher"/>
  </r>
  <r>
    <d v="2022-12-13T00:00:00"/>
    <d v="1899-12-30T19:21:00"/>
    <s v="Tuesday"/>
    <x v="30"/>
    <n v="8"/>
    <n v="11"/>
    <s v="N"/>
    <x v="0"/>
    <n v="5891"/>
    <s v="SUDP"/>
    <s v="Disorderly Patron"/>
    <x v="4"/>
    <s v="Higher"/>
  </r>
  <r>
    <d v="2022-12-14T00:00:00"/>
    <d v="1899-12-30T10:19:00"/>
    <s v="Wednesday"/>
    <x v="5"/>
    <n v="13"/>
    <n v="16"/>
    <s v="S"/>
    <x v="0"/>
    <n v="5571"/>
    <s v="SUDP"/>
    <s v="Disorderly Patron"/>
    <x v="4"/>
    <s v="Higher"/>
  </r>
  <r>
    <d v="2022-12-14T00:00:00"/>
    <d v="1899-12-30T12:48:00"/>
    <s v="Wednesday"/>
    <x v="63"/>
    <n v="3"/>
    <n v="6"/>
    <s v="N"/>
    <x v="0"/>
    <n v="5561"/>
    <s v="SUDP"/>
    <s v="Disorderly Patron"/>
    <x v="4"/>
    <s v="Higher"/>
  </r>
  <r>
    <d v="2022-12-14T00:00:00"/>
    <d v="1899-12-30T22:25:00"/>
    <s v="Wednesday"/>
    <x v="20"/>
    <n v="11"/>
    <n v="16"/>
    <s v="N"/>
    <x v="0"/>
    <n v="5756"/>
    <s v="SUDP"/>
    <s v="Disorderly Patron"/>
    <x v="4"/>
    <s v="Higher"/>
  </r>
  <r>
    <d v="2022-12-14T00:00:00"/>
    <d v="1899-12-30T23:00:00"/>
    <s v="Wednesday"/>
    <x v="15"/>
    <n v="5"/>
    <n v="10"/>
    <s v="N"/>
    <x v="0"/>
    <n v="5826"/>
    <s v="SUDP"/>
    <s v="Disorderly Patron"/>
    <x v="4"/>
    <s v="Higher"/>
  </r>
  <r>
    <d v="2022-12-15T00:00:00"/>
    <d v="1899-12-30T14:10:00"/>
    <s v="Thursday"/>
    <x v="20"/>
    <n v="0"/>
    <n v="0"/>
    <s v="S"/>
    <x v="0"/>
    <n v="5831"/>
    <s v="SUDP"/>
    <s v="Disorderly Patron"/>
    <x v="4"/>
    <s v="Higher"/>
  </r>
  <r>
    <d v="2022-12-15T00:00:00"/>
    <d v="1899-12-30T16:04:00"/>
    <s v="Thursday"/>
    <x v="17"/>
    <n v="7"/>
    <n v="9"/>
    <s v="N"/>
    <x v="0"/>
    <n v="5586"/>
    <s v="SUAE"/>
    <s v="Assault / Employee Involved"/>
    <x v="4"/>
    <s v="Higher"/>
  </r>
  <r>
    <d v="2022-12-15T00:00:00"/>
    <d v="1899-12-30T16:18:00"/>
    <s v="Thursday"/>
    <x v="1"/>
    <n v="0"/>
    <n v="0"/>
    <s v="E"/>
    <x v="1"/>
    <n v="5237"/>
    <s v="SUDP"/>
    <s v="Disorderly Patron"/>
    <x v="4"/>
    <s v="Higher"/>
  </r>
  <r>
    <d v="2022-12-15T00:00:00"/>
    <d v="1899-12-30T20:59:00"/>
    <s v="Thursday"/>
    <x v="6"/>
    <n v="4"/>
    <n v="8"/>
    <s v="E"/>
    <x v="1"/>
    <n v="5257"/>
    <s v="SUDP"/>
    <s v="Disorderly Patron"/>
    <x v="4"/>
    <s v="Higher"/>
  </r>
  <r>
    <d v="2022-12-15T00:00:00"/>
    <d v="1899-12-30T21:17:00"/>
    <s v="Thursday"/>
    <x v="17"/>
    <n v="0"/>
    <n v="0"/>
    <s v="N"/>
    <x v="0"/>
    <n v="5476"/>
    <s v="SUDP"/>
    <s v="Disorderly Patron"/>
    <x v="4"/>
    <s v="Higher"/>
  </r>
  <r>
    <d v="2022-12-15T00:00:00"/>
    <d v="1899-12-30T22:29:00"/>
    <s v="Thursday"/>
    <x v="32"/>
    <n v="29"/>
    <n v="33"/>
    <s v="W"/>
    <x v="1"/>
    <n v="5220"/>
    <s v="SUAP"/>
    <s v="Assault / Patron Involved"/>
    <x v="4"/>
    <s v="Higher"/>
  </r>
  <r>
    <d v="2022-12-15T00:00:00"/>
    <d v="1899-12-30T01:56:00"/>
    <s v="Thursday"/>
    <x v="16"/>
    <n v="0"/>
    <n v="0"/>
    <s v="S"/>
    <x v="0"/>
    <n v="5856"/>
    <s v="SUDP"/>
    <s v="Disorderly Patron"/>
    <x v="4"/>
    <s v="Higher"/>
  </r>
  <r>
    <d v="2022-12-16T00:00:00"/>
    <d v="1899-12-30T10:34:00"/>
    <s v="Friday"/>
    <x v="11"/>
    <n v="3"/>
    <n v="6"/>
    <s v="E"/>
    <x v="1"/>
    <n v="5313"/>
    <s v="SUDP"/>
    <s v="Disorderly Patron"/>
    <x v="4"/>
    <s v="Higher"/>
  </r>
  <r>
    <d v="2022-12-16T00:00:00"/>
    <d v="1899-12-30T16:20:00"/>
    <s v="Friday"/>
    <x v="70"/>
    <n v="4"/>
    <n v="7"/>
    <s v="S"/>
    <x v="0"/>
    <n v="5911"/>
    <s v="SUDP"/>
    <s v="Disorderly Patron"/>
    <x v="4"/>
    <s v="Higher"/>
  </r>
  <r>
    <d v="2022-12-16T00:00:00"/>
    <d v="1899-12-30T18:11:00"/>
    <s v="Friday"/>
    <x v="16"/>
    <n v="8"/>
    <n v="10"/>
    <s v="S"/>
    <x v="0"/>
    <n v="5996"/>
    <s v="SUDP"/>
    <s v="Disorderly Patron"/>
    <x v="4"/>
    <s v="Higher"/>
  </r>
  <r>
    <d v="2022-12-16T00:00:00"/>
    <d v="1899-12-30T20:58:00"/>
    <s v="Friday"/>
    <x v="8"/>
    <n v="3"/>
    <n v="6"/>
    <s v="N"/>
    <x v="0"/>
    <n v="5406"/>
    <s v="SUDP"/>
    <s v="Disorderly Patron"/>
    <x v="4"/>
    <s v="Higher"/>
  </r>
  <r>
    <d v="2022-12-17T00:00:00"/>
    <d v="1899-12-30T06:44:00"/>
    <s v="Saturday"/>
    <x v="70"/>
    <n v="5"/>
    <n v="11"/>
    <s v="N"/>
    <x v="0"/>
    <n v="5871"/>
    <s v="SUDP"/>
    <s v="Disorderly Patron"/>
    <x v="4"/>
    <s v="Higher"/>
  </r>
  <r>
    <d v="2022-12-17T00:00:00"/>
    <d v="1899-12-30T07:30:00"/>
    <s v="Saturday"/>
    <x v="65"/>
    <n v="4"/>
    <n v="10"/>
    <s v="S"/>
    <x v="0"/>
    <n v="5651"/>
    <s v="SUDP"/>
    <s v="Disorderly Patron"/>
    <x v="4"/>
    <s v="Higher"/>
  </r>
  <r>
    <d v="2022-12-17T00:00:00"/>
    <d v="1899-12-30T12:30:00"/>
    <s v="Saturday"/>
    <x v="51"/>
    <n v="4"/>
    <n v="7"/>
    <s v="S"/>
    <x v="1"/>
    <n v="5596"/>
    <s v="SUDP"/>
    <s v="Disorderly Patron"/>
    <x v="4"/>
    <s v="Higher"/>
  </r>
  <r>
    <d v="2022-12-17T00:00:00"/>
    <d v="1899-12-30T13:21:00"/>
    <s v="Saturday"/>
    <x v="41"/>
    <n v="0"/>
    <n v="0"/>
    <s v="N"/>
    <x v="0"/>
    <n v="5451"/>
    <s v="SUDP"/>
    <s v="Disorderly Patron"/>
    <x v="4"/>
    <s v="Higher"/>
  </r>
  <r>
    <d v="2022-12-17T00:00:00"/>
    <d v="1899-12-30T14:05:00"/>
    <s v="Saturday"/>
    <x v="63"/>
    <n v="5"/>
    <n v="9"/>
    <s v="S"/>
    <x v="1"/>
    <n v="6081"/>
    <s v="SUPOL"/>
    <s v="Held By Polce - Non-TTC Related"/>
    <x v="4"/>
    <s v="Higher"/>
  </r>
  <r>
    <d v="2022-12-17T00:00:00"/>
    <d v="1899-12-30T17:01:00"/>
    <s v="Saturday"/>
    <x v="51"/>
    <n v="4"/>
    <n v="8"/>
    <s v="S"/>
    <x v="0"/>
    <n v="6071"/>
    <s v="SUDP"/>
    <s v="Disorderly Patron"/>
    <x v="4"/>
    <s v="Higher"/>
  </r>
  <r>
    <d v="2022-12-17T00:00:00"/>
    <d v="1899-12-30T20:42:00"/>
    <s v="Saturday"/>
    <x v="50"/>
    <n v="25"/>
    <n v="31"/>
    <s v="W"/>
    <x v="1"/>
    <n v="5006"/>
    <s v="SUDP"/>
    <s v="Disorderly Patron"/>
    <x v="4"/>
    <s v="Higher"/>
  </r>
  <r>
    <d v="2022-12-17T00:00:00"/>
    <d v="1899-12-30T21:49:00"/>
    <s v="Saturday"/>
    <x v="17"/>
    <n v="9"/>
    <n v="14"/>
    <s v="S"/>
    <x v="1"/>
    <n v="5906"/>
    <s v="SUDP"/>
    <s v="Disorderly Patron"/>
    <x v="4"/>
    <s v="Higher"/>
  </r>
  <r>
    <d v="2022-12-17T00:00:00"/>
    <d v="1899-12-30T22:31:00"/>
    <s v="Saturday"/>
    <x v="45"/>
    <n v="0"/>
    <n v="0"/>
    <s v="E"/>
    <x v="0"/>
    <n v="5117"/>
    <s v="SUDP"/>
    <s v="Disorderly Patron"/>
    <x v="4"/>
    <s v="Higher"/>
  </r>
  <r>
    <d v="2022-12-17T00:00:00"/>
    <d v="1899-12-30T22:41:00"/>
    <s v="Saturday"/>
    <x v="55"/>
    <n v="4"/>
    <n v="9"/>
    <s v="S"/>
    <x v="0"/>
    <n v="5681"/>
    <s v="SUDP"/>
    <s v="Disorderly Patron"/>
    <x v="4"/>
    <s v="Higher"/>
  </r>
  <r>
    <d v="2022-12-17T00:00:00"/>
    <d v="1899-12-30T00:22:00"/>
    <s v="Saturday"/>
    <x v="28"/>
    <n v="23"/>
    <n v="29"/>
    <s v="E"/>
    <x v="0"/>
    <n v="5117"/>
    <s v="SUDP"/>
    <s v="Disorderly Patron"/>
    <x v="4"/>
    <s v="Higher"/>
  </r>
  <r>
    <d v="2022-12-17T00:00:00"/>
    <d v="1899-12-30T00:48:00"/>
    <s v="Saturday"/>
    <x v="62"/>
    <n v="8"/>
    <n v="13"/>
    <s v="N"/>
    <x v="0"/>
    <n v="5461"/>
    <s v="SUDP"/>
    <s v="Disorderly Patron"/>
    <x v="4"/>
    <s v="Higher"/>
  </r>
  <r>
    <d v="2022-12-17T00:00:00"/>
    <d v="1899-12-30T16:50:00"/>
    <s v="Saturday"/>
    <x v="72"/>
    <n v="10"/>
    <n v="15"/>
    <s v="E"/>
    <x v="3"/>
    <n v="6181"/>
    <s v="SUDP"/>
    <s v="Disorderly Patron"/>
    <x v="4"/>
    <s v="Higher"/>
  </r>
  <r>
    <d v="2022-12-18T00:00:00"/>
    <d v="1899-12-30T15:10:00"/>
    <s v="Sunday"/>
    <x v="6"/>
    <n v="19"/>
    <n v="23"/>
    <s v="W"/>
    <x v="1"/>
    <n v="5290"/>
    <s v="SUROB"/>
    <s v="Robbery"/>
    <x v="4"/>
    <s v="Higher"/>
  </r>
  <r>
    <d v="2022-12-18T00:00:00"/>
    <d v="1899-12-30T18:13:00"/>
    <s v="Sunday"/>
    <x v="61"/>
    <n v="16"/>
    <n v="20"/>
    <s v="N"/>
    <x v="0"/>
    <n v="5561"/>
    <s v="SUDP"/>
    <s v="Disorderly Patron"/>
    <x v="4"/>
    <s v="Higher"/>
  </r>
  <r>
    <d v="2022-12-18T00:00:00"/>
    <d v="1899-12-30T18:39:00"/>
    <s v="Sunday"/>
    <x v="18"/>
    <n v="5"/>
    <n v="9"/>
    <s v="N"/>
    <x v="0"/>
    <n v="5621"/>
    <s v="SUDP"/>
    <s v="Disorderly Patron"/>
    <x v="4"/>
    <s v="Higher"/>
  </r>
  <r>
    <d v="2022-12-18T00:00:00"/>
    <d v="1899-12-30T22:12:00"/>
    <s v="Sunday"/>
    <x v="34"/>
    <n v="6"/>
    <n v="12"/>
    <s v="E"/>
    <x v="1"/>
    <n v="5105"/>
    <s v="SUDP"/>
    <s v="Disorderly Patron"/>
    <x v="4"/>
    <s v="Higher"/>
  </r>
  <r>
    <d v="2022-12-19T00:00:00"/>
    <d v="1899-12-30T09:20:00"/>
    <s v="Monday"/>
    <x v="10"/>
    <n v="5"/>
    <n v="7"/>
    <s v="N"/>
    <x v="0"/>
    <n v="6011"/>
    <s v="SUAP"/>
    <s v="Assault / Patron Involved"/>
    <x v="4"/>
    <s v="Higher"/>
  </r>
  <r>
    <d v="2022-12-19T00:00:00"/>
    <d v="1899-12-30T09:22:00"/>
    <s v="Monday"/>
    <x v="63"/>
    <n v="17"/>
    <n v="20"/>
    <s v="S"/>
    <x v="0"/>
    <n v="5816"/>
    <s v="SUAP"/>
    <s v="Assault / Patron Involved"/>
    <x v="4"/>
    <s v="Higher"/>
  </r>
  <r>
    <d v="2022-12-19T00:00:00"/>
    <d v="1899-12-30T14:00:00"/>
    <s v="Monday"/>
    <x v="75"/>
    <n v="15"/>
    <n v="18"/>
    <s v="S"/>
    <x v="0"/>
    <n v="5481"/>
    <s v="SUPOL"/>
    <s v="Held By Polce - Non-TTC Related"/>
    <x v="4"/>
    <s v="Higher"/>
  </r>
  <r>
    <d v="2022-12-19T00:00:00"/>
    <d v="1899-12-30T15:15:00"/>
    <s v="Monday"/>
    <x v="9"/>
    <n v="13"/>
    <n v="16"/>
    <s v="N"/>
    <x v="0"/>
    <n v="5576"/>
    <s v="SUAE"/>
    <s v="Assault / Employee Involved"/>
    <x v="4"/>
    <s v="Higher"/>
  </r>
  <r>
    <d v="2022-12-19T00:00:00"/>
    <d v="1899-12-30T16:01:00"/>
    <s v="Monday"/>
    <x v="16"/>
    <n v="3"/>
    <n v="6"/>
    <s v="S"/>
    <x v="0"/>
    <n v="6086"/>
    <s v="SUDP"/>
    <s v="Disorderly Patron"/>
    <x v="4"/>
    <s v="Higher"/>
  </r>
  <r>
    <d v="2022-12-19T00:00:00"/>
    <d v="1899-12-30T17:25:00"/>
    <s v="Monday"/>
    <x v="27"/>
    <n v="0"/>
    <n v="0"/>
    <s v="S"/>
    <x v="0"/>
    <n v="6081"/>
    <s v="SUROB"/>
    <s v="Robbery"/>
    <x v="4"/>
    <s v="Higher"/>
  </r>
  <r>
    <d v="2022-12-20T00:00:00"/>
    <d v="1899-12-30T07:56:00"/>
    <s v="Tuesday"/>
    <x v="35"/>
    <n v="0"/>
    <n v="0"/>
    <s v="E"/>
    <x v="1"/>
    <n v="5069"/>
    <s v="SUDP"/>
    <s v="Disorderly Patron"/>
    <x v="4"/>
    <s v="Higher"/>
  </r>
  <r>
    <d v="2022-12-20T00:00:00"/>
    <d v="1899-12-30T09:41:00"/>
    <s v="Tuesday"/>
    <x v="3"/>
    <n v="12"/>
    <n v="15"/>
    <s v="W"/>
    <x v="1"/>
    <n v="5328"/>
    <s v="SUDP"/>
    <s v="Disorderly Patron"/>
    <x v="4"/>
    <s v="Higher"/>
  </r>
  <r>
    <d v="2022-12-20T00:00:00"/>
    <d v="1899-12-30T13:15:00"/>
    <s v="Tuesday"/>
    <x v="10"/>
    <n v="3"/>
    <n v="6"/>
    <s v="S"/>
    <x v="0"/>
    <n v="5696"/>
    <s v="SUDP"/>
    <s v="Disorderly Patron"/>
    <x v="4"/>
    <s v="Higher"/>
  </r>
  <r>
    <d v="2022-12-20T00:00:00"/>
    <d v="1899-12-30T13:37:00"/>
    <s v="Tuesday"/>
    <x v="63"/>
    <n v="16"/>
    <n v="19"/>
    <s v="S"/>
    <x v="0"/>
    <n v="5896"/>
    <s v="SUDP"/>
    <s v="Disorderly Patron"/>
    <x v="4"/>
    <s v="Higher"/>
  </r>
  <r>
    <d v="2022-12-20T00:00:00"/>
    <d v="1899-12-30T14:03:00"/>
    <s v="Tuesday"/>
    <x v="39"/>
    <n v="4"/>
    <n v="7"/>
    <s v="S"/>
    <x v="0"/>
    <n v="5896"/>
    <s v="SUDP"/>
    <s v="Disorderly Patron"/>
    <x v="4"/>
    <s v="Higher"/>
  </r>
  <r>
    <d v="2022-12-20T00:00:00"/>
    <d v="1899-12-30T19:05:00"/>
    <s v="Tuesday"/>
    <x v="19"/>
    <n v="6"/>
    <n v="10"/>
    <s v="E"/>
    <x v="1"/>
    <n v="5316"/>
    <s v="SUDP"/>
    <s v="Disorderly Patron"/>
    <x v="4"/>
    <s v="Higher"/>
  </r>
  <r>
    <d v="2022-12-20T00:00:00"/>
    <d v="1899-12-30T19:24:00"/>
    <s v="Tuesday"/>
    <x v="21"/>
    <n v="0"/>
    <n v="0"/>
    <s v="N"/>
    <x v="0"/>
    <n v="5606"/>
    <s v="SUDP"/>
    <s v="Disorderly Patron"/>
    <x v="4"/>
    <s v="Higher"/>
  </r>
  <r>
    <d v="2022-12-21T00:00:00"/>
    <d v="1899-12-30T02:35:00"/>
    <s v="Wednesday"/>
    <x v="50"/>
    <n v="0"/>
    <n v="0"/>
    <s v="W"/>
    <x v="1"/>
    <n v="5150"/>
    <s v="SUDP"/>
    <s v="Disorderly Patron"/>
    <x v="4"/>
    <s v="Higher"/>
  </r>
  <r>
    <d v="2022-12-21T00:00:00"/>
    <d v="1899-12-30T09:44:00"/>
    <s v="Wednesday"/>
    <x v="22"/>
    <n v="4"/>
    <n v="7"/>
    <s v="W"/>
    <x v="1"/>
    <n v="5146"/>
    <s v="SUROB"/>
    <s v="Robbery"/>
    <x v="4"/>
    <s v="Higher"/>
  </r>
  <r>
    <d v="2022-12-21T00:00:00"/>
    <d v="1899-12-30T13:22:00"/>
    <s v="Wednesday"/>
    <x v="42"/>
    <n v="3"/>
    <n v="6"/>
    <s v="E"/>
    <x v="1"/>
    <n v="5000"/>
    <s v="SUDP"/>
    <s v="Disorderly Patron"/>
    <x v="4"/>
    <s v="Higher"/>
  </r>
  <r>
    <d v="2022-12-21T00:00:00"/>
    <d v="1899-12-30T21:47:00"/>
    <s v="Wednesday"/>
    <x v="27"/>
    <n v="0"/>
    <n v="0"/>
    <s v="N"/>
    <x v="0"/>
    <n v="5391"/>
    <s v="SUDP"/>
    <s v="Disorderly Patron"/>
    <x v="4"/>
    <s v="Higher"/>
  </r>
  <r>
    <d v="2022-12-21T00:00:00"/>
    <d v="1899-12-30T23:00:00"/>
    <s v="Wednesday"/>
    <x v="20"/>
    <n v="3"/>
    <n v="8"/>
    <s v="S"/>
    <x v="0"/>
    <n v="5951"/>
    <s v="SUDP"/>
    <s v="Disorderly Patron"/>
    <x v="4"/>
    <s v="Higher"/>
  </r>
  <r>
    <d v="2022-12-21T00:00:00"/>
    <d v="1899-12-30T00:08:00"/>
    <s v="Wednesday"/>
    <x v="35"/>
    <n v="0"/>
    <n v="0"/>
    <s v="W"/>
    <x v="0"/>
    <n v="5093"/>
    <s v="SUDP"/>
    <s v="Disorderly Patron"/>
    <x v="4"/>
    <s v="Higher"/>
  </r>
  <r>
    <d v="2022-12-21T00:00:00"/>
    <d v="1899-12-30T00:15:00"/>
    <s v="Wednesday"/>
    <x v="101"/>
    <n v="12"/>
    <n v="17"/>
    <s v="N"/>
    <x v="0"/>
    <n v="6101"/>
    <s v="SUDP"/>
    <s v="Disorderly Patron"/>
    <x v="4"/>
    <s v="Higher"/>
  </r>
  <r>
    <d v="2022-12-21T00:00:00"/>
    <d v="1899-12-30T20:38:00"/>
    <s v="Wednesday"/>
    <x v="36"/>
    <n v="5"/>
    <n v="10"/>
    <s v="W"/>
    <x v="3"/>
    <n v="6171"/>
    <s v="SUDP"/>
    <s v="Disorderly Patron"/>
    <x v="4"/>
    <s v="Higher"/>
  </r>
  <r>
    <d v="2022-12-22T00:00:00"/>
    <d v="1899-12-30T07:20:00"/>
    <s v="Thursday"/>
    <x v="1"/>
    <n v="5"/>
    <n v="8"/>
    <s v="W"/>
    <x v="1"/>
    <n v="5350"/>
    <s v="SUDP"/>
    <s v="Disorderly Patron"/>
    <x v="4"/>
    <s v="Higher"/>
  </r>
  <r>
    <d v="2022-12-22T00:00:00"/>
    <d v="1899-12-30T20:28:00"/>
    <s v="Thursday"/>
    <x v="8"/>
    <n v="6"/>
    <n v="9"/>
    <s v="S"/>
    <x v="0"/>
    <n v="5641"/>
    <s v="SUDP"/>
    <s v="Disorderly Patron"/>
    <x v="4"/>
    <s v="Higher"/>
  </r>
  <r>
    <d v="2022-12-22T00:00:00"/>
    <d v="1899-12-30T22:26:00"/>
    <s v="Thursday"/>
    <x v="9"/>
    <n v="7"/>
    <n v="12"/>
    <s v="N"/>
    <x v="0"/>
    <n v="6011"/>
    <s v="SUDP"/>
    <s v="Disorderly Patron"/>
    <x v="4"/>
    <s v="Higher"/>
  </r>
  <r>
    <d v="2022-12-22T00:00:00"/>
    <d v="1899-12-30T23:23:00"/>
    <s v="Thursday"/>
    <x v="63"/>
    <n v="0"/>
    <n v="0"/>
    <s v="N"/>
    <x v="0"/>
    <n v="6111"/>
    <s v="SUDP"/>
    <s v="Disorderly Patron"/>
    <x v="4"/>
    <s v="Higher"/>
  </r>
  <r>
    <d v="2022-12-23T00:00:00"/>
    <d v="1899-12-30T15:59:00"/>
    <s v="Friday"/>
    <x v="10"/>
    <n v="8"/>
    <n v="11"/>
    <s v="N"/>
    <x v="0"/>
    <n v="5961"/>
    <s v="SUDP"/>
    <s v="Disorderly Patron"/>
    <x v="4"/>
    <s v="Higher"/>
  </r>
  <r>
    <d v="2022-12-23T00:00:00"/>
    <d v="1899-12-30T16:09:00"/>
    <s v="Friday"/>
    <x v="61"/>
    <n v="4"/>
    <n v="6"/>
    <s v="N"/>
    <x v="0"/>
    <n v="6111"/>
    <s v="SUDP"/>
    <s v="Disorderly Patron"/>
    <x v="4"/>
    <s v="Higher"/>
  </r>
  <r>
    <d v="2022-12-23T00:00:00"/>
    <d v="1899-12-30T21:10:00"/>
    <s v="Friday"/>
    <x v="23"/>
    <n v="6"/>
    <n v="10"/>
    <s v="S"/>
    <x v="0"/>
    <n v="6086"/>
    <s v="SUDP"/>
    <s v="Disorderly Patron"/>
    <x v="4"/>
    <s v="Higher"/>
  </r>
  <r>
    <d v="2022-12-23T00:00:00"/>
    <d v="1899-12-30T07:51:00"/>
    <s v="Friday"/>
    <x v="36"/>
    <n v="17"/>
    <n v="23"/>
    <s v="W"/>
    <x v="3"/>
    <n v="6186"/>
    <s v="SUPOL"/>
    <s v="Held By Polce - Non-TTC Related"/>
    <x v="4"/>
    <s v="Higher"/>
  </r>
  <r>
    <d v="2022-12-24T00:00:00"/>
    <d v="1899-12-30T06:45:00"/>
    <s v="Saturday"/>
    <x v="8"/>
    <n v="3"/>
    <n v="9"/>
    <s v="N"/>
    <x v="0"/>
    <n v="5396"/>
    <s v="SUDP"/>
    <s v="Disorderly Patron"/>
    <x v="4"/>
    <s v="Higher"/>
  </r>
  <r>
    <d v="2022-12-24T00:00:00"/>
    <d v="1899-12-30T08:48:00"/>
    <s v="Saturday"/>
    <x v="4"/>
    <n v="0"/>
    <n v="0"/>
    <s v="E"/>
    <x v="1"/>
    <n v="5077"/>
    <s v="SUDP"/>
    <s v="Disorderly Patron"/>
    <x v="4"/>
    <s v="Higher"/>
  </r>
  <r>
    <d v="2022-12-24T00:00:00"/>
    <d v="1899-12-30T12:25:00"/>
    <s v="Saturday"/>
    <x v="7"/>
    <n v="0"/>
    <n v="0"/>
    <s v="W"/>
    <x v="1"/>
    <n v="5203"/>
    <s v="SUDP"/>
    <s v="Disorderly Patron"/>
    <x v="4"/>
    <s v="Higher"/>
  </r>
  <r>
    <d v="2022-12-24T00:00:00"/>
    <d v="1899-12-30T13:09:00"/>
    <s v="Saturday"/>
    <x v="54"/>
    <n v="4"/>
    <n v="8"/>
    <s v="S"/>
    <x v="0"/>
    <n v="5671"/>
    <s v="SUDP"/>
    <s v="Disorderly Patron"/>
    <x v="4"/>
    <s v="Higher"/>
  </r>
  <r>
    <d v="2022-12-24T00:00:00"/>
    <d v="1899-12-30T14:42:00"/>
    <s v="Saturday"/>
    <x v="5"/>
    <n v="9"/>
    <n v="13"/>
    <s v="N"/>
    <x v="0"/>
    <n v="6121"/>
    <s v="SUDP"/>
    <s v="Disorderly Patron"/>
    <x v="4"/>
    <s v="Higher"/>
  </r>
  <r>
    <d v="2022-12-24T00:00:00"/>
    <d v="1899-12-30T17:49:00"/>
    <s v="Saturday"/>
    <x v="54"/>
    <n v="0"/>
    <n v="0"/>
    <s v="N"/>
    <x v="0"/>
    <n v="5716"/>
    <s v="SUDP"/>
    <s v="Disorderly Patron"/>
    <x v="4"/>
    <s v="Higher"/>
  </r>
  <r>
    <d v="2022-12-24T00:00:00"/>
    <d v="1899-12-30T17:53:00"/>
    <s v="Saturday"/>
    <x v="31"/>
    <n v="0"/>
    <n v="0"/>
    <s v="N"/>
    <x v="0"/>
    <n v="5926"/>
    <s v="SUDP"/>
    <s v="Disorderly Patron"/>
    <x v="4"/>
    <s v="Higher"/>
  </r>
  <r>
    <d v="2022-12-24T00:00:00"/>
    <d v="1899-12-30T19:21:00"/>
    <s v="Saturday"/>
    <x v="46"/>
    <n v="10"/>
    <n v="15"/>
    <s v="W"/>
    <x v="1"/>
    <n v="5318"/>
    <s v="SUDP"/>
    <s v="Disorderly Patron"/>
    <x v="4"/>
    <s v="Higher"/>
  </r>
  <r>
    <d v="2022-12-24T00:00:00"/>
    <d v="1899-12-30T20:54:00"/>
    <s v="Saturday"/>
    <x v="22"/>
    <n v="5"/>
    <n v="11"/>
    <s v="W"/>
    <x v="1"/>
    <n v="5316"/>
    <s v="SUDP"/>
    <s v="Disorderly Patron"/>
    <x v="4"/>
    <s v="Higher"/>
  </r>
  <r>
    <d v="2022-12-24T00:00:00"/>
    <d v="1899-12-30T23:24:00"/>
    <s v="Saturday"/>
    <x v="32"/>
    <n v="31"/>
    <n v="37"/>
    <s v="W"/>
    <x v="1"/>
    <n v="5042"/>
    <s v="SUAP"/>
    <s v="Assault / Patron Involved"/>
    <x v="4"/>
    <s v="Higher"/>
  </r>
  <r>
    <d v="2022-12-24T00:00:00"/>
    <d v="1899-12-30T00:06:00"/>
    <s v="Saturday"/>
    <x v="32"/>
    <n v="0"/>
    <n v="0"/>
    <s v="E"/>
    <x v="1"/>
    <n v="5093"/>
    <s v="SUDP"/>
    <s v="Disorderly Patron"/>
    <x v="4"/>
    <s v="Higher"/>
  </r>
  <r>
    <d v="2022-12-24T00:00:00"/>
    <d v="1899-12-30T22:01:00"/>
    <s v="Saturday"/>
    <x v="35"/>
    <n v="15"/>
    <n v="21"/>
    <s v="W"/>
    <x v="3"/>
    <n v="5148"/>
    <s v="SUDP"/>
    <s v="Disorderly Patron"/>
    <x v="4"/>
    <s v="Higher"/>
  </r>
  <r>
    <d v="2022-12-25T00:00:00"/>
    <d v="1899-12-30T12:52:00"/>
    <s v="Sunday"/>
    <x v="27"/>
    <n v="14"/>
    <n v="18"/>
    <s v="N"/>
    <x v="0"/>
    <n v="5731"/>
    <s v="SUAP"/>
    <s v="Assault / Patron Involved"/>
    <x v="4"/>
    <s v="Higher"/>
  </r>
  <r>
    <d v="2022-12-25T00:00:00"/>
    <d v="1899-12-30T21:56:00"/>
    <s v="Sunday"/>
    <x v="15"/>
    <n v="6"/>
    <n v="12"/>
    <s v="N"/>
    <x v="0"/>
    <n v="5991"/>
    <s v="SUDP"/>
    <s v="Disorderly Patron"/>
    <x v="4"/>
    <s v="Higher"/>
  </r>
  <r>
    <d v="2022-12-25T00:00:00"/>
    <d v="1899-12-30T00:54:00"/>
    <s v="Sunday"/>
    <x v="15"/>
    <n v="12"/>
    <n v="18"/>
    <s v="N"/>
    <x v="0"/>
    <n v="6041"/>
    <s v="SUPOL"/>
    <s v="Held By Polce - Non-TTC Related"/>
    <x v="4"/>
    <s v="Higher"/>
  </r>
  <r>
    <d v="2022-12-26T00:00:00"/>
    <d v="1899-12-30T08:53:00"/>
    <s v="Monday"/>
    <x v="17"/>
    <n v="4"/>
    <n v="10"/>
    <s v="N"/>
    <x v="0"/>
    <n v="5531"/>
    <s v="SUDP"/>
    <s v="Disorderly Patron"/>
    <x v="4"/>
    <s v="Higher"/>
  </r>
  <r>
    <d v="2022-12-26T00:00:00"/>
    <d v="1899-12-30T12:18:00"/>
    <s v="Monday"/>
    <x v="50"/>
    <n v="3"/>
    <n v="7"/>
    <m/>
    <x v="1"/>
    <n v="5351"/>
    <s v="SUDP"/>
    <s v="Disorderly Patron"/>
    <x v="4"/>
    <s v="Higher"/>
  </r>
  <r>
    <d v="2022-12-26T00:00:00"/>
    <d v="1899-12-30T12:26:00"/>
    <s v="Monday"/>
    <x v="35"/>
    <n v="0"/>
    <n v="0"/>
    <s v="W"/>
    <x v="1"/>
    <n v="5308"/>
    <s v="SUAP"/>
    <s v="Assault / Patron Involved"/>
    <x v="4"/>
    <s v="Higher"/>
  </r>
  <r>
    <d v="2022-12-26T00:00:00"/>
    <d v="1899-12-30T13:57:00"/>
    <s v="Monday"/>
    <x v="50"/>
    <n v="4"/>
    <n v="8"/>
    <s v="W"/>
    <x v="1"/>
    <n v="5010"/>
    <s v="SUDP"/>
    <s v="Disorderly Patron"/>
    <x v="4"/>
    <s v="Higher"/>
  </r>
  <r>
    <d v="2022-12-26T00:00:00"/>
    <d v="1899-12-30T14:33:00"/>
    <s v="Monday"/>
    <x v="55"/>
    <n v="6"/>
    <n v="10"/>
    <s v="N"/>
    <x v="0"/>
    <n v="5756"/>
    <s v="SUDP"/>
    <s v="Disorderly Patron"/>
    <x v="4"/>
    <s v="Higher"/>
  </r>
  <r>
    <d v="2022-12-26T00:00:00"/>
    <d v="1899-12-30T15:21:00"/>
    <s v="Monday"/>
    <x v="7"/>
    <n v="3"/>
    <n v="7"/>
    <s v="W"/>
    <x v="1"/>
    <n v="5128"/>
    <s v="SUAP"/>
    <s v="Assault / Patron Involved"/>
    <x v="4"/>
    <s v="Higher"/>
  </r>
  <r>
    <d v="2022-12-26T00:00:00"/>
    <d v="1899-12-30T18:52:00"/>
    <s v="Monday"/>
    <x v="102"/>
    <n v="4"/>
    <n v="10"/>
    <s v="N"/>
    <x v="0"/>
    <n v="6031"/>
    <s v="SUDP"/>
    <s v="Disorderly Patron"/>
    <x v="4"/>
    <s v="Higher"/>
  </r>
  <r>
    <d v="2022-12-26T00:00:00"/>
    <d v="1899-12-30T23:16:00"/>
    <s v="Monday"/>
    <x v="54"/>
    <n v="5"/>
    <n v="11"/>
    <s v="S"/>
    <x v="0"/>
    <n v="5416"/>
    <s v="SUDP"/>
    <s v="Disorderly Patron"/>
    <x v="4"/>
    <s v="Higher"/>
  </r>
  <r>
    <d v="2022-12-26T00:00:00"/>
    <d v="1899-12-30T23:57:00"/>
    <s v="Monday"/>
    <x v="20"/>
    <n v="0"/>
    <n v="0"/>
    <s v="N"/>
    <x v="0"/>
    <n v="5506"/>
    <s v="SUDP"/>
    <s v="Disorderly Patron"/>
    <x v="4"/>
    <s v="Higher"/>
  </r>
  <r>
    <d v="2022-12-26T00:00:00"/>
    <d v="1899-12-30T00:59:00"/>
    <s v="Monday"/>
    <x v="56"/>
    <n v="14"/>
    <n v="20"/>
    <s v="E"/>
    <x v="1"/>
    <n v="5064"/>
    <s v="SUDP"/>
    <s v="Disorderly Patron"/>
    <x v="4"/>
    <s v="Higher"/>
  </r>
  <r>
    <d v="2022-12-27T00:00:00"/>
    <d v="1899-12-30T11:15:00"/>
    <s v="Tuesday"/>
    <x v="63"/>
    <n v="6"/>
    <n v="10"/>
    <s v="S"/>
    <x v="0"/>
    <n v="5521"/>
    <s v="SUDP"/>
    <s v="Disorderly Patron"/>
    <x v="4"/>
    <s v="Higher"/>
  </r>
  <r>
    <d v="2022-12-27T00:00:00"/>
    <d v="1899-12-30T15:48:00"/>
    <s v="Tuesday"/>
    <x v="43"/>
    <n v="3"/>
    <n v="7"/>
    <s v="N"/>
    <x v="0"/>
    <n v="5636"/>
    <s v="SUDP"/>
    <s v="Disorderly Patron"/>
    <x v="4"/>
    <s v="Higher"/>
  </r>
  <r>
    <d v="2022-12-27T00:00:00"/>
    <d v="1899-12-30T17:55:00"/>
    <s v="Tuesday"/>
    <x v="5"/>
    <n v="11"/>
    <n v="15"/>
    <s v="N"/>
    <x v="0"/>
    <n v="5961"/>
    <s v="SUDP"/>
    <s v="Disorderly Patron"/>
    <x v="4"/>
    <s v="Higher"/>
  </r>
  <r>
    <d v="2022-12-27T00:00:00"/>
    <d v="1899-12-30T18:37:00"/>
    <s v="Tuesday"/>
    <x v="0"/>
    <n v="13"/>
    <n v="17"/>
    <s v="S"/>
    <x v="0"/>
    <n v="5781"/>
    <s v="SUSA"/>
    <s v="Sexual Assault"/>
    <x v="4"/>
    <s v="Higher"/>
  </r>
  <r>
    <d v="2022-12-27T00:00:00"/>
    <d v="1899-12-30T22:11:00"/>
    <s v="Tuesday"/>
    <x v="6"/>
    <n v="3"/>
    <n v="9"/>
    <s v="E"/>
    <x v="1"/>
    <n v="5357"/>
    <s v="SUDP"/>
    <s v="Disorderly Patron"/>
    <x v="4"/>
    <s v="Higher"/>
  </r>
  <r>
    <d v="2022-12-27T00:00:00"/>
    <d v="1899-12-30T00:05:00"/>
    <s v="Tuesday"/>
    <x v="56"/>
    <n v="0"/>
    <n v="0"/>
    <s v="W"/>
    <x v="1"/>
    <n v="5225"/>
    <s v="SUDP"/>
    <s v="Disorderly Patron"/>
    <x v="4"/>
    <s v="Higher"/>
  </r>
  <r>
    <d v="2022-12-27T00:00:00"/>
    <d v="1899-12-30T10:33:00"/>
    <s v="Tuesday"/>
    <x v="82"/>
    <n v="5"/>
    <n v="10"/>
    <s v="E"/>
    <x v="3"/>
    <n v="6161"/>
    <s v="SUDP"/>
    <s v="Disorderly Patron"/>
    <x v="4"/>
    <s v="Higher"/>
  </r>
  <r>
    <d v="2022-12-28T00:00:00"/>
    <d v="1899-12-30T01:32:00"/>
    <s v="Wednesday"/>
    <x v="50"/>
    <n v="0"/>
    <n v="0"/>
    <s v="W"/>
    <x v="1"/>
    <n v="5167"/>
    <s v="SUDP"/>
    <s v="Disorderly Patron"/>
    <x v="4"/>
    <s v="Higher"/>
  </r>
  <r>
    <d v="2022-12-29T00:00:00"/>
    <d v="1899-12-30T10:53:00"/>
    <s v="Thursday"/>
    <x v="55"/>
    <n v="0"/>
    <n v="0"/>
    <s v="S"/>
    <x v="0"/>
    <n v="5686"/>
    <s v="SUROB"/>
    <s v="Robbery"/>
    <x v="4"/>
    <s v="Higher"/>
  </r>
  <r>
    <d v="2022-12-30T00:00:00"/>
    <d v="1899-12-30T08:33:00"/>
    <s v="Friday"/>
    <x v="34"/>
    <n v="4"/>
    <n v="7"/>
    <s v="E"/>
    <x v="1"/>
    <n v="5174"/>
    <s v="SUDP"/>
    <s v="Disorderly Patron"/>
    <x v="4"/>
    <s v="Higher"/>
  </r>
  <r>
    <d v="2022-12-30T00:00:00"/>
    <d v="1899-12-30T09:14:00"/>
    <s v="Friday"/>
    <x v="33"/>
    <n v="7"/>
    <n v="10"/>
    <s v="E"/>
    <x v="1"/>
    <n v="5332"/>
    <s v="SUDP"/>
    <s v="Disorderly Patron"/>
    <x v="4"/>
    <s v="Higher"/>
  </r>
  <r>
    <d v="2022-12-30T00:00:00"/>
    <d v="1899-12-30T10:12:00"/>
    <s v="Friday"/>
    <x v="12"/>
    <n v="3"/>
    <n v="6"/>
    <s v="E"/>
    <x v="1"/>
    <n v="5077"/>
    <s v="SUDP"/>
    <s v="Disorderly Patron"/>
    <x v="4"/>
    <s v="Higher"/>
  </r>
  <r>
    <d v="2022-12-30T00:00:00"/>
    <d v="1899-12-30T13:21:00"/>
    <s v="Friday"/>
    <x v="4"/>
    <n v="6"/>
    <n v="9"/>
    <s v="E"/>
    <x v="1"/>
    <n v="5233"/>
    <s v="SUDP"/>
    <s v="Disorderly Patron"/>
    <x v="4"/>
    <s v="Higher"/>
  </r>
  <r>
    <d v="2022-12-30T00:00:00"/>
    <d v="1899-12-30T15:05:00"/>
    <s v="Friday"/>
    <x v="48"/>
    <n v="3"/>
    <n v="6"/>
    <s v="S"/>
    <x v="0"/>
    <n v="5476"/>
    <s v="SUAP"/>
    <s v="Assault / Patron Involved"/>
    <x v="4"/>
    <s v="Higher"/>
  </r>
  <r>
    <d v="2022-12-30T00:00:00"/>
    <d v="1899-12-30T16:46:00"/>
    <s v="Friday"/>
    <x v="9"/>
    <n v="3"/>
    <n v="6"/>
    <s v="S"/>
    <x v="0"/>
    <n v="5821"/>
    <s v="SUDP"/>
    <s v="Disorderly Patron"/>
    <x v="4"/>
    <s v="Higher"/>
  </r>
  <r>
    <d v="2022-12-30T00:00:00"/>
    <d v="1899-12-30T18:27:00"/>
    <s v="Friday"/>
    <x v="13"/>
    <n v="3"/>
    <n v="6"/>
    <s v="E"/>
    <x v="1"/>
    <n v="5158"/>
    <s v="SUDP"/>
    <s v="Disorderly Patron"/>
    <x v="4"/>
    <s v="Higher"/>
  </r>
  <r>
    <d v="2022-12-30T00:00:00"/>
    <d v="1899-12-30T01:25:00"/>
    <s v="Friday"/>
    <x v="20"/>
    <n v="6"/>
    <n v="11"/>
    <s v="N"/>
    <x v="0"/>
    <n v="5761"/>
    <s v="SUDP"/>
    <s v="Disorderly Patron"/>
    <x v="4"/>
    <s v="Higher"/>
  </r>
  <r>
    <d v="2022-12-31T00:00:00"/>
    <d v="1899-12-30T16:20:00"/>
    <s v="Saturday"/>
    <x v="74"/>
    <n v="23"/>
    <n v="30"/>
    <s v="N"/>
    <x v="2"/>
    <n v="3007"/>
    <s v="SRDP"/>
    <s v="Disorderly Patron"/>
    <x v="4"/>
    <s v="Higher"/>
  </r>
  <r>
    <d v="2022-12-31T00:00:00"/>
    <d v="1899-12-30T08:06:00"/>
    <s v="Saturday"/>
    <x v="27"/>
    <n v="6"/>
    <n v="12"/>
    <s v="S"/>
    <x v="0"/>
    <n v="5541"/>
    <s v="SUDP"/>
    <s v="Disorderly Patron"/>
    <x v="4"/>
    <s v="Higher"/>
  </r>
  <r>
    <d v="2022-12-31T00:00:00"/>
    <d v="1899-12-30T10:45:00"/>
    <s v="Saturday"/>
    <x v="35"/>
    <n v="4"/>
    <n v="8"/>
    <s v="E"/>
    <x v="1"/>
    <n v="5035"/>
    <s v="SUDP"/>
    <s v="Disorderly Patron"/>
    <x v="4"/>
    <s v="Higher"/>
  </r>
  <r>
    <d v="2022-12-31T00:00:00"/>
    <d v="1899-12-30T12:05:00"/>
    <s v="Saturday"/>
    <x v="29"/>
    <n v="18"/>
    <n v="22"/>
    <s v="N"/>
    <x v="0"/>
    <n v="5481"/>
    <s v="SUDP"/>
    <s v="Disorderly Patron"/>
    <x v="4"/>
    <s v="Higher"/>
  </r>
  <r>
    <d v="2022-12-31T00:00:00"/>
    <d v="1899-12-30T12:27:00"/>
    <s v="Saturday"/>
    <x v="60"/>
    <n v="4"/>
    <n v="8"/>
    <s v="W"/>
    <x v="1"/>
    <n v="5141"/>
    <s v="SUDP"/>
    <s v="Disorderly Patron"/>
    <x v="4"/>
    <s v="Higher"/>
  </r>
  <r>
    <d v="2022-12-31T00:00:00"/>
    <d v="1899-12-30T12:29:00"/>
    <s v="Saturday"/>
    <x v="60"/>
    <n v="4"/>
    <n v="8"/>
    <s v="W"/>
    <x v="1"/>
    <n v="5371"/>
    <s v="SUDP"/>
    <s v="Disorderly Patron"/>
    <x v="4"/>
    <s v="Higher"/>
  </r>
  <r>
    <d v="2023-01-01T00:00:00"/>
    <d v="1899-12-30T14:39:00"/>
    <s v="Sunday"/>
    <x v="10"/>
    <n v="4"/>
    <n v="8"/>
    <s v="N"/>
    <x v="0"/>
    <n v="5546"/>
    <s v="SUDP"/>
    <s v="Disorderly Patron"/>
    <x v="5"/>
    <s v="Lower"/>
  </r>
  <r>
    <d v="2023-01-01T00:00:00"/>
    <d v="1899-12-30T16:13:00"/>
    <s v="Sunday"/>
    <x v="52"/>
    <n v="6"/>
    <n v="10"/>
    <s v="S"/>
    <x v="0"/>
    <n v="5451"/>
    <s v="SUDP"/>
    <s v="Disorderly Patron"/>
    <x v="5"/>
    <s v="Lower"/>
  </r>
  <r>
    <d v="2023-01-01T00:00:00"/>
    <d v="1899-12-30T17:27:00"/>
    <s v="Sunday"/>
    <x v="42"/>
    <n v="9"/>
    <n v="13"/>
    <s v="W"/>
    <x v="1"/>
    <n v="5371"/>
    <s v="SUDP"/>
    <s v="Disorderly Patron"/>
    <x v="5"/>
    <s v="Lower"/>
  </r>
  <r>
    <d v="2023-01-01T00:00:00"/>
    <d v="1899-12-30T19:30:00"/>
    <s v="Sunday"/>
    <x v="56"/>
    <n v="5"/>
    <n v="9"/>
    <s v="W"/>
    <x v="1"/>
    <n v="5371"/>
    <s v="SUSP"/>
    <s v="Suspicious Package"/>
    <x v="5"/>
    <s v="Lower"/>
  </r>
  <r>
    <d v="2023-01-01T00:00:00"/>
    <d v="1899-12-30T20:37:00"/>
    <s v="Sunday"/>
    <x v="35"/>
    <n v="3"/>
    <n v="8"/>
    <s v="E"/>
    <x v="1"/>
    <n v="5056"/>
    <s v="SUDP"/>
    <s v="Disorderly Patron"/>
    <x v="5"/>
    <s v="Lower"/>
  </r>
  <r>
    <d v="2023-01-01T00:00:00"/>
    <d v="1899-12-30T22:19:00"/>
    <s v="Sunday"/>
    <x v="21"/>
    <n v="14"/>
    <n v="20"/>
    <s v="N"/>
    <x v="0"/>
    <n v="6086"/>
    <s v="SUDP"/>
    <s v="Disorderly Patron"/>
    <x v="5"/>
    <s v="Lower"/>
  </r>
  <r>
    <d v="2023-01-02T00:00:00"/>
    <d v="1899-12-30T02:10:00"/>
    <s v="Monday"/>
    <x v="16"/>
    <n v="0"/>
    <n v="0"/>
    <s v="S"/>
    <x v="0"/>
    <n v="5801"/>
    <s v="SUDP"/>
    <s v="Disorderly Patron"/>
    <x v="5"/>
    <s v="Lower"/>
  </r>
  <r>
    <d v="2023-01-02T00:00:00"/>
    <d v="1899-12-30T02:25:00"/>
    <s v="Monday"/>
    <x v="16"/>
    <n v="0"/>
    <n v="0"/>
    <s v="S"/>
    <x v="0"/>
    <n v="5976"/>
    <s v="SUDP"/>
    <s v="Disorderly Patron"/>
    <x v="5"/>
    <s v="Lower"/>
  </r>
  <r>
    <d v="2023-01-02T00:00:00"/>
    <d v="1899-12-30T02:30:00"/>
    <s v="Monday"/>
    <x v="30"/>
    <n v="12"/>
    <n v="18"/>
    <s v="N"/>
    <x v="0"/>
    <n v="5526"/>
    <s v="SUDP"/>
    <s v="Disorderly Patron"/>
    <x v="5"/>
    <s v="Lower"/>
  </r>
  <r>
    <d v="2023-01-02T00:00:00"/>
    <d v="1899-12-30T10:18:00"/>
    <s v="Monday"/>
    <x v="18"/>
    <n v="3"/>
    <n v="9"/>
    <s v="S"/>
    <x v="0"/>
    <n v="5556"/>
    <s v="SUDP"/>
    <s v="Disorderly Patron"/>
    <x v="5"/>
    <s v="Lower"/>
  </r>
  <r>
    <d v="2023-01-02T00:00:00"/>
    <d v="1899-12-30T13:16:00"/>
    <s v="Monday"/>
    <x v="62"/>
    <n v="13"/>
    <n v="17"/>
    <s v="S"/>
    <x v="0"/>
    <n v="5816"/>
    <s v="SUDP"/>
    <s v="Disorderly Patron"/>
    <x v="5"/>
    <s v="Lower"/>
  </r>
  <r>
    <d v="2023-01-02T00:00:00"/>
    <d v="1899-12-30T21:26:00"/>
    <s v="Monday"/>
    <x v="61"/>
    <n v="4"/>
    <n v="10"/>
    <s v="N"/>
    <x v="0"/>
    <n v="6136"/>
    <s v="SUDP"/>
    <s v="Disorderly Patron"/>
    <x v="5"/>
    <s v="Lower"/>
  </r>
  <r>
    <d v="2023-01-02T00:00:00"/>
    <d v="1899-12-30T22:30:00"/>
    <s v="Monday"/>
    <x v="44"/>
    <n v="0"/>
    <n v="0"/>
    <s v="W"/>
    <x v="1"/>
    <n v="5151"/>
    <s v="SUDP"/>
    <s v="Disorderly Patron"/>
    <x v="5"/>
    <s v="Lower"/>
  </r>
  <r>
    <d v="2023-01-02T00:00:00"/>
    <d v="1899-12-30T23:45:00"/>
    <s v="Monday"/>
    <x v="29"/>
    <n v="14"/>
    <n v="20"/>
    <s v="S"/>
    <x v="0"/>
    <n v="5536"/>
    <s v="SUAP"/>
    <s v="Assault / Patron Involved"/>
    <x v="5"/>
    <s v="Lower"/>
  </r>
  <r>
    <d v="2023-01-02T00:00:00"/>
    <d v="1899-12-30T23:56:00"/>
    <s v="Monday"/>
    <x v="35"/>
    <n v="0"/>
    <n v="0"/>
    <s v="E"/>
    <x v="1"/>
    <n v="5313"/>
    <s v="SUDP"/>
    <s v="Disorderly Patron"/>
    <x v="5"/>
    <s v="Lower"/>
  </r>
  <r>
    <d v="2023-01-03T00:00:00"/>
    <d v="1899-12-30T12:43:00"/>
    <s v="Tuesday"/>
    <x v="18"/>
    <n v="5"/>
    <n v="8"/>
    <s v="S"/>
    <x v="0"/>
    <n v="5786"/>
    <s v="SUDP"/>
    <s v="Disorderly Patron"/>
    <x v="5"/>
    <s v="Lower"/>
  </r>
  <r>
    <d v="2023-01-03T00:00:00"/>
    <d v="1899-12-30T18:10:00"/>
    <s v="Tuesday"/>
    <x v="14"/>
    <n v="3"/>
    <n v="6"/>
    <s v="W"/>
    <x v="1"/>
    <n v="5158"/>
    <s v="SUDP"/>
    <s v="Disorderly Patron"/>
    <x v="5"/>
    <s v="Lower"/>
  </r>
  <r>
    <d v="2023-01-03T00:00:00"/>
    <d v="1899-12-30T22:09:00"/>
    <s v="Tuesday"/>
    <x v="71"/>
    <n v="0"/>
    <n v="0"/>
    <s v="N"/>
    <x v="0"/>
    <n v="5446"/>
    <s v="SUDP"/>
    <s v="Disorderly Patron"/>
    <x v="5"/>
    <s v="Lower"/>
  </r>
  <r>
    <d v="2023-01-03T00:00:00"/>
    <d v="1899-12-30T22:28:00"/>
    <s v="Tuesday"/>
    <x v="35"/>
    <n v="3"/>
    <n v="7"/>
    <s v="E"/>
    <x v="1"/>
    <n v="5142"/>
    <s v="SUAP"/>
    <s v="Assault / Patron Involved"/>
    <x v="5"/>
    <s v="Lower"/>
  </r>
  <r>
    <d v="2023-01-04T00:00:00"/>
    <d v="1899-12-30T07:32:00"/>
    <s v="Wednesday"/>
    <x v="44"/>
    <n v="3"/>
    <n v="6"/>
    <s v="E"/>
    <x v="1"/>
    <n v="5286"/>
    <s v="SUDP"/>
    <s v="Disorderly Patron"/>
    <x v="5"/>
    <s v="Lower"/>
  </r>
  <r>
    <d v="2023-01-04T00:00:00"/>
    <d v="1899-12-30T10:29:00"/>
    <s v="Wednesday"/>
    <x v="65"/>
    <n v="4"/>
    <n v="7"/>
    <s v="S"/>
    <x v="0"/>
    <n v="6086"/>
    <s v="SUDP"/>
    <s v="Disorderly Patron"/>
    <x v="5"/>
    <s v="Lower"/>
  </r>
  <r>
    <d v="2023-01-04T00:00:00"/>
    <d v="1899-12-30T13:26:00"/>
    <s v="Wednesday"/>
    <x v="9"/>
    <n v="4"/>
    <n v="7"/>
    <s v="N"/>
    <x v="0"/>
    <n v="5861"/>
    <s v="SUDP"/>
    <s v="Disorderly Patron"/>
    <x v="5"/>
    <s v="Lower"/>
  </r>
  <r>
    <d v="2023-01-04T00:00:00"/>
    <d v="1899-12-30T13:31:00"/>
    <s v="Wednesday"/>
    <x v="58"/>
    <n v="14"/>
    <n v="17"/>
    <s v="E"/>
    <x v="1"/>
    <n v="5161"/>
    <s v="SUDP"/>
    <s v="Disorderly Patron"/>
    <x v="5"/>
    <s v="Lower"/>
  </r>
  <r>
    <d v="2023-01-04T00:00:00"/>
    <d v="1899-12-30T13:38:00"/>
    <s v="Wednesday"/>
    <x v="69"/>
    <n v="18"/>
    <n v="21"/>
    <s v="S"/>
    <x v="0"/>
    <n v="5556"/>
    <s v="SUDP"/>
    <s v="Disorderly Patron"/>
    <x v="5"/>
    <s v="Lower"/>
  </r>
  <r>
    <d v="2023-01-04T00:00:00"/>
    <d v="1899-12-30T15:35:00"/>
    <s v="Wednesday"/>
    <x v="34"/>
    <n v="5"/>
    <n v="8"/>
    <s v="E"/>
    <x v="1"/>
    <n v="5066"/>
    <s v="SUDP"/>
    <s v="Disorderly Patron"/>
    <x v="5"/>
    <s v="Lower"/>
  </r>
  <r>
    <d v="2023-01-04T00:00:00"/>
    <d v="1899-12-30T16:55:00"/>
    <s v="Wednesday"/>
    <x v="35"/>
    <n v="0"/>
    <n v="0"/>
    <s v="W"/>
    <x v="1"/>
    <n v="5068"/>
    <s v="SUDP"/>
    <s v="Disorderly Patron"/>
    <x v="5"/>
    <s v="Lower"/>
  </r>
  <r>
    <d v="2023-01-04T00:00:00"/>
    <d v="1899-12-30T17:45:00"/>
    <s v="Wednesday"/>
    <x v="19"/>
    <n v="5"/>
    <n v="8"/>
    <s v="W"/>
    <x v="1"/>
    <n v="5360"/>
    <s v="SUDP"/>
    <s v="Disorderly Patron"/>
    <x v="5"/>
    <s v="Lower"/>
  </r>
  <r>
    <d v="2023-01-04T00:00:00"/>
    <d v="1899-12-30T21:32:00"/>
    <s v="Wednesday"/>
    <x v="32"/>
    <n v="3"/>
    <n v="6"/>
    <s v="E"/>
    <x v="1"/>
    <n v="5190"/>
    <s v="SUDP"/>
    <s v="Disorderly Patron"/>
    <x v="5"/>
    <s v="Lower"/>
  </r>
  <r>
    <d v="2023-01-04T00:00:00"/>
    <d v="1899-12-30T00:07:00"/>
    <s v="Wednesday"/>
    <x v="22"/>
    <n v="8"/>
    <n v="13"/>
    <s v="E"/>
    <x v="1"/>
    <n v="5161"/>
    <s v="SUDP"/>
    <s v="Disorderly Patron"/>
    <x v="5"/>
    <s v="Lower"/>
  </r>
  <r>
    <d v="2023-01-05T00:00:00"/>
    <d v="1899-12-30T11:33:00"/>
    <s v="Thursday"/>
    <x v="5"/>
    <n v="4"/>
    <n v="7"/>
    <s v="S"/>
    <x v="0"/>
    <n v="5525"/>
    <s v="SUDP"/>
    <s v="Disorderly Patron"/>
    <x v="5"/>
    <s v="Lower"/>
  </r>
  <r>
    <d v="2023-01-05T00:00:00"/>
    <d v="1899-12-30T13:13:00"/>
    <s v="Thursday"/>
    <x v="13"/>
    <n v="3"/>
    <n v="6"/>
    <s v="E"/>
    <x v="1"/>
    <n v="5203"/>
    <s v="SUDP"/>
    <s v="Disorderly Patron"/>
    <x v="5"/>
    <s v="Lower"/>
  </r>
  <r>
    <d v="2023-01-05T00:00:00"/>
    <d v="1899-12-30T16:10:00"/>
    <s v="Thursday"/>
    <x v="34"/>
    <n v="4"/>
    <n v="7"/>
    <s v="E"/>
    <x v="1"/>
    <n v="5324"/>
    <s v="SUDP"/>
    <s v="Disorderly Patron"/>
    <x v="5"/>
    <s v="Lower"/>
  </r>
  <r>
    <d v="2023-01-05T00:00:00"/>
    <d v="1899-12-30T19:20:00"/>
    <s v="Thursday"/>
    <x v="50"/>
    <n v="4"/>
    <n v="8"/>
    <s v="W"/>
    <x v="1"/>
    <n v="5178"/>
    <s v="SUDP"/>
    <s v="Disorderly Patron"/>
    <x v="5"/>
    <s v="Lower"/>
  </r>
  <r>
    <d v="2023-01-05T00:00:00"/>
    <d v="1899-12-30T19:45:00"/>
    <s v="Thursday"/>
    <x v="51"/>
    <n v="6"/>
    <n v="9"/>
    <s v="N"/>
    <x v="0"/>
    <n v="5421"/>
    <s v="SUDP"/>
    <s v="Disorderly Patron"/>
    <x v="5"/>
    <s v="Lower"/>
  </r>
  <r>
    <d v="2023-01-05T00:00:00"/>
    <d v="1899-12-30T23:14:00"/>
    <s v="Thursday"/>
    <x v="21"/>
    <n v="7"/>
    <n v="12"/>
    <s v="N"/>
    <x v="0"/>
    <n v="6126"/>
    <s v="SUDP"/>
    <s v="Disorderly Patron"/>
    <x v="5"/>
    <s v="Lower"/>
  </r>
  <r>
    <d v="2023-01-05T00:00:00"/>
    <d v="1899-12-30T00:56:00"/>
    <s v="Thursday"/>
    <x v="42"/>
    <n v="0"/>
    <n v="0"/>
    <s v="E"/>
    <x v="1"/>
    <n v="5190"/>
    <s v="SUDP"/>
    <s v="Disorderly Patron"/>
    <x v="5"/>
    <s v="Lower"/>
  </r>
  <r>
    <d v="2023-01-06T00:00:00"/>
    <d v="1899-12-30T10:43:00"/>
    <s v="Friday"/>
    <x v="44"/>
    <n v="8"/>
    <n v="11"/>
    <s v="E"/>
    <x v="1"/>
    <n v="5170"/>
    <s v="SUDP"/>
    <s v="Disorderly Patron"/>
    <x v="5"/>
    <s v="Lower"/>
  </r>
  <r>
    <d v="2023-01-06T00:00:00"/>
    <d v="1899-12-30T16:58:00"/>
    <s v="Friday"/>
    <x v="59"/>
    <n v="16"/>
    <n v="20"/>
    <s v="N"/>
    <x v="0"/>
    <n v="5931"/>
    <s v="SUAP"/>
    <s v="Assault / Patron Involved"/>
    <x v="5"/>
    <s v="Lower"/>
  </r>
  <r>
    <d v="2023-01-06T00:00:00"/>
    <d v="1899-12-30T18:07:00"/>
    <s v="Friday"/>
    <x v="78"/>
    <n v="38"/>
    <n v="40"/>
    <s v="N"/>
    <x v="0"/>
    <n v="5741"/>
    <s v="SUAP"/>
    <s v="Assault / Patron Involved"/>
    <x v="5"/>
    <s v="Lower"/>
  </r>
  <r>
    <d v="2023-01-07T00:00:00"/>
    <d v="1899-12-30T06:02:00"/>
    <s v="Saturday"/>
    <x v="39"/>
    <n v="19"/>
    <n v="25"/>
    <s v="S"/>
    <x v="0"/>
    <n v="5436"/>
    <s v="SUDP"/>
    <s v="Disorderly Patron"/>
    <x v="5"/>
    <s v="Lower"/>
  </r>
  <r>
    <d v="2023-01-07T00:00:00"/>
    <d v="1899-12-30T22:19:00"/>
    <s v="Saturday"/>
    <x v="29"/>
    <n v="0"/>
    <n v="0"/>
    <s v="N"/>
    <x v="0"/>
    <n v="5866"/>
    <s v="SUAP"/>
    <s v="Assault / Patron Involved"/>
    <x v="5"/>
    <s v="Lower"/>
  </r>
  <r>
    <d v="2023-01-07T00:00:00"/>
    <d v="1899-12-30T22:29:00"/>
    <s v="Saturday"/>
    <x v="35"/>
    <n v="0"/>
    <n v="0"/>
    <s v="E"/>
    <x v="1"/>
    <n v="5362"/>
    <s v="SUAP"/>
    <s v="Assault / Patron Involved"/>
    <x v="5"/>
    <s v="Lower"/>
  </r>
  <r>
    <d v="2023-01-07T00:00:00"/>
    <d v="1899-12-30T01:51:00"/>
    <s v="Saturday"/>
    <x v="6"/>
    <n v="0"/>
    <n v="0"/>
    <s v="E"/>
    <x v="1"/>
    <n v="5062"/>
    <s v="SUDP"/>
    <s v="Disorderly Patron"/>
    <x v="5"/>
    <s v="Lower"/>
  </r>
  <r>
    <d v="2023-01-08T00:00:00"/>
    <d v="1899-12-30T10:29:00"/>
    <s v="Sunday"/>
    <x v="31"/>
    <n v="5"/>
    <n v="9"/>
    <s v="N"/>
    <x v="0"/>
    <n v="5396"/>
    <s v="SUDP"/>
    <s v="Disorderly Patron"/>
    <x v="5"/>
    <s v="Lower"/>
  </r>
  <r>
    <d v="2023-01-08T00:00:00"/>
    <d v="1899-12-30T01:50:00"/>
    <s v="Sunday"/>
    <x v="37"/>
    <n v="5"/>
    <n v="11"/>
    <s v="N"/>
    <x v="0"/>
    <n v="6106"/>
    <s v="SUDP"/>
    <s v="Disorderly Patron"/>
    <x v="5"/>
    <s v="Lower"/>
  </r>
  <r>
    <d v="2023-01-09T00:00:00"/>
    <d v="1899-12-30T17:15:00"/>
    <s v="Monday"/>
    <x v="41"/>
    <n v="20"/>
    <n v="23"/>
    <s v="N"/>
    <x v="0"/>
    <n v="5566"/>
    <s v="SUAP"/>
    <s v="Assault / Patron Involved"/>
    <x v="5"/>
    <s v="Lower"/>
  </r>
  <r>
    <d v="2023-01-09T00:00:00"/>
    <d v="1899-12-30T18:34:00"/>
    <s v="Monday"/>
    <x v="16"/>
    <n v="0"/>
    <n v="0"/>
    <m/>
    <x v="0"/>
    <n v="5414"/>
    <s v="SUAP"/>
    <s v="Assault / Patron Involved"/>
    <x v="5"/>
    <s v="Lower"/>
  </r>
  <r>
    <d v="2023-01-09T00:00:00"/>
    <d v="1899-12-30T23:53:00"/>
    <s v="Monday"/>
    <x v="31"/>
    <n v="13"/>
    <n v="18"/>
    <s v="N"/>
    <x v="0"/>
    <n v="5966"/>
    <s v="SUDP"/>
    <s v="Disorderly Patron"/>
    <x v="5"/>
    <s v="Lower"/>
  </r>
  <r>
    <d v="2023-01-09T00:00:00"/>
    <d v="1899-12-30T00:01:00"/>
    <s v="Monday"/>
    <x v="61"/>
    <n v="6"/>
    <n v="11"/>
    <s v="S"/>
    <x v="0"/>
    <n v="5481"/>
    <s v="SUDP"/>
    <s v="Disorderly Patron"/>
    <x v="5"/>
    <s v="Lower"/>
  </r>
  <r>
    <d v="2023-01-10T00:00:00"/>
    <d v="1899-12-30T08:27:00"/>
    <s v="Tuesday"/>
    <x v="34"/>
    <n v="0"/>
    <n v="0"/>
    <s v="E"/>
    <x v="1"/>
    <n v="5128"/>
    <s v="SUDP"/>
    <s v="Disorderly Patron"/>
    <x v="5"/>
    <s v="Lower"/>
  </r>
  <r>
    <d v="2023-01-10T00:00:00"/>
    <d v="1899-12-30T13:35:00"/>
    <s v="Tuesday"/>
    <x v="9"/>
    <n v="6"/>
    <n v="9"/>
    <s v="S"/>
    <x v="0"/>
    <n v="5751"/>
    <s v="SUDP"/>
    <s v="Disorderly Patron"/>
    <x v="5"/>
    <s v="Lower"/>
  </r>
  <r>
    <d v="2023-01-10T00:00:00"/>
    <d v="1899-12-30T14:52:00"/>
    <s v="Tuesday"/>
    <x v="37"/>
    <n v="3"/>
    <n v="6"/>
    <s v="S"/>
    <x v="0"/>
    <n v="5701"/>
    <s v="SUDP"/>
    <s v="Disorderly Patron"/>
    <x v="5"/>
    <s v="Lower"/>
  </r>
  <r>
    <d v="2023-01-10T00:00:00"/>
    <d v="1899-12-30T18:49:00"/>
    <s v="Tuesday"/>
    <x v="26"/>
    <n v="20"/>
    <n v="24"/>
    <s v="E"/>
    <x v="1"/>
    <n v="5029"/>
    <s v="SUDP"/>
    <s v="Disorderly Patron"/>
    <x v="5"/>
    <s v="Lower"/>
  </r>
  <r>
    <d v="2023-01-10T00:00:00"/>
    <d v="1899-12-30T19:52:00"/>
    <s v="Tuesday"/>
    <x v="4"/>
    <n v="5"/>
    <n v="9"/>
    <s v="W"/>
    <x v="1"/>
    <n v="5360"/>
    <s v="SUDP"/>
    <s v="Disorderly Patron"/>
    <x v="5"/>
    <s v="Lower"/>
  </r>
  <r>
    <d v="2023-01-10T00:00:00"/>
    <d v="1899-12-30T20:37:00"/>
    <s v="Tuesday"/>
    <x v="28"/>
    <n v="6"/>
    <n v="10"/>
    <s v="E"/>
    <x v="1"/>
    <n v="5139"/>
    <s v="SUDP"/>
    <s v="Disorderly Patron"/>
    <x v="5"/>
    <s v="Lower"/>
  </r>
  <r>
    <d v="2023-01-11T00:00:00"/>
    <d v="1899-12-30T06:16:00"/>
    <s v="Wednesday"/>
    <x v="71"/>
    <n v="0"/>
    <n v="0"/>
    <s v="N"/>
    <x v="0"/>
    <n v="5396"/>
    <s v="SUAP"/>
    <s v="Assault / Patron Involved"/>
    <x v="5"/>
    <s v="Lower"/>
  </r>
  <r>
    <d v="2023-01-11T00:00:00"/>
    <d v="1899-12-30T09:25:00"/>
    <s v="Wednesday"/>
    <x v="29"/>
    <n v="4"/>
    <n v="7"/>
    <s v="S"/>
    <x v="0"/>
    <n v="5686"/>
    <s v="SUDP"/>
    <s v="Disorderly Patron"/>
    <x v="5"/>
    <s v="Lower"/>
  </r>
  <r>
    <d v="2023-01-11T00:00:00"/>
    <d v="1899-12-30T13:02:00"/>
    <s v="Wednesday"/>
    <x v="29"/>
    <n v="0"/>
    <n v="0"/>
    <s v="S"/>
    <x v="0"/>
    <n v="5691"/>
    <s v="SUDP"/>
    <s v="Disorderly Patron"/>
    <x v="5"/>
    <s v="Lower"/>
  </r>
  <r>
    <d v="2023-01-11T00:00:00"/>
    <d v="1899-12-30T14:47:00"/>
    <s v="Wednesday"/>
    <x v="18"/>
    <n v="0"/>
    <n v="0"/>
    <s v="S"/>
    <x v="0"/>
    <n v="5856"/>
    <s v="SUDP"/>
    <s v="Disorderly Patron"/>
    <x v="5"/>
    <s v="Lower"/>
  </r>
  <r>
    <d v="2023-01-11T00:00:00"/>
    <d v="1899-12-30T16:37:00"/>
    <s v="Wednesday"/>
    <x v="7"/>
    <n v="3"/>
    <n v="6"/>
    <s v="W"/>
    <x v="1"/>
    <n v="5112"/>
    <s v="SUDP"/>
    <s v="Disorderly Patron"/>
    <x v="5"/>
    <s v="Lower"/>
  </r>
  <r>
    <d v="2023-01-11T00:00:00"/>
    <d v="1899-12-30T16:48:00"/>
    <s v="Wednesday"/>
    <x v="24"/>
    <n v="3"/>
    <n v="6"/>
    <s v="E"/>
    <x v="1"/>
    <n v="5129"/>
    <s v="SUDP"/>
    <s v="Disorderly Patron"/>
    <x v="5"/>
    <s v="Lower"/>
  </r>
  <r>
    <d v="2023-01-11T00:00:00"/>
    <d v="1899-12-30T16:50:00"/>
    <s v="Wednesday"/>
    <x v="33"/>
    <n v="6"/>
    <n v="9"/>
    <s v="W"/>
    <x v="1"/>
    <n v="5065"/>
    <s v="SUDP"/>
    <s v="Disorderly Patron"/>
    <x v="5"/>
    <s v="Lower"/>
  </r>
  <r>
    <d v="2023-01-11T00:00:00"/>
    <d v="1899-12-30T21:23:00"/>
    <s v="Wednesday"/>
    <x v="8"/>
    <n v="5"/>
    <n v="10"/>
    <s v="N"/>
    <x v="0"/>
    <n v="5391"/>
    <s v="SUDP"/>
    <s v="Disorderly Patron"/>
    <x v="5"/>
    <s v="Lower"/>
  </r>
  <r>
    <d v="2023-01-12T00:00:00"/>
    <d v="1899-12-30T08:16:00"/>
    <s v="Thursday"/>
    <x v="43"/>
    <n v="0"/>
    <n v="0"/>
    <s v="S"/>
    <x v="0"/>
    <n v="5756"/>
    <s v="SUAE"/>
    <s v="Assault / Employee Involved"/>
    <x v="5"/>
    <s v="Lower"/>
  </r>
  <r>
    <d v="2023-01-12T00:00:00"/>
    <d v="1899-12-30T16:54:00"/>
    <s v="Thursday"/>
    <x v="25"/>
    <n v="0"/>
    <n v="0"/>
    <s v="S"/>
    <x v="2"/>
    <n v="3007"/>
    <s v="SRDP"/>
    <s v="Disorderly Patron"/>
    <x v="5"/>
    <s v="Lower"/>
  </r>
  <r>
    <d v="2023-01-12T00:00:00"/>
    <d v="1899-12-30T12:05:00"/>
    <s v="Thursday"/>
    <x v="17"/>
    <n v="4"/>
    <n v="7"/>
    <s v="N"/>
    <x v="0"/>
    <n v="5886"/>
    <s v="SUDP"/>
    <s v="Disorderly Patron"/>
    <x v="5"/>
    <s v="Lower"/>
  </r>
  <r>
    <d v="2023-01-12T00:00:00"/>
    <d v="1899-12-30T14:11:00"/>
    <s v="Thursday"/>
    <x v="32"/>
    <n v="3"/>
    <n v="6"/>
    <s v="E"/>
    <x v="1"/>
    <n v="5304"/>
    <s v="SUDP"/>
    <s v="Disorderly Patron"/>
    <x v="5"/>
    <s v="Lower"/>
  </r>
  <r>
    <d v="2023-01-12T00:00:00"/>
    <d v="1899-12-30T14:47:00"/>
    <s v="Thursday"/>
    <x v="26"/>
    <n v="5"/>
    <n v="8"/>
    <s v="W"/>
    <x v="1"/>
    <n v="5006"/>
    <s v="SUDP"/>
    <s v="Disorderly Patron"/>
    <x v="5"/>
    <s v="Lower"/>
  </r>
  <r>
    <d v="2023-01-12T00:00:00"/>
    <d v="1899-12-30T15:45:00"/>
    <s v="Thursday"/>
    <x v="54"/>
    <n v="31"/>
    <n v="34"/>
    <s v="S"/>
    <x v="0"/>
    <n v="5586"/>
    <s v="SUDP"/>
    <s v="Disorderly Patron"/>
    <x v="5"/>
    <s v="Lower"/>
  </r>
  <r>
    <d v="2023-01-12T00:00:00"/>
    <d v="1899-12-30T15:48:00"/>
    <s v="Thursday"/>
    <x v="50"/>
    <n v="8"/>
    <n v="11"/>
    <s v="E"/>
    <x v="1"/>
    <n v="5168"/>
    <s v="SUDP"/>
    <s v="Disorderly Patron"/>
    <x v="5"/>
    <s v="Lower"/>
  </r>
  <r>
    <d v="2023-01-12T00:00:00"/>
    <d v="1899-12-30T17:09:00"/>
    <s v="Thursday"/>
    <x v="63"/>
    <n v="8"/>
    <n v="11"/>
    <s v="S"/>
    <x v="0"/>
    <n v="5886"/>
    <s v="SUDP"/>
    <s v="Disorderly Patron"/>
    <x v="5"/>
    <s v="Lower"/>
  </r>
  <r>
    <d v="2023-01-12T00:00:00"/>
    <d v="1899-12-30T17:21:00"/>
    <s v="Thursday"/>
    <x v="7"/>
    <n v="7"/>
    <n v="10"/>
    <s v="E"/>
    <x v="1"/>
    <n v="5248"/>
    <s v="SUAP"/>
    <s v="Assault / Patron Involved"/>
    <x v="5"/>
    <s v="Lower"/>
  </r>
  <r>
    <d v="2023-01-12T00:00:00"/>
    <d v="1899-12-30T17:37:00"/>
    <s v="Thursday"/>
    <x v="7"/>
    <n v="4"/>
    <n v="7"/>
    <s v="W"/>
    <x v="1"/>
    <n v="5067"/>
    <s v="SUDP"/>
    <s v="Disorderly Patron"/>
    <x v="5"/>
    <s v="Lower"/>
  </r>
  <r>
    <d v="2023-01-12T00:00:00"/>
    <d v="1899-12-30T17:49:00"/>
    <s v="Thursday"/>
    <x v="63"/>
    <n v="0"/>
    <n v="0"/>
    <s v="N"/>
    <x v="0"/>
    <n v="5471"/>
    <s v="SUAP"/>
    <s v="Assault / Patron Involved"/>
    <x v="5"/>
    <s v="Lower"/>
  </r>
  <r>
    <d v="2023-01-12T00:00:00"/>
    <d v="1899-12-30T20:25:00"/>
    <s v="Thursday"/>
    <x v="37"/>
    <n v="14"/>
    <n v="17"/>
    <s v="S"/>
    <x v="0"/>
    <n v="5966"/>
    <s v="SUDP"/>
    <s v="Disorderly Patron"/>
    <x v="5"/>
    <s v="Lower"/>
  </r>
  <r>
    <d v="2023-01-12T00:00:00"/>
    <d v="1899-12-30T20:26:00"/>
    <s v="Thursday"/>
    <x v="22"/>
    <n v="4"/>
    <n v="8"/>
    <s v="E"/>
    <x v="1"/>
    <n v="5368"/>
    <s v="SUDP"/>
    <s v="Disorderly Patron"/>
    <x v="5"/>
    <s v="Lower"/>
  </r>
  <r>
    <d v="2023-01-12T00:00:00"/>
    <d v="1899-12-30T22:16:00"/>
    <s v="Thursday"/>
    <x v="12"/>
    <n v="4"/>
    <n v="8"/>
    <s v="W"/>
    <x v="1"/>
    <n v="5335"/>
    <s v="SUDP"/>
    <s v="Disorderly Patron"/>
    <x v="5"/>
    <s v="Lower"/>
  </r>
  <r>
    <d v="2023-01-12T00:00:00"/>
    <d v="1899-12-30T01:42:00"/>
    <s v="Thursday"/>
    <x v="47"/>
    <n v="0"/>
    <n v="0"/>
    <s v="S"/>
    <x v="0"/>
    <n v="6131"/>
    <s v="SUDP"/>
    <s v="Disorderly Patron"/>
    <x v="5"/>
    <s v="Lower"/>
  </r>
  <r>
    <d v="2023-01-13T00:00:00"/>
    <d v="1899-12-30T07:20:00"/>
    <s v="Friday"/>
    <x v="50"/>
    <n v="5"/>
    <n v="8"/>
    <s v="E"/>
    <x v="1"/>
    <n v="5080"/>
    <s v="SUDP"/>
    <s v="Disorderly Patron"/>
    <x v="5"/>
    <s v="Lower"/>
  </r>
  <r>
    <d v="2023-01-13T00:00:00"/>
    <d v="1899-12-30T14:34:00"/>
    <s v="Friday"/>
    <x v="62"/>
    <n v="13"/>
    <n v="16"/>
    <s v="N"/>
    <x v="1"/>
    <n v="6056"/>
    <s v="SUDP"/>
    <s v="Disorderly Patron"/>
    <x v="5"/>
    <s v="Lower"/>
  </r>
  <r>
    <d v="2023-01-13T00:00:00"/>
    <d v="1899-12-30T18:21:00"/>
    <s v="Friday"/>
    <x v="29"/>
    <n v="4"/>
    <n v="6"/>
    <s v="S"/>
    <x v="0"/>
    <n v="5501"/>
    <s v="SUDP"/>
    <s v="Disorderly Patron"/>
    <x v="5"/>
    <s v="Lower"/>
  </r>
  <r>
    <d v="2023-01-13T00:00:00"/>
    <d v="1899-12-30T18:22:00"/>
    <s v="Friday"/>
    <x v="35"/>
    <n v="0"/>
    <n v="0"/>
    <s v="E"/>
    <x v="1"/>
    <n v="5321"/>
    <s v="SUDP"/>
    <s v="Disorderly Patron"/>
    <x v="5"/>
    <s v="Lower"/>
  </r>
  <r>
    <d v="2023-01-13T00:00:00"/>
    <d v="1899-12-30T22:13:00"/>
    <s v="Friday"/>
    <x v="54"/>
    <n v="5"/>
    <n v="10"/>
    <s v="S"/>
    <x v="0"/>
    <n v="5526"/>
    <s v="SUDP"/>
    <s v="Disorderly Patron"/>
    <x v="5"/>
    <s v="Lower"/>
  </r>
  <r>
    <d v="2023-01-14T00:00:00"/>
    <d v="1899-12-30T17:02:00"/>
    <s v="Saturday"/>
    <x v="62"/>
    <n v="13"/>
    <n v="17"/>
    <s v="S"/>
    <x v="0"/>
    <n v="5991"/>
    <s v="SUDP"/>
    <s v="Disorderly Patron"/>
    <x v="5"/>
    <s v="Lower"/>
  </r>
  <r>
    <d v="2023-01-14T00:00:00"/>
    <d v="1899-12-30T18:59:00"/>
    <s v="Saturday"/>
    <x v="44"/>
    <n v="6"/>
    <n v="10"/>
    <s v="W"/>
    <x v="1"/>
    <n v="5151"/>
    <s v="SUDP"/>
    <s v="Disorderly Patron"/>
    <x v="5"/>
    <s v="Lower"/>
  </r>
  <r>
    <d v="2023-01-14T00:00:00"/>
    <d v="1899-12-30T19:10:00"/>
    <s v="Saturday"/>
    <x v="44"/>
    <n v="0"/>
    <n v="0"/>
    <s v="W"/>
    <x v="1"/>
    <n v="5131"/>
    <s v="SUDP"/>
    <s v="Disorderly Patron"/>
    <x v="5"/>
    <s v="Lower"/>
  </r>
  <r>
    <d v="2023-01-14T00:00:00"/>
    <d v="1899-12-30T19:26:00"/>
    <s v="Saturday"/>
    <x v="18"/>
    <n v="6"/>
    <n v="11"/>
    <s v="N"/>
    <x v="0"/>
    <n v="5716"/>
    <s v="SUDP"/>
    <s v="Disorderly Patron"/>
    <x v="5"/>
    <s v="Lower"/>
  </r>
  <r>
    <d v="2023-01-14T00:00:00"/>
    <d v="1899-12-30T01:19:00"/>
    <s v="Saturday"/>
    <x v="36"/>
    <n v="6"/>
    <n v="11"/>
    <m/>
    <x v="3"/>
    <n v="6156"/>
    <s v="SUDP"/>
    <s v="Disorderly Patron"/>
    <x v="5"/>
    <s v="Lower"/>
  </r>
  <r>
    <d v="2023-01-15T00:00:00"/>
    <d v="1899-12-30T08:21:00"/>
    <s v="Sunday"/>
    <x v="31"/>
    <n v="0"/>
    <n v="0"/>
    <s v="N"/>
    <x v="0"/>
    <n v="5591"/>
    <s v="SUDP"/>
    <s v="Disorderly Patron"/>
    <x v="5"/>
    <s v="Lower"/>
  </r>
  <r>
    <d v="2023-01-15T00:00:00"/>
    <d v="1899-12-30T11:39:00"/>
    <s v="Sunday"/>
    <x v="7"/>
    <n v="14"/>
    <n v="18"/>
    <s v="E"/>
    <x v="1"/>
    <n v="5161"/>
    <s v="SUDP"/>
    <s v="Disorderly Patron"/>
    <x v="5"/>
    <s v="Lower"/>
  </r>
  <r>
    <d v="2023-01-15T00:00:00"/>
    <d v="1899-12-30T16:56:00"/>
    <s v="Sunday"/>
    <x v="21"/>
    <n v="9"/>
    <n v="13"/>
    <s v="S"/>
    <x v="0"/>
    <n v="5996"/>
    <s v="SUDP"/>
    <s v="Disorderly Patron"/>
    <x v="5"/>
    <s v="Lower"/>
  </r>
  <r>
    <d v="2023-01-15T00:00:00"/>
    <d v="1899-12-30T16:56:00"/>
    <s v="Sunday"/>
    <x v="34"/>
    <n v="4"/>
    <n v="9"/>
    <s v="W"/>
    <x v="1"/>
    <n v="5052"/>
    <s v="SUDP"/>
    <s v="Disorderly Patron"/>
    <x v="5"/>
    <s v="Lower"/>
  </r>
  <r>
    <d v="2023-01-15T00:00:00"/>
    <d v="1899-12-30T18:01:00"/>
    <s v="Sunday"/>
    <x v="35"/>
    <n v="0"/>
    <n v="0"/>
    <s v="W"/>
    <x v="1"/>
    <n v="5152"/>
    <s v="SUDP"/>
    <s v="Disorderly Patron"/>
    <x v="5"/>
    <s v="Lower"/>
  </r>
  <r>
    <d v="2023-01-15T00:00:00"/>
    <d v="1899-12-30T20:39:00"/>
    <s v="Sunday"/>
    <x v="8"/>
    <n v="0"/>
    <n v="0"/>
    <s v="S"/>
    <x v="0"/>
    <n v="5756"/>
    <s v="SUDP"/>
    <s v="Disorderly Patron"/>
    <x v="5"/>
    <s v="Lower"/>
  </r>
  <r>
    <d v="2023-01-15T00:00:00"/>
    <d v="1899-12-30T20:54:00"/>
    <s v="Sunday"/>
    <x v="21"/>
    <n v="0"/>
    <n v="0"/>
    <s v="S"/>
    <x v="0"/>
    <n v="5736"/>
    <s v="SUDP"/>
    <s v="Disorderly Patron"/>
    <x v="5"/>
    <s v="Lower"/>
  </r>
  <r>
    <d v="2023-01-15T00:00:00"/>
    <d v="1899-12-30T21:37:00"/>
    <s v="Sunday"/>
    <x v="3"/>
    <n v="14"/>
    <n v="20"/>
    <s v="E"/>
    <x v="1"/>
    <n v="5282"/>
    <s v="SUAP"/>
    <s v="Assault / Patron Involved"/>
    <x v="5"/>
    <s v="Lower"/>
  </r>
  <r>
    <d v="2023-01-16T00:00:00"/>
    <d v="1899-12-30T02:33:00"/>
    <s v="Monday"/>
    <x v="16"/>
    <n v="0"/>
    <n v="0"/>
    <s v="N"/>
    <x v="0"/>
    <n v="5761"/>
    <s v="SUDP"/>
    <s v="Disorderly Patron"/>
    <x v="5"/>
    <s v="Lower"/>
  </r>
  <r>
    <d v="2023-01-16T00:00:00"/>
    <d v="1899-12-30T10:03:00"/>
    <s v="Monday"/>
    <x v="52"/>
    <n v="3"/>
    <n v="6"/>
    <s v="S"/>
    <x v="0"/>
    <n v="5476"/>
    <s v="SUDP"/>
    <s v="Disorderly Patron"/>
    <x v="5"/>
    <s v="Lower"/>
  </r>
  <r>
    <d v="2023-01-16T00:00:00"/>
    <d v="1899-12-30T16:25:00"/>
    <s v="Monday"/>
    <x v="45"/>
    <n v="0"/>
    <n v="0"/>
    <s v="E"/>
    <x v="1"/>
    <n v="5068"/>
    <s v="SUAP"/>
    <s v="Assault / Patron Involved"/>
    <x v="5"/>
    <s v="Lower"/>
  </r>
  <r>
    <d v="2023-01-16T00:00:00"/>
    <d v="1899-12-30T16:48:00"/>
    <s v="Monday"/>
    <x v="29"/>
    <n v="0"/>
    <n v="0"/>
    <s v="N"/>
    <x v="0"/>
    <n v="5981"/>
    <s v="SUDP"/>
    <s v="Disorderly Patron"/>
    <x v="5"/>
    <s v="Lower"/>
  </r>
  <r>
    <d v="2023-01-16T00:00:00"/>
    <d v="1899-12-30T00:02:00"/>
    <s v="Monday"/>
    <x v="69"/>
    <n v="0"/>
    <n v="0"/>
    <s v="N"/>
    <x v="0"/>
    <n v="5791"/>
    <s v="SUDP"/>
    <s v="Disorderly Patron"/>
    <x v="5"/>
    <s v="Lower"/>
  </r>
  <r>
    <d v="2023-01-17T00:00:00"/>
    <d v="1899-12-30T09:55:00"/>
    <s v="Tuesday"/>
    <x v="71"/>
    <n v="9"/>
    <n v="12"/>
    <s v="N"/>
    <x v="0"/>
    <n v="5646"/>
    <s v="SUDP"/>
    <s v="Disorderly Patron"/>
    <x v="5"/>
    <s v="Lower"/>
  </r>
  <r>
    <d v="2023-01-17T00:00:00"/>
    <d v="1899-12-30T12:56:00"/>
    <s v="Tuesday"/>
    <x v="20"/>
    <n v="0"/>
    <n v="0"/>
    <s v="N"/>
    <x v="0"/>
    <n v="5961"/>
    <s v="SUDP"/>
    <s v="Disorderly Patron"/>
    <x v="5"/>
    <s v="Lower"/>
  </r>
  <r>
    <d v="2023-01-17T00:00:00"/>
    <d v="1899-12-30T15:25:00"/>
    <s v="Tuesday"/>
    <x v="58"/>
    <n v="0"/>
    <n v="0"/>
    <s v="W"/>
    <x v="1"/>
    <n v="5315"/>
    <s v="SUAE"/>
    <s v="Assault / Employee Involved"/>
    <x v="5"/>
    <s v="Lower"/>
  </r>
  <r>
    <d v="2023-01-17T00:00:00"/>
    <d v="1899-12-30T17:43:00"/>
    <s v="Tuesday"/>
    <x v="24"/>
    <n v="0"/>
    <n v="0"/>
    <s v="E"/>
    <x v="1"/>
    <n v="5003"/>
    <s v="SUAP"/>
    <s v="Assault / Patron Involved"/>
    <x v="5"/>
    <s v="Lower"/>
  </r>
  <r>
    <d v="2023-01-17T00:00:00"/>
    <d v="1899-12-30T18:52:00"/>
    <s v="Tuesday"/>
    <x v="38"/>
    <n v="0"/>
    <n v="0"/>
    <s v="E"/>
    <x v="1"/>
    <n v="5232"/>
    <s v="SUDP"/>
    <s v="Disorderly Patron"/>
    <x v="5"/>
    <s v="Lower"/>
  </r>
  <r>
    <d v="2023-01-17T00:00:00"/>
    <d v="1899-12-30T19:10:00"/>
    <s v="Tuesday"/>
    <x v="37"/>
    <n v="7"/>
    <n v="10"/>
    <s v="N"/>
    <x v="0"/>
    <n v="6016"/>
    <s v="SUDP"/>
    <s v="Disorderly Patron"/>
    <x v="5"/>
    <s v="Lower"/>
  </r>
  <r>
    <d v="2023-01-17T00:00:00"/>
    <d v="1899-12-30T20:31:00"/>
    <s v="Tuesday"/>
    <x v="8"/>
    <n v="19"/>
    <n v="22"/>
    <s v="N"/>
    <x v="0"/>
    <n v="5911"/>
    <s v="SUDP"/>
    <s v="Disorderly Patron"/>
    <x v="5"/>
    <s v="Lower"/>
  </r>
  <r>
    <d v="2023-01-17T00:00:00"/>
    <d v="1899-12-30T23:44:00"/>
    <s v="Tuesday"/>
    <x v="54"/>
    <n v="9"/>
    <n v="14"/>
    <s v="S"/>
    <x v="0"/>
    <n v="5666"/>
    <s v="SUDP"/>
    <s v="Disorderly Patron"/>
    <x v="5"/>
    <s v="Lower"/>
  </r>
  <r>
    <d v="2023-01-18T00:00:00"/>
    <d v="1899-12-30T18:11:00"/>
    <s v="Wednesday"/>
    <x v="48"/>
    <n v="0"/>
    <n v="0"/>
    <s v="S"/>
    <x v="0"/>
    <n v="5911"/>
    <s v="SUDP"/>
    <s v="Disorderly Patron"/>
    <x v="5"/>
    <s v="Lower"/>
  </r>
  <r>
    <d v="2023-01-18T00:00:00"/>
    <d v="1899-12-30T19:04:00"/>
    <s v="Wednesday"/>
    <x v="17"/>
    <n v="4"/>
    <n v="6"/>
    <s v="N"/>
    <x v="0"/>
    <n v="5886"/>
    <s v="SUDP"/>
    <s v="Disorderly Patron"/>
    <x v="5"/>
    <s v="Lower"/>
  </r>
  <r>
    <d v="2023-01-18T00:00:00"/>
    <d v="1899-12-30T19:17:00"/>
    <s v="Wednesday"/>
    <x v="60"/>
    <n v="5"/>
    <n v="9"/>
    <s v="E"/>
    <x v="1"/>
    <n v="5038"/>
    <s v="SUDP"/>
    <s v="Disorderly Patron"/>
    <x v="5"/>
    <s v="Lower"/>
  </r>
  <r>
    <d v="2023-01-18T00:00:00"/>
    <d v="1899-12-30T19:56:00"/>
    <s v="Wednesday"/>
    <x v="34"/>
    <n v="4"/>
    <n v="8"/>
    <s v="W"/>
    <x v="1"/>
    <n v="5077"/>
    <s v="SUAP"/>
    <s v="Assault / Patron Involved"/>
    <x v="5"/>
    <s v="Lower"/>
  </r>
  <r>
    <d v="2023-01-18T00:00:00"/>
    <d v="1899-12-30T23:02:00"/>
    <s v="Wednesday"/>
    <x v="11"/>
    <n v="0"/>
    <n v="0"/>
    <s v="W"/>
    <x v="1"/>
    <n v="5284"/>
    <s v="SUDP"/>
    <s v="Disorderly Patron"/>
    <x v="5"/>
    <s v="Lower"/>
  </r>
  <r>
    <d v="2023-01-18T00:00:00"/>
    <d v="1899-12-30T00:13:00"/>
    <s v="Wednesday"/>
    <x v="18"/>
    <n v="16"/>
    <n v="21"/>
    <s v="N"/>
    <x v="0"/>
    <n v="5686"/>
    <s v="SUDP"/>
    <s v="Disorderly Patron"/>
    <x v="5"/>
    <s v="Lower"/>
  </r>
  <r>
    <d v="2023-01-19T00:00:00"/>
    <d v="1899-12-30T11:15:00"/>
    <s v="Thursday"/>
    <x v="29"/>
    <n v="0"/>
    <n v="0"/>
    <s v="N"/>
    <x v="0"/>
    <n v="5701"/>
    <s v="SUAP"/>
    <s v="Assault / Patron Involved"/>
    <x v="5"/>
    <s v="Lower"/>
  </r>
  <r>
    <d v="2023-01-19T00:00:00"/>
    <d v="1899-12-30T15:51:00"/>
    <s v="Thursday"/>
    <x v="62"/>
    <n v="9"/>
    <n v="12"/>
    <s v="N"/>
    <x v="0"/>
    <n v="6041"/>
    <s v="SUDP"/>
    <s v="Disorderly Patron"/>
    <x v="5"/>
    <s v="Lower"/>
  </r>
  <r>
    <d v="2023-01-19T00:00:00"/>
    <d v="1899-12-30T21:39:00"/>
    <s v="Thursday"/>
    <x v="1"/>
    <n v="4"/>
    <n v="8"/>
    <s v="E"/>
    <x v="1"/>
    <n v="5058"/>
    <s v="SUDP"/>
    <s v="Disorderly Patron"/>
    <x v="5"/>
    <s v="Lower"/>
  </r>
  <r>
    <d v="2023-01-20T00:00:00"/>
    <d v="1899-12-30T13:12:00"/>
    <s v="Friday"/>
    <x v="28"/>
    <n v="3"/>
    <n v="6"/>
    <s v="E"/>
    <x v="1"/>
    <n v="5157"/>
    <s v="SUDP"/>
    <s v="Disorderly Patron"/>
    <x v="5"/>
    <s v="Lower"/>
  </r>
  <r>
    <d v="2023-01-20T00:00:00"/>
    <d v="1899-12-30T15:53:00"/>
    <s v="Friday"/>
    <x v="6"/>
    <n v="3"/>
    <n v="6"/>
    <s v="E"/>
    <x v="1"/>
    <n v="5080"/>
    <s v="SUDP"/>
    <s v="Disorderly Patron"/>
    <x v="5"/>
    <s v="Lower"/>
  </r>
  <r>
    <d v="2023-01-20T00:00:00"/>
    <d v="1899-12-30T17:23:00"/>
    <s v="Friday"/>
    <x v="57"/>
    <n v="0"/>
    <n v="0"/>
    <s v="W"/>
    <x v="1"/>
    <n v="5254"/>
    <s v="SUDP"/>
    <s v="Disorderly Patron"/>
    <x v="5"/>
    <s v="Lower"/>
  </r>
  <r>
    <d v="2023-01-20T00:00:00"/>
    <d v="1899-12-30T18:40:00"/>
    <s v="Friday"/>
    <x v="73"/>
    <n v="0"/>
    <n v="0"/>
    <s v="W"/>
    <x v="1"/>
    <n v="5299"/>
    <s v="SUDP"/>
    <s v="Disorderly Patron"/>
    <x v="5"/>
    <s v="Lower"/>
  </r>
  <r>
    <d v="2023-01-20T00:00:00"/>
    <d v="1899-12-30T20:21:00"/>
    <s v="Friday"/>
    <x v="3"/>
    <n v="0"/>
    <n v="0"/>
    <s v="E"/>
    <x v="1"/>
    <n v="5341"/>
    <s v="SUDP"/>
    <s v="Disorderly Patron"/>
    <x v="5"/>
    <s v="Lower"/>
  </r>
  <r>
    <d v="2023-01-20T00:00:00"/>
    <d v="1899-12-30T23:33:00"/>
    <s v="Friday"/>
    <x v="52"/>
    <n v="5"/>
    <n v="10"/>
    <s v="N"/>
    <x v="0"/>
    <n v="5996"/>
    <s v="SUDP"/>
    <s v="Disorderly Patron"/>
    <x v="5"/>
    <s v="Lower"/>
  </r>
  <r>
    <d v="2023-01-21T00:00:00"/>
    <d v="1899-12-30T08:39:00"/>
    <s v="Saturday"/>
    <x v="24"/>
    <n v="4"/>
    <n v="9"/>
    <s v="E"/>
    <x v="1"/>
    <n v="5093"/>
    <s v="SUDP"/>
    <s v="Disorderly Patron"/>
    <x v="5"/>
    <s v="Lower"/>
  </r>
  <r>
    <d v="2023-01-21T00:00:00"/>
    <d v="1899-12-30T21:42:00"/>
    <s v="Saturday"/>
    <x v="63"/>
    <n v="6"/>
    <n v="11"/>
    <s v="S"/>
    <x v="0"/>
    <n v="5696"/>
    <s v="SUDP"/>
    <s v="Disorderly Patron"/>
    <x v="5"/>
    <s v="Lower"/>
  </r>
  <r>
    <d v="2023-01-22T00:00:00"/>
    <d v="1899-12-30T09:06:00"/>
    <s v="Sunday"/>
    <x v="40"/>
    <n v="0"/>
    <n v="0"/>
    <s v="E"/>
    <x v="1"/>
    <n v="5321"/>
    <s v="SUDP"/>
    <s v="Disorderly Patron"/>
    <x v="5"/>
    <s v="Lower"/>
  </r>
  <r>
    <d v="2023-01-22T00:00:00"/>
    <d v="1899-12-30T09:57:00"/>
    <s v="Sunday"/>
    <x v="44"/>
    <n v="0"/>
    <n v="0"/>
    <s v="E"/>
    <x v="1"/>
    <n v="5042"/>
    <s v="SUDP"/>
    <s v="Disorderly Patron"/>
    <x v="5"/>
    <s v="Lower"/>
  </r>
  <r>
    <d v="2023-01-22T00:00:00"/>
    <d v="1899-12-30T10:04:00"/>
    <s v="Sunday"/>
    <x v="33"/>
    <n v="0"/>
    <n v="0"/>
    <s v="E"/>
    <x v="1"/>
    <n v="5350"/>
    <s v="SUDP"/>
    <s v="Disorderly Patron"/>
    <x v="5"/>
    <s v="Lower"/>
  </r>
  <r>
    <d v="2023-01-22T00:00:00"/>
    <d v="1899-12-30T10:06:00"/>
    <s v="Sunday"/>
    <x v="56"/>
    <n v="0"/>
    <n v="0"/>
    <s v="W"/>
    <x v="1"/>
    <n v="5328"/>
    <s v="SUDP"/>
    <s v="Disorderly Patron"/>
    <x v="5"/>
    <s v="Lower"/>
  </r>
  <r>
    <d v="2023-01-22T00:00:00"/>
    <d v="1899-12-30T15:00:00"/>
    <s v="Sunday"/>
    <x v="18"/>
    <n v="5"/>
    <n v="9"/>
    <s v="N"/>
    <x v="0"/>
    <n v="5936"/>
    <s v="SUPOL"/>
    <s v="Held By Polce - Non-TTC Related"/>
    <x v="5"/>
    <s v="Lower"/>
  </r>
  <r>
    <d v="2023-01-22T00:00:00"/>
    <d v="1899-12-30T17:00:00"/>
    <s v="Sunday"/>
    <x v="40"/>
    <n v="4"/>
    <n v="8"/>
    <s v="W"/>
    <x v="1"/>
    <n v="5328"/>
    <s v="SUDP"/>
    <s v="Disorderly Patron"/>
    <x v="5"/>
    <s v="Lower"/>
  </r>
  <r>
    <d v="2023-01-22T00:00:00"/>
    <d v="1899-12-30T21:26:00"/>
    <s v="Sunday"/>
    <x v="41"/>
    <n v="22"/>
    <n v="28"/>
    <s v="S"/>
    <x v="0"/>
    <n v="6071"/>
    <s v="SUDP"/>
    <s v="Disorderly Patron"/>
    <x v="5"/>
    <s v="Lower"/>
  </r>
  <r>
    <d v="2023-01-22T00:00:00"/>
    <d v="1899-12-30T00:39:00"/>
    <s v="Sunday"/>
    <x v="50"/>
    <n v="6"/>
    <n v="12"/>
    <s v="W"/>
    <x v="1"/>
    <n v="5288"/>
    <s v="SUDP"/>
    <s v="Disorderly Patron"/>
    <x v="5"/>
    <s v="Lower"/>
  </r>
  <r>
    <d v="2023-01-22T00:00:00"/>
    <d v="1899-12-30T01:11:00"/>
    <s v="Sunday"/>
    <x v="47"/>
    <n v="3"/>
    <n v="9"/>
    <s v="E"/>
    <x v="0"/>
    <n v="6066"/>
    <s v="SUDP"/>
    <s v="Disorderly Patron"/>
    <x v="5"/>
    <s v="Lower"/>
  </r>
  <r>
    <d v="2023-01-23T00:00:00"/>
    <d v="1899-12-30T11:18:00"/>
    <s v="Monday"/>
    <x v="35"/>
    <n v="0"/>
    <n v="0"/>
    <s v="W"/>
    <x v="1"/>
    <n v="5025"/>
    <s v="SUAE"/>
    <s v="Assault / Employee Involved"/>
    <x v="5"/>
    <s v="Lower"/>
  </r>
  <r>
    <d v="2023-01-23T00:00:00"/>
    <d v="1899-12-30T11:23:00"/>
    <s v="Monday"/>
    <x v="7"/>
    <n v="0"/>
    <n v="0"/>
    <s v="W"/>
    <x v="1"/>
    <n v="5204"/>
    <s v="SUAE"/>
    <s v="Assault / Employee Involved"/>
    <x v="5"/>
    <s v="Lower"/>
  </r>
  <r>
    <d v="2023-01-23T00:00:00"/>
    <d v="1899-12-30T13:49:00"/>
    <s v="Monday"/>
    <x v="18"/>
    <n v="4"/>
    <n v="7"/>
    <s v="S"/>
    <x v="0"/>
    <n v="5621"/>
    <s v="SUDP"/>
    <s v="Disorderly Patron"/>
    <x v="5"/>
    <s v="Lower"/>
  </r>
  <r>
    <d v="2023-01-23T00:00:00"/>
    <d v="1899-12-30T14:29:00"/>
    <s v="Monday"/>
    <x v="11"/>
    <n v="3"/>
    <n v="6"/>
    <s v="W"/>
    <x v="1"/>
    <n v="5135"/>
    <s v="SUDP"/>
    <s v="Disorderly Patron"/>
    <x v="5"/>
    <s v="Lower"/>
  </r>
  <r>
    <d v="2023-01-23T00:00:00"/>
    <d v="1899-12-30T16:05:00"/>
    <s v="Monday"/>
    <x v="63"/>
    <n v="6"/>
    <n v="9"/>
    <s v="N"/>
    <x v="0"/>
    <n v="6096"/>
    <s v="SUDP"/>
    <s v="Disorderly Patron"/>
    <x v="5"/>
    <s v="Lower"/>
  </r>
  <r>
    <d v="2023-01-23T00:00:00"/>
    <d v="1899-12-30T16:15:00"/>
    <s v="Monday"/>
    <x v="57"/>
    <n v="9"/>
    <n v="12"/>
    <s v="E"/>
    <x v="1"/>
    <n v="5087"/>
    <s v="SUDP"/>
    <s v="Disorderly Patron"/>
    <x v="5"/>
    <s v="Lower"/>
  </r>
  <r>
    <d v="2023-01-23T00:00:00"/>
    <d v="1899-12-30T16:25:00"/>
    <s v="Monday"/>
    <x v="55"/>
    <n v="5"/>
    <n v="8"/>
    <s v="N"/>
    <x v="0"/>
    <n v="5571"/>
    <s v="SUDP"/>
    <s v="Disorderly Patron"/>
    <x v="5"/>
    <s v="Lower"/>
  </r>
  <r>
    <d v="2023-01-23T00:00:00"/>
    <d v="1899-12-30T19:42:00"/>
    <s v="Monday"/>
    <x v="65"/>
    <n v="5"/>
    <n v="8"/>
    <s v="N"/>
    <x v="0"/>
    <n v="5391"/>
    <s v="SUDP"/>
    <s v="Disorderly Patron"/>
    <x v="5"/>
    <s v="Lower"/>
  </r>
  <r>
    <d v="2023-01-23T00:00:00"/>
    <d v="1899-12-30T20:10:00"/>
    <s v="Monday"/>
    <x v="4"/>
    <n v="0"/>
    <n v="0"/>
    <s v="E"/>
    <x v="1"/>
    <n v="5060"/>
    <s v="SUAP"/>
    <s v="Assault / Patron Involved"/>
    <x v="5"/>
    <s v="Lower"/>
  </r>
  <r>
    <d v="2023-01-23T00:00:00"/>
    <d v="1899-12-30T22:28:00"/>
    <s v="Monday"/>
    <x v="63"/>
    <n v="4"/>
    <n v="9"/>
    <s v="S"/>
    <x v="0"/>
    <n v="5525"/>
    <s v="SUDP"/>
    <s v="Disorderly Patron"/>
    <x v="5"/>
    <s v="Lower"/>
  </r>
  <r>
    <d v="2023-01-23T00:00:00"/>
    <d v="1899-12-30T00:32:00"/>
    <s v="Monday"/>
    <x v="28"/>
    <n v="23"/>
    <n v="28"/>
    <s v="W"/>
    <x v="1"/>
    <n v="5093"/>
    <s v="SUAP"/>
    <s v="Assault / Patron Involved"/>
    <x v="5"/>
    <s v="Lower"/>
  </r>
  <r>
    <d v="2023-01-23T00:00:00"/>
    <d v="1899-12-30T01:28:00"/>
    <s v="Monday"/>
    <x v="22"/>
    <n v="15"/>
    <n v="19"/>
    <s v="W"/>
    <x v="1"/>
    <n v="5085"/>
    <s v="SUPOL"/>
    <s v="Held By Polce - Non-TTC Related"/>
    <x v="5"/>
    <s v="Lower"/>
  </r>
  <r>
    <d v="2023-01-24T00:00:00"/>
    <d v="1899-12-30T10:20:00"/>
    <s v="Tuesday"/>
    <x v="10"/>
    <n v="3"/>
    <n v="6"/>
    <s v="N"/>
    <x v="0"/>
    <n v="5411"/>
    <s v="SUDP"/>
    <s v="Disorderly Patron"/>
    <x v="5"/>
    <s v="Lower"/>
  </r>
  <r>
    <d v="2023-01-24T00:00:00"/>
    <d v="1899-12-30T16:07:00"/>
    <s v="Tuesday"/>
    <x v="6"/>
    <n v="3"/>
    <n v="6"/>
    <s v="E"/>
    <x v="1"/>
    <n v="5357"/>
    <s v="SUAE"/>
    <s v="Assault / Employee Involved"/>
    <x v="5"/>
    <s v="Lower"/>
  </r>
  <r>
    <d v="2023-01-24T00:00:00"/>
    <d v="1899-12-30T19:34:00"/>
    <s v="Tuesday"/>
    <x v="41"/>
    <n v="5"/>
    <n v="8"/>
    <s v="S"/>
    <x v="0"/>
    <n v="5766"/>
    <s v="SUDP"/>
    <s v="Disorderly Patron"/>
    <x v="5"/>
    <s v="Lower"/>
  </r>
  <r>
    <d v="2023-01-24T00:00:00"/>
    <d v="1899-12-30T19:52:00"/>
    <s v="Tuesday"/>
    <x v="8"/>
    <n v="6"/>
    <n v="9"/>
    <s v="S"/>
    <x v="0"/>
    <n v="5496"/>
    <s v="SUDP"/>
    <s v="Disorderly Patron"/>
    <x v="5"/>
    <s v="Lower"/>
  </r>
  <r>
    <d v="2023-01-24T00:00:00"/>
    <d v="1899-12-30T22:16:00"/>
    <s v="Tuesday"/>
    <x v="48"/>
    <n v="18"/>
    <n v="23"/>
    <s v="S"/>
    <x v="0"/>
    <n v="6011"/>
    <s v="SUDP"/>
    <s v="Disorderly Patron"/>
    <x v="5"/>
    <s v="Lower"/>
  </r>
  <r>
    <d v="2023-01-24T00:00:00"/>
    <d v="1899-12-30T23:09:00"/>
    <s v="Tuesday"/>
    <x v="13"/>
    <n v="6"/>
    <n v="10"/>
    <s v="W"/>
    <x v="1"/>
    <n v="5125"/>
    <s v="SUPOL"/>
    <s v="Held By Polce - Non-TTC Related"/>
    <x v="5"/>
    <s v="Lower"/>
  </r>
  <r>
    <d v="2023-01-25T00:00:00"/>
    <d v="1899-12-30T07:03:00"/>
    <s v="Wednesday"/>
    <x v="75"/>
    <n v="0"/>
    <n v="0"/>
    <s v="N"/>
    <x v="0"/>
    <n v="6076"/>
    <s v="SUDP"/>
    <s v="Disorderly Patron"/>
    <x v="5"/>
    <s v="Lower"/>
  </r>
  <r>
    <d v="2023-01-25T00:00:00"/>
    <d v="1899-12-30T07:22:00"/>
    <s v="Wednesday"/>
    <x v="0"/>
    <n v="4"/>
    <n v="6"/>
    <s v="S"/>
    <x v="0"/>
    <n v="5571"/>
    <s v="SUDP"/>
    <s v="Disorderly Patron"/>
    <x v="5"/>
    <s v="Lower"/>
  </r>
  <r>
    <d v="2023-01-25T00:00:00"/>
    <d v="1899-12-30T08:48:00"/>
    <s v="Wednesday"/>
    <x v="58"/>
    <n v="5"/>
    <n v="8"/>
    <s v="E"/>
    <x v="1"/>
    <n v="5099"/>
    <s v="SUDP"/>
    <s v="Disorderly Patron"/>
    <x v="5"/>
    <s v="Lower"/>
  </r>
  <r>
    <d v="2023-01-25T00:00:00"/>
    <d v="1899-12-30T12:26:00"/>
    <s v="Wednesday"/>
    <x v="1"/>
    <n v="0"/>
    <n v="0"/>
    <s v="E"/>
    <x v="1"/>
    <n v="5328"/>
    <s v="SUDP"/>
    <s v="Disorderly Patron"/>
    <x v="5"/>
    <s v="Lower"/>
  </r>
  <r>
    <d v="2023-01-25T00:00:00"/>
    <d v="1899-12-30T15:02:00"/>
    <s v="Wednesday"/>
    <x v="46"/>
    <n v="3"/>
    <n v="6"/>
    <s v="W"/>
    <x v="1"/>
    <n v="5039"/>
    <s v="SUDP"/>
    <s v="Disorderly Patron"/>
    <x v="5"/>
    <s v="Lower"/>
  </r>
  <r>
    <d v="2023-01-25T00:00:00"/>
    <d v="1899-12-30T15:18:00"/>
    <s v="Wednesday"/>
    <x v="61"/>
    <n v="0"/>
    <n v="0"/>
    <s v="N"/>
    <x v="0"/>
    <n v="5556"/>
    <s v="SUDP"/>
    <s v="Disorderly Patron"/>
    <x v="5"/>
    <s v="Lower"/>
  </r>
  <r>
    <d v="2023-01-25T00:00:00"/>
    <d v="1899-12-30T16:06:00"/>
    <s v="Wednesday"/>
    <x v="3"/>
    <n v="0"/>
    <n v="0"/>
    <s v="E"/>
    <x v="1"/>
    <n v="5131"/>
    <s v="SUAP"/>
    <s v="Assault / Patron Involved"/>
    <x v="5"/>
    <s v="Lower"/>
  </r>
  <r>
    <d v="2023-01-25T00:00:00"/>
    <d v="1899-12-30T16:21:00"/>
    <s v="Wednesday"/>
    <x v="34"/>
    <n v="6"/>
    <n v="9"/>
    <s v="W"/>
    <x v="1"/>
    <n v="5019"/>
    <s v="SUDP"/>
    <s v="Disorderly Patron"/>
    <x v="5"/>
    <s v="Lower"/>
  </r>
  <r>
    <d v="2023-01-25T00:00:00"/>
    <d v="1899-12-30T22:57:00"/>
    <s v="Wednesday"/>
    <x v="43"/>
    <n v="6"/>
    <n v="11"/>
    <s v="S"/>
    <x v="0"/>
    <n v="5406"/>
    <s v="SUDP"/>
    <s v="Disorderly Patron"/>
    <x v="5"/>
    <s v="Lower"/>
  </r>
  <r>
    <d v="2023-01-26T00:00:00"/>
    <d v="1899-12-30T10:47:00"/>
    <s v="Thursday"/>
    <x v="39"/>
    <n v="6"/>
    <n v="9"/>
    <s v="N"/>
    <x v="0"/>
    <n v="5826"/>
    <s v="SUDP"/>
    <s v="Disorderly Patron"/>
    <x v="5"/>
    <s v="Lower"/>
  </r>
  <r>
    <d v="2023-01-26T00:00:00"/>
    <d v="1899-12-30T11:35:00"/>
    <s v="Thursday"/>
    <x v="50"/>
    <n v="3"/>
    <n v="6"/>
    <s v="E"/>
    <x v="1"/>
    <n v="5031"/>
    <s v="SUDP"/>
    <s v="Disorderly Patron"/>
    <x v="5"/>
    <s v="Lower"/>
  </r>
  <r>
    <d v="2023-01-26T00:00:00"/>
    <d v="1899-12-30T11:41:00"/>
    <s v="Thursday"/>
    <x v="75"/>
    <n v="18"/>
    <n v="21"/>
    <s v="S"/>
    <x v="0"/>
    <n v="5716"/>
    <s v="SUDP"/>
    <s v="Disorderly Patron"/>
    <x v="5"/>
    <s v="Lower"/>
  </r>
  <r>
    <d v="2023-01-26T00:00:00"/>
    <d v="1899-12-30T12:34:00"/>
    <s v="Thursday"/>
    <x v="1"/>
    <n v="0"/>
    <n v="0"/>
    <s v="E"/>
    <x v="1"/>
    <n v="5179"/>
    <s v="SUDP"/>
    <s v="Disorderly Patron"/>
    <x v="5"/>
    <s v="Lower"/>
  </r>
  <r>
    <d v="2023-01-26T00:00:00"/>
    <d v="1899-12-30T17:50:00"/>
    <s v="Thursday"/>
    <x v="27"/>
    <n v="5"/>
    <n v="8"/>
    <s v="N"/>
    <x v="0"/>
    <n v="5901"/>
    <s v="SUDP"/>
    <s v="Disorderly Patron"/>
    <x v="5"/>
    <s v="Lower"/>
  </r>
  <r>
    <d v="2023-01-26T00:00:00"/>
    <d v="1899-12-30T18:03:00"/>
    <s v="Thursday"/>
    <x v="35"/>
    <n v="0"/>
    <n v="0"/>
    <s v="W"/>
    <x v="1"/>
    <n v="5080"/>
    <s v="SUDP"/>
    <s v="Disorderly Patron"/>
    <x v="5"/>
    <s v="Lower"/>
  </r>
  <r>
    <d v="2023-01-26T00:00:00"/>
    <d v="1899-12-30T18:16:00"/>
    <s v="Thursday"/>
    <x v="29"/>
    <n v="13"/>
    <n v="15"/>
    <s v="N"/>
    <x v="0"/>
    <n v="5741"/>
    <s v="SUDP"/>
    <s v="Disorderly Patron"/>
    <x v="5"/>
    <s v="Lower"/>
  </r>
  <r>
    <d v="2023-01-26T00:00:00"/>
    <d v="1899-12-30T19:58:00"/>
    <s v="Thursday"/>
    <x v="75"/>
    <n v="0"/>
    <n v="0"/>
    <m/>
    <x v="0"/>
    <n v="5925"/>
    <s v="SUSA"/>
    <s v="Sexual Assault"/>
    <x v="5"/>
    <s v="Lower"/>
  </r>
  <r>
    <d v="2023-01-26T00:00:00"/>
    <d v="1899-12-30T20:22:00"/>
    <s v="Thursday"/>
    <x v="5"/>
    <n v="0"/>
    <n v="0"/>
    <s v="N"/>
    <x v="0"/>
    <n v="5726"/>
    <s v="SUDP"/>
    <s v="Disorderly Patron"/>
    <x v="5"/>
    <s v="Lower"/>
  </r>
  <r>
    <d v="2023-01-27T00:00:00"/>
    <d v="1899-12-30T05:59:00"/>
    <s v="Friday"/>
    <x v="14"/>
    <n v="4"/>
    <n v="0"/>
    <s v="W"/>
    <x v="1"/>
    <n v="5013"/>
    <s v="SUAP"/>
    <s v="Assault / Patron Involved"/>
    <x v="5"/>
    <s v="Lower"/>
  </r>
  <r>
    <d v="2023-01-27T00:00:00"/>
    <d v="1899-12-30T07:39:00"/>
    <s v="Friday"/>
    <x v="33"/>
    <n v="4"/>
    <n v="7"/>
    <s v="E"/>
    <x v="1"/>
    <n v="5299"/>
    <s v="SUDP"/>
    <s v="Disorderly Patron"/>
    <x v="5"/>
    <s v="Lower"/>
  </r>
  <r>
    <d v="2023-01-27T00:00:00"/>
    <d v="1899-12-30T15:26:00"/>
    <s v="Friday"/>
    <x v="29"/>
    <n v="0"/>
    <n v="0"/>
    <s v="S"/>
    <x v="0"/>
    <n v="5831"/>
    <s v="SUDP"/>
    <s v="Disorderly Patron"/>
    <x v="5"/>
    <s v="Lower"/>
  </r>
  <r>
    <d v="2023-01-27T00:00:00"/>
    <d v="1899-12-30T15:28:00"/>
    <s v="Friday"/>
    <x v="61"/>
    <n v="10"/>
    <n v="13"/>
    <s v="S"/>
    <x v="0"/>
    <n v="5786"/>
    <s v="SUDP"/>
    <s v="Disorderly Patron"/>
    <x v="5"/>
    <s v="Lower"/>
  </r>
  <r>
    <d v="2023-01-27T00:00:00"/>
    <d v="1899-12-30T16:07:00"/>
    <s v="Friday"/>
    <x v="17"/>
    <n v="0"/>
    <n v="0"/>
    <s v="S"/>
    <x v="0"/>
    <n v="5671"/>
    <s v="SUDP"/>
    <s v="Disorderly Patron"/>
    <x v="5"/>
    <s v="Lower"/>
  </r>
  <r>
    <d v="2023-01-27T00:00:00"/>
    <d v="1899-12-30T16:11:00"/>
    <s v="Friday"/>
    <x v="31"/>
    <n v="3"/>
    <n v="6"/>
    <s v="N"/>
    <x v="0"/>
    <n v="5891"/>
    <s v="SUDP"/>
    <s v="Disorderly Patron"/>
    <x v="5"/>
    <s v="Lower"/>
  </r>
  <r>
    <d v="2023-01-27T00:00:00"/>
    <d v="1899-12-30T20:49:00"/>
    <s v="Friday"/>
    <x v="35"/>
    <n v="0"/>
    <n v="0"/>
    <s v="E"/>
    <x v="1"/>
    <n v="5139"/>
    <s v="SUDP"/>
    <s v="Disorderly Patron"/>
    <x v="5"/>
    <s v="Lower"/>
  </r>
  <r>
    <d v="2023-01-28T00:00:00"/>
    <d v="1899-12-30T13:54:00"/>
    <s v="Saturday"/>
    <x v="17"/>
    <n v="3"/>
    <n v="7"/>
    <s v="N"/>
    <x v="0"/>
    <n v="5946"/>
    <s v="SUDP"/>
    <s v="Disorderly Patron"/>
    <x v="5"/>
    <s v="Lower"/>
  </r>
  <r>
    <d v="2023-01-28T00:00:00"/>
    <d v="1899-12-30T16:36:00"/>
    <s v="Saturday"/>
    <x v="8"/>
    <n v="3"/>
    <n v="7"/>
    <s v="N"/>
    <x v="0"/>
    <n v="6116"/>
    <s v="SUDP"/>
    <s v="Disorderly Patron"/>
    <x v="5"/>
    <s v="Lower"/>
  </r>
  <r>
    <d v="2023-01-28T00:00:00"/>
    <d v="1899-12-30T16:44:00"/>
    <s v="Saturday"/>
    <x v="103"/>
    <n v="4"/>
    <n v="8"/>
    <s v="W"/>
    <x v="1"/>
    <n v="5004"/>
    <s v="SUDP"/>
    <s v="Disorderly Patron"/>
    <x v="5"/>
    <s v="Lower"/>
  </r>
  <r>
    <d v="2023-01-28T00:00:00"/>
    <d v="1899-12-30T22:19:00"/>
    <s v="Saturday"/>
    <x v="8"/>
    <n v="4"/>
    <n v="9"/>
    <s v="S"/>
    <x v="0"/>
    <n v="5591"/>
    <s v="SUDP"/>
    <s v="Disorderly Patron"/>
    <x v="5"/>
    <s v="Lower"/>
  </r>
  <r>
    <d v="2023-01-28T00:00:00"/>
    <d v="1899-12-30T00:17:00"/>
    <s v="Saturday"/>
    <x v="58"/>
    <n v="8"/>
    <n v="14"/>
    <s v="E"/>
    <x v="1"/>
    <n v="5303"/>
    <s v="SUAP"/>
    <s v="Assault / Patron Involved"/>
    <x v="5"/>
    <s v="Lower"/>
  </r>
  <r>
    <d v="2023-01-28T00:00:00"/>
    <d v="1899-12-30T01:10:00"/>
    <s v="Saturday"/>
    <x v="8"/>
    <n v="0"/>
    <n v="0"/>
    <s v="N"/>
    <x v="0"/>
    <n v="6051"/>
    <s v="SUDP"/>
    <s v="Disorderly Patron"/>
    <x v="5"/>
    <s v="Lower"/>
  </r>
  <r>
    <d v="2023-01-28T00:00:00"/>
    <d v="1899-12-30T01:53:00"/>
    <s v="Saturday"/>
    <x v="42"/>
    <n v="7"/>
    <n v="13"/>
    <s v="E"/>
    <x v="1"/>
    <n v="5269"/>
    <s v="SUDP"/>
    <s v="Disorderly Patron"/>
    <x v="5"/>
    <s v="Lower"/>
  </r>
  <r>
    <d v="2023-01-29T00:00:00"/>
    <d v="1899-12-30T22:55:00"/>
    <s v="Sunday"/>
    <x v="25"/>
    <n v="22"/>
    <n v="28"/>
    <s v="S"/>
    <x v="2"/>
    <n v="3004"/>
    <s v="SRDP"/>
    <s v="Disorderly Patron"/>
    <x v="5"/>
    <s v="Lower"/>
  </r>
  <r>
    <d v="2023-01-29T00:00:00"/>
    <d v="1899-12-30T11:25:00"/>
    <s v="Sunday"/>
    <x v="70"/>
    <n v="16"/>
    <n v="20"/>
    <s v="N"/>
    <x v="0"/>
    <n v="6126"/>
    <s v="SUDP"/>
    <s v="Disorderly Patron"/>
    <x v="5"/>
    <s v="Lower"/>
  </r>
  <r>
    <d v="2023-01-29T00:00:00"/>
    <d v="1899-12-30T20:50:00"/>
    <s v="Sunday"/>
    <x v="4"/>
    <n v="5"/>
    <n v="11"/>
    <s v="W"/>
    <x v="1"/>
    <n v="5094"/>
    <s v="SUDP"/>
    <s v="Disorderly Patron"/>
    <x v="5"/>
    <s v="Lower"/>
  </r>
  <r>
    <d v="2023-01-29T00:00:00"/>
    <d v="1899-12-30T20:54:00"/>
    <s v="Sunday"/>
    <x v="10"/>
    <n v="5"/>
    <n v="11"/>
    <s v="N"/>
    <x v="0"/>
    <n v="5441"/>
    <s v="SUDP"/>
    <s v="Disorderly Patron"/>
    <x v="5"/>
    <s v="Lower"/>
  </r>
  <r>
    <d v="2023-01-29T00:00:00"/>
    <d v="1899-12-30T21:31:00"/>
    <s v="Sunday"/>
    <x v="21"/>
    <n v="0"/>
    <n v="0"/>
    <s v="N"/>
    <x v="0"/>
    <n v="5971"/>
    <s v="SUDP"/>
    <s v="Disorderly Patron"/>
    <x v="5"/>
    <s v="Lower"/>
  </r>
  <r>
    <d v="2023-01-29T00:00:00"/>
    <d v="1899-12-30T22:10:00"/>
    <s v="Sunday"/>
    <x v="20"/>
    <n v="0"/>
    <n v="0"/>
    <s v="N"/>
    <x v="0"/>
    <n v="5636"/>
    <s v="SUDP"/>
    <s v="Disorderly Patron"/>
    <x v="5"/>
    <s v="Lower"/>
  </r>
  <r>
    <d v="2023-01-29T00:00:00"/>
    <d v="1899-12-30T22:19:00"/>
    <s v="Sunday"/>
    <x v="50"/>
    <n v="26"/>
    <n v="32"/>
    <s v="W"/>
    <x v="1"/>
    <n v="5150"/>
    <s v="SUAP"/>
    <s v="Assault / Patron Involved"/>
    <x v="5"/>
    <s v="Lower"/>
  </r>
  <r>
    <d v="2023-01-29T00:00:00"/>
    <d v="1899-12-30T23:42:00"/>
    <s v="Sunday"/>
    <x v="50"/>
    <n v="6"/>
    <n v="12"/>
    <s v="W"/>
    <x v="1"/>
    <n v="5060"/>
    <s v="SUAP"/>
    <s v="Assault / Patron Involved"/>
    <x v="5"/>
    <s v="Lower"/>
  </r>
  <r>
    <d v="2023-01-30T00:00:00"/>
    <d v="1899-12-30T10:43:00"/>
    <s v="Monday"/>
    <x v="4"/>
    <n v="4"/>
    <n v="7"/>
    <s v="E"/>
    <x v="1"/>
    <n v="5217"/>
    <s v="SUDP"/>
    <s v="Disorderly Patron"/>
    <x v="5"/>
    <s v="Lower"/>
  </r>
  <r>
    <d v="2023-01-30T00:00:00"/>
    <d v="1899-12-30T11:08:00"/>
    <s v="Monday"/>
    <x v="38"/>
    <n v="0"/>
    <n v="0"/>
    <s v="W"/>
    <x v="1"/>
    <n v="5101"/>
    <s v="SUDP"/>
    <s v="Disorderly Patron"/>
    <x v="5"/>
    <s v="Lower"/>
  </r>
  <r>
    <d v="2023-01-30T00:00:00"/>
    <d v="1899-12-30T11:23:00"/>
    <s v="Monday"/>
    <x v="38"/>
    <n v="0"/>
    <n v="0"/>
    <s v="E"/>
    <x v="1"/>
    <n v="5180"/>
    <s v="SUDP"/>
    <s v="Disorderly Patron"/>
    <x v="5"/>
    <s v="Lower"/>
  </r>
  <r>
    <d v="2023-01-30T00:00:00"/>
    <d v="1899-12-30T12:14:00"/>
    <s v="Monday"/>
    <x v="49"/>
    <n v="18"/>
    <n v="21"/>
    <s v="N"/>
    <x v="0"/>
    <n v="5621"/>
    <s v="SUAP"/>
    <s v="Assault / Patron Involved"/>
    <x v="5"/>
    <s v="Lower"/>
  </r>
  <r>
    <d v="2023-01-30T00:00:00"/>
    <d v="1899-12-30T12:19:00"/>
    <s v="Monday"/>
    <x v="49"/>
    <n v="3"/>
    <n v="6"/>
    <s v="S"/>
    <x v="0"/>
    <n v="5671"/>
    <s v="SUAP"/>
    <s v="Assault / Patron Involved"/>
    <x v="5"/>
    <s v="Lower"/>
  </r>
  <r>
    <d v="2023-01-30T00:00:00"/>
    <d v="1899-12-30T12:32:00"/>
    <s v="Monday"/>
    <x v="29"/>
    <n v="0"/>
    <n v="0"/>
    <s v="N"/>
    <x v="0"/>
    <n v="5731"/>
    <s v="SUDP"/>
    <s v="Disorderly Patron"/>
    <x v="5"/>
    <s v="Lower"/>
  </r>
  <r>
    <d v="2023-01-30T00:00:00"/>
    <d v="1899-12-30T12:39:00"/>
    <s v="Monday"/>
    <x v="6"/>
    <n v="7"/>
    <n v="10"/>
    <s v="E"/>
    <x v="0"/>
    <n v="5091"/>
    <s v="SUAP"/>
    <s v="Assault / Patron Involved"/>
    <x v="5"/>
    <s v="Lower"/>
  </r>
  <r>
    <d v="2023-01-30T00:00:00"/>
    <d v="1899-12-30T12:51:00"/>
    <s v="Monday"/>
    <x v="52"/>
    <n v="7"/>
    <n v="10"/>
    <s v="N"/>
    <x v="0"/>
    <n v="5746"/>
    <s v="SUDP"/>
    <s v="Disorderly Patron"/>
    <x v="5"/>
    <s v="Lower"/>
  </r>
  <r>
    <d v="2023-01-30T00:00:00"/>
    <d v="1899-12-30T15:11:00"/>
    <s v="Monday"/>
    <x v="39"/>
    <n v="3"/>
    <n v="6"/>
    <s v="N"/>
    <x v="0"/>
    <n v="6101"/>
    <s v="SUDP"/>
    <s v="Disorderly Patron"/>
    <x v="5"/>
    <s v="Lower"/>
  </r>
  <r>
    <d v="2023-01-30T00:00:00"/>
    <d v="1899-12-30T18:13:00"/>
    <s v="Monday"/>
    <x v="56"/>
    <n v="15"/>
    <n v="18"/>
    <s v="E"/>
    <x v="1"/>
    <n v="5156"/>
    <s v="SUDP"/>
    <s v="Disorderly Patron"/>
    <x v="5"/>
    <s v="Lower"/>
  </r>
  <r>
    <d v="2023-01-30T00:00:00"/>
    <d v="1899-12-30T18:30:00"/>
    <s v="Monday"/>
    <x v="70"/>
    <n v="5"/>
    <n v="8"/>
    <s v="S"/>
    <x v="0"/>
    <n v="6086"/>
    <s v="SUDP"/>
    <s v="Disorderly Patron"/>
    <x v="5"/>
    <s v="Lower"/>
  </r>
  <r>
    <d v="2023-01-30T00:00:00"/>
    <d v="1899-12-30T00:07:00"/>
    <s v="Monday"/>
    <x v="44"/>
    <n v="0"/>
    <n v="0"/>
    <s v="E"/>
    <x v="1"/>
    <n v="5172"/>
    <s v="SUAE"/>
    <s v="Assault / Employee Involved"/>
    <x v="5"/>
    <s v="Lower"/>
  </r>
  <r>
    <d v="2023-01-31T00:00:00"/>
    <d v="1899-12-30T06:30:00"/>
    <s v="Tuesday"/>
    <x v="6"/>
    <n v="0"/>
    <n v="0"/>
    <s v="E"/>
    <x v="1"/>
    <n v="5366"/>
    <s v="SUPOL"/>
    <s v="Held By Polce - Non-TTC Related"/>
    <x v="5"/>
    <s v="Lower"/>
  </r>
  <r>
    <d v="2023-01-31T00:00:00"/>
    <d v="1899-12-30T08:04:00"/>
    <s v="Tuesday"/>
    <x v="21"/>
    <n v="19"/>
    <n v="22"/>
    <s v="N"/>
    <x v="0"/>
    <n v="6121"/>
    <s v="SUAP"/>
    <s v="Assault / Patron Involved"/>
    <x v="5"/>
    <s v="Lower"/>
  </r>
  <r>
    <d v="2023-01-31T00:00:00"/>
    <d v="1899-12-30T11:51:00"/>
    <s v="Tuesday"/>
    <x v="4"/>
    <n v="0"/>
    <n v="0"/>
    <s v="W"/>
    <x v="1"/>
    <n v="5187"/>
    <s v="SUDP"/>
    <s v="Disorderly Patron"/>
    <x v="5"/>
    <s v="Lower"/>
  </r>
  <r>
    <d v="2023-01-31T00:00:00"/>
    <d v="1899-12-30T13:07:00"/>
    <s v="Tuesday"/>
    <x v="14"/>
    <n v="0"/>
    <n v="0"/>
    <s v="E"/>
    <x v="1"/>
    <n v="5211"/>
    <s v="SUSP"/>
    <s v="Suspicious Package"/>
    <x v="5"/>
    <s v="Lower"/>
  </r>
  <r>
    <d v="2023-01-31T00:00:00"/>
    <d v="1899-12-30T16:13:00"/>
    <s v="Tuesday"/>
    <x v="29"/>
    <n v="6"/>
    <n v="9"/>
    <s v="S"/>
    <x v="0"/>
    <n v="5446"/>
    <s v="SUDP"/>
    <s v="Disorderly Patron"/>
    <x v="5"/>
    <s v="Lower"/>
  </r>
  <r>
    <d v="2023-01-31T00:00:00"/>
    <d v="1899-12-30T16:27:00"/>
    <s v="Tuesday"/>
    <x v="19"/>
    <n v="0"/>
    <n v="0"/>
    <s v="W"/>
    <x v="1"/>
    <n v="5223"/>
    <s v="SUDP"/>
    <s v="Disorderly Patron"/>
    <x v="5"/>
    <s v="Lower"/>
  </r>
  <r>
    <d v="2023-01-31T00:00:00"/>
    <d v="1899-12-30T17:08:00"/>
    <s v="Tuesday"/>
    <x v="73"/>
    <n v="3"/>
    <n v="6"/>
    <s v="E"/>
    <x v="1"/>
    <n v="5233"/>
    <s v="SUDP"/>
    <s v="Disorderly Patron"/>
    <x v="5"/>
    <s v="Lower"/>
  </r>
  <r>
    <d v="2023-01-31T00:00:00"/>
    <d v="1899-12-30T17:32:00"/>
    <s v="Tuesday"/>
    <x v="46"/>
    <n v="0"/>
    <n v="0"/>
    <s v="E"/>
    <x v="1"/>
    <n v="5113"/>
    <s v="SUDP"/>
    <s v="Disorderly Patron"/>
    <x v="5"/>
    <s v="Lower"/>
  </r>
  <r>
    <d v="2023-01-31T00:00:00"/>
    <d v="1899-12-30T17:47:00"/>
    <s v="Tuesday"/>
    <x v="63"/>
    <n v="4"/>
    <n v="7"/>
    <s v="N"/>
    <x v="0"/>
    <n v="5431"/>
    <s v="SUDP"/>
    <s v="Disorderly Patron"/>
    <x v="5"/>
    <s v="Lower"/>
  </r>
  <r>
    <d v="2023-01-31T00:00:00"/>
    <d v="1899-12-30T18:14:00"/>
    <s v="Tuesday"/>
    <x v="34"/>
    <n v="13"/>
    <n v="16"/>
    <s v="E"/>
    <x v="1"/>
    <n v="5024"/>
    <s v="SUDP"/>
    <s v="Disorderly Patron"/>
    <x v="5"/>
    <s v="Lower"/>
  </r>
  <r>
    <d v="2023-01-31T00:00:00"/>
    <d v="1899-12-30T18:17:00"/>
    <s v="Tuesday"/>
    <x v="50"/>
    <n v="0"/>
    <n v="0"/>
    <s v="W"/>
    <x v="1"/>
    <n v="5144"/>
    <s v="SUDP"/>
    <s v="Disorderly Patron"/>
    <x v="5"/>
    <s v="Lower"/>
  </r>
  <r>
    <d v="2023-01-31T00:00:00"/>
    <d v="1899-12-30T19:33:00"/>
    <s v="Tuesday"/>
    <x v="18"/>
    <n v="3"/>
    <n v="6"/>
    <s v="S"/>
    <x v="0"/>
    <n v="6096"/>
    <s v="SUDP"/>
    <s v="Disorderly Patron"/>
    <x v="5"/>
    <s v="Lower"/>
  </r>
  <r>
    <d v="2023-01-31T00:00:00"/>
    <d v="1899-12-30T20:21:00"/>
    <s v="Tuesday"/>
    <x v="21"/>
    <n v="4"/>
    <n v="8"/>
    <s v="N"/>
    <x v="0"/>
    <n v="5836"/>
    <s v="SUDP"/>
    <s v="Disorderly Patron"/>
    <x v="5"/>
    <s v="Lower"/>
  </r>
  <r>
    <d v="2023-01-31T00:00:00"/>
    <d v="1899-12-30T20:30:00"/>
    <s v="Tuesday"/>
    <x v="29"/>
    <n v="6"/>
    <n v="9"/>
    <s v="N"/>
    <x v="0"/>
    <n v="5856"/>
    <s v="SUDP"/>
    <s v="Disorderly Patron"/>
    <x v="5"/>
    <s v="Lower"/>
  </r>
  <r>
    <d v="2023-01-31T00:00:00"/>
    <d v="1899-12-30T22:36:00"/>
    <s v="Tuesday"/>
    <x v="0"/>
    <n v="6"/>
    <n v="11"/>
    <s v="S"/>
    <x v="0"/>
    <n v="6021"/>
    <s v="SUDP"/>
    <s v="Disorderly Patron"/>
    <x v="5"/>
    <s v="Lower"/>
  </r>
  <r>
    <d v="2023-01-31T00:00:00"/>
    <d v="1899-12-30T00:50:00"/>
    <s v="Tuesday"/>
    <x v="53"/>
    <n v="27"/>
    <n v="31"/>
    <s v="W"/>
    <x v="1"/>
    <n v="5114"/>
    <s v="SUDP"/>
    <s v="Disorderly Patron"/>
    <x v="5"/>
    <s v="Lower"/>
  </r>
  <r>
    <d v="2023-02-01T00:00:00"/>
    <d v="1899-12-30T06:07:00"/>
    <s v="Wednesday"/>
    <x v="54"/>
    <n v="10"/>
    <n v="13"/>
    <s v="S"/>
    <x v="0"/>
    <n v="5881"/>
    <s v="SUAP"/>
    <s v="Assault / Patron Involved"/>
    <x v="5"/>
    <s v="Lower"/>
  </r>
  <r>
    <d v="2023-02-01T00:00:00"/>
    <d v="1899-12-30T06:45:00"/>
    <s v="Wednesday"/>
    <x v="8"/>
    <n v="0"/>
    <n v="0"/>
    <s v="S"/>
    <x v="0"/>
    <n v="5946"/>
    <s v="SUROB"/>
    <s v="Robbery"/>
    <x v="5"/>
    <s v="Lower"/>
  </r>
  <r>
    <d v="2023-02-01T00:00:00"/>
    <d v="1899-12-30T09:18:00"/>
    <s v="Wednesday"/>
    <x v="29"/>
    <n v="0"/>
    <n v="0"/>
    <s v="N"/>
    <x v="0"/>
    <n v="5411"/>
    <s v="SUDP"/>
    <s v="Disorderly Patron"/>
    <x v="5"/>
    <s v="Lower"/>
  </r>
  <r>
    <d v="2023-02-01T00:00:00"/>
    <d v="1899-12-30T12:40:00"/>
    <s v="Wednesday"/>
    <x v="43"/>
    <n v="10"/>
    <n v="13"/>
    <s v="S"/>
    <x v="0"/>
    <n v="5551"/>
    <s v="SUDP"/>
    <s v="Disorderly Patron"/>
    <x v="5"/>
    <s v="Lower"/>
  </r>
  <r>
    <d v="2023-02-01T00:00:00"/>
    <d v="1899-12-30T12:47:00"/>
    <s v="Wednesday"/>
    <x v="65"/>
    <n v="10"/>
    <n v="13"/>
    <s v="N"/>
    <x v="0"/>
    <n v="6031"/>
    <s v="SUDP"/>
    <s v="Disorderly Patron"/>
    <x v="5"/>
    <s v="Lower"/>
  </r>
  <r>
    <d v="2023-02-01T00:00:00"/>
    <d v="1899-12-30T13:38:00"/>
    <s v="Wednesday"/>
    <x v="57"/>
    <n v="3"/>
    <n v="6"/>
    <s v="E"/>
    <x v="1"/>
    <n v="5058"/>
    <s v="SUDP"/>
    <s v="Disorderly Patron"/>
    <x v="5"/>
    <s v="Lower"/>
  </r>
  <r>
    <d v="2023-02-01T00:00:00"/>
    <d v="1899-12-30T17:13:00"/>
    <s v="Wednesday"/>
    <x v="6"/>
    <n v="4"/>
    <n v="7"/>
    <s v="E"/>
    <x v="1"/>
    <n v="5319"/>
    <s v="SUDP"/>
    <s v="Disorderly Patron"/>
    <x v="5"/>
    <s v="Lower"/>
  </r>
  <r>
    <d v="2023-02-01T00:00:00"/>
    <d v="1899-12-30T21:58:00"/>
    <s v="Wednesday"/>
    <x v="32"/>
    <n v="0"/>
    <n v="0"/>
    <s v="E"/>
    <x v="1"/>
    <n v="5083"/>
    <s v="SUSA"/>
    <s v="Sexual Assault"/>
    <x v="5"/>
    <s v="Lower"/>
  </r>
  <r>
    <d v="2023-02-01T00:00:00"/>
    <d v="1899-12-30T22:15:00"/>
    <s v="Wednesday"/>
    <x v="50"/>
    <n v="4"/>
    <n v="8"/>
    <s v="W"/>
    <x v="1"/>
    <n v="5108"/>
    <s v="SUPOL"/>
    <s v="Held By Polce - Non-TTC Related"/>
    <x v="5"/>
    <s v="Lower"/>
  </r>
  <r>
    <d v="2023-02-01T00:00:00"/>
    <d v="1899-12-30T00:04:00"/>
    <s v="Wednesday"/>
    <x v="4"/>
    <n v="0"/>
    <n v="0"/>
    <s v="E"/>
    <x v="1"/>
    <n v="5270"/>
    <s v="SUDP"/>
    <s v="Disorderly Patron"/>
    <x v="5"/>
    <s v="Lower"/>
  </r>
  <r>
    <d v="2023-02-02T00:00:00"/>
    <d v="1899-12-30T11:18:00"/>
    <s v="Thursday"/>
    <x v="18"/>
    <n v="3"/>
    <n v="6"/>
    <s v="S"/>
    <x v="0"/>
    <n v="5906"/>
    <s v="SUDP"/>
    <s v="Disorderly Patron"/>
    <x v="5"/>
    <s v="Lower"/>
  </r>
  <r>
    <d v="2023-02-02T00:00:00"/>
    <d v="1899-12-30T11:18:00"/>
    <s v="Thursday"/>
    <x v="57"/>
    <n v="7"/>
    <n v="10"/>
    <s v="W"/>
    <x v="1"/>
    <n v="5086"/>
    <s v="SUDP"/>
    <s v="Disorderly Patron"/>
    <x v="5"/>
    <s v="Lower"/>
  </r>
  <r>
    <d v="2023-02-02T00:00:00"/>
    <d v="1899-12-30T12:21:00"/>
    <s v="Thursday"/>
    <x v="17"/>
    <n v="10"/>
    <n v="13"/>
    <s v="S"/>
    <x v="0"/>
    <n v="6051"/>
    <s v="SUDP"/>
    <s v="Disorderly Patron"/>
    <x v="5"/>
    <s v="Lower"/>
  </r>
  <r>
    <d v="2023-02-02T00:00:00"/>
    <d v="1899-12-30T13:16:00"/>
    <s v="Thursday"/>
    <x v="17"/>
    <n v="7"/>
    <n v="10"/>
    <s v="S"/>
    <x v="0"/>
    <n v="5934"/>
    <s v="SUDP"/>
    <s v="Disorderly Patron"/>
    <x v="5"/>
    <s v="Lower"/>
  </r>
  <r>
    <d v="2023-02-02T00:00:00"/>
    <d v="1899-12-30T13:34:00"/>
    <s v="Thursday"/>
    <x v="0"/>
    <n v="12"/>
    <n v="15"/>
    <s v="S"/>
    <x v="0"/>
    <n v="6021"/>
    <s v="SUDP"/>
    <s v="Disorderly Patron"/>
    <x v="5"/>
    <s v="Lower"/>
  </r>
  <r>
    <d v="2023-02-02T00:00:00"/>
    <d v="1899-12-30T15:09:00"/>
    <s v="Thursday"/>
    <x v="18"/>
    <n v="0"/>
    <n v="0"/>
    <s v="N"/>
    <x v="0"/>
    <n v="5516"/>
    <s v="SUDP"/>
    <s v="Disorderly Patron"/>
    <x v="5"/>
    <s v="Lower"/>
  </r>
  <r>
    <d v="2023-02-02T00:00:00"/>
    <d v="1899-12-30T16:29:00"/>
    <s v="Thursday"/>
    <x v="0"/>
    <n v="10"/>
    <n v="13"/>
    <s v="S"/>
    <x v="0"/>
    <n v="5856"/>
    <s v="SUDP"/>
    <s v="Disorderly Patron"/>
    <x v="5"/>
    <s v="Lower"/>
  </r>
  <r>
    <d v="2023-02-02T00:00:00"/>
    <d v="1899-12-30T18:58:00"/>
    <s v="Thursday"/>
    <x v="62"/>
    <n v="7"/>
    <n v="10"/>
    <s v="S"/>
    <x v="0"/>
    <n v="5406"/>
    <s v="SUDP"/>
    <s v="Disorderly Patron"/>
    <x v="5"/>
    <s v="Lower"/>
  </r>
  <r>
    <d v="2023-02-02T00:00:00"/>
    <d v="1899-12-30T19:14:00"/>
    <s v="Thursday"/>
    <x v="28"/>
    <n v="10"/>
    <n v="13"/>
    <s v="W"/>
    <x v="1"/>
    <n v="5077"/>
    <s v="SUDP"/>
    <s v="Disorderly Patron"/>
    <x v="5"/>
    <s v="Lower"/>
  </r>
  <r>
    <d v="2023-02-02T00:00:00"/>
    <d v="1899-12-30T20:18:00"/>
    <s v="Thursday"/>
    <x v="58"/>
    <n v="0"/>
    <n v="0"/>
    <s v="E"/>
    <x v="1"/>
    <n v="5317"/>
    <s v="SUDP"/>
    <s v="Disorderly Patron"/>
    <x v="5"/>
    <s v="Lower"/>
  </r>
  <r>
    <d v="2023-02-02T00:00:00"/>
    <d v="1899-12-30T21:05:00"/>
    <s v="Thursday"/>
    <x v="41"/>
    <n v="4"/>
    <n v="7"/>
    <s v="N"/>
    <x v="0"/>
    <n v="6036"/>
    <s v="SUDP"/>
    <s v="Disorderly Patron"/>
    <x v="5"/>
    <s v="Lower"/>
  </r>
  <r>
    <d v="2023-02-02T00:00:00"/>
    <d v="1899-12-30T22:48:00"/>
    <s v="Thursday"/>
    <x v="21"/>
    <n v="5"/>
    <n v="10"/>
    <s v="N"/>
    <x v="0"/>
    <n v="5991"/>
    <s v="SUAP"/>
    <s v="Assault / Patron Involved"/>
    <x v="5"/>
    <s v="Lower"/>
  </r>
  <r>
    <d v="2023-02-03T00:00:00"/>
    <d v="1899-12-30T08:18:00"/>
    <s v="Friday"/>
    <x v="65"/>
    <n v="3"/>
    <n v="6"/>
    <s v="S"/>
    <x v="0"/>
    <n v="5666"/>
    <s v="SUDP"/>
    <s v="Disorderly Patron"/>
    <x v="5"/>
    <s v="Lower"/>
  </r>
  <r>
    <d v="2023-02-03T00:00:00"/>
    <d v="1899-12-30T08:59:00"/>
    <s v="Friday"/>
    <x v="61"/>
    <n v="8"/>
    <n v="11"/>
    <s v="S"/>
    <x v="0"/>
    <n v="5951"/>
    <s v="SUDP"/>
    <s v="Disorderly Patron"/>
    <x v="5"/>
    <s v="Lower"/>
  </r>
  <r>
    <d v="2023-02-03T00:00:00"/>
    <d v="1899-12-30T13:54:00"/>
    <s v="Friday"/>
    <x v="42"/>
    <n v="0"/>
    <n v="0"/>
    <s v="W"/>
    <x v="1"/>
    <n v="5291"/>
    <s v="SUDP"/>
    <s v="Disorderly Patron"/>
    <x v="5"/>
    <s v="Lower"/>
  </r>
  <r>
    <d v="2023-02-03T00:00:00"/>
    <d v="1899-12-30T14:39:00"/>
    <s v="Friday"/>
    <x v="15"/>
    <n v="5"/>
    <n v="8"/>
    <s v="N"/>
    <x v="0"/>
    <n v="6066"/>
    <s v="SUAP"/>
    <s v="Assault / Patron Involved"/>
    <x v="5"/>
    <s v="Lower"/>
  </r>
  <r>
    <d v="2023-02-03T00:00:00"/>
    <d v="1899-12-30T16:08:00"/>
    <s v="Friday"/>
    <x v="11"/>
    <n v="3"/>
    <n v="6"/>
    <s v="W"/>
    <x v="1"/>
    <n v="5211"/>
    <s v="SUDP"/>
    <s v="Disorderly Patron"/>
    <x v="5"/>
    <s v="Lower"/>
  </r>
  <r>
    <d v="2023-02-03T00:00:00"/>
    <d v="1899-12-30T16:38:00"/>
    <s v="Friday"/>
    <x v="29"/>
    <n v="0"/>
    <n v="0"/>
    <s v="S"/>
    <x v="0"/>
    <n v="5666"/>
    <s v="SUDP"/>
    <s v="Disorderly Patron"/>
    <x v="5"/>
    <s v="Lower"/>
  </r>
  <r>
    <d v="2023-02-03T00:00:00"/>
    <d v="1899-12-30T22:37:00"/>
    <s v="Friday"/>
    <x v="12"/>
    <n v="0"/>
    <n v="0"/>
    <s v="E"/>
    <x v="1"/>
    <n v="5094"/>
    <s v="SUDP"/>
    <s v="Disorderly Patron"/>
    <x v="5"/>
    <s v="Lower"/>
  </r>
  <r>
    <d v="2023-02-04T00:00:00"/>
    <d v="1899-12-30T06:02:00"/>
    <s v="Saturday"/>
    <x v="18"/>
    <n v="3"/>
    <n v="9"/>
    <s v="S"/>
    <x v="0"/>
    <n v="5731"/>
    <s v="SUDP"/>
    <s v="Disorderly Patron"/>
    <x v="5"/>
    <s v="Lower"/>
  </r>
  <r>
    <d v="2023-02-04T00:00:00"/>
    <d v="1899-12-30T12:25:00"/>
    <s v="Saturday"/>
    <x v="55"/>
    <n v="7"/>
    <n v="11"/>
    <s v="N"/>
    <x v="0"/>
    <n v="5601"/>
    <s v="SUDP"/>
    <s v="Disorderly Patron"/>
    <x v="5"/>
    <s v="Lower"/>
  </r>
  <r>
    <d v="2023-02-04T00:00:00"/>
    <d v="1899-12-30T13:47:00"/>
    <s v="Saturday"/>
    <x v="17"/>
    <n v="0"/>
    <n v="0"/>
    <s v="S"/>
    <x v="0"/>
    <n v="5606"/>
    <s v="SUDP"/>
    <s v="Disorderly Patron"/>
    <x v="5"/>
    <s v="Lower"/>
  </r>
  <r>
    <d v="2023-02-04T00:00:00"/>
    <d v="1899-12-30T15:41:00"/>
    <s v="Saturday"/>
    <x v="19"/>
    <n v="0"/>
    <n v="0"/>
    <s v="W"/>
    <x v="1"/>
    <n v="5034"/>
    <s v="SUDP"/>
    <s v="Disorderly Patron"/>
    <x v="5"/>
    <s v="Lower"/>
  </r>
  <r>
    <d v="2023-02-04T00:00:00"/>
    <d v="1899-12-30T23:56:00"/>
    <s v="Saturday"/>
    <x v="29"/>
    <n v="14"/>
    <n v="20"/>
    <s v="S"/>
    <x v="0"/>
    <n v="5601"/>
    <s v="SUDP"/>
    <s v="Disorderly Patron"/>
    <x v="5"/>
    <s v="Lower"/>
  </r>
  <r>
    <d v="2023-02-04T00:00:00"/>
    <d v="1899-12-30T23:59:00"/>
    <s v="Saturday"/>
    <x v="35"/>
    <n v="0"/>
    <n v="0"/>
    <s v="W"/>
    <x v="1"/>
    <n v="5257"/>
    <s v="SUDP"/>
    <s v="Disorderly Patron"/>
    <x v="5"/>
    <s v="Lower"/>
  </r>
  <r>
    <d v="2023-02-04T00:00:00"/>
    <d v="1899-12-30T00:54:00"/>
    <s v="Saturday"/>
    <x v="8"/>
    <n v="5"/>
    <n v="11"/>
    <s v="S"/>
    <x v="0"/>
    <n v="6016"/>
    <s v="SUDP"/>
    <s v="Disorderly Patron"/>
    <x v="5"/>
    <s v="Lower"/>
  </r>
  <r>
    <d v="2023-02-05T00:00:00"/>
    <d v="1899-12-30T13:30:00"/>
    <s v="Sunday"/>
    <x v="14"/>
    <n v="6"/>
    <n v="10"/>
    <s v="W"/>
    <x v="1"/>
    <n v="5293"/>
    <s v="SUDP"/>
    <s v="Disorderly Patron"/>
    <x v="5"/>
    <s v="Lower"/>
  </r>
  <r>
    <d v="2023-02-05T00:00:00"/>
    <d v="1899-12-30T16:29:00"/>
    <s v="Sunday"/>
    <x v="5"/>
    <n v="5"/>
    <n v="9"/>
    <s v="S"/>
    <x v="0"/>
    <n v="5756"/>
    <s v="SUDP"/>
    <s v="Disorderly Patron"/>
    <x v="5"/>
    <s v="Lower"/>
  </r>
  <r>
    <d v="2023-02-05T00:00:00"/>
    <d v="1899-12-30T16:55:00"/>
    <s v="Sunday"/>
    <x v="12"/>
    <n v="0"/>
    <n v="0"/>
    <s v="W"/>
    <x v="1"/>
    <n v="5248"/>
    <s v="SUAE"/>
    <s v="Assault / Employee Involved"/>
    <x v="5"/>
    <s v="Lower"/>
  </r>
  <r>
    <d v="2023-02-05T00:00:00"/>
    <d v="1899-12-30T17:38:00"/>
    <s v="Sunday"/>
    <x v="46"/>
    <n v="0"/>
    <n v="0"/>
    <s v="E"/>
    <x v="1"/>
    <n v="5354"/>
    <s v="SUDP"/>
    <s v="Disorderly Patron"/>
    <x v="5"/>
    <s v="Lower"/>
  </r>
  <r>
    <d v="2023-02-05T00:00:00"/>
    <d v="1899-12-30T18:40:00"/>
    <s v="Sunday"/>
    <x v="22"/>
    <n v="0"/>
    <n v="0"/>
    <s v="E"/>
    <x v="1"/>
    <n v="5254"/>
    <s v="SUAP"/>
    <s v="Assault / Patron Involved"/>
    <x v="5"/>
    <s v="Lower"/>
  </r>
  <r>
    <d v="2023-02-05T00:00:00"/>
    <d v="1899-12-30T19:17:00"/>
    <s v="Sunday"/>
    <x v="32"/>
    <n v="0"/>
    <n v="0"/>
    <s v="W"/>
    <x v="1"/>
    <n v="5031"/>
    <s v="SUSA"/>
    <s v="Sexual Assault"/>
    <x v="5"/>
    <s v="Lower"/>
  </r>
  <r>
    <d v="2023-02-05T00:00:00"/>
    <d v="1899-12-30T23:00:00"/>
    <s v="Sunday"/>
    <x v="71"/>
    <n v="0"/>
    <n v="0"/>
    <s v="N"/>
    <x v="0"/>
    <n v="5781"/>
    <s v="SUAP"/>
    <s v="Assault / Patron Involved"/>
    <x v="5"/>
    <s v="Lower"/>
  </r>
  <r>
    <d v="2023-02-06T00:00:00"/>
    <d v="1899-12-30T16:03:00"/>
    <s v="Monday"/>
    <x v="77"/>
    <n v="0"/>
    <n v="0"/>
    <s v="N"/>
    <x v="2"/>
    <n v="3013"/>
    <s v="SRDP"/>
    <s v="Disorderly Patron"/>
    <x v="5"/>
    <s v="Lower"/>
  </r>
  <r>
    <d v="2023-02-06T00:00:00"/>
    <d v="1899-12-30T07:02:00"/>
    <s v="Monday"/>
    <x v="19"/>
    <n v="0"/>
    <n v="0"/>
    <s v="E"/>
    <x v="1"/>
    <n v="5299"/>
    <s v="SUDP"/>
    <s v="Disorderly Patron"/>
    <x v="5"/>
    <s v="Lower"/>
  </r>
  <r>
    <d v="2023-02-06T00:00:00"/>
    <d v="1899-12-30T11:14:00"/>
    <s v="Monday"/>
    <x v="39"/>
    <n v="4"/>
    <n v="8"/>
    <s v="S"/>
    <x v="0"/>
    <n v="5751"/>
    <s v="SUDP"/>
    <s v="Disorderly Patron"/>
    <x v="5"/>
    <s v="Lower"/>
  </r>
  <r>
    <d v="2023-02-06T00:00:00"/>
    <d v="1899-12-30T13:03:00"/>
    <s v="Monday"/>
    <x v="63"/>
    <n v="13"/>
    <n v="16"/>
    <s v="S"/>
    <x v="0"/>
    <n v="6056"/>
    <s v="SUAP"/>
    <s v="Assault / Patron Involved"/>
    <x v="5"/>
    <s v="Lower"/>
  </r>
  <r>
    <d v="2023-02-06T00:00:00"/>
    <d v="1899-12-30T13:06:00"/>
    <s v="Monday"/>
    <x v="40"/>
    <n v="3"/>
    <n v="6"/>
    <s v="E"/>
    <x v="1"/>
    <n v="5303"/>
    <s v="SUDP"/>
    <s v="Disorderly Patron"/>
    <x v="5"/>
    <s v="Lower"/>
  </r>
  <r>
    <d v="2023-02-06T00:00:00"/>
    <d v="1899-12-30T15:33:00"/>
    <s v="Monday"/>
    <x v="3"/>
    <n v="0"/>
    <n v="0"/>
    <s v="W"/>
    <x v="1"/>
    <n v="5128"/>
    <s v="SUDP"/>
    <s v="Disorderly Patron"/>
    <x v="5"/>
    <s v="Lower"/>
  </r>
  <r>
    <d v="2023-02-06T00:00:00"/>
    <d v="1899-12-30T16:00:00"/>
    <s v="Monday"/>
    <x v="40"/>
    <n v="44"/>
    <n v="47"/>
    <s v="W"/>
    <x v="1"/>
    <n v="5237"/>
    <s v="SUDP"/>
    <s v="Disorderly Patron"/>
    <x v="5"/>
    <s v="Lower"/>
  </r>
  <r>
    <d v="2023-02-06T00:00:00"/>
    <d v="1899-12-30T18:11:00"/>
    <s v="Monday"/>
    <x v="50"/>
    <n v="3"/>
    <n v="6"/>
    <s v="E"/>
    <x v="1"/>
    <n v="5139"/>
    <s v="SUDP"/>
    <s v="Disorderly Patron"/>
    <x v="5"/>
    <s v="Lower"/>
  </r>
  <r>
    <d v="2023-02-06T00:00:00"/>
    <d v="1899-12-30T20:24:00"/>
    <s v="Monday"/>
    <x v="58"/>
    <n v="0"/>
    <n v="0"/>
    <s v="E"/>
    <x v="1"/>
    <n v="5364"/>
    <s v="SUDP"/>
    <s v="Disorderly Patron"/>
    <x v="5"/>
    <s v="Lower"/>
  </r>
  <r>
    <d v="2023-02-06T00:00:00"/>
    <d v="1899-12-30T21:48:00"/>
    <s v="Monday"/>
    <x v="54"/>
    <n v="0"/>
    <n v="0"/>
    <s v="N"/>
    <x v="0"/>
    <n v="6111"/>
    <s v="SUDP"/>
    <s v="Disorderly Patron"/>
    <x v="5"/>
    <s v="Lower"/>
  </r>
  <r>
    <d v="2023-02-06T00:00:00"/>
    <d v="1899-12-30T22:34:00"/>
    <s v="Monday"/>
    <x v="31"/>
    <n v="14"/>
    <n v="18"/>
    <s v="N"/>
    <x v="0"/>
    <n v="6041"/>
    <s v="SUDP"/>
    <s v="Disorderly Patron"/>
    <x v="5"/>
    <s v="Lower"/>
  </r>
  <r>
    <d v="2023-02-06T00:00:00"/>
    <d v="1899-12-30T23:23:00"/>
    <s v="Monday"/>
    <x v="45"/>
    <n v="3"/>
    <n v="7"/>
    <s v="E"/>
    <x v="1"/>
    <n v="5299"/>
    <s v="SUDP"/>
    <s v="Disorderly Patron"/>
    <x v="5"/>
    <s v="Lower"/>
  </r>
  <r>
    <d v="2023-02-06T00:00:00"/>
    <d v="1899-12-30T23:24:00"/>
    <s v="Monday"/>
    <x v="70"/>
    <n v="0"/>
    <n v="0"/>
    <s v="N"/>
    <x v="0"/>
    <n v="5471"/>
    <s v="SUDP"/>
    <s v="Disorderly Patron"/>
    <x v="5"/>
    <s v="Lower"/>
  </r>
  <r>
    <d v="2023-02-07T00:00:00"/>
    <d v="1899-12-30T06:09:00"/>
    <s v="Tuesday"/>
    <x v="47"/>
    <n v="4"/>
    <n v="9"/>
    <s v="S"/>
    <x v="0"/>
    <n v="5591"/>
    <s v="SUDP"/>
    <s v="Disorderly Patron"/>
    <x v="5"/>
    <s v="Lower"/>
  </r>
  <r>
    <d v="2023-02-07T00:00:00"/>
    <d v="1899-12-30T10:18:00"/>
    <s v="Tuesday"/>
    <x v="52"/>
    <n v="0"/>
    <n v="0"/>
    <s v="N"/>
    <x v="0"/>
    <n v="5606"/>
    <s v="SUDP"/>
    <s v="Disorderly Patron"/>
    <x v="5"/>
    <s v="Lower"/>
  </r>
  <r>
    <d v="2023-02-07T00:00:00"/>
    <d v="1899-12-30T11:54:00"/>
    <s v="Tuesday"/>
    <x v="27"/>
    <n v="20"/>
    <n v="23"/>
    <s v="N"/>
    <x v="0"/>
    <n v="5976"/>
    <s v="SUDP"/>
    <s v="Disorderly Patron"/>
    <x v="5"/>
    <s v="Lower"/>
  </r>
  <r>
    <d v="2023-02-07T00:00:00"/>
    <d v="1899-12-30T12:27:00"/>
    <s v="Tuesday"/>
    <x v="27"/>
    <n v="17"/>
    <n v="20"/>
    <s v="N"/>
    <x v="0"/>
    <n v="5836"/>
    <s v="SUDP"/>
    <s v="Disorderly Patron"/>
    <x v="5"/>
    <s v="Lower"/>
  </r>
  <r>
    <d v="2023-02-07T00:00:00"/>
    <d v="1899-12-30T12:59:00"/>
    <s v="Tuesday"/>
    <x v="27"/>
    <n v="5"/>
    <n v="8"/>
    <s v="S"/>
    <x v="0"/>
    <n v="6126"/>
    <s v="SUDP"/>
    <s v="Disorderly Patron"/>
    <x v="5"/>
    <s v="Lower"/>
  </r>
  <r>
    <d v="2023-02-07T00:00:00"/>
    <d v="1899-12-30T14:58:00"/>
    <s v="Tuesday"/>
    <x v="18"/>
    <n v="0"/>
    <n v="0"/>
    <s v="N"/>
    <x v="0"/>
    <n v="5431"/>
    <s v="SUDP"/>
    <s v="Disorderly Patron"/>
    <x v="5"/>
    <s v="Lower"/>
  </r>
  <r>
    <d v="2023-02-07T00:00:00"/>
    <d v="1899-12-30T16:19:00"/>
    <s v="Tuesday"/>
    <x v="8"/>
    <n v="5"/>
    <n v="8"/>
    <s v="N"/>
    <x v="0"/>
    <n v="5526"/>
    <s v="SUDP"/>
    <s v="Disorderly Patron"/>
    <x v="5"/>
    <s v="Lower"/>
  </r>
  <r>
    <d v="2023-02-07T00:00:00"/>
    <d v="1899-12-30T16:51:00"/>
    <s v="Tuesday"/>
    <x v="35"/>
    <n v="10"/>
    <n v="13"/>
    <s v="W"/>
    <x v="1"/>
    <n v="5114"/>
    <s v="SUAP"/>
    <s v="Assault / Patron Involved"/>
    <x v="5"/>
    <s v="Lower"/>
  </r>
  <r>
    <d v="2023-02-07T00:00:00"/>
    <d v="1899-12-30T18:46:00"/>
    <s v="Tuesday"/>
    <x v="52"/>
    <n v="15"/>
    <n v="18"/>
    <s v="S"/>
    <x v="0"/>
    <n v="5926"/>
    <s v="SUDP"/>
    <s v="Disorderly Patron"/>
    <x v="5"/>
    <s v="Lower"/>
  </r>
  <r>
    <d v="2023-02-07T00:00:00"/>
    <d v="1899-12-30T20:58:00"/>
    <s v="Tuesday"/>
    <x v="71"/>
    <n v="15"/>
    <n v="18"/>
    <s v="N"/>
    <x v="0"/>
    <n v="5411"/>
    <s v="SUDP"/>
    <s v="Disorderly Patron"/>
    <x v="5"/>
    <s v="Lower"/>
  </r>
  <r>
    <d v="2023-02-07T00:00:00"/>
    <d v="1899-12-30T21:42:00"/>
    <s v="Tuesday"/>
    <x v="61"/>
    <n v="13"/>
    <n v="18"/>
    <s v="N"/>
    <x v="0"/>
    <n v="5796"/>
    <s v="SUDP"/>
    <s v="Disorderly Patron"/>
    <x v="5"/>
    <s v="Lower"/>
  </r>
  <r>
    <d v="2023-02-07T00:00:00"/>
    <d v="1899-12-30T23:54:00"/>
    <s v="Tuesday"/>
    <x v="41"/>
    <n v="4"/>
    <n v="9"/>
    <s v="N"/>
    <x v="0"/>
    <n v="5506"/>
    <s v="SUAP"/>
    <s v="Assault / Patron Involved"/>
    <x v="5"/>
    <s v="Lower"/>
  </r>
  <r>
    <d v="2023-02-07T00:00:00"/>
    <d v="1899-12-30T00:00:00"/>
    <s v="Tuesday"/>
    <x v="39"/>
    <n v="14"/>
    <n v="19"/>
    <s v="S"/>
    <x v="0"/>
    <n v="5436"/>
    <s v="SUDP"/>
    <s v="Disorderly Patron"/>
    <x v="5"/>
    <s v="Lower"/>
  </r>
  <r>
    <d v="2023-02-07T00:00:00"/>
    <d v="1899-12-30T00:31:00"/>
    <s v="Tuesday"/>
    <x v="29"/>
    <n v="9"/>
    <n v="16"/>
    <s v="N"/>
    <x v="0"/>
    <n v="5476"/>
    <s v="SUDP"/>
    <s v="Disorderly Patron"/>
    <x v="5"/>
    <s v="Lower"/>
  </r>
  <r>
    <d v="2023-02-08T00:00:00"/>
    <d v="1899-12-30T08:38:00"/>
    <s v="Wednesday"/>
    <x v="42"/>
    <n v="3"/>
    <n v="6"/>
    <s v="E"/>
    <x v="1"/>
    <n v="5187"/>
    <s v="SUPOL"/>
    <s v="Held By Polce - Non-TTC Related"/>
    <x v="5"/>
    <s v="Lower"/>
  </r>
  <r>
    <d v="2023-02-08T00:00:00"/>
    <d v="1899-12-30T10:26:00"/>
    <s v="Wednesday"/>
    <x v="27"/>
    <n v="30"/>
    <n v="33"/>
    <s v="N"/>
    <x v="0"/>
    <n v="5441"/>
    <s v="SUDP"/>
    <s v="Disorderly Patron"/>
    <x v="5"/>
    <s v="Lower"/>
  </r>
  <r>
    <d v="2023-02-08T00:00:00"/>
    <d v="1899-12-30T13:12:00"/>
    <s v="Wednesday"/>
    <x v="24"/>
    <n v="20"/>
    <n v="23"/>
    <s v="W"/>
    <x v="1"/>
    <n v="5338"/>
    <s v="SUPOL"/>
    <s v="Held By Polce - Non-TTC Related"/>
    <x v="5"/>
    <s v="Lower"/>
  </r>
  <r>
    <d v="2023-02-08T00:00:00"/>
    <d v="1899-12-30T16:22:00"/>
    <s v="Wednesday"/>
    <x v="22"/>
    <n v="13"/>
    <n v="16"/>
    <s v="E"/>
    <x v="1"/>
    <n v="5084"/>
    <s v="SUPOL"/>
    <s v="Held By Polce - Non-TTC Related"/>
    <x v="5"/>
    <s v="Lower"/>
  </r>
  <r>
    <d v="2023-02-08T00:00:00"/>
    <d v="1899-12-30T18:37:00"/>
    <s v="Wednesday"/>
    <x v="70"/>
    <n v="5"/>
    <n v="8"/>
    <s v="N"/>
    <x v="0"/>
    <n v="5656"/>
    <s v="SUDP"/>
    <s v="Disorderly Patron"/>
    <x v="5"/>
    <s v="Lower"/>
  </r>
  <r>
    <d v="2023-02-08T00:00:00"/>
    <d v="1899-12-30T21:29:00"/>
    <s v="Wednesday"/>
    <x v="15"/>
    <n v="0"/>
    <n v="0"/>
    <s v="S"/>
    <x v="0"/>
    <n v="5926"/>
    <s v="SUDP"/>
    <s v="Disorderly Patron"/>
    <x v="5"/>
    <s v="Lower"/>
  </r>
  <r>
    <d v="2023-02-08T00:00:00"/>
    <d v="1899-12-30T22:43:00"/>
    <s v="Wednesday"/>
    <x v="6"/>
    <n v="0"/>
    <n v="0"/>
    <s v="W"/>
    <x v="1"/>
    <n v="5269"/>
    <s v="SUAP"/>
    <s v="Assault / Patron Involved"/>
    <x v="5"/>
    <s v="Lower"/>
  </r>
  <r>
    <d v="2023-02-08T00:00:00"/>
    <d v="1899-12-30T22:44:00"/>
    <s v="Wednesday"/>
    <x v="43"/>
    <n v="0"/>
    <n v="0"/>
    <s v="N"/>
    <x v="0"/>
    <n v="5601"/>
    <s v="SUDP"/>
    <s v="Disorderly Patron"/>
    <x v="5"/>
    <s v="Lower"/>
  </r>
  <r>
    <d v="2023-02-09T00:00:00"/>
    <d v="1899-12-30T08:51:00"/>
    <s v="Thursday"/>
    <x v="13"/>
    <n v="0"/>
    <n v="0"/>
    <s v="W"/>
    <x v="1"/>
    <n v="5234"/>
    <s v="SUDP"/>
    <s v="Disorderly Patron"/>
    <x v="5"/>
    <s v="Lower"/>
  </r>
  <r>
    <d v="2023-02-09T00:00:00"/>
    <d v="1899-12-30T09:53:00"/>
    <s v="Thursday"/>
    <x v="58"/>
    <n v="0"/>
    <n v="0"/>
    <s v="E"/>
    <x v="1"/>
    <n v="5311"/>
    <s v="SUDP"/>
    <s v="Disorderly Patron"/>
    <x v="5"/>
    <s v="Lower"/>
  </r>
  <r>
    <d v="2023-02-09T00:00:00"/>
    <d v="1899-12-30T16:22:00"/>
    <s v="Thursday"/>
    <x v="70"/>
    <n v="3"/>
    <n v="6"/>
    <s v="S"/>
    <x v="0"/>
    <n v="6121"/>
    <s v="SUDP"/>
    <s v="Disorderly Patron"/>
    <x v="5"/>
    <s v="Lower"/>
  </r>
  <r>
    <d v="2023-02-09T00:00:00"/>
    <d v="1899-12-30T16:58:00"/>
    <s v="Thursday"/>
    <x v="3"/>
    <n v="7"/>
    <n v="10"/>
    <s v="W"/>
    <x v="1"/>
    <n v="5019"/>
    <s v="SUDP"/>
    <s v="Disorderly Patron"/>
    <x v="5"/>
    <s v="Lower"/>
  </r>
  <r>
    <d v="2023-02-09T00:00:00"/>
    <d v="1899-12-30T17:42:00"/>
    <s v="Thursday"/>
    <x v="4"/>
    <n v="0"/>
    <n v="0"/>
    <s v="E"/>
    <x v="1"/>
    <n v="5359"/>
    <s v="SUDP"/>
    <s v="Disorderly Patron"/>
    <x v="5"/>
    <s v="Lower"/>
  </r>
  <r>
    <d v="2023-02-09T00:00:00"/>
    <d v="1899-12-30T20:41:00"/>
    <s v="Thursday"/>
    <x v="17"/>
    <n v="0"/>
    <n v="0"/>
    <s v="N"/>
    <x v="0"/>
    <n v="5511"/>
    <s v="SUDP"/>
    <s v="Disorderly Patron"/>
    <x v="5"/>
    <s v="Lower"/>
  </r>
  <r>
    <d v="2023-02-09T00:00:00"/>
    <d v="1899-12-30T21:46:00"/>
    <s v="Thursday"/>
    <x v="37"/>
    <n v="8"/>
    <n v="13"/>
    <s v="S"/>
    <x v="0"/>
    <n v="5406"/>
    <s v="SUDP"/>
    <s v="Disorderly Patron"/>
    <x v="5"/>
    <s v="Lower"/>
  </r>
  <r>
    <d v="2023-02-09T00:00:00"/>
    <d v="1899-12-30T21:59:00"/>
    <s v="Thursday"/>
    <x v="21"/>
    <n v="0"/>
    <n v="0"/>
    <s v="N"/>
    <x v="0"/>
    <n v="5406"/>
    <s v="SUDP"/>
    <s v="Disorderly Patron"/>
    <x v="5"/>
    <s v="Lower"/>
  </r>
  <r>
    <d v="2023-02-09T00:00:00"/>
    <d v="1899-12-30T23:22:00"/>
    <s v="Thursday"/>
    <x v="8"/>
    <n v="0"/>
    <n v="0"/>
    <s v="N"/>
    <x v="0"/>
    <n v="5404"/>
    <s v="SUDP"/>
    <s v="Disorderly Patron"/>
    <x v="5"/>
    <s v="Lower"/>
  </r>
  <r>
    <d v="2023-02-09T00:00:00"/>
    <d v="1899-12-30T00:23:00"/>
    <s v="Thursday"/>
    <x v="65"/>
    <n v="5"/>
    <n v="10"/>
    <s v="S"/>
    <x v="0"/>
    <n v="5811"/>
    <s v="SUDP"/>
    <s v="Disorderly Patron"/>
    <x v="5"/>
    <s v="Lower"/>
  </r>
  <r>
    <d v="2023-02-09T00:00:00"/>
    <d v="1899-12-30T00:27:00"/>
    <s v="Thursday"/>
    <x v="61"/>
    <n v="14"/>
    <n v="19"/>
    <s v="S"/>
    <x v="0"/>
    <n v="5401"/>
    <s v="SUDP"/>
    <s v="Disorderly Patron"/>
    <x v="5"/>
    <s v="Lower"/>
  </r>
  <r>
    <d v="2023-02-09T00:00:00"/>
    <d v="1899-12-30T12:40:00"/>
    <s v="Thursday"/>
    <x v="36"/>
    <n v="6"/>
    <n v="12"/>
    <s v="W"/>
    <x v="3"/>
    <n v="6156"/>
    <s v="SUDP"/>
    <s v="Disorderly Patron"/>
    <x v="5"/>
    <s v="Lower"/>
  </r>
  <r>
    <d v="2023-02-10T00:00:00"/>
    <d v="1899-12-30T06:21:00"/>
    <s v="Friday"/>
    <x v="43"/>
    <n v="3"/>
    <n v="6"/>
    <s v="S"/>
    <x v="0"/>
    <n v="5436"/>
    <s v="SUDP"/>
    <s v="Disorderly Patron"/>
    <x v="5"/>
    <s v="Lower"/>
  </r>
  <r>
    <d v="2023-02-10T00:00:00"/>
    <d v="1899-12-30T12:16:00"/>
    <s v="Friday"/>
    <x v="63"/>
    <n v="4"/>
    <n v="9"/>
    <s v="S"/>
    <x v="0"/>
    <n v="5401"/>
    <s v="SUDP"/>
    <s v="Disorderly Patron"/>
    <x v="5"/>
    <s v="Lower"/>
  </r>
  <r>
    <d v="2023-02-10T00:00:00"/>
    <d v="1899-12-30T16:25:00"/>
    <s v="Friday"/>
    <x v="22"/>
    <n v="9"/>
    <n v="12"/>
    <s v="E"/>
    <x v="1"/>
    <n v="5077"/>
    <s v="SUDP"/>
    <s v="Disorderly Patron"/>
    <x v="5"/>
    <s v="Lower"/>
  </r>
  <r>
    <d v="2023-02-10T00:00:00"/>
    <d v="1899-12-30T20:49:00"/>
    <s v="Friday"/>
    <x v="23"/>
    <n v="7"/>
    <n v="10"/>
    <s v="N"/>
    <x v="0"/>
    <n v="5986"/>
    <s v="SUAP"/>
    <s v="Assault / Patron Involved"/>
    <x v="5"/>
    <s v="Lower"/>
  </r>
  <r>
    <d v="2023-02-10T00:00:00"/>
    <d v="1899-12-30T21:09:00"/>
    <s v="Friday"/>
    <x v="27"/>
    <n v="3"/>
    <n v="6"/>
    <s v="N"/>
    <x v="0"/>
    <n v="5536"/>
    <s v="SUDP"/>
    <s v="Disorderly Patron"/>
    <x v="5"/>
    <s v="Lower"/>
  </r>
  <r>
    <d v="2023-02-10T00:00:00"/>
    <d v="1899-12-30T22:54:00"/>
    <s v="Friday"/>
    <x v="50"/>
    <n v="0"/>
    <n v="0"/>
    <s v="W"/>
    <x v="1"/>
    <n v="5212"/>
    <s v="SUAP"/>
    <s v="Assault / Patron Involved"/>
    <x v="5"/>
    <s v="Lower"/>
  </r>
  <r>
    <d v="2023-02-10T00:00:00"/>
    <d v="1899-12-30T11:30:00"/>
    <s v="Friday"/>
    <x v="67"/>
    <n v="0"/>
    <n v="0"/>
    <s v="W"/>
    <x v="3"/>
    <n v="6176"/>
    <s v="SUDP"/>
    <s v="Disorderly Patron"/>
    <x v="5"/>
    <s v="Lower"/>
  </r>
  <r>
    <d v="2023-02-10T00:00:00"/>
    <d v="1899-12-30T14:29:00"/>
    <s v="Friday"/>
    <x v="33"/>
    <n v="0"/>
    <n v="0"/>
    <s v="W"/>
    <x v="3"/>
    <n v="5267"/>
    <s v="SUDP"/>
    <s v="Disorderly Patron"/>
    <x v="5"/>
    <s v="Lower"/>
  </r>
  <r>
    <d v="2023-02-11T00:00:00"/>
    <d v="1899-12-30T09:12:00"/>
    <s v="Saturday"/>
    <x v="4"/>
    <n v="0"/>
    <n v="0"/>
    <s v="W"/>
    <x v="1"/>
    <n v="5074"/>
    <s v="SUAP"/>
    <s v="Assault / Patron Involved"/>
    <x v="5"/>
    <s v="Lower"/>
  </r>
  <r>
    <d v="2023-02-11T00:00:00"/>
    <d v="1899-12-30T14:55:00"/>
    <s v="Saturday"/>
    <x v="54"/>
    <n v="4"/>
    <n v="8"/>
    <s v="S"/>
    <x v="0"/>
    <n v="5531"/>
    <s v="SUDP"/>
    <s v="Disorderly Patron"/>
    <x v="5"/>
    <s v="Lower"/>
  </r>
  <r>
    <d v="2023-02-11T00:00:00"/>
    <d v="1899-12-30T15:13:00"/>
    <s v="Saturday"/>
    <x v="20"/>
    <n v="5"/>
    <n v="9"/>
    <s v="S"/>
    <x v="0"/>
    <n v="5696"/>
    <s v="SUDP"/>
    <s v="Disorderly Patron"/>
    <x v="5"/>
    <s v="Lower"/>
  </r>
  <r>
    <d v="2023-02-11T00:00:00"/>
    <d v="1899-12-30T16:09:00"/>
    <s v="Saturday"/>
    <x v="15"/>
    <n v="16"/>
    <n v="20"/>
    <s v="N"/>
    <x v="0"/>
    <n v="5381"/>
    <s v="SUDP"/>
    <s v="Disorderly Patron"/>
    <x v="5"/>
    <s v="Lower"/>
  </r>
  <r>
    <d v="2023-02-11T00:00:00"/>
    <d v="1899-12-30T17:09:00"/>
    <s v="Saturday"/>
    <x v="39"/>
    <n v="4"/>
    <n v="8"/>
    <s v="S"/>
    <x v="0"/>
    <n v="6076"/>
    <s v="SUDP"/>
    <s v="Disorderly Patron"/>
    <x v="5"/>
    <s v="Lower"/>
  </r>
  <r>
    <d v="2023-02-11T00:00:00"/>
    <d v="1899-12-30T18:22:00"/>
    <s v="Saturday"/>
    <x v="46"/>
    <n v="8"/>
    <n v="12"/>
    <s v="W"/>
    <x v="1"/>
    <n v="5242"/>
    <s v="SUDP"/>
    <s v="Disorderly Patron"/>
    <x v="5"/>
    <s v="Lower"/>
  </r>
  <r>
    <d v="2023-02-11T00:00:00"/>
    <d v="1899-12-30T19:20:00"/>
    <s v="Saturday"/>
    <x v="63"/>
    <n v="0"/>
    <n v="0"/>
    <s v="N"/>
    <x v="0"/>
    <n v="5536"/>
    <s v="SUDP"/>
    <s v="Disorderly Patron"/>
    <x v="5"/>
    <s v="Lower"/>
  </r>
  <r>
    <d v="2023-02-11T00:00:00"/>
    <d v="1899-12-30T19:58:00"/>
    <s v="Saturday"/>
    <x v="26"/>
    <n v="0"/>
    <n v="0"/>
    <s v="W"/>
    <x v="1"/>
    <n v="5308"/>
    <s v="SUAP"/>
    <s v="Assault / Patron Involved"/>
    <x v="5"/>
    <s v="Lower"/>
  </r>
  <r>
    <d v="2023-02-11T00:00:00"/>
    <d v="1899-12-30T21:23:00"/>
    <s v="Saturday"/>
    <x v="58"/>
    <n v="4"/>
    <n v="10"/>
    <s v="W"/>
    <x v="1"/>
    <n v="5354"/>
    <s v="SUDP"/>
    <s v="Disorderly Patron"/>
    <x v="5"/>
    <s v="Lower"/>
  </r>
  <r>
    <d v="2023-02-11T00:00:00"/>
    <d v="1899-12-30T22:32:00"/>
    <s v="Saturday"/>
    <x v="32"/>
    <n v="0"/>
    <n v="0"/>
    <s v="E"/>
    <x v="0"/>
    <n v="5211"/>
    <s v="SUAP"/>
    <s v="Assault / Patron Involved"/>
    <x v="5"/>
    <s v="Lower"/>
  </r>
  <r>
    <d v="2023-02-11T00:00:00"/>
    <d v="1899-12-30T00:54:00"/>
    <s v="Saturday"/>
    <x v="51"/>
    <n v="8"/>
    <n v="14"/>
    <s v="N"/>
    <x v="0"/>
    <n v="5831"/>
    <s v="SUDP"/>
    <s v="Disorderly Patron"/>
    <x v="5"/>
    <s v="Lower"/>
  </r>
  <r>
    <d v="2023-02-12T00:00:00"/>
    <d v="1899-12-30T02:41:00"/>
    <s v="Sunday"/>
    <x v="6"/>
    <n v="0"/>
    <n v="0"/>
    <s v="E"/>
    <x v="1"/>
    <n v="5033"/>
    <s v="SUAE"/>
    <s v="Assault / Employee Involved"/>
    <x v="5"/>
    <s v="Lower"/>
  </r>
  <r>
    <d v="2023-02-12T00:00:00"/>
    <d v="1899-12-30T10:17:00"/>
    <s v="Sunday"/>
    <x v="17"/>
    <n v="4"/>
    <n v="10"/>
    <s v="N"/>
    <x v="0"/>
    <n v="5841"/>
    <s v="SUDP"/>
    <s v="Disorderly Patron"/>
    <x v="5"/>
    <s v="Lower"/>
  </r>
  <r>
    <d v="2023-02-12T00:00:00"/>
    <d v="1899-12-30T13:15:00"/>
    <s v="Sunday"/>
    <x v="11"/>
    <n v="0"/>
    <n v="0"/>
    <s v="E"/>
    <x v="1"/>
    <n v="5187"/>
    <s v="SUAP"/>
    <s v="Assault / Patron Involved"/>
    <x v="5"/>
    <s v="Lower"/>
  </r>
  <r>
    <d v="2023-02-12T00:00:00"/>
    <d v="1899-12-30T18:30:00"/>
    <s v="Sunday"/>
    <x v="31"/>
    <n v="0"/>
    <n v="0"/>
    <s v="N"/>
    <x v="0"/>
    <n v="6026"/>
    <s v="SUAP"/>
    <s v="Assault / Patron Involved"/>
    <x v="5"/>
    <s v="Lower"/>
  </r>
  <r>
    <d v="2023-02-12T00:00:00"/>
    <d v="1899-12-30T18:30:00"/>
    <s v="Sunday"/>
    <x v="19"/>
    <n v="0"/>
    <n v="0"/>
    <s v="W"/>
    <x v="1"/>
    <n v="5325"/>
    <s v="SUAP"/>
    <s v="Assault / Patron Involved"/>
    <x v="5"/>
    <s v="Lower"/>
  </r>
  <r>
    <d v="2023-02-12T00:00:00"/>
    <d v="1899-12-30T22:12:00"/>
    <s v="Sunday"/>
    <x v="32"/>
    <n v="0"/>
    <n v="0"/>
    <s v="E"/>
    <x v="1"/>
    <n v="5146"/>
    <s v="SUDP"/>
    <s v="Disorderly Patron"/>
    <x v="5"/>
    <s v="Lower"/>
  </r>
  <r>
    <d v="2023-02-12T00:00:00"/>
    <d v="1899-12-30T00:32:00"/>
    <s v="Sunday"/>
    <x v="8"/>
    <n v="0"/>
    <n v="0"/>
    <s v="N"/>
    <x v="0"/>
    <n v="5846"/>
    <s v="SUDP"/>
    <s v="Disorderly Patron"/>
    <x v="5"/>
    <s v="Lower"/>
  </r>
  <r>
    <d v="2023-02-13T00:00:00"/>
    <d v="1899-12-30T10:35:00"/>
    <s v="Monday"/>
    <x v="21"/>
    <n v="0"/>
    <n v="0"/>
    <s v="S"/>
    <x v="0"/>
    <n v="5384"/>
    <s v="SUAP"/>
    <s v="Assault / Patron Involved"/>
    <x v="5"/>
    <s v="Lower"/>
  </r>
  <r>
    <d v="2023-02-13T00:00:00"/>
    <d v="1899-12-30T11:45:00"/>
    <s v="Monday"/>
    <x v="2"/>
    <n v="5"/>
    <n v="8"/>
    <s v="S"/>
    <x v="0"/>
    <n v="6031"/>
    <s v="SUDP"/>
    <s v="Disorderly Patron"/>
    <x v="5"/>
    <s v="Lower"/>
  </r>
  <r>
    <d v="2023-02-13T00:00:00"/>
    <d v="1899-12-30T17:16:00"/>
    <s v="Monday"/>
    <x v="53"/>
    <n v="4"/>
    <n v="7"/>
    <s v="W"/>
    <x v="1"/>
    <n v="5213"/>
    <s v="SUDP"/>
    <s v="Disorderly Patron"/>
    <x v="5"/>
    <s v="Lower"/>
  </r>
  <r>
    <d v="2023-02-13T00:00:00"/>
    <d v="1899-12-30T17:23:00"/>
    <s v="Monday"/>
    <x v="11"/>
    <n v="5"/>
    <n v="8"/>
    <s v="W"/>
    <x v="1"/>
    <n v="5213"/>
    <s v="SUSA"/>
    <s v="Sexual Assault"/>
    <x v="5"/>
    <s v="Lower"/>
  </r>
  <r>
    <d v="2023-02-13T00:00:00"/>
    <d v="1899-12-30T18:55:00"/>
    <s v="Monday"/>
    <x v="14"/>
    <n v="5"/>
    <n v="9"/>
    <s v="E"/>
    <x v="1"/>
    <n v="5344"/>
    <s v="SUDP"/>
    <s v="Disorderly Patron"/>
    <x v="5"/>
    <s v="Lower"/>
  </r>
  <r>
    <d v="2023-02-13T00:00:00"/>
    <d v="1899-12-30T20:04:00"/>
    <s v="Monday"/>
    <x v="33"/>
    <n v="0"/>
    <n v="0"/>
    <s v="E"/>
    <x v="1"/>
    <n v="5022"/>
    <s v="SUDP"/>
    <s v="Disorderly Patron"/>
    <x v="5"/>
    <s v="Lower"/>
  </r>
  <r>
    <d v="2023-02-13T00:00:00"/>
    <d v="1899-12-30T22:37:00"/>
    <s v="Monday"/>
    <x v="47"/>
    <n v="14"/>
    <n v="18"/>
    <s v="N"/>
    <x v="0"/>
    <n v="6056"/>
    <s v="SUPOL"/>
    <s v="Held By Polce - Non-TTC Related"/>
    <x v="5"/>
    <s v="Lower"/>
  </r>
  <r>
    <d v="2023-02-13T00:00:00"/>
    <d v="1899-12-30T22:45:00"/>
    <s v="Monday"/>
    <x v="4"/>
    <n v="0"/>
    <n v="0"/>
    <s v="E"/>
    <x v="0"/>
    <n v="5295"/>
    <s v="SUDP"/>
    <s v="Disorderly Patron"/>
    <x v="5"/>
    <s v="Lower"/>
  </r>
  <r>
    <d v="2023-02-14T00:00:00"/>
    <d v="1899-12-30T06:22:00"/>
    <s v="Tuesday"/>
    <x v="8"/>
    <n v="4"/>
    <n v="8"/>
    <s v="S"/>
    <x v="0"/>
    <n v="5531"/>
    <s v="SUDP"/>
    <s v="Disorderly Patron"/>
    <x v="5"/>
    <s v="Lower"/>
  </r>
  <r>
    <d v="2023-02-14T00:00:00"/>
    <d v="1899-12-30T06:34:00"/>
    <s v="Tuesday"/>
    <x v="18"/>
    <n v="0"/>
    <n v="0"/>
    <s v="S"/>
    <x v="0"/>
    <n v="5451"/>
    <s v="SUDP"/>
    <s v="Disorderly Patron"/>
    <x v="5"/>
    <s v="Lower"/>
  </r>
  <r>
    <d v="2023-02-14T00:00:00"/>
    <d v="1899-12-30T06:39:00"/>
    <s v="Tuesday"/>
    <x v="44"/>
    <n v="3"/>
    <n v="8"/>
    <s v="E"/>
    <x v="1"/>
    <n v="5267"/>
    <s v="SUDP"/>
    <s v="Disorderly Patron"/>
    <x v="5"/>
    <s v="Lower"/>
  </r>
  <r>
    <d v="2023-02-14T00:00:00"/>
    <d v="1899-12-30T06:50:00"/>
    <s v="Tuesday"/>
    <x v="7"/>
    <n v="0"/>
    <n v="0"/>
    <s v="W"/>
    <x v="1"/>
    <n v="5063"/>
    <s v="SUDP"/>
    <s v="Disorderly Patron"/>
    <x v="5"/>
    <s v="Lower"/>
  </r>
  <r>
    <d v="2023-02-14T00:00:00"/>
    <d v="1899-12-30T10:33:00"/>
    <s v="Tuesday"/>
    <x v="18"/>
    <n v="3"/>
    <n v="6"/>
    <s v="S"/>
    <x v="0"/>
    <n v="6036"/>
    <s v="SUDP"/>
    <s v="Disorderly Patron"/>
    <x v="5"/>
    <s v="Lower"/>
  </r>
  <r>
    <d v="2023-02-14T00:00:00"/>
    <d v="1899-12-30T13:59:00"/>
    <s v="Tuesday"/>
    <x v="50"/>
    <n v="0"/>
    <n v="0"/>
    <m/>
    <x v="1"/>
    <n v="8595"/>
    <s v="SUAP"/>
    <s v="Assault / Patron Involved"/>
    <x v="5"/>
    <s v="Lower"/>
  </r>
  <r>
    <d v="2023-02-14T00:00:00"/>
    <d v="1899-12-30T14:53:00"/>
    <s v="Tuesday"/>
    <x v="34"/>
    <n v="3"/>
    <n v="6"/>
    <s v="E"/>
    <x v="1"/>
    <n v="5351"/>
    <s v="SUDP"/>
    <s v="Disorderly Patron"/>
    <x v="5"/>
    <s v="Lower"/>
  </r>
  <r>
    <d v="2023-02-14T00:00:00"/>
    <d v="1899-12-30T16:48:00"/>
    <s v="Tuesday"/>
    <x v="18"/>
    <n v="9"/>
    <n v="12"/>
    <s v="S"/>
    <x v="0"/>
    <n v="5621"/>
    <s v="SUAE"/>
    <s v="Assault / Employee Involved"/>
    <x v="5"/>
    <s v="Lower"/>
  </r>
  <r>
    <d v="2023-02-14T00:00:00"/>
    <d v="1899-12-30T23:41:00"/>
    <s v="Tuesday"/>
    <x v="50"/>
    <n v="4"/>
    <n v="8"/>
    <s v="W"/>
    <x v="1"/>
    <n v="5253"/>
    <s v="SUDP"/>
    <s v="Disorderly Patron"/>
    <x v="5"/>
    <s v="Lower"/>
  </r>
  <r>
    <d v="2023-02-15T00:00:00"/>
    <d v="1899-12-30T16:17:00"/>
    <s v="Wednesday"/>
    <x v="12"/>
    <n v="0"/>
    <n v="0"/>
    <s v="E"/>
    <x v="1"/>
    <n v="5304"/>
    <s v="SUDP"/>
    <s v="Disorderly Patron"/>
    <x v="5"/>
    <s v="Lower"/>
  </r>
  <r>
    <d v="2023-02-15T00:00:00"/>
    <d v="1899-12-30T19:14:00"/>
    <s v="Wednesday"/>
    <x v="40"/>
    <n v="3"/>
    <n v="7"/>
    <s v="E"/>
    <x v="1"/>
    <n v="5186"/>
    <s v="SUDP"/>
    <s v="Disorderly Patron"/>
    <x v="5"/>
    <s v="Lower"/>
  </r>
  <r>
    <d v="2023-02-15T00:00:00"/>
    <d v="1899-12-30T23:02:00"/>
    <s v="Wednesday"/>
    <x v="15"/>
    <n v="0"/>
    <n v="0"/>
    <s v="N"/>
    <x v="0"/>
    <n v="5522"/>
    <s v="SUAE"/>
    <s v="Assault / Employee Involved"/>
    <x v="5"/>
    <s v="Lower"/>
  </r>
  <r>
    <d v="2023-02-15T00:00:00"/>
    <d v="1899-12-30T00:41:00"/>
    <s v="Wednesday"/>
    <x v="29"/>
    <n v="8"/>
    <n v="13"/>
    <s v="N"/>
    <x v="0"/>
    <n v="5666"/>
    <s v="SUDP"/>
    <s v="Disorderly Patron"/>
    <x v="5"/>
    <s v="Lower"/>
  </r>
  <r>
    <d v="2023-02-16T00:00:00"/>
    <d v="1899-12-30T09:10:00"/>
    <s v="Thursday"/>
    <x v="24"/>
    <n v="0"/>
    <n v="0"/>
    <s v="E"/>
    <x v="1"/>
    <n v="5200"/>
    <s v="SUDP"/>
    <s v="Disorderly Patron"/>
    <x v="5"/>
    <s v="Lower"/>
  </r>
  <r>
    <d v="2023-02-16T00:00:00"/>
    <d v="1899-12-30T09:46:00"/>
    <s v="Thursday"/>
    <x v="65"/>
    <n v="3"/>
    <n v="5"/>
    <s v="S"/>
    <x v="0"/>
    <n v="5931"/>
    <s v="SUAP"/>
    <s v="Assault / Patron Involved"/>
    <x v="5"/>
    <s v="Lower"/>
  </r>
  <r>
    <d v="2023-02-16T00:00:00"/>
    <d v="1899-12-30T10:05:00"/>
    <s v="Thursday"/>
    <x v="35"/>
    <n v="0"/>
    <n v="0"/>
    <s v="W"/>
    <x v="1"/>
    <n v="5091"/>
    <s v="SUDP"/>
    <s v="Disorderly Patron"/>
    <x v="5"/>
    <s v="Lower"/>
  </r>
  <r>
    <d v="2023-02-16T00:00:00"/>
    <d v="1899-12-30T10:38:00"/>
    <s v="Thursday"/>
    <x v="71"/>
    <n v="7"/>
    <n v="10"/>
    <s v="N"/>
    <x v="0"/>
    <n v="5571"/>
    <s v="SUROB"/>
    <s v="Robbery"/>
    <x v="5"/>
    <s v="Lower"/>
  </r>
  <r>
    <d v="2023-02-16T00:00:00"/>
    <d v="1899-12-30T16:31:00"/>
    <s v="Thursday"/>
    <x v="21"/>
    <n v="0"/>
    <n v="0"/>
    <s v="N"/>
    <x v="0"/>
    <n v="5451"/>
    <s v="SUDP"/>
    <s v="Disorderly Patron"/>
    <x v="5"/>
    <s v="Lower"/>
  </r>
  <r>
    <d v="2023-02-16T00:00:00"/>
    <d v="1899-12-30T19:25:00"/>
    <s v="Thursday"/>
    <x v="70"/>
    <n v="0"/>
    <n v="0"/>
    <s v="S"/>
    <x v="0"/>
    <n v="5614"/>
    <s v="SUDP"/>
    <s v="Disorderly Patron"/>
    <x v="5"/>
    <s v="Lower"/>
  </r>
  <r>
    <d v="2023-02-16T00:00:00"/>
    <d v="1899-12-30T21:27:00"/>
    <s v="Thursday"/>
    <x v="28"/>
    <n v="0"/>
    <n v="0"/>
    <s v="W"/>
    <x v="1"/>
    <n v="5272"/>
    <s v="SUAP"/>
    <s v="Assault / Patron Involved"/>
    <x v="5"/>
    <s v="Lower"/>
  </r>
  <r>
    <d v="2023-02-16T00:00:00"/>
    <d v="1899-12-30T21:39:00"/>
    <s v="Thursday"/>
    <x v="54"/>
    <n v="0"/>
    <n v="0"/>
    <s v="N"/>
    <x v="0"/>
    <n v="6041"/>
    <s v="SUDP"/>
    <s v="Disorderly Patron"/>
    <x v="5"/>
    <s v="Lower"/>
  </r>
  <r>
    <d v="2023-02-16T00:00:00"/>
    <d v="1899-12-30T22:30:00"/>
    <s v="Thursday"/>
    <x v="73"/>
    <n v="8"/>
    <n v="12"/>
    <s v="W"/>
    <x v="1"/>
    <n v="5365"/>
    <s v="SUDP"/>
    <s v="Disorderly Patron"/>
    <x v="5"/>
    <s v="Lower"/>
  </r>
  <r>
    <d v="2023-02-16T00:00:00"/>
    <d v="1899-12-30T22:31:00"/>
    <s v="Thursday"/>
    <x v="35"/>
    <n v="0"/>
    <n v="0"/>
    <s v="W"/>
    <x v="1"/>
    <n v="5365"/>
    <s v="SUDP"/>
    <s v="Disorderly Patron"/>
    <x v="5"/>
    <s v="Lower"/>
  </r>
  <r>
    <d v="2023-02-16T00:00:00"/>
    <d v="1899-12-30T22:37:00"/>
    <s v="Thursday"/>
    <x v="40"/>
    <n v="0"/>
    <n v="0"/>
    <s v="E"/>
    <x v="1"/>
    <n v="5200"/>
    <s v="SUDP"/>
    <s v="Disorderly Patron"/>
    <x v="5"/>
    <s v="Lower"/>
  </r>
  <r>
    <d v="2023-02-17T00:00:00"/>
    <d v="1899-12-30T14:20:00"/>
    <s v="Friday"/>
    <x v="32"/>
    <n v="0"/>
    <n v="0"/>
    <s v="W"/>
    <x v="1"/>
    <n v="5028"/>
    <s v="SUDP"/>
    <s v="Disorderly Patron"/>
    <x v="5"/>
    <s v="Lower"/>
  </r>
  <r>
    <d v="2023-02-17T00:00:00"/>
    <d v="1899-12-30T21:52:00"/>
    <s v="Friday"/>
    <x v="69"/>
    <n v="3"/>
    <n v="8"/>
    <s v="N"/>
    <x v="0"/>
    <n v="5431"/>
    <s v="SUDP"/>
    <s v="Disorderly Patron"/>
    <x v="5"/>
    <s v="Lower"/>
  </r>
  <r>
    <d v="2023-02-17T00:00:00"/>
    <d v="1899-12-30T22:14:00"/>
    <s v="Friday"/>
    <x v="31"/>
    <n v="5"/>
    <n v="10"/>
    <s v="S"/>
    <x v="0"/>
    <n v="6001"/>
    <s v="SUDP"/>
    <s v="Disorderly Patron"/>
    <x v="5"/>
    <s v="Lower"/>
  </r>
  <r>
    <d v="2023-02-17T00:00:00"/>
    <d v="1899-12-30T22:26:00"/>
    <s v="Friday"/>
    <x v="50"/>
    <n v="35"/>
    <n v="29"/>
    <s v="W"/>
    <x v="1"/>
    <n v="5068"/>
    <s v="SUDP"/>
    <s v="Disorderly Patron"/>
    <x v="5"/>
    <s v="Lower"/>
  </r>
  <r>
    <d v="2023-02-17T00:00:00"/>
    <d v="1899-12-30T22:40:00"/>
    <s v="Friday"/>
    <x v="60"/>
    <n v="10"/>
    <n v="14"/>
    <s v="W"/>
    <x v="1"/>
    <n v="5200"/>
    <s v="SUAP"/>
    <s v="Assault / Patron Involved"/>
    <x v="5"/>
    <s v="Lower"/>
  </r>
  <r>
    <d v="2023-02-17T00:00:00"/>
    <d v="1899-12-30T01:17:00"/>
    <s v="Friday"/>
    <x v="73"/>
    <n v="4"/>
    <n v="8"/>
    <s v="W"/>
    <x v="1"/>
    <n v="5141"/>
    <s v="SUDP"/>
    <s v="Disorderly Patron"/>
    <x v="5"/>
    <s v="Lower"/>
  </r>
  <r>
    <d v="2023-02-18T00:00:00"/>
    <d v="1899-12-30T08:56:00"/>
    <s v="Saturday"/>
    <x v="50"/>
    <n v="4"/>
    <n v="9"/>
    <s v="W"/>
    <x v="1"/>
    <n v="5123"/>
    <s v="SUAE"/>
    <s v="Assault / Employee Involved"/>
    <x v="5"/>
    <s v="Lower"/>
  </r>
  <r>
    <d v="2023-02-18T00:00:00"/>
    <d v="1899-12-30T13:18:00"/>
    <s v="Saturday"/>
    <x v="7"/>
    <n v="4"/>
    <n v="8"/>
    <s v="W"/>
    <x v="1"/>
    <n v="5259"/>
    <s v="SUDP"/>
    <s v="Disorderly Patron"/>
    <x v="5"/>
    <s v="Lower"/>
  </r>
  <r>
    <d v="2023-02-18T00:00:00"/>
    <d v="1899-12-30T13:41:00"/>
    <s v="Saturday"/>
    <x v="57"/>
    <n v="0"/>
    <n v="0"/>
    <s v="W"/>
    <x v="1"/>
    <n v="5260"/>
    <s v="SUDP"/>
    <s v="Disorderly Patron"/>
    <x v="5"/>
    <s v="Lower"/>
  </r>
  <r>
    <d v="2023-02-18T00:00:00"/>
    <d v="1899-12-30T00:18:00"/>
    <s v="Saturday"/>
    <x v="69"/>
    <n v="5"/>
    <n v="11"/>
    <s v="N"/>
    <x v="0"/>
    <n v="5561"/>
    <s v="SUDP"/>
    <s v="Disorderly Patron"/>
    <x v="5"/>
    <s v="Lower"/>
  </r>
  <r>
    <d v="2023-02-19T00:00:00"/>
    <d v="1899-12-30T16:15:00"/>
    <s v="Sunday"/>
    <x v="35"/>
    <n v="0"/>
    <n v="0"/>
    <s v="W"/>
    <x v="0"/>
    <n v="5063"/>
    <s v="SUAP"/>
    <s v="Assault / Patron Involved"/>
    <x v="5"/>
    <s v="Lower"/>
  </r>
  <r>
    <d v="2023-02-19T00:00:00"/>
    <d v="1899-12-30T17:32:00"/>
    <s v="Sunday"/>
    <x v="11"/>
    <n v="4"/>
    <n v="8"/>
    <s v="E"/>
    <x v="1"/>
    <n v="5094"/>
    <s v="SUDP"/>
    <s v="Disorderly Patron"/>
    <x v="5"/>
    <s v="Lower"/>
  </r>
  <r>
    <d v="2023-02-19T00:00:00"/>
    <d v="1899-12-30T18:13:00"/>
    <s v="Sunday"/>
    <x v="42"/>
    <n v="15"/>
    <n v="20"/>
    <s v="E"/>
    <x v="1"/>
    <n v="5158"/>
    <s v="SUDP"/>
    <s v="Disorderly Patron"/>
    <x v="5"/>
    <s v="Lower"/>
  </r>
  <r>
    <d v="2023-02-20T00:00:00"/>
    <d v="1899-12-30T09:37:00"/>
    <s v="Monday"/>
    <x v="42"/>
    <n v="0"/>
    <n v="0"/>
    <s v="E"/>
    <x v="1"/>
    <n v="5176"/>
    <s v="SUDP"/>
    <s v="Disorderly Patron"/>
    <x v="5"/>
    <s v="Lower"/>
  </r>
  <r>
    <d v="2023-02-20T00:00:00"/>
    <d v="1899-12-30T10:31:00"/>
    <s v="Monday"/>
    <x v="58"/>
    <n v="0"/>
    <n v="0"/>
    <s v="W"/>
    <x v="1"/>
    <n v="5024"/>
    <s v="SUAP"/>
    <s v="Assault / Patron Involved"/>
    <x v="5"/>
    <s v="Lower"/>
  </r>
  <r>
    <d v="2023-02-20T00:00:00"/>
    <d v="1899-12-30T15:07:00"/>
    <s v="Monday"/>
    <x v="6"/>
    <n v="0"/>
    <n v="0"/>
    <m/>
    <x v="1"/>
    <n v="5301"/>
    <s v="SUDP"/>
    <s v="Disorderly Patron"/>
    <x v="5"/>
    <s v="Lower"/>
  </r>
  <r>
    <d v="2023-02-20T00:00:00"/>
    <d v="1899-12-30T15:53:00"/>
    <s v="Monday"/>
    <x v="18"/>
    <n v="0"/>
    <n v="0"/>
    <s v="N"/>
    <x v="0"/>
    <n v="5414"/>
    <s v="SUDP"/>
    <s v="Disorderly Patron"/>
    <x v="5"/>
    <s v="Lower"/>
  </r>
  <r>
    <d v="2023-02-20T00:00:00"/>
    <d v="1899-12-30T20:37:00"/>
    <s v="Monday"/>
    <x v="71"/>
    <n v="4"/>
    <n v="10"/>
    <s v="N"/>
    <x v="0"/>
    <n v="5436"/>
    <s v="SUDP"/>
    <s v="Disorderly Patron"/>
    <x v="5"/>
    <s v="Lower"/>
  </r>
  <r>
    <d v="2023-02-20T00:00:00"/>
    <d v="1899-12-30T21:36:00"/>
    <s v="Monday"/>
    <x v="51"/>
    <n v="4"/>
    <n v="10"/>
    <s v="S"/>
    <x v="0"/>
    <n v="5396"/>
    <s v="SUDP"/>
    <s v="Disorderly Patron"/>
    <x v="5"/>
    <s v="Lower"/>
  </r>
  <r>
    <d v="2023-02-21T00:00:00"/>
    <d v="1899-12-30T06:41:00"/>
    <s v="Tuesday"/>
    <x v="2"/>
    <n v="0"/>
    <n v="0"/>
    <s v="N"/>
    <x v="0"/>
    <n v="5411"/>
    <s v="SUDP"/>
    <s v="Disorderly Patron"/>
    <x v="5"/>
    <s v="Lower"/>
  </r>
  <r>
    <d v="2023-02-21T00:00:00"/>
    <d v="1899-12-30T11:19:00"/>
    <s v="Tuesday"/>
    <x v="19"/>
    <n v="0"/>
    <n v="0"/>
    <s v="E"/>
    <x v="1"/>
    <n v="5272"/>
    <s v="SUAP"/>
    <s v="Assault / Patron Involved"/>
    <x v="5"/>
    <s v="Lower"/>
  </r>
  <r>
    <d v="2023-02-21T00:00:00"/>
    <d v="1899-12-30T11:19:00"/>
    <s v="Tuesday"/>
    <x v="31"/>
    <n v="0"/>
    <n v="0"/>
    <s v="N"/>
    <x v="0"/>
    <n v="5821"/>
    <s v="SUAP"/>
    <s v="Assault / Patron Involved"/>
    <x v="5"/>
    <s v="Lower"/>
  </r>
  <r>
    <d v="2023-02-21T00:00:00"/>
    <d v="1899-12-30T14:03:00"/>
    <s v="Tuesday"/>
    <x v="38"/>
    <n v="6"/>
    <n v="9"/>
    <s v="E"/>
    <x v="1"/>
    <n v="5331"/>
    <s v="SUDP"/>
    <s v="Disorderly Patron"/>
    <x v="5"/>
    <s v="Lower"/>
  </r>
  <r>
    <d v="2023-02-21T00:00:00"/>
    <d v="1899-12-30T16:42:00"/>
    <s v="Tuesday"/>
    <x v="29"/>
    <n v="0"/>
    <n v="0"/>
    <s v="S"/>
    <x v="0"/>
    <n v="5901"/>
    <s v="SUDP"/>
    <s v="Disorderly Patron"/>
    <x v="5"/>
    <s v="Lower"/>
  </r>
  <r>
    <d v="2023-02-21T00:00:00"/>
    <d v="1899-12-30T18:56:00"/>
    <s v="Tuesday"/>
    <x v="49"/>
    <n v="8"/>
    <n v="11"/>
    <s v="N"/>
    <x v="0"/>
    <n v="5966"/>
    <s v="SUDP"/>
    <s v="Disorderly Patron"/>
    <x v="5"/>
    <s v="Lower"/>
  </r>
  <r>
    <d v="2023-02-21T00:00:00"/>
    <d v="1899-12-30T23:45:00"/>
    <s v="Tuesday"/>
    <x v="35"/>
    <n v="0"/>
    <n v="0"/>
    <s v="E"/>
    <x v="1"/>
    <n v="5206"/>
    <s v="SUDP"/>
    <s v="Disorderly Patron"/>
    <x v="5"/>
    <s v="Lower"/>
  </r>
  <r>
    <d v="2023-02-22T00:00:00"/>
    <d v="1899-12-30T10:35:00"/>
    <s v="Wednesday"/>
    <x v="45"/>
    <n v="0"/>
    <n v="0"/>
    <s v="W"/>
    <x v="1"/>
    <n v="5291"/>
    <s v="SUDP"/>
    <s v="Disorderly Patron"/>
    <x v="5"/>
    <s v="Lower"/>
  </r>
  <r>
    <d v="2023-02-22T00:00:00"/>
    <d v="1899-12-30T11:27:00"/>
    <s v="Wednesday"/>
    <x v="17"/>
    <n v="0"/>
    <n v="0"/>
    <s v="S"/>
    <x v="0"/>
    <n v="5912"/>
    <s v="SUDP"/>
    <s v="Disorderly Patron"/>
    <x v="5"/>
    <s v="Lower"/>
  </r>
  <r>
    <d v="2023-02-22T00:00:00"/>
    <d v="1899-12-30T13:54:00"/>
    <s v="Wednesday"/>
    <x v="38"/>
    <n v="0"/>
    <n v="0"/>
    <s v="W"/>
    <x v="1"/>
    <n v="5113"/>
    <s v="SUDP"/>
    <s v="Disorderly Patron"/>
    <x v="5"/>
    <s v="Lower"/>
  </r>
  <r>
    <d v="2023-02-22T00:00:00"/>
    <d v="1899-12-30T15:35:00"/>
    <s v="Wednesday"/>
    <x v="31"/>
    <n v="0"/>
    <n v="0"/>
    <s v="S"/>
    <x v="0"/>
    <n v="5996"/>
    <s v="SUDP"/>
    <s v="Disorderly Patron"/>
    <x v="5"/>
    <s v="Lower"/>
  </r>
  <r>
    <d v="2023-02-23T00:00:00"/>
    <d v="1899-12-30T07:43:00"/>
    <s v="Thursday"/>
    <x v="6"/>
    <n v="0"/>
    <n v="0"/>
    <s v="E"/>
    <x v="1"/>
    <n v="5270"/>
    <s v="SUSA"/>
    <s v="Sexual Assault"/>
    <x v="5"/>
    <s v="Lower"/>
  </r>
  <r>
    <d v="2023-02-23T00:00:00"/>
    <d v="1899-12-30T08:58:00"/>
    <s v="Thursday"/>
    <x v="39"/>
    <n v="4"/>
    <n v="7"/>
    <s v="S"/>
    <x v="0"/>
    <n v="5666"/>
    <s v="SUDP"/>
    <s v="Disorderly Patron"/>
    <x v="5"/>
    <s v="Lower"/>
  </r>
  <r>
    <d v="2023-02-23T00:00:00"/>
    <d v="1899-12-30T09:05:00"/>
    <s v="Thursday"/>
    <x v="70"/>
    <n v="3"/>
    <n v="6"/>
    <s v="S"/>
    <x v="0"/>
    <n v="5666"/>
    <s v="SUDP"/>
    <s v="Disorderly Patron"/>
    <x v="5"/>
    <s v="Lower"/>
  </r>
  <r>
    <d v="2023-02-23T00:00:00"/>
    <d v="1899-12-30T10:10:00"/>
    <s v="Thursday"/>
    <x v="15"/>
    <n v="8"/>
    <n v="11"/>
    <s v="N"/>
    <x v="0"/>
    <n v="5491"/>
    <s v="SUAP"/>
    <s v="Assault / Patron Involved"/>
    <x v="5"/>
    <s v="Lower"/>
  </r>
  <r>
    <d v="2023-02-23T00:00:00"/>
    <d v="1899-12-30T13:00:00"/>
    <s v="Thursday"/>
    <x v="29"/>
    <n v="0"/>
    <n v="0"/>
    <s v="N"/>
    <x v="0"/>
    <n v="5526"/>
    <s v="SUDP"/>
    <s v="Disorderly Patron"/>
    <x v="5"/>
    <s v="Lower"/>
  </r>
  <r>
    <d v="2023-02-23T00:00:00"/>
    <d v="1899-12-30T17:23:00"/>
    <s v="Thursday"/>
    <x v="16"/>
    <n v="0"/>
    <n v="0"/>
    <s v="S"/>
    <x v="0"/>
    <n v="5951"/>
    <s v="SUDP"/>
    <s v="Disorderly Patron"/>
    <x v="5"/>
    <s v="Lower"/>
  </r>
  <r>
    <d v="2023-02-23T00:00:00"/>
    <d v="1899-12-30T21:50:00"/>
    <s v="Thursday"/>
    <x v="57"/>
    <n v="19"/>
    <n v="23"/>
    <s v="W"/>
    <x v="1"/>
    <n v="5103"/>
    <s v="SUDP"/>
    <s v="Disorderly Patron"/>
    <x v="5"/>
    <s v="Lower"/>
  </r>
  <r>
    <d v="2023-02-23T00:00:00"/>
    <d v="1899-12-30T22:01:00"/>
    <s v="Thursday"/>
    <x v="32"/>
    <n v="6"/>
    <n v="10"/>
    <s v="E"/>
    <x v="1"/>
    <n v="5366"/>
    <s v="SUDP"/>
    <s v="Disorderly Patron"/>
    <x v="5"/>
    <s v="Lower"/>
  </r>
  <r>
    <d v="2023-02-23T00:00:00"/>
    <d v="1899-12-30T01:19:00"/>
    <s v="Thursday"/>
    <x v="53"/>
    <n v="12"/>
    <n v="17"/>
    <s v="W"/>
    <x v="1"/>
    <n v="5252"/>
    <s v="SUPOL"/>
    <s v="Held By Polce - Non-TTC Related"/>
    <x v="5"/>
    <s v="Lower"/>
  </r>
  <r>
    <d v="2023-02-24T00:00:00"/>
    <d v="1899-12-30T13:42:00"/>
    <s v="Friday"/>
    <x v="6"/>
    <n v="3"/>
    <n v="6"/>
    <s v="E"/>
    <x v="1"/>
    <n v="5017"/>
    <s v="SUDP"/>
    <s v="Disorderly Patron"/>
    <x v="5"/>
    <s v="Lower"/>
  </r>
  <r>
    <d v="2023-02-24T00:00:00"/>
    <d v="1899-12-30T20:49:00"/>
    <s v="Friday"/>
    <x v="26"/>
    <n v="0"/>
    <n v="0"/>
    <s v="E"/>
    <x v="1"/>
    <n v="5349"/>
    <s v="SUDP"/>
    <s v="Disorderly Patron"/>
    <x v="5"/>
    <s v="Lower"/>
  </r>
  <r>
    <d v="2023-02-24T00:00:00"/>
    <d v="1899-12-30T20:57:00"/>
    <s v="Friday"/>
    <x v="46"/>
    <n v="3"/>
    <n v="6"/>
    <s v="W"/>
    <x v="1"/>
    <n v="5026"/>
    <s v="SUDP"/>
    <s v="Disorderly Patron"/>
    <x v="5"/>
    <s v="Lower"/>
  </r>
  <r>
    <d v="2023-02-24T00:00:00"/>
    <d v="1899-12-30T00:56:00"/>
    <s v="Friday"/>
    <x v="50"/>
    <n v="4"/>
    <n v="8"/>
    <s v="W"/>
    <x v="1"/>
    <n v="5069"/>
    <s v="SUDP"/>
    <s v="Disorderly Patron"/>
    <x v="5"/>
    <s v="Lower"/>
  </r>
  <r>
    <d v="2023-02-25T00:00:00"/>
    <d v="1899-12-30T02:01:00"/>
    <s v="Saturday"/>
    <x v="16"/>
    <n v="0"/>
    <n v="0"/>
    <s v="S"/>
    <x v="0"/>
    <n v="5786"/>
    <s v="SUAE"/>
    <s v="Assault / Employee Involved"/>
    <x v="5"/>
    <s v="Lower"/>
  </r>
  <r>
    <d v="2023-02-25T00:00:00"/>
    <d v="1899-12-30T06:18:00"/>
    <s v="Saturday"/>
    <x v="27"/>
    <n v="15"/>
    <n v="21"/>
    <s v="N"/>
    <x v="0"/>
    <n v="5826"/>
    <s v="SUAE"/>
    <s v="Assault / Employee Involved"/>
    <x v="5"/>
    <s v="Lower"/>
  </r>
  <r>
    <d v="2023-02-25T00:00:00"/>
    <d v="1899-12-30T12:31:00"/>
    <s v="Saturday"/>
    <x v="51"/>
    <n v="10"/>
    <n v="14"/>
    <s v="S"/>
    <x v="0"/>
    <n v="5526"/>
    <s v="SUDP"/>
    <s v="Disorderly Patron"/>
    <x v="5"/>
    <s v="Lower"/>
  </r>
  <r>
    <d v="2023-02-25T00:00:00"/>
    <d v="1899-12-30T13:35:00"/>
    <s v="Saturday"/>
    <x v="46"/>
    <n v="3"/>
    <n v="7"/>
    <s v="E"/>
    <x v="1"/>
    <n v="5097"/>
    <s v="SUDP"/>
    <s v="Disorderly Patron"/>
    <x v="5"/>
    <s v="Lower"/>
  </r>
  <r>
    <d v="2023-02-25T00:00:00"/>
    <d v="1899-12-30T14:07:00"/>
    <s v="Saturday"/>
    <x v="13"/>
    <n v="0"/>
    <n v="0"/>
    <s v="W"/>
    <x v="1"/>
    <n v="5120"/>
    <s v="SUDP"/>
    <s v="Disorderly Patron"/>
    <x v="5"/>
    <s v="Lower"/>
  </r>
  <r>
    <d v="2023-02-25T00:00:00"/>
    <d v="1899-12-30T15:53:00"/>
    <s v="Saturday"/>
    <x v="47"/>
    <n v="3"/>
    <n v="7"/>
    <s v="N"/>
    <x v="0"/>
    <n v="5701"/>
    <s v="SUDP"/>
    <s v="Disorderly Patron"/>
    <x v="5"/>
    <s v="Lower"/>
  </r>
  <r>
    <d v="2023-02-25T00:00:00"/>
    <d v="1899-12-30T17:29:00"/>
    <s v="Saturday"/>
    <x v="17"/>
    <n v="9"/>
    <n v="13"/>
    <s v="N"/>
    <x v="0"/>
    <n v="5941"/>
    <s v="SUDP"/>
    <s v="Disorderly Patron"/>
    <x v="5"/>
    <s v="Lower"/>
  </r>
  <r>
    <d v="2023-02-25T00:00:00"/>
    <d v="1899-12-30T17:54:00"/>
    <s v="Saturday"/>
    <x v="8"/>
    <n v="4"/>
    <n v="8"/>
    <s v="S"/>
    <x v="0"/>
    <n v="5436"/>
    <s v="SUDP"/>
    <s v="Disorderly Patron"/>
    <x v="5"/>
    <s v="Lower"/>
  </r>
  <r>
    <d v="2023-02-25T00:00:00"/>
    <d v="1899-12-30T18:18:00"/>
    <s v="Saturday"/>
    <x v="40"/>
    <n v="0"/>
    <n v="0"/>
    <s v="E"/>
    <x v="1"/>
    <n v="5313"/>
    <s v="SUAP"/>
    <s v="Assault / Patron Involved"/>
    <x v="5"/>
    <s v="Lower"/>
  </r>
  <r>
    <d v="2023-02-25T00:00:00"/>
    <d v="1899-12-30T18:19:00"/>
    <s v="Saturday"/>
    <x v="75"/>
    <n v="3"/>
    <n v="7"/>
    <s v="N"/>
    <x v="0"/>
    <n v="5931"/>
    <s v="SUDP"/>
    <s v="Disorderly Patron"/>
    <x v="5"/>
    <s v="Lower"/>
  </r>
  <r>
    <d v="2023-02-25T00:00:00"/>
    <d v="1899-12-30T18:58:00"/>
    <s v="Saturday"/>
    <x v="53"/>
    <n v="0"/>
    <n v="0"/>
    <s v="E"/>
    <x v="1"/>
    <n v="5051"/>
    <s v="SUAP"/>
    <s v="Assault / Patron Involved"/>
    <x v="5"/>
    <s v="Lower"/>
  </r>
  <r>
    <d v="2023-02-25T00:00:00"/>
    <d v="1899-12-30T19:08:00"/>
    <s v="Saturday"/>
    <x v="15"/>
    <n v="5"/>
    <n v="10"/>
    <s v="S"/>
    <x v="0"/>
    <n v="5681"/>
    <s v="SUDP"/>
    <s v="Disorderly Patron"/>
    <x v="5"/>
    <s v="Lower"/>
  </r>
  <r>
    <d v="2023-02-25T00:00:00"/>
    <d v="1899-12-30T20:28:00"/>
    <s v="Saturday"/>
    <x v="18"/>
    <n v="7"/>
    <n v="13"/>
    <s v="S"/>
    <x v="0"/>
    <n v="5771"/>
    <s v="SUDP"/>
    <s v="Disorderly Patron"/>
    <x v="5"/>
    <s v="Lower"/>
  </r>
  <r>
    <d v="2023-02-25T00:00:00"/>
    <d v="1899-12-30T21:45:00"/>
    <s v="Saturday"/>
    <x v="17"/>
    <n v="5"/>
    <n v="10"/>
    <s v="N"/>
    <x v="0"/>
    <n v="5461"/>
    <s v="SUDP"/>
    <s v="Disorderly Patron"/>
    <x v="5"/>
    <s v="Lower"/>
  </r>
  <r>
    <d v="2023-02-26T00:00:00"/>
    <d v="1899-12-30T14:38:00"/>
    <s v="Sunday"/>
    <x v="70"/>
    <n v="5"/>
    <n v="9"/>
    <s v="S"/>
    <x v="0"/>
    <n v="5526"/>
    <s v="SUDP"/>
    <s v="Disorderly Patron"/>
    <x v="5"/>
    <s v="Lower"/>
  </r>
  <r>
    <d v="2023-02-26T00:00:00"/>
    <d v="1899-12-30T15:39:00"/>
    <s v="Sunday"/>
    <x v="4"/>
    <n v="0"/>
    <n v="0"/>
    <s v="E"/>
    <x v="1"/>
    <n v="5091"/>
    <s v="SUDP"/>
    <s v="Disorderly Patron"/>
    <x v="5"/>
    <s v="Lower"/>
  </r>
  <r>
    <d v="2023-02-26T00:00:00"/>
    <d v="1899-12-30T17:45:00"/>
    <s v="Sunday"/>
    <x v="58"/>
    <n v="0"/>
    <n v="0"/>
    <s v="W"/>
    <x v="1"/>
    <n v="5063"/>
    <s v="SUDP"/>
    <s v="Disorderly Patron"/>
    <x v="5"/>
    <s v="Lower"/>
  </r>
  <r>
    <d v="2023-02-26T00:00:00"/>
    <d v="1899-12-30T19:45:00"/>
    <s v="Sunday"/>
    <x v="71"/>
    <n v="0"/>
    <n v="0"/>
    <s v="N"/>
    <x v="0"/>
    <n v="5746"/>
    <s v="SUAE"/>
    <s v="Assault / Employee Involved"/>
    <x v="5"/>
    <s v="Lower"/>
  </r>
  <r>
    <d v="2023-02-26T00:00:00"/>
    <d v="1899-12-30T22:19:00"/>
    <s v="Sunday"/>
    <x v="53"/>
    <n v="0"/>
    <n v="0"/>
    <s v="W"/>
    <x v="1"/>
    <n v="5300"/>
    <s v="SUDP"/>
    <s v="Disorderly Patron"/>
    <x v="5"/>
    <s v="Lower"/>
  </r>
  <r>
    <d v="2023-02-26T00:00:00"/>
    <d v="1899-12-30T23:01:00"/>
    <s v="Sunday"/>
    <x v="11"/>
    <n v="3"/>
    <n v="9"/>
    <s v="W"/>
    <x v="1"/>
    <n v="5009"/>
    <s v="SUDP"/>
    <s v="Disorderly Patron"/>
    <x v="5"/>
    <s v="Lower"/>
  </r>
  <r>
    <d v="2023-02-27T00:00:00"/>
    <d v="1899-12-30T11:23:00"/>
    <s v="Monday"/>
    <x v="37"/>
    <n v="4"/>
    <n v="7"/>
    <s v="S"/>
    <x v="0"/>
    <n v="5706"/>
    <s v="SUDP"/>
    <s v="Disorderly Patron"/>
    <x v="5"/>
    <s v="Lower"/>
  </r>
  <r>
    <d v="2023-02-27T00:00:00"/>
    <d v="1899-12-30T13:32:00"/>
    <s v="Monday"/>
    <x v="60"/>
    <n v="3"/>
    <n v="6"/>
    <s v="E"/>
    <x v="1"/>
    <n v="5103"/>
    <s v="SUDP"/>
    <s v="Disorderly Patron"/>
    <x v="5"/>
    <s v="Lower"/>
  </r>
  <r>
    <d v="2023-02-27T00:00:00"/>
    <d v="1899-12-30T20:42:00"/>
    <s v="Monday"/>
    <x v="60"/>
    <n v="3"/>
    <n v="7"/>
    <s v="E"/>
    <x v="1"/>
    <n v="5276"/>
    <s v="SUDP"/>
    <s v="Disorderly Patron"/>
    <x v="5"/>
    <s v="Lower"/>
  </r>
  <r>
    <d v="2023-02-27T00:00:00"/>
    <d v="1899-12-30T21:00:00"/>
    <s v="Monday"/>
    <x v="51"/>
    <n v="4"/>
    <n v="9"/>
    <s v="N"/>
    <x v="0"/>
    <n v="6061"/>
    <s v="SUDP"/>
    <s v="Disorderly Patron"/>
    <x v="5"/>
    <s v="Lower"/>
  </r>
  <r>
    <d v="2023-02-27T00:00:00"/>
    <d v="1899-12-30T23:46:00"/>
    <s v="Monday"/>
    <x v="3"/>
    <n v="7"/>
    <n v="12"/>
    <s v="E"/>
    <x v="1"/>
    <n v="5276"/>
    <s v="SUDP"/>
    <s v="Disorderly Patron"/>
    <x v="5"/>
    <s v="Lower"/>
  </r>
  <r>
    <d v="2023-02-27T00:00:00"/>
    <d v="1899-12-30T01:46:00"/>
    <s v="Monday"/>
    <x v="6"/>
    <n v="0"/>
    <n v="0"/>
    <s v="E"/>
    <x v="1"/>
    <n v="5223"/>
    <s v="SUDP"/>
    <s v="Disorderly Patron"/>
    <x v="5"/>
    <s v="Lower"/>
  </r>
  <r>
    <d v="2023-02-28T00:00:00"/>
    <d v="1899-12-30T15:13:00"/>
    <s v="Tuesday"/>
    <x v="1"/>
    <n v="0"/>
    <n v="0"/>
    <s v="E"/>
    <x v="1"/>
    <n v="5297"/>
    <s v="SUDP"/>
    <s v="Disorderly Patron"/>
    <x v="5"/>
    <s v="Lower"/>
  </r>
  <r>
    <d v="2023-02-28T00:00:00"/>
    <d v="1899-12-30T15:19:00"/>
    <s v="Tuesday"/>
    <x v="63"/>
    <n v="5"/>
    <n v="8"/>
    <s v="S"/>
    <x v="0"/>
    <n v="5511"/>
    <s v="SUAP"/>
    <s v="Assault / Patron Involved"/>
    <x v="5"/>
    <s v="Lower"/>
  </r>
  <r>
    <d v="2023-02-28T00:00:00"/>
    <d v="1899-12-30T21:58:00"/>
    <s v="Tuesday"/>
    <x v="11"/>
    <n v="7"/>
    <n v="11"/>
    <s v="E"/>
    <x v="1"/>
    <n v="5152"/>
    <s v="SUDP"/>
    <s v="Disorderly Patron"/>
    <x v="5"/>
    <s v="Lower"/>
  </r>
  <r>
    <d v="2023-02-28T00:00:00"/>
    <d v="1899-12-30T23:30:00"/>
    <s v="Tuesday"/>
    <x v="50"/>
    <n v="4"/>
    <n v="9"/>
    <s v="W"/>
    <x v="1"/>
    <n v="5233"/>
    <s v="SUDP"/>
    <s v="Disorderly Patron"/>
    <x v="5"/>
    <s v="Lower"/>
  </r>
  <r>
    <d v="2023-02-28T00:00:00"/>
    <d v="1899-12-30T00:42:00"/>
    <s v="Tuesday"/>
    <x v="65"/>
    <n v="5"/>
    <n v="10"/>
    <s v="S"/>
    <x v="0"/>
    <n v="6011"/>
    <s v="SUDP"/>
    <s v="Disorderly Patron"/>
    <x v="5"/>
    <s v="Lower"/>
  </r>
  <r>
    <d v="2023-03-01T00:00:00"/>
    <d v="1899-12-30T06:19:00"/>
    <s v="Wednesday"/>
    <x v="29"/>
    <n v="0"/>
    <n v="0"/>
    <s v="S"/>
    <x v="0"/>
    <n v="6125"/>
    <s v="SUDP"/>
    <s v="Disorderly Patron"/>
    <x v="5"/>
    <s v="Lower"/>
  </r>
  <r>
    <d v="2023-03-01T00:00:00"/>
    <d v="1899-12-30T07:57:00"/>
    <s v="Wednesday"/>
    <x v="63"/>
    <n v="3"/>
    <n v="5"/>
    <s v="S"/>
    <x v="0"/>
    <n v="5516"/>
    <s v="SUDP"/>
    <s v="Disorderly Patron"/>
    <x v="5"/>
    <s v="Lower"/>
  </r>
  <r>
    <d v="2023-03-01T00:00:00"/>
    <d v="1899-12-30T11:10:00"/>
    <s v="Wednesday"/>
    <x v="9"/>
    <n v="5"/>
    <n v="8"/>
    <s v="N"/>
    <x v="0"/>
    <n v="5421"/>
    <s v="SUDP"/>
    <s v="Disorderly Patron"/>
    <x v="5"/>
    <s v="Lower"/>
  </r>
  <r>
    <d v="2023-03-01T00:00:00"/>
    <d v="1899-12-30T15:04:00"/>
    <s v="Wednesday"/>
    <x v="45"/>
    <n v="0"/>
    <n v="0"/>
    <s v="W"/>
    <x v="1"/>
    <n v="5703"/>
    <s v="SUAP"/>
    <s v="Assault / Patron Involved"/>
    <x v="5"/>
    <s v="Lower"/>
  </r>
  <r>
    <d v="2023-03-01T00:00:00"/>
    <d v="1899-12-30T15:39:00"/>
    <s v="Wednesday"/>
    <x v="18"/>
    <n v="5"/>
    <n v="8"/>
    <s v="N"/>
    <x v="0"/>
    <n v="6071"/>
    <s v="SUAP"/>
    <s v="Assault / Patron Involved"/>
    <x v="5"/>
    <s v="Lower"/>
  </r>
  <r>
    <d v="2023-03-01T00:00:00"/>
    <d v="1899-12-30T16:37:00"/>
    <s v="Wednesday"/>
    <x v="22"/>
    <n v="0"/>
    <n v="0"/>
    <s v="W"/>
    <x v="1"/>
    <n v="5111"/>
    <s v="SUDP"/>
    <s v="Disorderly Patron"/>
    <x v="5"/>
    <s v="Lower"/>
  </r>
  <r>
    <d v="2023-03-01T00:00:00"/>
    <d v="1899-12-30T17:16:00"/>
    <s v="Wednesday"/>
    <x v="23"/>
    <n v="9"/>
    <n v="12"/>
    <s v="N"/>
    <x v="0"/>
    <n v="5841"/>
    <s v="SUDP"/>
    <s v="Disorderly Patron"/>
    <x v="5"/>
    <s v="Lower"/>
  </r>
  <r>
    <d v="2023-03-01T00:00:00"/>
    <d v="1899-12-30T23:09:00"/>
    <s v="Wednesday"/>
    <x v="5"/>
    <n v="15"/>
    <n v="20"/>
    <s v="N"/>
    <x v="0"/>
    <n v="6106"/>
    <s v="SUDP"/>
    <s v="Disorderly Patron"/>
    <x v="5"/>
    <s v="Lower"/>
  </r>
  <r>
    <d v="2023-03-02T00:00:00"/>
    <d v="1899-12-30T11:51:00"/>
    <s v="Thursday"/>
    <x v="4"/>
    <n v="0"/>
    <n v="0"/>
    <s v="W"/>
    <x v="1"/>
    <n v="5229"/>
    <s v="SUDP"/>
    <s v="Disorderly Patron"/>
    <x v="5"/>
    <s v="Lower"/>
  </r>
  <r>
    <d v="2023-03-02T00:00:00"/>
    <d v="1899-12-30T22:32:00"/>
    <s v="Thursday"/>
    <x v="61"/>
    <n v="4"/>
    <n v="7"/>
    <s v="S"/>
    <x v="0"/>
    <n v="5701"/>
    <s v="SUDP"/>
    <s v="Disorderly Patron"/>
    <x v="5"/>
    <s v="Lower"/>
  </r>
  <r>
    <d v="2023-03-02T00:00:00"/>
    <d v="1899-12-30T22:55:00"/>
    <s v="Thursday"/>
    <x v="39"/>
    <n v="6"/>
    <n v="9"/>
    <s v="S"/>
    <x v="0"/>
    <n v="6136"/>
    <s v="SUDP"/>
    <s v="Disorderly Patron"/>
    <x v="5"/>
    <s v="Lower"/>
  </r>
  <r>
    <d v="2023-03-02T00:00:00"/>
    <d v="1899-12-30T23:39:00"/>
    <s v="Thursday"/>
    <x v="26"/>
    <n v="16"/>
    <n v="20"/>
    <s v="E"/>
    <x v="1"/>
    <n v="5361"/>
    <s v="SUAP"/>
    <s v="Assault / Patron Involved"/>
    <x v="5"/>
    <s v="Lower"/>
  </r>
  <r>
    <d v="2023-03-03T00:00:00"/>
    <d v="1899-12-30T07:51:00"/>
    <s v="Friday"/>
    <x v="40"/>
    <n v="0"/>
    <n v="0"/>
    <s v="W"/>
    <x v="1"/>
    <n v="5361"/>
    <s v="SUDP"/>
    <s v="Disorderly Patron"/>
    <x v="5"/>
    <s v="Lower"/>
  </r>
  <r>
    <d v="2023-03-03T00:00:00"/>
    <d v="1899-12-30T12:59:00"/>
    <s v="Friday"/>
    <x v="33"/>
    <n v="5"/>
    <n v="8"/>
    <s v="E"/>
    <x v="1"/>
    <n v="5132"/>
    <s v="SUDP"/>
    <s v="Disorderly Patron"/>
    <x v="5"/>
    <s v="Lower"/>
  </r>
  <r>
    <d v="2023-03-03T00:00:00"/>
    <d v="1899-12-30T14:13:00"/>
    <s v="Friday"/>
    <x v="73"/>
    <n v="14"/>
    <n v="17"/>
    <s v="E"/>
    <x v="1"/>
    <n v="5295"/>
    <s v="SUDP"/>
    <s v="Disorderly Patron"/>
    <x v="5"/>
    <s v="Lower"/>
  </r>
  <r>
    <d v="2023-03-03T00:00:00"/>
    <d v="1899-12-30T16:51:00"/>
    <s v="Friday"/>
    <x v="62"/>
    <n v="23"/>
    <n v="26"/>
    <s v="N"/>
    <x v="0"/>
    <n v="5586"/>
    <s v="SUAP"/>
    <s v="Assault / Patron Involved"/>
    <x v="5"/>
    <s v="Lower"/>
  </r>
  <r>
    <d v="2023-03-03T00:00:00"/>
    <d v="1899-12-30T00:04:00"/>
    <s v="Friday"/>
    <x v="21"/>
    <n v="8"/>
    <n v="13"/>
    <s v="N"/>
    <x v="0"/>
    <n v="6071"/>
    <s v="SUDP"/>
    <s v="Disorderly Patron"/>
    <x v="5"/>
    <s v="Lower"/>
  </r>
  <r>
    <d v="2023-03-04T00:00:00"/>
    <d v="1899-12-30T09:21:00"/>
    <s v="Saturday"/>
    <x v="16"/>
    <n v="3"/>
    <n v="9"/>
    <s v="S"/>
    <x v="0"/>
    <n v="6106"/>
    <s v="SUDP"/>
    <s v="Disorderly Patron"/>
    <x v="5"/>
    <s v="Lower"/>
  </r>
  <r>
    <d v="2023-03-04T00:00:00"/>
    <d v="1899-12-30T18:28:00"/>
    <s v="Saturday"/>
    <x v="53"/>
    <n v="9"/>
    <n v="13"/>
    <s v="W"/>
    <x v="1"/>
    <n v="5017"/>
    <s v="SUAP"/>
    <s v="Assault / Patron Involved"/>
    <x v="5"/>
    <s v="Lower"/>
  </r>
  <r>
    <d v="2023-03-04T00:00:00"/>
    <d v="1899-12-30T18:33:00"/>
    <s v="Saturday"/>
    <x v="24"/>
    <n v="4"/>
    <n v="8"/>
    <s v="W"/>
    <x v="1"/>
    <n v="5100"/>
    <s v="SUDP"/>
    <s v="Disorderly Patron"/>
    <x v="5"/>
    <s v="Lower"/>
  </r>
  <r>
    <d v="2023-03-04T00:00:00"/>
    <d v="1899-12-30T22:26:00"/>
    <s v="Saturday"/>
    <x v="19"/>
    <n v="0"/>
    <n v="0"/>
    <s v="W"/>
    <x v="1"/>
    <n v="5145"/>
    <s v="SUDP"/>
    <s v="Disorderly Patron"/>
    <x v="5"/>
    <s v="Lower"/>
  </r>
  <r>
    <d v="2023-03-04T00:00:00"/>
    <d v="1899-12-30T22:27:00"/>
    <s v="Saturday"/>
    <x v="71"/>
    <n v="0"/>
    <n v="0"/>
    <s v="N"/>
    <x v="0"/>
    <n v="6136"/>
    <s v="SUDP"/>
    <s v="Disorderly Patron"/>
    <x v="5"/>
    <s v="Lower"/>
  </r>
  <r>
    <d v="2023-03-04T00:00:00"/>
    <d v="1899-12-30T00:18:00"/>
    <s v="Saturday"/>
    <x v="49"/>
    <n v="4"/>
    <n v="10"/>
    <s v="N"/>
    <x v="0"/>
    <n v="5606"/>
    <s v="SUDP"/>
    <s v="Disorderly Patron"/>
    <x v="5"/>
    <s v="Lower"/>
  </r>
  <r>
    <d v="2023-03-05T00:00:00"/>
    <d v="1899-12-30T15:18:00"/>
    <s v="Sunday"/>
    <x v="35"/>
    <n v="5"/>
    <n v="9"/>
    <s v="W"/>
    <x v="1"/>
    <n v="5158"/>
    <s v="SUDP"/>
    <s v="Disorderly Patron"/>
    <x v="5"/>
    <s v="Lower"/>
  </r>
  <r>
    <d v="2023-03-05T00:00:00"/>
    <d v="1899-12-30T17:20:00"/>
    <s v="Sunday"/>
    <x v="18"/>
    <n v="4"/>
    <n v="8"/>
    <s v="N"/>
    <x v="0"/>
    <n v="5551"/>
    <s v="SUDP"/>
    <s v="Disorderly Patron"/>
    <x v="5"/>
    <s v="Lower"/>
  </r>
  <r>
    <d v="2023-03-05T00:00:00"/>
    <d v="1899-12-30T17:36:00"/>
    <s v="Sunday"/>
    <x v="33"/>
    <n v="13"/>
    <n v="17"/>
    <s v="W"/>
    <x v="1"/>
    <n v="5051"/>
    <s v="SUDP"/>
    <s v="Disorderly Patron"/>
    <x v="5"/>
    <s v="Lower"/>
  </r>
  <r>
    <d v="2023-03-05T00:00:00"/>
    <d v="1899-12-30T00:27:00"/>
    <s v="Sunday"/>
    <x v="50"/>
    <n v="6"/>
    <n v="12"/>
    <s v="W"/>
    <x v="1"/>
    <n v="5345"/>
    <s v="SUDP"/>
    <s v="Disorderly Patron"/>
    <x v="5"/>
    <s v="Lower"/>
  </r>
  <r>
    <d v="2023-03-06T00:00:00"/>
    <d v="1899-12-30T02:15:00"/>
    <s v="Monday"/>
    <x v="16"/>
    <n v="0"/>
    <n v="0"/>
    <s v="S"/>
    <x v="0"/>
    <n v="5961"/>
    <s v="SUDP"/>
    <s v="Disorderly Patron"/>
    <x v="5"/>
    <s v="Lower"/>
  </r>
  <r>
    <d v="2023-03-06T00:00:00"/>
    <d v="1899-12-30T02:32:00"/>
    <s v="Monday"/>
    <x v="16"/>
    <n v="12"/>
    <n v="18"/>
    <s v="N"/>
    <x v="0"/>
    <n v="5546"/>
    <s v="SUDP"/>
    <s v="Disorderly Patron"/>
    <x v="5"/>
    <s v="Lower"/>
  </r>
  <r>
    <d v="2023-03-06T00:00:00"/>
    <d v="1899-12-30T06:49:00"/>
    <s v="Monday"/>
    <x v="50"/>
    <n v="0"/>
    <n v="0"/>
    <s v="E"/>
    <x v="1"/>
    <n v="5189"/>
    <s v="SUDP"/>
    <s v="Disorderly Patron"/>
    <x v="5"/>
    <s v="Lower"/>
  </r>
  <r>
    <d v="2023-03-06T00:00:00"/>
    <d v="1899-12-30T07:28:00"/>
    <s v="Monday"/>
    <x v="16"/>
    <n v="0"/>
    <n v="0"/>
    <s v="S"/>
    <x v="0"/>
    <n v="5631"/>
    <s v="SUDP"/>
    <s v="Disorderly Patron"/>
    <x v="5"/>
    <s v="Lower"/>
  </r>
  <r>
    <d v="2023-03-06T00:00:00"/>
    <d v="1899-12-30T08:27:00"/>
    <s v="Monday"/>
    <x v="15"/>
    <n v="3"/>
    <n v="5"/>
    <s v="S"/>
    <x v="0"/>
    <n v="5461"/>
    <s v="SUDP"/>
    <s v="Disorderly Patron"/>
    <x v="5"/>
    <s v="Lower"/>
  </r>
  <r>
    <d v="2023-03-06T00:00:00"/>
    <d v="1899-12-30T09:23:00"/>
    <s v="Monday"/>
    <x v="39"/>
    <n v="0"/>
    <n v="0"/>
    <s v="N"/>
    <x v="0"/>
    <n v="5456"/>
    <s v="SUDP"/>
    <s v="Disorderly Patron"/>
    <x v="5"/>
    <s v="Lower"/>
  </r>
  <r>
    <d v="2023-03-06T00:00:00"/>
    <d v="1899-12-30T10:43:00"/>
    <s v="Monday"/>
    <x v="34"/>
    <n v="0"/>
    <n v="0"/>
    <s v="E"/>
    <x v="1"/>
    <n v="5044"/>
    <s v="SUDP"/>
    <s v="Disorderly Patron"/>
    <x v="5"/>
    <s v="Lower"/>
  </r>
  <r>
    <d v="2023-03-06T00:00:00"/>
    <d v="1899-12-30T16:48:00"/>
    <s v="Monday"/>
    <x v="13"/>
    <n v="16"/>
    <n v="19"/>
    <s v="E"/>
    <x v="1"/>
    <n v="5106"/>
    <s v="SUDP"/>
    <s v="Disorderly Patron"/>
    <x v="5"/>
    <s v="Lower"/>
  </r>
  <r>
    <d v="2023-03-06T00:00:00"/>
    <d v="1899-12-30T20:33:00"/>
    <s v="Monday"/>
    <x v="21"/>
    <n v="7"/>
    <n v="10"/>
    <s v="N"/>
    <x v="0"/>
    <n v="5916"/>
    <s v="SUDP"/>
    <s v="Disorderly Patron"/>
    <x v="5"/>
    <s v="Lower"/>
  </r>
  <r>
    <d v="2023-03-07T00:00:00"/>
    <d v="1899-12-30T06:54:00"/>
    <s v="Tuesday"/>
    <x v="41"/>
    <n v="0"/>
    <n v="0"/>
    <s v="S"/>
    <x v="0"/>
    <n v="5856"/>
    <s v="SUROB"/>
    <s v="Robbery"/>
    <x v="5"/>
    <s v="Lower"/>
  </r>
  <r>
    <d v="2023-03-07T00:00:00"/>
    <d v="1899-12-30T09:48:00"/>
    <s v="Tuesday"/>
    <x v="38"/>
    <n v="0"/>
    <n v="0"/>
    <s v="E"/>
    <x v="1"/>
    <n v="1005"/>
    <s v="SUAP"/>
    <s v="Assault / Patron Involved"/>
    <x v="5"/>
    <s v="Lower"/>
  </r>
  <r>
    <d v="2023-03-07T00:00:00"/>
    <d v="1899-12-30T14:09:00"/>
    <s v="Tuesday"/>
    <x v="15"/>
    <n v="0"/>
    <n v="0"/>
    <s v="N"/>
    <x v="0"/>
    <n v="5534"/>
    <s v="SUDP"/>
    <s v="Disorderly Patron"/>
    <x v="5"/>
    <s v="Lower"/>
  </r>
  <r>
    <d v="2023-03-07T00:00:00"/>
    <d v="1899-12-30T19:59:00"/>
    <s v="Tuesday"/>
    <x v="24"/>
    <n v="0"/>
    <n v="0"/>
    <s v="E"/>
    <x v="1"/>
    <n v="5359"/>
    <s v="SUDP"/>
    <s v="Disorderly Patron"/>
    <x v="5"/>
    <s v="Lower"/>
  </r>
  <r>
    <d v="2023-03-08T00:00:00"/>
    <d v="1899-12-30T01:00:00"/>
    <s v="Wednesday"/>
    <x v="25"/>
    <n v="14"/>
    <n v="20"/>
    <s v="N"/>
    <x v="2"/>
    <n v="3009"/>
    <s v="SRDP"/>
    <s v="Disorderly Patron"/>
    <x v="5"/>
    <s v="Lower"/>
  </r>
  <r>
    <d v="2023-03-08T00:00:00"/>
    <d v="1899-12-30T11:33:00"/>
    <s v="Wednesday"/>
    <x v="44"/>
    <n v="0"/>
    <n v="0"/>
    <s v="E"/>
    <x v="1"/>
    <n v="5240"/>
    <s v="SUDP"/>
    <s v="Disorderly Patron"/>
    <x v="5"/>
    <s v="Lower"/>
  </r>
  <r>
    <d v="2023-03-08T00:00:00"/>
    <d v="1899-12-30T14:24:00"/>
    <s v="Wednesday"/>
    <x v="46"/>
    <n v="0"/>
    <n v="0"/>
    <s v="E"/>
    <x v="1"/>
    <n v="5061"/>
    <s v="SUDP"/>
    <s v="Disorderly Patron"/>
    <x v="5"/>
    <s v="Lower"/>
  </r>
  <r>
    <d v="2023-03-08T00:00:00"/>
    <d v="1899-12-30T14:47:00"/>
    <s v="Wednesday"/>
    <x v="10"/>
    <n v="4"/>
    <n v="7"/>
    <s v="S"/>
    <x v="0"/>
    <n v="5811"/>
    <s v="SUDP"/>
    <s v="Disorderly Patron"/>
    <x v="5"/>
    <s v="Lower"/>
  </r>
  <r>
    <d v="2023-03-08T00:00:00"/>
    <d v="1899-12-30T17:43:00"/>
    <s v="Wednesday"/>
    <x v="54"/>
    <n v="7"/>
    <n v="10"/>
    <s v="N"/>
    <x v="0"/>
    <n v="5416"/>
    <s v="SUROB"/>
    <s v="Robbery"/>
    <x v="5"/>
    <s v="Lower"/>
  </r>
  <r>
    <d v="2023-03-08T00:00:00"/>
    <d v="1899-12-30T19:28:00"/>
    <s v="Wednesday"/>
    <x v="71"/>
    <n v="10"/>
    <n v="13"/>
    <s v="N"/>
    <x v="0"/>
    <n v="5836"/>
    <s v="SUDP"/>
    <s v="Disorderly Patron"/>
    <x v="5"/>
    <s v="Lower"/>
  </r>
  <r>
    <d v="2023-03-08T00:00:00"/>
    <d v="1899-12-30T21:01:00"/>
    <s v="Wednesday"/>
    <x v="5"/>
    <n v="3"/>
    <n v="6"/>
    <s v="S"/>
    <x v="0"/>
    <n v="5631"/>
    <s v="SUDP"/>
    <s v="Disorderly Patron"/>
    <x v="5"/>
    <s v="Lower"/>
  </r>
  <r>
    <d v="2023-03-08T00:00:00"/>
    <d v="1899-12-30T00:03:00"/>
    <s v="Wednesday"/>
    <x v="13"/>
    <n v="16"/>
    <n v="20"/>
    <s v="E"/>
    <x v="1"/>
    <n v="5014"/>
    <s v="SUAP"/>
    <s v="Assault / Patron Involved"/>
    <x v="5"/>
    <s v="Lower"/>
  </r>
  <r>
    <d v="2023-03-08T00:00:00"/>
    <d v="1899-12-30T01:40:00"/>
    <s v="Wednesday"/>
    <x v="54"/>
    <n v="0"/>
    <n v="0"/>
    <s v="S"/>
    <x v="0"/>
    <n v="6131"/>
    <s v="SUDP"/>
    <s v="Disorderly Patron"/>
    <x v="5"/>
    <s v="Lower"/>
  </r>
  <r>
    <d v="2023-03-09T00:00:00"/>
    <d v="1899-12-30T09:42:00"/>
    <s v="Thursday"/>
    <x v="29"/>
    <n v="3"/>
    <n v="5"/>
    <s v="N"/>
    <x v="0"/>
    <n v="5931"/>
    <s v="SUDP"/>
    <s v="Disorderly Patron"/>
    <x v="5"/>
    <s v="Lower"/>
  </r>
  <r>
    <d v="2023-03-09T00:00:00"/>
    <d v="1899-12-30T12:33:00"/>
    <s v="Thursday"/>
    <x v="14"/>
    <n v="4"/>
    <n v="7"/>
    <s v="E"/>
    <x v="1"/>
    <n v="5330"/>
    <s v="SUPOL"/>
    <s v="Held By Polce - Non-TTC Related"/>
    <x v="5"/>
    <s v="Lower"/>
  </r>
  <r>
    <d v="2023-03-09T00:00:00"/>
    <d v="1899-12-30T12:57:00"/>
    <s v="Thursday"/>
    <x v="11"/>
    <n v="0"/>
    <n v="0"/>
    <s v="E"/>
    <x v="1"/>
    <n v="5330"/>
    <s v="SUPOL"/>
    <s v="Held By Polce - Non-TTC Related"/>
    <x v="5"/>
    <s v="Lower"/>
  </r>
  <r>
    <d v="2023-03-09T00:00:00"/>
    <d v="1899-12-30T13:08:00"/>
    <s v="Thursday"/>
    <x v="63"/>
    <n v="0"/>
    <n v="0"/>
    <s v="N"/>
    <x v="0"/>
    <n v="5531"/>
    <s v="SUPOL"/>
    <s v="Held By Polce - Non-TTC Related"/>
    <x v="5"/>
    <s v="Lower"/>
  </r>
  <r>
    <d v="2023-03-09T00:00:00"/>
    <d v="1899-12-30T13:15:00"/>
    <s v="Thursday"/>
    <x v="18"/>
    <n v="5"/>
    <n v="8"/>
    <s v="S"/>
    <x v="0"/>
    <n v="5836"/>
    <s v="SUPOL"/>
    <s v="Held By Polce - Non-TTC Related"/>
    <x v="5"/>
    <s v="Lower"/>
  </r>
  <r>
    <d v="2023-03-09T00:00:00"/>
    <d v="1899-12-30T13:20:00"/>
    <s v="Thursday"/>
    <x v="10"/>
    <n v="0"/>
    <n v="0"/>
    <s v="S"/>
    <x v="0"/>
    <n v="5836"/>
    <s v="SUPOL"/>
    <s v="Held By Polce - Non-TTC Related"/>
    <x v="5"/>
    <s v="Lower"/>
  </r>
  <r>
    <d v="2023-03-09T00:00:00"/>
    <d v="1899-12-30T15:27:00"/>
    <s v="Thursday"/>
    <x v="31"/>
    <n v="12"/>
    <n v="15"/>
    <s v="S"/>
    <x v="0"/>
    <n v="5886"/>
    <s v="SUDP"/>
    <s v="Disorderly Patron"/>
    <x v="5"/>
    <s v="Lower"/>
  </r>
  <r>
    <d v="2023-03-09T00:00:00"/>
    <d v="1899-12-30T17:08:00"/>
    <s v="Thursday"/>
    <x v="29"/>
    <n v="3"/>
    <n v="5"/>
    <s v="S"/>
    <x v="0"/>
    <n v="5636"/>
    <s v="SUDP"/>
    <s v="Disorderly Patron"/>
    <x v="5"/>
    <s v="Lower"/>
  </r>
  <r>
    <d v="2023-03-09T00:00:00"/>
    <d v="1899-12-30T18:18:00"/>
    <s v="Thursday"/>
    <x v="4"/>
    <n v="3"/>
    <n v="6"/>
    <s v="E"/>
    <x v="1"/>
    <n v="5008"/>
    <s v="SUDP"/>
    <s v="Disorderly Patron"/>
    <x v="5"/>
    <s v="Lower"/>
  </r>
  <r>
    <d v="2023-03-09T00:00:00"/>
    <d v="1899-12-30T19:22:00"/>
    <s v="Thursday"/>
    <x v="42"/>
    <n v="4"/>
    <n v="8"/>
    <s v="E"/>
    <x v="1"/>
    <n v="5077"/>
    <s v="SUDP"/>
    <s v="Disorderly Patron"/>
    <x v="5"/>
    <s v="Lower"/>
  </r>
  <r>
    <d v="2023-03-09T00:00:00"/>
    <d v="1899-12-30T19:24:00"/>
    <s v="Thursday"/>
    <x v="4"/>
    <n v="6"/>
    <n v="10"/>
    <s v="E"/>
    <x v="1"/>
    <n v="5314"/>
    <s v="SUDP"/>
    <s v="Disorderly Patron"/>
    <x v="5"/>
    <s v="Lower"/>
  </r>
  <r>
    <d v="2023-03-09T00:00:00"/>
    <d v="1899-12-30T20:08:00"/>
    <s v="Thursday"/>
    <x v="7"/>
    <n v="0"/>
    <n v="0"/>
    <s v="E"/>
    <x v="1"/>
    <n v="5252"/>
    <s v="SUDP"/>
    <s v="Disorderly Patron"/>
    <x v="5"/>
    <s v="Lower"/>
  </r>
  <r>
    <d v="2023-03-09T00:00:00"/>
    <d v="1899-12-30T00:49:00"/>
    <s v="Thursday"/>
    <x v="51"/>
    <n v="0"/>
    <n v="0"/>
    <s v="N"/>
    <x v="0"/>
    <n v="5601"/>
    <s v="SUDP"/>
    <s v="Disorderly Patron"/>
    <x v="5"/>
    <s v="Lower"/>
  </r>
  <r>
    <d v="2023-03-10T00:00:00"/>
    <d v="1899-12-30T13:11:00"/>
    <s v="Friday"/>
    <x v="29"/>
    <n v="0"/>
    <n v="0"/>
    <s v="N"/>
    <x v="0"/>
    <n v="5526"/>
    <s v="SUDP"/>
    <s v="Disorderly Patron"/>
    <x v="5"/>
    <s v="Lower"/>
  </r>
  <r>
    <d v="2023-03-10T00:00:00"/>
    <d v="1899-12-30T16:44:00"/>
    <s v="Friday"/>
    <x v="47"/>
    <n v="10"/>
    <n v="12"/>
    <s v="S"/>
    <x v="0"/>
    <n v="5646"/>
    <s v="SUDP"/>
    <s v="Disorderly Patron"/>
    <x v="5"/>
    <s v="Lower"/>
  </r>
  <r>
    <d v="2023-03-10T00:00:00"/>
    <d v="1899-12-30T17:54:00"/>
    <s v="Friday"/>
    <x v="10"/>
    <n v="7"/>
    <n v="9"/>
    <s v="N"/>
    <x v="0"/>
    <n v="5686"/>
    <s v="SUDP"/>
    <s v="Disorderly Patron"/>
    <x v="5"/>
    <s v="Lower"/>
  </r>
  <r>
    <d v="2023-03-10T00:00:00"/>
    <d v="1899-12-30T20:26:00"/>
    <s v="Friday"/>
    <x v="47"/>
    <n v="9"/>
    <n v="14"/>
    <s v="S"/>
    <x v="0"/>
    <n v="5446"/>
    <s v="SUDP"/>
    <s v="Disorderly Patron"/>
    <x v="5"/>
    <s v="Lower"/>
  </r>
  <r>
    <d v="2023-03-10T00:00:00"/>
    <d v="1899-12-30T22:25:00"/>
    <s v="Friday"/>
    <x v="23"/>
    <n v="8"/>
    <n v="13"/>
    <s v="N"/>
    <x v="0"/>
    <n v="5951"/>
    <s v="SUDP"/>
    <s v="Disorderly Patron"/>
    <x v="5"/>
    <s v="Lower"/>
  </r>
  <r>
    <d v="2023-03-10T00:00:00"/>
    <d v="1899-12-30T23:27:00"/>
    <s v="Friday"/>
    <x v="18"/>
    <n v="0"/>
    <n v="0"/>
    <s v="S"/>
    <x v="0"/>
    <n v="5546"/>
    <s v="SUDP"/>
    <s v="Disorderly Patron"/>
    <x v="5"/>
    <s v="Lower"/>
  </r>
  <r>
    <d v="2023-03-10T00:00:00"/>
    <d v="1899-12-30T23:36:00"/>
    <s v="Friday"/>
    <x v="6"/>
    <n v="4"/>
    <n v="8"/>
    <s v="E"/>
    <x v="1"/>
    <n v="5038"/>
    <s v="SUDP"/>
    <s v="Disorderly Patron"/>
    <x v="5"/>
    <s v="Lower"/>
  </r>
  <r>
    <d v="2023-03-11T00:00:00"/>
    <d v="1899-12-30T11:39:00"/>
    <s v="Saturday"/>
    <x v="40"/>
    <n v="3"/>
    <n v="8"/>
    <s v="E"/>
    <x v="1"/>
    <n v="5255"/>
    <s v="SUDP"/>
    <s v="Disorderly Patron"/>
    <x v="5"/>
    <s v="Lower"/>
  </r>
  <r>
    <d v="2023-03-11T00:00:00"/>
    <d v="1899-12-30T13:43:00"/>
    <s v="Saturday"/>
    <x v="17"/>
    <n v="0"/>
    <n v="0"/>
    <s v="S"/>
    <x v="0"/>
    <n v="6096"/>
    <s v="SUSA"/>
    <s v="Sexual Assault"/>
    <x v="5"/>
    <s v="Lower"/>
  </r>
  <r>
    <d v="2023-03-11T00:00:00"/>
    <d v="1899-12-30T13:48:00"/>
    <s v="Saturday"/>
    <x v="63"/>
    <n v="24"/>
    <n v="28"/>
    <s v="S"/>
    <x v="0"/>
    <n v="5396"/>
    <s v="SUBT"/>
    <s v="Bomb Threat"/>
    <x v="5"/>
    <s v="Lower"/>
  </r>
  <r>
    <d v="2023-03-11T00:00:00"/>
    <d v="1899-12-30T15:37:00"/>
    <s v="Saturday"/>
    <x v="58"/>
    <n v="0"/>
    <n v="0"/>
    <s v="W"/>
    <x v="1"/>
    <n v="5172"/>
    <s v="SUDP"/>
    <s v="Disorderly Patron"/>
    <x v="5"/>
    <s v="Lower"/>
  </r>
  <r>
    <d v="2023-03-11T00:00:00"/>
    <d v="1899-12-30T19:51:00"/>
    <s v="Saturday"/>
    <x v="29"/>
    <n v="25"/>
    <n v="30"/>
    <s v="S"/>
    <x v="0"/>
    <n v="6066"/>
    <s v="SUBT"/>
    <s v="Bomb Threat"/>
    <x v="5"/>
    <s v="Lower"/>
  </r>
  <r>
    <d v="2023-03-11T00:00:00"/>
    <d v="1899-12-30T19:52:00"/>
    <s v="Saturday"/>
    <x v="35"/>
    <n v="25"/>
    <n v="30"/>
    <s v="E"/>
    <x v="1"/>
    <n v="5210"/>
    <s v="SUBT"/>
    <s v="Bomb Threat"/>
    <x v="5"/>
    <s v="Lower"/>
  </r>
  <r>
    <d v="2023-03-11T00:00:00"/>
    <d v="1899-12-30T23:19:00"/>
    <s v="Saturday"/>
    <x v="0"/>
    <n v="6"/>
    <n v="12"/>
    <s v="S"/>
    <x v="0"/>
    <n v="6041"/>
    <s v="SUDP"/>
    <s v="Disorderly Patron"/>
    <x v="5"/>
    <s v="Lower"/>
  </r>
  <r>
    <d v="2023-03-12T00:00:00"/>
    <d v="1899-12-30T03:16:00"/>
    <s v="Sunday"/>
    <x v="51"/>
    <n v="0"/>
    <n v="0"/>
    <s v="S"/>
    <x v="0"/>
    <n v="6061"/>
    <s v="SUDP"/>
    <s v="Disorderly Patron"/>
    <x v="5"/>
    <s v="Lower"/>
  </r>
  <r>
    <d v="2023-03-12T00:00:00"/>
    <d v="1899-12-30T12:22:00"/>
    <s v="Sunday"/>
    <x v="2"/>
    <n v="12"/>
    <n v="16"/>
    <s v="S"/>
    <x v="0"/>
    <n v="5536"/>
    <s v="SUDP"/>
    <s v="Disorderly Patron"/>
    <x v="5"/>
    <s v="Lower"/>
  </r>
  <r>
    <d v="2023-03-12T00:00:00"/>
    <d v="1899-12-30T15:06:00"/>
    <s v="Sunday"/>
    <x v="14"/>
    <n v="14"/>
    <n v="18"/>
    <s v="W"/>
    <x v="1"/>
    <n v="5139"/>
    <s v="SUDP"/>
    <s v="Disorderly Patron"/>
    <x v="5"/>
    <s v="Lower"/>
  </r>
  <r>
    <d v="2023-03-12T00:00:00"/>
    <d v="1899-12-30T16:59:00"/>
    <s v="Sunday"/>
    <x v="50"/>
    <n v="7"/>
    <n v="11"/>
    <s v="W"/>
    <x v="1"/>
    <n v="5371"/>
    <s v="SUDP"/>
    <s v="Disorderly Patron"/>
    <x v="5"/>
    <s v="Lower"/>
  </r>
  <r>
    <d v="2023-03-12T00:00:00"/>
    <d v="1899-12-30T18:31:00"/>
    <s v="Sunday"/>
    <x v="29"/>
    <n v="5"/>
    <n v="9"/>
    <s v="S"/>
    <x v="0"/>
    <n v="5606"/>
    <s v="SUDP"/>
    <s v="Disorderly Patron"/>
    <x v="5"/>
    <s v="Lower"/>
  </r>
  <r>
    <d v="2023-03-12T00:00:00"/>
    <d v="1899-12-30T18:35:00"/>
    <s v="Sunday"/>
    <x v="70"/>
    <n v="5"/>
    <n v="9"/>
    <s v="S"/>
    <x v="0"/>
    <n v="5641"/>
    <s v="SUDP"/>
    <s v="Disorderly Patron"/>
    <x v="5"/>
    <s v="Lower"/>
  </r>
  <r>
    <d v="2023-03-12T00:00:00"/>
    <d v="1899-12-30T23:35:00"/>
    <s v="Sunday"/>
    <x v="20"/>
    <n v="3"/>
    <n v="9"/>
    <s v="N"/>
    <x v="0"/>
    <n v="5846"/>
    <s v="SUDP"/>
    <s v="Disorderly Patron"/>
    <x v="5"/>
    <s v="Lower"/>
  </r>
  <r>
    <d v="2023-03-12T00:00:00"/>
    <d v="1899-12-30T23:54:00"/>
    <s v="Sunday"/>
    <x v="65"/>
    <n v="4"/>
    <n v="10"/>
    <s v="N"/>
    <x v="0"/>
    <n v="5941"/>
    <s v="SUDP"/>
    <s v="Disorderly Patron"/>
    <x v="5"/>
    <s v="Lower"/>
  </r>
  <r>
    <d v="2023-03-12T00:00:00"/>
    <d v="1899-12-30T01:29:00"/>
    <s v="Sunday"/>
    <x v="52"/>
    <n v="0"/>
    <n v="0"/>
    <s v="N"/>
    <x v="0"/>
    <n v="5716"/>
    <s v="SUDP"/>
    <s v="Disorderly Patron"/>
    <x v="5"/>
    <s v="Lower"/>
  </r>
  <r>
    <d v="2023-03-12T00:00:00"/>
    <d v="1899-12-30T01:30:00"/>
    <s v="Sunday"/>
    <x v="46"/>
    <n v="7"/>
    <n v="13"/>
    <s v="W"/>
    <x v="1"/>
    <n v="5078"/>
    <s v="SUDP"/>
    <s v="Disorderly Patron"/>
    <x v="5"/>
    <s v="Lower"/>
  </r>
  <r>
    <d v="2023-03-12T00:00:00"/>
    <d v="1899-12-30T01:48:00"/>
    <s v="Sunday"/>
    <x v="6"/>
    <n v="0"/>
    <n v="0"/>
    <m/>
    <x v="1"/>
    <n v="5335"/>
    <s v="SUAE"/>
    <s v="Assault / Employee Involved"/>
    <x v="5"/>
    <s v="Lower"/>
  </r>
  <r>
    <d v="2023-03-13T00:00:00"/>
    <d v="1899-12-30T11:46:00"/>
    <s v="Monday"/>
    <x v="35"/>
    <n v="3"/>
    <n v="6"/>
    <s v="E"/>
    <x v="1"/>
    <n v="5272"/>
    <s v="SUDP"/>
    <s v="Disorderly Patron"/>
    <x v="5"/>
    <s v="Lower"/>
  </r>
  <r>
    <d v="2023-03-13T00:00:00"/>
    <d v="1899-12-30T13:06:00"/>
    <s v="Monday"/>
    <x v="0"/>
    <n v="10"/>
    <n v="13"/>
    <s v="N"/>
    <x v="0"/>
    <n v="5421"/>
    <s v="SUDP"/>
    <s v="Disorderly Patron"/>
    <x v="5"/>
    <s v="Lower"/>
  </r>
  <r>
    <d v="2023-03-13T00:00:00"/>
    <d v="1899-12-30T20:51:00"/>
    <s v="Monday"/>
    <x v="21"/>
    <n v="7"/>
    <n v="10"/>
    <s v="N"/>
    <x v="0"/>
    <n v="5516"/>
    <s v="SUAP"/>
    <s v="Assault / Patron Involved"/>
    <x v="5"/>
    <s v="Lower"/>
  </r>
  <r>
    <d v="2023-03-14T00:00:00"/>
    <d v="1899-12-30T07:55:00"/>
    <s v="Tuesday"/>
    <x v="18"/>
    <n v="5"/>
    <n v="8"/>
    <s v="N"/>
    <x v="0"/>
    <n v="5781"/>
    <s v="SUDP"/>
    <s v="Disorderly Patron"/>
    <x v="5"/>
    <s v="Lower"/>
  </r>
  <r>
    <d v="2023-03-14T00:00:00"/>
    <d v="1899-12-30T07:59:00"/>
    <s v="Tuesday"/>
    <x v="6"/>
    <n v="3"/>
    <n v="6"/>
    <s v="W"/>
    <x v="1"/>
    <n v="5330"/>
    <s v="SUDP"/>
    <s v="Disorderly Patron"/>
    <x v="5"/>
    <s v="Lower"/>
  </r>
  <r>
    <d v="2023-03-14T00:00:00"/>
    <d v="1899-12-30T17:55:00"/>
    <s v="Tuesday"/>
    <x v="17"/>
    <n v="6"/>
    <n v="9"/>
    <s v="S"/>
    <x v="0"/>
    <n v="5966"/>
    <s v="SUDP"/>
    <s v="Disorderly Patron"/>
    <x v="5"/>
    <s v="Lower"/>
  </r>
  <r>
    <d v="2023-03-14T00:00:00"/>
    <d v="1899-12-30T19:41:00"/>
    <s v="Tuesday"/>
    <x v="40"/>
    <n v="0"/>
    <n v="0"/>
    <s v="W"/>
    <x v="1"/>
    <n v="5289"/>
    <s v="SUDP"/>
    <s v="Disorderly Patron"/>
    <x v="5"/>
    <s v="Lower"/>
  </r>
  <r>
    <d v="2023-03-14T00:00:00"/>
    <d v="1899-12-30T21:13:00"/>
    <s v="Tuesday"/>
    <x v="37"/>
    <n v="0"/>
    <n v="0"/>
    <s v="S"/>
    <x v="0"/>
    <n v="5775"/>
    <s v="SUDP"/>
    <s v="Disorderly Patron"/>
    <x v="5"/>
    <s v="Lower"/>
  </r>
  <r>
    <d v="2023-03-14T00:00:00"/>
    <d v="1899-12-30T22:01:00"/>
    <s v="Tuesday"/>
    <x v="50"/>
    <n v="0"/>
    <n v="0"/>
    <s v="W"/>
    <x v="1"/>
    <n v="5091"/>
    <s v="SUDP"/>
    <s v="Disorderly Patron"/>
    <x v="5"/>
    <s v="Lower"/>
  </r>
  <r>
    <d v="2023-03-14T00:00:00"/>
    <d v="1899-12-30T22:38:00"/>
    <s v="Tuesday"/>
    <x v="14"/>
    <n v="11"/>
    <n v="15"/>
    <s v="E"/>
    <x v="1"/>
    <n v="5048"/>
    <s v="SUDP"/>
    <s v="Disorderly Patron"/>
    <x v="5"/>
    <s v="Lower"/>
  </r>
  <r>
    <d v="2023-03-14T00:00:00"/>
    <d v="1899-12-30T23:32:00"/>
    <s v="Tuesday"/>
    <x v="33"/>
    <n v="0"/>
    <n v="0"/>
    <s v="E"/>
    <x v="1"/>
    <n v="6672"/>
    <s v="SUDP"/>
    <s v="Disorderly Patron"/>
    <x v="5"/>
    <s v="Lower"/>
  </r>
  <r>
    <d v="2023-03-15T00:00:00"/>
    <d v="1899-12-30T07:03:00"/>
    <s v="Wednesday"/>
    <x v="60"/>
    <n v="0"/>
    <n v="0"/>
    <s v="E"/>
    <x v="1"/>
    <n v="5145"/>
    <s v="SUDP"/>
    <s v="Disorderly Patron"/>
    <x v="5"/>
    <s v="Lower"/>
  </r>
  <r>
    <d v="2023-03-15T00:00:00"/>
    <d v="1899-12-30T11:59:00"/>
    <s v="Wednesday"/>
    <x v="39"/>
    <n v="3"/>
    <n v="6"/>
    <s v="S"/>
    <x v="0"/>
    <n v="5951"/>
    <s v="SUAP"/>
    <s v="Assault / Patron Involved"/>
    <x v="5"/>
    <s v="Lower"/>
  </r>
  <r>
    <d v="2023-03-15T00:00:00"/>
    <d v="1899-12-30T12:04:00"/>
    <s v="Wednesday"/>
    <x v="14"/>
    <n v="4"/>
    <n v="7"/>
    <s v="E"/>
    <x v="1"/>
    <n v="5067"/>
    <s v="SUDP"/>
    <s v="Disorderly Patron"/>
    <x v="5"/>
    <s v="Lower"/>
  </r>
  <r>
    <d v="2023-03-15T00:00:00"/>
    <d v="1899-12-30T14:00:00"/>
    <s v="Wednesday"/>
    <x v="42"/>
    <n v="4"/>
    <n v="7"/>
    <s v="E"/>
    <x v="1"/>
    <n v="5067"/>
    <s v="SUDP"/>
    <s v="Disorderly Patron"/>
    <x v="5"/>
    <s v="Lower"/>
  </r>
  <r>
    <d v="2023-03-15T00:00:00"/>
    <d v="1899-12-30T16:59:00"/>
    <s v="Wednesday"/>
    <x v="70"/>
    <n v="0"/>
    <n v="0"/>
    <s v="N"/>
    <x v="0"/>
    <n v="5641"/>
    <s v="SUDP"/>
    <s v="Disorderly Patron"/>
    <x v="5"/>
    <s v="Lower"/>
  </r>
  <r>
    <d v="2023-03-15T00:00:00"/>
    <d v="1899-12-30T18:24:00"/>
    <s v="Wednesday"/>
    <x v="31"/>
    <n v="0"/>
    <n v="0"/>
    <s v="N"/>
    <x v="0"/>
    <n v="5991"/>
    <s v="SUDP"/>
    <s v="Disorderly Patron"/>
    <x v="5"/>
    <s v="Lower"/>
  </r>
  <r>
    <d v="2023-03-15T00:00:00"/>
    <d v="1899-12-30T18:31:00"/>
    <s v="Wednesday"/>
    <x v="53"/>
    <n v="0"/>
    <n v="0"/>
    <m/>
    <x v="1"/>
    <n v="5076"/>
    <s v="SUAP"/>
    <s v="Assault / Patron Involved"/>
    <x v="5"/>
    <s v="Lower"/>
  </r>
  <r>
    <d v="2023-03-15T00:00:00"/>
    <d v="1899-12-30T20:27:00"/>
    <s v="Wednesday"/>
    <x v="50"/>
    <n v="0"/>
    <n v="0"/>
    <s v="E"/>
    <x v="1"/>
    <n v="5209"/>
    <s v="SUDP"/>
    <s v="Disorderly Patron"/>
    <x v="5"/>
    <s v="Lower"/>
  </r>
  <r>
    <d v="2023-03-15T00:00:00"/>
    <d v="1899-12-30T23:36:00"/>
    <s v="Wednesday"/>
    <x v="33"/>
    <n v="23"/>
    <n v="27"/>
    <s v="E"/>
    <x v="1"/>
    <n v="5330"/>
    <s v="SUDP"/>
    <s v="Disorderly Patron"/>
    <x v="5"/>
    <s v="Lower"/>
  </r>
  <r>
    <d v="2023-03-16T00:00:00"/>
    <d v="1899-12-30T08:09:00"/>
    <s v="Thursday"/>
    <x v="17"/>
    <n v="3"/>
    <n v="6"/>
    <s v="S"/>
    <x v="0"/>
    <n v="5706"/>
    <s v="SUDP"/>
    <s v="Disorderly Patron"/>
    <x v="5"/>
    <s v="Lower"/>
  </r>
  <r>
    <d v="2023-03-16T00:00:00"/>
    <d v="1899-12-30T09:35:00"/>
    <s v="Thursday"/>
    <x v="27"/>
    <n v="0"/>
    <n v="0"/>
    <s v="S"/>
    <x v="0"/>
    <n v="6116"/>
    <s v="SUDP"/>
    <s v="Disorderly Patron"/>
    <x v="5"/>
    <s v="Lower"/>
  </r>
  <r>
    <d v="2023-03-16T00:00:00"/>
    <d v="1899-12-30T15:27:00"/>
    <s v="Thursday"/>
    <x v="31"/>
    <n v="12"/>
    <n v="15"/>
    <s v="N"/>
    <x v="0"/>
    <n v="5391"/>
    <s v="SUAP"/>
    <s v="Assault / Patron Involved"/>
    <x v="5"/>
    <s v="Lower"/>
  </r>
  <r>
    <d v="2023-03-16T00:00:00"/>
    <d v="1899-12-30T20:08:00"/>
    <s v="Thursday"/>
    <x v="31"/>
    <n v="0"/>
    <n v="0"/>
    <s v="S"/>
    <x v="0"/>
    <n v="5481"/>
    <s v="SUDP"/>
    <s v="Disorderly Patron"/>
    <x v="5"/>
    <s v="Lower"/>
  </r>
  <r>
    <d v="2023-03-16T00:00:00"/>
    <d v="1899-12-30T20:51:00"/>
    <s v="Thursday"/>
    <x v="54"/>
    <n v="13"/>
    <n v="16"/>
    <s v="S"/>
    <x v="0"/>
    <n v="6016"/>
    <s v="SUDP"/>
    <s v="Disorderly Patron"/>
    <x v="5"/>
    <s v="Lower"/>
  </r>
  <r>
    <d v="2023-03-16T00:00:00"/>
    <d v="1899-12-30T21:07:00"/>
    <s v="Thursday"/>
    <x v="26"/>
    <n v="0"/>
    <n v="0"/>
    <s v="W"/>
    <x v="1"/>
    <n v="5116"/>
    <s v="SUDP"/>
    <s v="Disorderly Patron"/>
    <x v="5"/>
    <s v="Lower"/>
  </r>
  <r>
    <d v="2023-03-16T00:00:00"/>
    <d v="1899-12-30T22:13:00"/>
    <s v="Thursday"/>
    <x v="0"/>
    <n v="5"/>
    <n v="9"/>
    <s v="N"/>
    <x v="0"/>
    <n v="5921"/>
    <s v="SUDP"/>
    <s v="Disorderly Patron"/>
    <x v="5"/>
    <s v="Lower"/>
  </r>
  <r>
    <d v="2023-03-16T00:00:00"/>
    <d v="1899-12-30T00:47:00"/>
    <s v="Thursday"/>
    <x v="50"/>
    <n v="7"/>
    <n v="12"/>
    <s v="W"/>
    <x v="1"/>
    <n v="5168"/>
    <s v="SUDP"/>
    <s v="Disorderly Patron"/>
    <x v="5"/>
    <s v="Lower"/>
  </r>
  <r>
    <d v="2023-03-16T00:00:00"/>
    <d v="1899-12-30T22:45:00"/>
    <s v="Thursday"/>
    <x v="82"/>
    <n v="4"/>
    <n v="9"/>
    <s v="E"/>
    <x v="3"/>
    <n v="6156"/>
    <s v="SUDP"/>
    <s v="Disorderly Patron"/>
    <x v="5"/>
    <s v="Lower"/>
  </r>
  <r>
    <d v="2023-03-16T00:00:00"/>
    <d v="1899-12-30T01:21:00"/>
    <s v="Thursday"/>
    <x v="72"/>
    <n v="3"/>
    <n v="8"/>
    <s v="E"/>
    <x v="3"/>
    <n v="6151"/>
    <s v="SUDP"/>
    <s v="Disorderly Patron"/>
    <x v="5"/>
    <s v="Lower"/>
  </r>
  <r>
    <d v="2023-03-17T00:00:00"/>
    <d v="1899-12-30T09:01:00"/>
    <s v="Friday"/>
    <x v="3"/>
    <n v="5"/>
    <n v="8"/>
    <s v="E"/>
    <x v="1"/>
    <n v="5096"/>
    <s v="SUDP"/>
    <s v="Disorderly Patron"/>
    <x v="5"/>
    <s v="Lower"/>
  </r>
  <r>
    <d v="2023-03-17T00:00:00"/>
    <d v="1899-12-30T09:05:00"/>
    <s v="Friday"/>
    <x v="60"/>
    <n v="11"/>
    <n v="14"/>
    <s v="W"/>
    <x v="1"/>
    <n v="5146"/>
    <s v="SUDP"/>
    <s v="Disorderly Patron"/>
    <x v="5"/>
    <s v="Lower"/>
  </r>
  <r>
    <d v="2023-03-17T00:00:00"/>
    <d v="1899-12-30T15:21:00"/>
    <s v="Friday"/>
    <x v="28"/>
    <n v="4"/>
    <n v="7"/>
    <s v="W"/>
    <x v="1"/>
    <n v="5224"/>
    <s v="SUAP"/>
    <s v="Assault / Patron Involved"/>
    <x v="5"/>
    <s v="Lower"/>
  </r>
  <r>
    <d v="2023-03-17T00:00:00"/>
    <d v="1899-12-30T17:50:00"/>
    <s v="Friday"/>
    <x v="48"/>
    <n v="8"/>
    <n v="11"/>
    <s v="N"/>
    <x v="0"/>
    <n v="5981"/>
    <s v="SUPOL"/>
    <s v="Held By Polce - Non-TTC Related"/>
    <x v="5"/>
    <s v="Lower"/>
  </r>
  <r>
    <d v="2023-03-17T00:00:00"/>
    <d v="1899-12-30T18:02:00"/>
    <s v="Friday"/>
    <x v="71"/>
    <n v="8"/>
    <n v="11"/>
    <s v="N"/>
    <x v="0"/>
    <n v="5951"/>
    <s v="SUDP"/>
    <s v="Disorderly Patron"/>
    <x v="5"/>
    <s v="Lower"/>
  </r>
  <r>
    <d v="2023-03-17T00:00:00"/>
    <d v="1899-12-30T20:24:00"/>
    <s v="Friday"/>
    <x v="24"/>
    <n v="0"/>
    <n v="0"/>
    <s v="W"/>
    <x v="1"/>
    <n v="5114"/>
    <s v="SUPOL"/>
    <s v="Held By Polce - Non-TTC Related"/>
    <x v="5"/>
    <s v="Lower"/>
  </r>
  <r>
    <d v="2023-03-17T00:00:00"/>
    <d v="1899-12-30T22:26:00"/>
    <s v="Friday"/>
    <x v="61"/>
    <n v="6"/>
    <n v="11"/>
    <s v="N"/>
    <x v="0"/>
    <n v="5426"/>
    <s v="SUDP"/>
    <s v="Disorderly Patron"/>
    <x v="5"/>
    <s v="Lower"/>
  </r>
  <r>
    <d v="2023-03-18T00:00:00"/>
    <d v="1899-12-30T13:51:00"/>
    <s v="Saturday"/>
    <x v="1"/>
    <n v="0"/>
    <n v="0"/>
    <s v="E"/>
    <x v="1"/>
    <n v="5106"/>
    <s v="SUDP"/>
    <s v="Disorderly Patron"/>
    <x v="5"/>
    <s v="Lower"/>
  </r>
  <r>
    <d v="2023-03-18T00:00:00"/>
    <d v="1899-12-30T14:06:00"/>
    <s v="Saturday"/>
    <x v="6"/>
    <n v="4"/>
    <n v="8"/>
    <s v="E"/>
    <x v="1"/>
    <n v="5017"/>
    <s v="SUDP"/>
    <s v="Disorderly Patron"/>
    <x v="5"/>
    <s v="Lower"/>
  </r>
  <r>
    <d v="2023-03-18T00:00:00"/>
    <d v="1899-12-30T14:56:00"/>
    <s v="Saturday"/>
    <x v="62"/>
    <n v="5"/>
    <n v="10"/>
    <s v="N"/>
    <x v="0"/>
    <n v="5591"/>
    <s v="SUDP"/>
    <s v="Disorderly Patron"/>
    <x v="5"/>
    <s v="Lower"/>
  </r>
  <r>
    <d v="2023-03-18T00:00:00"/>
    <d v="1899-12-30T16:46:00"/>
    <s v="Saturday"/>
    <x v="31"/>
    <n v="0"/>
    <n v="0"/>
    <s v="S"/>
    <x v="0"/>
    <n v="5906"/>
    <s v="SUAE"/>
    <s v="Assault / Employee Involved"/>
    <x v="5"/>
    <s v="Lower"/>
  </r>
  <r>
    <d v="2023-03-18T00:00:00"/>
    <d v="1899-12-30T16:46:00"/>
    <s v="Saturday"/>
    <x v="19"/>
    <n v="0"/>
    <n v="0"/>
    <s v="W"/>
    <x v="1"/>
    <n v="5110"/>
    <s v="SUAE"/>
    <s v="Assault / Employee Involved"/>
    <x v="5"/>
    <s v="Lower"/>
  </r>
  <r>
    <d v="2023-03-18T00:00:00"/>
    <d v="1899-12-30T17:35:00"/>
    <s v="Saturday"/>
    <x v="56"/>
    <n v="0"/>
    <n v="0"/>
    <s v="W"/>
    <x v="1"/>
    <n v="5213"/>
    <s v="SUDP"/>
    <s v="Disorderly Patron"/>
    <x v="5"/>
    <s v="Lower"/>
  </r>
  <r>
    <d v="2023-03-18T00:00:00"/>
    <d v="1899-12-30T17:59:00"/>
    <s v="Saturday"/>
    <x v="50"/>
    <n v="5"/>
    <n v="9"/>
    <s v="W"/>
    <x v="1"/>
    <n v="5067"/>
    <s v="SUPOL"/>
    <s v="Held By Polce - Non-TTC Related"/>
    <x v="5"/>
    <s v="Lower"/>
  </r>
  <r>
    <d v="2023-03-18T00:00:00"/>
    <d v="1899-12-30T23:27:00"/>
    <s v="Saturday"/>
    <x v="50"/>
    <n v="0"/>
    <n v="0"/>
    <s v="W"/>
    <x v="1"/>
    <n v="5080"/>
    <s v="SUDP"/>
    <s v="Disorderly Patron"/>
    <x v="5"/>
    <s v="Lower"/>
  </r>
  <r>
    <d v="2023-03-18T00:00:00"/>
    <d v="1899-12-30T01:00:00"/>
    <s v="Saturday"/>
    <x v="29"/>
    <n v="6"/>
    <n v="12"/>
    <s v="S"/>
    <x v="0"/>
    <n v="6096"/>
    <s v="SUDP"/>
    <s v="Disorderly Patron"/>
    <x v="5"/>
    <s v="Lower"/>
  </r>
  <r>
    <d v="2023-03-18T00:00:00"/>
    <d v="1899-12-30T01:52:00"/>
    <s v="Saturday"/>
    <x v="67"/>
    <n v="27"/>
    <n v="32"/>
    <s v="E"/>
    <x v="3"/>
    <n v="6196"/>
    <s v="SUAP"/>
    <s v="Assault / Patron Involved"/>
    <x v="5"/>
    <s v="Lower"/>
  </r>
  <r>
    <d v="2023-03-19T00:00:00"/>
    <d v="1899-12-30T02:19:00"/>
    <s v="Sunday"/>
    <x v="50"/>
    <n v="0"/>
    <n v="0"/>
    <s v="W"/>
    <x v="1"/>
    <n v="5132"/>
    <s v="SUDP"/>
    <s v="Disorderly Patron"/>
    <x v="5"/>
    <s v="Lower"/>
  </r>
  <r>
    <d v="2023-03-19T00:00:00"/>
    <d v="1899-12-30T09:27:00"/>
    <s v="Sunday"/>
    <x v="28"/>
    <n v="17"/>
    <n v="21"/>
    <s v="W"/>
    <x v="1"/>
    <n v="5100"/>
    <s v="SUPOL"/>
    <s v="Held By Polce - Non-TTC Related"/>
    <x v="5"/>
    <s v="Lower"/>
  </r>
  <r>
    <d v="2023-03-19T00:00:00"/>
    <d v="1899-12-30T12:41:00"/>
    <s v="Sunday"/>
    <x v="4"/>
    <n v="3"/>
    <n v="7"/>
    <s v="E"/>
    <x v="1"/>
    <n v="5236"/>
    <s v="SUDP"/>
    <s v="Disorderly Patron"/>
    <x v="5"/>
    <s v="Lower"/>
  </r>
  <r>
    <d v="2023-03-19T00:00:00"/>
    <d v="1899-12-30T21:49:00"/>
    <s v="Sunday"/>
    <x v="19"/>
    <n v="0"/>
    <n v="0"/>
    <s v="W"/>
    <x v="1"/>
    <n v="5159"/>
    <s v="SUDP"/>
    <s v="Disorderly Patron"/>
    <x v="5"/>
    <s v="Lower"/>
  </r>
  <r>
    <d v="2023-03-19T00:00:00"/>
    <d v="1899-12-30T22:18:00"/>
    <s v="Sunday"/>
    <x v="13"/>
    <n v="0"/>
    <n v="0"/>
    <s v="W"/>
    <x v="1"/>
    <n v="5322"/>
    <s v="SUDP"/>
    <s v="Disorderly Patron"/>
    <x v="5"/>
    <s v="Lower"/>
  </r>
  <r>
    <d v="2023-03-19T00:00:00"/>
    <d v="1899-12-30T23:19:00"/>
    <s v="Sunday"/>
    <x v="30"/>
    <n v="5"/>
    <n v="10"/>
    <s v="S"/>
    <x v="0"/>
    <n v="5426"/>
    <s v="SUDP"/>
    <s v="Disorderly Patron"/>
    <x v="5"/>
    <s v="Lower"/>
  </r>
  <r>
    <d v="2023-03-19T00:00:00"/>
    <d v="1899-12-30T00:11:00"/>
    <s v="Sunday"/>
    <x v="56"/>
    <n v="0"/>
    <n v="0"/>
    <s v="E"/>
    <x v="1"/>
    <n v="5279"/>
    <s v="SUAP"/>
    <s v="Assault / Patron Involved"/>
    <x v="5"/>
    <s v="Lower"/>
  </r>
  <r>
    <d v="2023-03-20T00:00:00"/>
    <d v="1899-12-30T17:03:00"/>
    <s v="Monday"/>
    <x v="68"/>
    <n v="18"/>
    <n v="23"/>
    <s v="S"/>
    <x v="2"/>
    <n v="3022"/>
    <s v="SRDP"/>
    <s v="Disorderly Patron"/>
    <x v="5"/>
    <s v="Lower"/>
  </r>
  <r>
    <d v="2023-03-20T00:00:00"/>
    <d v="1899-12-30T10:15:00"/>
    <s v="Monday"/>
    <x v="21"/>
    <n v="0"/>
    <n v="0"/>
    <m/>
    <x v="0"/>
    <n v="5384"/>
    <s v="SUAP"/>
    <s v="Assault / Patron Involved"/>
    <x v="5"/>
    <s v="Lower"/>
  </r>
  <r>
    <d v="2023-03-20T00:00:00"/>
    <d v="1899-12-30T10:19:00"/>
    <s v="Monday"/>
    <x v="14"/>
    <n v="3"/>
    <n v="6"/>
    <s v="E"/>
    <x v="1"/>
    <n v="5077"/>
    <s v="SUDP"/>
    <s v="Disorderly Patron"/>
    <x v="5"/>
    <s v="Lower"/>
  </r>
  <r>
    <d v="2023-03-20T00:00:00"/>
    <d v="1899-12-30T14:50:00"/>
    <s v="Monday"/>
    <x v="58"/>
    <n v="8"/>
    <n v="11"/>
    <s v="W"/>
    <x v="1"/>
    <n v="5153"/>
    <s v="SUDP"/>
    <s v="Disorderly Patron"/>
    <x v="5"/>
    <s v="Lower"/>
  </r>
  <r>
    <d v="2023-03-20T00:00:00"/>
    <d v="1899-12-30T15:15:00"/>
    <s v="Monday"/>
    <x v="13"/>
    <n v="9"/>
    <n v="12"/>
    <s v="W"/>
    <x v="1"/>
    <n v="5231"/>
    <s v="SUDP"/>
    <s v="Disorderly Patron"/>
    <x v="5"/>
    <s v="Lower"/>
  </r>
  <r>
    <d v="2023-03-20T00:00:00"/>
    <d v="1899-12-30T17:06:00"/>
    <s v="Monday"/>
    <x v="48"/>
    <n v="19"/>
    <n v="22"/>
    <s v="N"/>
    <x v="0"/>
    <n v="5411"/>
    <s v="SUDP"/>
    <s v="Disorderly Patron"/>
    <x v="5"/>
    <s v="Lower"/>
  </r>
  <r>
    <d v="2023-03-20T00:00:00"/>
    <d v="1899-12-30T17:40:00"/>
    <s v="Monday"/>
    <x v="48"/>
    <n v="0"/>
    <n v="0"/>
    <s v="S"/>
    <x v="0"/>
    <n v="6096"/>
    <s v="SUDP"/>
    <s v="Disorderly Patron"/>
    <x v="5"/>
    <s v="Lower"/>
  </r>
  <r>
    <d v="2023-03-20T00:00:00"/>
    <d v="1899-12-30T18:33:00"/>
    <s v="Monday"/>
    <x v="31"/>
    <n v="4"/>
    <n v="6"/>
    <s v="S"/>
    <x v="0"/>
    <n v="5391"/>
    <s v="SUDP"/>
    <s v="Disorderly Patron"/>
    <x v="5"/>
    <s v="Lower"/>
  </r>
  <r>
    <d v="2023-03-20T00:00:00"/>
    <d v="1899-12-30T22:41:00"/>
    <s v="Monday"/>
    <x v="45"/>
    <n v="7"/>
    <n v="11"/>
    <s v="W"/>
    <x v="0"/>
    <n v="5057"/>
    <s v="SUAP"/>
    <s v="Assault / Patron Involved"/>
    <x v="5"/>
    <s v="Lower"/>
  </r>
  <r>
    <d v="2023-03-21T00:00:00"/>
    <d v="1899-12-30T02:13:00"/>
    <s v="Tuesday"/>
    <x v="78"/>
    <n v="0"/>
    <n v="0"/>
    <s v="N"/>
    <x v="0"/>
    <n v="5616"/>
    <s v="SUDP"/>
    <s v="Disorderly Patron"/>
    <x v="5"/>
    <s v="Lower"/>
  </r>
  <r>
    <d v="2023-03-21T00:00:00"/>
    <d v="1899-12-30T09:39:00"/>
    <s v="Tuesday"/>
    <x v="39"/>
    <n v="3"/>
    <n v="5"/>
    <s v="S"/>
    <x v="0"/>
    <n v="6116"/>
    <s v="SUDP"/>
    <s v="Disorderly Patron"/>
    <x v="5"/>
    <s v="Lower"/>
  </r>
  <r>
    <d v="2023-03-21T00:00:00"/>
    <d v="1899-12-30T10:06:00"/>
    <s v="Tuesday"/>
    <x v="21"/>
    <n v="3"/>
    <n v="5"/>
    <s v="N"/>
    <x v="0"/>
    <n v="6031"/>
    <s v="SUDP"/>
    <s v="Disorderly Patron"/>
    <x v="5"/>
    <s v="Lower"/>
  </r>
  <r>
    <d v="2023-03-21T00:00:00"/>
    <d v="1899-12-30T12:19:00"/>
    <s v="Tuesday"/>
    <x v="1"/>
    <n v="0"/>
    <n v="0"/>
    <s v="W"/>
    <x v="1"/>
    <n v="5231"/>
    <s v="SUAP"/>
    <s v="Assault / Patron Involved"/>
    <x v="5"/>
    <s v="Lower"/>
  </r>
  <r>
    <d v="2023-03-21T00:00:00"/>
    <d v="1899-12-30T13:36:00"/>
    <s v="Tuesday"/>
    <x v="26"/>
    <n v="17"/>
    <n v="20"/>
    <s v="W"/>
    <x v="1"/>
    <n v="5142"/>
    <s v="SUAP"/>
    <s v="Assault / Patron Involved"/>
    <x v="5"/>
    <s v="Lower"/>
  </r>
  <r>
    <d v="2023-03-21T00:00:00"/>
    <d v="1899-12-30T14:10:00"/>
    <s v="Tuesday"/>
    <x v="4"/>
    <n v="0"/>
    <n v="0"/>
    <s v="W"/>
    <x v="1"/>
    <n v="5072"/>
    <s v="SUDP"/>
    <s v="Disorderly Patron"/>
    <x v="5"/>
    <s v="Lower"/>
  </r>
  <r>
    <d v="2023-03-21T00:00:00"/>
    <d v="1899-12-30T14:57:00"/>
    <s v="Tuesday"/>
    <x v="21"/>
    <n v="3"/>
    <n v="6"/>
    <s v="N"/>
    <x v="0"/>
    <n v="5426"/>
    <s v="SUDP"/>
    <s v="Disorderly Patron"/>
    <x v="5"/>
    <s v="Lower"/>
  </r>
  <r>
    <d v="2023-03-21T00:00:00"/>
    <d v="1899-12-30T15:25:00"/>
    <s v="Tuesday"/>
    <x v="50"/>
    <n v="3"/>
    <n v="6"/>
    <s v="W"/>
    <x v="1"/>
    <n v="5298"/>
    <s v="SUAE"/>
    <s v="Assault / Employee Involved"/>
    <x v="5"/>
    <s v="Lower"/>
  </r>
  <r>
    <d v="2023-03-21T00:00:00"/>
    <d v="1899-12-30T17:35:00"/>
    <s v="Tuesday"/>
    <x v="32"/>
    <n v="4"/>
    <n v="7"/>
    <s v="E"/>
    <x v="1"/>
    <n v="5224"/>
    <s v="SUDP"/>
    <s v="Disorderly Patron"/>
    <x v="5"/>
    <s v="Lower"/>
  </r>
  <r>
    <d v="2023-03-21T00:00:00"/>
    <d v="1899-12-30T17:50:00"/>
    <s v="Tuesday"/>
    <x v="45"/>
    <n v="4"/>
    <n v="7"/>
    <s v="E"/>
    <x v="1"/>
    <n v="5103"/>
    <s v="SUDP"/>
    <s v="Disorderly Patron"/>
    <x v="5"/>
    <s v="Lower"/>
  </r>
  <r>
    <d v="2023-03-21T00:00:00"/>
    <d v="1899-12-30T18:23:00"/>
    <s v="Tuesday"/>
    <x v="34"/>
    <n v="4"/>
    <n v="7"/>
    <s v="W"/>
    <x v="1"/>
    <n v="5323"/>
    <s v="SUDP"/>
    <s v="Disorderly Patron"/>
    <x v="5"/>
    <s v="Lower"/>
  </r>
  <r>
    <d v="2023-03-21T00:00:00"/>
    <d v="1899-12-30T19:20:00"/>
    <s v="Tuesday"/>
    <x v="12"/>
    <n v="3"/>
    <n v="7"/>
    <s v="E"/>
    <x v="1"/>
    <n v="5132"/>
    <s v="SUDP"/>
    <s v="Disorderly Patron"/>
    <x v="5"/>
    <s v="Lower"/>
  </r>
  <r>
    <d v="2023-03-21T00:00:00"/>
    <d v="1899-12-30T19:24:00"/>
    <s v="Tuesday"/>
    <x v="18"/>
    <n v="0"/>
    <n v="0"/>
    <s v="N"/>
    <x v="0"/>
    <n v="5966"/>
    <s v="SUDP"/>
    <s v="Disorderly Patron"/>
    <x v="5"/>
    <s v="Lower"/>
  </r>
  <r>
    <d v="2023-03-21T00:00:00"/>
    <d v="1899-12-30T20:26:00"/>
    <s v="Tuesday"/>
    <x v="0"/>
    <n v="3"/>
    <n v="6"/>
    <s v="S"/>
    <x v="0"/>
    <n v="6021"/>
    <s v="SUAP"/>
    <s v="Assault / Patron Involved"/>
    <x v="5"/>
    <s v="Lower"/>
  </r>
  <r>
    <d v="2023-03-21T00:00:00"/>
    <d v="1899-12-30T01:52:00"/>
    <s v="Tuesday"/>
    <x v="31"/>
    <n v="15"/>
    <n v="20"/>
    <s v="N"/>
    <x v="0"/>
    <n v="5681"/>
    <s v="SUDP"/>
    <s v="Disorderly Patron"/>
    <x v="5"/>
    <s v="Lower"/>
  </r>
  <r>
    <d v="2023-03-22T00:00:00"/>
    <d v="1899-12-30T07:41:00"/>
    <s v="Wednesday"/>
    <x v="38"/>
    <n v="0"/>
    <n v="0"/>
    <s v="E"/>
    <x v="1"/>
    <n v="5067"/>
    <s v="SUDP"/>
    <s v="Disorderly Patron"/>
    <x v="5"/>
    <s v="Lower"/>
  </r>
  <r>
    <d v="2023-03-22T00:00:00"/>
    <d v="1899-12-30T08:25:00"/>
    <s v="Wednesday"/>
    <x v="35"/>
    <n v="0"/>
    <n v="0"/>
    <s v="W"/>
    <x v="1"/>
    <n v="5366"/>
    <s v="SUDP"/>
    <s v="Disorderly Patron"/>
    <x v="5"/>
    <s v="Lower"/>
  </r>
  <r>
    <d v="2023-03-22T00:00:00"/>
    <d v="1899-12-30T15:42:00"/>
    <s v="Wednesday"/>
    <x v="13"/>
    <n v="9"/>
    <n v="12"/>
    <s v="W"/>
    <x v="1"/>
    <n v="5315"/>
    <s v="SUDP"/>
    <s v="Disorderly Patron"/>
    <x v="5"/>
    <s v="Lower"/>
  </r>
  <r>
    <d v="2023-03-22T00:00:00"/>
    <d v="1899-12-30T16:38:00"/>
    <s v="Wednesday"/>
    <x v="18"/>
    <n v="5"/>
    <n v="8"/>
    <s v="N"/>
    <x v="0"/>
    <n v="5486"/>
    <s v="SUDP"/>
    <s v="Disorderly Patron"/>
    <x v="5"/>
    <s v="Lower"/>
  </r>
  <r>
    <d v="2023-03-22T00:00:00"/>
    <d v="1899-12-30T16:40:00"/>
    <s v="Wednesday"/>
    <x v="61"/>
    <n v="4"/>
    <n v="7"/>
    <s v="N"/>
    <x v="0"/>
    <n v="5811"/>
    <s v="SUDP"/>
    <s v="Disorderly Patron"/>
    <x v="5"/>
    <s v="Lower"/>
  </r>
  <r>
    <d v="2023-03-22T00:00:00"/>
    <d v="1899-12-30T16:47:00"/>
    <s v="Wednesday"/>
    <x v="12"/>
    <n v="0"/>
    <n v="0"/>
    <s v="W"/>
    <x v="1"/>
    <n v="5079"/>
    <s v="SUDP"/>
    <s v="Disorderly Patron"/>
    <x v="5"/>
    <s v="Lower"/>
  </r>
  <r>
    <d v="2023-03-22T00:00:00"/>
    <d v="1899-12-30T17:08:00"/>
    <s v="Wednesday"/>
    <x v="27"/>
    <n v="3"/>
    <n v="6"/>
    <s v="N"/>
    <x v="0"/>
    <n v="5981"/>
    <s v="SUDP"/>
    <s v="Disorderly Patron"/>
    <x v="5"/>
    <s v="Lower"/>
  </r>
  <r>
    <d v="2023-03-22T00:00:00"/>
    <d v="1899-12-30T17:32:00"/>
    <s v="Wednesday"/>
    <x v="24"/>
    <n v="3"/>
    <n v="6"/>
    <s v="W"/>
    <x v="1"/>
    <n v="5189"/>
    <s v="SUDP"/>
    <s v="Disorderly Patron"/>
    <x v="5"/>
    <s v="Lower"/>
  </r>
  <r>
    <d v="2023-03-22T00:00:00"/>
    <d v="1899-12-30T17:49:00"/>
    <s v="Wednesday"/>
    <x v="75"/>
    <n v="12"/>
    <n v="14"/>
    <s v="S"/>
    <x v="0"/>
    <n v="5706"/>
    <s v="SUAP"/>
    <s v="Assault / Patron Involved"/>
    <x v="5"/>
    <s v="Lower"/>
  </r>
  <r>
    <d v="2023-03-22T00:00:00"/>
    <d v="1899-12-30T19:09:00"/>
    <s v="Wednesday"/>
    <x v="34"/>
    <n v="0"/>
    <n v="0"/>
    <s v="W"/>
    <x v="1"/>
    <n v="5328"/>
    <s v="SUDP"/>
    <s v="Disorderly Patron"/>
    <x v="5"/>
    <s v="Lower"/>
  </r>
  <r>
    <d v="2023-03-22T00:00:00"/>
    <d v="1899-12-30T19:34:00"/>
    <s v="Wednesday"/>
    <x v="8"/>
    <n v="4"/>
    <n v="7"/>
    <s v="N"/>
    <x v="0"/>
    <n v="5736"/>
    <s v="SUDP"/>
    <s v="Disorderly Patron"/>
    <x v="5"/>
    <s v="Lower"/>
  </r>
  <r>
    <d v="2023-03-22T00:00:00"/>
    <d v="1899-12-30T00:35:00"/>
    <s v="Wednesday"/>
    <x v="8"/>
    <n v="17"/>
    <n v="22"/>
    <s v="S"/>
    <x v="0"/>
    <n v="5701"/>
    <s v="SUDP"/>
    <s v="Disorderly Patron"/>
    <x v="5"/>
    <s v="Lower"/>
  </r>
  <r>
    <d v="2023-03-23T00:00:00"/>
    <d v="1899-12-30T21:39:00"/>
    <s v="Thursday"/>
    <x v="74"/>
    <n v="3"/>
    <n v="9"/>
    <s v="S"/>
    <x v="2"/>
    <n v="3026"/>
    <s v="SRAP"/>
    <s v="Assault / Patron Involved"/>
    <x v="5"/>
    <s v="Lower"/>
  </r>
  <r>
    <d v="2023-03-23T00:00:00"/>
    <d v="1899-12-30T07:17:00"/>
    <s v="Thursday"/>
    <x v="48"/>
    <n v="0"/>
    <n v="0"/>
    <s v="S"/>
    <x v="0"/>
    <n v="6016"/>
    <s v="SUDP"/>
    <s v="Disorderly Patron"/>
    <x v="5"/>
    <s v="Lower"/>
  </r>
  <r>
    <d v="2023-03-23T00:00:00"/>
    <d v="1899-12-30T08:35:00"/>
    <s v="Thursday"/>
    <x v="26"/>
    <n v="3"/>
    <n v="6"/>
    <s v="E"/>
    <x v="1"/>
    <n v="5014"/>
    <s v="SUDP"/>
    <s v="Disorderly Patron"/>
    <x v="5"/>
    <s v="Lower"/>
  </r>
  <r>
    <d v="2023-03-23T00:00:00"/>
    <d v="1899-12-30T09:26:00"/>
    <s v="Thursday"/>
    <x v="56"/>
    <n v="0"/>
    <n v="0"/>
    <s v="W"/>
    <x v="1"/>
    <n v="5250"/>
    <s v="SUAP"/>
    <s v="Assault / Patron Involved"/>
    <x v="5"/>
    <s v="Lower"/>
  </r>
  <r>
    <d v="2023-03-23T00:00:00"/>
    <d v="1899-12-30T10:00:00"/>
    <s v="Thursday"/>
    <x v="56"/>
    <n v="0"/>
    <n v="0"/>
    <s v="E"/>
    <x v="1"/>
    <n v="5084"/>
    <s v="SUDP"/>
    <s v="Disorderly Patron"/>
    <x v="5"/>
    <s v="Lower"/>
  </r>
  <r>
    <d v="2023-03-23T00:00:00"/>
    <d v="1899-12-30T10:55:00"/>
    <s v="Thursday"/>
    <x v="44"/>
    <n v="3"/>
    <n v="6"/>
    <s v="W"/>
    <x v="1"/>
    <n v="5331"/>
    <s v="SUDP"/>
    <s v="Disorderly Patron"/>
    <x v="5"/>
    <s v="Lower"/>
  </r>
  <r>
    <d v="2023-03-23T00:00:00"/>
    <d v="1899-12-30T11:22:00"/>
    <s v="Thursday"/>
    <x v="28"/>
    <n v="0"/>
    <n v="0"/>
    <s v="W"/>
    <x v="1"/>
    <n v="5053"/>
    <s v="SUDP"/>
    <s v="Disorderly Patron"/>
    <x v="5"/>
    <s v="Lower"/>
  </r>
  <r>
    <d v="2023-03-23T00:00:00"/>
    <d v="1899-12-30T12:33:00"/>
    <s v="Thursday"/>
    <x v="1"/>
    <n v="3"/>
    <n v="6"/>
    <s v="W"/>
    <x v="1"/>
    <n v="5145"/>
    <s v="SUDP"/>
    <s v="Disorderly Patron"/>
    <x v="5"/>
    <s v="Lower"/>
  </r>
  <r>
    <d v="2023-03-23T00:00:00"/>
    <d v="1899-12-30T17:29:00"/>
    <s v="Thursday"/>
    <x v="27"/>
    <n v="0"/>
    <n v="0"/>
    <s v="N"/>
    <x v="0"/>
    <n v="5463"/>
    <s v="SUDP"/>
    <s v="Disorderly Patron"/>
    <x v="5"/>
    <s v="Lower"/>
  </r>
  <r>
    <d v="2023-03-23T00:00:00"/>
    <d v="1899-12-30T19:20:00"/>
    <s v="Thursday"/>
    <x v="71"/>
    <n v="14"/>
    <n v="17"/>
    <s v="S"/>
    <x v="0"/>
    <n v="6066"/>
    <s v="SUDP"/>
    <s v="Disorderly Patron"/>
    <x v="5"/>
    <s v="Lower"/>
  </r>
  <r>
    <d v="2023-03-23T00:00:00"/>
    <d v="1899-12-30T23:09:00"/>
    <s v="Thursday"/>
    <x v="54"/>
    <n v="18"/>
    <n v="23"/>
    <s v="N"/>
    <x v="0"/>
    <n v="5701"/>
    <s v="SUDP"/>
    <s v="Disorderly Patron"/>
    <x v="5"/>
    <s v="Lower"/>
  </r>
  <r>
    <d v="2023-03-23T00:00:00"/>
    <d v="1899-12-30T23:18:00"/>
    <s v="Thursday"/>
    <x v="54"/>
    <n v="0"/>
    <n v="0"/>
    <s v="S"/>
    <x v="0"/>
    <n v="5411"/>
    <s v="SUROB"/>
    <s v="Robbery"/>
    <x v="5"/>
    <s v="Lower"/>
  </r>
  <r>
    <d v="2023-03-23T00:00:00"/>
    <d v="1899-12-30T00:07:00"/>
    <s v="Thursday"/>
    <x v="48"/>
    <n v="41"/>
    <n v="46"/>
    <s v="S"/>
    <x v="0"/>
    <n v="5631"/>
    <s v="SUDP"/>
    <s v="Disorderly Patron"/>
    <x v="5"/>
    <s v="Lower"/>
  </r>
  <r>
    <d v="2023-03-24T00:00:00"/>
    <d v="1899-12-30T08:40:00"/>
    <s v="Friday"/>
    <x v="4"/>
    <n v="10"/>
    <n v="13"/>
    <s v="W"/>
    <x v="1"/>
    <n v="5342"/>
    <s v="SUDP"/>
    <s v="Disorderly Patron"/>
    <x v="5"/>
    <s v="Lower"/>
  </r>
  <r>
    <d v="2023-03-24T00:00:00"/>
    <d v="1899-12-30T09:30:00"/>
    <s v="Friday"/>
    <x v="10"/>
    <n v="0"/>
    <n v="0"/>
    <s v="S"/>
    <x v="0"/>
    <n v="6036"/>
    <s v="SUDP"/>
    <s v="Disorderly Patron"/>
    <x v="5"/>
    <s v="Lower"/>
  </r>
  <r>
    <d v="2023-03-24T00:00:00"/>
    <d v="1899-12-30T10:55:00"/>
    <s v="Friday"/>
    <x v="23"/>
    <n v="4"/>
    <n v="7"/>
    <s v="N"/>
    <x v="0"/>
    <n v="5846"/>
    <s v="SUDP"/>
    <s v="Disorderly Patron"/>
    <x v="5"/>
    <s v="Lower"/>
  </r>
  <r>
    <d v="2023-03-24T00:00:00"/>
    <d v="1899-12-30T11:11:00"/>
    <s v="Friday"/>
    <x v="17"/>
    <n v="4"/>
    <n v="7"/>
    <s v="S"/>
    <x v="0"/>
    <n v="5741"/>
    <s v="SUDP"/>
    <s v="Disorderly Patron"/>
    <x v="5"/>
    <s v="Lower"/>
  </r>
  <r>
    <d v="2023-03-24T00:00:00"/>
    <d v="1899-12-30T13:24:00"/>
    <s v="Friday"/>
    <x v="29"/>
    <n v="3"/>
    <n v="6"/>
    <s v="N"/>
    <x v="0"/>
    <n v="5511"/>
    <s v="SUDP"/>
    <s v="Disorderly Patron"/>
    <x v="5"/>
    <s v="Lower"/>
  </r>
  <r>
    <d v="2023-03-24T00:00:00"/>
    <d v="1899-12-30T13:51:00"/>
    <s v="Friday"/>
    <x v="28"/>
    <n v="0"/>
    <n v="0"/>
    <s v="W"/>
    <x v="1"/>
    <n v="5079"/>
    <s v="SUDP"/>
    <s v="Disorderly Patron"/>
    <x v="5"/>
    <s v="Lower"/>
  </r>
  <r>
    <d v="2023-03-24T00:00:00"/>
    <d v="1899-12-30T16:34:00"/>
    <s v="Friday"/>
    <x v="28"/>
    <n v="23"/>
    <n v="26"/>
    <s v="W"/>
    <x v="1"/>
    <n v="5303"/>
    <s v="SUDP"/>
    <s v="Disorderly Patron"/>
    <x v="5"/>
    <s v="Lower"/>
  </r>
  <r>
    <d v="2023-03-24T00:00:00"/>
    <d v="1899-12-30T17:19:00"/>
    <s v="Friday"/>
    <x v="8"/>
    <n v="0"/>
    <n v="0"/>
    <s v="S"/>
    <x v="0"/>
    <n v="5601"/>
    <s v="SUDP"/>
    <s v="Disorderly Patron"/>
    <x v="5"/>
    <s v="Lower"/>
  </r>
  <r>
    <d v="2023-03-24T00:00:00"/>
    <d v="1899-12-30T18:16:00"/>
    <s v="Friday"/>
    <x v="53"/>
    <n v="0"/>
    <n v="0"/>
    <s v="W"/>
    <x v="1"/>
    <n v="5275"/>
    <s v="SUDP"/>
    <s v="Disorderly Patron"/>
    <x v="5"/>
    <s v="Lower"/>
  </r>
  <r>
    <d v="2023-03-24T00:00:00"/>
    <d v="1899-12-30T20:20:00"/>
    <s v="Friday"/>
    <x v="11"/>
    <n v="6"/>
    <n v="10"/>
    <s v="W"/>
    <x v="1"/>
    <n v="5234"/>
    <s v="SUDP"/>
    <s v="Disorderly Patron"/>
    <x v="5"/>
    <s v="Lower"/>
  </r>
  <r>
    <d v="2023-03-24T00:00:00"/>
    <d v="1899-12-30T21:56:00"/>
    <s v="Friday"/>
    <x v="35"/>
    <n v="19"/>
    <n v="23"/>
    <s v="E"/>
    <x v="1"/>
    <n v="5353"/>
    <s v="SUDP"/>
    <s v="Disorderly Patron"/>
    <x v="5"/>
    <s v="Lower"/>
  </r>
  <r>
    <d v="2023-03-24T00:00:00"/>
    <d v="1899-12-30T21:56:00"/>
    <s v="Friday"/>
    <x v="29"/>
    <n v="19"/>
    <n v="23"/>
    <s v="S"/>
    <x v="0"/>
    <n v="6051"/>
    <s v="SUDP"/>
    <s v="Disorderly Patron"/>
    <x v="5"/>
    <s v="Lower"/>
  </r>
  <r>
    <d v="2023-03-24T00:00:00"/>
    <d v="1899-12-30T00:03:00"/>
    <s v="Friday"/>
    <x v="34"/>
    <n v="13"/>
    <n v="17"/>
    <s v="W"/>
    <x v="1"/>
    <n v="5043"/>
    <s v="SUDP"/>
    <s v="Disorderly Patron"/>
    <x v="5"/>
    <s v="Lower"/>
  </r>
  <r>
    <d v="2023-03-24T00:00:00"/>
    <d v="1899-12-30T18:58:00"/>
    <s v="Friday"/>
    <x v="36"/>
    <n v="4"/>
    <n v="9"/>
    <s v="W"/>
    <x v="3"/>
    <n v="6181"/>
    <s v="SUPOL"/>
    <s v="Held By Polce - Non-TTC Related"/>
    <x v="5"/>
    <s v="Lower"/>
  </r>
  <r>
    <d v="2023-03-25T00:00:00"/>
    <d v="1899-12-30T06:32:00"/>
    <s v="Saturday"/>
    <x v="48"/>
    <n v="4"/>
    <n v="10"/>
    <s v="S"/>
    <x v="0"/>
    <n v="5921"/>
    <s v="SUDP"/>
    <s v="Disorderly Patron"/>
    <x v="5"/>
    <s v="Lower"/>
  </r>
  <r>
    <d v="2023-03-25T00:00:00"/>
    <d v="1899-12-30T16:18:00"/>
    <s v="Saturday"/>
    <x v="48"/>
    <n v="6"/>
    <n v="10"/>
    <s v="S"/>
    <x v="0"/>
    <n v="5751"/>
    <s v="SUDP"/>
    <s v="Disorderly Patron"/>
    <x v="5"/>
    <s v="Lower"/>
  </r>
  <r>
    <d v="2023-03-25T00:00:00"/>
    <d v="1899-12-30T18:43:00"/>
    <s v="Saturday"/>
    <x v="17"/>
    <n v="6"/>
    <n v="10"/>
    <s v="S"/>
    <x v="0"/>
    <n v="5796"/>
    <s v="SUDP"/>
    <s v="Disorderly Patron"/>
    <x v="5"/>
    <s v="Lower"/>
  </r>
  <r>
    <d v="2023-03-25T00:00:00"/>
    <d v="1899-12-30T19:17:00"/>
    <s v="Saturday"/>
    <x v="33"/>
    <n v="3"/>
    <n v="8"/>
    <s v="E"/>
    <x v="1"/>
    <n v="5173"/>
    <s v="SUDP"/>
    <s v="Disorderly Patron"/>
    <x v="5"/>
    <s v="Lower"/>
  </r>
  <r>
    <d v="2023-03-25T00:00:00"/>
    <d v="1899-12-30T20:56:00"/>
    <s v="Saturday"/>
    <x v="46"/>
    <n v="0"/>
    <n v="0"/>
    <s v="W"/>
    <x v="1"/>
    <n v="5313"/>
    <s v="SUAP"/>
    <s v="Assault / Patron Involved"/>
    <x v="5"/>
    <s v="Lower"/>
  </r>
  <r>
    <d v="2023-03-26T00:00:00"/>
    <d v="1899-12-30T20:00:00"/>
    <s v="Sunday"/>
    <x v="40"/>
    <n v="0"/>
    <n v="0"/>
    <s v="W"/>
    <x v="1"/>
    <n v="5070"/>
    <s v="SUDP"/>
    <s v="Disorderly Patron"/>
    <x v="5"/>
    <s v="Lower"/>
  </r>
  <r>
    <d v="2023-03-26T00:00:00"/>
    <d v="1899-12-30T21:15:00"/>
    <s v="Sunday"/>
    <x v="1"/>
    <n v="5"/>
    <n v="11"/>
    <s v="W"/>
    <x v="1"/>
    <n v="5189"/>
    <s v="SUDP"/>
    <s v="Disorderly Patron"/>
    <x v="5"/>
    <s v="Lower"/>
  </r>
  <r>
    <d v="2023-03-26T00:00:00"/>
    <d v="1899-12-30T00:18:00"/>
    <s v="Sunday"/>
    <x v="84"/>
    <n v="5"/>
    <n v="11"/>
    <s v="N"/>
    <x v="0"/>
    <n v="6056"/>
    <s v="SUDP"/>
    <s v="Disorderly Patron"/>
    <x v="5"/>
    <s v="Lower"/>
  </r>
  <r>
    <d v="2023-03-27T00:00:00"/>
    <d v="1899-12-30T08:35:00"/>
    <s v="Monday"/>
    <x v="21"/>
    <n v="6"/>
    <n v="9"/>
    <s v="N"/>
    <x v="0"/>
    <n v="6056"/>
    <s v="SUDP"/>
    <s v="Disorderly Patron"/>
    <x v="5"/>
    <s v="Lower"/>
  </r>
  <r>
    <d v="2023-03-27T00:00:00"/>
    <d v="1899-12-30T08:47:00"/>
    <s v="Monday"/>
    <x v="48"/>
    <n v="8"/>
    <n v="10"/>
    <s v="S"/>
    <x v="0"/>
    <n v="6096"/>
    <s v="SUDP"/>
    <s v="Disorderly Patron"/>
    <x v="5"/>
    <s v="Lower"/>
  </r>
  <r>
    <d v="2023-03-27T00:00:00"/>
    <d v="1899-12-30T08:49:00"/>
    <s v="Monday"/>
    <x v="7"/>
    <n v="18"/>
    <n v="20"/>
    <s v="E"/>
    <x v="1"/>
    <n v="5282"/>
    <s v="SUDP"/>
    <s v="Disorderly Patron"/>
    <x v="5"/>
    <s v="Lower"/>
  </r>
  <r>
    <d v="2023-03-27T00:00:00"/>
    <d v="1899-12-30T10:58:00"/>
    <s v="Monday"/>
    <x v="34"/>
    <n v="13"/>
    <n v="17"/>
    <s v="E"/>
    <x v="1"/>
    <n v="5235"/>
    <s v="SUDP"/>
    <s v="Disorderly Patron"/>
    <x v="5"/>
    <s v="Lower"/>
  </r>
  <r>
    <d v="2023-03-27T00:00:00"/>
    <d v="1899-12-30T13:59:00"/>
    <s v="Monday"/>
    <x v="11"/>
    <n v="4"/>
    <n v="8"/>
    <s v="E"/>
    <x v="1"/>
    <n v="5095"/>
    <s v="SUDP"/>
    <s v="Disorderly Patron"/>
    <x v="5"/>
    <s v="Lower"/>
  </r>
  <r>
    <d v="2023-03-27T00:00:00"/>
    <d v="1899-12-30T20:04:00"/>
    <s v="Monday"/>
    <x v="44"/>
    <n v="6"/>
    <n v="11"/>
    <s v="W"/>
    <x v="1"/>
    <n v="5145"/>
    <s v="SUDP"/>
    <s v="Disorderly Patron"/>
    <x v="5"/>
    <s v="Lower"/>
  </r>
  <r>
    <d v="2023-03-27T00:00:00"/>
    <d v="1899-12-30T20:39:00"/>
    <s v="Monday"/>
    <x v="31"/>
    <n v="0"/>
    <n v="0"/>
    <s v="N"/>
    <x v="0"/>
    <n v="5711"/>
    <s v="SUSA"/>
    <s v="Sexual Assault"/>
    <x v="5"/>
    <s v="Lower"/>
  </r>
  <r>
    <d v="2023-03-27T00:00:00"/>
    <d v="1899-12-30T21:50:00"/>
    <s v="Monday"/>
    <x v="8"/>
    <n v="0"/>
    <n v="0"/>
    <s v="N"/>
    <x v="0"/>
    <n v="5431"/>
    <s v="SUDP"/>
    <s v="Disorderly Patron"/>
    <x v="5"/>
    <s v="Lower"/>
  </r>
  <r>
    <d v="2023-03-27T00:00:00"/>
    <d v="1899-12-30T22:06:00"/>
    <s v="Monday"/>
    <x v="50"/>
    <n v="0"/>
    <n v="0"/>
    <s v="W"/>
    <x v="1"/>
    <n v="5173"/>
    <s v="SUDP"/>
    <s v="Disorderly Patron"/>
    <x v="5"/>
    <s v="Lower"/>
  </r>
  <r>
    <d v="2023-03-27T00:00:00"/>
    <d v="1899-12-30T22:59:00"/>
    <s v="Monday"/>
    <x v="53"/>
    <n v="3"/>
    <n v="11"/>
    <s v="E"/>
    <x v="1"/>
    <n v="5162"/>
    <s v="SUDP"/>
    <s v="Disorderly Patron"/>
    <x v="5"/>
    <s v="Lower"/>
  </r>
  <r>
    <d v="2023-03-27T00:00:00"/>
    <d v="1899-12-30T23:05:00"/>
    <s v="Monday"/>
    <x v="59"/>
    <n v="0"/>
    <n v="0"/>
    <s v="N"/>
    <x v="0"/>
    <n v="6066"/>
    <s v="SUROB"/>
    <s v="Robbery"/>
    <x v="5"/>
    <s v="Lower"/>
  </r>
  <r>
    <d v="2023-03-27T00:00:00"/>
    <d v="1899-12-30T23:10:00"/>
    <s v="Monday"/>
    <x v="21"/>
    <n v="4"/>
    <n v="9"/>
    <s v="N"/>
    <x v="0"/>
    <n v="5436"/>
    <s v="SUDP"/>
    <s v="Disorderly Patron"/>
    <x v="5"/>
    <s v="Lower"/>
  </r>
  <r>
    <d v="2023-03-27T00:00:00"/>
    <d v="1899-12-30T23:58:00"/>
    <s v="Monday"/>
    <x v="43"/>
    <n v="6"/>
    <n v="11"/>
    <s v="S"/>
    <x v="0"/>
    <n v="5796"/>
    <s v="SUDP"/>
    <s v="Disorderly Patron"/>
    <x v="5"/>
    <s v="Lower"/>
  </r>
  <r>
    <d v="2023-03-27T00:00:00"/>
    <d v="1899-12-30T01:18:00"/>
    <s v="Monday"/>
    <x v="39"/>
    <n v="0"/>
    <n v="0"/>
    <s v="N"/>
    <x v="0"/>
    <n v="5441"/>
    <s v="SUDP"/>
    <s v="Disorderly Patron"/>
    <x v="5"/>
    <s v="Lower"/>
  </r>
  <r>
    <d v="2023-03-27T00:00:00"/>
    <d v="1899-12-30T20:12:00"/>
    <s v="Monday"/>
    <x v="36"/>
    <n v="5"/>
    <n v="12"/>
    <s v="W"/>
    <x v="3"/>
    <n v="5171"/>
    <s v="SUDP"/>
    <s v="Disorderly Patron"/>
    <x v="5"/>
    <s v="Lower"/>
  </r>
  <r>
    <d v="2023-03-28T00:00:00"/>
    <d v="1899-12-30T21:25:00"/>
    <s v="Tuesday"/>
    <x v="25"/>
    <n v="31"/>
    <n v="37"/>
    <s v="S"/>
    <x v="2"/>
    <n v="3010"/>
    <s v="SRDP"/>
    <s v="Disorderly Patron"/>
    <x v="5"/>
    <s v="Lower"/>
  </r>
  <r>
    <d v="2023-03-28T00:00:00"/>
    <d v="1899-12-30T09:15:00"/>
    <s v="Tuesday"/>
    <x v="4"/>
    <n v="4"/>
    <n v="6"/>
    <s v="E"/>
    <x v="1"/>
    <n v="5359"/>
    <s v="SUAP"/>
    <s v="Assault / Patron Involved"/>
    <x v="5"/>
    <s v="Lower"/>
  </r>
  <r>
    <d v="2023-03-28T00:00:00"/>
    <d v="1899-12-30T13:48:00"/>
    <s v="Tuesday"/>
    <x v="34"/>
    <n v="4"/>
    <n v="8"/>
    <s v="E"/>
    <x v="1"/>
    <n v="5239"/>
    <s v="SUDP"/>
    <s v="Disorderly Patron"/>
    <x v="5"/>
    <s v="Lower"/>
  </r>
  <r>
    <d v="2023-03-28T00:00:00"/>
    <d v="1899-12-30T13:57:00"/>
    <s v="Tuesday"/>
    <x v="19"/>
    <n v="7"/>
    <n v="11"/>
    <s v="E"/>
    <x v="1"/>
    <n v="5077"/>
    <s v="SUDP"/>
    <s v="Disorderly Patron"/>
    <x v="5"/>
    <s v="Lower"/>
  </r>
  <r>
    <d v="2023-03-28T00:00:00"/>
    <d v="1899-12-30T15:44:00"/>
    <s v="Tuesday"/>
    <x v="65"/>
    <n v="0"/>
    <n v="0"/>
    <s v="N"/>
    <x v="0"/>
    <n v="5426"/>
    <s v="SUDP"/>
    <s v="Disorderly Patron"/>
    <x v="5"/>
    <s v="Lower"/>
  </r>
  <r>
    <d v="2023-03-28T00:00:00"/>
    <d v="1899-12-30T16:26:00"/>
    <s v="Tuesday"/>
    <x v="56"/>
    <n v="0"/>
    <n v="0"/>
    <s v="W"/>
    <x v="1"/>
    <n v="5160"/>
    <s v="SUDP"/>
    <s v="Disorderly Patron"/>
    <x v="5"/>
    <s v="Lower"/>
  </r>
  <r>
    <d v="2023-03-28T00:00:00"/>
    <d v="1899-12-30T17:34:00"/>
    <s v="Tuesday"/>
    <x v="28"/>
    <n v="0"/>
    <n v="0"/>
    <s v="W"/>
    <x v="1"/>
    <n v="5156"/>
    <s v="SUDP"/>
    <s v="Disorderly Patron"/>
    <x v="5"/>
    <s v="Lower"/>
  </r>
  <r>
    <d v="2023-03-28T00:00:00"/>
    <d v="1899-12-30T17:49:00"/>
    <s v="Tuesday"/>
    <x v="57"/>
    <n v="4"/>
    <n v="7"/>
    <s v="E"/>
    <x v="1"/>
    <n v="5102"/>
    <s v="SUAP"/>
    <s v="Assault / Patron Involved"/>
    <x v="5"/>
    <s v="Lower"/>
  </r>
  <r>
    <d v="2023-03-28T00:00:00"/>
    <d v="1899-12-30T21:19:00"/>
    <s v="Tuesday"/>
    <x v="50"/>
    <n v="36"/>
    <n v="44"/>
    <s v="E"/>
    <x v="1"/>
    <n v="5314"/>
    <s v="SUDP"/>
    <s v="Disorderly Patron"/>
    <x v="5"/>
    <s v="Lower"/>
  </r>
  <r>
    <d v="2023-03-28T00:00:00"/>
    <d v="1899-12-30T22:21:00"/>
    <s v="Tuesday"/>
    <x v="58"/>
    <n v="8"/>
    <n v="16"/>
    <s v="W"/>
    <x v="1"/>
    <n v="5303"/>
    <s v="SUDP"/>
    <s v="Disorderly Patron"/>
    <x v="5"/>
    <s v="Lower"/>
  </r>
  <r>
    <d v="2023-03-28T00:00:00"/>
    <d v="1899-12-30T19:49:00"/>
    <s v="Tuesday"/>
    <x v="4"/>
    <n v="8"/>
    <n v="13"/>
    <s v="E"/>
    <x v="3"/>
    <n v="5102"/>
    <s v="SUPOL"/>
    <s v="Held By Polce - Non-TTC Related"/>
    <x v="5"/>
    <s v="Lower"/>
  </r>
  <r>
    <d v="2023-03-29T00:00:00"/>
    <d v="1899-12-30T10:54:00"/>
    <s v="Wednesday"/>
    <x v="29"/>
    <n v="0"/>
    <n v="0"/>
    <s v="N"/>
    <x v="0"/>
    <n v="5691"/>
    <s v="SUDP"/>
    <s v="Disorderly Patron"/>
    <x v="5"/>
    <s v="Lower"/>
  </r>
  <r>
    <d v="2023-03-29T00:00:00"/>
    <d v="1899-12-30T12:22:00"/>
    <s v="Wednesday"/>
    <x v="29"/>
    <n v="3"/>
    <n v="6"/>
    <s v="S"/>
    <x v="0"/>
    <n v="5481"/>
    <s v="SUDP"/>
    <s v="Disorderly Patron"/>
    <x v="5"/>
    <s v="Lower"/>
  </r>
  <r>
    <d v="2023-03-29T00:00:00"/>
    <d v="1899-12-30T16:06:00"/>
    <s v="Wednesday"/>
    <x v="56"/>
    <n v="31"/>
    <n v="34"/>
    <s v="W"/>
    <x v="1"/>
    <n v="5037"/>
    <s v="SUDP"/>
    <s v="Disorderly Patron"/>
    <x v="5"/>
    <s v="Lower"/>
  </r>
  <r>
    <d v="2023-03-29T00:00:00"/>
    <d v="1899-12-30T17:46:00"/>
    <s v="Wednesday"/>
    <x v="45"/>
    <n v="14"/>
    <n v="17"/>
    <s v="E"/>
    <x v="1"/>
    <n v="5002"/>
    <s v="SUAP"/>
    <s v="Assault / Patron Involved"/>
    <x v="5"/>
    <s v="Lower"/>
  </r>
  <r>
    <d v="2023-03-29T00:00:00"/>
    <d v="1899-12-30T20:14:00"/>
    <s v="Wednesday"/>
    <x v="69"/>
    <n v="6"/>
    <n v="9"/>
    <s v="N"/>
    <x v="0"/>
    <n v="5376"/>
    <s v="SUDP"/>
    <s v="Disorderly Patron"/>
    <x v="5"/>
    <s v="Lower"/>
  </r>
  <r>
    <d v="2023-03-29T00:00:00"/>
    <d v="1899-12-30T20:15:00"/>
    <s v="Wednesday"/>
    <x v="27"/>
    <n v="0"/>
    <n v="0"/>
    <s v="S"/>
    <x v="0"/>
    <n v="5901"/>
    <s v="SUDP"/>
    <s v="Disorderly Patron"/>
    <x v="5"/>
    <s v="Lower"/>
  </r>
  <r>
    <d v="2023-03-29T00:00:00"/>
    <d v="1899-12-30T20:29:00"/>
    <s v="Wednesday"/>
    <x v="17"/>
    <n v="0"/>
    <n v="0"/>
    <s v="E"/>
    <x v="0"/>
    <n v="5751"/>
    <s v="SUDP"/>
    <s v="Disorderly Patron"/>
    <x v="5"/>
    <s v="Lower"/>
  </r>
  <r>
    <d v="2023-03-29T00:00:00"/>
    <d v="1899-12-30T20:31:00"/>
    <s v="Wednesday"/>
    <x v="62"/>
    <n v="0"/>
    <n v="0"/>
    <s v="S"/>
    <x v="0"/>
    <n v="5751"/>
    <s v="SUDP"/>
    <s v="Disorderly Patron"/>
    <x v="5"/>
    <s v="Lower"/>
  </r>
  <r>
    <d v="2023-03-29T00:00:00"/>
    <d v="1899-12-30T22:45:00"/>
    <s v="Wednesday"/>
    <x v="7"/>
    <n v="0"/>
    <n v="0"/>
    <s v="E"/>
    <x v="1"/>
    <n v="5042"/>
    <s v="SUDP"/>
    <s v="Disorderly Patron"/>
    <x v="5"/>
    <s v="Lower"/>
  </r>
  <r>
    <d v="2023-03-29T00:00:00"/>
    <d v="1899-12-30T16:37:00"/>
    <s v="Wednesday"/>
    <x v="67"/>
    <n v="16"/>
    <n v="23"/>
    <s v="E"/>
    <x v="3"/>
    <n v="6186"/>
    <s v="SUDP"/>
    <s v="Disorderly Patron"/>
    <x v="5"/>
    <s v="Lower"/>
  </r>
  <r>
    <d v="2023-03-30T00:00:00"/>
    <d v="1899-12-30T10:29:00"/>
    <s v="Thursday"/>
    <x v="57"/>
    <n v="0"/>
    <n v="0"/>
    <s v="E"/>
    <x v="1"/>
    <n v="5211"/>
    <s v="SUDP"/>
    <s v="Disorderly Patron"/>
    <x v="5"/>
    <s v="Lower"/>
  </r>
  <r>
    <d v="2023-03-30T00:00:00"/>
    <d v="1899-12-30T16:08:00"/>
    <s v="Thursday"/>
    <x v="46"/>
    <n v="9"/>
    <n v="12"/>
    <s v="E"/>
    <x v="1"/>
    <n v="5052"/>
    <s v="SUDP"/>
    <s v="Disorderly Patron"/>
    <x v="5"/>
    <s v="Lower"/>
  </r>
  <r>
    <d v="2023-03-30T00:00:00"/>
    <d v="1899-12-30T16:43:00"/>
    <s v="Thursday"/>
    <x v="28"/>
    <n v="4"/>
    <n v="7"/>
    <s v="W"/>
    <x v="1"/>
    <n v="5110"/>
    <s v="SUDP"/>
    <s v="Disorderly Patron"/>
    <x v="5"/>
    <s v="Lower"/>
  </r>
  <r>
    <d v="2023-03-30T00:00:00"/>
    <d v="1899-12-30T17:09:00"/>
    <s v="Thursday"/>
    <x v="7"/>
    <n v="6"/>
    <n v="9"/>
    <s v="E"/>
    <x v="1"/>
    <n v="5150"/>
    <s v="SUDP"/>
    <s v="Disorderly Patron"/>
    <x v="5"/>
    <s v="Lower"/>
  </r>
  <r>
    <d v="2023-03-30T00:00:00"/>
    <d v="1899-12-30T17:55:00"/>
    <s v="Thursday"/>
    <x v="47"/>
    <n v="5"/>
    <n v="7"/>
    <s v="S"/>
    <x v="0"/>
    <n v="6016"/>
    <s v="SUDP"/>
    <s v="Disorderly Patron"/>
    <x v="5"/>
    <s v="Lower"/>
  </r>
  <r>
    <d v="2023-03-30T00:00:00"/>
    <d v="1899-12-30T18:03:00"/>
    <s v="Thursday"/>
    <x v="27"/>
    <n v="3"/>
    <n v="6"/>
    <s v="S"/>
    <x v="0"/>
    <n v="5861"/>
    <s v="SUDP"/>
    <s v="Disorderly Patron"/>
    <x v="5"/>
    <s v="Lower"/>
  </r>
  <r>
    <d v="2023-03-30T00:00:00"/>
    <d v="1899-12-30T20:02:00"/>
    <s v="Thursday"/>
    <x v="49"/>
    <n v="0"/>
    <n v="0"/>
    <s v="S"/>
    <x v="0"/>
    <n v="6132"/>
    <s v="SUDP"/>
    <s v="Disorderly Patron"/>
    <x v="5"/>
    <s v="Lower"/>
  </r>
  <r>
    <d v="2023-03-31T00:00:00"/>
    <d v="1899-12-30T16:24:00"/>
    <s v="Friday"/>
    <x v="25"/>
    <n v="13"/>
    <n v="18"/>
    <s v="N"/>
    <x v="2"/>
    <n v="3026"/>
    <s v="SRDP"/>
    <s v="Disorderly Patron"/>
    <x v="5"/>
    <s v="Lower"/>
  </r>
  <r>
    <d v="2023-03-31T00:00:00"/>
    <d v="1899-12-30T11:17:00"/>
    <s v="Friday"/>
    <x v="49"/>
    <n v="26"/>
    <n v="29"/>
    <s v="N"/>
    <x v="0"/>
    <n v="5941"/>
    <s v="SUDP"/>
    <s v="Disorderly Patron"/>
    <x v="5"/>
    <s v="Lower"/>
  </r>
  <r>
    <d v="2023-03-31T00:00:00"/>
    <d v="1899-12-30T12:37:00"/>
    <s v="Friday"/>
    <x v="28"/>
    <n v="0"/>
    <n v="0"/>
    <s v="E"/>
    <x v="1"/>
    <n v="5095"/>
    <s v="SUDP"/>
    <s v="Disorderly Patron"/>
    <x v="5"/>
    <s v="Lower"/>
  </r>
  <r>
    <d v="2023-03-31T00:00:00"/>
    <d v="1899-12-30T12:55:00"/>
    <s v="Friday"/>
    <x v="0"/>
    <n v="6"/>
    <n v="9"/>
    <s v="N"/>
    <x v="0"/>
    <n v="6131"/>
    <s v="SUAP"/>
    <s v="Assault / Patron Involved"/>
    <x v="5"/>
    <s v="Lower"/>
  </r>
  <r>
    <d v="2023-03-31T00:00:00"/>
    <d v="1899-12-30T14:17:00"/>
    <s v="Friday"/>
    <x v="29"/>
    <n v="3"/>
    <n v="6"/>
    <s v="S"/>
    <x v="0"/>
    <n v="5386"/>
    <s v="SUDP"/>
    <s v="Disorderly Patron"/>
    <x v="5"/>
    <s v="Lower"/>
  </r>
  <r>
    <d v="2023-03-31T00:00:00"/>
    <d v="1899-12-30T14:57:00"/>
    <s v="Friday"/>
    <x v="33"/>
    <n v="0"/>
    <n v="0"/>
    <s v="W"/>
    <x v="1"/>
    <n v="5166"/>
    <s v="SUAP"/>
    <s v="Assault / Patron Involved"/>
    <x v="5"/>
    <s v="Lower"/>
  </r>
  <r>
    <d v="2023-03-31T00:00:00"/>
    <d v="1899-12-30T16:21:00"/>
    <s v="Friday"/>
    <x v="11"/>
    <n v="0"/>
    <n v="0"/>
    <s v="W"/>
    <x v="1"/>
    <n v="5166"/>
    <s v="SUROB"/>
    <s v="Robbery"/>
    <x v="5"/>
    <s v="Lower"/>
  </r>
  <r>
    <d v="2023-03-31T00:00:00"/>
    <d v="1899-12-30T16:24:00"/>
    <s v="Friday"/>
    <x v="50"/>
    <n v="13"/>
    <n v="16"/>
    <s v="W"/>
    <x v="1"/>
    <n v="5177"/>
    <s v="SUDP"/>
    <s v="Disorderly Patron"/>
    <x v="5"/>
    <s v="Lower"/>
  </r>
  <r>
    <d v="2023-03-31T00:00:00"/>
    <d v="1899-12-30T16:54:00"/>
    <s v="Friday"/>
    <x v="40"/>
    <n v="18"/>
    <n v="21"/>
    <s v="E"/>
    <x v="1"/>
    <n v="5125"/>
    <s v="SUDP"/>
    <s v="Disorderly Patron"/>
    <x v="5"/>
    <s v="Lower"/>
  </r>
  <r>
    <d v="2023-03-31T00:00:00"/>
    <d v="1899-12-30T16:55:00"/>
    <s v="Friday"/>
    <x v="46"/>
    <n v="4"/>
    <n v="7"/>
    <s v="W"/>
    <x v="1"/>
    <n v="5046"/>
    <s v="SUDP"/>
    <s v="Disorderly Patron"/>
    <x v="5"/>
    <s v="Lower"/>
  </r>
  <r>
    <d v="2023-03-31T00:00:00"/>
    <d v="1899-12-30T19:09:00"/>
    <s v="Friday"/>
    <x v="61"/>
    <n v="7"/>
    <n v="11"/>
    <s v="S"/>
    <x v="0"/>
    <n v="5596"/>
    <s v="SUAP"/>
    <s v="Assault / Patron Involved"/>
    <x v="5"/>
    <s v="Lower"/>
  </r>
  <r>
    <d v="2023-03-31T00:00:00"/>
    <d v="1899-12-30T19:53:00"/>
    <s v="Friday"/>
    <x v="62"/>
    <n v="10"/>
    <n v="12"/>
    <s v="N"/>
    <x v="0"/>
    <n v="5961"/>
    <s v="SUAP"/>
    <s v="Assault / Patron Involved"/>
    <x v="5"/>
    <s v="Lower"/>
  </r>
  <r>
    <d v="2023-03-31T00:00:00"/>
    <d v="1899-12-30T20:26:00"/>
    <s v="Friday"/>
    <x v="21"/>
    <n v="0"/>
    <n v="0"/>
    <s v="N"/>
    <x v="0"/>
    <n v="5546"/>
    <s v="SUAP"/>
    <s v="Assault / Patron Involved"/>
    <x v="5"/>
    <s v="Lower"/>
  </r>
  <r>
    <d v="2023-03-31T00:00:00"/>
    <d v="1899-12-30T20:56:00"/>
    <s v="Friday"/>
    <x v="33"/>
    <n v="9"/>
    <n v="14"/>
    <s v="W"/>
    <x v="1"/>
    <n v="5223"/>
    <s v="SUAP"/>
    <s v="Assault / Patron Involved"/>
    <x v="5"/>
    <s v="Lower"/>
  </r>
  <r>
    <d v="2023-04-01T00:00:00"/>
    <d v="1899-12-30T11:04:00"/>
    <s v="Saturday"/>
    <x v="74"/>
    <n v="6"/>
    <n v="12"/>
    <s v="N"/>
    <x v="2"/>
    <n v="3013"/>
    <s v="SRDP"/>
    <s v="Disorderly Patron"/>
    <x v="5"/>
    <s v="Lower"/>
  </r>
  <r>
    <d v="2023-04-01T00:00:00"/>
    <d v="1899-12-30T09:14:00"/>
    <s v="Saturday"/>
    <x v="73"/>
    <n v="0"/>
    <n v="0"/>
    <s v="E"/>
    <x v="1"/>
    <n v="5366"/>
    <s v="SUDP"/>
    <s v="Disorderly Patron"/>
    <x v="5"/>
    <s v="Lower"/>
  </r>
  <r>
    <d v="2023-04-01T00:00:00"/>
    <d v="1899-12-30T14:16:00"/>
    <s v="Saturday"/>
    <x v="21"/>
    <n v="10"/>
    <n v="16"/>
    <s v="N"/>
    <x v="0"/>
    <n v="5471"/>
    <s v="SUDP"/>
    <s v="Disorderly Patron"/>
    <x v="5"/>
    <s v="Lower"/>
  </r>
  <r>
    <d v="2023-04-01T00:00:00"/>
    <d v="1899-12-30T14:53:00"/>
    <s v="Saturday"/>
    <x v="21"/>
    <n v="10"/>
    <n v="16"/>
    <s v="N"/>
    <x v="0"/>
    <n v="5471"/>
    <s v="SUDP"/>
    <s v="Disorderly Patron"/>
    <x v="5"/>
    <s v="Lower"/>
  </r>
  <r>
    <d v="2023-04-01T00:00:00"/>
    <d v="1899-12-30T20:48:00"/>
    <s v="Saturday"/>
    <x v="21"/>
    <n v="0"/>
    <n v="0"/>
    <s v="N"/>
    <x v="0"/>
    <n v="5756"/>
    <s v="SUDP"/>
    <s v="Disorderly Patron"/>
    <x v="5"/>
    <s v="Lower"/>
  </r>
  <r>
    <d v="2023-04-01T00:00:00"/>
    <d v="1899-12-30T23:41:00"/>
    <s v="Saturday"/>
    <x v="56"/>
    <n v="3"/>
    <n v="9"/>
    <s v="E"/>
    <x v="1"/>
    <n v="5366"/>
    <s v="SUDP"/>
    <s v="Disorderly Patron"/>
    <x v="5"/>
    <s v="Lower"/>
  </r>
  <r>
    <d v="2023-04-01T00:00:00"/>
    <d v="1899-12-30T00:06:00"/>
    <s v="Saturday"/>
    <x v="29"/>
    <n v="4"/>
    <n v="10"/>
    <s v="S"/>
    <x v="0"/>
    <n v="5791"/>
    <s v="SUDP"/>
    <s v="Disorderly Patron"/>
    <x v="5"/>
    <s v="Lower"/>
  </r>
  <r>
    <d v="2023-04-02T00:00:00"/>
    <d v="1899-12-30T13:17:00"/>
    <s v="Sunday"/>
    <x v="43"/>
    <n v="5"/>
    <n v="10"/>
    <s v="N"/>
    <x v="0"/>
    <n v="5916"/>
    <s v="SUAP"/>
    <s v="Assault / Patron Involved"/>
    <x v="5"/>
    <s v="Lower"/>
  </r>
  <r>
    <d v="2023-04-02T00:00:00"/>
    <d v="1899-12-30T17:33:00"/>
    <s v="Sunday"/>
    <x v="52"/>
    <n v="3"/>
    <n v="9"/>
    <s v="N"/>
    <x v="0"/>
    <n v="5521"/>
    <s v="SUDP"/>
    <s v="Disorderly Patron"/>
    <x v="5"/>
    <s v="Lower"/>
  </r>
  <r>
    <d v="2023-04-02T00:00:00"/>
    <d v="1899-12-30T20:52:00"/>
    <s v="Sunday"/>
    <x v="70"/>
    <n v="3"/>
    <n v="10"/>
    <s v="N"/>
    <x v="0"/>
    <n v="5566"/>
    <s v="SUDP"/>
    <s v="Disorderly Patron"/>
    <x v="5"/>
    <s v="Lower"/>
  </r>
  <r>
    <d v="2023-04-02T00:00:00"/>
    <d v="1899-12-30T00:13:00"/>
    <s v="Sunday"/>
    <x v="8"/>
    <n v="5"/>
    <n v="10"/>
    <s v="N"/>
    <x v="0"/>
    <n v="5781"/>
    <s v="SUPOL"/>
    <s v="Held By Polce - Non-TTC Related"/>
    <x v="5"/>
    <s v="Lower"/>
  </r>
  <r>
    <d v="2023-04-02T00:00:00"/>
    <d v="1899-12-30T01:44:00"/>
    <s v="Sunday"/>
    <x v="27"/>
    <n v="0"/>
    <n v="0"/>
    <s v="S"/>
    <x v="0"/>
    <n v="5981"/>
    <s v="SUDP"/>
    <s v="Disorderly Patron"/>
    <x v="5"/>
    <s v="Lower"/>
  </r>
  <r>
    <d v="2023-04-02T00:00:00"/>
    <d v="1899-12-30T02:26:00"/>
    <s v="Sunday"/>
    <x v="82"/>
    <n v="0"/>
    <n v="0"/>
    <s v="E"/>
    <x v="3"/>
    <n v="6181"/>
    <s v="SUDP"/>
    <s v="Disorderly Patron"/>
    <x v="5"/>
    <s v="Lower"/>
  </r>
  <r>
    <d v="2023-04-03T00:00:00"/>
    <d v="1899-12-30T07:36:00"/>
    <s v="Monday"/>
    <x v="68"/>
    <n v="20"/>
    <n v="25"/>
    <s v="N"/>
    <x v="2"/>
    <n v="3003"/>
    <s v="SRDP"/>
    <s v="Disorderly Patron"/>
    <x v="5"/>
    <s v="Lower"/>
  </r>
  <r>
    <d v="2023-04-03T00:00:00"/>
    <d v="1899-12-30T11:12:00"/>
    <s v="Monday"/>
    <x v="80"/>
    <n v="14"/>
    <n v="19"/>
    <s v="S"/>
    <x v="2"/>
    <n v="3012"/>
    <s v="SRDP"/>
    <s v="Disorderly Patron"/>
    <x v="5"/>
    <s v="Lower"/>
  </r>
  <r>
    <d v="2023-04-03T00:00:00"/>
    <d v="1899-12-30T12:20:00"/>
    <s v="Monday"/>
    <x v="69"/>
    <n v="3"/>
    <n v="6"/>
    <s v="S"/>
    <x v="0"/>
    <n v="5806"/>
    <s v="SUDP"/>
    <s v="Disorderly Patron"/>
    <x v="5"/>
    <s v="Lower"/>
  </r>
  <r>
    <d v="2023-04-03T00:00:00"/>
    <d v="1899-12-30T12:51:00"/>
    <s v="Monday"/>
    <x v="21"/>
    <n v="0"/>
    <n v="0"/>
    <s v="S"/>
    <x v="0"/>
    <n v="5604"/>
    <s v="SUDP"/>
    <s v="Disorderly Patron"/>
    <x v="5"/>
    <s v="Lower"/>
  </r>
  <r>
    <d v="2023-04-03T00:00:00"/>
    <d v="1899-12-30T14:43:00"/>
    <s v="Monday"/>
    <x v="24"/>
    <n v="3"/>
    <n v="6"/>
    <s v="W"/>
    <x v="1"/>
    <n v="5197"/>
    <s v="SUDP"/>
    <s v="Disorderly Patron"/>
    <x v="5"/>
    <s v="Lower"/>
  </r>
  <r>
    <d v="2023-04-03T00:00:00"/>
    <d v="1899-12-30T22:04:00"/>
    <s v="Monday"/>
    <x v="59"/>
    <n v="0"/>
    <n v="0"/>
    <s v="N"/>
    <x v="0"/>
    <n v="6041"/>
    <s v="SUDP"/>
    <s v="Disorderly Patron"/>
    <x v="5"/>
    <s v="Lower"/>
  </r>
  <r>
    <d v="2023-04-03T00:00:00"/>
    <d v="1899-12-30T00:26:00"/>
    <s v="Monday"/>
    <x v="47"/>
    <n v="0"/>
    <n v="0"/>
    <s v="N"/>
    <x v="0"/>
    <n v="5764"/>
    <s v="SUAP"/>
    <s v="Assault / Patron Involved"/>
    <x v="5"/>
    <s v="Lower"/>
  </r>
  <r>
    <d v="2023-04-03T00:00:00"/>
    <d v="1899-12-30T01:19:00"/>
    <s v="Monday"/>
    <x v="59"/>
    <n v="6"/>
    <n v="11"/>
    <s v="S"/>
    <x v="0"/>
    <n v="5991"/>
    <s v="SUDP"/>
    <s v="Disorderly Patron"/>
    <x v="5"/>
    <s v="Lower"/>
  </r>
  <r>
    <d v="2023-04-03T00:00:00"/>
    <d v="1899-12-30T01:31:00"/>
    <s v="Monday"/>
    <x v="2"/>
    <n v="0"/>
    <n v="0"/>
    <s v="S"/>
    <x v="0"/>
    <n v="5515"/>
    <s v="SUDP"/>
    <s v="Disorderly Patron"/>
    <x v="5"/>
    <s v="Lower"/>
  </r>
  <r>
    <d v="2023-04-04T00:00:00"/>
    <d v="1899-12-30T07:57:00"/>
    <s v="Tuesday"/>
    <x v="9"/>
    <n v="16"/>
    <n v="18"/>
    <s v="N"/>
    <x v="0"/>
    <n v="5821"/>
    <s v="SUPOL"/>
    <s v="Held By Polce - Non-TTC Related"/>
    <x v="5"/>
    <s v="Lower"/>
  </r>
  <r>
    <d v="2023-04-04T00:00:00"/>
    <d v="1899-12-30T09:57:00"/>
    <s v="Tuesday"/>
    <x v="29"/>
    <n v="4"/>
    <n v="6"/>
    <s v="N"/>
    <x v="0"/>
    <n v="5521"/>
    <s v="SUDP"/>
    <s v="Disorderly Patron"/>
    <x v="5"/>
    <s v="Lower"/>
  </r>
  <r>
    <d v="2023-04-04T00:00:00"/>
    <d v="1899-12-30T11:45:00"/>
    <s v="Tuesday"/>
    <x v="39"/>
    <n v="0"/>
    <n v="0"/>
    <s v="S"/>
    <x v="0"/>
    <n v="5461"/>
    <s v="SUAE"/>
    <s v="Assault / Employee Involved"/>
    <x v="5"/>
    <s v="Lower"/>
  </r>
  <r>
    <d v="2023-04-04T00:00:00"/>
    <d v="1899-12-30T12:01:00"/>
    <s v="Tuesday"/>
    <x v="39"/>
    <n v="0"/>
    <n v="0"/>
    <s v="S"/>
    <x v="0"/>
    <n v="5906"/>
    <s v="SUAP"/>
    <s v="Assault / Patron Involved"/>
    <x v="5"/>
    <s v="Lower"/>
  </r>
  <r>
    <d v="2023-04-04T00:00:00"/>
    <d v="1899-12-30T15:53:00"/>
    <s v="Tuesday"/>
    <x v="62"/>
    <n v="6"/>
    <n v="8"/>
    <s v="S"/>
    <x v="0"/>
    <n v="5751"/>
    <s v="SUDP"/>
    <s v="Disorderly Patron"/>
    <x v="5"/>
    <s v="Lower"/>
  </r>
  <r>
    <d v="2023-04-04T00:00:00"/>
    <d v="1899-12-30T19:47:00"/>
    <s v="Tuesday"/>
    <x v="31"/>
    <n v="6"/>
    <n v="11"/>
    <s v="N"/>
    <x v="0"/>
    <n v="5451"/>
    <s v="SUDP"/>
    <s v="Disorderly Patron"/>
    <x v="5"/>
    <s v="Lower"/>
  </r>
  <r>
    <d v="2023-04-04T00:00:00"/>
    <d v="1899-12-30T20:45:00"/>
    <s v="Tuesday"/>
    <x v="1"/>
    <n v="0"/>
    <n v="0"/>
    <s v="W"/>
    <x v="1"/>
    <n v="5002"/>
    <s v="SUAE"/>
    <s v="Assault / Employee Involved"/>
    <x v="5"/>
    <s v="Lower"/>
  </r>
  <r>
    <d v="2023-04-04T00:00:00"/>
    <d v="1899-12-30T00:50:00"/>
    <s v="Tuesday"/>
    <x v="29"/>
    <n v="0"/>
    <n v="0"/>
    <s v="N"/>
    <x v="0"/>
    <n v="5596"/>
    <s v="SUAP"/>
    <s v="Assault / Patron Involved"/>
    <x v="5"/>
    <s v="Lower"/>
  </r>
  <r>
    <d v="2023-04-05T00:00:00"/>
    <d v="1899-12-30T10:08:00"/>
    <s v="Wednesday"/>
    <x v="29"/>
    <n v="3"/>
    <n v="6"/>
    <s v="S"/>
    <x v="0"/>
    <n v="5396"/>
    <s v="SUDP"/>
    <s v="Disorderly Patron"/>
    <x v="5"/>
    <s v="Lower"/>
  </r>
  <r>
    <d v="2023-04-05T00:00:00"/>
    <d v="1899-12-30T13:30:00"/>
    <s v="Wednesday"/>
    <x v="65"/>
    <n v="15"/>
    <n v="18"/>
    <s v="N"/>
    <x v="0"/>
    <n v="5411"/>
    <s v="SUDP"/>
    <s v="Disorderly Patron"/>
    <x v="5"/>
    <s v="Lower"/>
  </r>
  <r>
    <d v="2023-04-05T00:00:00"/>
    <d v="1899-12-30T15:12:00"/>
    <s v="Wednesday"/>
    <x v="69"/>
    <n v="10"/>
    <n v="13"/>
    <s v="N"/>
    <x v="0"/>
    <n v="5391"/>
    <s v="SUAP"/>
    <s v="Assault / Patron Involved"/>
    <x v="5"/>
    <s v="Lower"/>
  </r>
  <r>
    <d v="2023-04-05T00:00:00"/>
    <d v="1899-12-30T15:19:00"/>
    <s v="Wednesday"/>
    <x v="12"/>
    <n v="0"/>
    <n v="0"/>
    <s v="W"/>
    <x v="1"/>
    <n v="5362"/>
    <s v="SUPOL"/>
    <s v="Held By Polce - Non-TTC Related"/>
    <x v="5"/>
    <s v="Lower"/>
  </r>
  <r>
    <d v="2023-04-05T00:00:00"/>
    <d v="1899-12-30T21:40:00"/>
    <s v="Wednesday"/>
    <x v="54"/>
    <n v="10"/>
    <n v="12"/>
    <s v="S"/>
    <x v="0"/>
    <n v="6021"/>
    <s v="SUDP"/>
    <s v="Disorderly Patron"/>
    <x v="5"/>
    <s v="Lower"/>
  </r>
  <r>
    <d v="2023-04-05T00:00:00"/>
    <d v="1899-12-30T22:00:00"/>
    <s v="Wednesday"/>
    <x v="53"/>
    <n v="4"/>
    <n v="9"/>
    <s v="E"/>
    <x v="0"/>
    <n v="5164"/>
    <s v="SUDP"/>
    <s v="Disorderly Patron"/>
    <x v="5"/>
    <s v="Lower"/>
  </r>
  <r>
    <d v="2023-04-05T00:00:00"/>
    <d v="1899-12-30T23:54:00"/>
    <s v="Wednesday"/>
    <x v="41"/>
    <n v="0"/>
    <n v="0"/>
    <s v="S"/>
    <x v="0"/>
    <n v="5616"/>
    <s v="SUDP"/>
    <s v="Disorderly Patron"/>
    <x v="5"/>
    <s v="Lower"/>
  </r>
  <r>
    <d v="2023-04-05T00:00:00"/>
    <d v="1899-12-30T00:25:00"/>
    <s v="Wednesday"/>
    <x v="38"/>
    <n v="5"/>
    <n v="13"/>
    <s v="E"/>
    <x v="1"/>
    <n v="5042"/>
    <s v="SUDP"/>
    <s v="Disorderly Patron"/>
    <x v="5"/>
    <s v="Lower"/>
  </r>
  <r>
    <d v="2023-04-06T00:00:00"/>
    <d v="1899-12-30T06:25:00"/>
    <s v="Thursday"/>
    <x v="39"/>
    <n v="5"/>
    <n v="8"/>
    <s v="N"/>
    <x v="0"/>
    <n v="5866"/>
    <s v="SUDP"/>
    <s v="Disorderly Patron"/>
    <x v="5"/>
    <s v="Lower"/>
  </r>
  <r>
    <d v="2023-04-06T00:00:00"/>
    <d v="1899-12-30T08:17:00"/>
    <s v="Thursday"/>
    <x v="23"/>
    <n v="5"/>
    <n v="8"/>
    <s v="S"/>
    <x v="0"/>
    <n v="5766"/>
    <s v="SUDP"/>
    <s v="Disorderly Patron"/>
    <x v="5"/>
    <s v="Lower"/>
  </r>
  <r>
    <d v="2023-04-06T00:00:00"/>
    <d v="1899-12-30T11:37:00"/>
    <s v="Thursday"/>
    <x v="28"/>
    <n v="7"/>
    <n v="11"/>
    <s v="W"/>
    <x v="1"/>
    <n v="5239"/>
    <s v="SUDP"/>
    <s v="Disorderly Patron"/>
    <x v="5"/>
    <s v="Lower"/>
  </r>
  <r>
    <d v="2023-04-06T00:00:00"/>
    <d v="1899-12-30T11:53:00"/>
    <s v="Thursday"/>
    <x v="70"/>
    <n v="0"/>
    <n v="0"/>
    <s v="S"/>
    <x v="0"/>
    <n v="5891"/>
    <s v="SUDP"/>
    <s v="Disorderly Patron"/>
    <x v="5"/>
    <s v="Lower"/>
  </r>
  <r>
    <d v="2023-04-06T00:00:00"/>
    <d v="1899-12-30T11:54:00"/>
    <s v="Thursday"/>
    <x v="50"/>
    <n v="4"/>
    <n v="8"/>
    <s v="W"/>
    <x v="1"/>
    <n v="5220"/>
    <s v="SUDP"/>
    <s v="Disorderly Patron"/>
    <x v="5"/>
    <s v="Lower"/>
  </r>
  <r>
    <d v="2023-04-06T00:00:00"/>
    <d v="1899-12-30T14:13:00"/>
    <s v="Thursday"/>
    <x v="28"/>
    <n v="0"/>
    <n v="0"/>
    <s v="W"/>
    <x v="1"/>
    <n v="5304"/>
    <s v="SUDP"/>
    <s v="Disorderly Patron"/>
    <x v="5"/>
    <s v="Lower"/>
  </r>
  <r>
    <d v="2023-04-06T00:00:00"/>
    <d v="1899-12-30T16:30:00"/>
    <s v="Thursday"/>
    <x v="18"/>
    <n v="3"/>
    <n v="6"/>
    <s v="N"/>
    <x v="0"/>
    <n v="5586"/>
    <s v="SUDP"/>
    <s v="Disorderly Patron"/>
    <x v="5"/>
    <s v="Lower"/>
  </r>
  <r>
    <d v="2023-04-06T00:00:00"/>
    <d v="1899-12-30T17:02:00"/>
    <s v="Thursday"/>
    <x v="51"/>
    <n v="3"/>
    <n v="5"/>
    <s v="S"/>
    <x v="0"/>
    <n v="5406"/>
    <s v="SUDP"/>
    <s v="Disorderly Patron"/>
    <x v="5"/>
    <s v="Lower"/>
  </r>
  <r>
    <d v="2023-04-06T00:00:00"/>
    <d v="1899-12-30T19:07:00"/>
    <s v="Thursday"/>
    <x v="48"/>
    <n v="0"/>
    <n v="0"/>
    <s v="N"/>
    <x v="0"/>
    <n v="6051"/>
    <s v="SUROB"/>
    <s v="Robbery"/>
    <x v="5"/>
    <s v="Lower"/>
  </r>
  <r>
    <d v="2023-04-06T00:00:00"/>
    <d v="1899-12-30T20:22:00"/>
    <s v="Thursday"/>
    <x v="29"/>
    <n v="0"/>
    <n v="0"/>
    <m/>
    <x v="0"/>
    <n v="5003"/>
    <s v="SUDP"/>
    <s v="Disorderly Patron"/>
    <x v="5"/>
    <s v="Lower"/>
  </r>
  <r>
    <d v="2023-04-06T00:00:00"/>
    <d v="1899-12-30T20:31:00"/>
    <s v="Thursday"/>
    <x v="104"/>
    <n v="9"/>
    <n v="14"/>
    <s v="E"/>
    <x v="1"/>
    <n v="5125"/>
    <s v="SUDP"/>
    <s v="Disorderly Patron"/>
    <x v="5"/>
    <s v="Lower"/>
  </r>
  <r>
    <d v="2023-04-06T00:00:00"/>
    <d v="1899-12-30T21:41:00"/>
    <s v="Thursday"/>
    <x v="61"/>
    <n v="10"/>
    <n v="13"/>
    <s v="S"/>
    <x v="0"/>
    <n v="5791"/>
    <s v="SUDP"/>
    <s v="Disorderly Patron"/>
    <x v="5"/>
    <s v="Lower"/>
  </r>
  <r>
    <d v="2023-04-06T00:00:00"/>
    <d v="1899-12-30T22:25:00"/>
    <s v="Thursday"/>
    <x v="18"/>
    <n v="3"/>
    <n v="8"/>
    <s v="S"/>
    <x v="0"/>
    <n v="5556"/>
    <s v="SUDP"/>
    <s v="Disorderly Patron"/>
    <x v="5"/>
    <s v="Lower"/>
  </r>
  <r>
    <d v="2023-04-06T00:00:00"/>
    <d v="1899-12-30T22:34:00"/>
    <s v="Thursday"/>
    <x v="41"/>
    <n v="17"/>
    <n v="22"/>
    <s v="N"/>
    <x v="0"/>
    <n v="5466"/>
    <s v="SUDP"/>
    <s v="Disorderly Patron"/>
    <x v="5"/>
    <s v="Lower"/>
  </r>
  <r>
    <d v="2023-04-07T00:00:00"/>
    <d v="1899-12-30T02:25:00"/>
    <s v="Friday"/>
    <x v="16"/>
    <n v="13"/>
    <n v="19"/>
    <s v="S"/>
    <x v="0"/>
    <n v="6006"/>
    <s v="SUDP"/>
    <s v="Disorderly Patron"/>
    <x v="5"/>
    <s v="Lower"/>
  </r>
  <r>
    <d v="2023-04-07T00:00:00"/>
    <d v="1899-12-30T07:19:00"/>
    <s v="Friday"/>
    <x v="6"/>
    <n v="13"/>
    <n v="17"/>
    <s v="E"/>
    <x v="1"/>
    <n v="5335"/>
    <s v="SUDP"/>
    <s v="Disorderly Patron"/>
    <x v="5"/>
    <s v="Lower"/>
  </r>
  <r>
    <d v="2023-04-07T00:00:00"/>
    <d v="1899-12-30T10:51:00"/>
    <s v="Friday"/>
    <x v="44"/>
    <n v="10"/>
    <n v="14"/>
    <s v="E"/>
    <x v="1"/>
    <n v="5018"/>
    <s v="SUDP"/>
    <s v="Disorderly Patron"/>
    <x v="5"/>
    <s v="Lower"/>
  </r>
  <r>
    <d v="2023-04-07T00:00:00"/>
    <d v="1899-12-30T11:10:00"/>
    <s v="Friday"/>
    <x v="43"/>
    <n v="0"/>
    <n v="0"/>
    <s v="N"/>
    <x v="0"/>
    <n v="5591"/>
    <s v="SUDP"/>
    <s v="Disorderly Patron"/>
    <x v="5"/>
    <s v="Lower"/>
  </r>
  <r>
    <d v="2023-04-07T00:00:00"/>
    <d v="1899-12-30T12:24:00"/>
    <s v="Friday"/>
    <x v="19"/>
    <n v="5"/>
    <n v="9"/>
    <s v="W"/>
    <x v="1"/>
    <n v="5321"/>
    <s v="SUDP"/>
    <s v="Disorderly Patron"/>
    <x v="5"/>
    <s v="Lower"/>
  </r>
  <r>
    <d v="2023-04-07T00:00:00"/>
    <d v="1899-12-30T12:33:00"/>
    <s v="Friday"/>
    <x v="27"/>
    <n v="3"/>
    <n v="7"/>
    <s v="S"/>
    <x v="0"/>
    <n v="6001"/>
    <s v="SUDP"/>
    <s v="Disorderly Patron"/>
    <x v="5"/>
    <s v="Lower"/>
  </r>
  <r>
    <d v="2023-04-07T00:00:00"/>
    <d v="1899-12-30T23:23:00"/>
    <s v="Friday"/>
    <x v="12"/>
    <n v="0"/>
    <n v="0"/>
    <s v="W"/>
    <x v="1"/>
    <n v="5135"/>
    <s v="SUDP"/>
    <s v="Disorderly Patron"/>
    <x v="5"/>
    <s v="Lower"/>
  </r>
  <r>
    <d v="2023-04-08T00:00:00"/>
    <d v="1899-12-30T17:32:00"/>
    <s v="Saturday"/>
    <x v="43"/>
    <n v="0"/>
    <n v="0"/>
    <s v="N"/>
    <x v="0"/>
    <n v="5581"/>
    <s v="SUDP"/>
    <s v="Disorderly Patron"/>
    <x v="5"/>
    <s v="Lower"/>
  </r>
  <r>
    <d v="2023-04-08T00:00:00"/>
    <d v="1899-12-30T17:54:00"/>
    <s v="Saturday"/>
    <x v="29"/>
    <n v="3"/>
    <n v="7"/>
    <s v="S"/>
    <x v="0"/>
    <n v="5832"/>
    <s v="SUDP"/>
    <s v="Disorderly Patron"/>
    <x v="5"/>
    <s v="Lower"/>
  </r>
  <r>
    <d v="2023-04-08T00:00:00"/>
    <d v="1899-12-30T23:44:00"/>
    <s v="Saturday"/>
    <x v="0"/>
    <n v="3"/>
    <n v="9"/>
    <s v="N"/>
    <x v="0"/>
    <n v="5586"/>
    <s v="SUDP"/>
    <s v="Disorderly Patron"/>
    <x v="5"/>
    <s v="Lower"/>
  </r>
  <r>
    <d v="2023-04-08T00:00:00"/>
    <d v="1899-12-30T23:50:00"/>
    <s v="Saturday"/>
    <x v="17"/>
    <n v="0"/>
    <n v="0"/>
    <s v="S"/>
    <x v="0"/>
    <n v="5801"/>
    <s v="SUDP"/>
    <s v="Disorderly Patron"/>
    <x v="5"/>
    <s v="Lower"/>
  </r>
  <r>
    <d v="2023-04-08T00:00:00"/>
    <d v="1899-12-30T18:02:00"/>
    <s v="Saturday"/>
    <x v="82"/>
    <n v="0"/>
    <n v="0"/>
    <s v="E"/>
    <x v="3"/>
    <n v="6191"/>
    <s v="SUDP"/>
    <s v="Disorderly Patron"/>
    <x v="5"/>
    <s v="Lower"/>
  </r>
  <r>
    <d v="2023-04-09T00:00:00"/>
    <d v="1899-12-30T00:29:00"/>
    <s v="Sunday"/>
    <x v="20"/>
    <n v="4"/>
    <n v="10"/>
    <s v="N"/>
    <x v="0"/>
    <n v="5436"/>
    <s v="SUDP"/>
    <s v="Disorderly Patron"/>
    <x v="5"/>
    <s v="Lower"/>
  </r>
  <r>
    <d v="2023-04-09T00:00:00"/>
    <d v="1899-12-30T00:08:00"/>
    <s v="Sunday"/>
    <x v="82"/>
    <n v="3"/>
    <n v="10"/>
    <s v="E"/>
    <x v="3"/>
    <n v="6156"/>
    <s v="SUDP"/>
    <s v="Disorderly Patron"/>
    <x v="5"/>
    <s v="Lower"/>
  </r>
  <r>
    <d v="2023-04-09T00:00:00"/>
    <d v="1899-12-30T01:04:00"/>
    <s v="Sunday"/>
    <x v="72"/>
    <n v="7"/>
    <n v="14"/>
    <s v="E"/>
    <x v="3"/>
    <n v="6186"/>
    <s v="SUDP"/>
    <s v="Disorderly Patron"/>
    <x v="5"/>
    <s v="Lower"/>
  </r>
  <r>
    <d v="2023-04-10T00:00:00"/>
    <d v="1899-12-30T05:43:00"/>
    <s v="Monday"/>
    <x v="33"/>
    <n v="15"/>
    <n v="0"/>
    <s v="E"/>
    <x v="1"/>
    <n v="5362"/>
    <s v="SUDP"/>
    <s v="Disorderly Patron"/>
    <x v="5"/>
    <s v="Lower"/>
  </r>
  <r>
    <d v="2023-04-10T00:00:00"/>
    <d v="1899-12-30T12:43:00"/>
    <s v="Monday"/>
    <x v="8"/>
    <n v="0"/>
    <n v="0"/>
    <s v="N"/>
    <x v="0"/>
    <n v="5636"/>
    <s v="SUDP"/>
    <s v="Disorderly Patron"/>
    <x v="5"/>
    <s v="Lower"/>
  </r>
  <r>
    <d v="2023-04-10T00:00:00"/>
    <d v="1899-12-30T19:09:00"/>
    <s v="Monday"/>
    <x v="35"/>
    <n v="3"/>
    <n v="8"/>
    <s v="W"/>
    <x v="1"/>
    <n v="5089"/>
    <s v="SUDP"/>
    <s v="Disorderly Patron"/>
    <x v="5"/>
    <s v="Lower"/>
  </r>
  <r>
    <d v="2023-04-10T00:00:00"/>
    <d v="1899-12-30T23:33:00"/>
    <s v="Monday"/>
    <x v="82"/>
    <n v="6"/>
    <n v="13"/>
    <s v="E"/>
    <x v="3"/>
    <n v="6166"/>
    <s v="SUDP"/>
    <s v="Disorderly Patron"/>
    <x v="5"/>
    <s v="Lower"/>
  </r>
  <r>
    <d v="2023-04-11T00:00:00"/>
    <d v="1899-12-30T12:12:00"/>
    <s v="Tuesday"/>
    <x v="48"/>
    <n v="3"/>
    <n v="6"/>
    <s v="N"/>
    <x v="0"/>
    <n v="5626"/>
    <s v="SUROB"/>
    <s v="Robbery"/>
    <x v="5"/>
    <s v="Lower"/>
  </r>
  <r>
    <d v="2023-04-11T00:00:00"/>
    <d v="1899-12-30T13:39:00"/>
    <s v="Tuesday"/>
    <x v="0"/>
    <n v="0"/>
    <n v="0"/>
    <s v="N"/>
    <x v="0"/>
    <n v="5451"/>
    <s v="SUAE"/>
    <s v="Assault / Employee Involved"/>
    <x v="5"/>
    <s v="Lower"/>
  </r>
  <r>
    <d v="2023-04-11T00:00:00"/>
    <d v="1899-12-30T14:03:00"/>
    <s v="Tuesday"/>
    <x v="42"/>
    <n v="12"/>
    <n v="16"/>
    <s v="W"/>
    <x v="1"/>
    <n v="5141"/>
    <s v="SUDP"/>
    <s v="Disorderly Patron"/>
    <x v="5"/>
    <s v="Lower"/>
  </r>
  <r>
    <d v="2023-04-11T00:00:00"/>
    <d v="1899-12-30T16:08:00"/>
    <s v="Tuesday"/>
    <x v="7"/>
    <n v="8"/>
    <n v="11"/>
    <s v="E"/>
    <x v="1"/>
    <n v="5197"/>
    <s v="SUAP"/>
    <s v="Assault / Patron Involved"/>
    <x v="5"/>
    <s v="Lower"/>
  </r>
  <r>
    <d v="2023-04-11T00:00:00"/>
    <d v="1899-12-30T21:44:00"/>
    <s v="Tuesday"/>
    <x v="63"/>
    <n v="7"/>
    <n v="11"/>
    <s v="N"/>
    <x v="0"/>
    <n v="5396"/>
    <s v="SUDP"/>
    <s v="Disorderly Patron"/>
    <x v="5"/>
    <s v="Lower"/>
  </r>
  <r>
    <d v="2023-04-12T00:00:00"/>
    <d v="1899-12-30T12:41:00"/>
    <s v="Wednesday"/>
    <x v="52"/>
    <n v="0"/>
    <n v="0"/>
    <s v="N"/>
    <x v="0"/>
    <n v="6036"/>
    <s v="SUDP"/>
    <s v="Disorderly Patron"/>
    <x v="5"/>
    <s v="Lower"/>
  </r>
  <r>
    <d v="2023-04-12T00:00:00"/>
    <d v="1899-12-30T14:31:00"/>
    <s v="Wednesday"/>
    <x v="10"/>
    <n v="14"/>
    <n v="17"/>
    <s v="N"/>
    <x v="0"/>
    <n v="5596"/>
    <s v="SUDP"/>
    <s v="Disorderly Patron"/>
    <x v="5"/>
    <s v="Lower"/>
  </r>
  <r>
    <d v="2023-04-12T00:00:00"/>
    <d v="1899-12-30T22:35:00"/>
    <s v="Wednesday"/>
    <x v="24"/>
    <n v="0"/>
    <n v="0"/>
    <s v="E"/>
    <x v="1"/>
    <n v="5153"/>
    <s v="SUDP"/>
    <s v="Disorderly Patron"/>
    <x v="5"/>
    <s v="Lower"/>
  </r>
  <r>
    <d v="2023-04-12T00:00:00"/>
    <d v="1899-12-30T23:06:00"/>
    <s v="Wednesday"/>
    <x v="28"/>
    <n v="0"/>
    <n v="0"/>
    <s v="W"/>
    <x v="1"/>
    <n v="5003"/>
    <s v="SUDP"/>
    <s v="Disorderly Patron"/>
    <x v="5"/>
    <s v="Lower"/>
  </r>
  <r>
    <d v="2023-04-12T00:00:00"/>
    <d v="1899-12-30T23:38:00"/>
    <s v="Wednesday"/>
    <x v="23"/>
    <n v="0"/>
    <n v="0"/>
    <s v="S"/>
    <x v="0"/>
    <n v="6091"/>
    <s v="SUAE"/>
    <s v="Assault / Employee Involved"/>
    <x v="5"/>
    <s v="Lower"/>
  </r>
  <r>
    <d v="2023-04-12T00:00:00"/>
    <d v="1899-12-30T23:45:00"/>
    <s v="Wednesday"/>
    <x v="53"/>
    <n v="0"/>
    <n v="0"/>
    <m/>
    <x v="1"/>
    <n v="5112"/>
    <s v="SUDP"/>
    <s v="Disorderly Patron"/>
    <x v="5"/>
    <s v="Lower"/>
  </r>
  <r>
    <d v="2023-04-12T00:00:00"/>
    <d v="1899-12-30T00:04:00"/>
    <s v="Wednesday"/>
    <x v="6"/>
    <n v="15"/>
    <n v="23"/>
    <s v="E"/>
    <x v="1"/>
    <n v="5330"/>
    <s v="SUDP"/>
    <s v="Disorderly Patron"/>
    <x v="5"/>
    <s v="Lower"/>
  </r>
  <r>
    <d v="2023-04-13T00:00:00"/>
    <d v="1899-12-30T08:15:00"/>
    <s v="Thursday"/>
    <x v="47"/>
    <n v="0"/>
    <n v="0"/>
    <s v="S"/>
    <x v="0"/>
    <n v="6041"/>
    <s v="SUDP"/>
    <s v="Disorderly Patron"/>
    <x v="5"/>
    <s v="Lower"/>
  </r>
  <r>
    <d v="2023-04-13T00:00:00"/>
    <d v="1899-12-30T09:54:00"/>
    <s v="Thursday"/>
    <x v="35"/>
    <n v="3"/>
    <n v="7"/>
    <s v="W"/>
    <x v="1"/>
    <n v="5292"/>
    <s v="SUDP"/>
    <s v="Disorderly Patron"/>
    <x v="5"/>
    <s v="Lower"/>
  </r>
  <r>
    <d v="2023-04-13T00:00:00"/>
    <d v="1899-12-30T10:06:00"/>
    <s v="Thursday"/>
    <x v="58"/>
    <n v="4"/>
    <n v="8"/>
    <s v="E"/>
    <x v="1"/>
    <n v="5285"/>
    <s v="SUDP"/>
    <s v="Disorderly Patron"/>
    <x v="5"/>
    <s v="Lower"/>
  </r>
  <r>
    <d v="2023-04-13T00:00:00"/>
    <d v="1899-12-30T10:56:00"/>
    <s v="Thursday"/>
    <x v="28"/>
    <n v="22"/>
    <n v="26"/>
    <s v="W"/>
    <x v="1"/>
    <n v="5131"/>
    <s v="SUDP"/>
    <s v="Disorderly Patron"/>
    <x v="5"/>
    <s v="Lower"/>
  </r>
  <r>
    <d v="2023-04-13T00:00:00"/>
    <d v="1899-12-30T14:21:00"/>
    <s v="Thursday"/>
    <x v="61"/>
    <n v="9"/>
    <n v="12"/>
    <s v="S"/>
    <x v="0"/>
    <n v="6016"/>
    <s v="SUDP"/>
    <s v="Disorderly Patron"/>
    <x v="5"/>
    <s v="Lower"/>
  </r>
  <r>
    <d v="2023-04-13T00:00:00"/>
    <d v="1899-12-30T15:42:00"/>
    <s v="Thursday"/>
    <x v="8"/>
    <n v="8"/>
    <n v="13"/>
    <s v="N"/>
    <x v="0"/>
    <n v="6121"/>
    <s v="SUDP"/>
    <s v="Disorderly Patron"/>
    <x v="5"/>
    <s v="Lower"/>
  </r>
  <r>
    <d v="2023-04-13T00:00:00"/>
    <d v="1899-12-30T17:03:00"/>
    <s v="Thursday"/>
    <x v="56"/>
    <n v="0"/>
    <n v="0"/>
    <s v="W"/>
    <x v="1"/>
    <n v="5199"/>
    <s v="SUDP"/>
    <s v="Disorderly Patron"/>
    <x v="5"/>
    <s v="Lower"/>
  </r>
  <r>
    <d v="2023-04-13T00:00:00"/>
    <d v="1899-12-30T17:15:00"/>
    <s v="Thursday"/>
    <x v="28"/>
    <n v="6"/>
    <n v="9"/>
    <s v="W"/>
    <x v="1"/>
    <n v="5097"/>
    <s v="SUDP"/>
    <s v="Disorderly Patron"/>
    <x v="5"/>
    <s v="Lower"/>
  </r>
  <r>
    <d v="2023-04-13T00:00:00"/>
    <d v="1899-12-30T18:41:00"/>
    <s v="Thursday"/>
    <x v="53"/>
    <n v="17"/>
    <n v="22"/>
    <s v="W"/>
    <x v="1"/>
    <n v="5097"/>
    <s v="SUDP"/>
    <s v="Disorderly Patron"/>
    <x v="5"/>
    <s v="Lower"/>
  </r>
  <r>
    <d v="2023-04-13T00:00:00"/>
    <d v="1899-12-30T18:46:00"/>
    <s v="Thursday"/>
    <x v="43"/>
    <n v="10"/>
    <n v="13"/>
    <s v="N"/>
    <x v="0"/>
    <n v="6086"/>
    <s v="SUDP"/>
    <s v="Disorderly Patron"/>
    <x v="5"/>
    <s v="Lower"/>
  </r>
  <r>
    <d v="2023-04-14T00:00:00"/>
    <d v="1899-12-30T02:22:00"/>
    <s v="Friday"/>
    <x v="52"/>
    <n v="6"/>
    <n v="11"/>
    <s v="N"/>
    <x v="0"/>
    <n v="5406"/>
    <s v="SUDP"/>
    <s v="Disorderly Patron"/>
    <x v="5"/>
    <s v="Lower"/>
  </r>
  <r>
    <d v="2023-04-14T00:00:00"/>
    <d v="1899-12-30T09:45:00"/>
    <s v="Friday"/>
    <x v="27"/>
    <n v="0"/>
    <n v="0"/>
    <s v="S"/>
    <x v="0"/>
    <n v="5491"/>
    <s v="SUDP"/>
    <s v="Disorderly Patron"/>
    <x v="5"/>
    <s v="Lower"/>
  </r>
  <r>
    <d v="2023-04-14T00:00:00"/>
    <d v="1899-12-30T10:47:00"/>
    <s v="Friday"/>
    <x v="29"/>
    <n v="0"/>
    <n v="0"/>
    <s v="S"/>
    <x v="0"/>
    <n v="5511"/>
    <s v="SUDP"/>
    <s v="Disorderly Patron"/>
    <x v="5"/>
    <s v="Lower"/>
  </r>
  <r>
    <d v="2023-04-14T00:00:00"/>
    <d v="1899-12-30T12:36:00"/>
    <s v="Friday"/>
    <x v="35"/>
    <n v="0"/>
    <n v="0"/>
    <s v="W"/>
    <x v="1"/>
    <n v="5362"/>
    <s v="SUDP"/>
    <s v="Disorderly Patron"/>
    <x v="5"/>
    <s v="Lower"/>
  </r>
  <r>
    <d v="2023-04-14T00:00:00"/>
    <d v="1899-12-30T13:37:00"/>
    <s v="Friday"/>
    <x v="17"/>
    <n v="3"/>
    <n v="7"/>
    <s v="S"/>
    <x v="0"/>
    <n v="5456"/>
    <s v="SUDP"/>
    <s v="Disorderly Patron"/>
    <x v="5"/>
    <s v="Lower"/>
  </r>
  <r>
    <d v="2023-04-14T00:00:00"/>
    <d v="1899-12-30T14:28:00"/>
    <s v="Friday"/>
    <x v="7"/>
    <n v="0"/>
    <n v="0"/>
    <s v="W"/>
    <x v="1"/>
    <n v="5265"/>
    <s v="SUDP"/>
    <s v="Disorderly Patron"/>
    <x v="5"/>
    <s v="Lower"/>
  </r>
  <r>
    <d v="2023-04-14T00:00:00"/>
    <d v="1899-12-30T15:16:00"/>
    <s v="Friday"/>
    <x v="11"/>
    <n v="5"/>
    <n v="9"/>
    <s v="E"/>
    <x v="1"/>
    <n v="5347"/>
    <s v="SUDP"/>
    <s v="Disorderly Patron"/>
    <x v="5"/>
    <s v="Lower"/>
  </r>
  <r>
    <d v="2023-04-14T00:00:00"/>
    <d v="1899-12-30T16:26:00"/>
    <s v="Friday"/>
    <x v="62"/>
    <n v="8"/>
    <n v="12"/>
    <s v="N"/>
    <x v="0"/>
    <n v="5491"/>
    <s v="SUDP"/>
    <s v="Disorderly Patron"/>
    <x v="5"/>
    <s v="Lower"/>
  </r>
  <r>
    <d v="2023-04-14T00:00:00"/>
    <d v="1899-12-30T17:46:00"/>
    <s v="Friday"/>
    <x v="11"/>
    <n v="3"/>
    <n v="6"/>
    <s v="W"/>
    <x v="1"/>
    <n v="5003"/>
    <s v="SUDP"/>
    <s v="Disorderly Patron"/>
    <x v="5"/>
    <s v="Lower"/>
  </r>
  <r>
    <d v="2023-04-14T00:00:00"/>
    <d v="1899-12-30T18:50:00"/>
    <s v="Friday"/>
    <x v="27"/>
    <n v="38"/>
    <n v="41"/>
    <s v="N"/>
    <x v="0"/>
    <n v="5651"/>
    <s v="SUDP"/>
    <s v="Disorderly Patron"/>
    <x v="5"/>
    <s v="Lower"/>
  </r>
  <r>
    <d v="2023-04-14T00:00:00"/>
    <d v="1899-12-30T19:30:00"/>
    <s v="Friday"/>
    <x v="34"/>
    <n v="0"/>
    <n v="0"/>
    <s v="E"/>
    <x v="1"/>
    <n v="5297"/>
    <s v="SUSA"/>
    <s v="Sexual Assault"/>
    <x v="5"/>
    <s v="Lower"/>
  </r>
  <r>
    <d v="2023-04-14T00:00:00"/>
    <d v="1899-12-30T00:20:00"/>
    <s v="Friday"/>
    <x v="11"/>
    <n v="4"/>
    <n v="12"/>
    <s v="E"/>
    <x v="1"/>
    <n v="5053"/>
    <s v="SUDP"/>
    <s v="Disorderly Patron"/>
    <x v="5"/>
    <s v="Lower"/>
  </r>
  <r>
    <d v="2023-04-14T00:00:00"/>
    <d v="1899-12-30T00:41:00"/>
    <s v="Friday"/>
    <x v="3"/>
    <n v="11"/>
    <n v="19"/>
    <s v="W"/>
    <x v="1"/>
    <n v="5016"/>
    <s v="SUDP"/>
    <s v="Disorderly Patron"/>
    <x v="5"/>
    <s v="Lower"/>
  </r>
  <r>
    <d v="2023-04-14T00:00:00"/>
    <d v="1899-12-30T00:58:00"/>
    <s v="Friday"/>
    <x v="37"/>
    <n v="3"/>
    <n v="8"/>
    <s v="S"/>
    <x v="0"/>
    <n v="6056"/>
    <s v="SUDP"/>
    <s v="Disorderly Patron"/>
    <x v="5"/>
    <s v="Lower"/>
  </r>
  <r>
    <d v="2023-04-15T00:00:00"/>
    <d v="1899-12-30T07:37:00"/>
    <s v="Saturday"/>
    <x v="4"/>
    <n v="4"/>
    <n v="9"/>
    <s v="W"/>
    <x v="0"/>
    <n v="5051"/>
    <s v="SUDP"/>
    <s v="Disorderly Patron"/>
    <x v="5"/>
    <s v="Lower"/>
  </r>
  <r>
    <d v="2023-04-15T00:00:00"/>
    <d v="1899-12-30T09:11:00"/>
    <s v="Saturday"/>
    <x v="4"/>
    <n v="6"/>
    <n v="11"/>
    <s v="E"/>
    <x v="1"/>
    <n v="5270"/>
    <s v="SUDP"/>
    <s v="Disorderly Patron"/>
    <x v="5"/>
    <s v="Lower"/>
  </r>
  <r>
    <d v="2023-04-15T00:00:00"/>
    <d v="1899-12-30T14:21:00"/>
    <s v="Saturday"/>
    <x v="70"/>
    <n v="0"/>
    <n v="0"/>
    <s v="S"/>
    <x v="0"/>
    <n v="5651"/>
    <s v="SUDP"/>
    <s v="Disorderly Patron"/>
    <x v="5"/>
    <s v="Lower"/>
  </r>
  <r>
    <d v="2023-04-15T00:00:00"/>
    <d v="1899-12-30T17:10:00"/>
    <s v="Saturday"/>
    <x v="51"/>
    <n v="8"/>
    <n v="13"/>
    <s v="N"/>
    <x v="0"/>
    <n v="5426"/>
    <s v="SUDP"/>
    <s v="Disorderly Patron"/>
    <x v="5"/>
    <s v="Lower"/>
  </r>
  <r>
    <d v="2023-04-15T00:00:00"/>
    <d v="1899-12-30T01:14:00"/>
    <s v="Saturday"/>
    <x v="82"/>
    <n v="7"/>
    <n v="14"/>
    <s v="W"/>
    <x v="3"/>
    <n v="6181"/>
    <s v="SUDP"/>
    <s v="Disorderly Patron"/>
    <x v="5"/>
    <s v="Lower"/>
  </r>
  <r>
    <d v="2023-04-16T00:00:00"/>
    <d v="1899-12-30T12:43:00"/>
    <s v="Sunday"/>
    <x v="9"/>
    <n v="5"/>
    <n v="10"/>
    <s v="N"/>
    <x v="0"/>
    <n v="5796"/>
    <s v="SUDP"/>
    <s v="Disorderly Patron"/>
    <x v="5"/>
    <s v="Lower"/>
  </r>
  <r>
    <d v="2023-04-16T00:00:00"/>
    <d v="1899-12-30T17:43:00"/>
    <s v="Sunday"/>
    <x v="39"/>
    <n v="9"/>
    <n v="15"/>
    <s v="N"/>
    <x v="0"/>
    <n v="5921"/>
    <s v="SUDP"/>
    <s v="Disorderly Patron"/>
    <x v="5"/>
    <s v="Lower"/>
  </r>
  <r>
    <d v="2023-04-16T00:00:00"/>
    <d v="1899-12-30T21:59:00"/>
    <s v="Sunday"/>
    <x v="8"/>
    <n v="15"/>
    <n v="21"/>
    <s v="N"/>
    <x v="0"/>
    <n v="6111"/>
    <s v="SUDP"/>
    <s v="Disorderly Patron"/>
    <x v="5"/>
    <s v="Lower"/>
  </r>
  <r>
    <d v="2023-04-17T00:00:00"/>
    <d v="1899-12-30T08:23:00"/>
    <s v="Monday"/>
    <x v="29"/>
    <n v="0"/>
    <n v="0"/>
    <s v="N"/>
    <x v="0"/>
    <n v="5475"/>
    <s v="SUDP"/>
    <s v="Disorderly Patron"/>
    <x v="5"/>
    <s v="Lower"/>
  </r>
  <r>
    <d v="2023-04-17T00:00:00"/>
    <d v="1899-12-30T08:50:00"/>
    <s v="Monday"/>
    <x v="20"/>
    <n v="9"/>
    <n v="12"/>
    <s v="S"/>
    <x v="0"/>
    <n v="6061"/>
    <s v="SUSA"/>
    <s v="Sexual Assault"/>
    <x v="5"/>
    <s v="Lower"/>
  </r>
  <r>
    <d v="2023-04-17T00:00:00"/>
    <d v="1899-12-30T10:07:00"/>
    <s v="Monday"/>
    <x v="0"/>
    <n v="8"/>
    <n v="11"/>
    <s v="S"/>
    <x v="0"/>
    <n v="5441"/>
    <s v="SUDP"/>
    <s v="Disorderly Patron"/>
    <x v="5"/>
    <s v="Lower"/>
  </r>
  <r>
    <d v="2023-04-17T00:00:00"/>
    <d v="1899-12-30T20:37:00"/>
    <s v="Monday"/>
    <x v="6"/>
    <n v="25"/>
    <n v="30"/>
    <s v="W"/>
    <x v="0"/>
    <n v="5102"/>
    <s v="SUDP"/>
    <s v="Disorderly Patron"/>
    <x v="5"/>
    <s v="Lower"/>
  </r>
  <r>
    <d v="2023-04-18T00:00:00"/>
    <d v="1899-12-30T13:39:00"/>
    <s v="Tuesday"/>
    <x v="12"/>
    <n v="0"/>
    <n v="0"/>
    <s v="E"/>
    <x v="1"/>
    <n v="5292"/>
    <s v="SUDP"/>
    <s v="Disorderly Patron"/>
    <x v="5"/>
    <s v="Lower"/>
  </r>
  <r>
    <d v="2023-04-18T00:00:00"/>
    <d v="1899-12-30T15:39:00"/>
    <s v="Tuesday"/>
    <x v="39"/>
    <n v="9"/>
    <n v="11"/>
    <s v="N"/>
    <x v="0"/>
    <n v="6076"/>
    <s v="SUDP"/>
    <s v="Disorderly Patron"/>
    <x v="5"/>
    <s v="Lower"/>
  </r>
  <r>
    <d v="2023-04-18T00:00:00"/>
    <d v="1899-12-30T23:48:00"/>
    <s v="Tuesday"/>
    <x v="29"/>
    <n v="5"/>
    <n v="10"/>
    <s v="N"/>
    <x v="0"/>
    <n v="5531"/>
    <s v="SUDP"/>
    <s v="Disorderly Patron"/>
    <x v="5"/>
    <s v="Lower"/>
  </r>
  <r>
    <d v="2023-04-19T00:00:00"/>
    <d v="1899-12-30T06:23:00"/>
    <s v="Wednesday"/>
    <x v="80"/>
    <n v="6"/>
    <n v="11"/>
    <s v="S"/>
    <x v="2"/>
    <n v="3022"/>
    <s v="SRDP"/>
    <s v="Disorderly Patron"/>
    <x v="5"/>
    <s v="Lower"/>
  </r>
  <r>
    <d v="2023-04-19T00:00:00"/>
    <d v="1899-12-30T07:05:00"/>
    <s v="Wednesday"/>
    <x v="24"/>
    <n v="5"/>
    <n v="7"/>
    <s v="W"/>
    <x v="1"/>
    <n v="5209"/>
    <s v="SUDP"/>
    <s v="Disorderly Patron"/>
    <x v="5"/>
    <s v="Lower"/>
  </r>
  <r>
    <d v="2023-04-19T00:00:00"/>
    <d v="1899-12-30T07:17:00"/>
    <s v="Wednesday"/>
    <x v="35"/>
    <n v="0"/>
    <n v="0"/>
    <s v="W"/>
    <x v="1"/>
    <n v="5209"/>
    <s v="SUDP"/>
    <s v="Disorderly Patron"/>
    <x v="5"/>
    <s v="Lower"/>
  </r>
  <r>
    <d v="2023-04-19T00:00:00"/>
    <d v="1899-12-30T07:40:00"/>
    <s v="Wednesday"/>
    <x v="17"/>
    <n v="0"/>
    <n v="0"/>
    <s v="S"/>
    <x v="0"/>
    <n v="5776"/>
    <s v="SUDP"/>
    <s v="Disorderly Patron"/>
    <x v="5"/>
    <s v="Lower"/>
  </r>
  <r>
    <d v="2023-04-19T00:00:00"/>
    <d v="1899-12-30T08:00:00"/>
    <s v="Wednesday"/>
    <x v="39"/>
    <n v="0"/>
    <n v="0"/>
    <s v="S"/>
    <x v="0"/>
    <n v="5861"/>
    <s v="SUDP"/>
    <s v="Disorderly Patron"/>
    <x v="5"/>
    <s v="Lower"/>
  </r>
  <r>
    <d v="2023-04-19T00:00:00"/>
    <d v="1899-12-30T08:09:00"/>
    <s v="Wednesday"/>
    <x v="4"/>
    <n v="4"/>
    <n v="6"/>
    <s v="E"/>
    <x v="1"/>
    <n v="5359"/>
    <s v="SUDP"/>
    <s v="Disorderly Patron"/>
    <x v="5"/>
    <s v="Lower"/>
  </r>
  <r>
    <d v="2023-04-19T00:00:00"/>
    <d v="1899-12-30T09:26:00"/>
    <s v="Wednesday"/>
    <x v="15"/>
    <n v="7"/>
    <n v="10"/>
    <s v="S"/>
    <x v="0"/>
    <n v="5791"/>
    <s v="SUDP"/>
    <s v="Disorderly Patron"/>
    <x v="5"/>
    <s v="Lower"/>
  </r>
  <r>
    <d v="2023-04-19T00:00:00"/>
    <d v="1899-12-30T09:34:00"/>
    <s v="Wednesday"/>
    <x v="47"/>
    <n v="3"/>
    <n v="6"/>
    <s v="N"/>
    <x v="0"/>
    <n v="5721"/>
    <s v="SUDP"/>
    <s v="Disorderly Patron"/>
    <x v="5"/>
    <s v="Lower"/>
  </r>
  <r>
    <d v="2023-04-19T00:00:00"/>
    <d v="1899-12-30T14:15:00"/>
    <s v="Wednesday"/>
    <x v="43"/>
    <n v="7"/>
    <n v="10"/>
    <s v="S"/>
    <x v="0"/>
    <n v="5521"/>
    <s v="SUDP"/>
    <s v="Disorderly Patron"/>
    <x v="5"/>
    <s v="Lower"/>
  </r>
  <r>
    <d v="2023-04-19T00:00:00"/>
    <d v="1899-12-30T15:43:00"/>
    <s v="Wednesday"/>
    <x v="45"/>
    <n v="20"/>
    <n v="23"/>
    <s v="W"/>
    <x v="1"/>
    <n v="5244"/>
    <s v="SUAP"/>
    <s v="Assault / Patron Involved"/>
    <x v="5"/>
    <s v="Lower"/>
  </r>
  <r>
    <d v="2023-04-19T00:00:00"/>
    <d v="1899-12-30T16:38:00"/>
    <s v="Wednesday"/>
    <x v="12"/>
    <n v="48"/>
    <n v="51"/>
    <s v="W"/>
    <x v="1"/>
    <n v="5145"/>
    <s v="SUDP"/>
    <s v="Disorderly Patron"/>
    <x v="5"/>
    <s v="Lower"/>
  </r>
  <r>
    <d v="2023-04-19T00:00:00"/>
    <d v="1899-12-30T16:47:00"/>
    <s v="Wednesday"/>
    <x v="12"/>
    <n v="11"/>
    <n v="15"/>
    <s v="E"/>
    <x v="1"/>
    <n v="5260"/>
    <s v="SUAE"/>
    <s v="Assault / Employee Involved"/>
    <x v="5"/>
    <s v="Lower"/>
  </r>
  <r>
    <d v="2023-04-19T00:00:00"/>
    <d v="1899-12-30T17:34:00"/>
    <s v="Wednesday"/>
    <x v="105"/>
    <n v="4"/>
    <n v="6"/>
    <s v="N"/>
    <x v="0"/>
    <n v="5676"/>
    <s v="SUDP"/>
    <s v="Disorderly Patron"/>
    <x v="5"/>
    <s v="Lower"/>
  </r>
  <r>
    <d v="2023-04-19T00:00:00"/>
    <d v="1899-12-30T20:55:00"/>
    <s v="Wednesday"/>
    <x v="56"/>
    <n v="8"/>
    <n v="13"/>
    <s v="W"/>
    <x v="1"/>
    <n v="5072"/>
    <s v="SUDP"/>
    <s v="Disorderly Patron"/>
    <x v="5"/>
    <s v="Lower"/>
  </r>
  <r>
    <d v="2023-04-19T00:00:00"/>
    <d v="1899-12-30T22:15:00"/>
    <s v="Wednesday"/>
    <x v="6"/>
    <n v="7"/>
    <n v="15"/>
    <s v="E"/>
    <x v="1"/>
    <n v="5370"/>
    <s v="SUDP"/>
    <s v="Disorderly Patron"/>
    <x v="5"/>
    <s v="Lower"/>
  </r>
  <r>
    <d v="2023-04-19T00:00:00"/>
    <d v="1899-12-30T22:39:00"/>
    <s v="Wednesday"/>
    <x v="3"/>
    <n v="5"/>
    <n v="13"/>
    <s v="E"/>
    <x v="0"/>
    <n v="5005"/>
    <s v="SUAE"/>
    <s v="Assault / Employee Involved"/>
    <x v="5"/>
    <s v="Lower"/>
  </r>
  <r>
    <d v="2023-04-19T00:00:00"/>
    <d v="1899-12-30T23:43:00"/>
    <s v="Wednesday"/>
    <x v="31"/>
    <n v="0"/>
    <n v="0"/>
    <s v="S"/>
    <x v="0"/>
    <n v="5726"/>
    <s v="SUDP"/>
    <s v="Disorderly Patron"/>
    <x v="5"/>
    <s v="Lower"/>
  </r>
  <r>
    <d v="2023-04-19T00:00:00"/>
    <d v="1899-12-30T01:15:00"/>
    <s v="Wednesday"/>
    <x v="63"/>
    <n v="0"/>
    <n v="0"/>
    <s v="N"/>
    <x v="0"/>
    <n v="5716"/>
    <s v="SUAE"/>
    <s v="Assault / Employee Involved"/>
    <x v="5"/>
    <s v="Lower"/>
  </r>
  <r>
    <d v="2023-04-20T00:00:00"/>
    <d v="1899-12-30T08:19:00"/>
    <s v="Thursday"/>
    <x v="71"/>
    <n v="18"/>
    <n v="21"/>
    <s v="S"/>
    <x v="0"/>
    <n v="5976"/>
    <s v="SUDP"/>
    <s v="Disorderly Patron"/>
    <x v="5"/>
    <s v="Lower"/>
  </r>
  <r>
    <d v="2023-04-20T00:00:00"/>
    <d v="1899-12-30T08:35:00"/>
    <s v="Thursday"/>
    <x v="12"/>
    <n v="0"/>
    <n v="0"/>
    <s v="W"/>
    <x v="1"/>
    <n v="5293"/>
    <s v="SUDP"/>
    <s v="Disorderly Patron"/>
    <x v="5"/>
    <s v="Lower"/>
  </r>
  <r>
    <d v="2023-04-20T00:00:00"/>
    <d v="1899-12-30T09:54:00"/>
    <s v="Thursday"/>
    <x v="47"/>
    <n v="5"/>
    <n v="7"/>
    <s v="S"/>
    <x v="0"/>
    <n v="5756"/>
    <s v="SUDP"/>
    <s v="Disorderly Patron"/>
    <x v="5"/>
    <s v="Lower"/>
  </r>
  <r>
    <d v="2023-04-20T00:00:00"/>
    <d v="1899-12-30T12:28:00"/>
    <s v="Thursday"/>
    <x v="10"/>
    <n v="6"/>
    <n v="9"/>
    <s v="N"/>
    <x v="0"/>
    <n v="5586"/>
    <s v="SUAP"/>
    <s v="Assault / Patron Involved"/>
    <x v="5"/>
    <s v="Lower"/>
  </r>
  <r>
    <d v="2023-04-20T00:00:00"/>
    <d v="1899-12-30T14:49:00"/>
    <s v="Thursday"/>
    <x v="10"/>
    <n v="10"/>
    <n v="13"/>
    <s v="S"/>
    <x v="0"/>
    <n v="5816"/>
    <s v="SUDP"/>
    <s v="Disorderly Patron"/>
    <x v="5"/>
    <s v="Lower"/>
  </r>
  <r>
    <d v="2023-04-20T00:00:00"/>
    <d v="1899-12-30T15:34:00"/>
    <s v="Thursday"/>
    <x v="27"/>
    <n v="3"/>
    <n v="6"/>
    <s v="S"/>
    <x v="0"/>
    <n v="5461"/>
    <s v="SUDP"/>
    <s v="Disorderly Patron"/>
    <x v="5"/>
    <s v="Lower"/>
  </r>
  <r>
    <d v="2023-04-20T00:00:00"/>
    <d v="1899-12-30T17:48:00"/>
    <s v="Thursday"/>
    <x v="41"/>
    <n v="8"/>
    <n v="10"/>
    <s v="S"/>
    <x v="0"/>
    <n v="5586"/>
    <s v="SUDP"/>
    <s v="Disorderly Patron"/>
    <x v="5"/>
    <s v="Lower"/>
  </r>
  <r>
    <d v="2023-04-20T00:00:00"/>
    <d v="1899-12-30T18:11:00"/>
    <s v="Thursday"/>
    <x v="18"/>
    <n v="5"/>
    <n v="7"/>
    <s v="N"/>
    <x v="0"/>
    <n v="5491"/>
    <s v="SUDP"/>
    <s v="Disorderly Patron"/>
    <x v="5"/>
    <s v="Lower"/>
  </r>
  <r>
    <d v="2023-04-20T00:00:00"/>
    <d v="1899-12-30T20:21:00"/>
    <s v="Thursday"/>
    <x v="12"/>
    <n v="0"/>
    <n v="0"/>
    <s v="E"/>
    <x v="1"/>
    <n v="5300"/>
    <s v="SUROB"/>
    <s v="Robbery"/>
    <x v="5"/>
    <s v="Lower"/>
  </r>
  <r>
    <d v="2023-04-20T00:00:00"/>
    <d v="1899-12-30T20:47:00"/>
    <s v="Thursday"/>
    <x v="33"/>
    <n v="4"/>
    <n v="10"/>
    <s v="W"/>
    <x v="1"/>
    <n v="5123"/>
    <s v="SUDP"/>
    <s v="Disorderly Patron"/>
    <x v="5"/>
    <s v="Lower"/>
  </r>
  <r>
    <d v="2023-04-20T00:00:00"/>
    <d v="1899-12-30T01:32:00"/>
    <s v="Thursday"/>
    <x v="43"/>
    <n v="0"/>
    <n v="0"/>
    <s v="N"/>
    <x v="0"/>
    <n v="6056"/>
    <s v="SUROB"/>
    <s v="Robbery"/>
    <x v="5"/>
    <s v="Lower"/>
  </r>
  <r>
    <d v="2023-04-20T00:00:00"/>
    <d v="1899-12-30T01:37:00"/>
    <s v="Thursday"/>
    <x v="27"/>
    <n v="0"/>
    <n v="0"/>
    <s v="S"/>
    <x v="0"/>
    <n v="6095"/>
    <s v="SUDP"/>
    <s v="Disorderly Patron"/>
    <x v="5"/>
    <s v="Lower"/>
  </r>
  <r>
    <d v="2023-04-20T00:00:00"/>
    <d v="1899-12-30T01:44:00"/>
    <s v="Thursday"/>
    <x v="52"/>
    <n v="0"/>
    <n v="0"/>
    <s v="S"/>
    <x v="0"/>
    <n v="5806"/>
    <s v="SUAE"/>
    <s v="Assault / Employee Involved"/>
    <x v="5"/>
    <s v="Lower"/>
  </r>
  <r>
    <d v="2023-04-21T00:00:00"/>
    <d v="1899-12-30T20:13:00"/>
    <s v="Friday"/>
    <x v="25"/>
    <n v="4"/>
    <n v="9"/>
    <s v="N"/>
    <x v="2"/>
    <n v="3009"/>
    <s v="SRDP"/>
    <s v="Disorderly Patron"/>
    <x v="5"/>
    <s v="Lower"/>
  </r>
  <r>
    <d v="2023-04-21T00:00:00"/>
    <d v="1899-12-30T02:29:00"/>
    <s v="Friday"/>
    <x v="59"/>
    <n v="5"/>
    <n v="10"/>
    <s v="S"/>
    <x v="0"/>
    <n v="5666"/>
    <s v="SUDP"/>
    <s v="Disorderly Patron"/>
    <x v="5"/>
    <s v="Lower"/>
  </r>
  <r>
    <d v="2023-04-21T00:00:00"/>
    <d v="1899-12-30T14:35:00"/>
    <s v="Friday"/>
    <x v="50"/>
    <n v="23"/>
    <n v="26"/>
    <s v="E"/>
    <x v="1"/>
    <n v="5180"/>
    <s v="SUROB"/>
    <s v="Robbery"/>
    <x v="5"/>
    <s v="Lower"/>
  </r>
  <r>
    <d v="2023-04-21T00:00:00"/>
    <d v="1899-12-30T15:38:00"/>
    <s v="Friday"/>
    <x v="0"/>
    <n v="0"/>
    <n v="0"/>
    <s v="N"/>
    <x v="0"/>
    <n v="5536"/>
    <s v="SUDP"/>
    <s v="Disorderly Patron"/>
    <x v="5"/>
    <s v="Lower"/>
  </r>
  <r>
    <d v="2023-04-21T00:00:00"/>
    <d v="1899-12-30T16:11:00"/>
    <s v="Friday"/>
    <x v="3"/>
    <n v="0"/>
    <n v="0"/>
    <s v="E"/>
    <x v="1"/>
    <n v="5177"/>
    <s v="SUDP"/>
    <s v="Disorderly Patron"/>
    <x v="5"/>
    <s v="Lower"/>
  </r>
  <r>
    <d v="2023-04-21T00:00:00"/>
    <d v="1899-12-30T16:42:00"/>
    <s v="Friday"/>
    <x v="31"/>
    <n v="0"/>
    <n v="0"/>
    <s v="S"/>
    <x v="0"/>
    <n v="5624"/>
    <s v="SUDP"/>
    <s v="Disorderly Patron"/>
    <x v="5"/>
    <s v="Lower"/>
  </r>
  <r>
    <d v="2023-04-21T00:00:00"/>
    <d v="1899-12-30T16:46:00"/>
    <s v="Friday"/>
    <x v="19"/>
    <n v="0"/>
    <n v="0"/>
    <s v="W"/>
    <x v="1"/>
    <n v="5156"/>
    <s v="SUDP"/>
    <s v="Disorderly Patron"/>
    <x v="5"/>
    <s v="Lower"/>
  </r>
  <r>
    <d v="2023-04-21T00:00:00"/>
    <d v="1899-12-30T17:26:00"/>
    <s v="Friday"/>
    <x v="8"/>
    <n v="27"/>
    <n v="30"/>
    <s v="N"/>
    <x v="0"/>
    <n v="5666"/>
    <s v="SUROB"/>
    <s v="Robbery"/>
    <x v="5"/>
    <s v="Lower"/>
  </r>
  <r>
    <d v="2023-04-21T00:00:00"/>
    <d v="1899-12-30T17:58:00"/>
    <s v="Friday"/>
    <x v="34"/>
    <n v="4"/>
    <n v="7"/>
    <s v="E"/>
    <x v="1"/>
    <n v="5357"/>
    <s v="SUDP"/>
    <s v="Disorderly Patron"/>
    <x v="5"/>
    <s v="Lower"/>
  </r>
  <r>
    <d v="2023-04-21T00:00:00"/>
    <d v="1899-12-30T19:31:00"/>
    <s v="Friday"/>
    <x v="48"/>
    <n v="6"/>
    <n v="9"/>
    <s v="S"/>
    <x v="0"/>
    <n v="6051"/>
    <s v="SUROB"/>
    <s v="Robbery"/>
    <x v="5"/>
    <s v="Lower"/>
  </r>
  <r>
    <d v="2023-04-21T00:00:00"/>
    <d v="1899-12-30T23:21:00"/>
    <s v="Friday"/>
    <x v="70"/>
    <n v="14"/>
    <n v="19"/>
    <s v="S"/>
    <x v="0"/>
    <n v="5431"/>
    <s v="SUDP"/>
    <s v="Disorderly Patron"/>
    <x v="5"/>
    <s v="Lower"/>
  </r>
  <r>
    <d v="2023-04-21T00:00:00"/>
    <d v="1899-12-30T01:15:00"/>
    <s v="Friday"/>
    <x v="82"/>
    <n v="7"/>
    <n v="14"/>
    <s v="E"/>
    <x v="3"/>
    <n v="6176"/>
    <s v="SUDP"/>
    <s v="Disorderly Patron"/>
    <x v="5"/>
    <s v="Lower"/>
  </r>
  <r>
    <d v="2023-04-22T00:00:00"/>
    <d v="1899-12-30T02:08:00"/>
    <s v="Saturday"/>
    <x v="47"/>
    <n v="15"/>
    <n v="20"/>
    <s v="N"/>
    <x v="0"/>
    <n v="6036"/>
    <s v="SUAP"/>
    <s v="Assault / Patron Involved"/>
    <x v="5"/>
    <s v="Lower"/>
  </r>
  <r>
    <d v="2023-04-22T00:00:00"/>
    <d v="1899-12-30T18:03:00"/>
    <s v="Saturday"/>
    <x v="14"/>
    <n v="5"/>
    <n v="9"/>
    <s v="W"/>
    <x v="1"/>
    <n v="5349"/>
    <s v="SUDP"/>
    <s v="Disorderly Patron"/>
    <x v="5"/>
    <s v="Lower"/>
  </r>
  <r>
    <d v="2023-04-22T00:00:00"/>
    <d v="1899-12-30T19:52:00"/>
    <s v="Saturday"/>
    <x v="29"/>
    <n v="0"/>
    <n v="0"/>
    <s v="S"/>
    <x v="0"/>
    <n v="5891"/>
    <s v="SUAE"/>
    <s v="Assault / Employee Involved"/>
    <x v="5"/>
    <s v="Lower"/>
  </r>
  <r>
    <d v="2023-04-22T00:00:00"/>
    <d v="1899-12-30T20:40:00"/>
    <s v="Saturday"/>
    <x v="48"/>
    <n v="0"/>
    <n v="0"/>
    <s v="N"/>
    <x v="0"/>
    <n v="5736"/>
    <s v="SUDP"/>
    <s v="Disorderly Patron"/>
    <x v="5"/>
    <s v="Lower"/>
  </r>
  <r>
    <d v="2023-04-22T00:00:00"/>
    <d v="1899-12-30T22:43:00"/>
    <s v="Saturday"/>
    <x v="19"/>
    <n v="0"/>
    <n v="0"/>
    <s v="W"/>
    <x v="1"/>
    <n v="5025"/>
    <s v="SUDP"/>
    <s v="Disorderly Patron"/>
    <x v="5"/>
    <s v="Lower"/>
  </r>
  <r>
    <d v="2023-04-22T00:00:00"/>
    <d v="1899-12-30T00:17:00"/>
    <s v="Saturday"/>
    <x v="5"/>
    <n v="18"/>
    <n v="24"/>
    <s v="S"/>
    <x v="0"/>
    <n v="5746"/>
    <s v="SUDP"/>
    <s v="Disorderly Patron"/>
    <x v="5"/>
    <s v="Lower"/>
  </r>
  <r>
    <d v="2023-04-22T00:00:00"/>
    <d v="1899-12-30T00:38:00"/>
    <s v="Saturday"/>
    <x v="17"/>
    <n v="4"/>
    <n v="11"/>
    <s v="S"/>
    <x v="3"/>
    <n v="5746"/>
    <s v="SUDP"/>
    <s v="Disorderly Patron"/>
    <x v="5"/>
    <s v="Lower"/>
  </r>
  <r>
    <d v="2023-04-23T00:00:00"/>
    <d v="1899-12-30T17:56:00"/>
    <s v="Sunday"/>
    <x v="5"/>
    <n v="4"/>
    <n v="10"/>
    <s v="N"/>
    <x v="0"/>
    <n v="5601"/>
    <s v="SUDP"/>
    <s v="Disorderly Patron"/>
    <x v="5"/>
    <s v="Lower"/>
  </r>
  <r>
    <d v="2023-04-23T00:00:00"/>
    <d v="1899-12-30T00:23:00"/>
    <s v="Sunday"/>
    <x v="40"/>
    <n v="4"/>
    <n v="10"/>
    <s v="E"/>
    <x v="1"/>
    <n v="5366"/>
    <s v="SUDP"/>
    <s v="Disorderly Patron"/>
    <x v="5"/>
    <s v="Lower"/>
  </r>
  <r>
    <d v="2023-04-24T00:00:00"/>
    <d v="1899-12-30T07:26:00"/>
    <s v="Monday"/>
    <x v="8"/>
    <n v="11"/>
    <n v="14"/>
    <s v="N"/>
    <x v="0"/>
    <n v="6011"/>
    <s v="SUDP"/>
    <s v="Disorderly Patron"/>
    <x v="5"/>
    <s v="Lower"/>
  </r>
  <r>
    <d v="2023-04-24T00:00:00"/>
    <d v="1899-12-30T11:54:00"/>
    <s v="Monday"/>
    <x v="29"/>
    <n v="3"/>
    <n v="6"/>
    <s v="S"/>
    <x v="0"/>
    <n v="5581"/>
    <s v="SUAP"/>
    <s v="Assault / Patron Involved"/>
    <x v="5"/>
    <s v="Lower"/>
  </r>
  <r>
    <d v="2023-04-24T00:00:00"/>
    <d v="1899-12-30T14:41:00"/>
    <s v="Monday"/>
    <x v="51"/>
    <n v="7"/>
    <n v="10"/>
    <s v="S"/>
    <x v="0"/>
    <n v="5581"/>
    <s v="SUDP"/>
    <s v="Disorderly Patron"/>
    <x v="5"/>
    <s v="Lower"/>
  </r>
  <r>
    <d v="2023-04-24T00:00:00"/>
    <d v="1899-12-30T20:09:00"/>
    <s v="Monday"/>
    <x v="70"/>
    <n v="10"/>
    <n v="13"/>
    <s v="N"/>
    <x v="0"/>
    <n v="5481"/>
    <s v="SUAP"/>
    <s v="Assault / Patron Involved"/>
    <x v="5"/>
    <s v="Lower"/>
  </r>
  <r>
    <d v="2023-04-24T00:00:00"/>
    <d v="1899-12-30T22:41:00"/>
    <s v="Monday"/>
    <x v="61"/>
    <n v="12"/>
    <n v="18"/>
    <s v="S"/>
    <x v="0"/>
    <n v="5891"/>
    <s v="SUDP"/>
    <s v="Disorderly Patron"/>
    <x v="5"/>
    <s v="Lower"/>
  </r>
  <r>
    <d v="2023-04-24T00:00:00"/>
    <d v="1899-12-30T22:47:00"/>
    <s v="Monday"/>
    <x v="14"/>
    <n v="3"/>
    <n v="11"/>
    <s v="W"/>
    <x v="1"/>
    <n v="5225"/>
    <s v="SUDP"/>
    <s v="Disorderly Patron"/>
    <x v="5"/>
    <s v="Lower"/>
  </r>
  <r>
    <d v="2023-04-24T00:00:00"/>
    <d v="1899-12-30T23:16:00"/>
    <s v="Monday"/>
    <x v="4"/>
    <n v="0"/>
    <n v="0"/>
    <s v="W"/>
    <x v="1"/>
    <n v="5240"/>
    <s v="SUDP"/>
    <s v="Disorderly Patron"/>
    <x v="5"/>
    <s v="Lower"/>
  </r>
  <r>
    <d v="2023-04-25T00:00:00"/>
    <d v="1899-12-30T08:30:00"/>
    <s v="Tuesday"/>
    <x v="16"/>
    <n v="3"/>
    <n v="6"/>
    <m/>
    <x v="0"/>
    <n v="5885"/>
    <s v="SUPOL"/>
    <s v="Held By Polce - Non-TTC Related"/>
    <x v="5"/>
    <s v="Lower"/>
  </r>
  <r>
    <d v="2023-04-25T00:00:00"/>
    <d v="1899-12-30T20:01:00"/>
    <s v="Tuesday"/>
    <x v="47"/>
    <n v="9"/>
    <n v="11"/>
    <s v="N"/>
    <x v="0"/>
    <n v="5576"/>
    <s v="SUAP"/>
    <s v="Assault / Patron Involved"/>
    <x v="5"/>
    <s v="Lower"/>
  </r>
  <r>
    <d v="2023-04-25T00:00:00"/>
    <d v="1899-12-30T22:19:00"/>
    <s v="Tuesday"/>
    <x v="8"/>
    <n v="0"/>
    <n v="0"/>
    <s v="S"/>
    <x v="0"/>
    <n v="6056"/>
    <s v="SUDP"/>
    <s v="Disorderly Patron"/>
    <x v="5"/>
    <s v="Lower"/>
  </r>
  <r>
    <d v="2023-04-25T00:00:00"/>
    <d v="1899-12-30T22:16:00"/>
    <s v="Tuesday"/>
    <x v="82"/>
    <n v="3"/>
    <n v="10"/>
    <s v="W"/>
    <x v="3"/>
    <n v="6171"/>
    <s v="SUDP"/>
    <s v="Disorderly Patron"/>
    <x v="5"/>
    <s v="Lower"/>
  </r>
  <r>
    <d v="2023-04-25T00:00:00"/>
    <d v="1899-12-30T01:04:00"/>
    <s v="Tuesday"/>
    <x v="82"/>
    <n v="8"/>
    <n v="15"/>
    <s v="E"/>
    <x v="3"/>
    <n v="6176"/>
    <s v="SUDP"/>
    <s v="Disorderly Patron"/>
    <x v="5"/>
    <s v="Lower"/>
  </r>
  <r>
    <d v="2023-04-26T00:00:00"/>
    <d v="1899-12-30T09:57:00"/>
    <s v="Wednesday"/>
    <x v="19"/>
    <n v="7"/>
    <n v="11"/>
    <s v="W"/>
    <x v="1"/>
    <n v="5010"/>
    <s v="SUAP"/>
    <s v="Assault / Patron Involved"/>
    <x v="5"/>
    <s v="Lower"/>
  </r>
  <r>
    <d v="2023-04-26T00:00:00"/>
    <d v="1899-12-30T10:02:00"/>
    <s v="Wednesday"/>
    <x v="31"/>
    <n v="0"/>
    <n v="0"/>
    <s v="S"/>
    <x v="0"/>
    <n v="6096"/>
    <s v="SUAP"/>
    <s v="Assault / Patron Involved"/>
    <x v="5"/>
    <s v="Lower"/>
  </r>
  <r>
    <d v="2023-04-26T00:00:00"/>
    <d v="1899-12-30T13:17:00"/>
    <s v="Wednesday"/>
    <x v="39"/>
    <n v="4"/>
    <n v="7"/>
    <s v="S"/>
    <x v="0"/>
    <n v="5776"/>
    <s v="SUDP"/>
    <s v="Disorderly Patron"/>
    <x v="5"/>
    <s v="Lower"/>
  </r>
  <r>
    <d v="2023-04-26T00:00:00"/>
    <d v="1899-12-30T13:18:00"/>
    <s v="Wednesday"/>
    <x v="35"/>
    <n v="0"/>
    <n v="0"/>
    <s v="W"/>
    <x v="1"/>
    <n v="5321"/>
    <s v="SUDP"/>
    <s v="Disorderly Patron"/>
    <x v="5"/>
    <s v="Lower"/>
  </r>
  <r>
    <d v="2023-04-26T00:00:00"/>
    <d v="1899-12-30T13:31:00"/>
    <s v="Wednesday"/>
    <x v="34"/>
    <n v="17"/>
    <n v="21"/>
    <s v="W"/>
    <x v="1"/>
    <n v="5177"/>
    <s v="SUDP"/>
    <s v="Disorderly Patron"/>
    <x v="5"/>
    <s v="Lower"/>
  </r>
  <r>
    <d v="2023-04-26T00:00:00"/>
    <d v="1899-12-30T14:10:00"/>
    <s v="Wednesday"/>
    <x v="58"/>
    <n v="4"/>
    <n v="8"/>
    <s v="W"/>
    <x v="1"/>
    <n v="5255"/>
    <s v="SUDP"/>
    <s v="Disorderly Patron"/>
    <x v="5"/>
    <s v="Lower"/>
  </r>
  <r>
    <d v="2023-04-26T00:00:00"/>
    <d v="1899-12-30T14:22:00"/>
    <s v="Wednesday"/>
    <x v="14"/>
    <n v="10"/>
    <n v="14"/>
    <s v="W"/>
    <x v="1"/>
    <n v="5180"/>
    <s v="SUDP"/>
    <s v="Disorderly Patron"/>
    <x v="5"/>
    <s v="Lower"/>
  </r>
  <r>
    <d v="2023-04-26T00:00:00"/>
    <d v="1899-12-30T17:03:00"/>
    <s v="Wednesday"/>
    <x v="38"/>
    <n v="12"/>
    <n v="15"/>
    <s v="E"/>
    <x v="1"/>
    <n v="5109"/>
    <s v="SUROB"/>
    <s v="Robbery"/>
    <x v="5"/>
    <s v="Lower"/>
  </r>
  <r>
    <d v="2023-04-26T00:00:00"/>
    <d v="1899-12-30T22:45:00"/>
    <s v="Wednesday"/>
    <x v="36"/>
    <n v="7"/>
    <n v="14"/>
    <s v="W"/>
    <x v="3"/>
    <n v="6156"/>
    <s v="SUDP"/>
    <s v="Disorderly Patron"/>
    <x v="5"/>
    <s v="Lower"/>
  </r>
  <r>
    <d v="2023-04-26T00:00:00"/>
    <d v="1899-12-30T23:24:00"/>
    <s v="Wednesday"/>
    <x v="36"/>
    <n v="7"/>
    <n v="14"/>
    <s v="W"/>
    <x v="3"/>
    <n v="6171"/>
    <s v="SUDP"/>
    <s v="Disorderly Patron"/>
    <x v="5"/>
    <s v="Lower"/>
  </r>
  <r>
    <d v="2023-04-27T00:00:00"/>
    <d v="1899-12-30T08:42:00"/>
    <s v="Thursday"/>
    <x v="58"/>
    <n v="0"/>
    <n v="0"/>
    <s v="W"/>
    <x v="1"/>
    <n v="5341"/>
    <s v="SUDP"/>
    <s v="Disorderly Patron"/>
    <x v="5"/>
    <s v="Lower"/>
  </r>
  <r>
    <d v="2023-04-27T00:00:00"/>
    <d v="1899-12-30T11:35:00"/>
    <s v="Thursday"/>
    <x v="51"/>
    <n v="9"/>
    <n v="12"/>
    <s v="N"/>
    <x v="0"/>
    <n v="5736"/>
    <s v="SUDP"/>
    <s v="Disorderly Patron"/>
    <x v="5"/>
    <s v="Lower"/>
  </r>
  <r>
    <d v="2023-04-27T00:00:00"/>
    <d v="1899-12-30T17:35:00"/>
    <s v="Thursday"/>
    <x v="23"/>
    <n v="32"/>
    <n v="34"/>
    <s v="N"/>
    <x v="0"/>
    <n v="5766"/>
    <s v="SUPOL"/>
    <s v="Held By Polce - Non-TTC Related"/>
    <x v="5"/>
    <s v="Lower"/>
  </r>
  <r>
    <d v="2023-04-27T00:00:00"/>
    <d v="1899-12-30T23:16:00"/>
    <s v="Thursday"/>
    <x v="35"/>
    <n v="0"/>
    <n v="0"/>
    <s v="E"/>
    <x v="1"/>
    <n v="5147"/>
    <s v="SUAP"/>
    <s v="Assault / Patron Involved"/>
    <x v="5"/>
    <s v="Lower"/>
  </r>
  <r>
    <d v="2023-04-27T00:00:00"/>
    <d v="1899-12-30T01:07:00"/>
    <s v="Thursday"/>
    <x v="18"/>
    <n v="5"/>
    <n v="10"/>
    <s v="S"/>
    <x v="0"/>
    <n v="5471"/>
    <s v="SUDP"/>
    <s v="Disorderly Patron"/>
    <x v="5"/>
    <s v="Lower"/>
  </r>
  <r>
    <d v="2023-04-27T00:00:00"/>
    <d v="1899-12-30T23:51:00"/>
    <s v="Thursday"/>
    <x v="36"/>
    <n v="5"/>
    <n v="12"/>
    <s v="W"/>
    <x v="3"/>
    <n v="6156"/>
    <s v="SUDP"/>
    <s v="Disorderly Patron"/>
    <x v="5"/>
    <s v="Lower"/>
  </r>
  <r>
    <d v="2023-04-28T00:00:00"/>
    <d v="1899-12-30T06:16:00"/>
    <s v="Friday"/>
    <x v="8"/>
    <n v="0"/>
    <n v="0"/>
    <s v="N"/>
    <x v="0"/>
    <n v="5986"/>
    <s v="SUDP"/>
    <s v="Disorderly Patron"/>
    <x v="5"/>
    <s v="Lower"/>
  </r>
  <r>
    <d v="2023-04-28T00:00:00"/>
    <d v="1899-12-30T15:21:00"/>
    <s v="Friday"/>
    <x v="52"/>
    <n v="0"/>
    <n v="0"/>
    <s v="N"/>
    <x v="0"/>
    <n v="5796"/>
    <s v="SUDP"/>
    <s v="Disorderly Patron"/>
    <x v="5"/>
    <s v="Lower"/>
  </r>
  <r>
    <d v="2023-04-28T00:00:00"/>
    <d v="1899-12-30T15:23:00"/>
    <s v="Friday"/>
    <x v="28"/>
    <n v="0"/>
    <n v="0"/>
    <s v="W"/>
    <x v="1"/>
    <n v="5109"/>
    <s v="SUDP"/>
    <s v="Disorderly Patron"/>
    <x v="5"/>
    <s v="Lower"/>
  </r>
  <r>
    <d v="2023-04-28T00:00:00"/>
    <d v="1899-12-30T15:38:00"/>
    <s v="Friday"/>
    <x v="56"/>
    <n v="0"/>
    <n v="0"/>
    <s v="E"/>
    <x v="1"/>
    <n v="5208"/>
    <s v="SUDP"/>
    <s v="Disorderly Patron"/>
    <x v="5"/>
    <s v="Lower"/>
  </r>
  <r>
    <d v="2023-04-28T00:00:00"/>
    <d v="1899-12-30T17:50:00"/>
    <s v="Friday"/>
    <x v="55"/>
    <n v="4"/>
    <n v="8"/>
    <s v="N"/>
    <x v="0"/>
    <n v="5856"/>
    <s v="SUROB"/>
    <s v="Robbery"/>
    <x v="5"/>
    <s v="Lower"/>
  </r>
  <r>
    <d v="2023-04-28T00:00:00"/>
    <d v="1899-12-30T19:00:00"/>
    <s v="Friday"/>
    <x v="6"/>
    <n v="0"/>
    <n v="0"/>
    <m/>
    <x v="1"/>
    <n v="5279"/>
    <s v="SUAP"/>
    <s v="Assault / Patron Involved"/>
    <x v="5"/>
    <s v="Lower"/>
  </r>
  <r>
    <d v="2023-04-28T00:00:00"/>
    <d v="1899-12-30T20:04:00"/>
    <s v="Friday"/>
    <x v="19"/>
    <n v="0"/>
    <n v="0"/>
    <s v="E"/>
    <x v="1"/>
    <n v="5328"/>
    <s v="SUAP"/>
    <s v="Assault / Patron Involved"/>
    <x v="5"/>
    <s v="Lower"/>
  </r>
  <r>
    <d v="2023-04-28T00:00:00"/>
    <d v="1899-12-30T22:20:00"/>
    <s v="Friday"/>
    <x v="1"/>
    <n v="7"/>
    <n v="15"/>
    <s v="E"/>
    <x v="1"/>
    <n v="5111"/>
    <s v="SUAP"/>
    <s v="Assault / Patron Involved"/>
    <x v="5"/>
    <s v="Lower"/>
  </r>
  <r>
    <d v="2023-04-28T00:00:00"/>
    <d v="1899-12-30T23:49:00"/>
    <s v="Friday"/>
    <x v="19"/>
    <n v="0"/>
    <n v="0"/>
    <s v="E"/>
    <x v="1"/>
    <n v="5111"/>
    <s v="SUDP"/>
    <s v="Disorderly Patron"/>
    <x v="5"/>
    <s v="Lower"/>
  </r>
  <r>
    <d v="2023-04-28T00:00:00"/>
    <d v="1899-12-30T00:23:00"/>
    <s v="Friday"/>
    <x v="57"/>
    <n v="48"/>
    <n v="56"/>
    <s v="W"/>
    <x v="1"/>
    <n v="5229"/>
    <s v="SUAP"/>
    <s v="Assault / Patron Involved"/>
    <x v="5"/>
    <s v="Lower"/>
  </r>
  <r>
    <d v="2023-04-28T00:00:00"/>
    <d v="1899-12-30T01:52:00"/>
    <s v="Friday"/>
    <x v="50"/>
    <n v="0"/>
    <n v="0"/>
    <s v="W"/>
    <x v="1"/>
    <n v="5172"/>
    <s v="SUDP"/>
    <s v="Disorderly Patron"/>
    <x v="5"/>
    <s v="Lower"/>
  </r>
  <r>
    <d v="2023-04-29T00:00:00"/>
    <d v="1899-12-30T12:01:00"/>
    <s v="Saturday"/>
    <x v="11"/>
    <n v="9"/>
    <n v="14"/>
    <s v="E"/>
    <x v="1"/>
    <n v="5064"/>
    <s v="SUDP"/>
    <s v="Disorderly Patron"/>
    <x v="5"/>
    <s v="Lower"/>
  </r>
  <r>
    <d v="2023-04-29T00:00:00"/>
    <d v="1899-12-30T14:55:00"/>
    <s v="Saturday"/>
    <x v="0"/>
    <n v="3"/>
    <n v="7"/>
    <s v="N"/>
    <x v="0"/>
    <n v="5796"/>
    <s v="SUDP"/>
    <s v="Disorderly Patron"/>
    <x v="5"/>
    <s v="Lower"/>
  </r>
  <r>
    <d v="2023-04-29T00:00:00"/>
    <d v="1899-12-30T17:43:00"/>
    <s v="Saturday"/>
    <x v="51"/>
    <n v="10"/>
    <n v="14"/>
    <s v="S"/>
    <x v="0"/>
    <n v="6006"/>
    <s v="SUDP"/>
    <s v="Disorderly Patron"/>
    <x v="5"/>
    <s v="Lower"/>
  </r>
  <r>
    <d v="2023-04-30T00:00:00"/>
    <d v="1899-12-30T08:09:00"/>
    <s v="Sunday"/>
    <x v="18"/>
    <n v="0"/>
    <n v="0"/>
    <s v="S"/>
    <x v="0"/>
    <n v="5496"/>
    <s v="SUDP"/>
    <s v="Disorderly Patron"/>
    <x v="5"/>
    <s v="Lower"/>
  </r>
  <r>
    <d v="2023-04-30T00:00:00"/>
    <d v="1899-12-30T08:39:00"/>
    <s v="Sunday"/>
    <x v="26"/>
    <n v="0"/>
    <n v="0"/>
    <m/>
    <x v="1"/>
    <n v="8622"/>
    <s v="SUDP"/>
    <s v="Disorderly Patron"/>
    <x v="5"/>
    <s v="Lower"/>
  </r>
  <r>
    <d v="2023-04-30T00:00:00"/>
    <d v="1899-12-30T09:22:00"/>
    <s v="Sunday"/>
    <x v="57"/>
    <n v="7"/>
    <n v="11"/>
    <s v="E"/>
    <x v="1"/>
    <n v="5023"/>
    <s v="SUAP"/>
    <s v="Assault / Patron Involved"/>
    <x v="5"/>
    <s v="Lower"/>
  </r>
  <r>
    <d v="2023-04-30T00:00:00"/>
    <d v="1899-12-30T12:59:00"/>
    <s v="Sunday"/>
    <x v="32"/>
    <n v="3"/>
    <n v="7"/>
    <s v="W"/>
    <x v="1"/>
    <n v="5161"/>
    <s v="SUDP"/>
    <s v="Disorderly Patron"/>
    <x v="5"/>
    <s v="Lower"/>
  </r>
  <r>
    <d v="2023-04-30T00:00:00"/>
    <d v="1899-12-30T17:21:00"/>
    <s v="Sunday"/>
    <x v="54"/>
    <n v="0"/>
    <n v="0"/>
    <s v="N"/>
    <x v="0"/>
    <n v="5576"/>
    <s v="SUDP"/>
    <s v="Disorderly Patron"/>
    <x v="5"/>
    <s v="Lower"/>
  </r>
  <r>
    <d v="2023-04-30T00:00:00"/>
    <d v="1899-12-30T22:10:00"/>
    <s v="Sunday"/>
    <x v="65"/>
    <n v="0"/>
    <n v="0"/>
    <s v="N"/>
    <x v="0"/>
    <n v="5496"/>
    <s v="SUDP"/>
    <s v="Disorderly Patron"/>
    <x v="5"/>
    <s v="Lower"/>
  </r>
  <r>
    <d v="2023-04-30T00:00:00"/>
    <d v="1899-12-30T22:44:00"/>
    <s v="Sunday"/>
    <x v="4"/>
    <n v="0"/>
    <n v="0"/>
    <s v="E"/>
    <x v="1"/>
    <n v="5036"/>
    <s v="SUDP"/>
    <s v="Disorderly Patron"/>
    <x v="5"/>
    <s v="Lower"/>
  </r>
  <r>
    <d v="2023-04-30T00:00:00"/>
    <d v="1899-12-30T00:38:00"/>
    <s v="Sunday"/>
    <x v="10"/>
    <n v="0"/>
    <n v="0"/>
    <s v="N"/>
    <x v="0"/>
    <n v="5501"/>
    <s v="SUDP"/>
    <s v="Disorderly Patron"/>
    <x v="5"/>
    <s v="Lower"/>
  </r>
  <r>
    <d v="2023-04-30T00:00:00"/>
    <d v="1899-12-30T00:06:00"/>
    <s v="Sunday"/>
    <x v="67"/>
    <n v="4"/>
    <n v="11"/>
    <s v="E"/>
    <x v="3"/>
    <n v="6151"/>
    <s v="SUDP"/>
    <s v="Disorderly Patron"/>
    <x v="5"/>
    <s v="Lower"/>
  </r>
  <r>
    <d v="2023-05-01T00:00:00"/>
    <d v="1899-12-30T07:54:00"/>
    <s v="Monday"/>
    <x v="71"/>
    <n v="7"/>
    <n v="10"/>
    <s v="N"/>
    <x v="0"/>
    <n v="5536"/>
    <s v="SUAP"/>
    <s v="Assault / Patron Involved"/>
    <x v="5"/>
    <s v="Lower"/>
  </r>
  <r>
    <d v="2023-05-01T00:00:00"/>
    <d v="1899-12-30T08:24:00"/>
    <s v="Monday"/>
    <x v="29"/>
    <n v="3"/>
    <n v="5"/>
    <s v="S"/>
    <x v="0"/>
    <n v="5856"/>
    <s v="SUDP"/>
    <s v="Disorderly Patron"/>
    <x v="5"/>
    <s v="Lower"/>
  </r>
  <r>
    <d v="2023-05-01T00:00:00"/>
    <d v="1899-12-30T15:22:00"/>
    <s v="Monday"/>
    <x v="70"/>
    <n v="4"/>
    <n v="7"/>
    <s v="N"/>
    <x v="0"/>
    <n v="5381"/>
    <s v="SUDP"/>
    <s v="Disorderly Patron"/>
    <x v="5"/>
    <s v="Lower"/>
  </r>
  <r>
    <d v="2023-05-01T00:00:00"/>
    <d v="1899-12-30T15:47:00"/>
    <s v="Monday"/>
    <x v="45"/>
    <n v="9"/>
    <n v="12"/>
    <s v="W"/>
    <x v="1"/>
    <n v="5096"/>
    <s v="SUDP"/>
    <s v="Disorderly Patron"/>
    <x v="5"/>
    <s v="Lower"/>
  </r>
  <r>
    <d v="2023-05-01T00:00:00"/>
    <d v="1899-12-30T16:06:00"/>
    <s v="Monday"/>
    <x v="22"/>
    <n v="9"/>
    <n v="12"/>
    <s v="W"/>
    <x v="1"/>
    <n v="5013"/>
    <s v="SUDP"/>
    <s v="Disorderly Patron"/>
    <x v="5"/>
    <s v="Lower"/>
  </r>
  <r>
    <d v="2023-05-01T00:00:00"/>
    <d v="1899-12-30T16:53:00"/>
    <s v="Monday"/>
    <x v="10"/>
    <n v="0"/>
    <n v="0"/>
    <s v="S"/>
    <x v="0"/>
    <n v="6115"/>
    <s v="SUDP"/>
    <s v="Disorderly Patron"/>
    <x v="5"/>
    <s v="Lower"/>
  </r>
  <r>
    <d v="2023-05-01T00:00:00"/>
    <d v="1899-12-30T16:57:00"/>
    <s v="Monday"/>
    <x v="61"/>
    <n v="0"/>
    <n v="0"/>
    <s v="N"/>
    <x v="0"/>
    <n v="5781"/>
    <s v="SUDP"/>
    <s v="Disorderly Patron"/>
    <x v="5"/>
    <s v="Lower"/>
  </r>
  <r>
    <d v="2023-05-01T00:00:00"/>
    <d v="1899-12-30T19:47:00"/>
    <s v="Monday"/>
    <x v="71"/>
    <n v="8"/>
    <n v="10"/>
    <s v="N"/>
    <x v="0"/>
    <n v="5866"/>
    <s v="SUPOL"/>
    <s v="Held By Polce - Non-TTC Related"/>
    <x v="5"/>
    <s v="Lower"/>
  </r>
  <r>
    <d v="2023-05-02T00:00:00"/>
    <d v="1899-12-30T07:14:00"/>
    <s v="Tuesday"/>
    <x v="7"/>
    <n v="0"/>
    <n v="0"/>
    <s v="E"/>
    <x v="1"/>
    <n v="5089"/>
    <s v="SUDP"/>
    <s v="Disorderly Patron"/>
    <x v="5"/>
    <s v="Lower"/>
  </r>
  <r>
    <d v="2023-05-02T00:00:00"/>
    <d v="1899-12-30T08:55:00"/>
    <s v="Tuesday"/>
    <x v="21"/>
    <n v="0"/>
    <n v="0"/>
    <m/>
    <x v="0"/>
    <n v="5585"/>
    <s v="SUAP"/>
    <s v="Assault / Patron Involved"/>
    <x v="5"/>
    <s v="Lower"/>
  </r>
  <r>
    <d v="2023-05-02T00:00:00"/>
    <d v="1899-12-30T09:55:00"/>
    <s v="Tuesday"/>
    <x v="18"/>
    <n v="3"/>
    <n v="6"/>
    <s v="N"/>
    <x v="0"/>
    <n v="5706"/>
    <s v="SUDP"/>
    <s v="Disorderly Patron"/>
    <x v="5"/>
    <s v="Lower"/>
  </r>
  <r>
    <d v="2023-05-02T00:00:00"/>
    <d v="1899-12-30T16:01:00"/>
    <s v="Tuesday"/>
    <x v="71"/>
    <n v="0"/>
    <n v="0"/>
    <s v="N"/>
    <x v="0"/>
    <n v="5676"/>
    <s v="SUAP"/>
    <s v="Assault / Patron Involved"/>
    <x v="5"/>
    <s v="Lower"/>
  </r>
  <r>
    <d v="2023-05-02T00:00:00"/>
    <d v="1899-12-30T17:05:00"/>
    <s v="Tuesday"/>
    <x v="46"/>
    <n v="0"/>
    <n v="0"/>
    <s v="W"/>
    <x v="1"/>
    <n v="5096"/>
    <s v="SUDP"/>
    <s v="Disorderly Patron"/>
    <x v="5"/>
    <s v="Lower"/>
  </r>
  <r>
    <d v="2023-05-02T00:00:00"/>
    <d v="1899-12-30T17:42:00"/>
    <s v="Tuesday"/>
    <x v="19"/>
    <n v="0"/>
    <n v="0"/>
    <s v="E"/>
    <x v="1"/>
    <n v="5091"/>
    <s v="SUAP"/>
    <s v="Assault / Patron Involved"/>
    <x v="5"/>
    <s v="Lower"/>
  </r>
  <r>
    <d v="2023-05-02T00:00:00"/>
    <d v="1899-12-30T19:18:00"/>
    <s v="Tuesday"/>
    <x v="29"/>
    <n v="0"/>
    <n v="0"/>
    <s v="S"/>
    <x v="0"/>
    <n v="5511"/>
    <s v="SUDP"/>
    <s v="Disorderly Patron"/>
    <x v="5"/>
    <s v="Lower"/>
  </r>
  <r>
    <d v="2023-05-02T00:00:00"/>
    <d v="1899-12-30T23:04:00"/>
    <s v="Tuesday"/>
    <x v="29"/>
    <n v="0"/>
    <n v="0"/>
    <s v="N"/>
    <x v="0"/>
    <n v="6106"/>
    <s v="SUDP"/>
    <s v="Disorderly Patron"/>
    <x v="5"/>
    <s v="Lower"/>
  </r>
  <r>
    <d v="2023-05-02T00:00:00"/>
    <d v="1899-12-30T00:20:00"/>
    <s v="Tuesday"/>
    <x v="46"/>
    <n v="0"/>
    <n v="0"/>
    <s v="E"/>
    <x v="1"/>
    <n v="5142"/>
    <s v="SUDP"/>
    <s v="Disorderly Patron"/>
    <x v="5"/>
    <s v="Lower"/>
  </r>
  <r>
    <d v="2023-05-02T00:00:00"/>
    <d v="1899-12-30T01:37:00"/>
    <s v="Tuesday"/>
    <x v="70"/>
    <n v="4"/>
    <n v="9"/>
    <s v="S"/>
    <x v="0"/>
    <n v="5531"/>
    <s v="SUDP"/>
    <s v="Disorderly Patron"/>
    <x v="5"/>
    <s v="Lower"/>
  </r>
  <r>
    <d v="2023-05-02T00:00:00"/>
    <d v="1899-12-30T20:25:00"/>
    <s v="Tuesday"/>
    <x v="82"/>
    <n v="0"/>
    <n v="0"/>
    <s v="E"/>
    <x v="3"/>
    <n v="6196"/>
    <s v="SUDP"/>
    <s v="Disorderly Patron"/>
    <x v="5"/>
    <s v="Lower"/>
  </r>
  <r>
    <d v="2023-05-03T00:00:00"/>
    <d v="1899-12-30T08:27:00"/>
    <s v="Wednesday"/>
    <x v="27"/>
    <n v="3"/>
    <n v="5"/>
    <s v="S"/>
    <x v="0"/>
    <n v="6006"/>
    <s v="SUAP"/>
    <s v="Assault / Patron Involved"/>
    <x v="5"/>
    <s v="Lower"/>
  </r>
  <r>
    <d v="2023-05-03T00:00:00"/>
    <d v="1899-12-30T10:02:00"/>
    <s v="Wednesday"/>
    <x v="39"/>
    <n v="3"/>
    <n v="6"/>
    <s v="N"/>
    <x v="0"/>
    <n v="5861"/>
    <s v="SUDP"/>
    <s v="Disorderly Patron"/>
    <x v="5"/>
    <s v="Lower"/>
  </r>
  <r>
    <d v="2023-05-03T00:00:00"/>
    <d v="1899-12-30T15:54:00"/>
    <s v="Wednesday"/>
    <x v="19"/>
    <n v="0"/>
    <n v="0"/>
    <s v="E"/>
    <x v="1"/>
    <n v="5239"/>
    <s v="SUDP"/>
    <s v="Disorderly Patron"/>
    <x v="5"/>
    <s v="Lower"/>
  </r>
  <r>
    <d v="2023-05-03T00:00:00"/>
    <d v="1899-12-30T17:45:00"/>
    <s v="Wednesday"/>
    <x v="5"/>
    <n v="16"/>
    <n v="18"/>
    <s v="N"/>
    <x v="0"/>
    <n v="5551"/>
    <s v="SUAP"/>
    <s v="Assault / Patron Involved"/>
    <x v="5"/>
    <s v="Lower"/>
  </r>
  <r>
    <d v="2023-05-03T00:00:00"/>
    <d v="1899-12-30T18:18:00"/>
    <s v="Wednesday"/>
    <x v="63"/>
    <n v="0"/>
    <n v="0"/>
    <m/>
    <x v="0"/>
    <n v="6032"/>
    <s v="SUAP"/>
    <s v="Assault / Patron Involved"/>
    <x v="5"/>
    <s v="Lower"/>
  </r>
  <r>
    <d v="2023-05-03T00:00:00"/>
    <d v="1899-12-30T19:33:00"/>
    <s v="Wednesday"/>
    <x v="6"/>
    <n v="40"/>
    <n v="45"/>
    <s v="W"/>
    <x v="1"/>
    <n v="5341"/>
    <s v="SUDP"/>
    <s v="Disorderly Patron"/>
    <x v="5"/>
    <s v="Lower"/>
  </r>
  <r>
    <d v="2023-05-03T00:00:00"/>
    <d v="1899-12-30T23:43:00"/>
    <s v="Wednesday"/>
    <x v="63"/>
    <n v="0"/>
    <n v="0"/>
    <s v="S"/>
    <x v="0"/>
    <n v="5751"/>
    <s v="SUDP"/>
    <s v="Disorderly Patron"/>
    <x v="5"/>
    <s v="Lower"/>
  </r>
  <r>
    <d v="2023-05-03T00:00:00"/>
    <d v="1899-12-30T00:36:00"/>
    <s v="Wednesday"/>
    <x v="5"/>
    <n v="10"/>
    <n v="15"/>
    <s v="S"/>
    <x v="0"/>
    <n v="5956"/>
    <s v="SUDP"/>
    <s v="Disorderly Patron"/>
    <x v="5"/>
    <s v="Lower"/>
  </r>
  <r>
    <d v="2023-05-03T00:00:00"/>
    <d v="1899-12-30T00:39:00"/>
    <s v="Wednesday"/>
    <x v="27"/>
    <n v="28"/>
    <n v="33"/>
    <s v="N"/>
    <x v="0"/>
    <n v="5991"/>
    <s v="SUDP"/>
    <s v="Disorderly Patron"/>
    <x v="5"/>
    <s v="Lower"/>
  </r>
  <r>
    <d v="2023-05-03T00:00:00"/>
    <d v="1899-12-30T01:10:00"/>
    <s v="Wednesday"/>
    <x v="56"/>
    <n v="10"/>
    <n v="18"/>
    <s v="E"/>
    <x v="1"/>
    <n v="5236"/>
    <s v="SUDP"/>
    <s v="Disorderly Patron"/>
    <x v="5"/>
    <s v="Lower"/>
  </r>
  <r>
    <d v="2023-05-03T00:00:00"/>
    <d v="1899-12-30T01:36:00"/>
    <s v="Wednesday"/>
    <x v="29"/>
    <n v="5"/>
    <n v="10"/>
    <s v="S"/>
    <x v="0"/>
    <n v="5916"/>
    <s v="SUDP"/>
    <s v="Disorderly Patron"/>
    <x v="5"/>
    <s v="Lower"/>
  </r>
  <r>
    <d v="2023-05-03T00:00:00"/>
    <d v="1899-12-30T21:38:00"/>
    <s v="Wednesday"/>
    <x v="82"/>
    <n v="11"/>
    <n v="18"/>
    <s v="E"/>
    <x v="3"/>
    <n v="6151"/>
    <s v="SUDP"/>
    <s v="Disorderly Patron"/>
    <x v="5"/>
    <s v="Lower"/>
  </r>
  <r>
    <d v="2023-05-04T00:00:00"/>
    <d v="1899-12-30T09:19:00"/>
    <s v="Thursday"/>
    <x v="45"/>
    <n v="4"/>
    <n v="6"/>
    <s v="E"/>
    <x v="1"/>
    <n v="5299"/>
    <s v="SUDP"/>
    <s v="Disorderly Patron"/>
    <x v="5"/>
    <s v="Lower"/>
  </r>
  <r>
    <d v="2023-05-04T00:00:00"/>
    <d v="1899-12-30T11:51:00"/>
    <s v="Thursday"/>
    <x v="22"/>
    <n v="0"/>
    <n v="0"/>
    <s v="E"/>
    <x v="1"/>
    <n v="5038"/>
    <s v="SUAP"/>
    <s v="Assault / Patron Involved"/>
    <x v="5"/>
    <s v="Lower"/>
  </r>
  <r>
    <d v="2023-05-04T00:00:00"/>
    <d v="1899-12-30T15:51:00"/>
    <s v="Thursday"/>
    <x v="4"/>
    <n v="0"/>
    <n v="0"/>
    <s v="W"/>
    <x v="1"/>
    <n v="5189"/>
    <s v="SUAE"/>
    <s v="Assault / Employee Involved"/>
    <x v="5"/>
    <s v="Lower"/>
  </r>
  <r>
    <d v="2023-05-04T00:00:00"/>
    <d v="1899-12-30T15:51:00"/>
    <s v="Thursday"/>
    <x v="106"/>
    <n v="0"/>
    <n v="0"/>
    <s v="N"/>
    <x v="0"/>
    <n v="5691"/>
    <s v="SUDP"/>
    <s v="Disorderly Patron"/>
    <x v="5"/>
    <s v="Lower"/>
  </r>
  <r>
    <d v="2023-05-04T00:00:00"/>
    <d v="1899-12-30T19:31:00"/>
    <s v="Thursday"/>
    <x v="62"/>
    <n v="4"/>
    <n v="6"/>
    <s v="N"/>
    <x v="0"/>
    <n v="5816"/>
    <s v="SUDP"/>
    <s v="Disorderly Patron"/>
    <x v="5"/>
    <s v="Lower"/>
  </r>
  <r>
    <d v="2023-05-04T00:00:00"/>
    <d v="1899-12-30T00:01:00"/>
    <s v="Thursday"/>
    <x v="21"/>
    <n v="4"/>
    <n v="9"/>
    <m/>
    <x v="0"/>
    <n v="5981"/>
    <s v="SUAE"/>
    <s v="Assault / Employee Involved"/>
    <x v="5"/>
    <s v="Lower"/>
  </r>
  <r>
    <d v="2023-05-04T00:00:00"/>
    <d v="1899-12-30T01:23:00"/>
    <s v="Thursday"/>
    <x v="33"/>
    <n v="0"/>
    <n v="0"/>
    <s v="W"/>
    <x v="1"/>
    <n v="5341"/>
    <s v="SUDP"/>
    <s v="Disorderly Patron"/>
    <x v="5"/>
    <s v="Lower"/>
  </r>
  <r>
    <d v="2023-05-04T00:00:00"/>
    <d v="1899-12-30T23:30:00"/>
    <s v="Thursday"/>
    <x v="66"/>
    <n v="7"/>
    <n v="14"/>
    <s v="W"/>
    <x v="3"/>
    <n v="6196"/>
    <s v="SUDP"/>
    <s v="Disorderly Patron"/>
    <x v="5"/>
    <s v="Lower"/>
  </r>
  <r>
    <d v="2023-05-04T00:00:00"/>
    <d v="1899-12-30T00:02:00"/>
    <s v="Thursday"/>
    <x v="72"/>
    <n v="0"/>
    <n v="0"/>
    <s v="W"/>
    <x v="3"/>
    <n v="6181"/>
    <s v="SUDP"/>
    <s v="Disorderly Patron"/>
    <x v="5"/>
    <s v="Lower"/>
  </r>
  <r>
    <d v="2023-05-05T00:00:00"/>
    <d v="1899-12-30T08:23:00"/>
    <s v="Friday"/>
    <x v="21"/>
    <n v="4"/>
    <n v="6"/>
    <s v="N"/>
    <x v="0"/>
    <n v="5486"/>
    <s v="SUDP"/>
    <s v="Disorderly Patron"/>
    <x v="5"/>
    <s v="Lower"/>
  </r>
  <r>
    <d v="2023-05-05T00:00:00"/>
    <d v="1899-12-30T12:25:00"/>
    <s v="Friday"/>
    <x v="18"/>
    <n v="4"/>
    <n v="7"/>
    <s v="S"/>
    <x v="0"/>
    <n v="5796"/>
    <s v="SUDP"/>
    <s v="Disorderly Patron"/>
    <x v="5"/>
    <s v="Lower"/>
  </r>
  <r>
    <d v="2023-05-05T00:00:00"/>
    <d v="1899-12-30T14:13:00"/>
    <s v="Friday"/>
    <x v="46"/>
    <n v="6"/>
    <n v="10"/>
    <s v="E"/>
    <x v="1"/>
    <n v="5349"/>
    <s v="SUAP"/>
    <s v="Assault / Patron Involved"/>
    <x v="5"/>
    <s v="Lower"/>
  </r>
  <r>
    <d v="2023-05-05T00:00:00"/>
    <d v="1899-12-30T23:27:00"/>
    <s v="Friday"/>
    <x v="28"/>
    <n v="19"/>
    <n v="27"/>
    <s v="E"/>
    <x v="1"/>
    <n v="5016"/>
    <s v="SUPOL"/>
    <s v="Held By Polce - Non-TTC Related"/>
    <x v="5"/>
    <s v="Lower"/>
  </r>
  <r>
    <d v="2023-05-05T00:00:00"/>
    <d v="1899-12-30T00:43:00"/>
    <s v="Friday"/>
    <x v="39"/>
    <n v="5"/>
    <n v="10"/>
    <s v="S"/>
    <x v="0"/>
    <n v="5921"/>
    <s v="SUDP"/>
    <s v="Disorderly Patron"/>
    <x v="5"/>
    <s v="Lower"/>
  </r>
  <r>
    <d v="2023-05-05T00:00:00"/>
    <d v="1899-12-30T01:23:00"/>
    <s v="Friday"/>
    <x v="47"/>
    <n v="4"/>
    <n v="9"/>
    <s v="S"/>
    <x v="0"/>
    <n v="5684"/>
    <s v="SUDP"/>
    <s v="Disorderly Patron"/>
    <x v="5"/>
    <s v="Lower"/>
  </r>
  <r>
    <d v="2023-05-05T00:00:00"/>
    <d v="1899-12-30T01:42:00"/>
    <s v="Friday"/>
    <x v="52"/>
    <n v="4"/>
    <n v="9"/>
    <s v="S"/>
    <x v="0"/>
    <n v="5536"/>
    <s v="SUDP"/>
    <s v="Disorderly Patron"/>
    <x v="5"/>
    <s v="Lower"/>
  </r>
  <r>
    <d v="2023-05-05T00:00:00"/>
    <d v="1899-12-30T14:24:00"/>
    <s v="Friday"/>
    <x v="36"/>
    <n v="5"/>
    <n v="12"/>
    <s v="E"/>
    <x v="3"/>
    <n v="6161"/>
    <s v="SUDP"/>
    <s v="Disorderly Patron"/>
    <x v="5"/>
    <s v="Lower"/>
  </r>
  <r>
    <d v="2023-05-06T00:00:00"/>
    <d v="1899-12-30T07:47:00"/>
    <s v="Saturday"/>
    <x v="37"/>
    <n v="5"/>
    <n v="11"/>
    <s v="N"/>
    <x v="0"/>
    <n v="5456"/>
    <s v="SUDP"/>
    <s v="Disorderly Patron"/>
    <x v="5"/>
    <s v="Lower"/>
  </r>
  <r>
    <d v="2023-05-06T00:00:00"/>
    <d v="1899-12-30T08:02:00"/>
    <s v="Saturday"/>
    <x v="19"/>
    <n v="3"/>
    <n v="8"/>
    <s v="W"/>
    <x v="1"/>
    <n v="5106"/>
    <s v="SUDP"/>
    <s v="Disorderly Patron"/>
    <x v="5"/>
    <s v="Lower"/>
  </r>
  <r>
    <d v="2023-05-06T00:00:00"/>
    <d v="1899-12-30T13:16:00"/>
    <s v="Saturday"/>
    <x v="46"/>
    <n v="11"/>
    <n v="15"/>
    <s v="E"/>
    <x v="1"/>
    <n v="5068"/>
    <s v="SUDP"/>
    <s v="Disorderly Patron"/>
    <x v="5"/>
    <s v="Lower"/>
  </r>
  <r>
    <d v="2023-05-06T00:00:00"/>
    <d v="1899-12-30T13:18:00"/>
    <s v="Saturday"/>
    <x v="0"/>
    <n v="0"/>
    <n v="0"/>
    <s v="N"/>
    <x v="0"/>
    <n v="5726"/>
    <s v="SUAE"/>
    <s v="Assault / Employee Involved"/>
    <x v="5"/>
    <s v="Lower"/>
  </r>
  <r>
    <d v="2023-05-06T00:00:00"/>
    <d v="1899-12-30T14:48:00"/>
    <s v="Saturday"/>
    <x v="31"/>
    <n v="12"/>
    <n v="16"/>
    <s v="N"/>
    <x v="0"/>
    <n v="5436"/>
    <s v="SUDP"/>
    <s v="Disorderly Patron"/>
    <x v="5"/>
    <s v="Lower"/>
  </r>
  <r>
    <d v="2023-05-06T00:00:00"/>
    <d v="1899-12-30T14:56:00"/>
    <s v="Saturday"/>
    <x v="19"/>
    <n v="0"/>
    <n v="0"/>
    <s v="W"/>
    <x v="1"/>
    <n v="5093"/>
    <s v="SUDP"/>
    <s v="Disorderly Patron"/>
    <x v="5"/>
    <s v="Lower"/>
  </r>
  <r>
    <d v="2023-05-06T00:00:00"/>
    <d v="1899-12-30T20:37:00"/>
    <s v="Saturday"/>
    <x v="82"/>
    <n v="0"/>
    <n v="0"/>
    <s v="S"/>
    <x v="0"/>
    <n v="5601"/>
    <s v="SUROB"/>
    <s v="Robbery"/>
    <x v="5"/>
    <s v="Lower"/>
  </r>
  <r>
    <d v="2023-05-06T00:00:00"/>
    <d v="1899-12-30T23:01:00"/>
    <s v="Saturday"/>
    <x v="51"/>
    <n v="6"/>
    <n v="12"/>
    <s v="N"/>
    <x v="0"/>
    <n v="6001"/>
    <s v="SUDP"/>
    <s v="Disorderly Patron"/>
    <x v="5"/>
    <s v="Lower"/>
  </r>
  <r>
    <d v="2023-05-06T00:00:00"/>
    <d v="1899-12-30T00:37:00"/>
    <s v="Saturday"/>
    <x v="44"/>
    <n v="13"/>
    <n v="19"/>
    <s v="W"/>
    <x v="1"/>
    <n v="5161"/>
    <s v="SUDP"/>
    <s v="Disorderly Patron"/>
    <x v="5"/>
    <s v="Lower"/>
  </r>
  <r>
    <d v="2023-05-07T00:00:00"/>
    <d v="1899-12-30T09:29:00"/>
    <s v="Sunday"/>
    <x v="107"/>
    <n v="30"/>
    <n v="36"/>
    <s v="N"/>
    <x v="2"/>
    <n v="3011"/>
    <s v="SRDP"/>
    <s v="Disorderly Patron"/>
    <x v="5"/>
    <s v="Lower"/>
  </r>
  <r>
    <d v="2023-05-07T00:00:00"/>
    <d v="1899-12-30T09:18:00"/>
    <s v="Sunday"/>
    <x v="50"/>
    <n v="32"/>
    <n v="36"/>
    <m/>
    <x v="1"/>
    <n v="5291"/>
    <s v="SUDP"/>
    <s v="Disorderly Patron"/>
    <x v="5"/>
    <s v="Lower"/>
  </r>
  <r>
    <d v="2023-05-07T00:00:00"/>
    <d v="1899-12-30T12:36:00"/>
    <s v="Sunday"/>
    <x v="56"/>
    <n v="5"/>
    <n v="9"/>
    <s v="E"/>
    <x v="1"/>
    <n v="5323"/>
    <s v="SUDP"/>
    <s v="Disorderly Patron"/>
    <x v="5"/>
    <s v="Lower"/>
  </r>
  <r>
    <d v="2023-05-07T00:00:00"/>
    <d v="1899-12-30T01:11:00"/>
    <s v="Sunday"/>
    <x v="82"/>
    <n v="16"/>
    <n v="23"/>
    <s v="E"/>
    <x v="3"/>
    <n v="6191"/>
    <s v="SUDP"/>
    <s v="Disorderly Patron"/>
    <x v="5"/>
    <s v="Lower"/>
  </r>
  <r>
    <d v="2023-05-08T00:00:00"/>
    <d v="1899-12-30T09:41:00"/>
    <s v="Monday"/>
    <x v="44"/>
    <n v="0"/>
    <n v="0"/>
    <s v="E"/>
    <x v="1"/>
    <n v="5220"/>
    <s v="SUAP"/>
    <s v="Assault / Patron Involved"/>
    <x v="5"/>
    <s v="Lower"/>
  </r>
  <r>
    <d v="2023-05-08T00:00:00"/>
    <d v="1899-12-30T10:02:00"/>
    <s v="Monday"/>
    <x v="1"/>
    <n v="0"/>
    <n v="0"/>
    <s v="W"/>
    <x v="1"/>
    <n v="5282"/>
    <s v="SUDP"/>
    <s v="Disorderly Patron"/>
    <x v="5"/>
    <s v="Lower"/>
  </r>
  <r>
    <d v="2023-05-08T00:00:00"/>
    <d v="1899-12-30T11:37:00"/>
    <s v="Monday"/>
    <x v="50"/>
    <n v="0"/>
    <n v="0"/>
    <s v="W"/>
    <x v="1"/>
    <n v="5040"/>
    <s v="SUDP"/>
    <s v="Disorderly Patron"/>
    <x v="5"/>
    <s v="Lower"/>
  </r>
  <r>
    <d v="2023-05-08T00:00:00"/>
    <d v="1899-12-30T22:17:00"/>
    <s v="Monday"/>
    <x v="63"/>
    <n v="5"/>
    <n v="12"/>
    <s v="S"/>
    <x v="0"/>
    <n v="5581"/>
    <s v="SUDP"/>
    <s v="Disorderly Patron"/>
    <x v="5"/>
    <s v="Lower"/>
  </r>
  <r>
    <d v="2023-05-08T00:00:00"/>
    <d v="1899-12-30T00:06:00"/>
    <s v="Monday"/>
    <x v="22"/>
    <n v="5"/>
    <n v="13"/>
    <s v="W"/>
    <x v="1"/>
    <n v="5267"/>
    <s v="SUDP"/>
    <s v="Disorderly Patron"/>
    <x v="5"/>
    <s v="Lower"/>
  </r>
  <r>
    <d v="2023-05-08T00:00:00"/>
    <d v="1899-12-30T00:35:00"/>
    <s v="Monday"/>
    <x v="3"/>
    <n v="25"/>
    <n v="33"/>
    <s v="W"/>
    <x v="1"/>
    <n v="5014"/>
    <s v="SUDP"/>
    <s v="Disorderly Patron"/>
    <x v="5"/>
    <s v="Lower"/>
  </r>
  <r>
    <d v="2023-05-09T00:00:00"/>
    <d v="1899-12-30T15:36:00"/>
    <s v="Tuesday"/>
    <x v="39"/>
    <n v="8"/>
    <n v="13"/>
    <s v="N"/>
    <x v="0"/>
    <n v="5966"/>
    <s v="SUDP"/>
    <s v="Disorderly Patron"/>
    <x v="5"/>
    <s v="Lower"/>
  </r>
  <r>
    <d v="2023-05-09T00:00:00"/>
    <d v="1899-12-30T20:37:00"/>
    <s v="Tuesday"/>
    <x v="7"/>
    <n v="0"/>
    <n v="0"/>
    <s v="E"/>
    <x v="0"/>
    <n v="5220"/>
    <s v="SUDP"/>
    <s v="Disorderly Patron"/>
    <x v="5"/>
    <s v="Lower"/>
  </r>
  <r>
    <d v="2023-05-09T00:00:00"/>
    <d v="1899-12-30T22:47:00"/>
    <s v="Tuesday"/>
    <x v="24"/>
    <n v="3"/>
    <n v="8"/>
    <s v="W"/>
    <x v="1"/>
    <n v="5263"/>
    <s v="SUDP"/>
    <s v="Disorderly Patron"/>
    <x v="5"/>
    <s v="Lower"/>
  </r>
  <r>
    <d v="2023-05-10T00:00:00"/>
    <d v="1899-12-30T08:00:00"/>
    <s v="Wednesday"/>
    <x v="33"/>
    <n v="0"/>
    <n v="0"/>
    <s v="E"/>
    <x v="1"/>
    <n v="5202"/>
    <s v="SUDP"/>
    <s v="Disorderly Patron"/>
    <x v="5"/>
    <s v="Lower"/>
  </r>
  <r>
    <d v="2023-05-10T00:00:00"/>
    <d v="1899-12-30T20:21:00"/>
    <s v="Wednesday"/>
    <x v="18"/>
    <n v="0"/>
    <n v="0"/>
    <s v="N"/>
    <x v="0"/>
    <n v="5571"/>
    <s v="SUDP"/>
    <s v="Disorderly Patron"/>
    <x v="5"/>
    <s v="Lower"/>
  </r>
  <r>
    <d v="2023-05-10T00:00:00"/>
    <d v="1899-12-30T20:31:00"/>
    <s v="Wednesday"/>
    <x v="58"/>
    <n v="15"/>
    <n v="20"/>
    <s v="W"/>
    <x v="1"/>
    <n v="5013"/>
    <s v="SUDP"/>
    <s v="Disorderly Patron"/>
    <x v="5"/>
    <s v="Lower"/>
  </r>
  <r>
    <d v="2023-05-10T00:00:00"/>
    <d v="1899-12-30T20:36:00"/>
    <s v="Wednesday"/>
    <x v="51"/>
    <n v="5"/>
    <n v="10"/>
    <s v="N"/>
    <x v="0"/>
    <n v="5571"/>
    <s v="SUDP"/>
    <s v="Disorderly Patron"/>
    <x v="5"/>
    <s v="Lower"/>
  </r>
  <r>
    <d v="2023-05-10T00:00:00"/>
    <d v="1899-12-30T21:28:00"/>
    <s v="Wednesday"/>
    <x v="39"/>
    <n v="13"/>
    <n v="18"/>
    <s v="N"/>
    <x v="0"/>
    <n v="5976"/>
    <s v="SUDP"/>
    <s v="Disorderly Patron"/>
    <x v="5"/>
    <s v="Lower"/>
  </r>
  <r>
    <d v="2023-05-10T00:00:00"/>
    <d v="1899-12-30T23:39:00"/>
    <s v="Wednesday"/>
    <x v="8"/>
    <n v="4"/>
    <n v="11"/>
    <s v="S"/>
    <x v="0"/>
    <n v="6111"/>
    <s v="SUDP"/>
    <s v="Disorderly Patron"/>
    <x v="5"/>
    <s v="Lower"/>
  </r>
  <r>
    <d v="2023-05-11T00:00:00"/>
    <d v="1899-12-30T10:33:00"/>
    <s v="Thursday"/>
    <x v="24"/>
    <n v="8"/>
    <n v="12"/>
    <s v="E"/>
    <x v="1"/>
    <n v="5299"/>
    <s v="SUDP"/>
    <s v="Disorderly Patron"/>
    <x v="5"/>
    <s v="Lower"/>
  </r>
  <r>
    <d v="2023-05-11T00:00:00"/>
    <d v="1899-12-30T15:41:00"/>
    <s v="Thursday"/>
    <x v="56"/>
    <n v="0"/>
    <n v="0"/>
    <s v="W"/>
    <x v="1"/>
    <n v="5128"/>
    <s v="SUDP"/>
    <s v="Disorderly Patron"/>
    <x v="5"/>
    <s v="Lower"/>
  </r>
  <r>
    <d v="2023-05-11T00:00:00"/>
    <d v="1899-12-30T18:46:00"/>
    <s v="Thursday"/>
    <x v="4"/>
    <n v="5"/>
    <n v="10"/>
    <s v="E"/>
    <x v="1"/>
    <n v="5174"/>
    <s v="SUDP"/>
    <s v="Disorderly Patron"/>
    <x v="5"/>
    <s v="Lower"/>
  </r>
  <r>
    <d v="2023-05-11T00:00:00"/>
    <d v="1899-12-30T20:25:00"/>
    <s v="Thursday"/>
    <x v="53"/>
    <n v="0"/>
    <n v="0"/>
    <s v="E"/>
    <x v="1"/>
    <n v="5150"/>
    <s v="SUAP"/>
    <s v="Assault / Patron Involved"/>
    <x v="5"/>
    <s v="Lower"/>
  </r>
  <r>
    <d v="2023-05-11T00:00:00"/>
    <d v="1899-12-30T01:08:00"/>
    <s v="Thursday"/>
    <x v="57"/>
    <n v="3"/>
    <n v="8"/>
    <s v="E"/>
    <x v="1"/>
    <n v="5114"/>
    <s v="SUDP"/>
    <s v="Disorderly Patron"/>
    <x v="5"/>
    <s v="Lower"/>
  </r>
  <r>
    <d v="2023-05-12T00:00:00"/>
    <d v="1899-12-30T11:31:00"/>
    <s v="Friday"/>
    <x v="10"/>
    <n v="0"/>
    <n v="0"/>
    <s v="N"/>
    <x v="0"/>
    <n v="5446"/>
    <s v="SUAP"/>
    <s v="Assault / Patron Involved"/>
    <x v="5"/>
    <s v="Lower"/>
  </r>
  <r>
    <d v="2023-05-12T00:00:00"/>
    <d v="1899-12-30T18:33:00"/>
    <s v="Friday"/>
    <x v="24"/>
    <n v="0"/>
    <n v="0"/>
    <s v="W"/>
    <x v="1"/>
    <n v="5180"/>
    <s v="SUDP"/>
    <s v="Disorderly Patron"/>
    <x v="5"/>
    <s v="Lower"/>
  </r>
  <r>
    <d v="2023-05-12T00:00:00"/>
    <d v="1899-12-30T23:45:00"/>
    <s v="Friday"/>
    <x v="2"/>
    <n v="0"/>
    <n v="0"/>
    <m/>
    <x v="0"/>
    <n v="5821"/>
    <s v="SUDP"/>
    <s v="Disorderly Patron"/>
    <x v="5"/>
    <s v="Lower"/>
  </r>
  <r>
    <d v="2023-05-12T00:00:00"/>
    <d v="1899-12-30T23:46:00"/>
    <s v="Friday"/>
    <x v="32"/>
    <n v="30"/>
    <n v="38"/>
    <s v="W"/>
    <x v="1"/>
    <n v="5014"/>
    <s v="SUPOL"/>
    <s v="Held By Polce - Non-TTC Related"/>
    <x v="5"/>
    <s v="Lower"/>
  </r>
  <r>
    <d v="2023-05-12T00:00:00"/>
    <d v="1899-12-30T00:11:00"/>
    <s v="Friday"/>
    <x v="57"/>
    <n v="0"/>
    <n v="0"/>
    <s v="E"/>
    <x v="1"/>
    <n v="5147"/>
    <s v="SUDP"/>
    <s v="Disorderly Patron"/>
    <x v="5"/>
    <s v="Lower"/>
  </r>
  <r>
    <d v="2023-05-13T00:00:00"/>
    <d v="1899-12-30T06:03:00"/>
    <s v="Saturday"/>
    <x v="14"/>
    <n v="0"/>
    <n v="0"/>
    <s v="E"/>
    <x v="1"/>
    <n v="5018"/>
    <s v="SUAE"/>
    <s v="Assault / Employee Involved"/>
    <x v="5"/>
    <s v="Lower"/>
  </r>
  <r>
    <d v="2023-05-13T00:00:00"/>
    <d v="1899-12-30T06:20:00"/>
    <s v="Saturday"/>
    <x v="19"/>
    <n v="0"/>
    <n v="0"/>
    <s v="E"/>
    <x v="1"/>
    <n v="5147"/>
    <s v="SUDP"/>
    <s v="Disorderly Patron"/>
    <x v="5"/>
    <s v="Lower"/>
  </r>
  <r>
    <d v="2023-05-13T00:00:00"/>
    <d v="1899-12-30T10:46:00"/>
    <s v="Saturday"/>
    <x v="8"/>
    <n v="0"/>
    <n v="0"/>
    <s v="N"/>
    <x v="0"/>
    <n v="5996"/>
    <s v="SUSA"/>
    <s v="Sexual Assault"/>
    <x v="5"/>
    <s v="Lower"/>
  </r>
  <r>
    <d v="2023-05-13T00:00:00"/>
    <d v="1899-12-30T12:36:00"/>
    <s v="Saturday"/>
    <x v="19"/>
    <n v="0"/>
    <n v="0"/>
    <s v="E"/>
    <x v="1"/>
    <n v="5202"/>
    <s v="SUDP"/>
    <s v="Disorderly Patron"/>
    <x v="5"/>
    <s v="Lower"/>
  </r>
  <r>
    <d v="2023-05-13T00:00:00"/>
    <d v="1899-12-30T13:53:00"/>
    <s v="Saturday"/>
    <x v="41"/>
    <n v="0"/>
    <n v="0"/>
    <s v="S"/>
    <x v="0"/>
    <n v="5856"/>
    <s v="SUDP"/>
    <s v="Disorderly Patron"/>
    <x v="5"/>
    <s v="Lower"/>
  </r>
  <r>
    <d v="2023-05-13T00:00:00"/>
    <d v="1899-12-30T14:40:00"/>
    <s v="Saturday"/>
    <x v="58"/>
    <n v="0"/>
    <n v="0"/>
    <s v="W"/>
    <x v="1"/>
    <n v="5161"/>
    <s v="SUDP"/>
    <s v="Disorderly Patron"/>
    <x v="5"/>
    <s v="Lower"/>
  </r>
  <r>
    <d v="2023-05-13T00:00:00"/>
    <d v="1899-12-30T14:55:00"/>
    <s v="Saturday"/>
    <x v="71"/>
    <n v="20"/>
    <n v="26"/>
    <s v="N"/>
    <x v="0"/>
    <n v="5456"/>
    <s v="SUDP"/>
    <s v="Disorderly Patron"/>
    <x v="5"/>
    <s v="Lower"/>
  </r>
  <r>
    <d v="2023-05-13T00:00:00"/>
    <d v="1899-12-30T15:10:00"/>
    <s v="Saturday"/>
    <x v="39"/>
    <n v="0"/>
    <n v="0"/>
    <s v="S"/>
    <x v="0"/>
    <n v="5556"/>
    <s v="SUDP"/>
    <s v="Disorderly Patron"/>
    <x v="5"/>
    <s v="Lower"/>
  </r>
  <r>
    <d v="2023-05-13T00:00:00"/>
    <d v="1899-12-30T01:38:00"/>
    <s v="Saturday"/>
    <x v="6"/>
    <n v="0"/>
    <n v="0"/>
    <s v="E"/>
    <x v="1"/>
    <n v="5347"/>
    <s v="SUDP"/>
    <s v="Disorderly Patron"/>
    <x v="5"/>
    <s v="Lower"/>
  </r>
  <r>
    <d v="2023-05-14T00:00:00"/>
    <d v="1899-12-30T14:31:00"/>
    <s v="Sunday"/>
    <x v="6"/>
    <n v="4"/>
    <n v="8"/>
    <s v="E"/>
    <x v="1"/>
    <n v="5082"/>
    <s v="SUDP"/>
    <s v="Disorderly Patron"/>
    <x v="5"/>
    <s v="Lower"/>
  </r>
  <r>
    <d v="2023-05-14T00:00:00"/>
    <d v="1899-12-30T16:01:00"/>
    <s v="Sunday"/>
    <x v="11"/>
    <n v="4"/>
    <n v="8"/>
    <s v="E"/>
    <x v="1"/>
    <n v="5140"/>
    <s v="SUDP"/>
    <s v="Disorderly Patron"/>
    <x v="5"/>
    <s v="Lower"/>
  </r>
  <r>
    <d v="2023-05-14T00:00:00"/>
    <d v="1899-12-30T19:40:00"/>
    <s v="Sunday"/>
    <x v="4"/>
    <n v="6"/>
    <n v="11"/>
    <s v="W"/>
    <x v="1"/>
    <n v="5236"/>
    <s v="SUDP"/>
    <s v="Disorderly Patron"/>
    <x v="5"/>
    <s v="Lower"/>
  </r>
  <r>
    <d v="2023-05-15T00:00:00"/>
    <d v="1899-12-30T07:02:00"/>
    <s v="Monday"/>
    <x v="44"/>
    <n v="0"/>
    <n v="0"/>
    <s v="E"/>
    <x v="1"/>
    <n v="5202"/>
    <s v="SUDP"/>
    <s v="Disorderly Patron"/>
    <x v="5"/>
    <s v="Lower"/>
  </r>
  <r>
    <d v="2023-05-15T00:00:00"/>
    <d v="1899-12-30T10:44:00"/>
    <s v="Monday"/>
    <x v="48"/>
    <n v="5"/>
    <n v="10"/>
    <s v="N"/>
    <x v="0"/>
    <n v="6006"/>
    <s v="SUDP"/>
    <s v="Disorderly Patron"/>
    <x v="5"/>
    <s v="Lower"/>
  </r>
  <r>
    <d v="2023-05-15T00:00:00"/>
    <d v="1899-12-30T16:27:00"/>
    <s v="Monday"/>
    <x v="40"/>
    <n v="7"/>
    <n v="10"/>
    <s v="W"/>
    <x v="1"/>
    <n v="5371"/>
    <s v="SUDP"/>
    <s v="Disorderly Patron"/>
    <x v="5"/>
    <s v="Lower"/>
  </r>
  <r>
    <d v="2023-05-15T00:00:00"/>
    <d v="1899-12-30T18:29:00"/>
    <s v="Monday"/>
    <x v="4"/>
    <n v="4"/>
    <n v="8"/>
    <s v="W"/>
    <x v="1"/>
    <n v="5195"/>
    <s v="SUDP"/>
    <s v="Disorderly Patron"/>
    <x v="5"/>
    <s v="Lower"/>
  </r>
  <r>
    <d v="2023-05-15T00:00:00"/>
    <d v="1899-12-30T23:11:00"/>
    <s v="Monday"/>
    <x v="51"/>
    <n v="19"/>
    <n v="26"/>
    <s v="S"/>
    <x v="0"/>
    <n v="5891"/>
    <s v="SUDP"/>
    <s v="Disorderly Patron"/>
    <x v="5"/>
    <s v="Lower"/>
  </r>
  <r>
    <d v="2023-05-15T00:00:00"/>
    <d v="1899-12-30T00:06:00"/>
    <s v="Monday"/>
    <x v="29"/>
    <n v="0"/>
    <n v="0"/>
    <s v="N"/>
    <x v="0"/>
    <n v="6076"/>
    <s v="SUDP"/>
    <s v="Disorderly Patron"/>
    <x v="5"/>
    <s v="Lower"/>
  </r>
  <r>
    <d v="2023-05-15T00:00:00"/>
    <d v="1899-12-30T00:24:00"/>
    <s v="Monday"/>
    <x v="69"/>
    <n v="0"/>
    <n v="0"/>
    <s v="N"/>
    <x v="0"/>
    <n v="6076"/>
    <s v="SUDP"/>
    <s v="Disorderly Patron"/>
    <x v="5"/>
    <s v="Lower"/>
  </r>
  <r>
    <d v="2023-05-16T00:00:00"/>
    <d v="1899-12-30T19:54:00"/>
    <s v="Tuesday"/>
    <x v="27"/>
    <n v="0"/>
    <n v="0"/>
    <s v="S"/>
    <x v="0"/>
    <n v="5681"/>
    <s v="SUDP"/>
    <s v="Disorderly Patron"/>
    <x v="5"/>
    <s v="Lower"/>
  </r>
  <r>
    <d v="2023-05-16T00:00:00"/>
    <d v="1899-12-30T21:03:00"/>
    <s v="Tuesday"/>
    <x v="69"/>
    <n v="6"/>
    <n v="11"/>
    <s v="N"/>
    <x v="0"/>
    <n v="5751"/>
    <s v="SUDP"/>
    <s v="Disorderly Patron"/>
    <x v="5"/>
    <s v="Lower"/>
  </r>
  <r>
    <d v="2023-05-16T00:00:00"/>
    <d v="1899-12-30T22:06:00"/>
    <s v="Tuesday"/>
    <x v="9"/>
    <n v="5"/>
    <n v="12"/>
    <s v="N"/>
    <x v="0"/>
    <n v="5456"/>
    <s v="SUDP"/>
    <s v="Disorderly Patron"/>
    <x v="5"/>
    <s v="Lower"/>
  </r>
  <r>
    <d v="2023-05-16T00:00:00"/>
    <d v="1899-12-30T01:20:00"/>
    <s v="Tuesday"/>
    <x v="30"/>
    <n v="0"/>
    <n v="0"/>
    <s v="N"/>
    <x v="0"/>
    <n v="6006"/>
    <s v="SUDP"/>
    <s v="Disorderly Patron"/>
    <x v="5"/>
    <s v="Lower"/>
  </r>
  <r>
    <d v="2023-05-16T00:00:00"/>
    <d v="1899-12-30T22:11:00"/>
    <s v="Tuesday"/>
    <x v="44"/>
    <n v="6"/>
    <n v="14"/>
    <s v="W"/>
    <x v="3"/>
    <n v="5100"/>
    <s v="SUDP"/>
    <s v="Disorderly Patron"/>
    <x v="5"/>
    <s v="Lower"/>
  </r>
  <r>
    <d v="2023-05-16T00:00:00"/>
    <d v="1899-12-30T22:54:00"/>
    <s v="Tuesday"/>
    <x v="36"/>
    <n v="21"/>
    <n v="28"/>
    <s v="W"/>
    <x v="3"/>
    <n v="6141"/>
    <s v="SUDP"/>
    <s v="Disorderly Patron"/>
    <x v="5"/>
    <s v="Lower"/>
  </r>
  <r>
    <d v="2023-05-17T00:00:00"/>
    <d v="1899-12-30T09:56:00"/>
    <s v="Wednesday"/>
    <x v="6"/>
    <n v="30"/>
    <n v="32"/>
    <s v="E"/>
    <x v="1"/>
    <n v="5215"/>
    <s v="SUDP"/>
    <s v="Disorderly Patron"/>
    <x v="5"/>
    <s v="Lower"/>
  </r>
  <r>
    <d v="2023-05-17T00:00:00"/>
    <d v="1899-12-30T13:56:00"/>
    <s v="Wednesday"/>
    <x v="15"/>
    <n v="4"/>
    <n v="9"/>
    <s v="N"/>
    <x v="0"/>
    <n v="6101"/>
    <s v="SUAP"/>
    <s v="Assault / Patron Involved"/>
    <x v="5"/>
    <s v="Lower"/>
  </r>
  <r>
    <d v="2023-05-17T00:00:00"/>
    <d v="1899-12-30T14:15:00"/>
    <s v="Wednesday"/>
    <x v="40"/>
    <n v="5"/>
    <n v="9"/>
    <s v="E"/>
    <x v="1"/>
    <n v="5103"/>
    <s v="SUAP"/>
    <s v="Assault / Patron Involved"/>
    <x v="5"/>
    <s v="Lower"/>
  </r>
  <r>
    <d v="2023-05-17T00:00:00"/>
    <d v="1899-12-30T20:39:00"/>
    <s v="Wednesday"/>
    <x v="50"/>
    <n v="5"/>
    <n v="10"/>
    <s v="W"/>
    <x v="1"/>
    <n v="5312"/>
    <s v="SUDP"/>
    <s v="Disorderly Patron"/>
    <x v="5"/>
    <s v="Lower"/>
  </r>
  <r>
    <d v="2023-05-17T00:00:00"/>
    <d v="1899-12-30T23:11:00"/>
    <s v="Wednesday"/>
    <x v="17"/>
    <n v="0"/>
    <n v="0"/>
    <s v="N"/>
    <x v="0"/>
    <n v="5956"/>
    <s v="SUAE"/>
    <s v="Assault / Employee Involved"/>
    <x v="5"/>
    <s v="Lower"/>
  </r>
  <r>
    <d v="2023-05-17T00:00:00"/>
    <d v="1899-12-30T00:27:00"/>
    <s v="Wednesday"/>
    <x v="33"/>
    <n v="3"/>
    <n v="11"/>
    <s v="W"/>
    <x v="1"/>
    <n v="5208"/>
    <s v="SUDP"/>
    <s v="Disorderly Patron"/>
    <x v="5"/>
    <s v="Lower"/>
  </r>
  <r>
    <d v="2023-05-17T00:00:00"/>
    <d v="1899-12-30T00:54:00"/>
    <s v="Wednesday"/>
    <x v="6"/>
    <n v="0"/>
    <n v="0"/>
    <s v="W"/>
    <x v="1"/>
    <n v="5208"/>
    <s v="SUAP"/>
    <s v="Assault / Patron Involved"/>
    <x v="5"/>
    <s v="Lower"/>
  </r>
  <r>
    <d v="2023-05-18T00:00:00"/>
    <d v="1899-12-30T06:33:00"/>
    <s v="Thursday"/>
    <x v="28"/>
    <n v="24"/>
    <n v="28"/>
    <s v="W"/>
    <x v="1"/>
    <n v="5160"/>
    <s v="SUDP"/>
    <s v="Disorderly Patron"/>
    <x v="5"/>
    <s v="Lower"/>
  </r>
  <r>
    <d v="2023-05-18T00:00:00"/>
    <d v="1899-12-30T09:48:00"/>
    <s v="Thursday"/>
    <x v="21"/>
    <n v="0"/>
    <n v="0"/>
    <s v="S"/>
    <x v="0"/>
    <n v="6052"/>
    <s v="SUDP"/>
    <s v="Disorderly Patron"/>
    <x v="5"/>
    <s v="Lower"/>
  </r>
  <r>
    <d v="2023-05-18T00:00:00"/>
    <d v="1899-12-30T13:53:00"/>
    <s v="Thursday"/>
    <x v="34"/>
    <n v="0"/>
    <n v="0"/>
    <s v="W"/>
    <x v="1"/>
    <n v="5207"/>
    <s v="SUDP"/>
    <s v="Disorderly Patron"/>
    <x v="5"/>
    <s v="Lower"/>
  </r>
  <r>
    <d v="2023-05-19T00:00:00"/>
    <d v="1899-12-30T07:33:00"/>
    <s v="Friday"/>
    <x v="17"/>
    <n v="4"/>
    <n v="7"/>
    <s v="S"/>
    <x v="0"/>
    <n v="5056"/>
    <s v="SUPOL"/>
    <s v="Held By Polce - Non-TTC Related"/>
    <x v="5"/>
    <s v="Lower"/>
  </r>
  <r>
    <d v="2023-05-19T00:00:00"/>
    <d v="1899-12-30T11:07:00"/>
    <s v="Friday"/>
    <x v="65"/>
    <n v="9"/>
    <n v="14"/>
    <s v="S"/>
    <x v="0"/>
    <n v="5401"/>
    <s v="SUDP"/>
    <s v="Disorderly Patron"/>
    <x v="5"/>
    <s v="Lower"/>
  </r>
  <r>
    <d v="2023-05-19T00:00:00"/>
    <d v="1899-12-30T11:48:00"/>
    <s v="Friday"/>
    <x v="63"/>
    <n v="3"/>
    <n v="8"/>
    <s v="S"/>
    <x v="0"/>
    <n v="6096"/>
    <s v="SUDP"/>
    <s v="Disorderly Patron"/>
    <x v="5"/>
    <s v="Lower"/>
  </r>
  <r>
    <d v="2023-05-19T00:00:00"/>
    <d v="1899-12-30T12:12:00"/>
    <s v="Friday"/>
    <x v="51"/>
    <n v="4"/>
    <n v="9"/>
    <s v="S"/>
    <x v="0"/>
    <n v="5846"/>
    <s v="SUDP"/>
    <s v="Disorderly Patron"/>
    <x v="5"/>
    <s v="Lower"/>
  </r>
  <r>
    <d v="2023-05-19T00:00:00"/>
    <d v="1899-12-30T17:56:00"/>
    <s v="Friday"/>
    <x v="11"/>
    <n v="6"/>
    <n v="9"/>
    <s v="E"/>
    <x v="1"/>
    <n v="5257"/>
    <s v="SUDP"/>
    <s v="Disorderly Patron"/>
    <x v="5"/>
    <s v="Lower"/>
  </r>
  <r>
    <d v="2023-05-19T00:00:00"/>
    <d v="1899-12-30T20:51:00"/>
    <s v="Friday"/>
    <x v="78"/>
    <n v="0"/>
    <n v="0"/>
    <s v="N"/>
    <x v="0"/>
    <n v="5661"/>
    <s v="SUAE"/>
    <s v="Assault / Employee Involved"/>
    <x v="5"/>
    <s v="Lower"/>
  </r>
  <r>
    <d v="2023-05-19T00:00:00"/>
    <d v="1899-12-30T22:35:00"/>
    <s v="Friday"/>
    <x v="52"/>
    <n v="6"/>
    <n v="13"/>
    <s v="S"/>
    <x v="0"/>
    <n v="5711"/>
    <s v="SUDP"/>
    <s v="Disorderly Patron"/>
    <x v="5"/>
    <s v="Lower"/>
  </r>
  <r>
    <d v="2023-05-19T00:00:00"/>
    <d v="1899-12-30T23:15:00"/>
    <s v="Friday"/>
    <x v="17"/>
    <n v="0"/>
    <n v="0"/>
    <s v="S"/>
    <x v="0"/>
    <n v="5471"/>
    <s v="SUDP"/>
    <s v="Disorderly Patron"/>
    <x v="5"/>
    <s v="Lower"/>
  </r>
  <r>
    <d v="2023-05-19T00:00:00"/>
    <d v="1899-12-30T23:16:00"/>
    <s v="Friday"/>
    <x v="62"/>
    <n v="0"/>
    <n v="0"/>
    <s v="N"/>
    <x v="0"/>
    <n v="6106"/>
    <s v="SUAP"/>
    <s v="Assault / Patron Involved"/>
    <x v="5"/>
    <s v="Lower"/>
  </r>
  <r>
    <d v="2023-05-19T00:00:00"/>
    <d v="1899-12-30T00:01:00"/>
    <s v="Friday"/>
    <x v="61"/>
    <n v="5"/>
    <n v="12"/>
    <s v="S"/>
    <x v="0"/>
    <n v="5746"/>
    <s v="SUDP"/>
    <s v="Disorderly Patron"/>
    <x v="5"/>
    <s v="Lower"/>
  </r>
  <r>
    <d v="2023-05-20T00:00:00"/>
    <d v="1899-12-30T13:06:00"/>
    <s v="Saturday"/>
    <x v="50"/>
    <n v="0"/>
    <n v="0"/>
    <s v="W"/>
    <x v="1"/>
    <n v="5148"/>
    <s v="SUDP"/>
    <s v="Disorderly Patron"/>
    <x v="5"/>
    <s v="Lower"/>
  </r>
  <r>
    <d v="2023-05-20T00:00:00"/>
    <d v="1899-12-30T21:52:00"/>
    <s v="Saturday"/>
    <x v="13"/>
    <n v="3"/>
    <n v="6"/>
    <s v="W"/>
    <x v="1"/>
    <n v="5201"/>
    <s v="SUDP"/>
    <s v="Disorderly Patron"/>
    <x v="5"/>
    <s v="Lower"/>
  </r>
  <r>
    <d v="2023-05-20T00:00:00"/>
    <d v="1899-12-30T23:19:00"/>
    <s v="Saturday"/>
    <x v="8"/>
    <n v="0"/>
    <n v="0"/>
    <s v="N"/>
    <x v="0"/>
    <n v="6606"/>
    <s v="SUDP"/>
    <s v="Disorderly Patron"/>
    <x v="5"/>
    <s v="Lower"/>
  </r>
  <r>
    <d v="2023-05-21T00:00:00"/>
    <d v="1899-12-30T10:26:00"/>
    <s v="Sunday"/>
    <x v="21"/>
    <n v="0"/>
    <n v="0"/>
    <s v="N"/>
    <x v="0"/>
    <n v="5866"/>
    <s v="SUDP"/>
    <s v="Disorderly Patron"/>
    <x v="5"/>
    <s v="Lower"/>
  </r>
  <r>
    <d v="2023-05-21T00:00:00"/>
    <d v="1899-12-30T13:33:00"/>
    <s v="Sunday"/>
    <x v="9"/>
    <n v="0"/>
    <n v="0"/>
    <s v="N"/>
    <x v="0"/>
    <n v="6081"/>
    <s v="SUDP"/>
    <s v="Disorderly Patron"/>
    <x v="5"/>
    <s v="Lower"/>
  </r>
  <r>
    <d v="2023-05-21T00:00:00"/>
    <d v="1899-12-30T14:37:00"/>
    <s v="Sunday"/>
    <x v="50"/>
    <n v="0"/>
    <n v="0"/>
    <s v="W"/>
    <x v="1"/>
    <n v="5279"/>
    <s v="SUAP"/>
    <s v="Assault / Patron Involved"/>
    <x v="5"/>
    <s v="Lower"/>
  </r>
  <r>
    <d v="2023-05-21T00:00:00"/>
    <d v="1899-12-30T15:25:00"/>
    <s v="Sunday"/>
    <x v="69"/>
    <n v="5"/>
    <n v="11"/>
    <s v="S"/>
    <x v="0"/>
    <n v="6096"/>
    <s v="SUDP"/>
    <s v="Disorderly Patron"/>
    <x v="5"/>
    <s v="Lower"/>
  </r>
  <r>
    <d v="2023-05-21T00:00:00"/>
    <d v="1899-12-30T18:51:00"/>
    <s v="Sunday"/>
    <x v="33"/>
    <n v="4"/>
    <n v="9"/>
    <s v="E"/>
    <x v="1"/>
    <n v="5104"/>
    <s v="SUDP"/>
    <s v="Disorderly Patron"/>
    <x v="5"/>
    <s v="Lower"/>
  </r>
  <r>
    <d v="2023-05-21T00:00:00"/>
    <d v="1899-12-30T20:54:00"/>
    <s v="Sunday"/>
    <x v="29"/>
    <n v="5"/>
    <n v="12"/>
    <s v="S"/>
    <x v="0"/>
    <n v="5866"/>
    <s v="SUDP"/>
    <s v="Disorderly Patron"/>
    <x v="5"/>
    <s v="Lower"/>
  </r>
  <r>
    <d v="2023-05-21T00:00:00"/>
    <d v="1899-12-30T22:31:00"/>
    <s v="Sunday"/>
    <x v="27"/>
    <n v="3"/>
    <n v="10"/>
    <s v="S"/>
    <x v="0"/>
    <n v="6061"/>
    <s v="SUAP"/>
    <s v="Assault / Patron Involved"/>
    <x v="5"/>
    <s v="Lower"/>
  </r>
  <r>
    <d v="2023-05-22T00:00:00"/>
    <d v="1899-12-30T20:38:00"/>
    <s v="Monday"/>
    <x v="34"/>
    <n v="0"/>
    <n v="0"/>
    <s v="W"/>
    <x v="1"/>
    <n v="5128"/>
    <s v="SUDP"/>
    <s v="Disorderly Patron"/>
    <x v="5"/>
    <s v="Lower"/>
  </r>
  <r>
    <d v="2023-05-22T00:00:00"/>
    <d v="1899-12-30T22:35:00"/>
    <s v="Monday"/>
    <x v="14"/>
    <n v="7"/>
    <n v="13"/>
    <s v="E"/>
    <x v="1"/>
    <n v="5287"/>
    <s v="SUDP"/>
    <s v="Disorderly Patron"/>
    <x v="5"/>
    <s v="Lower"/>
  </r>
  <r>
    <d v="2023-05-22T00:00:00"/>
    <d v="1899-12-30T08:19:00"/>
    <s v="Monday"/>
    <x v="66"/>
    <n v="14"/>
    <n v="21"/>
    <s v="E"/>
    <x v="3"/>
    <n v="6176"/>
    <s v="SUDP"/>
    <s v="Disorderly Patron"/>
    <x v="5"/>
    <s v="Lower"/>
  </r>
  <r>
    <d v="2023-05-23T00:00:00"/>
    <d v="1899-12-30T09:48:00"/>
    <s v="Tuesday"/>
    <x v="53"/>
    <n v="3"/>
    <n v="8"/>
    <s v="W"/>
    <x v="1"/>
    <n v="5293"/>
    <s v="SUDP"/>
    <s v="Disorderly Patron"/>
    <x v="5"/>
    <s v="Lower"/>
  </r>
  <r>
    <d v="2023-05-23T00:00:00"/>
    <d v="1899-12-30T15:03:00"/>
    <s v="Tuesday"/>
    <x v="71"/>
    <n v="0"/>
    <n v="0"/>
    <s v="N"/>
    <x v="0"/>
    <n v="5396"/>
    <s v="SUAP"/>
    <s v="Assault / Patron Involved"/>
    <x v="5"/>
    <s v="Lower"/>
  </r>
  <r>
    <d v="2023-05-23T00:00:00"/>
    <d v="1899-12-30T15:25:00"/>
    <s v="Tuesday"/>
    <x v="42"/>
    <n v="5"/>
    <n v="8"/>
    <s v="E"/>
    <x v="1"/>
    <n v="5282"/>
    <s v="SUDP"/>
    <s v="Disorderly Patron"/>
    <x v="5"/>
    <s v="Lower"/>
  </r>
  <r>
    <d v="2023-05-23T00:00:00"/>
    <d v="1899-12-30T15:37:00"/>
    <s v="Tuesday"/>
    <x v="28"/>
    <n v="3"/>
    <n v="6"/>
    <s v="E"/>
    <x v="1"/>
    <n v="5282"/>
    <s v="SUDP"/>
    <s v="Disorderly Patron"/>
    <x v="5"/>
    <s v="Lower"/>
  </r>
  <r>
    <d v="2023-05-23T00:00:00"/>
    <d v="1899-12-30T16:53:00"/>
    <s v="Tuesday"/>
    <x v="39"/>
    <n v="5"/>
    <n v="8"/>
    <s v="N"/>
    <x v="0"/>
    <n v="5871"/>
    <s v="SUAE"/>
    <s v="Assault / Employee Involved"/>
    <x v="5"/>
    <s v="Lower"/>
  </r>
  <r>
    <d v="2023-05-23T00:00:00"/>
    <d v="1899-12-30T17:53:00"/>
    <s v="Tuesday"/>
    <x v="51"/>
    <n v="4"/>
    <n v="7"/>
    <s v="S"/>
    <x v="0"/>
    <n v="5426"/>
    <s v="SUDP"/>
    <s v="Disorderly Patron"/>
    <x v="5"/>
    <s v="Lower"/>
  </r>
  <r>
    <d v="2023-05-23T00:00:00"/>
    <d v="1899-12-30T18:23:00"/>
    <s v="Tuesday"/>
    <x v="0"/>
    <n v="9"/>
    <n v="12"/>
    <s v="N"/>
    <x v="0"/>
    <n v="5761"/>
    <s v="SUDP"/>
    <s v="Disorderly Patron"/>
    <x v="5"/>
    <s v="Lower"/>
  </r>
  <r>
    <d v="2023-05-23T00:00:00"/>
    <d v="1899-12-30T20:42:00"/>
    <s v="Tuesday"/>
    <x v="0"/>
    <n v="0"/>
    <n v="0"/>
    <s v="S"/>
    <x v="1"/>
    <n v="6081"/>
    <s v="SUAP"/>
    <s v="Assault / Patron Involved"/>
    <x v="5"/>
    <s v="Lower"/>
  </r>
  <r>
    <d v="2023-05-24T00:00:00"/>
    <d v="1899-12-30T02:00:00"/>
    <s v="Wednesday"/>
    <x v="46"/>
    <n v="0"/>
    <n v="0"/>
    <s v="W"/>
    <x v="1"/>
    <n v="5118"/>
    <s v="SUDP"/>
    <s v="Disorderly Patron"/>
    <x v="5"/>
    <s v="Lower"/>
  </r>
  <r>
    <d v="2023-05-24T00:00:00"/>
    <d v="1899-12-30T02:05:00"/>
    <s v="Wednesday"/>
    <x v="22"/>
    <n v="17"/>
    <n v="0"/>
    <s v="W"/>
    <x v="1"/>
    <n v="5304"/>
    <s v="SUDP"/>
    <s v="Disorderly Patron"/>
    <x v="5"/>
    <s v="Lower"/>
  </r>
  <r>
    <d v="2023-05-24T00:00:00"/>
    <d v="1899-12-30T06:02:00"/>
    <s v="Wednesday"/>
    <x v="17"/>
    <n v="3"/>
    <n v="0"/>
    <s v="N"/>
    <x v="0"/>
    <n v="6016"/>
    <s v="SUDP"/>
    <s v="Disorderly Patron"/>
    <x v="5"/>
    <s v="Lower"/>
  </r>
  <r>
    <d v="2023-05-24T00:00:00"/>
    <d v="1899-12-30T06:53:00"/>
    <s v="Wednesday"/>
    <x v="60"/>
    <n v="0"/>
    <n v="0"/>
    <s v="W"/>
    <x v="1"/>
    <n v="5179"/>
    <s v="SUDP"/>
    <s v="Disorderly Patron"/>
    <x v="5"/>
    <s v="Lower"/>
  </r>
  <r>
    <d v="2023-05-24T00:00:00"/>
    <d v="1899-12-30T15:18:00"/>
    <s v="Wednesday"/>
    <x v="60"/>
    <n v="6"/>
    <n v="9"/>
    <s v="W"/>
    <x v="1"/>
    <n v="5176"/>
    <s v="SUAP"/>
    <s v="Assault / Patron Involved"/>
    <x v="5"/>
    <s v="Lower"/>
  </r>
  <r>
    <d v="2023-05-24T00:00:00"/>
    <d v="1899-12-30T15:55:00"/>
    <s v="Wednesday"/>
    <x v="46"/>
    <n v="0"/>
    <n v="0"/>
    <s v="W"/>
    <x v="1"/>
    <n v="5235"/>
    <s v="SUAE"/>
    <s v="Assault / Employee Involved"/>
    <x v="5"/>
    <s v="Lower"/>
  </r>
  <r>
    <d v="2023-05-24T00:00:00"/>
    <d v="1899-12-30T19:18:00"/>
    <s v="Wednesday"/>
    <x v="33"/>
    <n v="0"/>
    <n v="0"/>
    <s v="E"/>
    <x v="1"/>
    <n v="5142"/>
    <s v="SUAE"/>
    <s v="Assault / Employee Involved"/>
    <x v="5"/>
    <s v="Lower"/>
  </r>
  <r>
    <d v="2023-05-24T00:00:00"/>
    <d v="1899-12-30T22:18:00"/>
    <s v="Wednesday"/>
    <x v="45"/>
    <n v="0"/>
    <n v="0"/>
    <s v="E"/>
    <x v="1"/>
    <n v="5306"/>
    <s v="SUDP"/>
    <s v="Disorderly Patron"/>
    <x v="5"/>
    <s v="Lower"/>
  </r>
  <r>
    <d v="2023-05-25T00:00:00"/>
    <d v="1899-12-30T20:58:00"/>
    <s v="Thursday"/>
    <x v="68"/>
    <n v="36"/>
    <n v="42"/>
    <s v="N"/>
    <x v="2"/>
    <n v="3023"/>
    <s v="SRDP"/>
    <s v="Disorderly Patron"/>
    <x v="5"/>
    <s v="Lower"/>
  </r>
  <r>
    <d v="2023-05-25T00:00:00"/>
    <d v="1899-12-30T06:14:00"/>
    <s v="Thursday"/>
    <x v="6"/>
    <n v="0"/>
    <n v="0"/>
    <s v="E"/>
    <x v="1"/>
    <n v="5324"/>
    <s v="SUDP"/>
    <s v="Disorderly Patron"/>
    <x v="5"/>
    <s v="Lower"/>
  </r>
  <r>
    <d v="2023-05-25T00:00:00"/>
    <d v="1899-12-30T08:00:00"/>
    <s v="Thursday"/>
    <x v="46"/>
    <n v="3"/>
    <n v="5"/>
    <s v="E"/>
    <x v="1"/>
    <n v="5247"/>
    <s v="SUDP"/>
    <s v="Disorderly Patron"/>
    <x v="5"/>
    <s v="Lower"/>
  </r>
  <r>
    <d v="2023-05-25T00:00:00"/>
    <d v="1899-12-30T18:53:00"/>
    <s v="Thursday"/>
    <x v="52"/>
    <n v="0"/>
    <n v="0"/>
    <s v="N"/>
    <x v="0"/>
    <n v="5823"/>
    <s v="SUDP"/>
    <s v="Disorderly Patron"/>
    <x v="5"/>
    <s v="Lower"/>
  </r>
  <r>
    <d v="2023-05-25T00:00:00"/>
    <d v="1899-12-30T19:50:00"/>
    <s v="Thursday"/>
    <x v="61"/>
    <n v="11"/>
    <n v="16"/>
    <s v="N"/>
    <x v="0"/>
    <n v="6056"/>
    <s v="SUDP"/>
    <s v="Disorderly Patron"/>
    <x v="5"/>
    <s v="Lower"/>
  </r>
  <r>
    <d v="2023-05-25T00:00:00"/>
    <d v="1899-12-30T19:51:00"/>
    <s v="Thursday"/>
    <x v="33"/>
    <n v="0"/>
    <n v="0"/>
    <s v="W"/>
    <x v="1"/>
    <n v="5024"/>
    <s v="SUDP"/>
    <s v="Disorderly Patron"/>
    <x v="5"/>
    <s v="Lower"/>
  </r>
  <r>
    <d v="2023-05-25T00:00:00"/>
    <d v="1899-12-30T20:54:00"/>
    <s v="Thursday"/>
    <x v="37"/>
    <n v="14"/>
    <n v="19"/>
    <s v="N"/>
    <x v="0"/>
    <n v="5431"/>
    <s v="SUDP"/>
    <s v="Disorderly Patron"/>
    <x v="5"/>
    <s v="Lower"/>
  </r>
  <r>
    <d v="2023-05-25T00:00:00"/>
    <d v="1899-12-30T21:27:00"/>
    <s v="Thursday"/>
    <x v="23"/>
    <n v="8"/>
    <n v="13"/>
    <s v="N"/>
    <x v="0"/>
    <n v="5431"/>
    <s v="SUAP"/>
    <s v="Assault / Patron Involved"/>
    <x v="5"/>
    <s v="Lower"/>
  </r>
  <r>
    <d v="2023-05-25T00:00:00"/>
    <d v="1899-12-30T21:50:00"/>
    <s v="Thursday"/>
    <x v="54"/>
    <n v="0"/>
    <n v="0"/>
    <s v="N"/>
    <x v="0"/>
    <n v="5496"/>
    <s v="SUDP"/>
    <s v="Disorderly Patron"/>
    <x v="5"/>
    <s v="Lower"/>
  </r>
  <r>
    <d v="2023-05-25T00:00:00"/>
    <d v="1899-12-30T22:11:00"/>
    <s v="Thursday"/>
    <x v="57"/>
    <n v="10"/>
    <n v="15"/>
    <s v="E"/>
    <x v="1"/>
    <n v="5247"/>
    <s v="SUDP"/>
    <s v="Disorderly Patron"/>
    <x v="5"/>
    <s v="Lower"/>
  </r>
  <r>
    <d v="2023-05-25T00:00:00"/>
    <d v="1899-12-30T23:04:00"/>
    <s v="Thursday"/>
    <x v="19"/>
    <n v="0"/>
    <n v="0"/>
    <s v="W"/>
    <x v="1"/>
    <n v="5349"/>
    <s v="SUDP"/>
    <s v="Disorderly Patron"/>
    <x v="5"/>
    <s v="Lower"/>
  </r>
  <r>
    <d v="2023-05-26T00:00:00"/>
    <d v="1899-12-30T02:11:00"/>
    <s v="Friday"/>
    <x v="78"/>
    <n v="10"/>
    <n v="17"/>
    <s v="N"/>
    <x v="0"/>
    <n v="5786"/>
    <s v="SUDP"/>
    <s v="Disorderly Patron"/>
    <x v="5"/>
    <s v="Lower"/>
  </r>
  <r>
    <d v="2023-05-26T00:00:00"/>
    <d v="1899-12-30T02:27:00"/>
    <s v="Friday"/>
    <x v="50"/>
    <n v="0"/>
    <n v="0"/>
    <s v="W"/>
    <x v="1"/>
    <n v="5061"/>
    <s v="SUDP"/>
    <s v="Disorderly Patron"/>
    <x v="5"/>
    <s v="Lower"/>
  </r>
  <r>
    <d v="2023-05-26T00:00:00"/>
    <d v="1899-12-30T17:49:00"/>
    <s v="Friday"/>
    <x v="23"/>
    <n v="6"/>
    <n v="9"/>
    <s v="S"/>
    <x v="0"/>
    <n v="5781"/>
    <s v="SUDP"/>
    <s v="Disorderly Patron"/>
    <x v="5"/>
    <s v="Lower"/>
  </r>
  <r>
    <d v="2023-05-26T00:00:00"/>
    <d v="1899-12-30T18:48:00"/>
    <s v="Friday"/>
    <x v="13"/>
    <n v="23"/>
    <n v="26"/>
    <s v="W"/>
    <x v="1"/>
    <n v="5329"/>
    <s v="SUAP"/>
    <s v="Assault / Patron Involved"/>
    <x v="5"/>
    <s v="Lower"/>
  </r>
  <r>
    <d v="2023-05-26T00:00:00"/>
    <d v="1899-12-30T19:22:00"/>
    <s v="Friday"/>
    <x v="50"/>
    <n v="0"/>
    <n v="0"/>
    <m/>
    <x v="1"/>
    <n v="5359"/>
    <s v="SUAP"/>
    <s v="Assault / Patron Involved"/>
    <x v="5"/>
    <s v="Lower"/>
  </r>
  <r>
    <d v="2023-05-26T00:00:00"/>
    <d v="1899-12-30T21:17:00"/>
    <s v="Friday"/>
    <x v="23"/>
    <n v="17"/>
    <n v="22"/>
    <s v="S"/>
    <x v="0"/>
    <n v="5801"/>
    <s v="SUAP"/>
    <s v="Assault / Patron Involved"/>
    <x v="5"/>
    <s v="Lower"/>
  </r>
  <r>
    <d v="2023-05-26T00:00:00"/>
    <d v="1899-12-30T23:00:00"/>
    <s v="Friday"/>
    <x v="52"/>
    <n v="8"/>
    <n v="15"/>
    <s v="N"/>
    <x v="1"/>
    <n v="5775"/>
    <s v="SUDP"/>
    <s v="Disorderly Patron"/>
    <x v="5"/>
    <s v="Lower"/>
  </r>
  <r>
    <d v="2023-05-26T00:00:00"/>
    <d v="1899-12-30T00:16:00"/>
    <s v="Friday"/>
    <x v="33"/>
    <n v="3"/>
    <n v="11"/>
    <s v="E"/>
    <x v="1"/>
    <n v="5344"/>
    <s v="SUDP"/>
    <s v="Disorderly Patron"/>
    <x v="5"/>
    <s v="Lower"/>
  </r>
  <r>
    <d v="2023-05-26T00:00:00"/>
    <d v="1899-12-30T00:25:00"/>
    <s v="Friday"/>
    <x v="29"/>
    <n v="10"/>
    <n v="17"/>
    <s v="N"/>
    <x v="0"/>
    <n v="6061"/>
    <s v="SUDP"/>
    <s v="Disorderly Patron"/>
    <x v="5"/>
    <s v="Lower"/>
  </r>
  <r>
    <d v="2023-05-27T00:00:00"/>
    <d v="1899-12-30T16:19:00"/>
    <s v="Saturday"/>
    <x v="108"/>
    <n v="6"/>
    <n v="11"/>
    <s v="N"/>
    <x v="0"/>
    <n v="6026"/>
    <s v="SUDP"/>
    <s v="Disorderly Patron"/>
    <x v="5"/>
    <s v="Lower"/>
  </r>
  <r>
    <d v="2023-05-27T00:00:00"/>
    <d v="1899-12-30T17:47:00"/>
    <s v="Saturday"/>
    <x v="109"/>
    <n v="0"/>
    <n v="0"/>
    <s v="S"/>
    <x v="0"/>
    <n v="5951"/>
    <s v="SUDP"/>
    <s v="Disorderly Patron"/>
    <x v="5"/>
    <s v="Lower"/>
  </r>
  <r>
    <d v="2023-05-27T00:00:00"/>
    <d v="1899-12-30T20:25:00"/>
    <s v="Saturday"/>
    <x v="20"/>
    <n v="4"/>
    <n v="11"/>
    <s v="S"/>
    <x v="0"/>
    <n v="6006"/>
    <s v="SUDP"/>
    <s v="Disorderly Patron"/>
    <x v="5"/>
    <s v="Lower"/>
  </r>
  <r>
    <d v="2023-05-28T00:00:00"/>
    <d v="1899-12-30T11:00:00"/>
    <s v="Sunday"/>
    <x v="30"/>
    <n v="29"/>
    <n v="35"/>
    <s v="N"/>
    <x v="0"/>
    <n v="6006"/>
    <s v="SUDP"/>
    <s v="Disorderly Patron"/>
    <x v="5"/>
    <s v="Lower"/>
  </r>
  <r>
    <d v="2023-05-28T00:00:00"/>
    <d v="1899-12-30T13:02:00"/>
    <s v="Sunday"/>
    <x v="28"/>
    <n v="10"/>
    <n v="14"/>
    <s v="E"/>
    <x v="1"/>
    <n v="5315"/>
    <s v="SUDP"/>
    <s v="Disorderly Patron"/>
    <x v="5"/>
    <s v="Lower"/>
  </r>
  <r>
    <d v="2023-05-28T00:00:00"/>
    <d v="1899-12-30T14:02:00"/>
    <s v="Sunday"/>
    <x v="47"/>
    <n v="7"/>
    <n v="13"/>
    <s v="S"/>
    <x v="0"/>
    <n v="5596"/>
    <s v="SUAP"/>
    <s v="Assault / Patron Involved"/>
    <x v="5"/>
    <s v="Lower"/>
  </r>
  <r>
    <d v="2023-05-28T00:00:00"/>
    <d v="1899-12-30T23:14:00"/>
    <s v="Sunday"/>
    <x v="29"/>
    <n v="0"/>
    <n v="0"/>
    <s v="S"/>
    <x v="0"/>
    <n v="5901"/>
    <s v="SUDP"/>
    <s v="Disorderly Patron"/>
    <x v="5"/>
    <s v="Lower"/>
  </r>
  <r>
    <d v="2023-05-28T00:00:00"/>
    <d v="1899-12-30T23:16:00"/>
    <s v="Sunday"/>
    <x v="35"/>
    <n v="0"/>
    <n v="0"/>
    <s v="W"/>
    <x v="1"/>
    <n v="5318"/>
    <s v="SUDP"/>
    <s v="Disorderly Patron"/>
    <x v="5"/>
    <s v="Lower"/>
  </r>
  <r>
    <d v="2023-05-28T00:00:00"/>
    <d v="1899-12-30T23:53:00"/>
    <s v="Sunday"/>
    <x v="0"/>
    <n v="0"/>
    <n v="0"/>
    <s v="N"/>
    <x v="0"/>
    <n v="5586"/>
    <s v="SUDP"/>
    <s v="Disorderly Patron"/>
    <x v="5"/>
    <s v="Lower"/>
  </r>
  <r>
    <d v="2023-05-28T00:00:00"/>
    <d v="1899-12-30T01:35:00"/>
    <s v="Sunday"/>
    <x v="29"/>
    <n v="0"/>
    <n v="0"/>
    <s v="S"/>
    <x v="0"/>
    <n v="6086"/>
    <s v="SUDP"/>
    <s v="Disorderly Patron"/>
    <x v="5"/>
    <s v="Lower"/>
  </r>
  <r>
    <d v="2023-05-29T00:00:00"/>
    <d v="1899-12-30T23:32:00"/>
    <s v="Monday"/>
    <x v="74"/>
    <n v="7"/>
    <n v="14"/>
    <s v="N"/>
    <x v="2"/>
    <n v="3007"/>
    <s v="SRDP"/>
    <s v="Disorderly Patron"/>
    <x v="5"/>
    <s v="Lower"/>
  </r>
  <r>
    <d v="2023-05-29T00:00:00"/>
    <d v="1899-12-30T17:26:00"/>
    <s v="Monday"/>
    <x v="35"/>
    <n v="3"/>
    <n v="6"/>
    <s v="W"/>
    <x v="1"/>
    <n v="5086"/>
    <s v="SUDP"/>
    <s v="Disorderly Patron"/>
    <x v="5"/>
    <s v="Lower"/>
  </r>
  <r>
    <d v="2023-05-29T00:00:00"/>
    <d v="1899-12-30T18:44:00"/>
    <s v="Monday"/>
    <x v="18"/>
    <n v="0"/>
    <n v="0"/>
    <s v="N"/>
    <x v="0"/>
    <n v="6101"/>
    <s v="SUDP"/>
    <s v="Disorderly Patron"/>
    <x v="5"/>
    <s v="Lower"/>
  </r>
  <r>
    <d v="2023-05-29T00:00:00"/>
    <d v="1899-12-30T19:31:00"/>
    <s v="Monday"/>
    <x v="17"/>
    <n v="8"/>
    <n v="11"/>
    <s v="N"/>
    <x v="0"/>
    <n v="5976"/>
    <s v="SUDP"/>
    <s v="Disorderly Patron"/>
    <x v="5"/>
    <s v="Lower"/>
  </r>
  <r>
    <d v="2023-05-29T00:00:00"/>
    <d v="1899-12-30T21:43:00"/>
    <s v="Monday"/>
    <x v="110"/>
    <n v="0"/>
    <n v="0"/>
    <s v="N"/>
    <x v="0"/>
    <n v="5501"/>
    <s v="SUDP"/>
    <s v="Disorderly Patron"/>
    <x v="5"/>
    <s v="Lower"/>
  </r>
  <r>
    <d v="2023-05-29T00:00:00"/>
    <d v="1899-12-30T22:07:00"/>
    <s v="Monday"/>
    <x v="54"/>
    <n v="0"/>
    <n v="0"/>
    <s v="N"/>
    <x v="0"/>
    <n v="5626"/>
    <s v="SUROB"/>
    <s v="Robbery"/>
    <x v="5"/>
    <s v="Lower"/>
  </r>
  <r>
    <d v="2023-05-29T00:00:00"/>
    <d v="1899-12-30T22:39:00"/>
    <s v="Monday"/>
    <x v="52"/>
    <n v="0"/>
    <n v="0"/>
    <s v="N"/>
    <x v="0"/>
    <n v="5866"/>
    <s v="SUDP"/>
    <s v="Disorderly Patron"/>
    <x v="5"/>
    <s v="Lower"/>
  </r>
  <r>
    <d v="2023-05-30T00:00:00"/>
    <d v="1899-12-30T06:58:00"/>
    <s v="Tuesday"/>
    <x v="43"/>
    <n v="0"/>
    <n v="0"/>
    <s v="S"/>
    <x v="0"/>
    <n v="5976"/>
    <s v="SUDP"/>
    <s v="Disorderly Patron"/>
    <x v="5"/>
    <s v="Lower"/>
  </r>
  <r>
    <d v="2023-05-30T00:00:00"/>
    <d v="1899-12-30T14:25:00"/>
    <s v="Tuesday"/>
    <x v="26"/>
    <n v="3"/>
    <n v="7"/>
    <s v="E"/>
    <x v="1"/>
    <n v="5240"/>
    <s v="SUDP"/>
    <s v="Disorderly Patron"/>
    <x v="5"/>
    <s v="Lower"/>
  </r>
  <r>
    <d v="2023-05-30T00:00:00"/>
    <d v="1899-12-30T17:20:00"/>
    <s v="Tuesday"/>
    <x v="46"/>
    <n v="0"/>
    <n v="0"/>
    <s v="W"/>
    <x v="1"/>
    <n v="5239"/>
    <s v="SUDP"/>
    <s v="Disorderly Patron"/>
    <x v="5"/>
    <s v="Lower"/>
  </r>
  <r>
    <d v="2023-05-30T00:00:00"/>
    <d v="1899-12-30T20:38:00"/>
    <s v="Tuesday"/>
    <x v="49"/>
    <n v="4"/>
    <n v="8"/>
    <s v="N"/>
    <x v="0"/>
    <n v="5811"/>
    <s v="SUDP"/>
    <s v="Disorderly Patron"/>
    <x v="5"/>
    <s v="Lower"/>
  </r>
  <r>
    <d v="2023-05-30T00:00:00"/>
    <d v="1899-12-30T21:09:00"/>
    <s v="Tuesday"/>
    <x v="54"/>
    <n v="4"/>
    <n v="9"/>
    <s v="S"/>
    <x v="0"/>
    <n v="5991"/>
    <s v="SUDP"/>
    <s v="Disorderly Patron"/>
    <x v="5"/>
    <s v="Lower"/>
  </r>
  <r>
    <d v="2023-05-30T00:00:00"/>
    <d v="1899-12-30T22:27:00"/>
    <s v="Tuesday"/>
    <x v="4"/>
    <n v="4"/>
    <n v="12"/>
    <s v="W"/>
    <x v="1"/>
    <n v="5220"/>
    <s v="SUDP"/>
    <s v="Disorderly Patron"/>
    <x v="5"/>
    <s v="Lower"/>
  </r>
  <r>
    <d v="2023-05-30T00:00:00"/>
    <d v="1899-12-30T00:31:00"/>
    <s v="Tuesday"/>
    <x v="31"/>
    <n v="3"/>
    <n v="10"/>
    <s v="N"/>
    <x v="0"/>
    <n v="5626"/>
    <s v="SUDP"/>
    <s v="Disorderly Patron"/>
    <x v="5"/>
    <s v="Lower"/>
  </r>
  <r>
    <d v="2023-05-30T00:00:00"/>
    <d v="1899-12-30T01:35:00"/>
    <s v="Tuesday"/>
    <x v="20"/>
    <n v="5"/>
    <n v="12"/>
    <s v="N"/>
    <x v="0"/>
    <n v="5476"/>
    <s v="SUDP"/>
    <s v="Disorderly Patron"/>
    <x v="5"/>
    <s v="Lower"/>
  </r>
  <r>
    <d v="2023-05-31T00:00:00"/>
    <d v="1899-12-30T18:22:00"/>
    <s v="Wednesday"/>
    <x v="33"/>
    <n v="0"/>
    <n v="0"/>
    <s v="E"/>
    <x v="1"/>
    <n v="5204"/>
    <s v="SUAE"/>
    <s v="Assault / Employee Involved"/>
    <x v="5"/>
    <s v="Lower"/>
  </r>
  <r>
    <d v="2023-05-31T00:00:00"/>
    <d v="1899-12-30T21:20:00"/>
    <s v="Wednesday"/>
    <x v="46"/>
    <n v="0"/>
    <n v="0"/>
    <s v="W"/>
    <x v="1"/>
    <n v="5348"/>
    <s v="SUDP"/>
    <s v="Disorderly Patron"/>
    <x v="5"/>
    <s v="Lower"/>
  </r>
  <r>
    <d v="2023-05-31T00:00:00"/>
    <d v="1899-12-30T22:01:00"/>
    <s v="Wednesday"/>
    <x v="5"/>
    <n v="0"/>
    <n v="0"/>
    <s v="N"/>
    <x v="0"/>
    <n v="5471"/>
    <s v="SUDP"/>
    <s v="Disorderly Patron"/>
    <x v="5"/>
    <s v="Lower"/>
  </r>
  <r>
    <d v="2023-05-31T00:00:00"/>
    <d v="1899-12-30T01:02:00"/>
    <s v="Wednesday"/>
    <x v="55"/>
    <n v="0"/>
    <n v="0"/>
    <s v="S"/>
    <x v="0"/>
    <n v="5881"/>
    <s v="SUDP"/>
    <s v="Disorderly Patron"/>
    <x v="5"/>
    <s v="Lower"/>
  </r>
  <r>
    <d v="2023-06-01T00:00:00"/>
    <d v="1899-12-30T08:35:00"/>
    <s v="Thursday"/>
    <x v="24"/>
    <n v="0"/>
    <n v="0"/>
    <s v="W"/>
    <x v="1"/>
    <n v="5206"/>
    <s v="SUAP"/>
    <s v="Assault / Patron Involved"/>
    <x v="5"/>
    <s v="Lower"/>
  </r>
  <r>
    <d v="2023-06-01T00:00:00"/>
    <d v="1899-12-30T12:59:00"/>
    <s v="Thursday"/>
    <x v="34"/>
    <n v="4"/>
    <n v="8"/>
    <s v="W"/>
    <x v="1"/>
    <n v="5045"/>
    <s v="SUDP"/>
    <s v="Disorderly Patron"/>
    <x v="5"/>
    <s v="Lower"/>
  </r>
  <r>
    <d v="2023-06-01T00:00:00"/>
    <d v="1899-12-30T17:15:00"/>
    <s v="Thursday"/>
    <x v="48"/>
    <n v="4"/>
    <n v="7"/>
    <s v="N"/>
    <x v="0"/>
    <n v="6101"/>
    <s v="SUDP"/>
    <s v="Disorderly Patron"/>
    <x v="5"/>
    <s v="Lower"/>
  </r>
  <r>
    <d v="2023-06-01T00:00:00"/>
    <d v="1899-12-30T20:50:00"/>
    <s v="Thursday"/>
    <x v="35"/>
    <n v="20"/>
    <n v="25"/>
    <s v="E"/>
    <x v="1"/>
    <n v="5172"/>
    <s v="SUDP"/>
    <s v="Disorderly Patron"/>
    <x v="5"/>
    <s v="Lower"/>
  </r>
  <r>
    <d v="2023-06-01T00:00:00"/>
    <d v="1899-12-30T21:09:00"/>
    <s v="Thursday"/>
    <x v="27"/>
    <n v="0"/>
    <n v="0"/>
    <s v="N"/>
    <x v="0"/>
    <n v="5456"/>
    <s v="SUDP"/>
    <s v="Disorderly Patron"/>
    <x v="5"/>
    <s v="Lower"/>
  </r>
  <r>
    <d v="2023-06-01T00:00:00"/>
    <d v="1899-12-30T23:58:00"/>
    <s v="Thursday"/>
    <x v="41"/>
    <n v="7"/>
    <n v="14"/>
    <s v="S"/>
    <x v="0"/>
    <n v="5521"/>
    <s v="SUDP"/>
    <s v="Disorderly Patron"/>
    <x v="5"/>
    <s v="Lower"/>
  </r>
  <r>
    <d v="2023-06-01T00:00:00"/>
    <d v="1899-12-30T01:29:00"/>
    <s v="Thursday"/>
    <x v="75"/>
    <n v="0"/>
    <n v="0"/>
    <s v="N"/>
    <x v="0"/>
    <n v="5982"/>
    <s v="SUROB"/>
    <s v="Robbery"/>
    <x v="5"/>
    <s v="Lower"/>
  </r>
  <r>
    <d v="2023-06-02T00:00:00"/>
    <d v="1899-12-30T20:13:00"/>
    <s v="Friday"/>
    <x v="25"/>
    <n v="38"/>
    <n v="43"/>
    <s v="N"/>
    <x v="2"/>
    <n v="3025"/>
    <s v="SRAP"/>
    <s v="Assault / Patron Involved"/>
    <x v="5"/>
    <s v="Lower"/>
  </r>
  <r>
    <d v="2023-06-02T00:00:00"/>
    <d v="1899-12-30T07:33:00"/>
    <s v="Friday"/>
    <x v="51"/>
    <n v="5"/>
    <n v="8"/>
    <s v="S"/>
    <x v="0"/>
    <n v="5691"/>
    <s v="SUDP"/>
    <s v="Disorderly Patron"/>
    <x v="5"/>
    <s v="Lower"/>
  </r>
  <r>
    <d v="2023-06-02T00:00:00"/>
    <d v="1899-12-30T08:16:00"/>
    <s v="Friday"/>
    <x v="29"/>
    <n v="3"/>
    <n v="6"/>
    <s v="S"/>
    <x v="0"/>
    <n v="5906"/>
    <s v="SUDP"/>
    <s v="Disorderly Patron"/>
    <x v="5"/>
    <s v="Lower"/>
  </r>
  <r>
    <d v="2023-06-02T00:00:00"/>
    <d v="1899-12-30T09:21:00"/>
    <s v="Friday"/>
    <x v="29"/>
    <n v="0"/>
    <n v="0"/>
    <s v="S"/>
    <x v="0"/>
    <n v="6051"/>
    <s v="SUDP"/>
    <s v="Disorderly Patron"/>
    <x v="5"/>
    <s v="Lower"/>
  </r>
  <r>
    <d v="2023-06-02T00:00:00"/>
    <d v="1899-12-30T09:35:00"/>
    <s v="Friday"/>
    <x v="35"/>
    <n v="0"/>
    <n v="0"/>
    <s v="W"/>
    <x v="1"/>
    <n v="5101"/>
    <s v="SUDP"/>
    <s v="Disorderly Patron"/>
    <x v="5"/>
    <s v="Lower"/>
  </r>
  <r>
    <d v="2023-06-02T00:00:00"/>
    <d v="1899-12-30T15:45:00"/>
    <s v="Friday"/>
    <x v="61"/>
    <n v="7"/>
    <n v="10"/>
    <s v="N"/>
    <x v="0"/>
    <n v="5716"/>
    <s v="SUDP"/>
    <s v="Disorderly Patron"/>
    <x v="5"/>
    <s v="Lower"/>
  </r>
  <r>
    <d v="2023-06-02T00:00:00"/>
    <d v="1899-12-30T16:33:00"/>
    <s v="Friday"/>
    <x v="35"/>
    <n v="0"/>
    <n v="0"/>
    <s v="E"/>
    <x v="1"/>
    <n v="5243"/>
    <s v="SUAE"/>
    <s v="Assault / Employee Involved"/>
    <x v="5"/>
    <s v="Lower"/>
  </r>
  <r>
    <d v="2023-06-02T00:00:00"/>
    <d v="1899-12-30T20:15:00"/>
    <s v="Friday"/>
    <x v="50"/>
    <n v="38"/>
    <n v="42"/>
    <s v="W"/>
    <x v="1"/>
    <n v="5022"/>
    <s v="SUAP"/>
    <s v="Assault / Patron Involved"/>
    <x v="5"/>
    <s v="Lower"/>
  </r>
  <r>
    <d v="2023-06-02T00:00:00"/>
    <d v="1899-12-30T01:15:00"/>
    <s v="Friday"/>
    <x v="1"/>
    <n v="0"/>
    <n v="0"/>
    <s v="E"/>
    <x v="1"/>
    <n v="5228"/>
    <s v="SUAP"/>
    <s v="Assault / Patron Involved"/>
    <x v="5"/>
    <s v="Lower"/>
  </r>
  <r>
    <d v="2023-06-03T00:00:00"/>
    <d v="1899-12-30T02:29:00"/>
    <s v="Saturday"/>
    <x v="16"/>
    <n v="0"/>
    <n v="0"/>
    <s v="S"/>
    <x v="0"/>
    <n v="5401"/>
    <s v="SUAE"/>
    <s v="Assault / Employee Involved"/>
    <x v="5"/>
    <s v="Lower"/>
  </r>
  <r>
    <d v="2023-06-03T00:00:00"/>
    <d v="1899-12-30T22:34:00"/>
    <s v="Saturday"/>
    <x v="10"/>
    <n v="4"/>
    <n v="11"/>
    <s v="N"/>
    <x v="0"/>
    <n v="5946"/>
    <s v="SUDP"/>
    <s v="Disorderly Patron"/>
    <x v="5"/>
    <s v="Lower"/>
  </r>
  <r>
    <d v="2023-06-03T00:00:00"/>
    <d v="1899-12-30T00:01:00"/>
    <s v="Saturday"/>
    <x v="19"/>
    <n v="10"/>
    <n v="16"/>
    <s v="E"/>
    <x v="1"/>
    <n v="5121"/>
    <s v="SUDP"/>
    <s v="Disorderly Patron"/>
    <x v="5"/>
    <s v="Lower"/>
  </r>
  <r>
    <d v="2023-06-03T00:00:00"/>
    <d v="1899-12-30T10:19:00"/>
    <s v="Saturday"/>
    <x v="82"/>
    <n v="4"/>
    <n v="11"/>
    <s v="W"/>
    <x v="3"/>
    <n v="6191"/>
    <s v="SUDP"/>
    <s v="Disorderly Patron"/>
    <x v="5"/>
    <s v="Lower"/>
  </r>
  <r>
    <d v="2023-06-04T00:00:00"/>
    <d v="1899-12-30T19:28:00"/>
    <s v="Sunday"/>
    <x v="43"/>
    <n v="4"/>
    <n v="11"/>
    <s v="S"/>
    <x v="0"/>
    <n v="6081"/>
    <s v="SUDP"/>
    <s v="Disorderly Patron"/>
    <x v="5"/>
    <s v="Lower"/>
  </r>
  <r>
    <d v="2023-06-04T00:00:00"/>
    <d v="1899-12-30T22:01:00"/>
    <s v="Sunday"/>
    <x v="13"/>
    <n v="3"/>
    <n v="9"/>
    <s v="E"/>
    <x v="1"/>
    <n v="5172"/>
    <s v="SUDP"/>
    <s v="Disorderly Patron"/>
    <x v="5"/>
    <s v="Lower"/>
  </r>
  <r>
    <d v="2023-06-04T00:00:00"/>
    <d v="1899-12-30T22:15:00"/>
    <s v="Sunday"/>
    <x v="6"/>
    <n v="0"/>
    <n v="0"/>
    <s v="E"/>
    <x v="1"/>
    <n v="5114"/>
    <s v="SUAP"/>
    <s v="Assault / Patron Involved"/>
    <x v="5"/>
    <s v="Lower"/>
  </r>
  <r>
    <d v="2023-06-05T00:00:00"/>
    <d v="1899-12-30T08:41:00"/>
    <s v="Monday"/>
    <x v="19"/>
    <n v="0"/>
    <n v="0"/>
    <s v="E"/>
    <x v="1"/>
    <n v="5222"/>
    <s v="SUDP"/>
    <s v="Disorderly Patron"/>
    <x v="5"/>
    <s v="Lower"/>
  </r>
  <r>
    <d v="2023-06-05T00:00:00"/>
    <d v="1899-12-30T11:43:00"/>
    <s v="Monday"/>
    <x v="29"/>
    <n v="0"/>
    <n v="0"/>
    <s v="N"/>
    <x v="0"/>
    <n v="5656"/>
    <s v="SUDP"/>
    <s v="Disorderly Patron"/>
    <x v="5"/>
    <s v="Lower"/>
  </r>
  <r>
    <d v="2023-06-05T00:00:00"/>
    <d v="1899-12-30T12:04:00"/>
    <s v="Monday"/>
    <x v="44"/>
    <n v="4"/>
    <n v="8"/>
    <s v="W"/>
    <x v="1"/>
    <n v="5336"/>
    <s v="SUAP"/>
    <s v="Assault / Patron Involved"/>
    <x v="5"/>
    <s v="Lower"/>
  </r>
  <r>
    <d v="2023-06-05T00:00:00"/>
    <d v="1899-12-30T15:08:00"/>
    <s v="Monday"/>
    <x v="3"/>
    <n v="25"/>
    <n v="29"/>
    <s v="E"/>
    <x v="1"/>
    <n v="5299"/>
    <s v="SUDP"/>
    <s v="Disorderly Patron"/>
    <x v="5"/>
    <s v="Lower"/>
  </r>
  <r>
    <d v="2023-06-05T00:00:00"/>
    <d v="1899-12-30T16:08:00"/>
    <s v="Monday"/>
    <x v="38"/>
    <n v="0"/>
    <n v="0"/>
    <s v="W"/>
    <x v="1"/>
    <n v="5162"/>
    <s v="SUAE"/>
    <s v="Assault / Employee Involved"/>
    <x v="5"/>
    <s v="Lower"/>
  </r>
  <r>
    <d v="2023-06-05T00:00:00"/>
    <d v="1899-12-30T18:24:00"/>
    <s v="Monday"/>
    <x v="12"/>
    <n v="0"/>
    <n v="0"/>
    <s v="E"/>
    <x v="1"/>
    <n v="5198"/>
    <s v="SUDP"/>
    <s v="Disorderly Patron"/>
    <x v="5"/>
    <s v="Lower"/>
  </r>
  <r>
    <d v="2023-06-05T00:00:00"/>
    <d v="1899-12-30T19:01:00"/>
    <s v="Monday"/>
    <x v="37"/>
    <n v="32"/>
    <n v="35"/>
    <s v="N"/>
    <x v="0"/>
    <n v="5916"/>
    <s v="SUDP"/>
    <s v="Disorderly Patron"/>
    <x v="5"/>
    <s v="Lower"/>
  </r>
  <r>
    <d v="2023-06-05T00:00:00"/>
    <d v="1899-12-30T22:40:00"/>
    <s v="Monday"/>
    <x v="69"/>
    <n v="15"/>
    <n v="19"/>
    <s v="N"/>
    <x v="0"/>
    <n v="5931"/>
    <s v="SUDP"/>
    <s v="Disorderly Patron"/>
    <x v="5"/>
    <s v="Lower"/>
  </r>
  <r>
    <d v="2023-06-05T00:00:00"/>
    <d v="1899-12-30T00:43:00"/>
    <s v="Monday"/>
    <x v="17"/>
    <n v="0"/>
    <n v="0"/>
    <m/>
    <x v="0"/>
    <n v="5333"/>
    <s v="SUAP"/>
    <s v="Assault / Patron Involved"/>
    <x v="5"/>
    <s v="Lower"/>
  </r>
  <r>
    <d v="2023-06-05T00:00:00"/>
    <d v="1899-12-30T01:32:00"/>
    <s v="Monday"/>
    <x v="52"/>
    <n v="0"/>
    <n v="0"/>
    <s v="S"/>
    <x v="0"/>
    <n v="5581"/>
    <s v="SUAE"/>
    <s v="Assault / Employee Involved"/>
    <x v="5"/>
    <s v="Lower"/>
  </r>
  <r>
    <d v="2023-06-06T00:00:00"/>
    <d v="1899-12-30T12:51:00"/>
    <s v="Tuesday"/>
    <x v="6"/>
    <n v="4"/>
    <n v="8"/>
    <s v="E"/>
    <x v="1"/>
    <n v="5112"/>
    <s v="SUDP"/>
    <s v="Disorderly Patron"/>
    <x v="5"/>
    <s v="Lower"/>
  </r>
  <r>
    <d v="2023-06-06T00:00:00"/>
    <d v="1899-12-30T13:42:00"/>
    <s v="Tuesday"/>
    <x v="34"/>
    <n v="0"/>
    <n v="0"/>
    <s v="E"/>
    <x v="1"/>
    <n v="5096"/>
    <s v="SUDP"/>
    <s v="Disorderly Patron"/>
    <x v="5"/>
    <s v="Lower"/>
  </r>
  <r>
    <d v="2023-06-06T00:00:00"/>
    <d v="1899-12-30T17:58:00"/>
    <s v="Tuesday"/>
    <x v="43"/>
    <n v="6"/>
    <n v="9"/>
    <s v="S"/>
    <x v="0"/>
    <n v="6126"/>
    <s v="SUDP"/>
    <s v="Disorderly Patron"/>
    <x v="5"/>
    <s v="Lower"/>
  </r>
  <r>
    <d v="2023-06-06T00:00:00"/>
    <d v="1899-12-30T18:44:00"/>
    <s v="Tuesday"/>
    <x v="57"/>
    <n v="0"/>
    <n v="0"/>
    <s v="W"/>
    <x v="1"/>
    <n v="5132"/>
    <s v="SUDP"/>
    <s v="Disorderly Patron"/>
    <x v="5"/>
    <s v="Lower"/>
  </r>
  <r>
    <d v="2023-06-07T00:00:00"/>
    <d v="1899-12-30T13:47:00"/>
    <s v="Wednesday"/>
    <x v="32"/>
    <n v="31"/>
    <n v="35"/>
    <s v="E"/>
    <x v="1"/>
    <n v="5122"/>
    <s v="SUAP"/>
    <s v="Assault / Patron Involved"/>
    <x v="5"/>
    <s v="Lower"/>
  </r>
  <r>
    <d v="2023-06-07T00:00:00"/>
    <d v="1899-12-30T15:05:00"/>
    <s v="Wednesday"/>
    <x v="35"/>
    <n v="5"/>
    <n v="9"/>
    <s v="E"/>
    <x v="1"/>
    <n v="5329"/>
    <s v="SUAP"/>
    <s v="Assault / Patron Involved"/>
    <x v="5"/>
    <s v="Lower"/>
  </r>
  <r>
    <d v="2023-06-07T00:00:00"/>
    <d v="1899-12-30T21:10:00"/>
    <s v="Wednesday"/>
    <x v="13"/>
    <n v="4"/>
    <n v="9"/>
    <s v="W"/>
    <x v="1"/>
    <n v="5018"/>
    <s v="SUDP"/>
    <s v="Disorderly Patron"/>
    <x v="5"/>
    <s v="Lower"/>
  </r>
  <r>
    <d v="2023-06-07T00:00:00"/>
    <d v="1899-12-30T22:20:00"/>
    <s v="Wednesday"/>
    <x v="78"/>
    <n v="0"/>
    <n v="0"/>
    <s v="N"/>
    <x v="0"/>
    <n v="5981"/>
    <s v="SUDP"/>
    <s v="Disorderly Patron"/>
    <x v="5"/>
    <s v="Lower"/>
  </r>
  <r>
    <d v="2023-06-08T00:00:00"/>
    <d v="1899-12-30T17:20:00"/>
    <s v="Thursday"/>
    <x v="6"/>
    <n v="27"/>
    <n v="30"/>
    <s v="W"/>
    <x v="1"/>
    <n v="5505"/>
    <s v="SUAE"/>
    <s v="Assault / Employee Involved"/>
    <x v="5"/>
    <s v="Lower"/>
  </r>
  <r>
    <d v="2023-06-08T00:00:00"/>
    <d v="1899-12-30T22:58:00"/>
    <s v="Thursday"/>
    <x v="49"/>
    <n v="15"/>
    <n v="20"/>
    <s v="N"/>
    <x v="0"/>
    <n v="6001"/>
    <s v="SUAP"/>
    <s v="Assault / Patron Involved"/>
    <x v="5"/>
    <s v="Lower"/>
  </r>
  <r>
    <d v="2023-06-09T00:00:00"/>
    <d v="1899-12-30T08:07:00"/>
    <s v="Friday"/>
    <x v="11"/>
    <n v="6"/>
    <n v="8"/>
    <s v="W"/>
    <x v="1"/>
    <n v="5077"/>
    <s v="SUAP"/>
    <s v="Assault / Patron Involved"/>
    <x v="5"/>
    <s v="Lower"/>
  </r>
  <r>
    <d v="2023-06-09T00:00:00"/>
    <d v="1899-12-30T10:10:00"/>
    <s v="Friday"/>
    <x v="18"/>
    <n v="12"/>
    <n v="15"/>
    <s v="N"/>
    <x v="0"/>
    <n v="5686"/>
    <s v="SUAP"/>
    <s v="Assault / Patron Involved"/>
    <x v="5"/>
    <s v="Lower"/>
  </r>
  <r>
    <d v="2023-06-09T00:00:00"/>
    <d v="1899-12-30T12:41:00"/>
    <s v="Friday"/>
    <x v="55"/>
    <n v="6"/>
    <n v="9"/>
    <s v="N"/>
    <x v="0"/>
    <n v="5596"/>
    <s v="SUDP"/>
    <s v="Disorderly Patron"/>
    <x v="5"/>
    <s v="Lower"/>
  </r>
  <r>
    <d v="2023-06-09T00:00:00"/>
    <d v="1899-12-30T12:46:00"/>
    <s v="Friday"/>
    <x v="75"/>
    <n v="6"/>
    <n v="11"/>
    <s v="S"/>
    <x v="0"/>
    <n v="6121"/>
    <s v="SUAP"/>
    <s v="Assault / Patron Involved"/>
    <x v="5"/>
    <s v="Lower"/>
  </r>
  <r>
    <d v="2023-06-09T00:00:00"/>
    <d v="1899-12-30T13:05:00"/>
    <s v="Friday"/>
    <x v="39"/>
    <n v="17"/>
    <n v="22"/>
    <s v="N"/>
    <x v="0"/>
    <n v="5686"/>
    <s v="SUBT"/>
    <s v="Bomb Threat"/>
    <x v="5"/>
    <s v="Lower"/>
  </r>
  <r>
    <d v="2023-06-09T00:00:00"/>
    <d v="1899-12-30T18:00:00"/>
    <s v="Friday"/>
    <x v="61"/>
    <n v="11"/>
    <n v="14"/>
    <s v="N"/>
    <x v="0"/>
    <n v="5836"/>
    <s v="SUDP"/>
    <s v="Disorderly Patron"/>
    <x v="5"/>
    <s v="Lower"/>
  </r>
  <r>
    <d v="2023-06-09T00:00:00"/>
    <d v="1899-12-30T18:43:00"/>
    <s v="Friday"/>
    <x v="29"/>
    <n v="3"/>
    <n v="6"/>
    <s v="S"/>
    <x v="0"/>
    <n v="5891"/>
    <s v="SUDP"/>
    <s v="Disorderly Patron"/>
    <x v="5"/>
    <s v="Lower"/>
  </r>
  <r>
    <d v="2023-06-09T00:00:00"/>
    <d v="1899-12-30T19:13:00"/>
    <s v="Friday"/>
    <x v="44"/>
    <n v="3"/>
    <n v="8"/>
    <s v="W"/>
    <x v="1"/>
    <n v="5118"/>
    <s v="SUDP"/>
    <s v="Disorderly Patron"/>
    <x v="5"/>
    <s v="Lower"/>
  </r>
  <r>
    <d v="2023-06-09T00:00:00"/>
    <d v="1899-12-30T19:57:00"/>
    <s v="Friday"/>
    <x v="20"/>
    <n v="0"/>
    <n v="0"/>
    <s v="N"/>
    <x v="0"/>
    <n v="5462"/>
    <s v="SUAP"/>
    <s v="Assault / Patron Involved"/>
    <x v="5"/>
    <s v="Lower"/>
  </r>
  <r>
    <d v="2023-06-09T00:00:00"/>
    <d v="1899-12-30T20:22:00"/>
    <s v="Friday"/>
    <x v="8"/>
    <n v="11"/>
    <n v="16"/>
    <s v="N"/>
    <x v="0"/>
    <n v="5661"/>
    <s v="SUBT"/>
    <s v="Bomb Threat"/>
    <x v="5"/>
    <s v="Lower"/>
  </r>
  <r>
    <d v="2023-06-09T00:00:00"/>
    <d v="1899-12-30T23:40:00"/>
    <s v="Friday"/>
    <x v="59"/>
    <n v="4"/>
    <n v="11"/>
    <s v="S"/>
    <x v="0"/>
    <n v="5671"/>
    <s v="SUDP"/>
    <s v="Disorderly Patron"/>
    <x v="5"/>
    <s v="Lower"/>
  </r>
  <r>
    <d v="2023-06-10T00:00:00"/>
    <d v="1899-12-30T08:16:00"/>
    <s v="Saturday"/>
    <x v="54"/>
    <n v="4"/>
    <n v="11"/>
    <s v="S"/>
    <x v="0"/>
    <n v="5676"/>
    <s v="SUPOL"/>
    <s v="Held By Polce - Non-TTC Related"/>
    <x v="5"/>
    <s v="Lower"/>
  </r>
  <r>
    <d v="2023-06-10T00:00:00"/>
    <d v="1899-12-30T12:50:00"/>
    <s v="Saturday"/>
    <x v="46"/>
    <n v="3"/>
    <n v="8"/>
    <s v="E"/>
    <x v="1"/>
    <n v="5130"/>
    <s v="SUDP"/>
    <s v="Disorderly Patron"/>
    <x v="5"/>
    <s v="Lower"/>
  </r>
  <r>
    <d v="2023-06-10T00:00:00"/>
    <d v="1899-12-30T20:43:00"/>
    <s v="Saturday"/>
    <x v="33"/>
    <n v="0"/>
    <n v="0"/>
    <s v="E"/>
    <x v="1"/>
    <n v="5230"/>
    <s v="SUDP"/>
    <s v="Disorderly Patron"/>
    <x v="5"/>
    <s v="Lower"/>
  </r>
  <r>
    <d v="2023-06-11T00:00:00"/>
    <d v="1899-12-30T15:47:00"/>
    <s v="Sunday"/>
    <x v="24"/>
    <n v="5"/>
    <n v="11"/>
    <s v="W"/>
    <x v="1"/>
    <n v="5189"/>
    <s v="SUDP"/>
    <s v="Disorderly Patron"/>
    <x v="5"/>
    <s v="Lower"/>
  </r>
  <r>
    <d v="2023-06-11T00:00:00"/>
    <d v="1899-12-30T16:35:00"/>
    <s v="Sunday"/>
    <x v="10"/>
    <n v="3"/>
    <n v="9"/>
    <s v="N"/>
    <x v="0"/>
    <n v="5401"/>
    <s v="SUDP"/>
    <s v="Disorderly Patron"/>
    <x v="5"/>
    <s v="Lower"/>
  </r>
  <r>
    <d v="2023-06-11T00:00:00"/>
    <d v="1899-12-30T23:41:00"/>
    <s v="Sunday"/>
    <x v="44"/>
    <n v="0"/>
    <n v="0"/>
    <s v="W"/>
    <x v="1"/>
    <n v="5314"/>
    <s v="SUDP"/>
    <s v="Disorderly Patron"/>
    <x v="5"/>
    <s v="Lower"/>
  </r>
  <r>
    <d v="2023-06-12T00:00:00"/>
    <d v="1899-12-30T06:25:00"/>
    <s v="Monday"/>
    <x v="6"/>
    <n v="10"/>
    <n v="12"/>
    <s v="W"/>
    <x v="1"/>
    <n v="5325"/>
    <s v="SUDP"/>
    <s v="Disorderly Patron"/>
    <x v="5"/>
    <s v="Lower"/>
  </r>
  <r>
    <d v="2023-06-12T00:00:00"/>
    <d v="1899-12-30T12:11:00"/>
    <s v="Monday"/>
    <x v="3"/>
    <n v="8"/>
    <n v="12"/>
    <s v="W"/>
    <x v="1"/>
    <n v="5065"/>
    <s v="SUPOL"/>
    <s v="Held By Polce - Non-TTC Related"/>
    <x v="5"/>
    <s v="Lower"/>
  </r>
  <r>
    <d v="2023-06-12T00:00:00"/>
    <d v="1899-12-30T12:53:00"/>
    <s v="Monday"/>
    <x v="42"/>
    <n v="8"/>
    <n v="12"/>
    <s v="W"/>
    <x v="1"/>
    <n v="5010"/>
    <s v="SUPOL"/>
    <s v="Held By Polce - Non-TTC Related"/>
    <x v="5"/>
    <s v="Lower"/>
  </r>
  <r>
    <d v="2023-06-12T00:00:00"/>
    <d v="1899-12-30T16:58:00"/>
    <s v="Monday"/>
    <x v="27"/>
    <n v="3"/>
    <n v="6"/>
    <s v="S"/>
    <x v="0"/>
    <n v="6056"/>
    <s v="SUDP"/>
    <s v="Disorderly Patron"/>
    <x v="5"/>
    <s v="Lower"/>
  </r>
  <r>
    <d v="2023-06-12T00:00:00"/>
    <d v="1899-12-30T13:13:00"/>
    <s v="Monday"/>
    <x v="82"/>
    <n v="9"/>
    <n v="16"/>
    <s v="W"/>
    <x v="3"/>
    <n v="6191"/>
    <s v="SUDP"/>
    <s v="Disorderly Patron"/>
    <x v="5"/>
    <s v="Lower"/>
  </r>
  <r>
    <d v="2023-06-13T00:00:00"/>
    <d v="1899-12-30T09:13:00"/>
    <s v="Tuesday"/>
    <x v="6"/>
    <n v="11"/>
    <n v="13"/>
    <s v="E"/>
    <x v="0"/>
    <n v="5183"/>
    <s v="SUSA"/>
    <s v="Sexual Assault"/>
    <x v="5"/>
    <s v="Lower"/>
  </r>
  <r>
    <d v="2023-06-13T00:00:00"/>
    <d v="1899-12-30T09:52:00"/>
    <s v="Tuesday"/>
    <x v="0"/>
    <n v="0"/>
    <n v="0"/>
    <s v="S"/>
    <x v="0"/>
    <n v="5701"/>
    <s v="SUDP"/>
    <s v="Disorderly Patron"/>
    <x v="5"/>
    <s v="Lower"/>
  </r>
  <r>
    <d v="2023-06-13T00:00:00"/>
    <d v="1899-12-30T10:45:00"/>
    <s v="Tuesday"/>
    <x v="10"/>
    <n v="7"/>
    <n v="11"/>
    <s v="S"/>
    <x v="0"/>
    <n v="5751"/>
    <s v="SUDP"/>
    <s v="Disorderly Patron"/>
    <x v="5"/>
    <s v="Lower"/>
  </r>
  <r>
    <d v="2023-06-13T00:00:00"/>
    <d v="1899-12-30T20:31:00"/>
    <s v="Tuesday"/>
    <x v="21"/>
    <n v="0"/>
    <n v="0"/>
    <s v="S"/>
    <x v="0"/>
    <n v="5751"/>
    <s v="SUAE"/>
    <s v="Assault / Employee Involved"/>
    <x v="5"/>
    <s v="Lower"/>
  </r>
  <r>
    <d v="2023-06-14T00:00:00"/>
    <d v="1899-12-30T09:15:00"/>
    <s v="Wednesday"/>
    <x v="33"/>
    <n v="4"/>
    <n v="6"/>
    <s v="E"/>
    <x v="1"/>
    <n v="5149"/>
    <s v="SUDP"/>
    <s v="Disorderly Patron"/>
    <x v="5"/>
    <s v="Lower"/>
  </r>
  <r>
    <d v="2023-06-14T00:00:00"/>
    <d v="1899-12-30T10:22:00"/>
    <s v="Wednesday"/>
    <x v="1"/>
    <n v="0"/>
    <n v="0"/>
    <s v="W"/>
    <x v="1"/>
    <n v="5338"/>
    <s v="SUSA"/>
    <s v="Sexual Assault"/>
    <x v="5"/>
    <s v="Lower"/>
  </r>
  <r>
    <d v="2023-06-14T00:00:00"/>
    <d v="1899-12-30T11:42:00"/>
    <s v="Wednesday"/>
    <x v="73"/>
    <n v="5"/>
    <n v="9"/>
    <s v="W"/>
    <x v="1"/>
    <n v="5019"/>
    <s v="SUDP"/>
    <s v="Disorderly Patron"/>
    <x v="5"/>
    <s v="Lower"/>
  </r>
  <r>
    <d v="2023-06-14T00:00:00"/>
    <d v="1899-12-30T15:52:00"/>
    <s v="Wednesday"/>
    <x v="40"/>
    <n v="10"/>
    <n v="13"/>
    <s v="W"/>
    <x v="1"/>
    <n v="5143"/>
    <s v="SUDP"/>
    <s v="Disorderly Patron"/>
    <x v="5"/>
    <s v="Lower"/>
  </r>
  <r>
    <d v="2023-06-14T00:00:00"/>
    <d v="1899-12-30T17:52:00"/>
    <s v="Wednesday"/>
    <x v="14"/>
    <n v="6"/>
    <n v="9"/>
    <s v="E"/>
    <x v="1"/>
    <n v="5370"/>
    <s v="SUAP"/>
    <s v="Assault / Patron Involved"/>
    <x v="5"/>
    <s v="Lower"/>
  </r>
  <r>
    <d v="2023-06-14T00:00:00"/>
    <d v="1899-12-30T19:42:00"/>
    <s v="Wednesday"/>
    <x v="51"/>
    <n v="8"/>
    <n v="12"/>
    <s v="S"/>
    <x v="0"/>
    <n v="5796"/>
    <s v="SUDP"/>
    <s v="Disorderly Patron"/>
    <x v="5"/>
    <s v="Lower"/>
  </r>
  <r>
    <d v="2023-06-14T00:00:00"/>
    <d v="1899-12-30T00:41:00"/>
    <s v="Wednesday"/>
    <x v="111"/>
    <n v="10"/>
    <n v="17"/>
    <s v="S"/>
    <x v="0"/>
    <n v="5456"/>
    <s v="SUDP"/>
    <s v="Disorderly Patron"/>
    <x v="5"/>
    <s v="Lower"/>
  </r>
  <r>
    <d v="2023-06-14T00:00:00"/>
    <d v="1899-12-30T15:44:00"/>
    <s v="Wednesday"/>
    <x v="44"/>
    <n v="6"/>
    <n v="9"/>
    <s v="W"/>
    <x v="3"/>
    <n v="5143"/>
    <s v="SUDP"/>
    <s v="Disorderly Patron"/>
    <x v="5"/>
    <s v="Lower"/>
  </r>
  <r>
    <d v="2023-06-15T00:00:00"/>
    <d v="1899-12-30T06:56:00"/>
    <s v="Thursday"/>
    <x v="1"/>
    <n v="0"/>
    <n v="0"/>
    <s v="E"/>
    <x v="0"/>
    <n v="5020"/>
    <s v="SUDP"/>
    <s v="Disorderly Patron"/>
    <x v="5"/>
    <s v="Lower"/>
  </r>
  <r>
    <d v="2023-06-15T00:00:00"/>
    <d v="1899-12-30T14:29:00"/>
    <s v="Thursday"/>
    <x v="73"/>
    <n v="0"/>
    <n v="0"/>
    <s v="W"/>
    <x v="1"/>
    <n v="5143"/>
    <s v="SUDP"/>
    <s v="Disorderly Patron"/>
    <x v="5"/>
    <s v="Lower"/>
  </r>
  <r>
    <d v="2023-06-15T00:00:00"/>
    <d v="1899-12-30T15:35:00"/>
    <s v="Thursday"/>
    <x v="63"/>
    <n v="4"/>
    <n v="9"/>
    <s v="N"/>
    <x v="0"/>
    <n v="5681"/>
    <s v="SUAP"/>
    <s v="Assault / Patron Involved"/>
    <x v="5"/>
    <s v="Lower"/>
  </r>
  <r>
    <d v="2023-06-15T00:00:00"/>
    <d v="1899-12-30T19:22:00"/>
    <s v="Thursday"/>
    <x v="40"/>
    <n v="0"/>
    <n v="0"/>
    <s v="W"/>
    <x v="1"/>
    <n v="5141"/>
    <s v="SUDP"/>
    <s v="Disorderly Patron"/>
    <x v="5"/>
    <s v="Lower"/>
  </r>
  <r>
    <d v="2023-06-15T00:00:00"/>
    <d v="1899-12-30T20:51:00"/>
    <s v="Thursday"/>
    <x v="33"/>
    <n v="24"/>
    <n v="29"/>
    <s v="W"/>
    <x v="1"/>
    <n v="5017"/>
    <s v="SUDP"/>
    <s v="Disorderly Patron"/>
    <x v="5"/>
    <s v="Lower"/>
  </r>
  <r>
    <d v="2023-06-15T00:00:00"/>
    <d v="1899-12-30T01:23:00"/>
    <s v="Thursday"/>
    <x v="38"/>
    <n v="21"/>
    <n v="27"/>
    <s v="W"/>
    <x v="1"/>
    <n v="5247"/>
    <s v="SUDP"/>
    <s v="Disorderly Patron"/>
    <x v="5"/>
    <s v="Lower"/>
  </r>
  <r>
    <d v="2023-06-16T00:00:00"/>
    <d v="1899-12-30T15:14:00"/>
    <s v="Friday"/>
    <x v="25"/>
    <n v="25"/>
    <n v="30"/>
    <s v="N"/>
    <x v="2"/>
    <n v="3015"/>
    <s v="SRAP"/>
    <s v="Assault / Patron Involved"/>
    <x v="5"/>
    <s v="Lower"/>
  </r>
  <r>
    <d v="2023-06-16T00:00:00"/>
    <d v="1899-12-30T20:17:00"/>
    <s v="Friday"/>
    <x v="74"/>
    <n v="17"/>
    <n v="23"/>
    <s v="S"/>
    <x v="2"/>
    <n v="3024"/>
    <s v="SRDP"/>
    <s v="Disorderly Patron"/>
    <x v="5"/>
    <s v="Lower"/>
  </r>
  <r>
    <d v="2023-06-16T00:00:00"/>
    <d v="1899-12-30T22:02:00"/>
    <s v="Friday"/>
    <x v="25"/>
    <n v="5"/>
    <n v="12"/>
    <s v="S"/>
    <x v="2"/>
    <n v="3006"/>
    <s v="SRDP"/>
    <s v="Disorderly Patron"/>
    <x v="5"/>
    <s v="Lower"/>
  </r>
  <r>
    <d v="2023-06-16T00:00:00"/>
    <d v="1899-12-30T11:14:00"/>
    <s v="Friday"/>
    <x v="10"/>
    <n v="5"/>
    <n v="10"/>
    <s v="S"/>
    <x v="0"/>
    <n v="5431"/>
    <s v="SUDP"/>
    <s v="Disorderly Patron"/>
    <x v="5"/>
    <s v="Lower"/>
  </r>
  <r>
    <d v="2023-06-16T00:00:00"/>
    <d v="1899-12-30T14:46:00"/>
    <s v="Friday"/>
    <x v="0"/>
    <n v="4"/>
    <n v="9"/>
    <s v="N"/>
    <x v="0"/>
    <n v="5571"/>
    <s v="SUDP"/>
    <s v="Disorderly Patron"/>
    <x v="5"/>
    <s v="Lower"/>
  </r>
  <r>
    <d v="2023-06-16T00:00:00"/>
    <d v="1899-12-30T14:48:00"/>
    <s v="Friday"/>
    <x v="35"/>
    <n v="3"/>
    <n v="7"/>
    <s v="W"/>
    <x v="1"/>
    <n v="5106"/>
    <s v="SUAP"/>
    <s v="Assault / Patron Involved"/>
    <x v="5"/>
    <s v="Lower"/>
  </r>
  <r>
    <d v="2023-06-16T00:00:00"/>
    <d v="1899-12-30T17:39:00"/>
    <s v="Friday"/>
    <x v="12"/>
    <n v="0"/>
    <n v="0"/>
    <s v="E"/>
    <x v="1"/>
    <n v="5307"/>
    <s v="SUDP"/>
    <s v="Disorderly Patron"/>
    <x v="5"/>
    <s v="Lower"/>
  </r>
  <r>
    <d v="2023-06-16T00:00:00"/>
    <d v="1899-12-30T19:33:00"/>
    <s v="Friday"/>
    <x v="10"/>
    <n v="0"/>
    <n v="0"/>
    <s v="N"/>
    <x v="0"/>
    <n v="5696"/>
    <s v="SUDP"/>
    <s v="Disorderly Patron"/>
    <x v="5"/>
    <s v="Lower"/>
  </r>
  <r>
    <d v="2023-06-16T00:00:00"/>
    <d v="1899-12-30T19:41:00"/>
    <s v="Friday"/>
    <x v="43"/>
    <n v="6"/>
    <n v="11"/>
    <s v="N"/>
    <x v="0"/>
    <n v="5731"/>
    <s v="SUDP"/>
    <s v="Disorderly Patron"/>
    <x v="5"/>
    <s v="Lower"/>
  </r>
  <r>
    <d v="2023-06-16T00:00:00"/>
    <d v="1899-12-30T21:57:00"/>
    <s v="Friday"/>
    <x v="50"/>
    <n v="8"/>
    <n v="17"/>
    <s v="E"/>
    <x v="1"/>
    <n v="5143"/>
    <s v="SUDP"/>
    <s v="Disorderly Patron"/>
    <x v="5"/>
    <s v="Lower"/>
  </r>
  <r>
    <d v="2023-06-16T00:00:00"/>
    <d v="1899-12-30T23:03:00"/>
    <s v="Friday"/>
    <x v="54"/>
    <n v="0"/>
    <n v="0"/>
    <s v="S"/>
    <x v="0"/>
    <n v="5586"/>
    <s v="SUDP"/>
    <s v="Disorderly Patron"/>
    <x v="5"/>
    <s v="Lower"/>
  </r>
  <r>
    <d v="2023-06-17T00:00:00"/>
    <d v="1899-12-30T19:17:00"/>
    <s v="Saturday"/>
    <x v="50"/>
    <n v="5"/>
    <n v="10"/>
    <s v="W"/>
    <x v="1"/>
    <n v="5341"/>
    <s v="SUDP"/>
    <s v="Disorderly Patron"/>
    <x v="5"/>
    <s v="Lower"/>
  </r>
  <r>
    <d v="2023-06-18T00:00:00"/>
    <d v="1899-12-30T14:47:00"/>
    <s v="Sunday"/>
    <x v="6"/>
    <n v="4"/>
    <n v="8"/>
    <s v="E"/>
    <x v="1"/>
    <n v="5329"/>
    <s v="SUDP"/>
    <s v="Disorderly Patron"/>
    <x v="5"/>
    <s v="Lower"/>
  </r>
  <r>
    <d v="2023-06-18T00:00:00"/>
    <d v="1899-12-30T20:34:00"/>
    <s v="Sunday"/>
    <x v="19"/>
    <n v="0"/>
    <n v="0"/>
    <s v="E"/>
    <x v="1"/>
    <n v="5329"/>
    <s v="SUAE"/>
    <s v="Assault / Employee Involved"/>
    <x v="5"/>
    <s v="Lower"/>
  </r>
  <r>
    <d v="2023-06-18T00:00:00"/>
    <d v="1899-12-30T01:03:00"/>
    <s v="Sunday"/>
    <x v="20"/>
    <n v="18"/>
    <n v="24"/>
    <s v="S"/>
    <x v="0"/>
    <n v="6091"/>
    <s v="SUDP"/>
    <s v="Disorderly Patron"/>
    <x v="5"/>
    <s v="Lower"/>
  </r>
  <r>
    <d v="2023-06-19T00:00:00"/>
    <d v="1899-12-30T10:53:00"/>
    <s v="Monday"/>
    <x v="6"/>
    <n v="0"/>
    <n v="0"/>
    <s v="W"/>
    <x v="1"/>
    <n v="5165"/>
    <s v="SUDP"/>
    <s v="Disorderly Patron"/>
    <x v="5"/>
    <s v="Lower"/>
  </r>
  <r>
    <d v="2023-06-19T00:00:00"/>
    <d v="1899-12-30T14:09:00"/>
    <s v="Monday"/>
    <x v="58"/>
    <n v="0"/>
    <n v="0"/>
    <s v="E"/>
    <x v="1"/>
    <n v="5336"/>
    <s v="SUDP"/>
    <s v="Disorderly Patron"/>
    <x v="5"/>
    <s v="Lower"/>
  </r>
  <r>
    <d v="2023-06-19T00:00:00"/>
    <d v="1899-12-30T16:12:00"/>
    <s v="Monday"/>
    <x v="33"/>
    <n v="3"/>
    <n v="6"/>
    <s v="E"/>
    <x v="1"/>
    <n v="5329"/>
    <s v="SUDP"/>
    <s v="Disorderly Patron"/>
    <x v="5"/>
    <s v="Lower"/>
  </r>
  <r>
    <d v="2023-06-19T00:00:00"/>
    <d v="1899-12-30T20:28:00"/>
    <s v="Monday"/>
    <x v="5"/>
    <n v="0"/>
    <n v="0"/>
    <s v="N"/>
    <x v="0"/>
    <n v="5526"/>
    <s v="SUDP"/>
    <s v="Disorderly Patron"/>
    <x v="5"/>
    <s v="Lower"/>
  </r>
  <r>
    <d v="2023-06-19T00:00:00"/>
    <d v="1899-12-30T01:09:00"/>
    <s v="Monday"/>
    <x v="14"/>
    <n v="0"/>
    <n v="0"/>
    <s v="W"/>
    <x v="1"/>
    <n v="5188"/>
    <s v="SUDP"/>
    <s v="Disorderly Patron"/>
    <x v="5"/>
    <s v="Lower"/>
  </r>
  <r>
    <d v="2023-06-20T00:00:00"/>
    <d v="1899-12-30T10:02:00"/>
    <s v="Tuesday"/>
    <x v="57"/>
    <n v="0"/>
    <n v="0"/>
    <m/>
    <x v="1"/>
    <n v="5285"/>
    <s v="SUAP"/>
    <s v="Assault / Patron Involved"/>
    <x v="5"/>
    <s v="Lower"/>
  </r>
  <r>
    <d v="2023-06-20T00:00:00"/>
    <d v="1899-12-30T10:58:00"/>
    <s v="Tuesday"/>
    <x v="29"/>
    <n v="5"/>
    <n v="10"/>
    <s v="S"/>
    <x v="0"/>
    <n v="5911"/>
    <s v="SUAP"/>
    <s v="Assault / Patron Involved"/>
    <x v="5"/>
    <s v="Lower"/>
  </r>
  <r>
    <d v="2023-06-20T00:00:00"/>
    <d v="1899-12-30T14:46:00"/>
    <s v="Tuesday"/>
    <x v="14"/>
    <n v="0"/>
    <n v="0"/>
    <s v="E"/>
    <x v="1"/>
    <n v="5336"/>
    <s v="SUDP"/>
    <s v="Disorderly Patron"/>
    <x v="5"/>
    <s v="Lower"/>
  </r>
  <r>
    <d v="2023-06-20T00:00:00"/>
    <d v="1899-12-30T17:34:00"/>
    <s v="Tuesday"/>
    <x v="48"/>
    <n v="8"/>
    <n v="11"/>
    <s v="S"/>
    <x v="0"/>
    <n v="5916"/>
    <s v="SUDP"/>
    <s v="Disorderly Patron"/>
    <x v="5"/>
    <s v="Lower"/>
  </r>
  <r>
    <d v="2023-06-20T00:00:00"/>
    <d v="1899-12-30T20:41:00"/>
    <s v="Tuesday"/>
    <x v="29"/>
    <n v="4"/>
    <n v="9"/>
    <s v="S"/>
    <x v="0"/>
    <n v="5696"/>
    <s v="SUDP"/>
    <s v="Disorderly Patron"/>
    <x v="5"/>
    <s v="Lower"/>
  </r>
  <r>
    <d v="2023-06-20T00:00:00"/>
    <d v="1899-12-30T21:50:00"/>
    <s v="Tuesday"/>
    <x v="70"/>
    <n v="0"/>
    <n v="0"/>
    <s v="S"/>
    <x v="0"/>
    <n v="5761"/>
    <s v="SUDP"/>
    <s v="Disorderly Patron"/>
    <x v="5"/>
    <s v="Lower"/>
  </r>
  <r>
    <d v="2023-06-21T00:00:00"/>
    <d v="1899-12-30T07:48:00"/>
    <s v="Wednesday"/>
    <x v="27"/>
    <n v="3"/>
    <n v="6"/>
    <s v="N"/>
    <x v="0"/>
    <n v="5676"/>
    <s v="SUDP"/>
    <s v="Disorderly Patron"/>
    <x v="5"/>
    <s v="Lower"/>
  </r>
  <r>
    <d v="2023-06-21T00:00:00"/>
    <d v="1899-12-30T09:27:00"/>
    <s v="Wednesday"/>
    <x v="71"/>
    <n v="0"/>
    <n v="0"/>
    <s v="N"/>
    <x v="0"/>
    <n v="5381"/>
    <s v="SUDP"/>
    <s v="Disorderly Patron"/>
    <x v="5"/>
    <s v="Lower"/>
  </r>
  <r>
    <d v="2023-06-21T00:00:00"/>
    <d v="1899-12-30T10:57:00"/>
    <s v="Wednesday"/>
    <x v="42"/>
    <n v="11"/>
    <n v="15"/>
    <s v="W"/>
    <x v="1"/>
    <n v="5329"/>
    <s v="SUDP"/>
    <s v="Disorderly Patron"/>
    <x v="5"/>
    <s v="Lower"/>
  </r>
  <r>
    <d v="2023-06-21T00:00:00"/>
    <d v="1899-12-30T11:06:00"/>
    <s v="Wednesday"/>
    <x v="61"/>
    <n v="13"/>
    <n v="18"/>
    <s v="S"/>
    <x v="0"/>
    <n v="5676"/>
    <s v="SUDP"/>
    <s v="Disorderly Patron"/>
    <x v="5"/>
    <s v="Lower"/>
  </r>
  <r>
    <d v="2023-06-21T00:00:00"/>
    <d v="1899-12-30T12:23:00"/>
    <s v="Wednesday"/>
    <x v="35"/>
    <n v="0"/>
    <n v="0"/>
    <s v="W"/>
    <x v="1"/>
    <n v="5276"/>
    <s v="SUDP"/>
    <s v="Disorderly Patron"/>
    <x v="5"/>
    <s v="Lower"/>
  </r>
  <r>
    <d v="2023-06-21T00:00:00"/>
    <d v="1899-12-30T13:15:00"/>
    <s v="Wednesday"/>
    <x v="6"/>
    <n v="4"/>
    <n v="8"/>
    <s v="E"/>
    <x v="1"/>
    <n v="5212"/>
    <s v="SUDP"/>
    <s v="Disorderly Patron"/>
    <x v="5"/>
    <s v="Lower"/>
  </r>
  <r>
    <d v="2023-06-21T00:00:00"/>
    <d v="1899-12-30T14:45:00"/>
    <s v="Wednesday"/>
    <x v="32"/>
    <n v="4"/>
    <n v="8"/>
    <s v="W"/>
    <x v="1"/>
    <n v="5114"/>
    <s v="SUDP"/>
    <s v="Disorderly Patron"/>
    <x v="5"/>
    <s v="Lower"/>
  </r>
  <r>
    <d v="2023-06-21T00:00:00"/>
    <d v="1899-12-30T14:48:00"/>
    <s v="Wednesday"/>
    <x v="56"/>
    <n v="0"/>
    <n v="0"/>
    <s v="W"/>
    <x v="1"/>
    <n v="5296"/>
    <s v="SUDP"/>
    <s v="Disorderly Patron"/>
    <x v="5"/>
    <s v="Lower"/>
  </r>
  <r>
    <d v="2023-06-21T00:00:00"/>
    <d v="1899-12-30T17:00:00"/>
    <s v="Wednesday"/>
    <x v="48"/>
    <n v="0"/>
    <n v="0"/>
    <s v="N"/>
    <x v="0"/>
    <n v="5946"/>
    <s v="SUDP"/>
    <s v="Disorderly Patron"/>
    <x v="5"/>
    <s v="Lower"/>
  </r>
  <r>
    <d v="2023-06-21T00:00:00"/>
    <d v="1899-12-30T18:25:00"/>
    <s v="Wednesday"/>
    <x v="40"/>
    <n v="0"/>
    <n v="0"/>
    <s v="W"/>
    <x v="1"/>
    <n v="5080"/>
    <s v="SUDP"/>
    <s v="Disorderly Patron"/>
    <x v="5"/>
    <s v="Lower"/>
  </r>
  <r>
    <d v="2023-06-21T00:00:00"/>
    <d v="1899-12-30T21:13:00"/>
    <s v="Wednesday"/>
    <x v="43"/>
    <n v="6"/>
    <n v="10"/>
    <s v="N"/>
    <x v="0"/>
    <n v="5826"/>
    <s v="SUAP"/>
    <s v="Assault / Patron Involved"/>
    <x v="5"/>
    <s v="Lower"/>
  </r>
  <r>
    <d v="2023-06-22T00:00:00"/>
    <d v="1899-12-30T08:07:00"/>
    <s v="Thursday"/>
    <x v="29"/>
    <n v="3"/>
    <n v="6"/>
    <s v="S"/>
    <x v="0"/>
    <n v="6106"/>
    <s v="SUDP"/>
    <s v="Disorderly Patron"/>
    <x v="5"/>
    <s v="Lower"/>
  </r>
  <r>
    <d v="2023-06-22T00:00:00"/>
    <d v="1899-12-30T15:18:00"/>
    <s v="Thursday"/>
    <x v="1"/>
    <n v="0"/>
    <n v="0"/>
    <s v="E"/>
    <x v="1"/>
    <n v="5186"/>
    <s v="SUDP"/>
    <s v="Disorderly Patron"/>
    <x v="5"/>
    <s v="Lower"/>
  </r>
  <r>
    <d v="2023-06-22T00:00:00"/>
    <d v="1899-12-30T16:28:00"/>
    <s v="Thursday"/>
    <x v="46"/>
    <n v="0"/>
    <n v="0"/>
    <s v="E"/>
    <x v="1"/>
    <n v="5264"/>
    <s v="SUDP"/>
    <s v="Disorderly Patron"/>
    <x v="5"/>
    <s v="Lower"/>
  </r>
  <r>
    <d v="2023-06-22T00:00:00"/>
    <d v="1899-12-30T20:48:00"/>
    <s v="Thursday"/>
    <x v="11"/>
    <n v="5"/>
    <n v="10"/>
    <s v="W"/>
    <x v="1"/>
    <n v="5061"/>
    <s v="SUAP"/>
    <s v="Assault / Patron Involved"/>
    <x v="5"/>
    <s v="Lower"/>
  </r>
  <r>
    <d v="2023-06-22T00:00:00"/>
    <d v="1899-12-30T21:12:00"/>
    <s v="Thursday"/>
    <x v="24"/>
    <n v="6"/>
    <n v="11"/>
    <s v="E"/>
    <x v="1"/>
    <n v="5165"/>
    <s v="SUDP"/>
    <s v="Disorderly Patron"/>
    <x v="5"/>
    <s v="Lower"/>
  </r>
  <r>
    <d v="2023-06-22T00:00:00"/>
    <d v="1899-12-30T22:15:00"/>
    <s v="Thursday"/>
    <x v="19"/>
    <n v="5"/>
    <n v="13"/>
    <s v="W"/>
    <x v="1"/>
    <n v="5116"/>
    <s v="SUDP"/>
    <s v="Disorderly Patron"/>
    <x v="5"/>
    <s v="Lower"/>
  </r>
  <r>
    <d v="2023-06-23T00:00:00"/>
    <d v="1899-12-30T08:32:00"/>
    <s v="Friday"/>
    <x v="39"/>
    <n v="0"/>
    <n v="0"/>
    <s v="N"/>
    <x v="0"/>
    <n v="5641"/>
    <s v="SUDP"/>
    <s v="Disorderly Patron"/>
    <x v="5"/>
    <s v="Lower"/>
  </r>
  <r>
    <d v="2023-06-23T00:00:00"/>
    <d v="1899-12-30T10:58:00"/>
    <s v="Friday"/>
    <x v="10"/>
    <n v="0"/>
    <n v="0"/>
    <s v="N"/>
    <x v="0"/>
    <n v="5501"/>
    <s v="SUDP"/>
    <s v="Disorderly Patron"/>
    <x v="5"/>
    <s v="Lower"/>
  </r>
  <r>
    <d v="2023-06-23T00:00:00"/>
    <d v="1899-12-30T11:32:00"/>
    <s v="Friday"/>
    <x v="10"/>
    <n v="5"/>
    <n v="10"/>
    <s v="S"/>
    <x v="0"/>
    <n v="6131"/>
    <s v="SUAP"/>
    <s v="Assault / Patron Involved"/>
    <x v="5"/>
    <s v="Lower"/>
  </r>
  <r>
    <d v="2023-06-23T00:00:00"/>
    <d v="1899-12-30T18:14:00"/>
    <s v="Friday"/>
    <x v="39"/>
    <n v="41"/>
    <n v="44"/>
    <s v="S"/>
    <x v="0"/>
    <n v="5981"/>
    <s v="SUBT"/>
    <s v="Bomb Threat"/>
    <x v="5"/>
    <s v="Lower"/>
  </r>
  <r>
    <d v="2023-06-23T00:00:00"/>
    <d v="1899-12-30T19:37:00"/>
    <s v="Friday"/>
    <x v="12"/>
    <n v="3"/>
    <n v="8"/>
    <s v="W"/>
    <x v="1"/>
    <n v="5080"/>
    <s v="SUDP"/>
    <s v="Disorderly Patron"/>
    <x v="5"/>
    <s v="Lower"/>
  </r>
  <r>
    <d v="2023-06-23T00:00:00"/>
    <d v="1899-12-30T18:38:00"/>
    <s v="Friday"/>
    <x v="66"/>
    <n v="6"/>
    <n v="13"/>
    <s v="W"/>
    <x v="3"/>
    <n v="6156"/>
    <s v="SUAE"/>
    <s v="Assault / Employee Involved"/>
    <x v="5"/>
    <s v="Lower"/>
  </r>
  <r>
    <d v="2023-06-23T00:00:00"/>
    <d v="1899-12-30T23:22:00"/>
    <s v="Friday"/>
    <x v="82"/>
    <n v="0"/>
    <n v="0"/>
    <s v="W"/>
    <x v="3"/>
    <n v="6196"/>
    <s v="SUDP"/>
    <s v="Disorderly Patron"/>
    <x v="5"/>
    <s v="Lower"/>
  </r>
  <r>
    <d v="2023-06-24T00:00:00"/>
    <d v="1899-12-30T13:02:00"/>
    <s v="Saturday"/>
    <x v="0"/>
    <n v="3"/>
    <n v="7"/>
    <s v="N"/>
    <x v="0"/>
    <n v="5411"/>
    <s v="SUDP"/>
    <s v="Disorderly Patron"/>
    <x v="5"/>
    <s v="Lower"/>
  </r>
  <r>
    <d v="2023-06-24T00:00:00"/>
    <d v="1899-12-30T19:55:00"/>
    <s v="Saturday"/>
    <x v="60"/>
    <n v="6"/>
    <n v="11"/>
    <s v="E"/>
    <x v="1"/>
    <n v="5180"/>
    <s v="SUDP"/>
    <s v="Disorderly Patron"/>
    <x v="5"/>
    <s v="Lower"/>
  </r>
  <r>
    <d v="2023-06-24T00:00:00"/>
    <d v="1899-12-30T20:32:00"/>
    <s v="Saturday"/>
    <x v="60"/>
    <n v="3"/>
    <n v="8"/>
    <s v="E"/>
    <x v="1"/>
    <n v="5025"/>
    <s v="SUDP"/>
    <s v="Disorderly Patron"/>
    <x v="5"/>
    <s v="Lower"/>
  </r>
  <r>
    <d v="2023-06-24T00:00:00"/>
    <d v="1899-12-30T01:57:00"/>
    <s v="Saturday"/>
    <x v="27"/>
    <n v="0"/>
    <n v="0"/>
    <s v="N"/>
    <x v="0"/>
    <n v="5421"/>
    <s v="SUAP"/>
    <s v="Assault / Patron Involved"/>
    <x v="5"/>
    <s v="Lower"/>
  </r>
  <r>
    <d v="2023-06-25T00:00:00"/>
    <d v="1899-12-30T09:49:00"/>
    <s v="Sunday"/>
    <x v="7"/>
    <n v="4"/>
    <n v="8"/>
    <s v="W"/>
    <x v="1"/>
    <n v="5314"/>
    <s v="SUDP"/>
    <s v="Disorderly Patron"/>
    <x v="5"/>
    <s v="Lower"/>
  </r>
  <r>
    <d v="2023-06-25T00:00:00"/>
    <d v="1899-12-30T11:48:00"/>
    <s v="Sunday"/>
    <x v="11"/>
    <n v="3"/>
    <n v="7"/>
    <s v="W"/>
    <x v="1"/>
    <n v="5167"/>
    <s v="SUAP"/>
    <s v="Assault / Patron Involved"/>
    <x v="5"/>
    <s v="Lower"/>
  </r>
  <r>
    <d v="2023-06-25T00:00:00"/>
    <d v="1899-12-30T11:54:00"/>
    <s v="Sunday"/>
    <x v="58"/>
    <n v="4"/>
    <n v="8"/>
    <s v="W"/>
    <x v="1"/>
    <n v="5167"/>
    <s v="SUDP"/>
    <s v="Disorderly Patron"/>
    <x v="5"/>
    <s v="Lower"/>
  </r>
  <r>
    <d v="2023-06-25T00:00:00"/>
    <d v="1899-12-30T14:06:00"/>
    <s v="Sunday"/>
    <x v="29"/>
    <n v="5"/>
    <n v="9"/>
    <s v="S"/>
    <x v="0"/>
    <n v="5996"/>
    <s v="SUDP"/>
    <s v="Disorderly Patron"/>
    <x v="5"/>
    <s v="Lower"/>
  </r>
  <r>
    <d v="2023-06-25T00:00:00"/>
    <d v="1899-12-30T16:53:00"/>
    <s v="Sunday"/>
    <x v="14"/>
    <n v="0"/>
    <n v="0"/>
    <m/>
    <x v="1"/>
    <n v="8504"/>
    <s v="SUAP"/>
    <s v="Assault / Patron Involved"/>
    <x v="5"/>
    <s v="Lower"/>
  </r>
  <r>
    <d v="2023-06-25T00:00:00"/>
    <d v="1899-12-30T23:13:00"/>
    <s v="Sunday"/>
    <x v="49"/>
    <n v="5"/>
    <n v="11"/>
    <s v="N"/>
    <x v="0"/>
    <n v="6021"/>
    <s v="SUAP"/>
    <s v="Assault / Patron Involved"/>
    <x v="5"/>
    <s v="Lower"/>
  </r>
  <r>
    <d v="2023-06-25T00:00:00"/>
    <d v="1899-12-30T23:28:00"/>
    <s v="Sunday"/>
    <x v="50"/>
    <n v="5"/>
    <n v="11"/>
    <m/>
    <x v="1"/>
    <n v="5122"/>
    <s v="SUDP"/>
    <s v="Disorderly Patron"/>
    <x v="5"/>
    <s v="Lower"/>
  </r>
  <r>
    <d v="2023-06-26T00:00:00"/>
    <d v="1899-12-30T07:20:00"/>
    <s v="Monday"/>
    <x v="44"/>
    <n v="0"/>
    <n v="0"/>
    <s v="W"/>
    <x v="1"/>
    <n v="5258"/>
    <s v="SUDP"/>
    <s v="Disorderly Patron"/>
    <x v="5"/>
    <s v="Lower"/>
  </r>
  <r>
    <d v="2023-06-26T00:00:00"/>
    <d v="1899-12-30T16:04:00"/>
    <s v="Monday"/>
    <x v="31"/>
    <n v="20"/>
    <n v="23"/>
    <s v="N"/>
    <x v="0"/>
    <n v="5826"/>
    <s v="SUDP"/>
    <s v="Disorderly Patron"/>
    <x v="5"/>
    <s v="Lower"/>
  </r>
  <r>
    <d v="2023-06-26T00:00:00"/>
    <d v="1899-12-30T16:29:00"/>
    <s v="Monday"/>
    <x v="33"/>
    <n v="6"/>
    <n v="9"/>
    <s v="E"/>
    <x v="1"/>
    <n v="5031"/>
    <s v="SUDP"/>
    <s v="Disorderly Patron"/>
    <x v="5"/>
    <s v="Lower"/>
  </r>
  <r>
    <d v="2023-06-26T00:00:00"/>
    <d v="1899-12-30T22:27:00"/>
    <s v="Monday"/>
    <x v="29"/>
    <n v="7"/>
    <n v="14"/>
    <s v="S"/>
    <x v="0"/>
    <n v="5816"/>
    <s v="SUDP"/>
    <s v="Disorderly Patron"/>
    <x v="5"/>
    <s v="Lower"/>
  </r>
  <r>
    <d v="2023-06-26T00:00:00"/>
    <d v="1899-12-30T23:01:00"/>
    <s v="Monday"/>
    <x v="29"/>
    <n v="0"/>
    <n v="0"/>
    <s v="S"/>
    <x v="0"/>
    <n v="5486"/>
    <s v="SUDP"/>
    <s v="Disorderly Patron"/>
    <x v="5"/>
    <s v="Lower"/>
  </r>
  <r>
    <d v="2023-06-26T00:00:00"/>
    <d v="1899-12-30T23:03:00"/>
    <s v="Monday"/>
    <x v="35"/>
    <n v="0"/>
    <n v="0"/>
    <s v="W"/>
    <x v="1"/>
    <n v="5314"/>
    <s v="SUDP"/>
    <s v="Disorderly Patron"/>
    <x v="5"/>
    <s v="Lower"/>
  </r>
  <r>
    <d v="2023-06-26T00:00:00"/>
    <d v="1899-12-30T01:03:00"/>
    <s v="Monday"/>
    <x v="30"/>
    <n v="0"/>
    <n v="0"/>
    <s v="N"/>
    <x v="0"/>
    <n v="5826"/>
    <s v="SUDP"/>
    <s v="Disorderly Patron"/>
    <x v="5"/>
    <s v="Lower"/>
  </r>
  <r>
    <d v="2023-06-26T00:00:00"/>
    <d v="1899-12-30T01:48:00"/>
    <s v="Monday"/>
    <x v="52"/>
    <n v="30"/>
    <n v="0"/>
    <s v="S"/>
    <x v="0"/>
    <n v="5821"/>
    <s v="SUDP"/>
    <s v="Disorderly Patron"/>
    <x v="5"/>
    <s v="Lower"/>
  </r>
  <r>
    <d v="2023-06-27T00:00:00"/>
    <d v="1899-12-30T08:21:00"/>
    <s v="Tuesday"/>
    <x v="18"/>
    <n v="5"/>
    <n v="8"/>
    <s v="S"/>
    <x v="0"/>
    <n v="5946"/>
    <s v="SUDP"/>
    <s v="Disorderly Patron"/>
    <x v="5"/>
    <s v="Lower"/>
  </r>
  <r>
    <d v="2023-06-27T00:00:00"/>
    <d v="1899-12-30T15:11:00"/>
    <s v="Tuesday"/>
    <x v="7"/>
    <n v="5"/>
    <n v="9"/>
    <s v="E"/>
    <x v="1"/>
    <n v="5071"/>
    <s v="SUDP"/>
    <s v="Disorderly Patron"/>
    <x v="5"/>
    <s v="Lower"/>
  </r>
  <r>
    <d v="2023-06-27T00:00:00"/>
    <d v="1899-12-30T16:04:00"/>
    <s v="Tuesday"/>
    <x v="14"/>
    <n v="4"/>
    <n v="7"/>
    <s v="E"/>
    <x v="1"/>
    <n v="5331"/>
    <s v="SUAP"/>
    <s v="Assault / Patron Involved"/>
    <x v="5"/>
    <s v="Lower"/>
  </r>
  <r>
    <d v="2023-06-27T00:00:00"/>
    <d v="1899-12-30T22:05:00"/>
    <s v="Tuesday"/>
    <x v="37"/>
    <n v="6"/>
    <n v="13"/>
    <s v="N"/>
    <x v="0"/>
    <n v="6056"/>
    <s v="SUDP"/>
    <s v="Disorderly Patron"/>
    <x v="5"/>
    <s v="Lower"/>
  </r>
  <r>
    <d v="2023-06-27T00:00:00"/>
    <d v="1899-12-30T22:24:00"/>
    <s v="Tuesday"/>
    <x v="62"/>
    <n v="4"/>
    <n v="11"/>
    <s v="N"/>
    <x v="0"/>
    <n v="5406"/>
    <s v="SUAE"/>
    <s v="Assault / Employee Involved"/>
    <x v="5"/>
    <s v="Lower"/>
  </r>
  <r>
    <d v="2023-06-27T00:00:00"/>
    <d v="1899-12-30T22:33:00"/>
    <s v="Tuesday"/>
    <x v="17"/>
    <n v="4"/>
    <n v="11"/>
    <s v="S"/>
    <x v="0"/>
    <n v="5611"/>
    <s v="SUAP"/>
    <s v="Assault / Patron Involved"/>
    <x v="5"/>
    <s v="Lower"/>
  </r>
  <r>
    <d v="2023-06-27T00:00:00"/>
    <d v="1899-12-30T22:38:00"/>
    <s v="Tuesday"/>
    <x v="19"/>
    <n v="0"/>
    <n v="0"/>
    <s v="E"/>
    <x v="1"/>
    <n v="5178"/>
    <s v="SUDP"/>
    <s v="Disorderly Patron"/>
    <x v="5"/>
    <s v="Lower"/>
  </r>
  <r>
    <d v="2023-06-27T00:00:00"/>
    <d v="1899-12-30T22:41:00"/>
    <s v="Tuesday"/>
    <x v="31"/>
    <n v="0"/>
    <n v="0"/>
    <s v="N"/>
    <x v="0"/>
    <n v="5826"/>
    <s v="SUDP"/>
    <s v="Disorderly Patron"/>
    <x v="5"/>
    <s v="Lower"/>
  </r>
  <r>
    <d v="2023-06-28T00:00:00"/>
    <d v="1899-12-30T10:07:00"/>
    <s v="Wednesday"/>
    <x v="29"/>
    <n v="4"/>
    <n v="7"/>
    <s v="S"/>
    <x v="0"/>
    <n v="5421"/>
    <s v="SUAP"/>
    <s v="Assault / Patron Involved"/>
    <x v="5"/>
    <s v="Lower"/>
  </r>
  <r>
    <d v="2023-06-28T00:00:00"/>
    <d v="1899-12-30T18:53:00"/>
    <s v="Wednesday"/>
    <x v="41"/>
    <n v="9"/>
    <n v="14"/>
    <s v="N"/>
    <x v="0"/>
    <n v="5421"/>
    <s v="SUDP"/>
    <s v="Disorderly Patron"/>
    <x v="5"/>
    <s v="Lower"/>
  </r>
  <r>
    <d v="2023-06-28T00:00:00"/>
    <d v="1899-12-30T21:11:00"/>
    <s v="Wednesday"/>
    <x v="38"/>
    <n v="3"/>
    <n v="8"/>
    <s v="W"/>
    <x v="1"/>
    <n v="5280"/>
    <s v="SUDP"/>
    <s v="Disorderly Patron"/>
    <x v="5"/>
    <s v="Lower"/>
  </r>
  <r>
    <d v="2023-06-28T00:00:00"/>
    <d v="1899-12-30T22:40:00"/>
    <s v="Wednesday"/>
    <x v="34"/>
    <n v="0"/>
    <n v="0"/>
    <s v="E"/>
    <x v="1"/>
    <n v="5116"/>
    <s v="SUDP"/>
    <s v="Disorderly Patron"/>
    <x v="5"/>
    <s v="Lower"/>
  </r>
  <r>
    <d v="2023-06-28T00:00:00"/>
    <d v="1899-12-30T23:11:00"/>
    <s v="Wednesday"/>
    <x v="78"/>
    <n v="9"/>
    <n v="14"/>
    <s v="N"/>
    <x v="0"/>
    <n v="5541"/>
    <s v="SUDP"/>
    <s v="Disorderly Patron"/>
    <x v="5"/>
    <s v="Lower"/>
  </r>
  <r>
    <d v="2023-06-29T00:00:00"/>
    <d v="1899-12-30T02:05:00"/>
    <s v="Thursday"/>
    <x v="52"/>
    <n v="21"/>
    <n v="28"/>
    <s v="S"/>
    <x v="0"/>
    <n v="6051"/>
    <s v="SUDP"/>
    <s v="Disorderly Patron"/>
    <x v="5"/>
    <s v="Lower"/>
  </r>
  <r>
    <d v="2023-06-29T00:00:00"/>
    <d v="1899-12-30T22:37:00"/>
    <s v="Thursday"/>
    <x v="86"/>
    <n v="0"/>
    <n v="0"/>
    <s v="N"/>
    <x v="2"/>
    <n v="3027"/>
    <s v="SRDP"/>
    <s v="Disorderly Patron"/>
    <x v="5"/>
    <s v="Lower"/>
  </r>
  <r>
    <d v="2023-06-29T00:00:00"/>
    <d v="1899-12-30T09:58:00"/>
    <s v="Thursday"/>
    <x v="71"/>
    <n v="16"/>
    <n v="21"/>
    <s v="S"/>
    <x v="0"/>
    <n v="5846"/>
    <s v="SUDP"/>
    <s v="Disorderly Patron"/>
    <x v="5"/>
    <s v="Lower"/>
  </r>
  <r>
    <d v="2023-06-29T00:00:00"/>
    <d v="1899-12-30T10:57:00"/>
    <s v="Thursday"/>
    <x v="24"/>
    <n v="10"/>
    <n v="14"/>
    <s v="E"/>
    <x v="1"/>
    <n v="5368"/>
    <s v="SUDP"/>
    <s v="Disorderly Patron"/>
    <x v="5"/>
    <s v="Lower"/>
  </r>
  <r>
    <d v="2023-06-29T00:00:00"/>
    <d v="1899-12-30T15:54:00"/>
    <s v="Thursday"/>
    <x v="32"/>
    <n v="14"/>
    <n v="17"/>
    <s v="E"/>
    <x v="1"/>
    <n v="5023"/>
    <s v="SUAE"/>
    <s v="Assault / Employee Involved"/>
    <x v="5"/>
    <s v="Lower"/>
  </r>
  <r>
    <d v="2023-06-29T00:00:00"/>
    <d v="1899-12-30T19:37:00"/>
    <s v="Thursday"/>
    <x v="9"/>
    <n v="3"/>
    <n v="6"/>
    <s v="N"/>
    <x v="0"/>
    <n v="5806"/>
    <s v="SUDP"/>
    <s v="Disorderly Patron"/>
    <x v="5"/>
    <s v="Lower"/>
  </r>
  <r>
    <d v="2023-06-29T00:00:00"/>
    <d v="1899-12-30T19:53:00"/>
    <s v="Thursday"/>
    <x v="52"/>
    <n v="4"/>
    <n v="7"/>
    <s v="N"/>
    <x v="0"/>
    <n v="5776"/>
    <s v="SUDP"/>
    <s v="Disorderly Patron"/>
    <x v="5"/>
    <s v="Lower"/>
  </r>
  <r>
    <d v="2023-06-29T00:00:00"/>
    <d v="1899-12-30T21:07:00"/>
    <s v="Thursday"/>
    <x v="22"/>
    <n v="3"/>
    <n v="8"/>
    <s v="E"/>
    <x v="1"/>
    <n v="5028"/>
    <s v="SUDP"/>
    <s v="Disorderly Patron"/>
    <x v="5"/>
    <s v="Lower"/>
  </r>
  <r>
    <d v="2023-06-30T00:00:00"/>
    <d v="1899-12-30T14:07:00"/>
    <s v="Friday"/>
    <x v="0"/>
    <n v="7"/>
    <n v="12"/>
    <s v="N"/>
    <x v="0"/>
    <n v="5641"/>
    <s v="SUDP"/>
    <s v="Disorderly Patron"/>
    <x v="5"/>
    <s v="Lower"/>
  </r>
  <r>
    <d v="2023-06-30T00:00:00"/>
    <d v="1899-12-30T14:53:00"/>
    <s v="Friday"/>
    <x v="29"/>
    <n v="4"/>
    <n v="9"/>
    <s v="S"/>
    <x v="0"/>
    <n v="5386"/>
    <s v="SUDP"/>
    <s v="Disorderly Patron"/>
    <x v="5"/>
    <s v="Lower"/>
  </r>
  <r>
    <d v="2023-07-01T00:00:00"/>
    <d v="1899-12-30T16:08:00"/>
    <s v="Saturday"/>
    <x v="27"/>
    <n v="16"/>
    <n v="20"/>
    <s v="S"/>
    <x v="0"/>
    <n v="5681"/>
    <s v="SUDP"/>
    <s v="Disorderly Patron"/>
    <x v="5"/>
    <s v="Higher"/>
  </r>
  <r>
    <d v="2023-07-01T00:00:00"/>
    <d v="1899-12-30T17:00:00"/>
    <s v="Saturday"/>
    <x v="62"/>
    <n v="18"/>
    <n v="22"/>
    <s v="S"/>
    <x v="0"/>
    <n v="5996"/>
    <s v="SUDP"/>
    <s v="Disorderly Patron"/>
    <x v="5"/>
    <s v="Higher"/>
  </r>
  <r>
    <d v="2023-07-01T00:00:00"/>
    <d v="1899-12-30T21:03:00"/>
    <s v="Saturday"/>
    <x v="71"/>
    <n v="8"/>
    <n v="13"/>
    <s v="N"/>
    <x v="0"/>
    <n v="5801"/>
    <s v="SUDP"/>
    <s v="Disorderly Patron"/>
    <x v="5"/>
    <s v="Higher"/>
  </r>
  <r>
    <d v="2023-07-01T00:00:00"/>
    <d v="1899-12-30T23:40:00"/>
    <s v="Saturday"/>
    <x v="46"/>
    <n v="9"/>
    <n v="15"/>
    <s v="E"/>
    <x v="1"/>
    <n v="5163"/>
    <s v="SUAP"/>
    <s v="Assault / Patron Involved"/>
    <x v="5"/>
    <s v="Higher"/>
  </r>
  <r>
    <d v="2023-07-02T00:00:00"/>
    <d v="1899-12-30T10:30:00"/>
    <s v="Sunday"/>
    <x v="7"/>
    <n v="0"/>
    <n v="0"/>
    <s v="W"/>
    <x v="1"/>
    <n v="5024"/>
    <s v="SUDP"/>
    <s v="Disorderly Patron"/>
    <x v="5"/>
    <s v="Higher"/>
  </r>
  <r>
    <d v="2023-07-02T00:00:00"/>
    <d v="1899-12-30T15:01:00"/>
    <s v="Sunday"/>
    <x v="4"/>
    <n v="0"/>
    <n v="0"/>
    <s v="W"/>
    <x v="1"/>
    <n v="5214"/>
    <s v="SUDP"/>
    <s v="Disorderly Patron"/>
    <x v="5"/>
    <s v="Higher"/>
  </r>
  <r>
    <d v="2023-07-02T00:00:00"/>
    <d v="1899-12-30T18:29:00"/>
    <s v="Sunday"/>
    <x v="40"/>
    <n v="4"/>
    <n v="9"/>
    <s v="W"/>
    <x v="1"/>
    <n v="5321"/>
    <s v="SUAP"/>
    <s v="Assault / Patron Involved"/>
    <x v="5"/>
    <s v="Higher"/>
  </r>
  <r>
    <d v="2023-07-02T00:00:00"/>
    <d v="1899-12-30T18:45:00"/>
    <s v="Sunday"/>
    <x v="18"/>
    <n v="4"/>
    <n v="10"/>
    <s v="N"/>
    <x v="0"/>
    <n v="6076"/>
    <s v="SUDP"/>
    <s v="Disorderly Patron"/>
    <x v="5"/>
    <s v="Higher"/>
  </r>
  <r>
    <d v="2023-07-02T00:00:00"/>
    <d v="1899-12-30T23:16:00"/>
    <s v="Sunday"/>
    <x v="69"/>
    <n v="20"/>
    <n v="26"/>
    <s v="N"/>
    <x v="0"/>
    <n v="5976"/>
    <s v="SUDP"/>
    <s v="Disorderly Patron"/>
    <x v="5"/>
    <s v="Higher"/>
  </r>
  <r>
    <d v="2023-07-02T00:00:00"/>
    <d v="1899-12-30T23:23:00"/>
    <s v="Sunday"/>
    <x v="69"/>
    <n v="20"/>
    <n v="26"/>
    <s v="S"/>
    <x v="0"/>
    <n v="6051"/>
    <s v="SUDP"/>
    <s v="Disorderly Patron"/>
    <x v="5"/>
    <s v="Higher"/>
  </r>
  <r>
    <d v="2023-07-02T00:00:00"/>
    <d v="1899-12-30T00:40:00"/>
    <s v="Sunday"/>
    <x v="40"/>
    <n v="6"/>
    <n v="12"/>
    <s v="W"/>
    <x v="1"/>
    <n v="5205"/>
    <s v="SUDP"/>
    <s v="Disorderly Patron"/>
    <x v="5"/>
    <s v="Higher"/>
  </r>
  <r>
    <d v="2023-07-03T00:00:00"/>
    <d v="1899-12-30T09:33:00"/>
    <s v="Monday"/>
    <x v="56"/>
    <n v="6"/>
    <n v="10"/>
    <s v="E"/>
    <x v="1"/>
    <n v="5244"/>
    <s v="SUAP"/>
    <s v="Assault / Patron Involved"/>
    <x v="5"/>
    <s v="Higher"/>
  </r>
  <r>
    <d v="2023-07-03T00:00:00"/>
    <d v="1899-12-30T10:08:00"/>
    <s v="Monday"/>
    <x v="29"/>
    <n v="0"/>
    <n v="0"/>
    <s v="N"/>
    <x v="0"/>
    <n v="5806"/>
    <s v="SUROB"/>
    <s v="Robbery"/>
    <x v="5"/>
    <s v="Higher"/>
  </r>
  <r>
    <d v="2023-07-03T00:00:00"/>
    <d v="1899-12-30T10:50:00"/>
    <s v="Monday"/>
    <x v="7"/>
    <n v="3"/>
    <n v="7"/>
    <s v="E"/>
    <x v="1"/>
    <n v="5289"/>
    <s v="SUDP"/>
    <s v="Disorderly Patron"/>
    <x v="5"/>
    <s v="Higher"/>
  </r>
  <r>
    <d v="2023-07-03T00:00:00"/>
    <d v="1899-12-30T10:55:00"/>
    <s v="Monday"/>
    <x v="7"/>
    <n v="0"/>
    <n v="0"/>
    <s v="E"/>
    <x v="0"/>
    <n v="5204"/>
    <s v="SUDP"/>
    <s v="Disorderly Patron"/>
    <x v="5"/>
    <s v="Higher"/>
  </r>
  <r>
    <d v="2023-07-03T00:00:00"/>
    <d v="1899-12-30T12:04:00"/>
    <s v="Monday"/>
    <x v="75"/>
    <n v="7"/>
    <n v="11"/>
    <s v="S"/>
    <x v="0"/>
    <n v="5806"/>
    <s v="SUDP"/>
    <s v="Disorderly Patron"/>
    <x v="5"/>
    <s v="Higher"/>
  </r>
  <r>
    <d v="2023-07-03T00:00:00"/>
    <d v="1899-12-30T13:57:00"/>
    <s v="Monday"/>
    <x v="56"/>
    <n v="0"/>
    <n v="0"/>
    <s v="E"/>
    <x v="1"/>
    <n v="5368"/>
    <s v="SUDP"/>
    <s v="Disorderly Patron"/>
    <x v="5"/>
    <s v="Higher"/>
  </r>
  <r>
    <d v="2023-07-03T00:00:00"/>
    <d v="1899-12-30T14:40:00"/>
    <s v="Monday"/>
    <x v="19"/>
    <n v="5"/>
    <n v="9"/>
    <s v="E"/>
    <x v="1"/>
    <n v="5109"/>
    <s v="SUDP"/>
    <s v="Disorderly Patron"/>
    <x v="5"/>
    <s v="Higher"/>
  </r>
  <r>
    <d v="2023-07-03T00:00:00"/>
    <d v="1899-12-30T16:06:00"/>
    <s v="Monday"/>
    <x v="35"/>
    <n v="5"/>
    <n v="9"/>
    <s v="W"/>
    <x v="1"/>
    <n v="5225"/>
    <s v="SUDP"/>
    <s v="Disorderly Patron"/>
    <x v="5"/>
    <s v="Higher"/>
  </r>
  <r>
    <d v="2023-07-03T00:00:00"/>
    <d v="1899-12-30T00:45:00"/>
    <s v="Monday"/>
    <x v="6"/>
    <n v="4"/>
    <n v="10"/>
    <m/>
    <x v="1"/>
    <n v="5181"/>
    <s v="SUDP"/>
    <s v="Disorderly Patron"/>
    <x v="5"/>
    <s v="Higher"/>
  </r>
  <r>
    <d v="2023-07-04T00:00:00"/>
    <d v="1899-12-30T21:51:00"/>
    <s v="Tuesday"/>
    <x v="68"/>
    <n v="6"/>
    <n v="12"/>
    <s v="E"/>
    <x v="2"/>
    <n v="3019"/>
    <s v="SRAP"/>
    <s v="Assault / Patron Involved"/>
    <x v="5"/>
    <s v="Higher"/>
  </r>
  <r>
    <d v="2023-07-04T00:00:00"/>
    <d v="1899-12-30T15:54:00"/>
    <s v="Tuesday"/>
    <x v="35"/>
    <n v="0"/>
    <n v="0"/>
    <s v="W"/>
    <x v="1"/>
    <n v="5023"/>
    <s v="SUDP"/>
    <s v="Disorderly Patron"/>
    <x v="5"/>
    <s v="Higher"/>
  </r>
  <r>
    <d v="2023-07-04T00:00:00"/>
    <d v="1899-12-30T16:53:00"/>
    <s v="Tuesday"/>
    <x v="10"/>
    <n v="0"/>
    <n v="0"/>
    <s v="S"/>
    <x v="0"/>
    <n v="5961"/>
    <s v="SUDP"/>
    <s v="Disorderly Patron"/>
    <x v="5"/>
    <s v="Higher"/>
  </r>
  <r>
    <d v="2023-07-05T00:00:00"/>
    <d v="1899-12-30T21:03:00"/>
    <s v="Wednesday"/>
    <x v="25"/>
    <n v="4"/>
    <n v="9"/>
    <s v="N"/>
    <x v="2"/>
    <n v="3019"/>
    <s v="SRDP"/>
    <s v="Disorderly Patron"/>
    <x v="5"/>
    <s v="Higher"/>
  </r>
  <r>
    <d v="2023-07-05T00:00:00"/>
    <d v="1899-12-30T13:57:00"/>
    <s v="Wednesday"/>
    <x v="1"/>
    <n v="3"/>
    <n v="7"/>
    <s v="E"/>
    <x v="1"/>
    <n v="5289"/>
    <s v="SUDP"/>
    <s v="Disorderly Patron"/>
    <x v="5"/>
    <s v="Higher"/>
  </r>
  <r>
    <d v="2023-07-05T00:00:00"/>
    <d v="1899-12-30T14:36:00"/>
    <s v="Wednesday"/>
    <x v="34"/>
    <n v="3"/>
    <n v="7"/>
    <s v="W"/>
    <x v="1"/>
    <n v="5042"/>
    <s v="SUDP"/>
    <s v="Disorderly Patron"/>
    <x v="5"/>
    <s v="Higher"/>
  </r>
  <r>
    <d v="2023-07-05T00:00:00"/>
    <d v="1899-12-30T15:57:00"/>
    <s v="Wednesday"/>
    <x v="3"/>
    <n v="3"/>
    <n v="6"/>
    <s v="W"/>
    <x v="1"/>
    <n v="5151"/>
    <s v="SUDP"/>
    <s v="Disorderly Patron"/>
    <x v="5"/>
    <s v="Higher"/>
  </r>
  <r>
    <d v="2023-07-05T00:00:00"/>
    <d v="1899-12-30T22:12:00"/>
    <s v="Wednesday"/>
    <x v="10"/>
    <n v="11"/>
    <n v="18"/>
    <s v="N"/>
    <x v="0"/>
    <n v="5991"/>
    <s v="SUDP"/>
    <s v="Disorderly Patron"/>
    <x v="5"/>
    <s v="Higher"/>
  </r>
  <r>
    <d v="2023-07-05T00:00:00"/>
    <d v="1899-12-30T22:29:00"/>
    <s v="Wednesday"/>
    <x v="17"/>
    <n v="5"/>
    <n v="12"/>
    <s v="S"/>
    <x v="0"/>
    <n v="5751"/>
    <s v="SUDP"/>
    <s v="Disorderly Patron"/>
    <x v="5"/>
    <s v="Higher"/>
  </r>
  <r>
    <d v="2023-07-05T00:00:00"/>
    <d v="1899-12-30T22:35:00"/>
    <s v="Wednesday"/>
    <x v="62"/>
    <n v="7"/>
    <n v="14"/>
    <s v="S"/>
    <x v="0"/>
    <n v="5751"/>
    <s v="SUDP"/>
    <s v="Disorderly Patron"/>
    <x v="5"/>
    <s v="Higher"/>
  </r>
  <r>
    <d v="2023-07-05T00:00:00"/>
    <d v="1899-12-30T00:36:00"/>
    <s v="Wednesday"/>
    <x v="15"/>
    <n v="5"/>
    <n v="12"/>
    <s v="N"/>
    <x v="0"/>
    <n v="5536"/>
    <s v="SUDP"/>
    <s v="Disorderly Patron"/>
    <x v="5"/>
    <s v="Higher"/>
  </r>
  <r>
    <d v="2023-07-06T00:00:00"/>
    <d v="1899-12-30T11:21:00"/>
    <s v="Thursday"/>
    <x v="10"/>
    <n v="5"/>
    <n v="10"/>
    <s v="S"/>
    <x v="0"/>
    <n v="5716"/>
    <s v="SUDP"/>
    <s v="Disorderly Patron"/>
    <x v="5"/>
    <s v="Higher"/>
  </r>
  <r>
    <d v="2023-07-06T00:00:00"/>
    <d v="1899-12-30T12:17:00"/>
    <s v="Thursday"/>
    <x v="18"/>
    <n v="130"/>
    <n v="135"/>
    <s v="S"/>
    <x v="0"/>
    <n v="5786"/>
    <s v="SUAP"/>
    <s v="Assault / Patron Involved"/>
    <x v="5"/>
    <s v="Higher"/>
  </r>
  <r>
    <d v="2023-07-06T00:00:00"/>
    <d v="1899-12-30T18:04:00"/>
    <s v="Thursday"/>
    <x v="8"/>
    <n v="33"/>
    <n v="36"/>
    <s v="N"/>
    <x v="0"/>
    <n v="5966"/>
    <s v="SUDP"/>
    <s v="Disorderly Patron"/>
    <x v="5"/>
    <s v="Higher"/>
  </r>
  <r>
    <d v="2023-07-06T00:00:00"/>
    <d v="1899-12-30T21:41:00"/>
    <s v="Thursday"/>
    <x v="19"/>
    <n v="0"/>
    <n v="0"/>
    <s v="E"/>
    <x v="1"/>
    <n v="5091"/>
    <s v="SUDP"/>
    <s v="Disorderly Patron"/>
    <x v="5"/>
    <s v="Higher"/>
  </r>
  <r>
    <d v="2023-07-06T00:00:00"/>
    <d v="1899-12-30T14:26:00"/>
    <s v="Thursday"/>
    <x v="67"/>
    <n v="7"/>
    <n v="14"/>
    <s v="E"/>
    <x v="3"/>
    <n v="6151"/>
    <s v="SUDP"/>
    <s v="Disorderly Patron"/>
    <x v="5"/>
    <s v="Higher"/>
  </r>
  <r>
    <d v="2023-07-07T00:00:00"/>
    <d v="1899-12-30T12:26:00"/>
    <s v="Friday"/>
    <x v="26"/>
    <n v="8"/>
    <n v="12"/>
    <s v="E"/>
    <x v="0"/>
    <n v="5151"/>
    <s v="SUDP"/>
    <s v="Disorderly Patron"/>
    <x v="5"/>
    <s v="Higher"/>
  </r>
  <r>
    <d v="2023-07-07T00:00:00"/>
    <d v="1899-12-30T13:24:00"/>
    <s v="Friday"/>
    <x v="19"/>
    <n v="0"/>
    <n v="0"/>
    <s v="W"/>
    <x v="1"/>
    <n v="5183"/>
    <s v="SUDP"/>
    <s v="Disorderly Patron"/>
    <x v="5"/>
    <s v="Higher"/>
  </r>
  <r>
    <d v="2023-07-07T00:00:00"/>
    <d v="1899-12-30T18:17:00"/>
    <s v="Friday"/>
    <x v="35"/>
    <n v="4"/>
    <n v="7"/>
    <s v="W"/>
    <x v="1"/>
    <n v="5103"/>
    <s v="SUDP"/>
    <s v="Disorderly Patron"/>
    <x v="5"/>
    <s v="Higher"/>
  </r>
  <r>
    <d v="2023-07-07T00:00:00"/>
    <d v="1899-12-30T22:32:00"/>
    <s v="Friday"/>
    <x v="55"/>
    <n v="0"/>
    <n v="0"/>
    <s v="N"/>
    <x v="0"/>
    <n v="5996"/>
    <s v="SUDP"/>
    <s v="Disorderly Patron"/>
    <x v="5"/>
    <s v="Higher"/>
  </r>
  <r>
    <d v="2023-07-08T00:00:00"/>
    <d v="1899-12-30T14:21:00"/>
    <s v="Saturday"/>
    <x v="31"/>
    <n v="3"/>
    <n v="7"/>
    <s v="S"/>
    <x v="0"/>
    <n v="5396"/>
    <s v="SUDP"/>
    <s v="Disorderly Patron"/>
    <x v="5"/>
    <s v="Higher"/>
  </r>
  <r>
    <d v="2023-07-08T00:00:00"/>
    <d v="1899-12-30T15:23:00"/>
    <s v="Saturday"/>
    <x v="63"/>
    <n v="8"/>
    <n v="12"/>
    <s v="N"/>
    <x v="0"/>
    <n v="5866"/>
    <s v="SUAE"/>
    <s v="Assault / Employee Involved"/>
    <x v="5"/>
    <s v="Higher"/>
  </r>
  <r>
    <d v="2023-07-08T00:00:00"/>
    <d v="1899-12-30T17:13:00"/>
    <s v="Saturday"/>
    <x v="17"/>
    <n v="0"/>
    <n v="0"/>
    <m/>
    <x v="0"/>
    <n v="5026"/>
    <s v="SUAP"/>
    <s v="Assault / Patron Involved"/>
    <x v="5"/>
    <s v="Higher"/>
  </r>
  <r>
    <d v="2023-07-08T00:00:00"/>
    <d v="1899-12-30T01:03:00"/>
    <s v="Saturday"/>
    <x v="27"/>
    <n v="0"/>
    <n v="0"/>
    <s v="N"/>
    <x v="0"/>
    <n v="5691"/>
    <s v="SUDP"/>
    <s v="Disorderly Patron"/>
    <x v="5"/>
    <s v="Higher"/>
  </r>
  <r>
    <d v="2023-07-08T00:00:00"/>
    <d v="1899-12-30T01:50:00"/>
    <s v="Saturday"/>
    <x v="52"/>
    <n v="0"/>
    <n v="0"/>
    <s v="S"/>
    <x v="0"/>
    <n v="5571"/>
    <s v="SUDP"/>
    <s v="Disorderly Patron"/>
    <x v="5"/>
    <s v="Higher"/>
  </r>
  <r>
    <d v="2023-07-09T00:00:00"/>
    <d v="1899-12-30T10:04:00"/>
    <s v="Sunday"/>
    <x v="27"/>
    <n v="0"/>
    <n v="0"/>
    <s v="N"/>
    <x v="0"/>
    <n v="6116"/>
    <s v="SUDP"/>
    <s v="Disorderly Patron"/>
    <x v="5"/>
    <s v="Higher"/>
  </r>
  <r>
    <d v="2023-07-09T00:00:00"/>
    <d v="1899-12-30T12:42:00"/>
    <s v="Sunday"/>
    <x v="18"/>
    <n v="7"/>
    <n v="11"/>
    <s v="S"/>
    <x v="0"/>
    <n v="5541"/>
    <s v="SUDP"/>
    <s v="Disorderly Patron"/>
    <x v="5"/>
    <s v="Higher"/>
  </r>
  <r>
    <d v="2023-07-09T00:00:00"/>
    <d v="1899-12-30T16:20:00"/>
    <s v="Sunday"/>
    <x v="57"/>
    <n v="10"/>
    <n v="14"/>
    <s v="E"/>
    <x v="1"/>
    <n v="5228"/>
    <s v="SUDP"/>
    <s v="Disorderly Patron"/>
    <x v="5"/>
    <s v="Higher"/>
  </r>
  <r>
    <d v="2023-07-09T00:00:00"/>
    <d v="1899-12-30T17:59:00"/>
    <s v="Sunday"/>
    <x v="56"/>
    <n v="16"/>
    <n v="21"/>
    <s v="E"/>
    <x v="1"/>
    <n v="5249"/>
    <s v="SUAP"/>
    <s v="Assault / Patron Involved"/>
    <x v="5"/>
    <s v="Higher"/>
  </r>
  <r>
    <d v="2023-07-09T00:00:00"/>
    <d v="1899-12-30T18:01:00"/>
    <s v="Sunday"/>
    <x v="45"/>
    <n v="10"/>
    <n v="14"/>
    <s v="W"/>
    <x v="1"/>
    <n v="5263"/>
    <s v="SUAP"/>
    <s v="Assault / Patron Involved"/>
    <x v="5"/>
    <s v="Higher"/>
  </r>
  <r>
    <d v="2023-07-10T00:00:00"/>
    <d v="1899-12-30T13:58:00"/>
    <s v="Monday"/>
    <x v="15"/>
    <n v="0"/>
    <n v="0"/>
    <s v="N"/>
    <x v="0"/>
    <n v="5991"/>
    <s v="SUDP"/>
    <s v="Disorderly Patron"/>
    <x v="5"/>
    <s v="Higher"/>
  </r>
  <r>
    <d v="2023-07-10T00:00:00"/>
    <d v="1899-12-30T15:38:00"/>
    <s v="Monday"/>
    <x v="35"/>
    <n v="0"/>
    <n v="0"/>
    <s v="W"/>
    <x v="1"/>
    <n v="5211"/>
    <s v="SUDP"/>
    <s v="Disorderly Patron"/>
    <x v="5"/>
    <s v="Higher"/>
  </r>
  <r>
    <d v="2023-07-10T00:00:00"/>
    <d v="1899-12-30T15:38:00"/>
    <s v="Monday"/>
    <x v="29"/>
    <n v="0"/>
    <n v="0"/>
    <s v="S"/>
    <x v="0"/>
    <n v="5841"/>
    <s v="SUDP"/>
    <s v="Disorderly Patron"/>
    <x v="5"/>
    <s v="Higher"/>
  </r>
  <r>
    <d v="2023-07-10T00:00:00"/>
    <d v="1899-12-30T16:21:00"/>
    <s v="Monday"/>
    <x v="54"/>
    <n v="3"/>
    <n v="8"/>
    <s v="S"/>
    <x v="0"/>
    <n v="5951"/>
    <s v="SUDP"/>
    <s v="Disorderly Patron"/>
    <x v="5"/>
    <s v="Higher"/>
  </r>
  <r>
    <d v="2023-07-10T00:00:00"/>
    <d v="1899-12-30T17:05:00"/>
    <s v="Monday"/>
    <x v="46"/>
    <n v="0"/>
    <n v="0"/>
    <s v="W"/>
    <x v="1"/>
    <n v="5122"/>
    <s v="SUDP"/>
    <s v="Disorderly Patron"/>
    <x v="5"/>
    <s v="Higher"/>
  </r>
  <r>
    <d v="2023-07-10T00:00:00"/>
    <d v="1899-12-30T17:41:00"/>
    <s v="Monday"/>
    <x v="40"/>
    <n v="5"/>
    <n v="8"/>
    <s v="W"/>
    <x v="1"/>
    <n v="5211"/>
    <s v="SUDP"/>
    <s v="Disorderly Patron"/>
    <x v="5"/>
    <s v="Higher"/>
  </r>
  <r>
    <d v="2023-07-10T00:00:00"/>
    <d v="1899-12-30T17:46:00"/>
    <s v="Monday"/>
    <x v="45"/>
    <n v="11"/>
    <n v="14"/>
    <s v="W"/>
    <x v="1"/>
    <n v="5283"/>
    <s v="SUPOL"/>
    <s v="Held By Polce - Non-TTC Related"/>
    <x v="5"/>
    <s v="Higher"/>
  </r>
  <r>
    <d v="2023-07-10T00:00:00"/>
    <d v="1899-12-30T18:25:00"/>
    <s v="Monday"/>
    <x v="41"/>
    <n v="0"/>
    <n v="0"/>
    <s v="S"/>
    <x v="0"/>
    <n v="5706"/>
    <s v="SUDP"/>
    <s v="Disorderly Patron"/>
    <x v="5"/>
    <s v="Higher"/>
  </r>
  <r>
    <d v="2023-07-10T00:00:00"/>
    <d v="1899-12-30T22:39:00"/>
    <s v="Monday"/>
    <x v="51"/>
    <n v="11"/>
    <n v="18"/>
    <s v="S"/>
    <x v="0"/>
    <n v="5431"/>
    <s v="SUAP"/>
    <s v="Assault / Patron Involved"/>
    <x v="5"/>
    <s v="Higher"/>
  </r>
  <r>
    <d v="2023-07-10T00:00:00"/>
    <d v="1899-12-30T00:00:00"/>
    <s v="Monday"/>
    <x v="7"/>
    <n v="5"/>
    <n v="10"/>
    <s v="W"/>
    <x v="1"/>
    <n v="5122"/>
    <s v="SUDP"/>
    <s v="Disorderly Patron"/>
    <x v="5"/>
    <s v="Higher"/>
  </r>
  <r>
    <d v="2023-07-11T00:00:00"/>
    <d v="1899-12-30T09:47:00"/>
    <s v="Tuesday"/>
    <x v="16"/>
    <n v="0"/>
    <n v="0"/>
    <s v="S"/>
    <x v="0"/>
    <n v="5766"/>
    <s v="SUDP"/>
    <s v="Disorderly Patron"/>
    <x v="5"/>
    <s v="Higher"/>
  </r>
  <r>
    <d v="2023-07-11T00:00:00"/>
    <d v="1899-12-30T13:41:00"/>
    <s v="Tuesday"/>
    <x v="7"/>
    <n v="0"/>
    <n v="0"/>
    <s v="W"/>
    <x v="1"/>
    <n v="5004"/>
    <s v="SUDP"/>
    <s v="Disorderly Patron"/>
    <x v="5"/>
    <s v="Higher"/>
  </r>
  <r>
    <d v="2023-07-11T00:00:00"/>
    <d v="1899-12-30T14:58:00"/>
    <s v="Tuesday"/>
    <x v="39"/>
    <n v="6"/>
    <n v="11"/>
    <s v="N"/>
    <x v="0"/>
    <n v="6106"/>
    <s v="SUDP"/>
    <s v="Disorderly Patron"/>
    <x v="5"/>
    <s v="Higher"/>
  </r>
  <r>
    <d v="2023-07-11T00:00:00"/>
    <d v="1899-12-30T17:25:00"/>
    <s v="Tuesday"/>
    <x v="4"/>
    <n v="5"/>
    <n v="8"/>
    <s v="E"/>
    <x v="1"/>
    <n v="5189"/>
    <s v="SUAP"/>
    <s v="Assault / Patron Involved"/>
    <x v="5"/>
    <s v="Higher"/>
  </r>
  <r>
    <d v="2023-07-11T00:00:00"/>
    <d v="1899-12-30T17:57:00"/>
    <s v="Tuesday"/>
    <x v="42"/>
    <n v="4"/>
    <n v="7"/>
    <s v="W"/>
    <x v="1"/>
    <n v="5332"/>
    <s v="SUAP"/>
    <s v="Assault / Patron Involved"/>
    <x v="5"/>
    <s v="Higher"/>
  </r>
  <r>
    <d v="2023-07-11T00:00:00"/>
    <d v="1899-12-30T18:15:00"/>
    <s v="Tuesday"/>
    <x v="10"/>
    <n v="7"/>
    <n v="10"/>
    <s v="N"/>
    <x v="0"/>
    <n v="5706"/>
    <s v="SUDP"/>
    <s v="Disorderly Patron"/>
    <x v="5"/>
    <s v="Higher"/>
  </r>
  <r>
    <d v="2023-07-11T00:00:00"/>
    <d v="1899-12-30T18:21:00"/>
    <s v="Tuesday"/>
    <x v="10"/>
    <n v="23"/>
    <n v="26"/>
    <s v="N"/>
    <x v="0"/>
    <n v="5706"/>
    <s v="SUDP"/>
    <s v="Disorderly Patron"/>
    <x v="5"/>
    <s v="Higher"/>
  </r>
  <r>
    <d v="2023-07-11T00:00:00"/>
    <d v="1899-12-30T18:42:00"/>
    <s v="Tuesday"/>
    <x v="53"/>
    <n v="17"/>
    <n v="22"/>
    <s v="W"/>
    <x v="1"/>
    <n v="5323"/>
    <s v="SUDP"/>
    <s v="Disorderly Patron"/>
    <x v="5"/>
    <s v="Higher"/>
  </r>
  <r>
    <d v="2023-07-11T00:00:00"/>
    <d v="1899-12-30T00:54:00"/>
    <s v="Tuesday"/>
    <x v="1"/>
    <n v="0"/>
    <n v="0"/>
    <s v="W"/>
    <x v="1"/>
    <n v="5332"/>
    <s v="SUAP"/>
    <s v="Assault / Patron Involved"/>
    <x v="5"/>
    <s v="Higher"/>
  </r>
  <r>
    <d v="2023-07-12T00:00:00"/>
    <d v="1899-12-30T02:11:00"/>
    <s v="Wednesday"/>
    <x v="16"/>
    <n v="0"/>
    <n v="0"/>
    <m/>
    <x v="0"/>
    <n v="6111"/>
    <s v="SUDP"/>
    <s v="Disorderly Patron"/>
    <x v="5"/>
    <s v="Higher"/>
  </r>
  <r>
    <d v="2023-07-12T00:00:00"/>
    <d v="1899-12-30T07:57:00"/>
    <s v="Wednesday"/>
    <x v="17"/>
    <n v="4"/>
    <n v="7"/>
    <s v="S"/>
    <x v="0"/>
    <n v="5386"/>
    <s v="SUDP"/>
    <s v="Disorderly Patron"/>
    <x v="5"/>
    <s v="Higher"/>
  </r>
  <r>
    <d v="2023-07-12T00:00:00"/>
    <d v="1899-12-30T12:23:00"/>
    <s v="Wednesday"/>
    <x v="29"/>
    <n v="0"/>
    <n v="0"/>
    <s v="N"/>
    <x v="0"/>
    <n v="5986"/>
    <s v="SUDP"/>
    <s v="Disorderly Patron"/>
    <x v="5"/>
    <s v="Higher"/>
  </r>
  <r>
    <d v="2023-07-12T00:00:00"/>
    <d v="1899-12-30T13:16:00"/>
    <s v="Wednesday"/>
    <x v="43"/>
    <n v="9"/>
    <n v="14"/>
    <s v="S"/>
    <x v="0"/>
    <n v="5686"/>
    <s v="SUDP"/>
    <s v="Disorderly Patron"/>
    <x v="5"/>
    <s v="Higher"/>
  </r>
  <r>
    <d v="2023-07-12T00:00:00"/>
    <d v="1899-12-30T15:20:00"/>
    <s v="Wednesday"/>
    <x v="61"/>
    <n v="7"/>
    <n v="12"/>
    <s v="N"/>
    <x v="0"/>
    <n v="5986"/>
    <s v="SUDP"/>
    <s v="Disorderly Patron"/>
    <x v="5"/>
    <s v="Higher"/>
  </r>
  <r>
    <d v="2023-07-12T00:00:00"/>
    <d v="1899-12-30T18:42:00"/>
    <s v="Wednesday"/>
    <x v="39"/>
    <n v="10"/>
    <n v="13"/>
    <s v="S"/>
    <x v="0"/>
    <n v="5406"/>
    <s v="SUAP"/>
    <s v="Assault / Patron Involved"/>
    <x v="5"/>
    <s v="Higher"/>
  </r>
  <r>
    <d v="2023-07-12T00:00:00"/>
    <d v="1899-12-30T19:00:00"/>
    <s v="Wednesday"/>
    <x v="10"/>
    <n v="0"/>
    <n v="0"/>
    <s v="S"/>
    <x v="0"/>
    <n v="5701"/>
    <s v="SUDP"/>
    <s v="Disorderly Patron"/>
    <x v="5"/>
    <s v="Higher"/>
  </r>
  <r>
    <d v="2023-07-12T00:00:00"/>
    <d v="1899-12-30T21:07:00"/>
    <s v="Wednesday"/>
    <x v="10"/>
    <n v="23"/>
    <n v="28"/>
    <s v="S"/>
    <x v="0"/>
    <n v="5756"/>
    <s v="SUDP"/>
    <s v="Disorderly Patron"/>
    <x v="5"/>
    <s v="Higher"/>
  </r>
  <r>
    <d v="2023-07-12T00:00:00"/>
    <d v="1899-12-30T22:44:00"/>
    <s v="Wednesday"/>
    <x v="10"/>
    <n v="0"/>
    <n v="0"/>
    <s v="S"/>
    <x v="0"/>
    <n v="5681"/>
    <s v="SUDP"/>
    <s v="Disorderly Patron"/>
    <x v="5"/>
    <s v="Higher"/>
  </r>
  <r>
    <d v="2023-07-12T00:00:00"/>
    <d v="1899-12-30T23:11:00"/>
    <s v="Wednesday"/>
    <x v="26"/>
    <n v="3"/>
    <n v="11"/>
    <s v="E"/>
    <x v="1"/>
    <n v="5055"/>
    <s v="SUAP"/>
    <s v="Assault / Patron Involved"/>
    <x v="5"/>
    <s v="Higher"/>
  </r>
  <r>
    <d v="2023-07-12T00:00:00"/>
    <d v="1899-12-30T01:11:00"/>
    <s v="Wednesday"/>
    <x v="16"/>
    <n v="0"/>
    <n v="0"/>
    <s v="S"/>
    <x v="0"/>
    <n v="6106"/>
    <s v="SUAE"/>
    <s v="Assault / Employee Involved"/>
    <x v="5"/>
    <s v="Higher"/>
  </r>
  <r>
    <d v="2023-07-12T00:00:00"/>
    <d v="1899-12-30T01:51:00"/>
    <s v="Wednesday"/>
    <x v="63"/>
    <n v="15"/>
    <n v="22"/>
    <s v="S"/>
    <x v="0"/>
    <n v="5401"/>
    <s v="SUDP"/>
    <s v="Disorderly Patron"/>
    <x v="5"/>
    <s v="Higher"/>
  </r>
  <r>
    <d v="2023-07-13T00:00:00"/>
    <d v="1899-12-30T07:45:00"/>
    <s v="Thursday"/>
    <x v="6"/>
    <n v="4"/>
    <n v="6"/>
    <s v="E"/>
    <x v="1"/>
    <n v="5052"/>
    <s v="SUDP"/>
    <s v="Disorderly Patron"/>
    <x v="5"/>
    <s v="Higher"/>
  </r>
  <r>
    <d v="2023-07-13T00:00:00"/>
    <d v="1899-12-30T17:41:00"/>
    <s v="Thursday"/>
    <x v="71"/>
    <n v="3"/>
    <n v="6"/>
    <s v="N"/>
    <x v="0"/>
    <n v="5756"/>
    <s v="SUDP"/>
    <s v="Disorderly Patron"/>
    <x v="5"/>
    <s v="Higher"/>
  </r>
  <r>
    <d v="2023-07-13T00:00:00"/>
    <d v="1899-12-30T17:43:00"/>
    <s v="Thursday"/>
    <x v="53"/>
    <n v="21"/>
    <n v="24"/>
    <s v="W"/>
    <x v="1"/>
    <n v="5053"/>
    <s v="SUPOL"/>
    <s v="Held By Polce - Non-TTC Related"/>
    <x v="5"/>
    <s v="Higher"/>
  </r>
  <r>
    <d v="2023-07-13T00:00:00"/>
    <d v="1899-12-30T18:42:00"/>
    <s v="Thursday"/>
    <x v="35"/>
    <n v="0"/>
    <n v="0"/>
    <s v="E"/>
    <x v="1"/>
    <n v="5046"/>
    <s v="SUDP"/>
    <s v="Disorderly Patron"/>
    <x v="5"/>
    <s v="Higher"/>
  </r>
  <r>
    <d v="2023-07-13T00:00:00"/>
    <d v="1899-12-30T19:37:00"/>
    <s v="Thursday"/>
    <x v="29"/>
    <n v="0"/>
    <n v="0"/>
    <s v="S"/>
    <x v="0"/>
    <n v="5941"/>
    <s v="SUDP"/>
    <s v="Disorderly Patron"/>
    <x v="5"/>
    <s v="Higher"/>
  </r>
  <r>
    <d v="2023-07-14T00:00:00"/>
    <d v="1899-12-30T07:12:00"/>
    <s v="Friday"/>
    <x v="54"/>
    <n v="6"/>
    <n v="9"/>
    <s v="S"/>
    <x v="0"/>
    <n v="5776"/>
    <s v="SUDP"/>
    <s v="Disorderly Patron"/>
    <x v="5"/>
    <s v="Higher"/>
  </r>
  <r>
    <d v="2023-07-14T00:00:00"/>
    <d v="1899-12-30T11:13:00"/>
    <s v="Friday"/>
    <x v="27"/>
    <n v="4"/>
    <n v="9"/>
    <s v="S"/>
    <x v="0"/>
    <n v="5851"/>
    <s v="SUAP"/>
    <s v="Assault / Patron Involved"/>
    <x v="5"/>
    <s v="Higher"/>
  </r>
  <r>
    <d v="2023-07-14T00:00:00"/>
    <d v="1899-12-30T13:31:00"/>
    <s v="Friday"/>
    <x v="62"/>
    <n v="6"/>
    <n v="11"/>
    <s v="N"/>
    <x v="0"/>
    <n v="5396"/>
    <s v="SUDP"/>
    <s v="Disorderly Patron"/>
    <x v="5"/>
    <s v="Higher"/>
  </r>
  <r>
    <d v="2023-07-14T00:00:00"/>
    <d v="1899-12-30T14:44:00"/>
    <s v="Friday"/>
    <x v="11"/>
    <n v="0"/>
    <n v="0"/>
    <s v="E"/>
    <x v="1"/>
    <n v="5201"/>
    <s v="SUDP"/>
    <s v="Disorderly Patron"/>
    <x v="5"/>
    <s v="Higher"/>
  </r>
  <r>
    <d v="2023-07-14T00:00:00"/>
    <d v="1899-12-30T17:11:00"/>
    <s v="Friday"/>
    <x v="51"/>
    <n v="3"/>
    <n v="6"/>
    <s v="N"/>
    <x v="0"/>
    <n v="5441"/>
    <s v="SUAP"/>
    <s v="Assault / Patron Involved"/>
    <x v="5"/>
    <s v="Higher"/>
  </r>
  <r>
    <d v="2023-07-14T00:00:00"/>
    <d v="1899-12-30T23:00:00"/>
    <s v="Friday"/>
    <x v="42"/>
    <n v="4"/>
    <n v="12"/>
    <s v="E"/>
    <x v="1"/>
    <n v="5023"/>
    <s v="SUDP"/>
    <s v="Disorderly Patron"/>
    <x v="5"/>
    <s v="Higher"/>
  </r>
  <r>
    <d v="2023-07-15T00:00:00"/>
    <d v="1899-12-30T08:11:00"/>
    <s v="Saturday"/>
    <x v="35"/>
    <n v="0"/>
    <n v="0"/>
    <s v="W"/>
    <x v="1"/>
    <n v="5281"/>
    <s v="SUAE"/>
    <s v="Assault / Employee Involved"/>
    <x v="5"/>
    <s v="Higher"/>
  </r>
  <r>
    <d v="2023-07-15T00:00:00"/>
    <d v="1899-12-30T10:48:00"/>
    <s v="Saturday"/>
    <x v="47"/>
    <n v="25"/>
    <n v="31"/>
    <s v="S"/>
    <x v="0"/>
    <n v="5946"/>
    <s v="SUDP"/>
    <s v="Disorderly Patron"/>
    <x v="5"/>
    <s v="Higher"/>
  </r>
  <r>
    <d v="2023-07-15T00:00:00"/>
    <d v="1899-12-30T17:17:00"/>
    <s v="Saturday"/>
    <x v="61"/>
    <n v="12"/>
    <n v="18"/>
    <s v="N"/>
    <x v="0"/>
    <n v="6126"/>
    <s v="SUDP"/>
    <s v="Disorderly Patron"/>
    <x v="5"/>
    <s v="Higher"/>
  </r>
  <r>
    <d v="2023-07-15T00:00:00"/>
    <d v="1899-12-30T19:12:00"/>
    <s v="Saturday"/>
    <x v="17"/>
    <n v="3"/>
    <n v="9"/>
    <s v="S"/>
    <x v="0"/>
    <n v="6071"/>
    <s v="SUDP"/>
    <s v="Disorderly Patron"/>
    <x v="5"/>
    <s v="Higher"/>
  </r>
  <r>
    <d v="2023-07-15T00:00:00"/>
    <d v="1899-12-30T20:57:00"/>
    <s v="Saturday"/>
    <x v="61"/>
    <n v="4"/>
    <n v="10"/>
    <s v="S"/>
    <x v="0"/>
    <n v="5481"/>
    <s v="SUDP"/>
    <s v="Disorderly Patron"/>
    <x v="5"/>
    <s v="Higher"/>
  </r>
  <r>
    <d v="2023-07-16T00:00:00"/>
    <d v="1899-12-30T12:54:00"/>
    <s v="Sunday"/>
    <x v="19"/>
    <n v="5"/>
    <n v="9"/>
    <s v="E"/>
    <x v="1"/>
    <n v="5361"/>
    <s v="SUDP"/>
    <s v="Disorderly Patron"/>
    <x v="5"/>
    <s v="Higher"/>
  </r>
  <r>
    <d v="2023-07-16T00:00:00"/>
    <d v="1899-12-30T13:25:00"/>
    <s v="Sunday"/>
    <x v="49"/>
    <n v="0"/>
    <n v="0"/>
    <s v="S"/>
    <x v="0"/>
    <n v="5516"/>
    <s v="SUDP"/>
    <s v="Disorderly Patron"/>
    <x v="5"/>
    <s v="Higher"/>
  </r>
  <r>
    <d v="2023-07-16T00:00:00"/>
    <d v="1899-12-30T18:03:00"/>
    <s v="Sunday"/>
    <x v="21"/>
    <n v="0"/>
    <n v="0"/>
    <s v="N"/>
    <x v="0"/>
    <n v="6103"/>
    <s v="SUDP"/>
    <s v="Disorderly Patron"/>
    <x v="5"/>
    <s v="Higher"/>
  </r>
  <r>
    <d v="2023-07-16T00:00:00"/>
    <d v="1899-12-30T18:07:00"/>
    <s v="Sunday"/>
    <x v="48"/>
    <n v="0"/>
    <n v="0"/>
    <s v="N"/>
    <x v="0"/>
    <n v="5721"/>
    <s v="SUDP"/>
    <s v="Disorderly Patron"/>
    <x v="5"/>
    <s v="Higher"/>
  </r>
  <r>
    <d v="2023-07-17T00:00:00"/>
    <d v="1899-12-30T09:43:00"/>
    <s v="Monday"/>
    <x v="2"/>
    <n v="0"/>
    <n v="0"/>
    <s v="N"/>
    <x v="0"/>
    <n v="5756"/>
    <s v="SUDP"/>
    <s v="Disorderly Patron"/>
    <x v="5"/>
    <s v="Higher"/>
  </r>
  <r>
    <d v="2023-07-17T00:00:00"/>
    <d v="1899-12-30T10:55:00"/>
    <s v="Monday"/>
    <x v="43"/>
    <n v="0"/>
    <n v="0"/>
    <s v="N"/>
    <x v="0"/>
    <n v="5706"/>
    <s v="SUAP"/>
    <s v="Assault / Patron Involved"/>
    <x v="5"/>
    <s v="Higher"/>
  </r>
  <r>
    <d v="2023-07-17T00:00:00"/>
    <d v="1899-12-30T11:14:00"/>
    <s v="Monday"/>
    <x v="43"/>
    <n v="3"/>
    <n v="8"/>
    <s v="S"/>
    <x v="0"/>
    <n v="5736"/>
    <s v="SUDP"/>
    <s v="Disorderly Patron"/>
    <x v="5"/>
    <s v="Higher"/>
  </r>
  <r>
    <d v="2023-07-17T00:00:00"/>
    <d v="1899-12-30T11:20:00"/>
    <s v="Monday"/>
    <x v="51"/>
    <n v="5"/>
    <n v="10"/>
    <s v="N"/>
    <x v="0"/>
    <n v="6056"/>
    <s v="SUDP"/>
    <s v="Disorderly Patron"/>
    <x v="5"/>
    <s v="Higher"/>
  </r>
  <r>
    <d v="2023-07-17T00:00:00"/>
    <d v="1899-12-30T12:59:00"/>
    <s v="Monday"/>
    <x v="11"/>
    <n v="4"/>
    <n v="8"/>
    <s v="E"/>
    <x v="1"/>
    <n v="5328"/>
    <s v="SUDP"/>
    <s v="Disorderly Patron"/>
    <x v="5"/>
    <s v="Higher"/>
  </r>
  <r>
    <d v="2023-07-17T00:00:00"/>
    <d v="1899-12-30T17:51:00"/>
    <s v="Monday"/>
    <x v="9"/>
    <n v="6"/>
    <n v="9"/>
    <s v="N"/>
    <x v="0"/>
    <n v="5436"/>
    <s v="SUDP"/>
    <s v="Disorderly Patron"/>
    <x v="5"/>
    <s v="Higher"/>
  </r>
  <r>
    <d v="2023-07-17T00:00:00"/>
    <d v="1899-12-30T18:05:00"/>
    <s v="Monday"/>
    <x v="6"/>
    <n v="3"/>
    <n v="6"/>
    <s v="E"/>
    <x v="1"/>
    <n v="5130"/>
    <s v="SUDP"/>
    <s v="Disorderly Patron"/>
    <x v="5"/>
    <s v="Higher"/>
  </r>
  <r>
    <d v="2023-07-17T00:00:00"/>
    <d v="1899-12-30T20:12:00"/>
    <s v="Monday"/>
    <x v="41"/>
    <n v="13"/>
    <n v="18"/>
    <s v="N"/>
    <x v="0"/>
    <n v="5571"/>
    <s v="SUDP"/>
    <s v="Disorderly Patron"/>
    <x v="5"/>
    <s v="Higher"/>
  </r>
  <r>
    <d v="2023-07-17T00:00:00"/>
    <d v="1899-12-30T21:34:00"/>
    <s v="Monday"/>
    <x v="44"/>
    <n v="0"/>
    <n v="0"/>
    <s v="E"/>
    <x v="1"/>
    <n v="5224"/>
    <s v="SUDP"/>
    <s v="Disorderly Patron"/>
    <x v="5"/>
    <s v="Higher"/>
  </r>
  <r>
    <d v="2023-07-18T00:00:00"/>
    <d v="1899-12-30T16:31:00"/>
    <s v="Tuesday"/>
    <x v="74"/>
    <n v="5"/>
    <n v="10"/>
    <s v="S"/>
    <x v="2"/>
    <n v="3018"/>
    <s v="SRDP"/>
    <s v="Disorderly Patron"/>
    <x v="5"/>
    <s v="Higher"/>
  </r>
  <r>
    <d v="2023-07-18T00:00:00"/>
    <d v="1899-12-30T12:30:00"/>
    <s v="Tuesday"/>
    <x v="54"/>
    <n v="0"/>
    <n v="0"/>
    <s v="N"/>
    <x v="0"/>
    <n v="5751"/>
    <s v="SUAP"/>
    <s v="Assault / Patron Involved"/>
    <x v="5"/>
    <s v="Higher"/>
  </r>
  <r>
    <d v="2023-07-18T00:00:00"/>
    <d v="1899-12-30T19:01:00"/>
    <s v="Tuesday"/>
    <x v="11"/>
    <n v="21"/>
    <n v="26"/>
    <s v="W"/>
    <x v="1"/>
    <n v="5035"/>
    <s v="SUPOL"/>
    <s v="Held By Polce - Non-TTC Related"/>
    <x v="5"/>
    <s v="Higher"/>
  </r>
  <r>
    <d v="2023-07-18T00:00:00"/>
    <d v="1899-12-30T21:09:00"/>
    <s v="Tuesday"/>
    <x v="44"/>
    <n v="22"/>
    <n v="27"/>
    <s v="W"/>
    <x v="1"/>
    <n v="5270"/>
    <s v="SUAP"/>
    <s v="Assault / Patron Involved"/>
    <x v="5"/>
    <s v="Higher"/>
  </r>
  <r>
    <d v="2023-07-18T00:00:00"/>
    <d v="1899-12-30T22:04:00"/>
    <s v="Tuesday"/>
    <x v="34"/>
    <n v="0"/>
    <n v="0"/>
    <s v="E"/>
    <x v="1"/>
    <n v="5355"/>
    <s v="SUAP"/>
    <s v="Assault / Patron Involved"/>
    <x v="5"/>
    <s v="Higher"/>
  </r>
  <r>
    <d v="2023-07-19T00:00:00"/>
    <d v="1899-12-30T12:42:00"/>
    <s v="Wednesday"/>
    <x v="42"/>
    <n v="7"/>
    <n v="11"/>
    <s v="E"/>
    <x v="1"/>
    <n v="5287"/>
    <s v="SUDP"/>
    <s v="Disorderly Patron"/>
    <x v="5"/>
    <s v="Higher"/>
  </r>
  <r>
    <d v="2023-07-19T00:00:00"/>
    <d v="1899-12-30T14:22:00"/>
    <s v="Wednesday"/>
    <x v="0"/>
    <n v="3"/>
    <n v="8"/>
    <s v="N"/>
    <x v="0"/>
    <n v="5776"/>
    <s v="SUDP"/>
    <s v="Disorderly Patron"/>
    <x v="5"/>
    <s v="Higher"/>
  </r>
  <r>
    <d v="2023-07-19T00:00:00"/>
    <d v="1899-12-30T16:27:00"/>
    <s v="Wednesday"/>
    <x v="39"/>
    <n v="6"/>
    <n v="9"/>
    <s v="S"/>
    <x v="0"/>
    <n v="6101"/>
    <s v="SUAP"/>
    <s v="Assault / Patron Involved"/>
    <x v="5"/>
    <s v="Higher"/>
  </r>
  <r>
    <d v="2023-07-19T00:00:00"/>
    <d v="1899-12-30T21:02:00"/>
    <s v="Wednesday"/>
    <x v="55"/>
    <n v="0"/>
    <n v="0"/>
    <s v="N"/>
    <x v="0"/>
    <n v="5436"/>
    <s v="SUDP"/>
    <s v="Disorderly Patron"/>
    <x v="5"/>
    <s v="Higher"/>
  </r>
  <r>
    <d v="2023-07-20T00:00:00"/>
    <d v="1899-12-30T08:44:00"/>
    <s v="Thursday"/>
    <x v="55"/>
    <n v="7"/>
    <n v="10"/>
    <s v="S"/>
    <x v="0"/>
    <n v="5796"/>
    <s v="SUDP"/>
    <s v="Disorderly Patron"/>
    <x v="5"/>
    <s v="Higher"/>
  </r>
  <r>
    <d v="2023-07-20T00:00:00"/>
    <d v="1899-12-30T13:13:00"/>
    <s v="Thursday"/>
    <x v="56"/>
    <n v="3"/>
    <n v="7"/>
    <s v="W"/>
    <x v="1"/>
    <n v="5314"/>
    <s v="SUDP"/>
    <s v="Disorderly Patron"/>
    <x v="5"/>
    <s v="Higher"/>
  </r>
  <r>
    <d v="2023-07-20T00:00:00"/>
    <d v="1899-12-30T13:56:00"/>
    <s v="Thursday"/>
    <x v="11"/>
    <n v="9"/>
    <n v="13"/>
    <s v="E"/>
    <x v="1"/>
    <n v="5233"/>
    <s v="SUDP"/>
    <s v="Disorderly Patron"/>
    <x v="5"/>
    <s v="Higher"/>
  </r>
  <r>
    <d v="2023-07-20T00:00:00"/>
    <d v="1899-12-30T19:21:00"/>
    <s v="Thursday"/>
    <x v="8"/>
    <n v="5"/>
    <n v="10"/>
    <s v="N"/>
    <x v="0"/>
    <n v="5946"/>
    <s v="SUDP"/>
    <s v="Disorderly Patron"/>
    <x v="5"/>
    <s v="Higher"/>
  </r>
  <r>
    <d v="2023-07-20T00:00:00"/>
    <d v="1899-12-30T21:54:00"/>
    <s v="Thursday"/>
    <x v="71"/>
    <n v="3"/>
    <n v="8"/>
    <s v="N"/>
    <x v="0"/>
    <n v="5411"/>
    <s v="SUDP"/>
    <s v="Disorderly Patron"/>
    <x v="5"/>
    <s v="Higher"/>
  </r>
  <r>
    <d v="2023-07-21T00:00:00"/>
    <d v="1899-12-30T08:16:00"/>
    <s v="Friday"/>
    <x v="59"/>
    <n v="0"/>
    <n v="0"/>
    <s v="S"/>
    <x v="0"/>
    <n v="5976"/>
    <s v="SUDP"/>
    <s v="Disorderly Patron"/>
    <x v="5"/>
    <s v="Higher"/>
  </r>
  <r>
    <d v="2023-07-21T00:00:00"/>
    <d v="1899-12-30T08:31:00"/>
    <s v="Friday"/>
    <x v="29"/>
    <n v="5"/>
    <n v="8"/>
    <s v="N"/>
    <x v="0"/>
    <n v="5806"/>
    <s v="SUDP"/>
    <s v="Disorderly Patron"/>
    <x v="5"/>
    <s v="Higher"/>
  </r>
  <r>
    <d v="2023-07-21T00:00:00"/>
    <d v="1899-12-30T15:38:00"/>
    <s v="Friday"/>
    <x v="35"/>
    <n v="0"/>
    <n v="0"/>
    <s v="E"/>
    <x v="1"/>
    <n v="5194"/>
    <s v="SUDP"/>
    <s v="Disorderly Patron"/>
    <x v="5"/>
    <s v="Higher"/>
  </r>
  <r>
    <d v="2023-07-21T00:00:00"/>
    <d v="1899-12-30T15:38:00"/>
    <s v="Friday"/>
    <x v="29"/>
    <n v="0"/>
    <n v="0"/>
    <s v="N"/>
    <x v="0"/>
    <n v="5906"/>
    <s v="SUDP"/>
    <s v="Disorderly Patron"/>
    <x v="5"/>
    <s v="Higher"/>
  </r>
  <r>
    <d v="2023-07-21T00:00:00"/>
    <d v="1899-12-30T19:29:00"/>
    <s v="Friday"/>
    <x v="51"/>
    <n v="15"/>
    <n v="20"/>
    <s v="N"/>
    <x v="0"/>
    <n v="5806"/>
    <s v="SUAP"/>
    <s v="Assault / Patron Involved"/>
    <x v="5"/>
    <s v="Higher"/>
  </r>
  <r>
    <d v="2023-07-21T00:00:00"/>
    <d v="1899-12-30T21:11:00"/>
    <s v="Friday"/>
    <x v="10"/>
    <n v="5"/>
    <n v="10"/>
    <s v="S"/>
    <x v="0"/>
    <n v="5511"/>
    <s v="SUDP"/>
    <s v="Disorderly Patron"/>
    <x v="5"/>
    <s v="Higher"/>
  </r>
  <r>
    <d v="2023-07-21T00:00:00"/>
    <d v="1899-12-30T21:26:00"/>
    <s v="Friday"/>
    <x v="29"/>
    <n v="9"/>
    <n v="16"/>
    <s v="N"/>
    <x v="0"/>
    <n v="5641"/>
    <s v="SUAP"/>
    <s v="Assault / Patron Involved"/>
    <x v="5"/>
    <s v="Higher"/>
  </r>
  <r>
    <d v="2023-07-21T00:00:00"/>
    <d v="1899-12-30T21:42:00"/>
    <s v="Friday"/>
    <x v="41"/>
    <n v="5"/>
    <n v="12"/>
    <s v="S"/>
    <x v="0"/>
    <n v="5636"/>
    <s v="SUDP"/>
    <s v="Disorderly Patron"/>
    <x v="5"/>
    <s v="Higher"/>
  </r>
  <r>
    <d v="2023-07-22T00:00:00"/>
    <d v="1899-12-30T17:53:00"/>
    <s v="Saturday"/>
    <x v="15"/>
    <n v="0"/>
    <n v="0"/>
    <s v="S"/>
    <x v="0"/>
    <n v="5931"/>
    <s v="SUDP"/>
    <s v="Disorderly Patron"/>
    <x v="5"/>
    <s v="Higher"/>
  </r>
  <r>
    <d v="2023-07-22T00:00:00"/>
    <d v="1899-12-30T17:59:00"/>
    <s v="Saturday"/>
    <x v="14"/>
    <n v="0"/>
    <n v="0"/>
    <s v="W"/>
    <x v="1"/>
    <n v="5269"/>
    <s v="SUDP"/>
    <s v="Disorderly Patron"/>
    <x v="5"/>
    <s v="Higher"/>
  </r>
  <r>
    <d v="2023-07-22T00:00:00"/>
    <d v="1899-12-30T22:30:00"/>
    <s v="Saturday"/>
    <x v="43"/>
    <n v="6"/>
    <n v="12"/>
    <s v="S"/>
    <x v="0"/>
    <n v="5981"/>
    <s v="SUDP"/>
    <s v="Disorderly Patron"/>
    <x v="5"/>
    <s v="Higher"/>
  </r>
  <r>
    <d v="2023-07-23T00:00:00"/>
    <d v="1899-12-30T08:18:00"/>
    <s v="Sunday"/>
    <x v="29"/>
    <n v="0"/>
    <n v="0"/>
    <s v="N"/>
    <x v="0"/>
    <n v="5381"/>
    <s v="SUDP"/>
    <s v="Disorderly Patron"/>
    <x v="5"/>
    <s v="Higher"/>
  </r>
  <r>
    <d v="2023-07-23T00:00:00"/>
    <d v="1899-12-30T14:39:00"/>
    <s v="Sunday"/>
    <x v="55"/>
    <n v="0"/>
    <n v="0"/>
    <s v="N"/>
    <x v="0"/>
    <n v="5456"/>
    <s v="SUDP"/>
    <s v="Disorderly Patron"/>
    <x v="5"/>
    <s v="Higher"/>
  </r>
  <r>
    <d v="2023-07-24T00:00:00"/>
    <d v="1899-12-30T11:11:00"/>
    <s v="Monday"/>
    <x v="86"/>
    <n v="0"/>
    <n v="0"/>
    <s v="N"/>
    <x v="2"/>
    <n v="5008"/>
    <s v="SRDP"/>
    <s v="Disorderly Patron"/>
    <x v="5"/>
    <s v="Higher"/>
  </r>
  <r>
    <d v="2023-07-24T00:00:00"/>
    <d v="1899-12-30T11:10:00"/>
    <s v="Monday"/>
    <x v="33"/>
    <n v="0"/>
    <n v="0"/>
    <s v="E"/>
    <x v="1"/>
    <n v="5345"/>
    <s v="SUDP"/>
    <s v="Disorderly Patron"/>
    <x v="5"/>
    <s v="Higher"/>
  </r>
  <r>
    <d v="2023-07-24T00:00:00"/>
    <d v="1899-12-30T12:20:00"/>
    <s v="Monday"/>
    <x v="10"/>
    <n v="4"/>
    <n v="9"/>
    <s v="S"/>
    <x v="0"/>
    <n v="5836"/>
    <s v="SUDP"/>
    <s v="Disorderly Patron"/>
    <x v="5"/>
    <s v="Higher"/>
  </r>
  <r>
    <d v="2023-07-24T00:00:00"/>
    <d v="1899-12-30T13:41:00"/>
    <s v="Monday"/>
    <x v="62"/>
    <n v="3"/>
    <n v="8"/>
    <s v="N"/>
    <x v="0"/>
    <n v="5851"/>
    <s v="SUDP"/>
    <s v="Disorderly Patron"/>
    <x v="5"/>
    <s v="Higher"/>
  </r>
  <r>
    <d v="2023-07-24T00:00:00"/>
    <d v="1899-12-30T16:40:00"/>
    <s v="Monday"/>
    <x v="19"/>
    <n v="10"/>
    <n v="13"/>
    <s v="W"/>
    <x v="1"/>
    <n v="5000"/>
    <s v="SUDP"/>
    <s v="Disorderly Patron"/>
    <x v="5"/>
    <s v="Higher"/>
  </r>
  <r>
    <d v="2023-07-24T00:00:00"/>
    <d v="1899-12-30T16:52:00"/>
    <s v="Monday"/>
    <x v="1"/>
    <n v="0"/>
    <n v="0"/>
    <s v="W"/>
    <x v="1"/>
    <n v="5219"/>
    <s v="SUDP"/>
    <s v="Disorderly Patron"/>
    <x v="5"/>
    <s v="Higher"/>
  </r>
  <r>
    <d v="2023-07-24T00:00:00"/>
    <d v="1899-12-30T17:18:00"/>
    <s v="Monday"/>
    <x v="33"/>
    <n v="0"/>
    <n v="0"/>
    <s v="W"/>
    <x v="1"/>
    <n v="5282"/>
    <s v="SUSA"/>
    <s v="Sexual Assault"/>
    <x v="5"/>
    <s v="Higher"/>
  </r>
  <r>
    <d v="2023-07-24T00:00:00"/>
    <d v="1899-12-30T17:43:00"/>
    <s v="Monday"/>
    <x v="11"/>
    <n v="0"/>
    <n v="0"/>
    <s v="E"/>
    <x v="1"/>
    <n v="5328"/>
    <s v="SUDP"/>
    <s v="Disorderly Patron"/>
    <x v="5"/>
    <s v="Higher"/>
  </r>
  <r>
    <d v="2023-07-24T00:00:00"/>
    <d v="1899-12-30T17:43:00"/>
    <s v="Monday"/>
    <x v="28"/>
    <n v="0"/>
    <n v="0"/>
    <s v="E"/>
    <x v="1"/>
    <n v="5342"/>
    <s v="SUDP"/>
    <s v="Disorderly Patron"/>
    <x v="5"/>
    <s v="Higher"/>
  </r>
  <r>
    <d v="2023-07-24T00:00:00"/>
    <d v="1899-12-30T17:43:00"/>
    <s v="Monday"/>
    <x v="40"/>
    <n v="0"/>
    <n v="0"/>
    <s v="W"/>
    <x v="1"/>
    <n v="5168"/>
    <s v="SUDP"/>
    <s v="Disorderly Patron"/>
    <x v="5"/>
    <s v="Higher"/>
  </r>
  <r>
    <d v="2023-07-24T00:00:00"/>
    <d v="1899-12-30T01:38:00"/>
    <s v="Monday"/>
    <x v="50"/>
    <n v="0"/>
    <n v="0"/>
    <s v="E"/>
    <x v="1"/>
    <n v="5153"/>
    <s v="SUAP"/>
    <s v="Assault / Patron Involved"/>
    <x v="5"/>
    <s v="Higher"/>
  </r>
  <r>
    <d v="2023-07-25T00:00:00"/>
    <d v="1899-12-30T12:18:00"/>
    <s v="Tuesday"/>
    <x v="51"/>
    <n v="5"/>
    <n v="10"/>
    <s v="S"/>
    <x v="0"/>
    <n v="5541"/>
    <s v="SUDP"/>
    <s v="Disorderly Patron"/>
    <x v="5"/>
    <s v="Higher"/>
  </r>
  <r>
    <d v="2023-07-25T00:00:00"/>
    <d v="1899-12-30T12:49:00"/>
    <s v="Tuesday"/>
    <x v="54"/>
    <n v="0"/>
    <n v="0"/>
    <s v="S"/>
    <x v="0"/>
    <n v="5651"/>
    <s v="SUDP"/>
    <s v="Disorderly Patron"/>
    <x v="5"/>
    <s v="Higher"/>
  </r>
  <r>
    <d v="2023-07-25T00:00:00"/>
    <d v="1899-12-30T14:42:00"/>
    <s v="Tuesday"/>
    <x v="54"/>
    <n v="3"/>
    <n v="8"/>
    <s v="S"/>
    <x v="0"/>
    <n v="5621"/>
    <s v="SUDP"/>
    <s v="Disorderly Patron"/>
    <x v="5"/>
    <s v="Higher"/>
  </r>
  <r>
    <d v="2023-07-25T00:00:00"/>
    <d v="1899-12-30T16:20:00"/>
    <s v="Tuesday"/>
    <x v="1"/>
    <n v="0"/>
    <n v="0"/>
    <s v="W"/>
    <x v="1"/>
    <n v="5017"/>
    <s v="SUDP"/>
    <s v="Disorderly Patron"/>
    <x v="5"/>
    <s v="Higher"/>
  </r>
  <r>
    <d v="2023-07-25T00:00:00"/>
    <d v="1899-12-30T17:10:00"/>
    <s v="Tuesday"/>
    <x v="78"/>
    <n v="0"/>
    <n v="0"/>
    <s v="N"/>
    <x v="0"/>
    <n v="5816"/>
    <s v="SUDP"/>
    <s v="Disorderly Patron"/>
    <x v="5"/>
    <s v="Higher"/>
  </r>
  <r>
    <d v="2023-07-25T00:00:00"/>
    <d v="1899-12-30T18:08:00"/>
    <s v="Tuesday"/>
    <x v="54"/>
    <n v="0"/>
    <n v="0"/>
    <s v="S"/>
    <x v="0"/>
    <n v="5641"/>
    <s v="SUDP"/>
    <s v="Disorderly Patron"/>
    <x v="5"/>
    <s v="Higher"/>
  </r>
  <r>
    <d v="2023-07-25T00:00:00"/>
    <d v="1899-12-30T18:14:00"/>
    <s v="Tuesday"/>
    <x v="48"/>
    <n v="6"/>
    <n v="9"/>
    <s v="S"/>
    <x v="0"/>
    <n v="6121"/>
    <s v="SUDP"/>
    <s v="Disorderly Patron"/>
    <x v="5"/>
    <s v="Higher"/>
  </r>
  <r>
    <d v="2023-07-25T00:00:00"/>
    <d v="1899-12-30T18:25:00"/>
    <s v="Tuesday"/>
    <x v="52"/>
    <n v="6"/>
    <n v="11"/>
    <s v="N"/>
    <x v="0"/>
    <n v="5946"/>
    <s v="SUDP"/>
    <s v="Disorderly Patron"/>
    <x v="5"/>
    <s v="Higher"/>
  </r>
  <r>
    <d v="2023-07-25T00:00:00"/>
    <d v="1899-12-30T18:31:00"/>
    <s v="Tuesday"/>
    <x v="47"/>
    <n v="16"/>
    <n v="19"/>
    <s v="S"/>
    <x v="0"/>
    <n v="5556"/>
    <s v="SUDP"/>
    <s v="Disorderly Patron"/>
    <x v="5"/>
    <s v="Higher"/>
  </r>
  <r>
    <d v="2023-07-25T00:00:00"/>
    <d v="1899-12-30T18:41:00"/>
    <s v="Tuesday"/>
    <x v="8"/>
    <n v="0"/>
    <n v="0"/>
    <s v="N"/>
    <x v="0"/>
    <n v="5566"/>
    <s v="SUAE"/>
    <s v="Assault / Employee Involved"/>
    <x v="5"/>
    <s v="Higher"/>
  </r>
  <r>
    <d v="2023-07-25T00:00:00"/>
    <d v="1899-12-30T19:07:00"/>
    <s v="Tuesday"/>
    <x v="8"/>
    <n v="0"/>
    <n v="0"/>
    <s v="N"/>
    <x v="0"/>
    <n v="5981"/>
    <s v="SUDP"/>
    <s v="Disorderly Patron"/>
    <x v="5"/>
    <s v="Higher"/>
  </r>
  <r>
    <d v="2023-07-25T00:00:00"/>
    <d v="1899-12-30T19:56:00"/>
    <s v="Tuesday"/>
    <x v="29"/>
    <n v="15"/>
    <n v="20"/>
    <s v="S"/>
    <x v="0"/>
    <n v="5816"/>
    <s v="SUDP"/>
    <s v="Disorderly Patron"/>
    <x v="5"/>
    <s v="Higher"/>
  </r>
  <r>
    <d v="2023-07-26T00:00:00"/>
    <d v="1899-12-30T16:13:00"/>
    <s v="Wednesday"/>
    <x v="63"/>
    <n v="0"/>
    <n v="0"/>
    <s v="N"/>
    <x v="0"/>
    <n v="5821"/>
    <s v="SUPOL"/>
    <s v="Held By Polce - Non-TTC Related"/>
    <x v="5"/>
    <s v="Higher"/>
  </r>
  <r>
    <d v="2023-07-26T00:00:00"/>
    <d v="1899-12-30T17:41:00"/>
    <s v="Wednesday"/>
    <x v="58"/>
    <n v="6"/>
    <n v="11"/>
    <s v="E"/>
    <x v="1"/>
    <n v="5082"/>
    <s v="SUDP"/>
    <s v="Disorderly Patron"/>
    <x v="5"/>
    <s v="Higher"/>
  </r>
  <r>
    <d v="2023-07-26T00:00:00"/>
    <d v="1899-12-30T20:26:00"/>
    <s v="Wednesday"/>
    <x v="20"/>
    <n v="11"/>
    <n v="16"/>
    <s v="N"/>
    <x v="0"/>
    <n v="5516"/>
    <s v="SUDP"/>
    <s v="Disorderly Patron"/>
    <x v="5"/>
    <s v="Higher"/>
  </r>
  <r>
    <d v="2023-07-26T00:00:00"/>
    <d v="1899-12-30T22:04:00"/>
    <s v="Wednesday"/>
    <x v="27"/>
    <n v="0"/>
    <n v="0"/>
    <s v="S"/>
    <x v="0"/>
    <n v="5826"/>
    <s v="SUDP"/>
    <s v="Disorderly Patron"/>
    <x v="5"/>
    <s v="Higher"/>
  </r>
  <r>
    <d v="2023-07-26T00:00:00"/>
    <d v="1899-12-30T22:53:00"/>
    <s v="Wednesday"/>
    <x v="58"/>
    <n v="0"/>
    <n v="0"/>
    <s v="W"/>
    <x v="1"/>
    <n v="5026"/>
    <s v="SUROB"/>
    <s v="Robbery"/>
    <x v="5"/>
    <s v="Higher"/>
  </r>
  <r>
    <d v="2023-07-26T00:00:00"/>
    <d v="1899-12-30T23:32:00"/>
    <s v="Wednesday"/>
    <x v="62"/>
    <n v="9"/>
    <n v="16"/>
    <s v="S"/>
    <x v="0"/>
    <n v="6026"/>
    <s v="SUDP"/>
    <s v="Disorderly Patron"/>
    <x v="5"/>
    <s v="Higher"/>
  </r>
  <r>
    <d v="2023-07-26T00:00:00"/>
    <d v="1899-12-30T22:08:00"/>
    <s v="Wednesday"/>
    <x v="51"/>
    <n v="0"/>
    <n v="0"/>
    <s v="N"/>
    <x v="3"/>
    <n v="5591"/>
    <s v="SUDP"/>
    <s v="Disorderly Patron"/>
    <x v="5"/>
    <s v="Higher"/>
  </r>
  <r>
    <d v="2023-07-27T00:00:00"/>
    <d v="1899-12-30T17:42:00"/>
    <s v="Thursday"/>
    <x v="28"/>
    <n v="5"/>
    <n v="8"/>
    <s v="W"/>
    <x v="1"/>
    <n v="5180"/>
    <s v="SUDP"/>
    <s v="Disorderly Patron"/>
    <x v="5"/>
    <s v="Higher"/>
  </r>
  <r>
    <d v="2023-07-27T00:00:00"/>
    <d v="1899-12-30T17:48:00"/>
    <s v="Thursday"/>
    <x v="34"/>
    <n v="6"/>
    <n v="9"/>
    <s v="W"/>
    <x v="1"/>
    <n v="5286"/>
    <s v="SUDP"/>
    <s v="Disorderly Patron"/>
    <x v="5"/>
    <s v="Higher"/>
  </r>
  <r>
    <d v="2023-07-27T00:00:00"/>
    <d v="1899-12-30T21:17:00"/>
    <s v="Thursday"/>
    <x v="52"/>
    <n v="0"/>
    <n v="0"/>
    <s v="S"/>
    <x v="0"/>
    <n v="5601"/>
    <s v="SUDP"/>
    <s v="Disorderly Patron"/>
    <x v="5"/>
    <s v="Higher"/>
  </r>
  <r>
    <d v="2023-07-27T00:00:00"/>
    <d v="1899-12-30T21:34:00"/>
    <s v="Thursday"/>
    <x v="27"/>
    <n v="18"/>
    <n v="25"/>
    <s v="N"/>
    <x v="0"/>
    <n v="5431"/>
    <s v="SUDP"/>
    <s v="Disorderly Patron"/>
    <x v="5"/>
    <s v="Higher"/>
  </r>
  <r>
    <d v="2023-07-27T00:00:00"/>
    <d v="1899-12-30T22:14:00"/>
    <s v="Thursday"/>
    <x v="58"/>
    <n v="0"/>
    <n v="0"/>
    <s v="W"/>
    <x v="1"/>
    <n v="5136"/>
    <s v="SUROB"/>
    <s v="Robbery"/>
    <x v="5"/>
    <s v="Higher"/>
  </r>
  <r>
    <d v="2023-07-28T00:00:00"/>
    <d v="1899-12-30T08:56:00"/>
    <s v="Friday"/>
    <x v="63"/>
    <n v="0"/>
    <n v="0"/>
    <s v="S"/>
    <x v="0"/>
    <n v="5525"/>
    <s v="SUDP"/>
    <s v="Disorderly Patron"/>
    <x v="5"/>
    <s v="Higher"/>
  </r>
  <r>
    <d v="2023-07-28T00:00:00"/>
    <d v="1899-12-30T18:21:00"/>
    <s v="Friday"/>
    <x v="10"/>
    <n v="7"/>
    <n v="10"/>
    <s v="N"/>
    <x v="0"/>
    <n v="5766"/>
    <s v="SUAP"/>
    <s v="Assault / Patron Involved"/>
    <x v="5"/>
    <s v="Higher"/>
  </r>
  <r>
    <d v="2023-07-28T00:00:00"/>
    <d v="1899-12-30T20:19:00"/>
    <s v="Friday"/>
    <x v="12"/>
    <n v="0"/>
    <n v="0"/>
    <s v="E"/>
    <x v="1"/>
    <n v="5082"/>
    <s v="SUDP"/>
    <s v="Disorderly Patron"/>
    <x v="5"/>
    <s v="Higher"/>
  </r>
  <r>
    <d v="2023-07-28T00:00:00"/>
    <d v="1899-12-30T20:30:00"/>
    <s v="Friday"/>
    <x v="46"/>
    <n v="0"/>
    <n v="0"/>
    <s v="W"/>
    <x v="1"/>
    <n v="5104"/>
    <s v="SUDP"/>
    <s v="Disorderly Patron"/>
    <x v="5"/>
    <s v="Higher"/>
  </r>
  <r>
    <d v="2023-07-29T00:00:00"/>
    <d v="1899-12-30T10:09:00"/>
    <s v="Saturday"/>
    <x v="14"/>
    <n v="0"/>
    <n v="0"/>
    <s v="W"/>
    <x v="1"/>
    <n v="5104"/>
    <s v="SUDP"/>
    <s v="Disorderly Patron"/>
    <x v="5"/>
    <s v="Higher"/>
  </r>
  <r>
    <d v="2023-07-29T00:00:00"/>
    <d v="1899-12-30T11:42:00"/>
    <s v="Saturday"/>
    <x v="71"/>
    <n v="0"/>
    <n v="0"/>
    <s v="N"/>
    <x v="0"/>
    <n v="5511"/>
    <s v="SUDP"/>
    <s v="Disorderly Patron"/>
    <x v="5"/>
    <s v="Higher"/>
  </r>
  <r>
    <d v="2023-07-29T00:00:00"/>
    <d v="1899-12-30T12:16:00"/>
    <s v="Saturday"/>
    <x v="17"/>
    <n v="0"/>
    <n v="0"/>
    <s v="S"/>
    <x v="0"/>
    <n v="5601"/>
    <s v="SUDP"/>
    <s v="Disorderly Patron"/>
    <x v="5"/>
    <s v="Higher"/>
  </r>
  <r>
    <d v="2023-07-29T00:00:00"/>
    <d v="1899-12-30T14:54:00"/>
    <s v="Saturday"/>
    <x v="35"/>
    <n v="0"/>
    <n v="0"/>
    <s v="W"/>
    <x v="1"/>
    <n v="5247"/>
    <s v="SUDP"/>
    <s v="Disorderly Patron"/>
    <x v="5"/>
    <s v="Higher"/>
  </r>
  <r>
    <d v="2023-07-29T00:00:00"/>
    <d v="1899-12-30T16:54:00"/>
    <s v="Saturday"/>
    <x v="63"/>
    <n v="9"/>
    <n v="13"/>
    <s v="S"/>
    <x v="0"/>
    <n v="6086"/>
    <s v="SUDP"/>
    <s v="Disorderly Patron"/>
    <x v="5"/>
    <s v="Higher"/>
  </r>
  <r>
    <d v="2023-07-30T00:00:00"/>
    <d v="1899-12-30T08:21:00"/>
    <s v="Sunday"/>
    <x v="8"/>
    <n v="0"/>
    <n v="0"/>
    <s v="N"/>
    <x v="0"/>
    <n v="6026"/>
    <s v="SUDP"/>
    <s v="Disorderly Patron"/>
    <x v="5"/>
    <s v="Higher"/>
  </r>
  <r>
    <d v="2023-07-30T00:00:00"/>
    <d v="1899-12-30T16:50:00"/>
    <s v="Sunday"/>
    <x v="58"/>
    <n v="12"/>
    <n v="17"/>
    <s v="W"/>
    <x v="1"/>
    <n v="5079"/>
    <s v="SUDP"/>
    <s v="Disorderly Patron"/>
    <x v="5"/>
    <s v="Higher"/>
  </r>
  <r>
    <d v="2023-07-30T00:00:00"/>
    <d v="1899-12-30T21:01:00"/>
    <s v="Sunday"/>
    <x v="19"/>
    <n v="6"/>
    <n v="11"/>
    <s v="E"/>
    <x v="1"/>
    <n v="5183"/>
    <s v="SUDP"/>
    <s v="Disorderly Patron"/>
    <x v="5"/>
    <s v="Higher"/>
  </r>
  <r>
    <d v="2023-07-31T00:00:00"/>
    <d v="1899-12-30T08:45:00"/>
    <s v="Monday"/>
    <x v="17"/>
    <n v="4"/>
    <n v="7"/>
    <s v="S"/>
    <x v="0"/>
    <n v="6086"/>
    <s v="SUDP"/>
    <s v="Disorderly Patron"/>
    <x v="5"/>
    <s v="Higher"/>
  </r>
  <r>
    <d v="2023-07-31T00:00:00"/>
    <d v="1899-12-30T11:19:00"/>
    <s v="Monday"/>
    <x v="35"/>
    <n v="0"/>
    <n v="0"/>
    <s v="W"/>
    <x v="1"/>
    <n v="5358"/>
    <s v="SUDP"/>
    <s v="Disorderly Patron"/>
    <x v="5"/>
    <s v="Higher"/>
  </r>
  <r>
    <d v="2023-07-31T00:00:00"/>
    <d v="1899-12-30T12:53:00"/>
    <s v="Monday"/>
    <x v="50"/>
    <n v="4"/>
    <n v="8"/>
    <s v="W"/>
    <x v="1"/>
    <n v="5052"/>
    <s v="SUPOL"/>
    <s v="Held By Polce - Non-TTC Related"/>
    <x v="5"/>
    <s v="Higher"/>
  </r>
  <r>
    <d v="2023-07-31T00:00:00"/>
    <d v="1899-12-30T14:22:00"/>
    <s v="Monday"/>
    <x v="40"/>
    <n v="3"/>
    <n v="7"/>
    <s v="W"/>
    <x v="1"/>
    <n v="5121"/>
    <s v="SUDP"/>
    <s v="Disorderly Patron"/>
    <x v="5"/>
    <s v="Higher"/>
  </r>
  <r>
    <d v="2023-07-31T00:00:00"/>
    <d v="1899-12-30T15:54:00"/>
    <s v="Monday"/>
    <x v="12"/>
    <n v="3"/>
    <n v="6"/>
    <s v="E"/>
    <x v="1"/>
    <n v="5031"/>
    <s v="SUDP"/>
    <s v="Disorderly Patron"/>
    <x v="5"/>
    <s v="Higher"/>
  </r>
  <r>
    <d v="2023-07-31T00:00:00"/>
    <d v="1899-12-30T19:02:00"/>
    <s v="Monday"/>
    <x v="7"/>
    <n v="7"/>
    <n v="10"/>
    <s v="W"/>
    <x v="1"/>
    <n v="5274"/>
    <s v="SUDP"/>
    <s v="Disorderly Patron"/>
    <x v="5"/>
    <s v="Higher"/>
  </r>
  <r>
    <d v="2023-07-31T00:00:00"/>
    <d v="1899-12-30T19:13:00"/>
    <s v="Monday"/>
    <x v="50"/>
    <n v="0"/>
    <n v="0"/>
    <s v="W"/>
    <x v="1"/>
    <n v="5265"/>
    <s v="SUDP"/>
    <s v="Disorderly Patron"/>
    <x v="5"/>
    <s v="Higher"/>
  </r>
  <r>
    <d v="2023-07-31T00:00:00"/>
    <d v="1899-12-30T20:05:00"/>
    <s v="Monday"/>
    <x v="23"/>
    <n v="16"/>
    <n v="21"/>
    <s v="S"/>
    <x v="0"/>
    <n v="5981"/>
    <s v="SUDP"/>
    <s v="Disorderly Patron"/>
    <x v="5"/>
    <s v="Higher"/>
  </r>
  <r>
    <d v="2023-08-01T00:00:00"/>
    <d v="1899-12-30T20:44:00"/>
    <s v="Tuesday"/>
    <x v="29"/>
    <n v="4"/>
    <n v="9"/>
    <s v="N"/>
    <x v="0"/>
    <n v="5746"/>
    <s v="SUDP"/>
    <s v="Disorderly Patron"/>
    <x v="5"/>
    <s v="Higher"/>
  </r>
  <r>
    <d v="2023-08-01T00:00:00"/>
    <d v="1899-12-30T00:20:00"/>
    <s v="Tuesday"/>
    <x v="37"/>
    <n v="5"/>
    <n v="11"/>
    <s v="N"/>
    <x v="0"/>
    <n v="5996"/>
    <s v="SUDP"/>
    <s v="Disorderly Patron"/>
    <x v="5"/>
    <s v="Higher"/>
  </r>
  <r>
    <d v="2023-08-02T00:00:00"/>
    <d v="1899-12-30T11:31:00"/>
    <s v="Wednesday"/>
    <x v="58"/>
    <n v="3"/>
    <n v="7"/>
    <s v="W"/>
    <x v="1"/>
    <n v="5196"/>
    <s v="SUDP"/>
    <s v="Disorderly Patron"/>
    <x v="5"/>
    <s v="Higher"/>
  </r>
  <r>
    <d v="2023-08-02T00:00:00"/>
    <d v="1899-12-30T12:18:00"/>
    <s v="Wednesday"/>
    <x v="14"/>
    <n v="0"/>
    <n v="0"/>
    <s v="W"/>
    <x v="1"/>
    <n v="5125"/>
    <s v="SUDP"/>
    <s v="Disorderly Patron"/>
    <x v="5"/>
    <s v="Higher"/>
  </r>
  <r>
    <d v="2023-08-02T00:00:00"/>
    <d v="1899-12-30T13:12:00"/>
    <s v="Wednesday"/>
    <x v="6"/>
    <n v="0"/>
    <n v="0"/>
    <s v="W"/>
    <x v="1"/>
    <n v="5207"/>
    <s v="SUDP"/>
    <s v="Disorderly Patron"/>
    <x v="5"/>
    <s v="Higher"/>
  </r>
  <r>
    <d v="2023-08-02T00:00:00"/>
    <d v="1899-12-30T20:27:00"/>
    <s v="Wednesday"/>
    <x v="28"/>
    <n v="0"/>
    <n v="0"/>
    <s v="W"/>
    <x v="1"/>
    <n v="5205"/>
    <s v="SUDP"/>
    <s v="Disorderly Patron"/>
    <x v="5"/>
    <s v="Higher"/>
  </r>
  <r>
    <d v="2023-08-02T00:00:00"/>
    <d v="1899-12-30T22:23:00"/>
    <s v="Wednesday"/>
    <x v="18"/>
    <n v="6"/>
    <n v="11"/>
    <s v="N"/>
    <x v="0"/>
    <n v="6016"/>
    <s v="SUDP"/>
    <s v="Disorderly Patron"/>
    <x v="5"/>
    <s v="Higher"/>
  </r>
  <r>
    <d v="2023-08-03T00:00:00"/>
    <d v="1899-12-30T14:35:00"/>
    <s v="Thursday"/>
    <x v="33"/>
    <n v="15"/>
    <n v="19"/>
    <s v="W"/>
    <x v="1"/>
    <n v="5004"/>
    <s v="SUSA"/>
    <s v="Sexual Assault"/>
    <x v="5"/>
    <s v="Higher"/>
  </r>
  <r>
    <d v="2023-08-03T00:00:00"/>
    <d v="1899-12-30T21:38:00"/>
    <s v="Thursday"/>
    <x v="49"/>
    <n v="7"/>
    <n v="12"/>
    <s v="N"/>
    <x v="0"/>
    <n v="5731"/>
    <s v="SUDP"/>
    <s v="Disorderly Patron"/>
    <x v="5"/>
    <s v="Higher"/>
  </r>
  <r>
    <d v="2023-08-03T00:00:00"/>
    <d v="1899-12-30T21:41:00"/>
    <s v="Thursday"/>
    <x v="4"/>
    <n v="3"/>
    <n v="8"/>
    <s v="E"/>
    <x v="1"/>
    <n v="5076"/>
    <s v="SUDP"/>
    <s v="Disorderly Patron"/>
    <x v="5"/>
    <s v="Higher"/>
  </r>
  <r>
    <d v="2023-08-04T00:00:00"/>
    <d v="1899-12-30T20:32:00"/>
    <s v="Friday"/>
    <x v="18"/>
    <n v="3"/>
    <n v="8"/>
    <s v="S"/>
    <x v="0"/>
    <n v="5986"/>
    <s v="SUDP"/>
    <s v="Disorderly Patron"/>
    <x v="5"/>
    <s v="Higher"/>
  </r>
  <r>
    <d v="2023-08-05T00:00:00"/>
    <d v="1899-12-30T12:35:00"/>
    <s v="Saturday"/>
    <x v="43"/>
    <n v="0"/>
    <n v="0"/>
    <s v="N"/>
    <x v="0"/>
    <n v="5651"/>
    <s v="SUDP"/>
    <s v="Disorderly Patron"/>
    <x v="5"/>
    <s v="Higher"/>
  </r>
  <r>
    <d v="2023-08-05T00:00:00"/>
    <d v="1899-12-30T18:09:00"/>
    <s v="Saturday"/>
    <x v="11"/>
    <n v="0"/>
    <n v="0"/>
    <s v="E"/>
    <x v="1"/>
    <n v="5028"/>
    <s v="SUAE"/>
    <s v="Assault / Employee Involved"/>
    <x v="5"/>
    <s v="Higher"/>
  </r>
  <r>
    <d v="2023-08-05T00:00:00"/>
    <d v="1899-12-30T18:54:00"/>
    <s v="Saturday"/>
    <x v="56"/>
    <n v="6"/>
    <n v="10"/>
    <s v="W"/>
    <x v="1"/>
    <n v="5235"/>
    <s v="SUDP"/>
    <s v="Disorderly Patron"/>
    <x v="5"/>
    <s v="Higher"/>
  </r>
  <r>
    <d v="2023-08-06T00:00:00"/>
    <d v="1899-12-30T08:37:00"/>
    <s v="Sunday"/>
    <x v="34"/>
    <n v="0"/>
    <n v="0"/>
    <s v="E"/>
    <x v="1"/>
    <n v="5175"/>
    <s v="SUAP"/>
    <s v="Assault / Patron Involved"/>
    <x v="5"/>
    <s v="Higher"/>
  </r>
  <r>
    <d v="2023-08-06T00:00:00"/>
    <d v="1899-12-30T11:14:00"/>
    <s v="Sunday"/>
    <x v="14"/>
    <n v="9"/>
    <n v="13"/>
    <s v="W"/>
    <x v="1"/>
    <n v="5195"/>
    <s v="SUAP"/>
    <s v="Assault / Patron Involved"/>
    <x v="5"/>
    <s v="Higher"/>
  </r>
  <r>
    <d v="2023-08-06T00:00:00"/>
    <d v="1899-12-30T11:35:00"/>
    <s v="Sunday"/>
    <x v="32"/>
    <n v="0"/>
    <n v="0"/>
    <s v="W"/>
    <x v="1"/>
    <n v="5190"/>
    <s v="SUSA"/>
    <s v="Sexual Assault"/>
    <x v="5"/>
    <s v="Higher"/>
  </r>
  <r>
    <d v="2023-08-06T00:00:00"/>
    <d v="1899-12-30T14:40:00"/>
    <s v="Sunday"/>
    <x v="46"/>
    <n v="3"/>
    <n v="7"/>
    <s v="W"/>
    <x v="1"/>
    <n v="5082"/>
    <s v="SUDP"/>
    <s v="Disorderly Patron"/>
    <x v="5"/>
    <s v="Higher"/>
  </r>
  <r>
    <d v="2023-08-06T00:00:00"/>
    <d v="1899-12-30T15:59:00"/>
    <s v="Sunday"/>
    <x v="33"/>
    <n v="27"/>
    <n v="31"/>
    <s v="E"/>
    <x v="1"/>
    <n v="5070"/>
    <s v="SUAP"/>
    <s v="Assault / Patron Involved"/>
    <x v="5"/>
    <s v="Higher"/>
  </r>
  <r>
    <d v="2023-08-06T00:00:00"/>
    <d v="1899-12-30T19:10:00"/>
    <s v="Sunday"/>
    <x v="9"/>
    <n v="0"/>
    <n v="0"/>
    <s v="N"/>
    <x v="0"/>
    <n v="5546"/>
    <s v="SUDP"/>
    <s v="Disorderly Patron"/>
    <x v="5"/>
    <s v="Higher"/>
  </r>
  <r>
    <d v="2023-08-06T00:00:00"/>
    <d v="1899-12-30T19:56:00"/>
    <s v="Sunday"/>
    <x v="28"/>
    <n v="0"/>
    <n v="0"/>
    <s v="W"/>
    <x v="1"/>
    <n v="5190"/>
    <s v="SUDP"/>
    <s v="Disorderly Patron"/>
    <x v="5"/>
    <s v="Higher"/>
  </r>
  <r>
    <d v="2023-08-06T00:00:00"/>
    <d v="1899-12-30T19:10:00"/>
    <s v="Sunday"/>
    <x v="82"/>
    <n v="15"/>
    <n v="22"/>
    <s v="W"/>
    <x v="3"/>
    <n v="6141"/>
    <s v="SUDP"/>
    <s v="Disorderly Patron"/>
    <x v="5"/>
    <s v="Higher"/>
  </r>
  <r>
    <d v="2023-08-07T00:00:00"/>
    <d v="1899-12-30T02:18:00"/>
    <s v="Monday"/>
    <x v="27"/>
    <n v="0"/>
    <n v="0"/>
    <m/>
    <x v="1"/>
    <n v="5426"/>
    <s v="SUDP"/>
    <s v="Disorderly Patron"/>
    <x v="5"/>
    <s v="Higher"/>
  </r>
  <r>
    <d v="2023-08-07T00:00:00"/>
    <d v="1899-12-30T02:18:00"/>
    <s v="Monday"/>
    <x v="27"/>
    <n v="0"/>
    <n v="0"/>
    <m/>
    <x v="0"/>
    <n v="5426"/>
    <s v="SUDP"/>
    <s v="Disorderly Patron"/>
    <x v="5"/>
    <s v="Higher"/>
  </r>
  <r>
    <d v="2023-08-07T00:00:00"/>
    <d v="1899-12-30T08:49:00"/>
    <s v="Monday"/>
    <x v="8"/>
    <n v="6"/>
    <n v="12"/>
    <s v="S"/>
    <x v="0"/>
    <n v="5486"/>
    <s v="SUAP"/>
    <s v="Assault / Patron Involved"/>
    <x v="5"/>
    <s v="Higher"/>
  </r>
  <r>
    <d v="2023-08-07T00:00:00"/>
    <d v="1899-12-30T09:54:00"/>
    <s v="Monday"/>
    <x v="29"/>
    <n v="3"/>
    <n v="9"/>
    <s v="S"/>
    <x v="0"/>
    <n v="6111"/>
    <s v="SUDP"/>
    <s v="Disorderly Patron"/>
    <x v="5"/>
    <s v="Higher"/>
  </r>
  <r>
    <d v="2023-08-07T00:00:00"/>
    <d v="1899-12-30T10:03:00"/>
    <s v="Monday"/>
    <x v="1"/>
    <n v="3"/>
    <n v="7"/>
    <s v="E"/>
    <x v="1"/>
    <n v="5062"/>
    <s v="SUDP"/>
    <s v="Disorderly Patron"/>
    <x v="5"/>
    <s v="Higher"/>
  </r>
  <r>
    <d v="2023-08-07T00:00:00"/>
    <d v="1899-12-30T19:55:00"/>
    <s v="Monday"/>
    <x v="60"/>
    <n v="12"/>
    <n v="17"/>
    <s v="E"/>
    <x v="1"/>
    <n v="5111"/>
    <s v="SUDP"/>
    <s v="Disorderly Patron"/>
    <x v="5"/>
    <s v="Higher"/>
  </r>
  <r>
    <d v="2023-08-07T00:00:00"/>
    <d v="1899-12-30T19:58:00"/>
    <s v="Monday"/>
    <x v="1"/>
    <n v="8"/>
    <n v="13"/>
    <s v="W"/>
    <x v="1"/>
    <n v="5178"/>
    <s v="SUAP"/>
    <s v="Assault / Patron Involved"/>
    <x v="5"/>
    <s v="Higher"/>
  </r>
  <r>
    <d v="2023-08-07T00:00:00"/>
    <d v="1899-12-30T20:09:00"/>
    <s v="Monday"/>
    <x v="58"/>
    <n v="7"/>
    <n v="12"/>
    <s v="E"/>
    <x v="1"/>
    <n v="5111"/>
    <s v="SUDP"/>
    <s v="Disorderly Patron"/>
    <x v="5"/>
    <s v="Higher"/>
  </r>
  <r>
    <d v="2023-08-07T00:00:00"/>
    <d v="1899-12-30T01:17:00"/>
    <s v="Monday"/>
    <x v="54"/>
    <n v="10"/>
    <n v="16"/>
    <s v="S"/>
    <x v="0"/>
    <n v="6086"/>
    <s v="SUPOL"/>
    <s v="Held By Polce - Non-TTC Related"/>
    <x v="5"/>
    <s v="Higher"/>
  </r>
  <r>
    <d v="2023-08-07T00:00:00"/>
    <d v="1899-12-30T01:53:00"/>
    <s v="Monday"/>
    <x v="27"/>
    <n v="0"/>
    <n v="0"/>
    <s v="S"/>
    <x v="0"/>
    <n v="6086"/>
    <s v="SUDP"/>
    <s v="Disorderly Patron"/>
    <x v="5"/>
    <s v="Higher"/>
  </r>
  <r>
    <d v="2023-08-08T00:00:00"/>
    <d v="1899-12-30T08:31:00"/>
    <s v="Tuesday"/>
    <x v="24"/>
    <n v="0"/>
    <n v="0"/>
    <s v="E"/>
    <x v="1"/>
    <n v="5156"/>
    <s v="SUDP"/>
    <s v="Disorderly Patron"/>
    <x v="5"/>
    <s v="Higher"/>
  </r>
  <r>
    <d v="2023-08-08T00:00:00"/>
    <d v="1899-12-30T11:45:00"/>
    <s v="Tuesday"/>
    <x v="21"/>
    <n v="4"/>
    <n v="9"/>
    <s v="S"/>
    <x v="0"/>
    <n v="5671"/>
    <s v="SUDP"/>
    <s v="Disorderly Patron"/>
    <x v="5"/>
    <s v="Higher"/>
  </r>
  <r>
    <d v="2023-08-08T00:00:00"/>
    <d v="1899-12-30T16:50:00"/>
    <s v="Tuesday"/>
    <x v="24"/>
    <n v="4"/>
    <n v="7"/>
    <s v="E"/>
    <x v="1"/>
    <n v="5343"/>
    <s v="SUDP"/>
    <s v="Disorderly Patron"/>
    <x v="5"/>
    <s v="Higher"/>
  </r>
  <r>
    <d v="2023-08-08T00:00:00"/>
    <d v="1899-12-30T20:54:00"/>
    <s v="Tuesday"/>
    <x v="7"/>
    <n v="4"/>
    <n v="9"/>
    <s v="E"/>
    <x v="1"/>
    <n v="5009"/>
    <s v="SUDP"/>
    <s v="Disorderly Patron"/>
    <x v="5"/>
    <s v="Higher"/>
  </r>
  <r>
    <d v="2023-08-08T00:00:00"/>
    <d v="1899-12-30T23:56:00"/>
    <s v="Tuesday"/>
    <x v="63"/>
    <n v="7"/>
    <n v="12"/>
    <s v="S"/>
    <x v="0"/>
    <n v="5496"/>
    <s v="SUDP"/>
    <s v="Disorderly Patron"/>
    <x v="5"/>
    <s v="Higher"/>
  </r>
  <r>
    <d v="2023-08-09T00:00:00"/>
    <d v="1899-12-30T12:04:00"/>
    <s v="Wednesday"/>
    <x v="33"/>
    <n v="0"/>
    <n v="0"/>
    <s v="E"/>
    <x v="1"/>
    <n v="5286"/>
    <s v="SUDP"/>
    <s v="Disorderly Patron"/>
    <x v="5"/>
    <s v="Higher"/>
  </r>
  <r>
    <d v="2023-08-09T00:00:00"/>
    <d v="1899-12-30T14:43:00"/>
    <s v="Wednesday"/>
    <x v="41"/>
    <n v="15"/>
    <n v="20"/>
    <s v="S"/>
    <x v="0"/>
    <n v="5751"/>
    <s v="SUAE"/>
    <s v="Assault / Employee Involved"/>
    <x v="5"/>
    <s v="Higher"/>
  </r>
  <r>
    <d v="2023-08-09T00:00:00"/>
    <d v="1899-12-30T19:50:00"/>
    <s v="Wednesday"/>
    <x v="35"/>
    <n v="6"/>
    <n v="11"/>
    <s v="E"/>
    <x v="1"/>
    <n v="5298"/>
    <s v="SUDP"/>
    <s v="Disorderly Patron"/>
    <x v="5"/>
    <s v="Higher"/>
  </r>
  <r>
    <d v="2023-08-10T00:00:00"/>
    <d v="1899-12-30T07:19:00"/>
    <s v="Thursday"/>
    <x v="3"/>
    <n v="0"/>
    <n v="0"/>
    <s v="W"/>
    <x v="1"/>
    <n v="5363"/>
    <s v="SUAP"/>
    <s v="Assault / Patron Involved"/>
    <x v="5"/>
    <s v="Higher"/>
  </r>
  <r>
    <d v="2023-08-10T00:00:00"/>
    <d v="1899-12-30T19:41:00"/>
    <s v="Thursday"/>
    <x v="28"/>
    <n v="0"/>
    <n v="0"/>
    <s v="W"/>
    <x v="1"/>
    <n v="5304"/>
    <s v="SUDP"/>
    <s v="Disorderly Patron"/>
    <x v="5"/>
    <s v="Higher"/>
  </r>
  <r>
    <d v="2023-08-10T00:00:00"/>
    <d v="1899-12-30T21:04:00"/>
    <s v="Thursday"/>
    <x v="46"/>
    <n v="4"/>
    <n v="9"/>
    <s v="W"/>
    <x v="1"/>
    <n v="5223"/>
    <s v="SUDP"/>
    <s v="Disorderly Patron"/>
    <x v="5"/>
    <s v="Higher"/>
  </r>
  <r>
    <d v="2023-08-10T00:00:00"/>
    <d v="1899-12-30T22:10:00"/>
    <s v="Thursday"/>
    <x v="18"/>
    <n v="6"/>
    <n v="11"/>
    <s v="N"/>
    <x v="0"/>
    <n v="5901"/>
    <s v="SUDP"/>
    <s v="Disorderly Patron"/>
    <x v="5"/>
    <s v="Higher"/>
  </r>
  <r>
    <d v="2023-08-11T00:00:00"/>
    <d v="1899-12-30T09:14:00"/>
    <s v="Friday"/>
    <x v="29"/>
    <n v="3"/>
    <n v="6"/>
    <s v="S"/>
    <x v="0"/>
    <n v="5691"/>
    <s v="SUDP"/>
    <s v="Disorderly Patron"/>
    <x v="5"/>
    <s v="Higher"/>
  </r>
  <r>
    <d v="2023-08-11T00:00:00"/>
    <d v="1899-12-30T15:22:00"/>
    <s v="Friday"/>
    <x v="43"/>
    <n v="7"/>
    <n v="12"/>
    <s v="S"/>
    <x v="0"/>
    <n v="6081"/>
    <s v="SUDP"/>
    <s v="Disorderly Patron"/>
    <x v="5"/>
    <s v="Higher"/>
  </r>
  <r>
    <d v="2023-08-11T00:00:00"/>
    <d v="1899-12-30T15:22:00"/>
    <s v="Friday"/>
    <x v="24"/>
    <n v="28"/>
    <n v="31"/>
    <s v="W"/>
    <x v="1"/>
    <n v="5083"/>
    <s v="SUPOL"/>
    <s v="Held By Polce - Non-TTC Related"/>
    <x v="5"/>
    <s v="Higher"/>
  </r>
  <r>
    <d v="2023-08-11T00:00:00"/>
    <d v="1899-12-30T22:48:00"/>
    <s v="Friday"/>
    <x v="11"/>
    <n v="15"/>
    <n v="20"/>
    <s v="W"/>
    <x v="1"/>
    <n v="5048"/>
    <s v="SUDP"/>
    <s v="Disorderly Patron"/>
    <x v="5"/>
    <s v="Higher"/>
  </r>
  <r>
    <d v="2023-08-11T00:00:00"/>
    <d v="1899-12-30T23:45:00"/>
    <s v="Friday"/>
    <x v="40"/>
    <n v="14"/>
    <n v="19"/>
    <s v="W"/>
    <x v="1"/>
    <n v="5268"/>
    <s v="SUAP"/>
    <s v="Assault / Patron Involved"/>
    <x v="5"/>
    <s v="Higher"/>
  </r>
  <r>
    <d v="2023-08-12T00:00:00"/>
    <d v="1899-12-30T08:17:00"/>
    <s v="Saturday"/>
    <x v="29"/>
    <n v="3"/>
    <n v="9"/>
    <s v="N"/>
    <x v="0"/>
    <n v="6096"/>
    <s v="SUDP"/>
    <s v="Disorderly Patron"/>
    <x v="5"/>
    <s v="Higher"/>
  </r>
  <r>
    <d v="2023-08-12T00:00:00"/>
    <d v="1899-12-30T10:38:00"/>
    <s v="Saturday"/>
    <x v="54"/>
    <n v="0"/>
    <n v="0"/>
    <s v="S"/>
    <x v="0"/>
    <n v="5546"/>
    <s v="SUDP"/>
    <s v="Disorderly Patron"/>
    <x v="5"/>
    <s v="Higher"/>
  </r>
  <r>
    <d v="2023-08-12T00:00:00"/>
    <d v="1899-12-30T12:31:00"/>
    <s v="Saturday"/>
    <x v="58"/>
    <n v="0"/>
    <n v="0"/>
    <s v="E"/>
    <x v="1"/>
    <n v="5052"/>
    <s v="SUAP"/>
    <s v="Assault / Patron Involved"/>
    <x v="5"/>
    <s v="Higher"/>
  </r>
  <r>
    <d v="2023-08-12T00:00:00"/>
    <d v="1899-12-30T17:54:00"/>
    <s v="Saturday"/>
    <x v="11"/>
    <n v="0"/>
    <n v="0"/>
    <s v="W"/>
    <x v="1"/>
    <n v="5103"/>
    <s v="SUAE"/>
    <s v="Assault / Employee Involved"/>
    <x v="5"/>
    <s v="Higher"/>
  </r>
  <r>
    <d v="2023-08-12T00:00:00"/>
    <d v="1899-12-30T18:45:00"/>
    <s v="Saturday"/>
    <x v="42"/>
    <n v="0"/>
    <n v="0"/>
    <s v="W"/>
    <x v="1"/>
    <n v="5348"/>
    <s v="SUDP"/>
    <s v="Disorderly Patron"/>
    <x v="5"/>
    <s v="Higher"/>
  </r>
  <r>
    <d v="2023-08-12T00:00:00"/>
    <d v="1899-12-30T21:20:00"/>
    <s v="Saturday"/>
    <x v="59"/>
    <n v="5"/>
    <n v="10"/>
    <s v="N"/>
    <x v="0"/>
    <n v="5436"/>
    <s v="SUDP"/>
    <s v="Disorderly Patron"/>
    <x v="5"/>
    <s v="Higher"/>
  </r>
  <r>
    <d v="2023-08-13T00:00:00"/>
    <d v="1899-12-30T11:55:00"/>
    <s v="Sunday"/>
    <x v="0"/>
    <n v="0"/>
    <n v="0"/>
    <s v="N"/>
    <x v="0"/>
    <n v="5566"/>
    <s v="SUAE"/>
    <s v="Assault / Employee Involved"/>
    <x v="5"/>
    <s v="Higher"/>
  </r>
  <r>
    <d v="2023-08-13T00:00:00"/>
    <d v="1899-12-30T19:09:00"/>
    <s v="Sunday"/>
    <x v="71"/>
    <n v="9"/>
    <n v="13"/>
    <s v="N"/>
    <x v="0"/>
    <n v="6136"/>
    <s v="SUDP"/>
    <s v="Disorderly Patron"/>
    <x v="5"/>
    <s v="Higher"/>
  </r>
  <r>
    <d v="2023-08-13T00:00:00"/>
    <d v="1899-12-30T21:26:00"/>
    <s v="Sunday"/>
    <x v="1"/>
    <n v="27"/>
    <n v="32"/>
    <s v="W"/>
    <x v="1"/>
    <n v="5116"/>
    <s v="SUDP"/>
    <s v="Disorderly Patron"/>
    <x v="5"/>
    <s v="Higher"/>
  </r>
  <r>
    <d v="2023-08-13T00:00:00"/>
    <d v="1899-12-30T00:01:00"/>
    <s v="Sunday"/>
    <x v="39"/>
    <n v="6"/>
    <n v="12"/>
    <s v="N"/>
    <x v="0"/>
    <n v="5846"/>
    <s v="SUDP"/>
    <s v="Disorderly Patron"/>
    <x v="5"/>
    <s v="Higher"/>
  </r>
  <r>
    <d v="2023-08-14T00:00:00"/>
    <d v="1899-12-30T13:35:00"/>
    <s v="Monday"/>
    <x v="34"/>
    <n v="7"/>
    <n v="12"/>
    <s v="E"/>
    <x v="1"/>
    <n v="5163"/>
    <s v="SUDP"/>
    <s v="Disorderly Patron"/>
    <x v="5"/>
    <s v="Higher"/>
  </r>
  <r>
    <d v="2023-08-14T00:00:00"/>
    <d v="1899-12-30T15:40:00"/>
    <s v="Monday"/>
    <x v="56"/>
    <n v="0"/>
    <n v="0"/>
    <s v="E"/>
    <x v="1"/>
    <n v="5329"/>
    <s v="SUAP"/>
    <s v="Assault / Patron Involved"/>
    <x v="5"/>
    <s v="Higher"/>
  </r>
  <r>
    <d v="2023-08-14T00:00:00"/>
    <d v="1899-12-30T17:52:00"/>
    <s v="Monday"/>
    <x v="20"/>
    <n v="6"/>
    <n v="9"/>
    <s v="N"/>
    <x v="0"/>
    <n v="5631"/>
    <s v="SUDP"/>
    <s v="Disorderly Patron"/>
    <x v="5"/>
    <s v="Higher"/>
  </r>
  <r>
    <d v="2023-08-14T00:00:00"/>
    <d v="1899-12-30T19:40:00"/>
    <s v="Monday"/>
    <x v="0"/>
    <n v="0"/>
    <n v="0"/>
    <s v="N"/>
    <x v="0"/>
    <n v="5901"/>
    <s v="SUDP"/>
    <s v="Disorderly Patron"/>
    <x v="5"/>
    <s v="Higher"/>
  </r>
  <r>
    <d v="2023-08-14T00:00:00"/>
    <d v="1899-12-30T22:08:00"/>
    <s v="Monday"/>
    <x v="13"/>
    <n v="0"/>
    <n v="0"/>
    <s v="W"/>
    <x v="1"/>
    <n v="5192"/>
    <s v="SUAE"/>
    <s v="Assault / Employee Involved"/>
    <x v="5"/>
    <s v="Higher"/>
  </r>
  <r>
    <d v="2023-08-14T00:00:00"/>
    <d v="1899-12-30T23:38:00"/>
    <s v="Monday"/>
    <x v="15"/>
    <n v="0"/>
    <n v="0"/>
    <s v="S"/>
    <x v="0"/>
    <n v="5756"/>
    <s v="SUDP"/>
    <s v="Disorderly Patron"/>
    <x v="5"/>
    <s v="Higher"/>
  </r>
  <r>
    <d v="2023-08-14T00:00:00"/>
    <d v="1899-12-30T01:37:00"/>
    <s v="Monday"/>
    <x v="59"/>
    <n v="10"/>
    <n v="16"/>
    <s v="N"/>
    <x v="0"/>
    <n v="5431"/>
    <s v="SUAP"/>
    <s v="Assault / Patron Involved"/>
    <x v="5"/>
    <s v="Higher"/>
  </r>
  <r>
    <d v="2023-08-15T00:00:00"/>
    <d v="1899-12-30T07:29:00"/>
    <s v="Tuesday"/>
    <x v="48"/>
    <n v="6"/>
    <n v="9"/>
    <s v="S"/>
    <x v="0"/>
    <n v="5441"/>
    <s v="SUAP"/>
    <s v="Assault / Patron Involved"/>
    <x v="5"/>
    <s v="Higher"/>
  </r>
  <r>
    <d v="2023-08-15T00:00:00"/>
    <d v="1899-12-30T13:58:00"/>
    <s v="Tuesday"/>
    <x v="73"/>
    <n v="10"/>
    <n v="14"/>
    <s v="W"/>
    <x v="1"/>
    <n v="5341"/>
    <s v="SUAE"/>
    <s v="Assault / Employee Involved"/>
    <x v="5"/>
    <s v="Higher"/>
  </r>
  <r>
    <d v="2023-08-15T00:00:00"/>
    <d v="1899-12-30T14:00:00"/>
    <s v="Tuesday"/>
    <x v="23"/>
    <n v="4"/>
    <n v="9"/>
    <s v="N"/>
    <x v="0"/>
    <n v="5531"/>
    <s v="SUDP"/>
    <s v="Disorderly Patron"/>
    <x v="5"/>
    <s v="Higher"/>
  </r>
  <r>
    <d v="2023-08-15T00:00:00"/>
    <d v="1899-12-30T18:57:00"/>
    <s v="Tuesday"/>
    <x v="35"/>
    <n v="0"/>
    <n v="0"/>
    <s v="W"/>
    <x v="1"/>
    <n v="5367"/>
    <s v="SUAP"/>
    <s v="Assault / Patron Involved"/>
    <x v="5"/>
    <s v="Higher"/>
  </r>
  <r>
    <d v="2023-08-15T00:00:00"/>
    <d v="1899-12-30T21:11:00"/>
    <s v="Tuesday"/>
    <x v="6"/>
    <n v="18"/>
    <n v="23"/>
    <s v="E"/>
    <x v="1"/>
    <n v="5364"/>
    <s v="SUDP"/>
    <s v="Disorderly Patron"/>
    <x v="5"/>
    <s v="Higher"/>
  </r>
  <r>
    <d v="2023-08-16T00:00:00"/>
    <d v="1899-12-30T05:56:00"/>
    <s v="Wednesday"/>
    <x v="8"/>
    <n v="7"/>
    <n v="0"/>
    <s v="S"/>
    <x v="0"/>
    <n v="5466"/>
    <s v="SUDP"/>
    <s v="Disorderly Patron"/>
    <x v="5"/>
    <s v="Higher"/>
  </r>
  <r>
    <d v="2023-08-16T00:00:00"/>
    <d v="1899-12-30T06:02:00"/>
    <s v="Wednesday"/>
    <x v="21"/>
    <n v="3"/>
    <n v="0"/>
    <s v="N"/>
    <x v="0"/>
    <n v="5966"/>
    <s v="SUDP"/>
    <s v="Disorderly Patron"/>
    <x v="5"/>
    <s v="Higher"/>
  </r>
  <r>
    <d v="2023-08-16T00:00:00"/>
    <d v="1899-12-30T14:35:00"/>
    <s v="Wednesday"/>
    <x v="18"/>
    <n v="0"/>
    <n v="0"/>
    <s v="S"/>
    <x v="0"/>
    <n v="5776"/>
    <s v="SUDP"/>
    <s v="Disorderly Patron"/>
    <x v="5"/>
    <s v="Higher"/>
  </r>
  <r>
    <d v="2023-08-16T00:00:00"/>
    <d v="1899-12-30T16:26:00"/>
    <s v="Wednesday"/>
    <x v="62"/>
    <n v="11"/>
    <n v="17"/>
    <s v="N"/>
    <x v="0"/>
    <n v="5431"/>
    <s v="SUDP"/>
    <s v="Disorderly Patron"/>
    <x v="5"/>
    <s v="Higher"/>
  </r>
  <r>
    <d v="2023-08-16T00:00:00"/>
    <d v="1899-12-30T23:35:00"/>
    <s v="Wednesday"/>
    <x v="16"/>
    <n v="0"/>
    <n v="0"/>
    <s v="N"/>
    <x v="0"/>
    <n v="5726"/>
    <s v="SUAP"/>
    <s v="Assault / Patron Involved"/>
    <x v="5"/>
    <s v="Higher"/>
  </r>
  <r>
    <d v="2023-08-16T00:00:00"/>
    <d v="1899-12-30T00:42:00"/>
    <s v="Wednesday"/>
    <x v="60"/>
    <n v="18"/>
    <n v="23"/>
    <s v="W"/>
    <x v="1"/>
    <n v="5293"/>
    <s v="SUROB"/>
    <s v="Robbery"/>
    <x v="5"/>
    <s v="Higher"/>
  </r>
  <r>
    <d v="2023-08-17T00:00:00"/>
    <d v="1899-12-30T06:38:00"/>
    <s v="Thursday"/>
    <x v="24"/>
    <n v="11"/>
    <n v="16"/>
    <s v="W"/>
    <x v="1"/>
    <n v="5344"/>
    <s v="SUAP"/>
    <s v="Assault / Patron Involved"/>
    <x v="5"/>
    <s v="Higher"/>
  </r>
  <r>
    <d v="2023-08-17T00:00:00"/>
    <d v="1899-12-30T13:22:00"/>
    <s v="Thursday"/>
    <x v="69"/>
    <n v="25"/>
    <n v="30"/>
    <s v="S"/>
    <x v="0"/>
    <n v="5901"/>
    <s v="SUDP"/>
    <s v="Disorderly Patron"/>
    <x v="5"/>
    <s v="Higher"/>
  </r>
  <r>
    <d v="2023-08-17T00:00:00"/>
    <d v="1899-12-30T13:31:00"/>
    <s v="Thursday"/>
    <x v="73"/>
    <n v="3"/>
    <n v="7"/>
    <s v="E"/>
    <x v="1"/>
    <n v="5341"/>
    <s v="SUDP"/>
    <s v="Disorderly Patron"/>
    <x v="5"/>
    <s v="Higher"/>
  </r>
  <r>
    <d v="2023-08-17T00:00:00"/>
    <d v="1899-12-30T14:58:00"/>
    <s v="Thursday"/>
    <x v="29"/>
    <n v="11"/>
    <n v="16"/>
    <s v="N"/>
    <x v="0"/>
    <n v="5931"/>
    <s v="SUDP"/>
    <s v="Disorderly Patron"/>
    <x v="5"/>
    <s v="Higher"/>
  </r>
  <r>
    <d v="2023-08-17T00:00:00"/>
    <d v="1899-12-30T15:40:00"/>
    <s v="Thursday"/>
    <x v="10"/>
    <n v="0"/>
    <n v="0"/>
    <s v="N"/>
    <x v="0"/>
    <n v="5931"/>
    <s v="SUSA"/>
    <s v="Sexual Assault"/>
    <x v="5"/>
    <s v="Higher"/>
  </r>
  <r>
    <d v="2023-08-17T00:00:00"/>
    <d v="1899-12-30T16:25:00"/>
    <s v="Thursday"/>
    <x v="78"/>
    <n v="0"/>
    <n v="0"/>
    <s v="N"/>
    <x v="0"/>
    <n v="5481"/>
    <s v="SUAE"/>
    <s v="Assault / Employee Involved"/>
    <x v="5"/>
    <s v="Higher"/>
  </r>
  <r>
    <d v="2023-08-17T00:00:00"/>
    <d v="1899-12-30T18:16:00"/>
    <s v="Thursday"/>
    <x v="32"/>
    <n v="0"/>
    <n v="0"/>
    <s v="W"/>
    <x v="1"/>
    <n v="5223"/>
    <s v="SUDP"/>
    <s v="Disorderly Patron"/>
    <x v="5"/>
    <s v="Higher"/>
  </r>
  <r>
    <d v="2023-08-17T00:00:00"/>
    <d v="1899-12-30T22:13:00"/>
    <s v="Thursday"/>
    <x v="34"/>
    <n v="0"/>
    <n v="0"/>
    <s v="E"/>
    <x v="1"/>
    <n v="5146"/>
    <s v="SUDP"/>
    <s v="Disorderly Patron"/>
    <x v="5"/>
    <s v="Higher"/>
  </r>
  <r>
    <d v="2023-08-18T00:00:00"/>
    <d v="1899-12-30T12:49:00"/>
    <s v="Friday"/>
    <x v="35"/>
    <n v="0"/>
    <n v="0"/>
    <s v="W"/>
    <x v="1"/>
    <n v="5134"/>
    <s v="SUDP"/>
    <s v="Disorderly Patron"/>
    <x v="5"/>
    <s v="Higher"/>
  </r>
  <r>
    <d v="2023-08-18T00:00:00"/>
    <d v="1899-12-30T20:11:00"/>
    <s v="Friday"/>
    <x v="48"/>
    <n v="11"/>
    <n v="16"/>
    <s v="S"/>
    <x v="0"/>
    <n v="5996"/>
    <s v="SUAP"/>
    <s v="Assault / Patron Involved"/>
    <x v="5"/>
    <s v="Higher"/>
  </r>
  <r>
    <d v="2023-08-18T00:00:00"/>
    <d v="1899-12-30T23:56:00"/>
    <s v="Friday"/>
    <x v="28"/>
    <n v="0"/>
    <n v="0"/>
    <s v="E"/>
    <x v="1"/>
    <n v="5012"/>
    <s v="SUPOL"/>
    <s v="Held By Polce - Non-TTC Related"/>
    <x v="5"/>
    <s v="Higher"/>
  </r>
  <r>
    <d v="2023-08-18T00:00:00"/>
    <d v="1899-12-30T23:50:00"/>
    <s v="Friday"/>
    <x v="82"/>
    <n v="0"/>
    <n v="0"/>
    <s v="E"/>
    <x v="3"/>
    <n v="6161"/>
    <s v="SUDP"/>
    <s v="Disorderly Patron"/>
    <x v="5"/>
    <s v="Higher"/>
  </r>
  <r>
    <d v="2023-08-19T00:00:00"/>
    <d v="1899-12-30T06:49:00"/>
    <s v="Saturday"/>
    <x v="78"/>
    <n v="5"/>
    <n v="11"/>
    <s v="S"/>
    <x v="0"/>
    <n v="5781"/>
    <s v="SUDP"/>
    <s v="Disorderly Patron"/>
    <x v="5"/>
    <s v="Higher"/>
  </r>
  <r>
    <d v="2023-08-19T00:00:00"/>
    <d v="1899-12-30T09:03:00"/>
    <s v="Saturday"/>
    <x v="69"/>
    <n v="6"/>
    <n v="12"/>
    <s v="S"/>
    <x v="0"/>
    <n v="5511"/>
    <s v="SUAE"/>
    <s v="Assault / Employee Involved"/>
    <x v="5"/>
    <s v="Higher"/>
  </r>
  <r>
    <d v="2023-08-19T00:00:00"/>
    <d v="1899-12-30T17:35:00"/>
    <s v="Saturday"/>
    <x v="8"/>
    <n v="14"/>
    <n v="18"/>
    <s v="N"/>
    <x v="0"/>
    <n v="5916"/>
    <s v="SUDP"/>
    <s v="Disorderly Patron"/>
    <x v="5"/>
    <s v="Higher"/>
  </r>
  <r>
    <d v="2023-08-19T00:00:00"/>
    <d v="1899-12-30T17:42:00"/>
    <s v="Saturday"/>
    <x v="22"/>
    <n v="11"/>
    <n v="16"/>
    <s v="W"/>
    <x v="1"/>
    <n v="5344"/>
    <s v="SUDP"/>
    <s v="Disorderly Patron"/>
    <x v="5"/>
    <s v="Higher"/>
  </r>
  <r>
    <d v="2023-08-19T00:00:00"/>
    <d v="1899-12-30T18:51:00"/>
    <s v="Saturday"/>
    <x v="60"/>
    <n v="3"/>
    <n v="8"/>
    <s v="E"/>
    <x v="1"/>
    <n v="5172"/>
    <s v="SUDP"/>
    <s v="Disorderly Patron"/>
    <x v="5"/>
    <s v="Higher"/>
  </r>
  <r>
    <d v="2023-08-19T00:00:00"/>
    <d v="1899-12-30T18:55:00"/>
    <s v="Saturday"/>
    <x v="34"/>
    <n v="0"/>
    <n v="0"/>
    <s v="W"/>
    <x v="1"/>
    <n v="5317"/>
    <s v="SUDP"/>
    <s v="Disorderly Patron"/>
    <x v="5"/>
    <s v="Higher"/>
  </r>
  <r>
    <d v="2023-08-19T00:00:00"/>
    <d v="1899-12-30T20:31:00"/>
    <s v="Saturday"/>
    <x v="7"/>
    <n v="0"/>
    <n v="0"/>
    <s v="W"/>
    <x v="1"/>
    <n v="5268"/>
    <s v="SUDP"/>
    <s v="Disorderly Patron"/>
    <x v="5"/>
    <s v="Higher"/>
  </r>
  <r>
    <d v="2023-08-19T00:00:00"/>
    <d v="1899-12-30T23:56:00"/>
    <s v="Saturday"/>
    <x v="62"/>
    <n v="5"/>
    <n v="11"/>
    <s v="N"/>
    <x v="0"/>
    <n v="5991"/>
    <s v="SUDP"/>
    <s v="Disorderly Patron"/>
    <x v="5"/>
    <s v="Higher"/>
  </r>
  <r>
    <d v="2023-08-19T00:00:00"/>
    <d v="1899-12-30T00:07:00"/>
    <s v="Saturday"/>
    <x v="17"/>
    <n v="5"/>
    <n v="11"/>
    <s v="N"/>
    <x v="0"/>
    <n v="5896"/>
    <s v="SUDP"/>
    <s v="Disorderly Patron"/>
    <x v="5"/>
    <s v="Higher"/>
  </r>
  <r>
    <d v="2023-08-20T00:00:00"/>
    <d v="1899-12-30T02:18:00"/>
    <s v="Sunday"/>
    <x v="27"/>
    <n v="0"/>
    <n v="0"/>
    <m/>
    <x v="0"/>
    <n v="5786"/>
    <s v="SUDP"/>
    <s v="Disorderly Patron"/>
    <x v="5"/>
    <s v="Higher"/>
  </r>
  <r>
    <d v="2023-08-20T00:00:00"/>
    <d v="1899-12-30T12:43:00"/>
    <s v="Sunday"/>
    <x v="6"/>
    <n v="16"/>
    <n v="20"/>
    <s v="W"/>
    <x v="1"/>
    <n v="5223"/>
    <s v="SUPOL"/>
    <s v="Held By Polce - Non-TTC Related"/>
    <x v="5"/>
    <s v="Higher"/>
  </r>
  <r>
    <d v="2023-08-20T00:00:00"/>
    <d v="1899-12-30T14:22:00"/>
    <s v="Sunday"/>
    <x v="28"/>
    <n v="5"/>
    <n v="9"/>
    <s v="W"/>
    <x v="1"/>
    <n v="5151"/>
    <s v="SUDP"/>
    <s v="Disorderly Patron"/>
    <x v="5"/>
    <s v="Higher"/>
  </r>
  <r>
    <d v="2023-08-20T00:00:00"/>
    <d v="1899-12-30T14:26:00"/>
    <s v="Sunday"/>
    <x v="12"/>
    <n v="7"/>
    <n v="11"/>
    <s v="E"/>
    <x v="1"/>
    <n v="5364"/>
    <s v="SUDP"/>
    <s v="Disorderly Patron"/>
    <x v="5"/>
    <s v="Higher"/>
  </r>
  <r>
    <d v="2023-08-20T00:00:00"/>
    <d v="1899-12-30T15:39:00"/>
    <s v="Sunday"/>
    <x v="28"/>
    <n v="0"/>
    <n v="0"/>
    <s v="W"/>
    <x v="1"/>
    <n v="5039"/>
    <s v="SUAP"/>
    <s v="Assault / Patron Involved"/>
    <x v="5"/>
    <s v="Higher"/>
  </r>
  <r>
    <d v="2023-08-20T00:00:00"/>
    <d v="1899-12-30T22:45:00"/>
    <s v="Sunday"/>
    <x v="23"/>
    <n v="0"/>
    <n v="0"/>
    <s v="N"/>
    <x v="0"/>
    <n v="5426"/>
    <s v="SUDP"/>
    <s v="Disorderly Patron"/>
    <x v="5"/>
    <s v="Higher"/>
  </r>
  <r>
    <d v="2023-08-21T00:00:00"/>
    <d v="1899-12-30T15:09:00"/>
    <s v="Monday"/>
    <x v="29"/>
    <n v="3"/>
    <n v="8"/>
    <s v="S"/>
    <x v="0"/>
    <n v="5886"/>
    <s v="SUDP"/>
    <s v="Disorderly Patron"/>
    <x v="5"/>
    <s v="Higher"/>
  </r>
  <r>
    <d v="2023-08-21T00:00:00"/>
    <d v="1899-12-30T16:40:00"/>
    <s v="Monday"/>
    <x v="42"/>
    <n v="5"/>
    <n v="8"/>
    <s v="E"/>
    <x v="1"/>
    <n v="5117"/>
    <s v="SUDP"/>
    <s v="Disorderly Patron"/>
    <x v="5"/>
    <s v="Higher"/>
  </r>
  <r>
    <d v="2023-08-21T00:00:00"/>
    <d v="1899-12-30T16:51:00"/>
    <s v="Monday"/>
    <x v="19"/>
    <n v="0"/>
    <n v="0"/>
    <s v="W"/>
    <x v="1"/>
    <n v="5072"/>
    <s v="SUDP"/>
    <s v="Disorderly Patron"/>
    <x v="5"/>
    <s v="Higher"/>
  </r>
  <r>
    <d v="2023-08-21T00:00:00"/>
    <d v="1899-12-30T17:03:00"/>
    <s v="Monday"/>
    <x v="5"/>
    <n v="0"/>
    <n v="0"/>
    <s v="N"/>
    <x v="0"/>
    <n v="5486"/>
    <s v="SUDP"/>
    <s v="Disorderly Patron"/>
    <x v="5"/>
    <s v="Higher"/>
  </r>
  <r>
    <d v="2023-08-21T00:00:00"/>
    <d v="1899-12-30T18:09:00"/>
    <s v="Monday"/>
    <x v="28"/>
    <n v="5"/>
    <n v="8"/>
    <s v="W"/>
    <x v="1"/>
    <n v="5330"/>
    <s v="SUDP"/>
    <s v="Disorderly Patron"/>
    <x v="5"/>
    <s v="Higher"/>
  </r>
  <r>
    <d v="2023-08-21T00:00:00"/>
    <d v="1899-12-30T18:18:00"/>
    <s v="Monday"/>
    <x v="46"/>
    <n v="0"/>
    <n v="0"/>
    <s v="W"/>
    <x v="1"/>
    <n v="5346"/>
    <s v="SUDP"/>
    <s v="Disorderly Patron"/>
    <x v="5"/>
    <s v="Higher"/>
  </r>
  <r>
    <d v="2023-08-21T00:00:00"/>
    <d v="1899-12-30T00:21:00"/>
    <s v="Monday"/>
    <x v="0"/>
    <n v="0"/>
    <n v="0"/>
    <s v="N"/>
    <x v="0"/>
    <n v="5881"/>
    <s v="SUAE"/>
    <s v="Assault / Employee Involved"/>
    <x v="5"/>
    <s v="Higher"/>
  </r>
  <r>
    <d v="2023-08-21T00:00:00"/>
    <d v="1899-12-30T01:01:00"/>
    <s v="Monday"/>
    <x v="32"/>
    <n v="0"/>
    <n v="0"/>
    <s v="W"/>
    <x v="1"/>
    <n v="5211"/>
    <s v="SUDP"/>
    <s v="Disorderly Patron"/>
    <x v="5"/>
    <s v="Higher"/>
  </r>
  <r>
    <d v="2023-08-21T00:00:00"/>
    <d v="1899-12-30T01:08:00"/>
    <s v="Monday"/>
    <x v="32"/>
    <n v="0"/>
    <n v="0"/>
    <s v="W"/>
    <x v="1"/>
    <n v="5315"/>
    <s v="SUDP"/>
    <s v="Disorderly Patron"/>
    <x v="5"/>
    <s v="Higher"/>
  </r>
  <r>
    <d v="2023-08-21T00:00:00"/>
    <d v="1899-12-30T01:13:00"/>
    <s v="Monday"/>
    <x v="32"/>
    <n v="4"/>
    <n v="9"/>
    <s v="E"/>
    <x v="1"/>
    <n v="5324"/>
    <s v="SUDP"/>
    <s v="Disorderly Patron"/>
    <x v="5"/>
    <s v="Higher"/>
  </r>
  <r>
    <d v="2023-08-22T00:00:00"/>
    <d v="1899-12-30T07:41:00"/>
    <s v="Tuesday"/>
    <x v="29"/>
    <n v="0"/>
    <n v="0"/>
    <s v="N"/>
    <x v="0"/>
    <n v="5815"/>
    <s v="SUDP"/>
    <s v="Disorderly Patron"/>
    <x v="5"/>
    <s v="Higher"/>
  </r>
  <r>
    <d v="2023-08-22T00:00:00"/>
    <d v="1899-12-30T08:10:00"/>
    <s v="Tuesday"/>
    <x v="19"/>
    <n v="3"/>
    <n v="5"/>
    <s v="E"/>
    <x v="1"/>
    <n v="5079"/>
    <s v="SUDP"/>
    <s v="Disorderly Patron"/>
    <x v="5"/>
    <s v="Higher"/>
  </r>
  <r>
    <d v="2023-08-22T00:00:00"/>
    <d v="1899-12-30T12:32:00"/>
    <s v="Tuesday"/>
    <x v="51"/>
    <n v="0"/>
    <n v="0"/>
    <s v="S"/>
    <x v="0"/>
    <n v="5616"/>
    <s v="SUDP"/>
    <s v="Disorderly Patron"/>
    <x v="5"/>
    <s v="Higher"/>
  </r>
  <r>
    <d v="2023-08-22T00:00:00"/>
    <d v="1899-12-30T12:45:00"/>
    <s v="Tuesday"/>
    <x v="43"/>
    <n v="0"/>
    <n v="0"/>
    <s v="S"/>
    <x v="0"/>
    <n v="5426"/>
    <s v="SUDP"/>
    <s v="Disorderly Patron"/>
    <x v="5"/>
    <s v="Higher"/>
  </r>
  <r>
    <d v="2023-08-22T00:00:00"/>
    <d v="1899-12-30T17:34:00"/>
    <s v="Tuesday"/>
    <x v="49"/>
    <n v="0"/>
    <n v="0"/>
    <s v="S"/>
    <x v="0"/>
    <n v="6051"/>
    <s v="SUDP"/>
    <s v="Disorderly Patron"/>
    <x v="5"/>
    <s v="Higher"/>
  </r>
  <r>
    <d v="2023-08-22T00:00:00"/>
    <d v="1899-12-30T17:47:00"/>
    <s v="Tuesday"/>
    <x v="7"/>
    <n v="4"/>
    <n v="7"/>
    <s v="E"/>
    <x v="1"/>
    <n v="5247"/>
    <s v="SUAP"/>
    <s v="Assault / Patron Involved"/>
    <x v="5"/>
    <s v="Higher"/>
  </r>
  <r>
    <d v="2023-08-22T00:00:00"/>
    <d v="1899-12-30T19:32:00"/>
    <s v="Tuesday"/>
    <x v="27"/>
    <n v="14"/>
    <n v="19"/>
    <s v="N"/>
    <x v="0"/>
    <n v="5386"/>
    <s v="SUDP"/>
    <s v="Disorderly Patron"/>
    <x v="5"/>
    <s v="Higher"/>
  </r>
  <r>
    <d v="2023-08-22T00:00:00"/>
    <d v="1899-12-30T21:30:00"/>
    <s v="Tuesday"/>
    <x v="60"/>
    <n v="0"/>
    <n v="0"/>
    <s v="E"/>
    <x v="1"/>
    <n v="5247"/>
    <s v="SUDP"/>
    <s v="Disorderly Patron"/>
    <x v="5"/>
    <s v="Higher"/>
  </r>
  <r>
    <d v="2023-08-22T00:00:00"/>
    <d v="1899-12-30T22:07:00"/>
    <s v="Tuesday"/>
    <x v="17"/>
    <n v="6"/>
    <n v="11"/>
    <s v="N"/>
    <x v="0"/>
    <n v="5506"/>
    <s v="SUDP"/>
    <s v="Disorderly Patron"/>
    <x v="5"/>
    <s v="Higher"/>
  </r>
  <r>
    <d v="2023-08-22T00:00:00"/>
    <d v="1899-12-30T23:53:00"/>
    <s v="Tuesday"/>
    <x v="32"/>
    <n v="14"/>
    <n v="19"/>
    <s v="E"/>
    <x v="1"/>
    <n v="5152"/>
    <s v="SUDP"/>
    <s v="Disorderly Patron"/>
    <x v="5"/>
    <s v="Higher"/>
  </r>
  <r>
    <d v="2023-08-23T00:00:00"/>
    <d v="1899-12-30T09:57:00"/>
    <s v="Wednesday"/>
    <x v="40"/>
    <n v="0"/>
    <n v="0"/>
    <s v="W"/>
    <x v="1"/>
    <n v="5177"/>
    <s v="SUDP"/>
    <s v="Disorderly Patron"/>
    <x v="5"/>
    <s v="Higher"/>
  </r>
  <r>
    <d v="2023-08-23T00:00:00"/>
    <d v="1899-12-30T12:52:00"/>
    <s v="Wednesday"/>
    <x v="29"/>
    <n v="4"/>
    <n v="9"/>
    <s v="S"/>
    <x v="0"/>
    <n v="5801"/>
    <s v="SUDP"/>
    <s v="Disorderly Patron"/>
    <x v="5"/>
    <s v="Higher"/>
  </r>
  <r>
    <d v="2023-08-23T00:00:00"/>
    <d v="1899-12-30T19:07:00"/>
    <s v="Wednesday"/>
    <x v="46"/>
    <n v="0"/>
    <n v="0"/>
    <s v="W"/>
    <x v="1"/>
    <n v="5052"/>
    <s v="SUDP"/>
    <s v="Disorderly Patron"/>
    <x v="5"/>
    <s v="Higher"/>
  </r>
  <r>
    <d v="2023-08-23T00:00:00"/>
    <d v="1899-12-30T19:11:00"/>
    <s v="Wednesday"/>
    <x v="17"/>
    <n v="0"/>
    <n v="0"/>
    <s v="S"/>
    <x v="0"/>
    <n v="6096"/>
    <s v="SUDP"/>
    <s v="Disorderly Patron"/>
    <x v="5"/>
    <s v="Higher"/>
  </r>
  <r>
    <d v="2023-08-23T00:00:00"/>
    <d v="1899-12-30T21:58:00"/>
    <s v="Wednesday"/>
    <x v="58"/>
    <n v="0"/>
    <n v="0"/>
    <s v="W"/>
    <x v="1"/>
    <n v="5250"/>
    <s v="SUROB"/>
    <s v="Robbery"/>
    <x v="5"/>
    <s v="Higher"/>
  </r>
  <r>
    <d v="2023-08-23T00:00:00"/>
    <d v="1899-12-30T22:07:00"/>
    <s v="Wednesday"/>
    <x v="15"/>
    <n v="12"/>
    <n v="17"/>
    <s v="N"/>
    <x v="0"/>
    <n v="5781"/>
    <s v="SUDP"/>
    <s v="Disorderly Patron"/>
    <x v="5"/>
    <s v="Higher"/>
  </r>
  <r>
    <d v="2023-08-23T00:00:00"/>
    <d v="1899-12-30T23:02:00"/>
    <s v="Wednesday"/>
    <x v="70"/>
    <n v="0"/>
    <n v="0"/>
    <s v="N"/>
    <x v="0"/>
    <n v="5971"/>
    <s v="SUDP"/>
    <s v="Disorderly Patron"/>
    <x v="5"/>
    <s v="Higher"/>
  </r>
  <r>
    <d v="2023-08-23T00:00:00"/>
    <d v="1899-12-30T00:28:00"/>
    <s v="Wednesday"/>
    <x v="23"/>
    <n v="0"/>
    <n v="0"/>
    <s v="N"/>
    <x v="0"/>
    <n v="5476"/>
    <s v="SUDP"/>
    <s v="Disorderly Patron"/>
    <x v="5"/>
    <s v="Higher"/>
  </r>
  <r>
    <d v="2023-08-24T00:00:00"/>
    <d v="1899-12-30T17:42:00"/>
    <s v="Thursday"/>
    <x v="58"/>
    <n v="0"/>
    <n v="0"/>
    <s v="W"/>
    <x v="1"/>
    <n v="5132"/>
    <s v="SUDP"/>
    <s v="Disorderly Patron"/>
    <x v="5"/>
    <s v="Higher"/>
  </r>
  <r>
    <d v="2023-08-24T00:00:00"/>
    <d v="1899-12-30T19:21:00"/>
    <s v="Thursday"/>
    <x v="48"/>
    <n v="4"/>
    <n v="9"/>
    <s v="S"/>
    <x v="0"/>
    <n v="5771"/>
    <s v="SUPOL"/>
    <s v="Held By Polce - Non-TTC Related"/>
    <x v="5"/>
    <s v="Higher"/>
  </r>
  <r>
    <d v="2023-08-25T00:00:00"/>
    <d v="1899-12-30T06:58:00"/>
    <s v="Friday"/>
    <x v="73"/>
    <n v="0"/>
    <n v="0"/>
    <s v="E"/>
    <x v="1"/>
    <n v="5311"/>
    <s v="SUDP"/>
    <s v="Disorderly Patron"/>
    <x v="5"/>
    <s v="Higher"/>
  </r>
  <r>
    <d v="2023-08-25T00:00:00"/>
    <d v="1899-12-30T08:03:00"/>
    <s v="Friday"/>
    <x v="40"/>
    <n v="7"/>
    <n v="9"/>
    <s v="E"/>
    <x v="1"/>
    <n v="5195"/>
    <s v="SUDP"/>
    <s v="Disorderly Patron"/>
    <x v="5"/>
    <s v="Higher"/>
  </r>
  <r>
    <d v="2023-08-25T00:00:00"/>
    <d v="1899-12-30T14:02:00"/>
    <s v="Friday"/>
    <x v="51"/>
    <n v="4"/>
    <n v="9"/>
    <s v="S"/>
    <x v="0"/>
    <n v="5846"/>
    <s v="SUDP"/>
    <s v="Disorderly Patron"/>
    <x v="5"/>
    <s v="Higher"/>
  </r>
  <r>
    <d v="2023-08-25T00:00:00"/>
    <d v="1899-12-30T15:02:00"/>
    <s v="Friday"/>
    <x v="21"/>
    <n v="5"/>
    <n v="10"/>
    <s v="S"/>
    <x v="0"/>
    <n v="5925"/>
    <s v="SUDP"/>
    <s v="Disorderly Patron"/>
    <x v="5"/>
    <s v="Higher"/>
  </r>
  <r>
    <d v="2023-08-25T00:00:00"/>
    <d v="1899-12-30T15:44:00"/>
    <s v="Friday"/>
    <x v="16"/>
    <n v="5"/>
    <n v="10"/>
    <s v="S"/>
    <x v="0"/>
    <n v="5771"/>
    <s v="SUDP"/>
    <s v="Disorderly Patron"/>
    <x v="5"/>
    <s v="Higher"/>
  </r>
  <r>
    <d v="2023-08-25T00:00:00"/>
    <d v="1899-12-30T16:42:00"/>
    <s v="Friday"/>
    <x v="46"/>
    <n v="29"/>
    <n v="32"/>
    <s v="W"/>
    <x v="1"/>
    <n v="5266"/>
    <s v="SUROB"/>
    <s v="Robbery"/>
    <x v="5"/>
    <s v="Higher"/>
  </r>
  <r>
    <d v="2023-08-25T00:00:00"/>
    <d v="1899-12-30T18:29:00"/>
    <s v="Friday"/>
    <x v="2"/>
    <n v="12"/>
    <n v="15"/>
    <s v="N"/>
    <x v="0"/>
    <n v="5666"/>
    <s v="SUAP"/>
    <s v="Assault / Patron Involved"/>
    <x v="5"/>
    <s v="Higher"/>
  </r>
  <r>
    <d v="2023-08-25T00:00:00"/>
    <d v="1899-12-30T21:18:00"/>
    <s v="Friday"/>
    <x v="34"/>
    <n v="0"/>
    <n v="0"/>
    <s v="E"/>
    <x v="1"/>
    <n v="5085"/>
    <s v="SUAP"/>
    <s v="Assault / Patron Involved"/>
    <x v="5"/>
    <s v="Higher"/>
  </r>
  <r>
    <d v="2023-08-25T00:00:00"/>
    <d v="1899-12-30T23:59:00"/>
    <s v="Friday"/>
    <x v="58"/>
    <n v="0"/>
    <n v="0"/>
    <s v="W"/>
    <x v="1"/>
    <n v="5302"/>
    <s v="SUPOL"/>
    <s v="Held By Polce - Non-TTC Related"/>
    <x v="5"/>
    <s v="Higher"/>
  </r>
  <r>
    <d v="2023-08-25T00:00:00"/>
    <d v="1899-12-30T00:13:00"/>
    <s v="Friday"/>
    <x v="15"/>
    <n v="12"/>
    <n v="17"/>
    <s v="N"/>
    <x v="0"/>
    <n v="5841"/>
    <s v="SUDP"/>
    <s v="Disorderly Patron"/>
    <x v="5"/>
    <s v="Higher"/>
  </r>
  <r>
    <d v="2023-08-25T00:00:00"/>
    <d v="1899-12-30T00:34:00"/>
    <s v="Friday"/>
    <x v="53"/>
    <n v="4"/>
    <n v="9"/>
    <s v="E"/>
    <x v="1"/>
    <n v="5043"/>
    <s v="SUDP"/>
    <s v="Disorderly Patron"/>
    <x v="5"/>
    <s v="Higher"/>
  </r>
  <r>
    <d v="2023-08-26T00:00:00"/>
    <d v="1899-12-30T08:38:00"/>
    <s v="Saturday"/>
    <x v="22"/>
    <n v="6"/>
    <n v="11"/>
    <s v="W"/>
    <x v="1"/>
    <n v="5022"/>
    <s v="SUDP"/>
    <s v="Disorderly Patron"/>
    <x v="5"/>
    <s v="Higher"/>
  </r>
  <r>
    <d v="2023-08-26T00:00:00"/>
    <d v="1899-12-30T09:08:00"/>
    <s v="Saturday"/>
    <x v="12"/>
    <n v="4"/>
    <n v="9"/>
    <s v="E"/>
    <x v="1"/>
    <n v="5313"/>
    <s v="SUDP"/>
    <s v="Disorderly Patron"/>
    <x v="5"/>
    <s v="Higher"/>
  </r>
  <r>
    <d v="2023-08-26T00:00:00"/>
    <d v="1899-12-30T12:01:00"/>
    <s v="Saturday"/>
    <x v="56"/>
    <n v="3"/>
    <n v="7"/>
    <s v="E"/>
    <x v="1"/>
    <n v="5183"/>
    <s v="SUBT"/>
    <s v="Bomb Threat"/>
    <x v="5"/>
    <s v="Higher"/>
  </r>
  <r>
    <d v="2023-08-26T00:00:00"/>
    <d v="1899-12-30T12:22:00"/>
    <s v="Saturday"/>
    <x v="31"/>
    <n v="3"/>
    <n v="7"/>
    <s v="N"/>
    <x v="0"/>
    <n v="5541"/>
    <s v="SUBT"/>
    <s v="Bomb Threat"/>
    <x v="5"/>
    <s v="Higher"/>
  </r>
  <r>
    <d v="2023-08-26T00:00:00"/>
    <d v="1899-12-30T19:08:00"/>
    <s v="Saturday"/>
    <x v="50"/>
    <n v="18"/>
    <n v="23"/>
    <s v="E"/>
    <x v="1"/>
    <n v="5068"/>
    <s v="SUDP"/>
    <s v="Disorderly Patron"/>
    <x v="5"/>
    <s v="Higher"/>
  </r>
  <r>
    <d v="2023-08-26T00:00:00"/>
    <d v="1899-12-30T19:48:00"/>
    <s v="Saturday"/>
    <x v="2"/>
    <n v="0"/>
    <n v="0"/>
    <s v="S"/>
    <x v="0"/>
    <n v="5606"/>
    <s v="SUAE"/>
    <s v="Assault / Employee Involved"/>
    <x v="5"/>
    <s v="Higher"/>
  </r>
  <r>
    <d v="2023-08-26T00:00:00"/>
    <d v="1899-12-30T21:24:00"/>
    <s v="Saturday"/>
    <x v="24"/>
    <n v="0"/>
    <n v="0"/>
    <s v="W"/>
    <x v="1"/>
    <n v="5280"/>
    <s v="SUDP"/>
    <s v="Disorderly Patron"/>
    <x v="5"/>
    <s v="Higher"/>
  </r>
  <r>
    <d v="2023-08-27T00:00:00"/>
    <d v="1899-12-30T12:02:00"/>
    <s v="Sunday"/>
    <x v="60"/>
    <n v="0"/>
    <n v="0"/>
    <s v="E"/>
    <x v="1"/>
    <n v="5325"/>
    <s v="SUDP"/>
    <s v="Disorderly Patron"/>
    <x v="5"/>
    <s v="Higher"/>
  </r>
  <r>
    <d v="2023-08-27T00:00:00"/>
    <d v="1899-12-30T13:55:00"/>
    <s v="Sunday"/>
    <x v="29"/>
    <n v="0"/>
    <n v="0"/>
    <s v="N"/>
    <x v="0"/>
    <n v="5941"/>
    <s v="SUAP"/>
    <s v="Assault / Patron Involved"/>
    <x v="5"/>
    <s v="Higher"/>
  </r>
  <r>
    <d v="2023-08-27T00:00:00"/>
    <d v="1899-12-30T21:23:00"/>
    <s v="Sunday"/>
    <x v="60"/>
    <n v="13"/>
    <n v="19"/>
    <s v="W"/>
    <x v="1"/>
    <n v="5031"/>
    <s v="SUDP"/>
    <s v="Disorderly Patron"/>
    <x v="5"/>
    <s v="Higher"/>
  </r>
  <r>
    <d v="2023-08-27T00:00:00"/>
    <d v="1899-12-30T01:12:00"/>
    <s v="Sunday"/>
    <x v="5"/>
    <n v="7"/>
    <n v="13"/>
    <s v="N"/>
    <x v="0"/>
    <n v="5946"/>
    <s v="SUDP"/>
    <s v="Disorderly Patron"/>
    <x v="5"/>
    <s v="Higher"/>
  </r>
  <r>
    <d v="2023-08-27T00:00:00"/>
    <d v="1899-12-30T01:26:00"/>
    <s v="Sunday"/>
    <x v="71"/>
    <n v="13"/>
    <n v="19"/>
    <s v="N"/>
    <x v="0"/>
    <n v="5946"/>
    <s v="SUDP"/>
    <s v="Disorderly Patron"/>
    <x v="5"/>
    <s v="Higher"/>
  </r>
  <r>
    <d v="2023-08-28T00:00:00"/>
    <d v="1899-12-30T10:42:00"/>
    <s v="Monday"/>
    <x v="16"/>
    <n v="0"/>
    <n v="0"/>
    <s v="S"/>
    <x v="0"/>
    <n v="5416"/>
    <s v="SUAE"/>
    <s v="Assault / Employee Involved"/>
    <x v="5"/>
    <s v="Higher"/>
  </r>
  <r>
    <d v="2023-08-28T00:00:00"/>
    <d v="1899-12-30T12:07:00"/>
    <s v="Monday"/>
    <x v="44"/>
    <n v="10"/>
    <n v="15"/>
    <s v="W"/>
    <x v="1"/>
    <n v="5260"/>
    <s v="SUDP"/>
    <s v="Disorderly Patron"/>
    <x v="5"/>
    <s v="Higher"/>
  </r>
  <r>
    <d v="2023-08-28T00:00:00"/>
    <d v="1899-12-30T13:26:00"/>
    <s v="Monday"/>
    <x v="50"/>
    <n v="5"/>
    <n v="9"/>
    <s v="E"/>
    <x v="1"/>
    <n v="5044"/>
    <s v="SUDP"/>
    <s v="Disorderly Patron"/>
    <x v="5"/>
    <s v="Higher"/>
  </r>
  <r>
    <d v="2023-08-28T00:00:00"/>
    <d v="1899-12-30T19:49:00"/>
    <s v="Monday"/>
    <x v="49"/>
    <n v="27"/>
    <n v="32"/>
    <s v="N"/>
    <x v="0"/>
    <n v="5681"/>
    <s v="SUDP"/>
    <s v="Disorderly Patron"/>
    <x v="5"/>
    <s v="Higher"/>
  </r>
  <r>
    <d v="2023-08-28T00:00:00"/>
    <d v="1899-12-30T22:27:00"/>
    <s v="Monday"/>
    <x v="56"/>
    <n v="0"/>
    <n v="0"/>
    <s v="E"/>
    <x v="1"/>
    <n v="5073"/>
    <s v="SUAP"/>
    <s v="Assault / Patron Involved"/>
    <x v="5"/>
    <s v="Higher"/>
  </r>
  <r>
    <d v="2023-08-29T00:00:00"/>
    <d v="1899-12-30T14:30:00"/>
    <s v="Tuesday"/>
    <x v="45"/>
    <n v="3"/>
    <n v="7"/>
    <s v="W"/>
    <x v="1"/>
    <n v="5037"/>
    <s v="SUDP"/>
    <s v="Disorderly Patron"/>
    <x v="5"/>
    <s v="Higher"/>
  </r>
  <r>
    <d v="2023-08-29T00:00:00"/>
    <d v="1899-12-30T16:19:00"/>
    <s v="Tuesday"/>
    <x v="1"/>
    <n v="6"/>
    <n v="9"/>
    <s v="E"/>
    <x v="1"/>
    <n v="5272"/>
    <s v="SUDP"/>
    <s v="Disorderly Patron"/>
    <x v="5"/>
    <s v="Higher"/>
  </r>
  <r>
    <d v="2023-08-29T00:00:00"/>
    <d v="1899-12-30T21:27:00"/>
    <s v="Tuesday"/>
    <x v="8"/>
    <n v="0"/>
    <n v="0"/>
    <s v="N"/>
    <x v="0"/>
    <n v="5996"/>
    <s v="SUDP"/>
    <s v="Disorderly Patron"/>
    <x v="5"/>
    <s v="Higher"/>
  </r>
  <r>
    <d v="2023-08-29T00:00:00"/>
    <d v="1899-12-30T22:00:00"/>
    <s v="Tuesday"/>
    <x v="17"/>
    <n v="0"/>
    <n v="0"/>
    <s v="S"/>
    <x v="0"/>
    <n v="5681"/>
    <s v="SUDP"/>
    <s v="Disorderly Patron"/>
    <x v="5"/>
    <s v="Higher"/>
  </r>
  <r>
    <d v="2023-08-30T00:00:00"/>
    <d v="1899-12-30T02:42:00"/>
    <s v="Wednesday"/>
    <x v="16"/>
    <n v="0"/>
    <n v="0"/>
    <m/>
    <x v="0"/>
    <n v="6064"/>
    <s v="SUDP"/>
    <s v="Disorderly Patron"/>
    <x v="5"/>
    <s v="Higher"/>
  </r>
  <r>
    <d v="2023-08-30T00:00:00"/>
    <d v="1899-12-30T14:03:00"/>
    <s v="Wednesday"/>
    <x v="5"/>
    <n v="4"/>
    <n v="9"/>
    <s v="S"/>
    <x v="0"/>
    <n v="5696"/>
    <s v="SUDP"/>
    <s v="Disorderly Patron"/>
    <x v="5"/>
    <s v="Higher"/>
  </r>
  <r>
    <d v="2023-08-30T00:00:00"/>
    <d v="1899-12-30T15:16:00"/>
    <s v="Wednesday"/>
    <x v="73"/>
    <n v="5"/>
    <n v="8"/>
    <s v="W"/>
    <x v="1"/>
    <n v="5042"/>
    <s v="SUDP"/>
    <s v="Disorderly Patron"/>
    <x v="5"/>
    <s v="Higher"/>
  </r>
  <r>
    <d v="2023-08-30T00:00:00"/>
    <d v="1899-12-30T15:52:00"/>
    <s v="Wednesday"/>
    <x v="11"/>
    <n v="0"/>
    <n v="0"/>
    <s v="E"/>
    <x v="1"/>
    <n v="5025"/>
    <s v="SUDP"/>
    <s v="Disorderly Patron"/>
    <x v="5"/>
    <s v="Higher"/>
  </r>
  <r>
    <d v="2023-08-30T00:00:00"/>
    <d v="1899-12-30T23:53:00"/>
    <s v="Wednesday"/>
    <x v="51"/>
    <n v="10"/>
    <n v="15"/>
    <s v="S"/>
    <x v="0"/>
    <n v="5751"/>
    <s v="SUAP"/>
    <s v="Assault / Patron Involved"/>
    <x v="5"/>
    <s v="Higher"/>
  </r>
  <r>
    <d v="2023-08-30T00:00:00"/>
    <d v="1899-12-30T00:10:00"/>
    <s v="Wednesday"/>
    <x v="18"/>
    <n v="6"/>
    <n v="11"/>
    <s v="S"/>
    <x v="0"/>
    <n v="5951"/>
    <s v="SUDP"/>
    <s v="Disorderly Patron"/>
    <x v="5"/>
    <s v="Higher"/>
  </r>
  <r>
    <d v="2023-08-31T00:00:00"/>
    <d v="1899-12-30T20:38:00"/>
    <s v="Thursday"/>
    <x v="44"/>
    <n v="15"/>
    <n v="20"/>
    <s v="W"/>
    <x v="1"/>
    <n v="5042"/>
    <s v="SUDP"/>
    <s v="Disorderly Patron"/>
    <x v="5"/>
    <s v="Higher"/>
  </r>
  <r>
    <d v="2023-09-01T00:00:00"/>
    <d v="1899-12-30T09:58:00"/>
    <s v="Friday"/>
    <x v="1"/>
    <n v="0"/>
    <n v="0"/>
    <s v="E"/>
    <x v="1"/>
    <n v="5226"/>
    <s v="SUDP"/>
    <s v="Disorderly Patron"/>
    <x v="5"/>
    <s v="Higher"/>
  </r>
  <r>
    <d v="2023-09-01T00:00:00"/>
    <d v="1899-12-30T14:53:00"/>
    <s v="Friday"/>
    <x v="15"/>
    <n v="4"/>
    <n v="9"/>
    <s v="N"/>
    <x v="0"/>
    <n v="5446"/>
    <s v="SUDP"/>
    <s v="Disorderly Patron"/>
    <x v="5"/>
    <s v="Higher"/>
  </r>
  <r>
    <d v="2023-09-01T00:00:00"/>
    <d v="1899-12-30T17:06:00"/>
    <s v="Friday"/>
    <x v="59"/>
    <n v="0"/>
    <n v="0"/>
    <s v="N"/>
    <x v="0"/>
    <n v="5681"/>
    <s v="SUROB"/>
    <s v="Robbery"/>
    <x v="5"/>
    <s v="Higher"/>
  </r>
  <r>
    <d v="2023-09-01T00:00:00"/>
    <d v="1899-12-30T21:19:00"/>
    <s v="Friday"/>
    <x v="27"/>
    <n v="12"/>
    <n v="17"/>
    <s v="N"/>
    <x v="0"/>
    <n v="6116"/>
    <s v="SUDP"/>
    <s v="Disorderly Patron"/>
    <x v="5"/>
    <s v="Higher"/>
  </r>
  <r>
    <d v="2023-09-01T00:00:00"/>
    <d v="1899-12-30T22:44:00"/>
    <s v="Friday"/>
    <x v="60"/>
    <n v="0"/>
    <n v="0"/>
    <s v="E"/>
    <x v="1"/>
    <n v="5264"/>
    <s v="SUDP"/>
    <s v="Disorderly Patron"/>
    <x v="5"/>
    <s v="Higher"/>
  </r>
  <r>
    <d v="2023-09-02T00:00:00"/>
    <d v="1899-12-30T08:11:00"/>
    <s v="Saturday"/>
    <x v="50"/>
    <n v="0"/>
    <n v="0"/>
    <s v="E"/>
    <x v="1"/>
    <n v="5111"/>
    <s v="SUDP"/>
    <s v="Disorderly Patron"/>
    <x v="5"/>
    <s v="Higher"/>
  </r>
  <r>
    <d v="2023-09-02T00:00:00"/>
    <d v="1899-12-30T11:02:00"/>
    <s v="Saturday"/>
    <x v="63"/>
    <n v="0"/>
    <n v="0"/>
    <s v="N"/>
    <x v="0"/>
    <n v="5816"/>
    <s v="SUDP"/>
    <s v="Disorderly Patron"/>
    <x v="5"/>
    <s v="Higher"/>
  </r>
  <r>
    <d v="2023-09-02T00:00:00"/>
    <d v="1899-12-30T11:35:00"/>
    <s v="Saturday"/>
    <x v="41"/>
    <n v="0"/>
    <n v="0"/>
    <s v="N"/>
    <x v="0"/>
    <n v="5631"/>
    <s v="SUDP"/>
    <s v="Disorderly Patron"/>
    <x v="5"/>
    <s v="Higher"/>
  </r>
  <r>
    <d v="2023-09-02T00:00:00"/>
    <d v="1899-12-30T14:09:00"/>
    <s v="Saturday"/>
    <x v="58"/>
    <n v="6"/>
    <n v="10"/>
    <s v="W"/>
    <x v="1"/>
    <n v="5229"/>
    <s v="SUDP"/>
    <s v="Disorderly Patron"/>
    <x v="5"/>
    <s v="Higher"/>
  </r>
  <r>
    <d v="2023-09-02T00:00:00"/>
    <d v="1899-12-30T17:21:00"/>
    <s v="Saturday"/>
    <x v="10"/>
    <n v="0"/>
    <n v="0"/>
    <s v="N"/>
    <x v="0"/>
    <n v="6132"/>
    <s v="SUPOL"/>
    <s v="Held By Polce - Non-TTC Related"/>
    <x v="5"/>
    <s v="Higher"/>
  </r>
  <r>
    <d v="2023-09-02T00:00:00"/>
    <d v="1899-12-30T00:02:00"/>
    <s v="Saturday"/>
    <x v="28"/>
    <n v="4"/>
    <n v="10"/>
    <s v="W"/>
    <x v="1"/>
    <n v="5104"/>
    <s v="SUDP"/>
    <s v="Disorderly Patron"/>
    <x v="5"/>
    <s v="Higher"/>
  </r>
  <r>
    <d v="2023-09-02T00:00:00"/>
    <d v="1899-12-30T01:40:00"/>
    <s v="Saturday"/>
    <x v="27"/>
    <n v="0"/>
    <n v="0"/>
    <s v="S"/>
    <x v="0"/>
    <n v="5621"/>
    <s v="SUDP"/>
    <s v="Disorderly Patron"/>
    <x v="5"/>
    <s v="Higher"/>
  </r>
  <r>
    <d v="2023-09-03T00:00:00"/>
    <d v="1899-12-30T09:19:00"/>
    <s v="Sunday"/>
    <x v="0"/>
    <n v="0"/>
    <n v="0"/>
    <s v="S"/>
    <x v="0"/>
    <n v="5902"/>
    <s v="SUDP"/>
    <s v="Disorderly Patron"/>
    <x v="5"/>
    <s v="Higher"/>
  </r>
  <r>
    <d v="2023-09-03T00:00:00"/>
    <d v="1899-12-30T10:43:00"/>
    <s v="Sunday"/>
    <x v="62"/>
    <n v="3"/>
    <n v="7"/>
    <s v="S"/>
    <x v="0"/>
    <n v="5901"/>
    <s v="SUDP"/>
    <s v="Disorderly Patron"/>
    <x v="5"/>
    <s v="Higher"/>
  </r>
  <r>
    <d v="2023-09-03T00:00:00"/>
    <d v="1899-12-30T18:13:00"/>
    <s v="Sunday"/>
    <x v="29"/>
    <n v="0"/>
    <n v="0"/>
    <s v="N"/>
    <x v="0"/>
    <n v="5421"/>
    <s v="SUDP"/>
    <s v="Disorderly Patron"/>
    <x v="5"/>
    <s v="Higher"/>
  </r>
  <r>
    <d v="2023-09-03T00:00:00"/>
    <d v="1899-12-30T20:33:00"/>
    <s v="Sunday"/>
    <x v="44"/>
    <n v="0"/>
    <n v="0"/>
    <s v="W"/>
    <x v="1"/>
    <n v="5328"/>
    <s v="SUDP"/>
    <s v="Disorderly Patron"/>
    <x v="5"/>
    <s v="Higher"/>
  </r>
  <r>
    <d v="2023-09-03T00:00:00"/>
    <d v="1899-12-30T22:04:00"/>
    <s v="Sunday"/>
    <x v="62"/>
    <n v="24"/>
    <n v="30"/>
    <s v="S"/>
    <x v="0"/>
    <n v="5966"/>
    <s v="SUDP"/>
    <s v="Disorderly Patron"/>
    <x v="5"/>
    <s v="Higher"/>
  </r>
  <r>
    <d v="2023-09-03T00:00:00"/>
    <d v="1899-12-30T00:18:00"/>
    <s v="Sunday"/>
    <x v="1"/>
    <n v="7"/>
    <n v="12"/>
    <s v="E"/>
    <x v="1"/>
    <n v="5226"/>
    <s v="SUDP"/>
    <s v="Disorderly Patron"/>
    <x v="5"/>
    <s v="Higher"/>
  </r>
  <r>
    <d v="2023-09-05T00:00:00"/>
    <d v="1899-12-30T12:26:00"/>
    <s v="Tuesday"/>
    <x v="53"/>
    <n v="4"/>
    <n v="8"/>
    <s v="E"/>
    <x v="1"/>
    <n v="5305"/>
    <s v="SUDP"/>
    <s v="Disorderly Patron"/>
    <x v="5"/>
    <s v="Higher"/>
  </r>
  <r>
    <d v="2023-09-05T00:00:00"/>
    <d v="1899-12-30T15:26:00"/>
    <s v="Tuesday"/>
    <x v="14"/>
    <n v="8"/>
    <n v="11"/>
    <s v="E"/>
    <x v="1"/>
    <n v="5006"/>
    <s v="SUAP"/>
    <s v="Assault / Patron Involved"/>
    <x v="5"/>
    <s v="Higher"/>
  </r>
  <r>
    <d v="2023-09-05T00:00:00"/>
    <d v="1899-12-30T18:04:00"/>
    <s v="Tuesday"/>
    <x v="23"/>
    <n v="0"/>
    <n v="0"/>
    <s v="N"/>
    <x v="0"/>
    <n v="5776"/>
    <s v="SUDP"/>
    <s v="Disorderly Patron"/>
    <x v="5"/>
    <s v="Higher"/>
  </r>
  <r>
    <d v="2023-09-05T00:00:00"/>
    <d v="1899-12-30T18:34:00"/>
    <s v="Tuesday"/>
    <x v="11"/>
    <n v="3"/>
    <n v="6"/>
    <s v="W"/>
    <x v="1"/>
    <n v="5061"/>
    <s v="SUDP"/>
    <s v="Disorderly Patron"/>
    <x v="5"/>
    <s v="Higher"/>
  </r>
  <r>
    <d v="2023-09-05T00:00:00"/>
    <d v="1899-12-30T18:41:00"/>
    <s v="Tuesday"/>
    <x v="59"/>
    <n v="0"/>
    <n v="0"/>
    <s v="N"/>
    <x v="0"/>
    <n v="5571"/>
    <s v="SUDP"/>
    <s v="Disorderly Patron"/>
    <x v="5"/>
    <s v="Higher"/>
  </r>
  <r>
    <d v="2023-09-05T00:00:00"/>
    <d v="1899-12-30T21:13:00"/>
    <s v="Tuesday"/>
    <x v="75"/>
    <n v="0"/>
    <n v="0"/>
    <s v="N"/>
    <x v="0"/>
    <n v="5501"/>
    <s v="SUDP"/>
    <s v="Disorderly Patron"/>
    <x v="5"/>
    <s v="Higher"/>
  </r>
  <r>
    <d v="2023-09-05T00:00:00"/>
    <d v="1899-12-30T22:44:00"/>
    <s v="Tuesday"/>
    <x v="29"/>
    <n v="0"/>
    <n v="0"/>
    <s v="N"/>
    <x v="0"/>
    <n v="5436"/>
    <s v="SUAP"/>
    <s v="Assault / Patron Involved"/>
    <x v="5"/>
    <s v="Higher"/>
  </r>
  <r>
    <d v="2023-09-06T00:00:00"/>
    <d v="1899-12-30T12:59:00"/>
    <s v="Wednesday"/>
    <x v="12"/>
    <n v="0"/>
    <n v="0"/>
    <s v="E"/>
    <x v="1"/>
    <n v="5317"/>
    <s v="SUDP"/>
    <s v="Disorderly Patron"/>
    <x v="5"/>
    <s v="Higher"/>
  </r>
  <r>
    <d v="2023-09-06T00:00:00"/>
    <d v="1899-12-30T13:00:00"/>
    <s v="Wednesday"/>
    <x v="42"/>
    <n v="0"/>
    <n v="0"/>
    <s v="W"/>
    <x v="1"/>
    <n v="5268"/>
    <s v="SUDP"/>
    <s v="Disorderly Patron"/>
    <x v="5"/>
    <s v="Higher"/>
  </r>
  <r>
    <d v="2023-09-06T00:00:00"/>
    <d v="1899-12-30T16:57:00"/>
    <s v="Wednesday"/>
    <x v="53"/>
    <n v="0"/>
    <n v="0"/>
    <s v="W"/>
    <x v="1"/>
    <n v="5141"/>
    <s v="SUAE"/>
    <s v="Assault / Employee Involved"/>
    <x v="5"/>
    <s v="Higher"/>
  </r>
  <r>
    <d v="2023-09-06T00:00:00"/>
    <d v="1899-12-30T18:13:00"/>
    <s v="Wednesday"/>
    <x v="35"/>
    <n v="0"/>
    <n v="0"/>
    <s v="W"/>
    <x v="1"/>
    <n v="5138"/>
    <s v="SUDP"/>
    <s v="Disorderly Patron"/>
    <x v="5"/>
    <s v="Higher"/>
  </r>
  <r>
    <d v="2023-09-07T00:00:00"/>
    <d v="1899-12-30T17:49:00"/>
    <s v="Thursday"/>
    <x v="43"/>
    <n v="3"/>
    <n v="6"/>
    <s v="S"/>
    <x v="0"/>
    <n v="5731"/>
    <s v="SUDP"/>
    <s v="Disorderly Patron"/>
    <x v="5"/>
    <s v="Higher"/>
  </r>
  <r>
    <d v="2023-09-07T00:00:00"/>
    <d v="1899-12-30T21:30:00"/>
    <s v="Thursday"/>
    <x v="69"/>
    <n v="23"/>
    <n v="28"/>
    <s v="N"/>
    <x v="0"/>
    <n v="5821"/>
    <s v="SUDP"/>
    <s v="Disorderly Patron"/>
    <x v="5"/>
    <s v="Higher"/>
  </r>
  <r>
    <d v="2023-09-07T00:00:00"/>
    <d v="1899-12-30T21:31:00"/>
    <s v="Thursday"/>
    <x v="38"/>
    <n v="0"/>
    <n v="0"/>
    <s v="E"/>
    <x v="1"/>
    <n v="5152"/>
    <s v="SUDP"/>
    <s v="Disorderly Patron"/>
    <x v="5"/>
    <s v="Higher"/>
  </r>
  <r>
    <d v="2023-09-08T00:00:00"/>
    <d v="1899-12-30T12:03:00"/>
    <s v="Friday"/>
    <x v="44"/>
    <n v="6"/>
    <n v="10"/>
    <s v="W"/>
    <x v="1"/>
    <n v="5177"/>
    <s v="SUDP"/>
    <s v="Disorderly Patron"/>
    <x v="5"/>
    <s v="Higher"/>
  </r>
  <r>
    <d v="2023-09-08T00:00:00"/>
    <d v="1899-12-30T18:17:00"/>
    <s v="Friday"/>
    <x v="11"/>
    <n v="4"/>
    <n v="7"/>
    <s v="W"/>
    <x v="1"/>
    <n v="5155"/>
    <s v="SUDP"/>
    <s v="Disorderly Patron"/>
    <x v="5"/>
    <s v="Higher"/>
  </r>
  <r>
    <d v="2023-09-08T00:00:00"/>
    <d v="1899-12-30T19:34:00"/>
    <s v="Friday"/>
    <x v="70"/>
    <n v="0"/>
    <n v="0"/>
    <s v="S"/>
    <x v="0"/>
    <n v="6096"/>
    <s v="SUAE"/>
    <s v="Assault / Employee Involved"/>
    <x v="5"/>
    <s v="Higher"/>
  </r>
  <r>
    <d v="2023-09-08T00:00:00"/>
    <d v="1899-12-30T19:40:00"/>
    <s v="Friday"/>
    <x v="18"/>
    <n v="7"/>
    <n v="10"/>
    <s v="S"/>
    <x v="0"/>
    <n v="5931"/>
    <s v="SUDP"/>
    <s v="Disorderly Patron"/>
    <x v="5"/>
    <s v="Higher"/>
  </r>
  <r>
    <d v="2023-09-08T00:00:00"/>
    <d v="1899-12-30T21:39:00"/>
    <s v="Friday"/>
    <x v="0"/>
    <n v="5"/>
    <n v="10"/>
    <s v="S"/>
    <x v="0"/>
    <n v="5541"/>
    <s v="SUDP"/>
    <s v="Disorderly Patron"/>
    <x v="5"/>
    <s v="Higher"/>
  </r>
  <r>
    <d v="2023-09-08T00:00:00"/>
    <d v="1899-12-30T22:19:00"/>
    <s v="Friday"/>
    <x v="0"/>
    <n v="5"/>
    <n v="10"/>
    <s v="N"/>
    <x v="0"/>
    <n v="5916"/>
    <s v="SUDP"/>
    <s v="Disorderly Patron"/>
    <x v="5"/>
    <s v="Higher"/>
  </r>
  <r>
    <d v="2023-09-08T00:00:00"/>
    <d v="1899-12-30T22:20:00"/>
    <s v="Friday"/>
    <x v="53"/>
    <n v="0"/>
    <n v="0"/>
    <s v="E"/>
    <x v="1"/>
    <n v="5139"/>
    <s v="SUDP"/>
    <s v="Disorderly Patron"/>
    <x v="5"/>
    <s v="Higher"/>
  </r>
  <r>
    <d v="2023-09-09T00:00:00"/>
    <d v="1899-12-30T07:45:00"/>
    <s v="Saturday"/>
    <x v="14"/>
    <n v="0"/>
    <n v="0"/>
    <s v="E"/>
    <x v="1"/>
    <n v="5253"/>
    <s v="SUDP"/>
    <s v="Disorderly Patron"/>
    <x v="5"/>
    <s v="Higher"/>
  </r>
  <r>
    <d v="2023-09-09T00:00:00"/>
    <d v="1899-12-30T21:05:00"/>
    <s v="Saturday"/>
    <x v="44"/>
    <n v="19"/>
    <n v="24"/>
    <s v="W"/>
    <x v="1"/>
    <n v="5122"/>
    <s v="SUDP"/>
    <s v="Disorderly Patron"/>
    <x v="5"/>
    <s v="Higher"/>
  </r>
  <r>
    <d v="2023-09-09T00:00:00"/>
    <d v="1899-12-30T21:33:00"/>
    <s v="Saturday"/>
    <x v="32"/>
    <n v="16"/>
    <n v="22"/>
    <s v="W"/>
    <x v="1"/>
    <n v="5213"/>
    <s v="SUDP"/>
    <s v="Disorderly Patron"/>
    <x v="5"/>
    <s v="Higher"/>
  </r>
  <r>
    <d v="2023-09-09T00:00:00"/>
    <d v="1899-12-30T01:28:00"/>
    <s v="Saturday"/>
    <x v="38"/>
    <n v="17"/>
    <n v="24"/>
    <s v="W"/>
    <x v="1"/>
    <n v="5012"/>
    <s v="SUDP"/>
    <s v="Disorderly Patron"/>
    <x v="5"/>
    <s v="Higher"/>
  </r>
  <r>
    <d v="2023-09-10T00:00:00"/>
    <d v="1899-12-30T14:40:00"/>
    <s v="Sunday"/>
    <x v="63"/>
    <n v="0"/>
    <n v="0"/>
    <s v="N"/>
    <x v="0"/>
    <n v="6076"/>
    <s v="SUAP"/>
    <s v="Assault / Patron Involved"/>
    <x v="5"/>
    <s v="Higher"/>
  </r>
  <r>
    <d v="2023-09-11T00:00:00"/>
    <d v="1899-12-30T09:50:00"/>
    <s v="Monday"/>
    <x v="33"/>
    <n v="6"/>
    <n v="9"/>
    <s v="E"/>
    <x v="1"/>
    <n v="5263"/>
    <s v="SUDP"/>
    <s v="Disorderly Patron"/>
    <x v="5"/>
    <s v="Higher"/>
  </r>
  <r>
    <d v="2023-09-11T00:00:00"/>
    <d v="1899-12-30T17:51:00"/>
    <s v="Monday"/>
    <x v="19"/>
    <n v="4"/>
    <n v="7"/>
    <s v="E"/>
    <x v="1"/>
    <n v="5234"/>
    <s v="SUDP"/>
    <s v="Disorderly Patron"/>
    <x v="5"/>
    <s v="Higher"/>
  </r>
  <r>
    <d v="2023-09-11T00:00:00"/>
    <d v="1899-12-30T19:31:00"/>
    <s v="Monday"/>
    <x v="8"/>
    <n v="17"/>
    <n v="20"/>
    <s v="N"/>
    <x v="0"/>
    <n v="5476"/>
    <s v="SUBT"/>
    <s v="Bomb Threat"/>
    <x v="5"/>
    <s v="Higher"/>
  </r>
  <r>
    <d v="2023-09-11T00:00:00"/>
    <d v="1899-12-30T19:43:00"/>
    <s v="Monday"/>
    <x v="18"/>
    <n v="4"/>
    <n v="7"/>
    <s v="N"/>
    <x v="0"/>
    <n v="5971"/>
    <s v="SUDP"/>
    <s v="Disorderly Patron"/>
    <x v="5"/>
    <s v="Higher"/>
  </r>
  <r>
    <d v="2023-09-12T00:00:00"/>
    <d v="1899-12-30T15:15:00"/>
    <s v="Tuesday"/>
    <x v="8"/>
    <n v="0"/>
    <n v="0"/>
    <s v="S"/>
    <x v="0"/>
    <n v="5481"/>
    <s v="SUDP"/>
    <s v="Disorderly Patron"/>
    <x v="5"/>
    <s v="Higher"/>
  </r>
  <r>
    <d v="2023-09-12T00:00:00"/>
    <d v="1899-12-30T19:25:00"/>
    <s v="Tuesday"/>
    <x v="17"/>
    <n v="0"/>
    <n v="0"/>
    <s v="N"/>
    <x v="0"/>
    <n v="5881"/>
    <s v="SUDP"/>
    <s v="Disorderly Patron"/>
    <x v="5"/>
    <s v="Higher"/>
  </r>
  <r>
    <d v="2023-09-12T00:00:00"/>
    <d v="1899-12-30T22:04:00"/>
    <s v="Tuesday"/>
    <x v="17"/>
    <n v="8"/>
    <n v="13"/>
    <s v="S"/>
    <x v="0"/>
    <n v="5876"/>
    <s v="SUAP"/>
    <s v="Assault / Patron Involved"/>
    <x v="5"/>
    <s v="Higher"/>
  </r>
  <r>
    <d v="2023-09-12T00:00:00"/>
    <d v="1899-12-30T22:17:00"/>
    <s v="Tuesday"/>
    <x v="37"/>
    <n v="6"/>
    <n v="11"/>
    <s v="S"/>
    <x v="0"/>
    <n v="5876"/>
    <s v="SUAP"/>
    <s v="Assault / Patron Involved"/>
    <x v="5"/>
    <s v="Higher"/>
  </r>
  <r>
    <d v="2023-09-12T00:00:00"/>
    <d v="1899-12-30T00:39:00"/>
    <s v="Tuesday"/>
    <x v="16"/>
    <n v="0"/>
    <n v="0"/>
    <s v="S"/>
    <x v="0"/>
    <n v="6041"/>
    <s v="SUDP"/>
    <s v="Disorderly Patron"/>
    <x v="5"/>
    <s v="Higher"/>
  </r>
  <r>
    <d v="2023-09-13T00:00:00"/>
    <d v="1899-12-30T07:02:00"/>
    <s v="Wednesday"/>
    <x v="71"/>
    <n v="9"/>
    <n v="13"/>
    <s v="N"/>
    <x v="0"/>
    <n v="5756"/>
    <s v="SUDP"/>
    <s v="Disorderly Patron"/>
    <x v="5"/>
    <s v="Higher"/>
  </r>
  <r>
    <d v="2023-09-13T00:00:00"/>
    <d v="1899-12-30T14:39:00"/>
    <s v="Wednesday"/>
    <x v="34"/>
    <n v="3"/>
    <n v="7"/>
    <s v="E"/>
    <x v="1"/>
    <n v="5354"/>
    <s v="SUDP"/>
    <s v="Disorderly Patron"/>
    <x v="5"/>
    <s v="Higher"/>
  </r>
  <r>
    <d v="2023-09-13T00:00:00"/>
    <d v="1899-12-30T14:56:00"/>
    <s v="Wednesday"/>
    <x v="46"/>
    <n v="0"/>
    <n v="0"/>
    <s v="E"/>
    <x v="1"/>
    <n v="5011"/>
    <s v="SUAP"/>
    <s v="Assault / Patron Involved"/>
    <x v="5"/>
    <s v="Higher"/>
  </r>
  <r>
    <d v="2023-09-13T00:00:00"/>
    <d v="1899-12-30T20:55:00"/>
    <s v="Wednesday"/>
    <x v="112"/>
    <n v="7"/>
    <n v="12"/>
    <s v="E"/>
    <x v="1"/>
    <n v="2518"/>
    <s v="SUDP"/>
    <s v="Disorderly Patron"/>
    <x v="5"/>
    <s v="Higher"/>
  </r>
  <r>
    <d v="2023-09-14T00:00:00"/>
    <d v="1899-12-30T08:47:00"/>
    <s v="Thursday"/>
    <x v="54"/>
    <n v="0"/>
    <n v="0"/>
    <s v="N"/>
    <x v="0"/>
    <n v="5881"/>
    <s v="SUDP"/>
    <s v="Disorderly Patron"/>
    <x v="5"/>
    <s v="Higher"/>
  </r>
  <r>
    <d v="2023-09-14T00:00:00"/>
    <d v="1899-12-30T12:35:00"/>
    <s v="Thursday"/>
    <x v="44"/>
    <n v="0"/>
    <n v="0"/>
    <s v="W"/>
    <x v="1"/>
    <n v="5354"/>
    <s v="SUDP"/>
    <s v="Disorderly Patron"/>
    <x v="5"/>
    <s v="Higher"/>
  </r>
  <r>
    <d v="2023-09-14T00:00:00"/>
    <d v="1899-12-30T17:16:00"/>
    <s v="Thursday"/>
    <x v="6"/>
    <n v="10"/>
    <n v="13"/>
    <s v="E"/>
    <x v="1"/>
    <n v="5035"/>
    <s v="SUDP"/>
    <s v="Disorderly Patron"/>
    <x v="5"/>
    <s v="Higher"/>
  </r>
  <r>
    <d v="2023-09-14T00:00:00"/>
    <d v="1899-12-30T21:29:00"/>
    <s v="Thursday"/>
    <x v="8"/>
    <n v="16"/>
    <n v="21"/>
    <s v="S"/>
    <x v="0"/>
    <n v="5611"/>
    <s v="SUDP"/>
    <s v="Disorderly Patron"/>
    <x v="5"/>
    <s v="Higher"/>
  </r>
  <r>
    <d v="2023-09-15T00:00:00"/>
    <d v="1899-12-30T08:59:00"/>
    <s v="Friday"/>
    <x v="33"/>
    <n v="0"/>
    <n v="0"/>
    <s v="W"/>
    <x v="1"/>
    <n v="5155"/>
    <s v="SUDP"/>
    <s v="Disorderly Patron"/>
    <x v="5"/>
    <s v="Higher"/>
  </r>
  <r>
    <d v="2023-09-15T00:00:00"/>
    <d v="1899-12-30T10:14:00"/>
    <s v="Friday"/>
    <x v="19"/>
    <n v="3"/>
    <n v="7"/>
    <s v="E"/>
    <x v="1"/>
    <n v="5054"/>
    <s v="SUAE"/>
    <s v="Assault / Employee Involved"/>
    <x v="5"/>
    <s v="Higher"/>
  </r>
  <r>
    <d v="2023-09-15T00:00:00"/>
    <d v="1899-12-30T11:01:00"/>
    <s v="Friday"/>
    <x v="12"/>
    <n v="4"/>
    <n v="7"/>
    <s v="E"/>
    <x v="1"/>
    <n v="5005"/>
    <s v="SUDP"/>
    <s v="Disorderly Patron"/>
    <x v="5"/>
    <s v="Higher"/>
  </r>
  <r>
    <d v="2023-09-15T00:00:00"/>
    <d v="1899-12-30T17:25:00"/>
    <s v="Friday"/>
    <x v="43"/>
    <n v="3"/>
    <n v="6"/>
    <s v="N"/>
    <x v="0"/>
    <n v="6021"/>
    <s v="SUDP"/>
    <s v="Disorderly Patron"/>
    <x v="5"/>
    <s v="Higher"/>
  </r>
  <r>
    <d v="2023-09-15T00:00:00"/>
    <d v="1899-12-30T17:29:00"/>
    <s v="Friday"/>
    <x v="4"/>
    <n v="0"/>
    <n v="0"/>
    <s v="E"/>
    <x v="1"/>
    <n v="5293"/>
    <s v="SUDP"/>
    <s v="Disorderly Patron"/>
    <x v="5"/>
    <s v="Higher"/>
  </r>
  <r>
    <d v="2023-09-15T00:00:00"/>
    <d v="1899-12-30T18:21:00"/>
    <s v="Friday"/>
    <x v="11"/>
    <n v="10"/>
    <n v="13"/>
    <s v="W"/>
    <x v="1"/>
    <n v="5123"/>
    <s v="SUDP"/>
    <s v="Disorderly Patron"/>
    <x v="5"/>
    <s v="Higher"/>
  </r>
  <r>
    <d v="2023-09-15T00:00:00"/>
    <d v="1899-12-30T22:27:00"/>
    <s v="Friday"/>
    <x v="0"/>
    <n v="10"/>
    <n v="15"/>
    <s v="N"/>
    <x v="0"/>
    <n v="5591"/>
    <s v="SUDP"/>
    <s v="Disorderly Patron"/>
    <x v="5"/>
    <s v="Higher"/>
  </r>
  <r>
    <d v="2023-09-15T00:00:00"/>
    <d v="1899-12-30T23:03:00"/>
    <s v="Friday"/>
    <x v="18"/>
    <n v="7"/>
    <n v="12"/>
    <s v="N"/>
    <x v="0"/>
    <n v="5456"/>
    <s v="SUAP"/>
    <s v="Assault / Patron Involved"/>
    <x v="5"/>
    <s v="Higher"/>
  </r>
  <r>
    <d v="2023-09-15T00:00:00"/>
    <d v="1899-12-30T23:35:00"/>
    <s v="Friday"/>
    <x v="8"/>
    <n v="0"/>
    <n v="0"/>
    <s v="N"/>
    <x v="0"/>
    <n v="5986"/>
    <s v="SUAE"/>
    <s v="Assault / Employee Involved"/>
    <x v="5"/>
    <s v="Higher"/>
  </r>
  <r>
    <d v="2023-09-16T00:00:00"/>
    <d v="1899-12-30T10:11:00"/>
    <s v="Saturday"/>
    <x v="0"/>
    <n v="3"/>
    <n v="9"/>
    <s v="S"/>
    <x v="0"/>
    <n v="5821"/>
    <s v="SUDP"/>
    <s v="Disorderly Patron"/>
    <x v="5"/>
    <s v="Higher"/>
  </r>
  <r>
    <d v="2023-09-16T00:00:00"/>
    <d v="1899-12-30T21:52:00"/>
    <s v="Saturday"/>
    <x v="43"/>
    <n v="7"/>
    <n v="12"/>
    <s v="N"/>
    <x v="0"/>
    <n v="5516"/>
    <s v="SUDP"/>
    <s v="Disorderly Patron"/>
    <x v="5"/>
    <s v="Higher"/>
  </r>
  <r>
    <d v="2023-09-16T00:00:00"/>
    <d v="1899-12-30T22:10:00"/>
    <s v="Saturday"/>
    <x v="60"/>
    <n v="17"/>
    <n v="22"/>
    <s v="E"/>
    <x v="1"/>
    <n v="5042"/>
    <s v="SUAP"/>
    <s v="Assault / Patron Involved"/>
    <x v="5"/>
    <s v="Higher"/>
  </r>
  <r>
    <d v="2023-09-16T00:00:00"/>
    <d v="1899-12-30T23:25:00"/>
    <s v="Saturday"/>
    <x v="27"/>
    <n v="0"/>
    <n v="0"/>
    <s v="S"/>
    <x v="0"/>
    <n v="6126"/>
    <s v="SUAE"/>
    <s v="Assault / Employee Involved"/>
    <x v="5"/>
    <s v="Higher"/>
  </r>
  <r>
    <d v="2023-09-16T00:00:00"/>
    <d v="1899-12-30T23:30:00"/>
    <s v="Saturday"/>
    <x v="35"/>
    <n v="5"/>
    <n v="11"/>
    <s v="E"/>
    <x v="1"/>
    <n v="5344"/>
    <s v="SUDP"/>
    <s v="Disorderly Patron"/>
    <x v="5"/>
    <s v="Higher"/>
  </r>
  <r>
    <d v="2023-09-16T00:00:00"/>
    <d v="1899-12-30T23:45:00"/>
    <s v="Saturday"/>
    <x v="56"/>
    <n v="0"/>
    <n v="0"/>
    <s v="W"/>
    <x v="1"/>
    <n v="5357"/>
    <s v="SUDP"/>
    <s v="Disorderly Patron"/>
    <x v="5"/>
    <s v="Higher"/>
  </r>
  <r>
    <d v="2023-09-17T00:00:00"/>
    <d v="1899-12-30T13:26:00"/>
    <s v="Sunday"/>
    <x v="32"/>
    <n v="3"/>
    <n v="8"/>
    <s v="W"/>
    <x v="1"/>
    <n v="5162"/>
    <s v="SUDP"/>
    <s v="Disorderly Patron"/>
    <x v="5"/>
    <s v="Higher"/>
  </r>
  <r>
    <d v="2023-09-17T00:00:00"/>
    <d v="1899-12-30T17:01:00"/>
    <s v="Sunday"/>
    <x v="24"/>
    <n v="8"/>
    <n v="13"/>
    <s v="E"/>
    <x v="1"/>
    <n v="5272"/>
    <s v="SUDP"/>
    <s v="Disorderly Patron"/>
    <x v="5"/>
    <s v="Higher"/>
  </r>
  <r>
    <d v="2023-09-17T00:00:00"/>
    <d v="1899-12-30T18:15:00"/>
    <s v="Sunday"/>
    <x v="28"/>
    <n v="0"/>
    <n v="0"/>
    <s v="W"/>
    <x v="1"/>
    <n v="5050"/>
    <s v="SUAP"/>
    <s v="Assault / Patron Involved"/>
    <x v="5"/>
    <s v="Higher"/>
  </r>
  <r>
    <d v="2023-09-17T00:00:00"/>
    <d v="1899-12-30T19:24:00"/>
    <s v="Sunday"/>
    <x v="17"/>
    <n v="6"/>
    <n v="12"/>
    <s v="N"/>
    <x v="0"/>
    <n v="6031"/>
    <s v="SUDP"/>
    <s v="Disorderly Patron"/>
    <x v="5"/>
    <s v="Higher"/>
  </r>
  <r>
    <d v="2023-09-17T00:00:00"/>
    <d v="1899-12-30T21:04:00"/>
    <s v="Sunday"/>
    <x v="34"/>
    <n v="0"/>
    <n v="0"/>
    <s v="E"/>
    <x v="1"/>
    <n v="5202"/>
    <s v="SUAP"/>
    <s v="Assault / Patron Involved"/>
    <x v="5"/>
    <s v="Higher"/>
  </r>
  <r>
    <d v="2023-09-17T00:00:00"/>
    <d v="1899-12-30T01:13:00"/>
    <s v="Sunday"/>
    <x v="54"/>
    <n v="13"/>
    <n v="19"/>
    <s v="N"/>
    <x v="0"/>
    <n v="5833"/>
    <s v="SUDP"/>
    <s v="Disorderly Patron"/>
    <x v="5"/>
    <s v="Higher"/>
  </r>
  <r>
    <d v="2023-09-18T00:00:00"/>
    <d v="1899-12-30T06:12:00"/>
    <s v="Monday"/>
    <x v="8"/>
    <n v="0"/>
    <n v="0"/>
    <s v="N"/>
    <x v="0"/>
    <n v="5556"/>
    <s v="SUAP"/>
    <s v="Assault / Patron Involved"/>
    <x v="5"/>
    <s v="Higher"/>
  </r>
  <r>
    <d v="2023-09-18T00:00:00"/>
    <d v="1899-12-30T09:07:00"/>
    <s v="Monday"/>
    <x v="29"/>
    <n v="0"/>
    <n v="0"/>
    <s v="N"/>
    <x v="0"/>
    <n v="5814"/>
    <s v="SUDP"/>
    <s v="Disorderly Patron"/>
    <x v="5"/>
    <s v="Higher"/>
  </r>
  <r>
    <d v="2023-09-18T00:00:00"/>
    <d v="1899-12-30T12:42:00"/>
    <s v="Monday"/>
    <x v="6"/>
    <n v="4"/>
    <n v="8"/>
    <s v="W"/>
    <x v="1"/>
    <n v="5254"/>
    <s v="SUAP"/>
    <s v="Assault / Patron Involved"/>
    <x v="5"/>
    <s v="Higher"/>
  </r>
  <r>
    <d v="2023-09-18T00:00:00"/>
    <d v="1899-12-30T15:09:00"/>
    <s v="Monday"/>
    <x v="56"/>
    <n v="0"/>
    <n v="0"/>
    <s v="E"/>
    <x v="1"/>
    <n v="5277"/>
    <s v="SUDP"/>
    <s v="Disorderly Patron"/>
    <x v="5"/>
    <s v="Higher"/>
  </r>
  <r>
    <d v="2023-09-18T00:00:00"/>
    <d v="1899-12-30T15:43:00"/>
    <s v="Monday"/>
    <x v="32"/>
    <n v="4"/>
    <n v="8"/>
    <s v="W"/>
    <x v="1"/>
    <n v="5193"/>
    <s v="SUAP"/>
    <s v="Assault / Patron Involved"/>
    <x v="5"/>
    <s v="Higher"/>
  </r>
  <r>
    <d v="2023-09-18T00:00:00"/>
    <d v="1899-12-30T20:36:00"/>
    <s v="Monday"/>
    <x v="20"/>
    <n v="0"/>
    <n v="0"/>
    <s v="N"/>
    <x v="0"/>
    <n v="5891"/>
    <s v="SUAP"/>
    <s v="Assault / Patron Involved"/>
    <x v="5"/>
    <s v="Higher"/>
  </r>
  <r>
    <d v="2023-09-18T00:00:00"/>
    <d v="1899-12-30T22:41:00"/>
    <s v="Monday"/>
    <x v="21"/>
    <n v="0"/>
    <n v="0"/>
    <s v="N"/>
    <x v="0"/>
    <n v="5891"/>
    <s v="SUDP"/>
    <s v="Disorderly Patron"/>
    <x v="5"/>
    <s v="Higher"/>
  </r>
  <r>
    <d v="2023-09-19T00:00:00"/>
    <d v="1899-12-30T07:40:00"/>
    <s v="Tuesday"/>
    <x v="35"/>
    <n v="0"/>
    <n v="0"/>
    <s v="E"/>
    <x v="1"/>
    <n v="5303"/>
    <s v="SUDP"/>
    <s v="Disorderly Patron"/>
    <x v="5"/>
    <s v="Higher"/>
  </r>
  <r>
    <d v="2023-09-19T00:00:00"/>
    <d v="1899-12-30T08:13:00"/>
    <s v="Tuesday"/>
    <x v="78"/>
    <n v="5"/>
    <n v="8"/>
    <s v="S"/>
    <x v="0"/>
    <n v="5631"/>
    <s v="SUDP"/>
    <s v="Disorderly Patron"/>
    <x v="5"/>
    <s v="Higher"/>
  </r>
  <r>
    <d v="2023-09-19T00:00:00"/>
    <d v="1899-12-30T09:47:00"/>
    <s v="Tuesday"/>
    <x v="23"/>
    <n v="20"/>
    <n v="40"/>
    <m/>
    <x v="0"/>
    <n v="3550"/>
    <s v="SUSA"/>
    <s v="Sexual Assault"/>
    <x v="5"/>
    <s v="Higher"/>
  </r>
  <r>
    <d v="2023-09-19T00:00:00"/>
    <d v="1899-12-30T23:31:00"/>
    <s v="Tuesday"/>
    <x v="6"/>
    <n v="5"/>
    <n v="10"/>
    <m/>
    <x v="1"/>
    <n v="5572"/>
    <s v="SUPOL"/>
    <s v="Held By Polce - Non-TTC Related"/>
    <x v="5"/>
    <s v="Higher"/>
  </r>
  <r>
    <d v="2023-09-19T00:00:00"/>
    <d v="1899-12-30T23:39:00"/>
    <s v="Tuesday"/>
    <x v="54"/>
    <n v="14"/>
    <n v="20"/>
    <s v="S"/>
    <x v="0"/>
    <n v="5521"/>
    <s v="SUROB"/>
    <s v="Robbery"/>
    <x v="5"/>
    <s v="Higher"/>
  </r>
  <r>
    <d v="2023-09-19T00:00:00"/>
    <d v="1899-12-30T00:02:00"/>
    <s v="Tuesday"/>
    <x v="39"/>
    <n v="7"/>
    <n v="13"/>
    <s v="S"/>
    <x v="0"/>
    <n v="5971"/>
    <s v="SUROB"/>
    <s v="Robbery"/>
    <x v="5"/>
    <s v="Higher"/>
  </r>
  <r>
    <d v="2023-09-20T00:00:00"/>
    <d v="1899-12-30T05:55:00"/>
    <s v="Wednesday"/>
    <x v="6"/>
    <n v="5"/>
    <n v="10"/>
    <s v="E"/>
    <x v="1"/>
    <n v="5041"/>
    <s v="SUDP"/>
    <s v="Disorderly Patron"/>
    <x v="5"/>
    <s v="Higher"/>
  </r>
  <r>
    <d v="2023-09-20T00:00:00"/>
    <d v="1899-12-30T06:11:00"/>
    <s v="Wednesday"/>
    <x v="6"/>
    <n v="16"/>
    <n v="21"/>
    <s v="E"/>
    <x v="1"/>
    <n v="5246"/>
    <s v="SUDP"/>
    <s v="Disorderly Patron"/>
    <x v="5"/>
    <s v="Higher"/>
  </r>
  <r>
    <d v="2023-09-20T00:00:00"/>
    <d v="1899-12-30T15:04:00"/>
    <s v="Wednesday"/>
    <x v="22"/>
    <n v="0"/>
    <n v="0"/>
    <s v="W"/>
    <x v="1"/>
    <n v="5124"/>
    <s v="SUDP"/>
    <s v="Disorderly Patron"/>
    <x v="5"/>
    <s v="Higher"/>
  </r>
  <r>
    <d v="2023-09-20T00:00:00"/>
    <d v="1899-12-30T16:12:00"/>
    <s v="Wednesday"/>
    <x v="60"/>
    <n v="0"/>
    <n v="0"/>
    <s v="E"/>
    <x v="1"/>
    <n v="5056"/>
    <s v="SUAP"/>
    <s v="Assault / Patron Involved"/>
    <x v="5"/>
    <s v="Higher"/>
  </r>
  <r>
    <d v="2023-09-20T00:00:00"/>
    <d v="1899-12-30T22:40:00"/>
    <s v="Wednesday"/>
    <x v="70"/>
    <n v="20"/>
    <n v="25"/>
    <s v="S"/>
    <x v="0"/>
    <n v="5916"/>
    <s v="SUDP"/>
    <s v="Disorderly Patron"/>
    <x v="5"/>
    <s v="Higher"/>
  </r>
  <r>
    <d v="2023-09-20T00:00:00"/>
    <d v="1899-12-30T22:43:00"/>
    <s v="Wednesday"/>
    <x v="4"/>
    <n v="3"/>
    <n v="8"/>
    <s v="E"/>
    <x v="1"/>
    <n v="5298"/>
    <s v="SUDP"/>
    <s v="Disorderly Patron"/>
    <x v="5"/>
    <s v="Higher"/>
  </r>
  <r>
    <d v="2023-09-20T00:00:00"/>
    <d v="1899-12-30T00:48:00"/>
    <s v="Wednesday"/>
    <x v="4"/>
    <n v="0"/>
    <n v="0"/>
    <s v="W"/>
    <x v="1"/>
    <n v="5317"/>
    <s v="SUDP"/>
    <s v="Disorderly Patron"/>
    <x v="5"/>
    <s v="Higher"/>
  </r>
  <r>
    <d v="2023-09-21T00:00:00"/>
    <d v="1899-12-30T09:26:00"/>
    <s v="Thursday"/>
    <x v="35"/>
    <n v="0"/>
    <n v="0"/>
    <s v="W"/>
    <x v="1"/>
    <n v="5153"/>
    <s v="SUDP"/>
    <s v="Disorderly Patron"/>
    <x v="5"/>
    <s v="Higher"/>
  </r>
  <r>
    <d v="2023-09-21T00:00:00"/>
    <d v="1899-12-30T13:03:00"/>
    <s v="Thursday"/>
    <x v="33"/>
    <n v="0"/>
    <n v="0"/>
    <s v="W"/>
    <x v="1"/>
    <n v="5235"/>
    <s v="SUDP"/>
    <s v="Disorderly Patron"/>
    <x v="5"/>
    <s v="Higher"/>
  </r>
  <r>
    <d v="2023-09-21T00:00:00"/>
    <d v="1899-12-30T01:38:00"/>
    <s v="Thursday"/>
    <x v="10"/>
    <n v="0"/>
    <n v="0"/>
    <s v="N"/>
    <x v="0"/>
    <n v="5521"/>
    <s v="SUDP"/>
    <s v="Disorderly Patron"/>
    <x v="5"/>
    <s v="Higher"/>
  </r>
  <r>
    <d v="2023-09-22T00:00:00"/>
    <d v="1899-12-30T23:01:00"/>
    <s v="Friday"/>
    <x v="19"/>
    <n v="0"/>
    <n v="0"/>
    <s v="E"/>
    <x v="1"/>
    <n v="5303"/>
    <s v="SUDP"/>
    <s v="Disorderly Patron"/>
    <x v="5"/>
    <s v="Higher"/>
  </r>
  <r>
    <d v="2023-09-22T00:00:00"/>
    <d v="1899-12-30T23:04:00"/>
    <s v="Friday"/>
    <x v="31"/>
    <n v="0"/>
    <n v="0"/>
    <s v="S"/>
    <x v="0"/>
    <n v="5976"/>
    <s v="SUDP"/>
    <s v="Disorderly Patron"/>
    <x v="5"/>
    <s v="Higher"/>
  </r>
  <r>
    <d v="2023-09-22T00:00:00"/>
    <d v="1899-12-30T23:20:00"/>
    <s v="Friday"/>
    <x v="34"/>
    <n v="0"/>
    <n v="0"/>
    <s v="E"/>
    <x v="1"/>
    <n v="5050"/>
    <s v="SUSA"/>
    <s v="Sexual Assault"/>
    <x v="5"/>
    <s v="Higher"/>
  </r>
  <r>
    <d v="2023-09-22T00:00:00"/>
    <d v="1899-12-30T23:23:00"/>
    <s v="Friday"/>
    <x v="33"/>
    <n v="16"/>
    <n v="21"/>
    <s v="W"/>
    <x v="1"/>
    <n v="5165"/>
    <s v="SUDP"/>
    <s v="Disorderly Patron"/>
    <x v="5"/>
    <s v="Higher"/>
  </r>
  <r>
    <d v="2023-09-22T00:00:00"/>
    <d v="1899-12-30T01:20:00"/>
    <s v="Friday"/>
    <x v="38"/>
    <n v="0"/>
    <n v="0"/>
    <m/>
    <x v="1"/>
    <n v="1272"/>
    <s v="SUAP"/>
    <s v="Assault / Patron Involved"/>
    <x v="5"/>
    <s v="Higher"/>
  </r>
  <r>
    <d v="2023-09-23T00:00:00"/>
    <d v="1899-12-30T12:15:00"/>
    <s v="Saturday"/>
    <x v="58"/>
    <n v="0"/>
    <n v="0"/>
    <s v="W"/>
    <x v="1"/>
    <n v="5368"/>
    <s v="SUDP"/>
    <s v="Disorderly Patron"/>
    <x v="5"/>
    <s v="Higher"/>
  </r>
  <r>
    <d v="2023-09-23T00:00:00"/>
    <d v="1899-12-30T13:23:00"/>
    <s v="Saturday"/>
    <x v="61"/>
    <n v="5"/>
    <n v="9"/>
    <s v="N"/>
    <x v="0"/>
    <n v="5576"/>
    <s v="SUDP"/>
    <s v="Disorderly Patron"/>
    <x v="5"/>
    <s v="Higher"/>
  </r>
  <r>
    <d v="2023-09-23T00:00:00"/>
    <d v="1899-12-30T16:49:00"/>
    <s v="Saturday"/>
    <x v="50"/>
    <n v="3"/>
    <n v="7"/>
    <s v="W"/>
    <x v="1"/>
    <n v="5145"/>
    <s v="SUDP"/>
    <s v="Disorderly Patron"/>
    <x v="5"/>
    <s v="Higher"/>
  </r>
  <r>
    <d v="2023-09-23T00:00:00"/>
    <d v="1899-12-30T23:22:00"/>
    <s v="Saturday"/>
    <x v="69"/>
    <n v="10"/>
    <n v="16"/>
    <s v="N"/>
    <x v="0"/>
    <n v="6131"/>
    <s v="SUAP"/>
    <s v="Assault / Patron Involved"/>
    <x v="5"/>
    <s v="Higher"/>
  </r>
  <r>
    <d v="2023-09-24T00:00:00"/>
    <d v="1899-12-30T08:10:00"/>
    <s v="Sunday"/>
    <x v="0"/>
    <n v="0"/>
    <n v="0"/>
    <s v="N"/>
    <x v="0"/>
    <n v="5636"/>
    <s v="SUAE"/>
    <s v="Assault / Employee Involved"/>
    <x v="5"/>
    <s v="Higher"/>
  </r>
  <r>
    <d v="2023-09-24T00:00:00"/>
    <d v="1899-12-30T08:52:00"/>
    <s v="Sunday"/>
    <x v="19"/>
    <n v="8"/>
    <n v="12"/>
    <s v="W"/>
    <x v="0"/>
    <n v="5142"/>
    <s v="SUDP"/>
    <s v="Disorderly Patron"/>
    <x v="5"/>
    <s v="Higher"/>
  </r>
  <r>
    <d v="2023-09-24T00:00:00"/>
    <d v="1899-12-30T11:02:00"/>
    <s v="Sunday"/>
    <x v="56"/>
    <n v="23"/>
    <n v="27"/>
    <s v="W"/>
    <x v="1"/>
    <n v="5241"/>
    <s v="SUDP"/>
    <s v="Disorderly Patron"/>
    <x v="5"/>
    <s v="Higher"/>
  </r>
  <r>
    <d v="2023-09-24T00:00:00"/>
    <d v="1899-12-30T12:15:00"/>
    <s v="Sunday"/>
    <x v="69"/>
    <n v="11"/>
    <n v="15"/>
    <s v="S"/>
    <x v="0"/>
    <n v="5676"/>
    <s v="SUDP"/>
    <s v="Disorderly Patron"/>
    <x v="5"/>
    <s v="Higher"/>
  </r>
  <r>
    <d v="2023-09-24T00:00:00"/>
    <d v="1899-12-30T12:44:00"/>
    <s v="Sunday"/>
    <x v="14"/>
    <n v="8"/>
    <n v="12"/>
    <s v="E"/>
    <x v="1"/>
    <n v="5361"/>
    <s v="SUPOL"/>
    <s v="Held By Polce - Non-TTC Related"/>
    <x v="5"/>
    <s v="Higher"/>
  </r>
  <r>
    <d v="2023-09-24T00:00:00"/>
    <d v="1899-12-30T22:51:00"/>
    <s v="Sunday"/>
    <x v="18"/>
    <n v="0"/>
    <n v="0"/>
    <s v="N"/>
    <x v="0"/>
    <n v="6041"/>
    <s v="SUDP"/>
    <s v="Disorderly Patron"/>
    <x v="5"/>
    <s v="Higher"/>
  </r>
  <r>
    <d v="2023-09-25T00:00:00"/>
    <d v="1899-12-30T15:36:00"/>
    <s v="Monday"/>
    <x v="58"/>
    <n v="0"/>
    <n v="0"/>
    <s v="E"/>
    <x v="1"/>
    <n v="5030"/>
    <s v="SUDP"/>
    <s v="Disorderly Patron"/>
    <x v="5"/>
    <s v="Higher"/>
  </r>
  <r>
    <d v="2023-09-25T00:00:00"/>
    <d v="1899-12-30T17:17:00"/>
    <s v="Monday"/>
    <x v="2"/>
    <n v="10"/>
    <n v="13"/>
    <s v="S"/>
    <x v="0"/>
    <n v="5696"/>
    <s v="SUDP"/>
    <s v="Disorderly Patron"/>
    <x v="5"/>
    <s v="Higher"/>
  </r>
  <r>
    <d v="2023-09-25T00:00:00"/>
    <d v="1899-12-30T17:28:00"/>
    <s v="Monday"/>
    <x v="59"/>
    <n v="7"/>
    <n v="10"/>
    <s v="S"/>
    <x v="0"/>
    <n v="5696"/>
    <s v="SUDP"/>
    <s v="Disorderly Patron"/>
    <x v="5"/>
    <s v="Higher"/>
  </r>
  <r>
    <d v="2023-09-25T00:00:00"/>
    <d v="1899-12-30T17:30:00"/>
    <s v="Monday"/>
    <x v="53"/>
    <n v="0"/>
    <n v="0"/>
    <s v="W"/>
    <x v="1"/>
    <n v="5135"/>
    <s v="SUDP"/>
    <s v="Disorderly Patron"/>
    <x v="5"/>
    <s v="Higher"/>
  </r>
  <r>
    <d v="2023-09-25T00:00:00"/>
    <d v="1899-12-30T17:48:00"/>
    <s v="Monday"/>
    <x v="4"/>
    <n v="29"/>
    <n v="32"/>
    <s v="W"/>
    <x v="1"/>
    <n v="5272"/>
    <s v="SUDP"/>
    <s v="Disorderly Patron"/>
    <x v="5"/>
    <s v="Higher"/>
  </r>
  <r>
    <d v="2023-09-26T00:00:00"/>
    <d v="1899-12-30T15:07:00"/>
    <s v="Tuesday"/>
    <x v="14"/>
    <n v="0"/>
    <n v="0"/>
    <s v="E"/>
    <x v="1"/>
    <n v="5145"/>
    <s v="SUDP"/>
    <s v="Disorderly Patron"/>
    <x v="5"/>
    <s v="Higher"/>
  </r>
  <r>
    <d v="2023-09-26T00:00:00"/>
    <d v="1899-12-30T17:46:00"/>
    <s v="Tuesday"/>
    <x v="29"/>
    <n v="5"/>
    <n v="8"/>
    <s v="S"/>
    <x v="0"/>
    <n v="5996"/>
    <s v="SUDP"/>
    <s v="Disorderly Patron"/>
    <x v="5"/>
    <s v="Higher"/>
  </r>
  <r>
    <d v="2023-09-26T00:00:00"/>
    <d v="1899-12-30T18:36:00"/>
    <s v="Tuesday"/>
    <x v="58"/>
    <n v="0"/>
    <n v="0"/>
    <s v="E"/>
    <x v="1"/>
    <n v="5031"/>
    <s v="SUDP"/>
    <s v="Disorderly Patron"/>
    <x v="5"/>
    <s v="Higher"/>
  </r>
  <r>
    <d v="2023-09-26T00:00:00"/>
    <d v="1899-12-30T18:57:00"/>
    <s v="Tuesday"/>
    <x v="43"/>
    <n v="4"/>
    <n v="7"/>
    <s v="S"/>
    <x v="0"/>
    <n v="6091"/>
    <s v="SUDP"/>
    <s v="Disorderly Patron"/>
    <x v="5"/>
    <s v="Higher"/>
  </r>
  <r>
    <d v="2023-09-26T00:00:00"/>
    <d v="1899-12-30T19:21:00"/>
    <s v="Tuesday"/>
    <x v="38"/>
    <n v="35"/>
    <n v="40"/>
    <s v="E"/>
    <x v="1"/>
    <n v="5318"/>
    <s v="SUDP"/>
    <s v="Disorderly Patron"/>
    <x v="5"/>
    <s v="Higher"/>
  </r>
  <r>
    <d v="2023-09-26T00:00:00"/>
    <d v="1899-12-30T19:51:00"/>
    <s v="Tuesday"/>
    <x v="50"/>
    <n v="10"/>
    <n v="15"/>
    <s v="E"/>
    <x v="1"/>
    <n v="5015"/>
    <s v="SUDP"/>
    <s v="Disorderly Patron"/>
    <x v="5"/>
    <s v="Higher"/>
  </r>
  <r>
    <d v="2023-09-26T00:00:00"/>
    <d v="1899-12-30T00:22:00"/>
    <s v="Tuesday"/>
    <x v="21"/>
    <n v="0"/>
    <n v="0"/>
    <m/>
    <x v="0"/>
    <n v="4523"/>
    <s v="SUAP"/>
    <s v="Assault / Patron Involved"/>
    <x v="5"/>
    <s v="Higher"/>
  </r>
  <r>
    <d v="2023-09-27T00:00:00"/>
    <d v="1899-12-30T12:07:00"/>
    <s v="Wednesday"/>
    <x v="19"/>
    <n v="0"/>
    <n v="0"/>
    <s v="W"/>
    <x v="1"/>
    <n v="5313"/>
    <s v="SUDP"/>
    <s v="Disorderly Patron"/>
    <x v="5"/>
    <s v="Higher"/>
  </r>
  <r>
    <d v="2023-09-27T00:00:00"/>
    <d v="1899-12-30T13:00:00"/>
    <s v="Wednesday"/>
    <x v="8"/>
    <n v="4"/>
    <n v="9"/>
    <s v="N"/>
    <x v="0"/>
    <n v="5826"/>
    <s v="SUDP"/>
    <s v="Disorderly Patron"/>
    <x v="5"/>
    <s v="Higher"/>
  </r>
  <r>
    <d v="2023-09-27T00:00:00"/>
    <d v="1899-12-30T17:21:00"/>
    <s v="Wednesday"/>
    <x v="42"/>
    <n v="3"/>
    <n v="6"/>
    <s v="E"/>
    <x v="1"/>
    <n v="5018"/>
    <s v="SUDP"/>
    <s v="Disorderly Patron"/>
    <x v="5"/>
    <s v="Higher"/>
  </r>
  <r>
    <d v="2023-09-27T00:00:00"/>
    <d v="1899-12-30T17:23:00"/>
    <s v="Wednesday"/>
    <x v="54"/>
    <n v="0"/>
    <n v="0"/>
    <s v="N"/>
    <x v="0"/>
    <n v="6036"/>
    <s v="SUAE"/>
    <s v="Assault / Employee Involved"/>
    <x v="5"/>
    <s v="Higher"/>
  </r>
  <r>
    <d v="2023-09-27T00:00:00"/>
    <d v="1899-12-30T17:25:00"/>
    <s v="Wednesday"/>
    <x v="61"/>
    <n v="0"/>
    <n v="0"/>
    <s v="S"/>
    <x v="0"/>
    <n v="5541"/>
    <s v="SUDP"/>
    <s v="Disorderly Patron"/>
    <x v="5"/>
    <s v="Higher"/>
  </r>
  <r>
    <d v="2023-09-28T00:00:00"/>
    <d v="1899-12-30T06:30:00"/>
    <s v="Thursday"/>
    <x v="29"/>
    <n v="0"/>
    <n v="0"/>
    <s v="S"/>
    <x v="0"/>
    <n v="6031"/>
    <s v="SUDP"/>
    <s v="Disorderly Patron"/>
    <x v="5"/>
    <s v="Higher"/>
  </r>
  <r>
    <d v="2023-09-28T00:00:00"/>
    <d v="1899-12-30T08:55:00"/>
    <s v="Thursday"/>
    <x v="70"/>
    <n v="7"/>
    <n v="10"/>
    <s v="S"/>
    <x v="0"/>
    <n v="6096"/>
    <s v="SUDP"/>
    <s v="Disorderly Patron"/>
    <x v="5"/>
    <s v="Higher"/>
  </r>
  <r>
    <d v="2023-09-28T00:00:00"/>
    <d v="1899-12-30T18:27:00"/>
    <s v="Thursday"/>
    <x v="39"/>
    <n v="0"/>
    <n v="0"/>
    <s v="S"/>
    <x v="0"/>
    <n v="6106"/>
    <s v="SUDP"/>
    <s v="Disorderly Patron"/>
    <x v="5"/>
    <s v="Higher"/>
  </r>
  <r>
    <d v="2023-09-28T00:00:00"/>
    <d v="1899-12-30T19:36:00"/>
    <s v="Thursday"/>
    <x v="35"/>
    <n v="0"/>
    <n v="0"/>
    <s v="E"/>
    <x v="1"/>
    <n v="5316"/>
    <s v="SUDP"/>
    <s v="Disorderly Patron"/>
    <x v="5"/>
    <s v="Higher"/>
  </r>
  <r>
    <d v="2023-09-28T00:00:00"/>
    <d v="1899-12-30T00:04:00"/>
    <s v="Thursday"/>
    <x v="56"/>
    <n v="0"/>
    <n v="0"/>
    <s v="W"/>
    <x v="1"/>
    <n v="5071"/>
    <s v="SUDP"/>
    <s v="Disorderly Patron"/>
    <x v="5"/>
    <s v="Higher"/>
  </r>
  <r>
    <d v="2023-09-29T00:00:00"/>
    <d v="1899-12-30T06:36:00"/>
    <s v="Friday"/>
    <x v="29"/>
    <n v="7"/>
    <n v="10"/>
    <s v="N"/>
    <x v="0"/>
    <n v="6081"/>
    <s v="SUDP"/>
    <s v="Disorderly Patron"/>
    <x v="5"/>
    <s v="Higher"/>
  </r>
  <r>
    <d v="2023-09-29T00:00:00"/>
    <d v="1899-12-30T17:54:00"/>
    <s v="Friday"/>
    <x v="22"/>
    <n v="4"/>
    <n v="7"/>
    <s v="E"/>
    <x v="1"/>
    <n v="5008"/>
    <s v="SUDP"/>
    <s v="Disorderly Patron"/>
    <x v="5"/>
    <s v="Higher"/>
  </r>
  <r>
    <d v="2023-09-29T00:00:00"/>
    <d v="1899-12-30T20:16:00"/>
    <s v="Friday"/>
    <x v="71"/>
    <n v="10"/>
    <n v="15"/>
    <s v="N"/>
    <x v="0"/>
    <n v="5521"/>
    <s v="SUDP"/>
    <s v="Disorderly Patron"/>
    <x v="5"/>
    <s v="Higher"/>
  </r>
  <r>
    <d v="2023-09-29T00:00:00"/>
    <d v="1899-12-30T22:05:00"/>
    <s v="Friday"/>
    <x v="26"/>
    <n v="0"/>
    <n v="0"/>
    <s v="E"/>
    <x v="1"/>
    <n v="5020"/>
    <s v="SUDP"/>
    <s v="Disorderly Patron"/>
    <x v="5"/>
    <s v="Higher"/>
  </r>
  <r>
    <d v="2023-09-30T00:00:00"/>
    <d v="1899-12-30T12:39:00"/>
    <s v="Saturday"/>
    <x v="10"/>
    <n v="6"/>
    <n v="12"/>
    <s v="S"/>
    <x v="0"/>
    <n v="6076"/>
    <s v="SUDP"/>
    <s v="Disorderly Patron"/>
    <x v="5"/>
    <s v="Higher"/>
  </r>
  <r>
    <d v="2023-09-30T00:00:00"/>
    <d v="1899-12-30T17:00:00"/>
    <s v="Saturday"/>
    <x v="26"/>
    <n v="4"/>
    <n v="8"/>
    <s v="E"/>
    <x v="1"/>
    <n v="5321"/>
    <s v="SUDP"/>
    <s v="Disorderly Patron"/>
    <x v="5"/>
    <s v="Higher"/>
  </r>
  <r>
    <d v="2023-09-30T00:00:00"/>
    <d v="1899-12-30T21:07:00"/>
    <s v="Saturday"/>
    <x v="42"/>
    <n v="12"/>
    <n v="18"/>
    <s v="W"/>
    <x v="1"/>
    <n v="5221"/>
    <s v="SUDP"/>
    <s v="Disorderly Patron"/>
    <x v="5"/>
    <s v="Higher"/>
  </r>
  <r>
    <d v="2023-09-30T00:00:00"/>
    <d v="1899-12-30T23:12:00"/>
    <s v="Saturday"/>
    <x v="28"/>
    <n v="6"/>
    <n v="12"/>
    <s v="W"/>
    <x v="1"/>
    <n v="5241"/>
    <s v="SUDP"/>
    <s v="Disorderly Patron"/>
    <x v="5"/>
    <s v="Higher"/>
  </r>
  <r>
    <d v="2023-09-30T00:00:00"/>
    <d v="1899-12-30T01:37:00"/>
    <s v="Saturday"/>
    <x v="18"/>
    <n v="8"/>
    <n v="14"/>
    <s v="S"/>
    <x v="0"/>
    <n v="5441"/>
    <s v="SUDP"/>
    <s v="Disorderly Patron"/>
    <x v="5"/>
    <s v="Higher"/>
  </r>
  <r>
    <d v="2023-10-01T00:00:00"/>
    <d v="1899-12-30T09:50:00"/>
    <s v="Sunday"/>
    <x v="35"/>
    <n v="0"/>
    <n v="0"/>
    <s v="E"/>
    <x v="1"/>
    <n v="5355"/>
    <s v="SUDP"/>
    <s v="Disorderly Patron"/>
    <x v="5"/>
    <s v="Higher"/>
  </r>
  <r>
    <d v="2023-10-01T00:00:00"/>
    <d v="1899-12-30T12:22:00"/>
    <s v="Sunday"/>
    <x v="18"/>
    <n v="10"/>
    <n v="16"/>
    <s v="S"/>
    <x v="0"/>
    <n v="5706"/>
    <s v="SUDP"/>
    <s v="Disorderly Patron"/>
    <x v="5"/>
    <s v="Higher"/>
  </r>
  <r>
    <d v="2023-10-01T00:00:00"/>
    <d v="1899-12-30T18:34:00"/>
    <s v="Sunday"/>
    <x v="18"/>
    <n v="0"/>
    <n v="0"/>
    <s v="N"/>
    <x v="0"/>
    <n v="6071"/>
    <s v="SUDP"/>
    <s v="Disorderly Patron"/>
    <x v="5"/>
    <s v="Higher"/>
  </r>
  <r>
    <d v="2023-10-01T00:00:00"/>
    <d v="1899-12-30T21:51:00"/>
    <s v="Sunday"/>
    <x v="29"/>
    <n v="0"/>
    <n v="0"/>
    <s v="N"/>
    <x v="0"/>
    <n v="6071"/>
    <s v="SUAP"/>
    <s v="Assault / Patron Involved"/>
    <x v="5"/>
    <s v="Higher"/>
  </r>
  <r>
    <d v="2023-10-02T00:00:00"/>
    <d v="1899-12-30T10:46:00"/>
    <s v="Monday"/>
    <x v="57"/>
    <n v="3"/>
    <n v="7"/>
    <s v="W"/>
    <x v="1"/>
    <n v="5317"/>
    <s v="SUPOL"/>
    <s v="Held By Polce - Non-TTC Related"/>
    <x v="5"/>
    <s v="Higher"/>
  </r>
  <r>
    <d v="2023-10-02T00:00:00"/>
    <d v="1899-12-30T11:02:00"/>
    <s v="Monday"/>
    <x v="7"/>
    <n v="4"/>
    <n v="8"/>
    <s v="E"/>
    <x v="1"/>
    <n v="5146"/>
    <s v="SUDP"/>
    <s v="Disorderly Patron"/>
    <x v="5"/>
    <s v="Higher"/>
  </r>
  <r>
    <d v="2023-10-02T00:00:00"/>
    <d v="1899-12-30T12:57:00"/>
    <s v="Monday"/>
    <x v="40"/>
    <n v="0"/>
    <n v="0"/>
    <s v="E"/>
    <x v="1"/>
    <n v="5204"/>
    <s v="SUDP"/>
    <s v="Disorderly Patron"/>
    <x v="5"/>
    <s v="Higher"/>
  </r>
  <r>
    <d v="2023-10-02T00:00:00"/>
    <d v="1899-12-30T15:20:00"/>
    <s v="Monday"/>
    <x v="44"/>
    <n v="3"/>
    <n v="6"/>
    <s v="E"/>
    <x v="1"/>
    <n v="5363"/>
    <s v="SUDP"/>
    <s v="Disorderly Patron"/>
    <x v="5"/>
    <s v="Higher"/>
  </r>
  <r>
    <d v="2023-10-02T00:00:00"/>
    <d v="1899-12-30T16:22:00"/>
    <s v="Monday"/>
    <x v="34"/>
    <n v="15"/>
    <n v="18"/>
    <s v="W"/>
    <x v="1"/>
    <n v="5182"/>
    <s v="SUAP"/>
    <s v="Assault / Patron Involved"/>
    <x v="5"/>
    <s v="Higher"/>
  </r>
  <r>
    <d v="2023-10-02T00:00:00"/>
    <d v="1899-12-30T18:38:00"/>
    <s v="Monday"/>
    <x v="16"/>
    <n v="0"/>
    <n v="0"/>
    <s v="S"/>
    <x v="0"/>
    <n v="5411"/>
    <s v="SUDP"/>
    <s v="Disorderly Patron"/>
    <x v="5"/>
    <s v="Higher"/>
  </r>
  <r>
    <d v="2023-10-02T00:00:00"/>
    <d v="1899-12-30T19:16:00"/>
    <s v="Monday"/>
    <x v="17"/>
    <n v="0"/>
    <n v="0"/>
    <s v="N"/>
    <x v="0"/>
    <n v="6036"/>
    <s v="SUDP"/>
    <s v="Disorderly Patron"/>
    <x v="5"/>
    <s v="Higher"/>
  </r>
  <r>
    <d v="2023-10-02T00:00:00"/>
    <d v="1899-12-30T20:42:00"/>
    <s v="Monday"/>
    <x v="49"/>
    <n v="4"/>
    <n v="9"/>
    <s v="S"/>
    <x v="0"/>
    <n v="5696"/>
    <s v="SUPOL"/>
    <s v="Held By Polce - Non-TTC Related"/>
    <x v="5"/>
    <s v="Higher"/>
  </r>
  <r>
    <d v="2023-10-02T00:00:00"/>
    <d v="1899-12-30T21:42:00"/>
    <s v="Monday"/>
    <x v="40"/>
    <n v="0"/>
    <n v="0"/>
    <s v="E"/>
    <x v="1"/>
    <n v="5204"/>
    <s v="SUAP"/>
    <s v="Assault / Patron Involved"/>
    <x v="5"/>
    <s v="Higher"/>
  </r>
  <r>
    <d v="2023-10-03T00:00:00"/>
    <d v="1899-12-30T08:38:00"/>
    <s v="Tuesday"/>
    <x v="9"/>
    <n v="8"/>
    <n v="11"/>
    <s v="N"/>
    <x v="0"/>
    <n v="5431"/>
    <s v="SUDP"/>
    <s v="Disorderly Patron"/>
    <x v="5"/>
    <s v="Higher"/>
  </r>
  <r>
    <d v="2023-10-03T00:00:00"/>
    <d v="1899-12-30T14:07:00"/>
    <s v="Tuesday"/>
    <x v="12"/>
    <n v="3"/>
    <n v="7"/>
    <s v="E"/>
    <x v="1"/>
    <n v="5291"/>
    <s v="SUDP"/>
    <s v="Disorderly Patron"/>
    <x v="5"/>
    <s v="Higher"/>
  </r>
  <r>
    <d v="2023-10-03T00:00:00"/>
    <d v="1899-12-30T20:13:00"/>
    <s v="Tuesday"/>
    <x v="56"/>
    <n v="0"/>
    <n v="0"/>
    <s v="W"/>
    <x v="1"/>
    <n v="5158"/>
    <s v="SUDP"/>
    <s v="Disorderly Patron"/>
    <x v="5"/>
    <s v="Higher"/>
  </r>
  <r>
    <d v="2023-10-03T00:00:00"/>
    <d v="1899-12-30T00:18:00"/>
    <s v="Tuesday"/>
    <x v="7"/>
    <n v="0"/>
    <n v="0"/>
    <s v="W"/>
    <x v="1"/>
    <n v="5206"/>
    <s v="SUDP"/>
    <s v="Disorderly Patron"/>
    <x v="5"/>
    <s v="Higher"/>
  </r>
  <r>
    <d v="2023-10-04T00:00:00"/>
    <d v="1899-12-30T06:42:00"/>
    <s v="Wednesday"/>
    <x v="50"/>
    <n v="0"/>
    <n v="0"/>
    <m/>
    <x v="1"/>
    <n v="1284"/>
    <s v="SUDP"/>
    <s v="Disorderly Patron"/>
    <x v="5"/>
    <s v="Higher"/>
  </r>
  <r>
    <d v="2023-10-04T00:00:00"/>
    <d v="1899-12-30T12:13:00"/>
    <s v="Wednesday"/>
    <x v="1"/>
    <n v="0"/>
    <n v="0"/>
    <s v="W"/>
    <x v="1"/>
    <n v="5078"/>
    <s v="SUAP"/>
    <s v="Assault / Patron Involved"/>
    <x v="5"/>
    <s v="Higher"/>
  </r>
  <r>
    <d v="2023-10-04T00:00:00"/>
    <d v="1899-12-30T14:06:00"/>
    <s v="Wednesday"/>
    <x v="10"/>
    <n v="0"/>
    <n v="0"/>
    <s v="S"/>
    <x v="0"/>
    <n v="5796"/>
    <s v="SUDP"/>
    <s v="Disorderly Patron"/>
    <x v="5"/>
    <s v="Higher"/>
  </r>
  <r>
    <d v="2023-10-04T00:00:00"/>
    <d v="1899-12-30T15:53:00"/>
    <s v="Wednesday"/>
    <x v="23"/>
    <n v="0"/>
    <n v="0"/>
    <s v="S"/>
    <x v="0"/>
    <n v="6096"/>
    <s v="SUDP"/>
    <s v="Disorderly Patron"/>
    <x v="5"/>
    <s v="Higher"/>
  </r>
  <r>
    <d v="2023-10-05T00:00:00"/>
    <d v="1899-12-30T07:22:00"/>
    <s v="Thursday"/>
    <x v="48"/>
    <n v="3"/>
    <n v="6"/>
    <s v="N"/>
    <x v="0"/>
    <n v="5571"/>
    <s v="SUDP"/>
    <s v="Disorderly Patron"/>
    <x v="5"/>
    <s v="Higher"/>
  </r>
  <r>
    <d v="2023-10-05T00:00:00"/>
    <d v="1899-12-30T23:45:00"/>
    <s v="Thursday"/>
    <x v="53"/>
    <n v="6"/>
    <n v="11"/>
    <s v="E"/>
    <x v="1"/>
    <n v="5078"/>
    <s v="SUDP"/>
    <s v="Disorderly Patron"/>
    <x v="5"/>
    <s v="Higher"/>
  </r>
  <r>
    <d v="2023-10-06T00:00:00"/>
    <d v="1899-12-30T13:43:00"/>
    <s v="Friday"/>
    <x v="4"/>
    <n v="4"/>
    <n v="7"/>
    <s v="E"/>
    <x v="1"/>
    <n v="5266"/>
    <s v="SUAP"/>
    <s v="Assault / Patron Involved"/>
    <x v="5"/>
    <s v="Higher"/>
  </r>
  <r>
    <d v="2023-10-06T00:00:00"/>
    <d v="1899-12-30T13:46:00"/>
    <s v="Friday"/>
    <x v="42"/>
    <n v="4"/>
    <n v="7"/>
    <s v="W"/>
    <x v="1"/>
    <n v="5144"/>
    <s v="SUDP"/>
    <s v="Disorderly Patron"/>
    <x v="5"/>
    <s v="Higher"/>
  </r>
  <r>
    <d v="2023-10-06T00:00:00"/>
    <d v="1899-12-30T16:55:00"/>
    <s v="Friday"/>
    <x v="50"/>
    <n v="0"/>
    <n v="0"/>
    <s v="W"/>
    <x v="1"/>
    <n v="5318"/>
    <s v="SUAP"/>
    <s v="Assault / Patron Involved"/>
    <x v="5"/>
    <s v="Higher"/>
  </r>
  <r>
    <d v="2023-10-06T00:00:00"/>
    <d v="1899-12-30T20:26:00"/>
    <s v="Friday"/>
    <x v="5"/>
    <n v="3"/>
    <n v="7"/>
    <s v="N"/>
    <x v="0"/>
    <n v="5771"/>
    <s v="SUDP"/>
    <s v="Disorderly Patron"/>
    <x v="5"/>
    <s v="Higher"/>
  </r>
  <r>
    <d v="2023-10-06T00:00:00"/>
    <d v="1899-12-30T20:47:00"/>
    <s v="Friday"/>
    <x v="5"/>
    <n v="3"/>
    <n v="7"/>
    <s v="N"/>
    <x v="0"/>
    <n v="5771"/>
    <s v="SUDP"/>
    <s v="Disorderly Patron"/>
    <x v="5"/>
    <s v="Higher"/>
  </r>
  <r>
    <d v="2023-10-07T00:00:00"/>
    <d v="1899-12-30T10:22:00"/>
    <s v="Saturday"/>
    <x v="51"/>
    <n v="0"/>
    <n v="0"/>
    <s v="N"/>
    <x v="0"/>
    <n v="5716"/>
    <s v="SUDP"/>
    <s v="Disorderly Patron"/>
    <x v="5"/>
    <s v="Higher"/>
  </r>
  <r>
    <d v="2023-10-07T00:00:00"/>
    <d v="1899-12-30T12:54:00"/>
    <s v="Saturday"/>
    <x v="8"/>
    <n v="0"/>
    <n v="0"/>
    <s v="E"/>
    <x v="1"/>
    <n v="5144"/>
    <s v="SUDP"/>
    <s v="Disorderly Patron"/>
    <x v="5"/>
    <s v="Higher"/>
  </r>
  <r>
    <d v="2023-10-07T00:00:00"/>
    <d v="1899-12-30T14:44:00"/>
    <s v="Saturday"/>
    <x v="10"/>
    <n v="8"/>
    <n v="14"/>
    <s v="S"/>
    <x v="0"/>
    <n v="5611"/>
    <s v="SUDP"/>
    <s v="Disorderly Patron"/>
    <x v="5"/>
    <s v="Higher"/>
  </r>
  <r>
    <d v="2023-10-07T00:00:00"/>
    <d v="1899-12-30T15:36:00"/>
    <s v="Saturday"/>
    <x v="32"/>
    <n v="4"/>
    <n v="8"/>
    <s v="W"/>
    <x v="1"/>
    <n v="5195"/>
    <s v="SUDP"/>
    <s v="Disorderly Patron"/>
    <x v="5"/>
    <s v="Higher"/>
  </r>
  <r>
    <d v="2023-10-07T00:00:00"/>
    <d v="1899-12-30T16:55:00"/>
    <s v="Saturday"/>
    <x v="69"/>
    <n v="3"/>
    <n v="9"/>
    <s v="N"/>
    <x v="0"/>
    <n v="5756"/>
    <s v="SUAE"/>
    <s v="Assault / Employee Involved"/>
    <x v="5"/>
    <s v="Higher"/>
  </r>
  <r>
    <d v="2023-10-07T00:00:00"/>
    <d v="1899-12-30T20:23:00"/>
    <s v="Saturday"/>
    <x v="52"/>
    <n v="7"/>
    <n v="12"/>
    <s v="N"/>
    <x v="0"/>
    <n v="5906"/>
    <s v="SUROB"/>
    <s v="Robbery"/>
    <x v="5"/>
    <s v="Higher"/>
  </r>
  <r>
    <d v="2023-10-07T00:00:00"/>
    <d v="1899-12-30T22:18:00"/>
    <s v="Saturday"/>
    <x v="29"/>
    <n v="4"/>
    <n v="9"/>
    <s v="S"/>
    <x v="0"/>
    <n v="5711"/>
    <s v="SUDP"/>
    <s v="Disorderly Patron"/>
    <x v="5"/>
    <s v="Higher"/>
  </r>
  <r>
    <d v="2023-10-07T00:00:00"/>
    <d v="1899-12-30T01:36:00"/>
    <s v="Saturday"/>
    <x v="11"/>
    <n v="0"/>
    <n v="0"/>
    <s v="W"/>
    <x v="1"/>
    <n v="5162"/>
    <s v="SUDP"/>
    <s v="Disorderly Patron"/>
    <x v="5"/>
    <s v="Higher"/>
  </r>
  <r>
    <d v="2023-10-08T00:00:00"/>
    <d v="1899-12-30T08:53:00"/>
    <s v="Sunday"/>
    <x v="38"/>
    <n v="3"/>
    <n v="7"/>
    <s v="E"/>
    <x v="1"/>
    <n v="5131"/>
    <s v="SUDP"/>
    <s v="Disorderly Patron"/>
    <x v="5"/>
    <s v="Higher"/>
  </r>
  <r>
    <d v="2023-10-08T00:00:00"/>
    <d v="1899-12-30T09:23:00"/>
    <s v="Sunday"/>
    <x v="27"/>
    <n v="0"/>
    <n v="0"/>
    <s v="S"/>
    <x v="0"/>
    <n v="5756"/>
    <s v="SUDP"/>
    <s v="Disorderly Patron"/>
    <x v="5"/>
    <s v="Higher"/>
  </r>
  <r>
    <d v="2023-10-08T00:00:00"/>
    <d v="1899-12-30T09:33:00"/>
    <s v="Sunday"/>
    <x v="27"/>
    <n v="6"/>
    <n v="12"/>
    <s v="S"/>
    <x v="0"/>
    <n v="5931"/>
    <s v="SUDP"/>
    <s v="Disorderly Patron"/>
    <x v="5"/>
    <s v="Higher"/>
  </r>
  <r>
    <d v="2023-10-08T00:00:00"/>
    <d v="1899-12-30T13:35:00"/>
    <s v="Sunday"/>
    <x v="9"/>
    <n v="8"/>
    <n v="12"/>
    <s v="N"/>
    <x v="0"/>
    <n v="5646"/>
    <s v="SUDP"/>
    <s v="Disorderly Patron"/>
    <x v="5"/>
    <s v="Higher"/>
  </r>
  <r>
    <d v="2023-10-08T00:00:00"/>
    <d v="1899-12-30T15:23:00"/>
    <s v="Sunday"/>
    <x v="5"/>
    <n v="3"/>
    <n v="7"/>
    <s v="S"/>
    <x v="0"/>
    <n v="5806"/>
    <s v="SUDP"/>
    <s v="Disorderly Patron"/>
    <x v="5"/>
    <s v="Higher"/>
  </r>
  <r>
    <d v="2023-10-08T00:00:00"/>
    <d v="1899-12-30T17:09:00"/>
    <s v="Sunday"/>
    <x v="11"/>
    <n v="6"/>
    <n v="10"/>
    <s v="W"/>
    <x v="1"/>
    <n v="5075"/>
    <s v="SUDP"/>
    <s v="Disorderly Patron"/>
    <x v="5"/>
    <s v="Higher"/>
  </r>
  <r>
    <d v="2023-10-08T00:00:00"/>
    <d v="1899-12-30T19:14:00"/>
    <s v="Sunday"/>
    <x v="1"/>
    <n v="8"/>
    <n v="13"/>
    <s v="E"/>
    <x v="1"/>
    <n v="5082"/>
    <s v="SUDP"/>
    <s v="Disorderly Patron"/>
    <x v="5"/>
    <s v="Higher"/>
  </r>
  <r>
    <d v="2023-10-08T00:00:00"/>
    <d v="1899-12-30T01:22:00"/>
    <s v="Sunday"/>
    <x v="27"/>
    <n v="40"/>
    <n v="46"/>
    <s v="N"/>
    <x v="0"/>
    <n v="5656"/>
    <s v="SUBT"/>
    <s v="Bomb Threat"/>
    <x v="5"/>
    <s v="Higher"/>
  </r>
  <r>
    <d v="2023-10-09T00:00:00"/>
    <d v="1899-12-30T11:07:00"/>
    <s v="Monday"/>
    <x v="69"/>
    <n v="9"/>
    <n v="13"/>
    <s v="S"/>
    <x v="0"/>
    <n v="5631"/>
    <s v="SUDP"/>
    <s v="Disorderly Patron"/>
    <x v="5"/>
    <s v="Higher"/>
  </r>
  <r>
    <d v="2023-10-09T00:00:00"/>
    <d v="1899-12-30T16:34:00"/>
    <s v="Monday"/>
    <x v="29"/>
    <n v="0"/>
    <n v="0"/>
    <s v="S"/>
    <x v="0"/>
    <n v="5661"/>
    <s v="SUAP"/>
    <s v="Assault / Patron Involved"/>
    <x v="5"/>
    <s v="Higher"/>
  </r>
  <r>
    <d v="2023-10-09T00:00:00"/>
    <d v="1899-12-30T17:14:00"/>
    <s v="Monday"/>
    <x v="9"/>
    <n v="0"/>
    <n v="0"/>
    <s v="N"/>
    <x v="0"/>
    <n v="5816"/>
    <s v="SUPOL"/>
    <s v="Held By Polce - Non-TTC Related"/>
    <x v="5"/>
    <s v="Higher"/>
  </r>
  <r>
    <d v="2023-10-09T00:00:00"/>
    <d v="1899-12-30T17:15:00"/>
    <s v="Monday"/>
    <x v="20"/>
    <n v="0"/>
    <n v="0"/>
    <s v="N"/>
    <x v="0"/>
    <n v="5536"/>
    <s v="SUPOL"/>
    <s v="Held By Polce - Non-TTC Related"/>
    <x v="5"/>
    <s v="Higher"/>
  </r>
  <r>
    <d v="2023-10-10T00:00:00"/>
    <d v="1899-12-30T16:30:00"/>
    <s v="Tuesday"/>
    <x v="32"/>
    <n v="5"/>
    <n v="8"/>
    <s v="W"/>
    <x v="1"/>
    <n v="5316"/>
    <s v="SUDP"/>
    <s v="Disorderly Patron"/>
    <x v="5"/>
    <s v="Higher"/>
  </r>
  <r>
    <d v="2023-10-10T00:00:00"/>
    <d v="1899-12-30T17:33:00"/>
    <s v="Tuesday"/>
    <x v="26"/>
    <n v="7"/>
    <n v="10"/>
    <s v="E"/>
    <x v="1"/>
    <n v="5088"/>
    <s v="SUDP"/>
    <s v="Disorderly Patron"/>
    <x v="5"/>
    <s v="Higher"/>
  </r>
  <r>
    <d v="2023-10-10T00:00:00"/>
    <d v="1899-12-30T18:05:00"/>
    <s v="Tuesday"/>
    <x v="29"/>
    <n v="3"/>
    <n v="6"/>
    <s v="S"/>
    <x v="0"/>
    <n v="5631"/>
    <s v="SUDP"/>
    <s v="Disorderly Patron"/>
    <x v="5"/>
    <s v="Higher"/>
  </r>
  <r>
    <d v="2023-10-10T00:00:00"/>
    <d v="1899-12-30T18:53:00"/>
    <s v="Tuesday"/>
    <x v="13"/>
    <n v="3"/>
    <n v="8"/>
    <s v="E"/>
    <x v="1"/>
    <n v="5131"/>
    <s v="SUAP"/>
    <s v="Assault / Patron Involved"/>
    <x v="5"/>
    <s v="Higher"/>
  </r>
  <r>
    <d v="2023-10-10T00:00:00"/>
    <d v="1899-12-30T20:08:00"/>
    <s v="Tuesday"/>
    <x v="53"/>
    <n v="12"/>
    <n v="17"/>
    <s v="E"/>
    <x v="1"/>
    <n v="5296"/>
    <s v="SUAP"/>
    <s v="Assault / Patron Involved"/>
    <x v="5"/>
    <s v="Higher"/>
  </r>
  <r>
    <d v="2023-10-11T00:00:00"/>
    <d v="1899-12-30T09:42:00"/>
    <s v="Wednesday"/>
    <x v="19"/>
    <n v="0"/>
    <n v="0"/>
    <s v="E"/>
    <x v="1"/>
    <n v="5025"/>
    <s v="SUAP"/>
    <s v="Assault / Patron Involved"/>
    <x v="5"/>
    <s v="Higher"/>
  </r>
  <r>
    <d v="2023-10-11T00:00:00"/>
    <d v="1899-12-30T13:33:00"/>
    <s v="Wednesday"/>
    <x v="29"/>
    <n v="0"/>
    <n v="0"/>
    <s v="N"/>
    <x v="0"/>
    <n v="5701"/>
    <s v="SUDP"/>
    <s v="Disorderly Patron"/>
    <x v="5"/>
    <s v="Higher"/>
  </r>
  <r>
    <d v="2023-10-11T00:00:00"/>
    <d v="1899-12-30T15:27:00"/>
    <s v="Wednesday"/>
    <x v="17"/>
    <n v="5"/>
    <n v="10"/>
    <s v="S"/>
    <x v="0"/>
    <n v="5541"/>
    <s v="SUDP"/>
    <s v="Disorderly Patron"/>
    <x v="5"/>
    <s v="Higher"/>
  </r>
  <r>
    <d v="2023-10-11T00:00:00"/>
    <d v="1899-12-30T15:57:00"/>
    <s v="Wednesday"/>
    <x v="26"/>
    <n v="18"/>
    <n v="21"/>
    <s v="W"/>
    <x v="0"/>
    <n v="5320"/>
    <s v="SUAP"/>
    <s v="Assault / Patron Involved"/>
    <x v="5"/>
    <s v="Higher"/>
  </r>
  <r>
    <d v="2023-10-11T00:00:00"/>
    <d v="1899-12-30T19:54:00"/>
    <s v="Wednesday"/>
    <x v="113"/>
    <n v="5"/>
    <n v="10"/>
    <s v="N"/>
    <x v="0"/>
    <n v="5946"/>
    <s v="SUDP"/>
    <s v="Disorderly Patron"/>
    <x v="5"/>
    <s v="Higher"/>
  </r>
  <r>
    <d v="2023-10-11T00:00:00"/>
    <d v="1899-12-30T20:41:00"/>
    <s v="Wednesday"/>
    <x v="18"/>
    <n v="0"/>
    <n v="0"/>
    <s v="S"/>
    <x v="0"/>
    <n v="5426"/>
    <s v="SUDP"/>
    <s v="Disorderly Patron"/>
    <x v="5"/>
    <s v="Higher"/>
  </r>
  <r>
    <d v="2023-10-11T00:00:00"/>
    <d v="1899-12-30T20:53:00"/>
    <s v="Wednesday"/>
    <x v="43"/>
    <n v="0"/>
    <n v="0"/>
    <s v="S"/>
    <x v="0"/>
    <n v="5841"/>
    <s v="SUDP"/>
    <s v="Disorderly Patron"/>
    <x v="5"/>
    <s v="Higher"/>
  </r>
  <r>
    <d v="2023-10-11T00:00:00"/>
    <d v="1899-12-30T00:24:00"/>
    <s v="Wednesday"/>
    <x v="14"/>
    <n v="0"/>
    <n v="0"/>
    <s v="W"/>
    <x v="1"/>
    <n v="5005"/>
    <s v="SUDP"/>
    <s v="Disorderly Patron"/>
    <x v="5"/>
    <s v="Higher"/>
  </r>
  <r>
    <d v="2023-10-11T00:00:00"/>
    <d v="1899-12-30T00:56:00"/>
    <s v="Wednesday"/>
    <x v="0"/>
    <n v="0"/>
    <n v="0"/>
    <s v="S"/>
    <x v="0"/>
    <n v="5796"/>
    <s v="SUDP"/>
    <s v="Disorderly Patron"/>
    <x v="5"/>
    <s v="Higher"/>
  </r>
  <r>
    <d v="2023-10-12T00:00:00"/>
    <d v="1899-12-30T14:40:00"/>
    <s v="Thursday"/>
    <x v="44"/>
    <n v="0"/>
    <n v="0"/>
    <s v="W"/>
    <x v="1"/>
    <n v="5074"/>
    <s v="SUDP"/>
    <s v="Disorderly Patron"/>
    <x v="5"/>
    <s v="Higher"/>
  </r>
  <r>
    <d v="2023-10-12T00:00:00"/>
    <d v="1899-12-30T17:51:00"/>
    <s v="Thursday"/>
    <x v="46"/>
    <n v="0"/>
    <n v="0"/>
    <s v="W"/>
    <x v="1"/>
    <n v="5094"/>
    <s v="SUDP"/>
    <s v="Disorderly Patron"/>
    <x v="5"/>
    <s v="Higher"/>
  </r>
  <r>
    <d v="2023-10-12T00:00:00"/>
    <d v="1899-12-30T21:07:00"/>
    <s v="Thursday"/>
    <x v="51"/>
    <n v="5"/>
    <n v="11"/>
    <s v="N"/>
    <x v="0"/>
    <n v="5491"/>
    <s v="SUDP"/>
    <s v="Disorderly Patron"/>
    <x v="5"/>
    <s v="Higher"/>
  </r>
  <r>
    <d v="2023-10-12T00:00:00"/>
    <d v="1899-12-30T00:43:00"/>
    <s v="Thursday"/>
    <x v="50"/>
    <n v="5"/>
    <n v="10"/>
    <m/>
    <x v="1"/>
    <n v="5357"/>
    <s v="SUDP"/>
    <s v="Disorderly Patron"/>
    <x v="5"/>
    <s v="Higher"/>
  </r>
  <r>
    <d v="2023-10-13T00:00:00"/>
    <d v="1899-12-30T06:39:00"/>
    <s v="Friday"/>
    <x v="14"/>
    <n v="0"/>
    <n v="0"/>
    <s v="E"/>
    <x v="1"/>
    <n v="5099"/>
    <s v="SUDP"/>
    <s v="Disorderly Patron"/>
    <x v="5"/>
    <s v="Higher"/>
  </r>
  <r>
    <d v="2023-10-13T00:00:00"/>
    <d v="1899-12-30T07:04:00"/>
    <s v="Friday"/>
    <x v="32"/>
    <n v="0"/>
    <n v="0"/>
    <s v="E"/>
    <x v="1"/>
    <n v="5367"/>
    <s v="SUAP"/>
    <s v="Assault / Patron Involved"/>
    <x v="5"/>
    <s v="Higher"/>
  </r>
  <r>
    <d v="2023-10-13T00:00:00"/>
    <d v="1899-12-30T17:06:00"/>
    <s v="Friday"/>
    <x v="17"/>
    <n v="0"/>
    <n v="0"/>
    <s v="S"/>
    <x v="0"/>
    <n v="5541"/>
    <s v="SUDP"/>
    <s v="Disorderly Patron"/>
    <x v="5"/>
    <s v="Higher"/>
  </r>
  <r>
    <d v="2023-10-13T00:00:00"/>
    <d v="1899-12-30T18:50:00"/>
    <s v="Friday"/>
    <x v="39"/>
    <n v="0"/>
    <n v="0"/>
    <s v="N"/>
    <x v="0"/>
    <n v="5571"/>
    <s v="SUDP"/>
    <s v="Disorderly Patron"/>
    <x v="5"/>
    <s v="Higher"/>
  </r>
  <r>
    <d v="2023-10-13T00:00:00"/>
    <d v="1899-12-30T19:14:00"/>
    <s v="Friday"/>
    <x v="18"/>
    <n v="0"/>
    <n v="0"/>
    <s v="N"/>
    <x v="0"/>
    <n v="5431"/>
    <s v="SUDP"/>
    <s v="Disorderly Patron"/>
    <x v="5"/>
    <s v="Higher"/>
  </r>
  <r>
    <d v="2023-10-13T00:00:00"/>
    <d v="1899-12-30T20:18:00"/>
    <s v="Friday"/>
    <x v="5"/>
    <n v="0"/>
    <n v="0"/>
    <s v="N"/>
    <x v="0"/>
    <n v="5796"/>
    <s v="SUDP"/>
    <s v="Disorderly Patron"/>
    <x v="5"/>
    <s v="Higher"/>
  </r>
  <r>
    <d v="2023-10-13T00:00:00"/>
    <d v="1899-12-30T07:21:00"/>
    <s v="Friday"/>
    <x v="36"/>
    <n v="0"/>
    <n v="0"/>
    <s v="W"/>
    <x v="3"/>
    <n v="6141"/>
    <s v="SUSA"/>
    <s v="Sexual Assault"/>
    <x v="5"/>
    <s v="Higher"/>
  </r>
  <r>
    <d v="2023-10-14T00:00:00"/>
    <d v="1899-12-30T09:09:00"/>
    <s v="Saturday"/>
    <x v="4"/>
    <n v="0"/>
    <n v="0"/>
    <s v="W"/>
    <x v="1"/>
    <n v="5146"/>
    <s v="SUDP"/>
    <s v="Disorderly Patron"/>
    <x v="5"/>
    <s v="Higher"/>
  </r>
  <r>
    <d v="2023-10-14T00:00:00"/>
    <d v="1899-12-30T15:03:00"/>
    <s v="Saturday"/>
    <x v="54"/>
    <n v="5"/>
    <n v="9"/>
    <s v="S"/>
    <x v="0"/>
    <n v="5766"/>
    <s v="SUDP"/>
    <s v="Disorderly Patron"/>
    <x v="5"/>
    <s v="Higher"/>
  </r>
  <r>
    <d v="2023-10-14T00:00:00"/>
    <d v="1899-12-30T20:49:00"/>
    <s v="Saturday"/>
    <x v="52"/>
    <n v="40"/>
    <n v="45"/>
    <s v="N"/>
    <x v="0"/>
    <n v="5461"/>
    <s v="SUDP"/>
    <s v="Disorderly Patron"/>
    <x v="5"/>
    <s v="Higher"/>
  </r>
  <r>
    <d v="2023-10-14T00:00:00"/>
    <d v="1899-12-30T23:19:00"/>
    <s v="Saturday"/>
    <x v="5"/>
    <n v="11"/>
    <n v="17"/>
    <s v="S"/>
    <x v="0"/>
    <n v="5826"/>
    <s v="SUDP"/>
    <s v="Disorderly Patron"/>
    <x v="5"/>
    <s v="Higher"/>
  </r>
  <r>
    <d v="2023-10-14T00:00:00"/>
    <d v="1899-12-30T23:54:00"/>
    <s v="Saturday"/>
    <x v="26"/>
    <n v="3"/>
    <n v="9"/>
    <s v="W"/>
    <x v="1"/>
    <n v="5306"/>
    <s v="SUDP"/>
    <s v="Disorderly Patron"/>
    <x v="5"/>
    <s v="Higher"/>
  </r>
  <r>
    <d v="2023-10-15T00:00:00"/>
    <d v="1899-12-30T09:25:00"/>
    <s v="Sunday"/>
    <x v="58"/>
    <n v="9"/>
    <n v="14"/>
    <s v="E"/>
    <x v="1"/>
    <n v="5335"/>
    <s v="SUDP"/>
    <s v="Disorderly Patron"/>
    <x v="5"/>
    <s v="Higher"/>
  </r>
  <r>
    <d v="2023-10-15T00:00:00"/>
    <d v="1899-12-30T10:05:00"/>
    <s v="Sunday"/>
    <x v="7"/>
    <n v="17"/>
    <n v="22"/>
    <s v="E"/>
    <x v="1"/>
    <n v="5055"/>
    <s v="SUDP"/>
    <s v="Disorderly Patron"/>
    <x v="5"/>
    <s v="Higher"/>
  </r>
  <r>
    <d v="2023-10-15T00:00:00"/>
    <d v="1899-12-30T12:42:00"/>
    <s v="Sunday"/>
    <x v="54"/>
    <n v="3"/>
    <n v="7"/>
    <s v="S"/>
    <x v="0"/>
    <n v="6051"/>
    <s v="SUDP"/>
    <s v="Disorderly Patron"/>
    <x v="5"/>
    <s v="Higher"/>
  </r>
  <r>
    <d v="2023-10-15T00:00:00"/>
    <d v="1899-12-30T12:48:00"/>
    <s v="Sunday"/>
    <x v="54"/>
    <n v="7"/>
    <n v="11"/>
    <s v="S"/>
    <x v="0"/>
    <n v="5946"/>
    <s v="SUDP"/>
    <s v="Disorderly Patron"/>
    <x v="5"/>
    <s v="Higher"/>
  </r>
  <r>
    <d v="2023-10-15T00:00:00"/>
    <d v="1899-12-30T17:21:00"/>
    <s v="Sunday"/>
    <x v="42"/>
    <n v="7"/>
    <n v="11"/>
    <s v="E"/>
    <x v="1"/>
    <n v="5322"/>
    <s v="SUAP"/>
    <s v="Assault / Patron Involved"/>
    <x v="5"/>
    <s v="Higher"/>
  </r>
  <r>
    <d v="2023-10-15T00:00:00"/>
    <d v="1899-12-30T22:37:00"/>
    <s v="Sunday"/>
    <x v="61"/>
    <n v="0"/>
    <n v="0"/>
    <s v="S"/>
    <x v="0"/>
    <n v="5401"/>
    <s v="SUDP"/>
    <s v="Disorderly Patron"/>
    <x v="5"/>
    <s v="Higher"/>
  </r>
  <r>
    <d v="2023-10-16T00:00:00"/>
    <d v="1899-12-30T13:26:00"/>
    <s v="Monday"/>
    <x v="20"/>
    <n v="3"/>
    <n v="8"/>
    <s v="N"/>
    <x v="0"/>
    <n v="5851"/>
    <s v="SUDP"/>
    <s v="Disorderly Patron"/>
    <x v="5"/>
    <s v="Higher"/>
  </r>
  <r>
    <d v="2023-10-16T00:00:00"/>
    <d v="1899-12-30T23:34:00"/>
    <s v="Monday"/>
    <x v="13"/>
    <n v="0"/>
    <n v="0"/>
    <s v="E"/>
    <x v="1"/>
    <n v="5221"/>
    <s v="SUAP"/>
    <s v="Assault / Patron Involved"/>
    <x v="5"/>
    <s v="Higher"/>
  </r>
  <r>
    <d v="2023-10-17T00:00:00"/>
    <d v="1899-12-30T15:18:00"/>
    <s v="Tuesday"/>
    <x v="43"/>
    <n v="3"/>
    <n v="8"/>
    <s v="N"/>
    <x v="0"/>
    <n v="5926"/>
    <s v="SUDP"/>
    <s v="Disorderly Patron"/>
    <x v="5"/>
    <s v="Higher"/>
  </r>
  <r>
    <d v="2023-10-17T00:00:00"/>
    <d v="1899-12-30T15:45:00"/>
    <s v="Tuesday"/>
    <x v="78"/>
    <n v="3"/>
    <n v="8"/>
    <s v="N"/>
    <x v="0"/>
    <n v="5926"/>
    <s v="SUDP"/>
    <s v="Disorderly Patron"/>
    <x v="5"/>
    <s v="Higher"/>
  </r>
  <r>
    <d v="2023-10-17T00:00:00"/>
    <d v="1899-12-30T16:59:00"/>
    <s v="Tuesday"/>
    <x v="41"/>
    <n v="92"/>
    <n v="95"/>
    <s v="S"/>
    <x v="0"/>
    <n v="5701"/>
    <s v="SUBT"/>
    <s v="Bomb Threat"/>
    <x v="5"/>
    <s v="Higher"/>
  </r>
  <r>
    <d v="2023-10-17T00:00:00"/>
    <d v="1899-12-30T19:22:00"/>
    <s v="Tuesday"/>
    <x v="16"/>
    <n v="3"/>
    <n v="6"/>
    <s v="S"/>
    <x v="0"/>
    <n v="5716"/>
    <s v="SUDP"/>
    <s v="Disorderly Patron"/>
    <x v="5"/>
    <s v="Higher"/>
  </r>
  <r>
    <d v="2023-10-17T00:00:00"/>
    <d v="1899-12-30T19:33:00"/>
    <s v="Tuesday"/>
    <x v="24"/>
    <n v="4"/>
    <n v="9"/>
    <s v="E"/>
    <x v="1"/>
    <n v="5165"/>
    <s v="SUAP"/>
    <s v="Assault / Patron Involved"/>
    <x v="5"/>
    <s v="Higher"/>
  </r>
  <r>
    <d v="2023-10-17T00:00:00"/>
    <d v="1899-12-30T21:11:00"/>
    <s v="Tuesday"/>
    <x v="69"/>
    <n v="15"/>
    <n v="20"/>
    <s v="S"/>
    <x v="0"/>
    <n v="5766"/>
    <s v="SUDP"/>
    <s v="Disorderly Patron"/>
    <x v="5"/>
    <s v="Higher"/>
  </r>
  <r>
    <d v="2023-10-17T00:00:00"/>
    <d v="1899-12-30T23:10:00"/>
    <s v="Tuesday"/>
    <x v="40"/>
    <n v="5"/>
    <n v="10"/>
    <s v="W"/>
    <x v="1"/>
    <n v="5289"/>
    <s v="SUPOL"/>
    <s v="Held By Polce - Non-TTC Related"/>
    <x v="5"/>
    <s v="Higher"/>
  </r>
  <r>
    <d v="2023-10-17T00:00:00"/>
    <d v="1899-12-30T07:20:00"/>
    <s v="Tuesday"/>
    <x v="36"/>
    <n v="31"/>
    <n v="38"/>
    <s v="W"/>
    <x v="3"/>
    <n v="6171"/>
    <s v="SUDP"/>
    <s v="Disorderly Patron"/>
    <x v="5"/>
    <s v="Higher"/>
  </r>
  <r>
    <d v="2023-10-18T00:00:00"/>
    <d v="1899-12-30T11:36:00"/>
    <s v="Wednesday"/>
    <x v="29"/>
    <n v="5"/>
    <n v="10"/>
    <s v="N"/>
    <x v="0"/>
    <n v="5676"/>
    <s v="SUDP"/>
    <s v="Disorderly Patron"/>
    <x v="5"/>
    <s v="Higher"/>
  </r>
  <r>
    <d v="2023-10-18T00:00:00"/>
    <d v="1899-12-30T18:43:00"/>
    <s v="Wednesday"/>
    <x v="9"/>
    <n v="0"/>
    <n v="0"/>
    <s v="S"/>
    <x v="0"/>
    <n v="6006"/>
    <s v="SUDP"/>
    <s v="Disorderly Patron"/>
    <x v="5"/>
    <s v="Higher"/>
  </r>
  <r>
    <d v="2023-10-18T00:00:00"/>
    <d v="1899-12-30T21:22:00"/>
    <s v="Wednesday"/>
    <x v="71"/>
    <n v="0"/>
    <n v="0"/>
    <s v="N"/>
    <x v="0"/>
    <n v="5796"/>
    <s v="SUDP"/>
    <s v="Disorderly Patron"/>
    <x v="5"/>
    <s v="Higher"/>
  </r>
  <r>
    <d v="2023-10-19T00:00:00"/>
    <d v="1899-12-30T15:35:00"/>
    <s v="Thursday"/>
    <x v="32"/>
    <n v="0"/>
    <n v="0"/>
    <s v="W"/>
    <x v="1"/>
    <n v="5251"/>
    <s v="SUDP"/>
    <s v="Disorderly Patron"/>
    <x v="5"/>
    <s v="Higher"/>
  </r>
  <r>
    <d v="2023-10-19T00:00:00"/>
    <d v="1899-12-30T18:42:00"/>
    <s v="Thursday"/>
    <x v="33"/>
    <n v="5"/>
    <n v="10"/>
    <s v="W"/>
    <x v="1"/>
    <n v="5144"/>
    <s v="SUDP"/>
    <s v="Disorderly Patron"/>
    <x v="5"/>
    <s v="Higher"/>
  </r>
  <r>
    <d v="2023-10-19T00:00:00"/>
    <d v="1899-12-30T18:57:00"/>
    <s v="Thursday"/>
    <x v="40"/>
    <n v="6"/>
    <n v="11"/>
    <s v="W"/>
    <x v="1"/>
    <n v="5099"/>
    <s v="SUDP"/>
    <s v="Disorderly Patron"/>
    <x v="5"/>
    <s v="Higher"/>
  </r>
  <r>
    <d v="2023-10-19T00:00:00"/>
    <d v="1899-12-30T19:40:00"/>
    <s v="Thursday"/>
    <x v="33"/>
    <n v="7"/>
    <n v="11"/>
    <s v="E"/>
    <x v="1"/>
    <n v="5370"/>
    <s v="SUDP"/>
    <s v="Disorderly Patron"/>
    <x v="5"/>
    <s v="Higher"/>
  </r>
  <r>
    <d v="2023-10-20T00:00:00"/>
    <d v="1899-12-30T08:13:00"/>
    <s v="Friday"/>
    <x v="43"/>
    <n v="7"/>
    <n v="10"/>
    <s v="N"/>
    <x v="0"/>
    <n v="5861"/>
    <s v="SUDP"/>
    <s v="Disorderly Patron"/>
    <x v="5"/>
    <s v="Higher"/>
  </r>
  <r>
    <d v="2023-10-20T00:00:00"/>
    <d v="1899-12-30T11:28:00"/>
    <s v="Friday"/>
    <x v="8"/>
    <n v="4"/>
    <n v="9"/>
    <s v="S"/>
    <x v="0"/>
    <n v="5741"/>
    <s v="SUDP"/>
    <s v="Disorderly Patron"/>
    <x v="5"/>
    <s v="Higher"/>
  </r>
  <r>
    <d v="2023-10-20T00:00:00"/>
    <d v="1899-12-30T11:35:00"/>
    <s v="Friday"/>
    <x v="61"/>
    <n v="6"/>
    <n v="11"/>
    <s v="N"/>
    <x v="0"/>
    <n v="5886"/>
    <s v="SUDP"/>
    <s v="Disorderly Patron"/>
    <x v="5"/>
    <s v="Higher"/>
  </r>
  <r>
    <d v="2023-10-20T00:00:00"/>
    <d v="1899-12-30T13:44:00"/>
    <s v="Friday"/>
    <x v="23"/>
    <n v="0"/>
    <n v="0"/>
    <s v="S"/>
    <x v="0"/>
    <n v="5581"/>
    <s v="SUDP"/>
    <s v="Disorderly Patron"/>
    <x v="5"/>
    <s v="Higher"/>
  </r>
  <r>
    <d v="2023-10-20T00:00:00"/>
    <d v="1899-12-30T20:16:00"/>
    <s v="Friday"/>
    <x v="21"/>
    <n v="3"/>
    <n v="8"/>
    <s v="N"/>
    <x v="0"/>
    <n v="6001"/>
    <s v="SUDP"/>
    <s v="Disorderly Patron"/>
    <x v="5"/>
    <s v="Higher"/>
  </r>
  <r>
    <d v="2023-10-20T00:00:00"/>
    <d v="1899-12-30T21:10:00"/>
    <s v="Friday"/>
    <x v="1"/>
    <n v="5"/>
    <n v="10"/>
    <s v="E"/>
    <x v="1"/>
    <n v="5092"/>
    <s v="SUDP"/>
    <s v="Disorderly Patron"/>
    <x v="5"/>
    <s v="Higher"/>
  </r>
  <r>
    <d v="2023-10-20T00:00:00"/>
    <d v="1899-12-30T21:49:00"/>
    <s v="Friday"/>
    <x v="7"/>
    <n v="16"/>
    <n v="21"/>
    <s v="W"/>
    <x v="1"/>
    <n v="5313"/>
    <s v="SUDP"/>
    <s v="Disorderly Patron"/>
    <x v="5"/>
    <s v="Higher"/>
  </r>
  <r>
    <d v="2023-10-20T00:00:00"/>
    <d v="1899-12-30T21:58:00"/>
    <s v="Friday"/>
    <x v="41"/>
    <n v="0"/>
    <n v="0"/>
    <s v="N"/>
    <x v="0"/>
    <n v="5861"/>
    <s v="SUDP"/>
    <s v="Disorderly Patron"/>
    <x v="5"/>
    <s v="Higher"/>
  </r>
  <r>
    <d v="2023-10-20T00:00:00"/>
    <d v="1899-12-30T22:53:00"/>
    <s v="Friday"/>
    <x v="41"/>
    <n v="6"/>
    <n v="11"/>
    <s v="N"/>
    <x v="0"/>
    <n v="6026"/>
    <s v="SUDP"/>
    <s v="Disorderly Patron"/>
    <x v="5"/>
    <s v="Higher"/>
  </r>
  <r>
    <d v="2023-10-20T00:00:00"/>
    <d v="1899-12-30T01:17:00"/>
    <s v="Friday"/>
    <x v="19"/>
    <n v="0"/>
    <n v="0"/>
    <s v="W"/>
    <x v="1"/>
    <n v="5131"/>
    <s v="SUDP"/>
    <s v="Disorderly Patron"/>
    <x v="5"/>
    <s v="Higher"/>
  </r>
  <r>
    <d v="2023-10-20T00:00:00"/>
    <d v="1899-12-30T01:18:00"/>
    <s v="Friday"/>
    <x v="31"/>
    <n v="0"/>
    <n v="0"/>
    <s v="N"/>
    <x v="0"/>
    <n v="5856"/>
    <s v="SUDP"/>
    <s v="Disorderly Patron"/>
    <x v="5"/>
    <s v="Higher"/>
  </r>
  <r>
    <d v="2023-10-21T00:00:00"/>
    <d v="1899-12-30T15:14:00"/>
    <s v="Saturday"/>
    <x v="7"/>
    <n v="21"/>
    <n v="25"/>
    <s v="E"/>
    <x v="1"/>
    <n v="5289"/>
    <s v="SUAP"/>
    <s v="Assault / Patron Involved"/>
    <x v="5"/>
    <s v="Higher"/>
  </r>
  <r>
    <d v="2023-10-21T00:00:00"/>
    <d v="1899-12-30T20:46:00"/>
    <s v="Saturday"/>
    <x v="19"/>
    <n v="0"/>
    <n v="0"/>
    <s v="E"/>
    <x v="1"/>
    <n v="5162"/>
    <s v="SUDP"/>
    <s v="Disorderly Patron"/>
    <x v="5"/>
    <s v="Higher"/>
  </r>
  <r>
    <d v="2023-10-21T00:00:00"/>
    <d v="1899-12-30T22:22:00"/>
    <s v="Saturday"/>
    <x v="29"/>
    <n v="7"/>
    <n v="12"/>
    <s v="S"/>
    <x v="0"/>
    <n v="5741"/>
    <s v="SUDP"/>
    <s v="Disorderly Patron"/>
    <x v="5"/>
    <s v="Higher"/>
  </r>
  <r>
    <d v="2023-10-21T00:00:00"/>
    <d v="1899-12-30T22:25:00"/>
    <s v="Saturday"/>
    <x v="8"/>
    <n v="0"/>
    <n v="0"/>
    <s v="N"/>
    <x v="0"/>
    <n v="6056"/>
    <s v="SUDP"/>
    <s v="Disorderly Patron"/>
    <x v="5"/>
    <s v="Higher"/>
  </r>
  <r>
    <d v="2023-10-21T00:00:00"/>
    <d v="1899-12-30T22:27:00"/>
    <s v="Saturday"/>
    <x v="19"/>
    <n v="0"/>
    <n v="0"/>
    <s v="E"/>
    <x v="1"/>
    <n v="5289"/>
    <s v="SUDP"/>
    <s v="Disorderly Patron"/>
    <x v="5"/>
    <s v="Higher"/>
  </r>
  <r>
    <d v="2023-10-21T00:00:00"/>
    <d v="1899-12-30T01:33:00"/>
    <s v="Saturday"/>
    <x v="29"/>
    <n v="0"/>
    <n v="0"/>
    <s v="N"/>
    <x v="0"/>
    <n v="5791"/>
    <s v="SUDP"/>
    <s v="Disorderly Patron"/>
    <x v="5"/>
    <s v="Higher"/>
  </r>
  <r>
    <d v="2023-10-21T00:00:00"/>
    <d v="1899-12-30T01:34:00"/>
    <s v="Saturday"/>
    <x v="35"/>
    <n v="0"/>
    <n v="0"/>
    <s v="W"/>
    <x v="1"/>
    <n v="5182"/>
    <s v="SUDP"/>
    <s v="Disorderly Patron"/>
    <x v="5"/>
    <s v="Higher"/>
  </r>
  <r>
    <d v="2023-10-22T00:00:00"/>
    <d v="1899-12-30T11:44:00"/>
    <s v="Sunday"/>
    <x v="61"/>
    <n v="0"/>
    <n v="0"/>
    <s v="N"/>
    <x v="0"/>
    <n v="5961"/>
    <s v="SUDP"/>
    <s v="Disorderly Patron"/>
    <x v="5"/>
    <s v="Higher"/>
  </r>
  <r>
    <d v="2023-10-22T00:00:00"/>
    <d v="1899-12-30T12:01:00"/>
    <s v="Sunday"/>
    <x v="21"/>
    <n v="4"/>
    <n v="9"/>
    <s v="N"/>
    <x v="0"/>
    <n v="5381"/>
    <s v="SUDP"/>
    <s v="Disorderly Patron"/>
    <x v="5"/>
    <s v="Higher"/>
  </r>
  <r>
    <d v="2023-10-22T00:00:00"/>
    <d v="1899-12-30T12:38:00"/>
    <s v="Sunday"/>
    <x v="7"/>
    <n v="7"/>
    <n v="11"/>
    <s v="E"/>
    <x v="1"/>
    <n v="5232"/>
    <s v="SUDP"/>
    <s v="Disorderly Patron"/>
    <x v="5"/>
    <s v="Higher"/>
  </r>
  <r>
    <d v="2023-10-22T00:00:00"/>
    <d v="1899-12-30T15:10:00"/>
    <s v="Sunday"/>
    <x v="73"/>
    <n v="10"/>
    <n v="15"/>
    <s v="E"/>
    <x v="0"/>
    <n v="5087"/>
    <s v="SUDP"/>
    <s v="Disorderly Patron"/>
    <x v="5"/>
    <s v="Higher"/>
  </r>
  <r>
    <d v="2023-10-22T00:00:00"/>
    <d v="1899-12-30T18:33:00"/>
    <s v="Sunday"/>
    <x v="61"/>
    <n v="3"/>
    <n v="8"/>
    <s v="S"/>
    <x v="0"/>
    <n v="5081"/>
    <s v="SUDP"/>
    <s v="Disorderly Patron"/>
    <x v="5"/>
    <s v="Higher"/>
  </r>
  <r>
    <d v="2023-10-22T00:00:00"/>
    <d v="1899-12-30T18:37:00"/>
    <s v="Sunday"/>
    <x v="71"/>
    <n v="3"/>
    <n v="8"/>
    <s v="N"/>
    <x v="0"/>
    <n v="6076"/>
    <s v="SUDP"/>
    <s v="Disorderly Patron"/>
    <x v="5"/>
    <s v="Higher"/>
  </r>
  <r>
    <d v="2023-10-22T00:00:00"/>
    <d v="1899-12-30T22:27:00"/>
    <s v="Sunday"/>
    <x v="73"/>
    <n v="5"/>
    <n v="11"/>
    <s v="E"/>
    <x v="1"/>
    <n v="5240"/>
    <s v="SUDP"/>
    <s v="Disorderly Patron"/>
    <x v="5"/>
    <s v="Higher"/>
  </r>
  <r>
    <d v="2023-10-22T00:00:00"/>
    <d v="1899-12-30T19:02:00"/>
    <s v="Sunday"/>
    <x v="72"/>
    <n v="67"/>
    <n v="74"/>
    <s v="E"/>
    <x v="3"/>
    <n v="6181"/>
    <s v="SUBT"/>
    <s v="Bomb Threat"/>
    <x v="5"/>
    <s v="Higher"/>
  </r>
  <r>
    <d v="2023-10-23T00:00:00"/>
    <d v="1899-12-30T15:04:00"/>
    <s v="Monday"/>
    <x v="2"/>
    <n v="8"/>
    <n v="13"/>
    <s v="S"/>
    <x v="0"/>
    <n v="6061"/>
    <s v="SUDP"/>
    <s v="Disorderly Patron"/>
    <x v="5"/>
    <s v="Higher"/>
  </r>
  <r>
    <d v="2023-10-23T00:00:00"/>
    <d v="1899-12-30T18:26:00"/>
    <s v="Monday"/>
    <x v="10"/>
    <n v="3"/>
    <n v="6"/>
    <s v="S"/>
    <x v="0"/>
    <n v="5736"/>
    <s v="SUDP"/>
    <s v="Disorderly Patron"/>
    <x v="5"/>
    <s v="Higher"/>
  </r>
  <r>
    <d v="2023-10-23T00:00:00"/>
    <d v="1899-12-30T19:43:00"/>
    <s v="Monday"/>
    <x v="34"/>
    <n v="9"/>
    <n v="14"/>
    <s v="E"/>
    <x v="1"/>
    <n v="5302"/>
    <s v="SUAP"/>
    <s v="Assault / Patron Involved"/>
    <x v="5"/>
    <s v="Higher"/>
  </r>
  <r>
    <d v="2023-10-23T00:00:00"/>
    <d v="1899-12-30T23:44:00"/>
    <s v="Monday"/>
    <x v="22"/>
    <n v="0"/>
    <n v="0"/>
    <s v="W"/>
    <x v="1"/>
    <n v="5306"/>
    <s v="SUDP"/>
    <s v="Disorderly Patron"/>
    <x v="5"/>
    <s v="Higher"/>
  </r>
  <r>
    <d v="2023-10-23T00:00:00"/>
    <d v="1899-12-30T01:13:00"/>
    <s v="Monday"/>
    <x v="34"/>
    <n v="7"/>
    <n v="12"/>
    <s v="W"/>
    <x v="1"/>
    <n v="5306"/>
    <s v="SUDP"/>
    <s v="Disorderly Patron"/>
    <x v="5"/>
    <s v="Higher"/>
  </r>
  <r>
    <d v="2023-10-24T00:00:00"/>
    <d v="1899-12-30T15:13:00"/>
    <s v="Tuesday"/>
    <x v="40"/>
    <n v="5"/>
    <n v="9"/>
    <s v="W"/>
    <x v="1"/>
    <n v="5264"/>
    <s v="SUDP"/>
    <s v="Disorderly Patron"/>
    <x v="5"/>
    <s v="Higher"/>
  </r>
  <r>
    <d v="2023-10-24T00:00:00"/>
    <d v="1899-12-30T15:21:00"/>
    <s v="Tuesday"/>
    <x v="40"/>
    <n v="9"/>
    <n v="13"/>
    <s v="W"/>
    <x v="1"/>
    <n v="5240"/>
    <s v="SUAP"/>
    <s v="Assault / Patron Involved"/>
    <x v="5"/>
    <s v="Higher"/>
  </r>
  <r>
    <d v="2023-10-24T00:00:00"/>
    <d v="1899-12-30T15:58:00"/>
    <s v="Tuesday"/>
    <x v="28"/>
    <n v="3"/>
    <n v="6"/>
    <s v="W"/>
    <x v="1"/>
    <n v="5031"/>
    <s v="SUAP"/>
    <s v="Assault / Patron Involved"/>
    <x v="5"/>
    <s v="Higher"/>
  </r>
  <r>
    <d v="2023-10-24T00:00:00"/>
    <d v="1899-12-30T22:28:00"/>
    <s v="Tuesday"/>
    <x v="18"/>
    <n v="4"/>
    <n v="9"/>
    <s v="S"/>
    <x v="0"/>
    <n v="5431"/>
    <s v="SUPOL"/>
    <s v="Held By Polce - Non-TTC Related"/>
    <x v="5"/>
    <s v="Higher"/>
  </r>
  <r>
    <d v="2023-10-24T00:00:00"/>
    <d v="1899-12-30T00:28:00"/>
    <s v="Tuesday"/>
    <x v="34"/>
    <n v="0"/>
    <n v="0"/>
    <s v="E"/>
    <x v="1"/>
    <n v="5050"/>
    <s v="SUAP"/>
    <s v="Assault / Patron Involved"/>
    <x v="5"/>
    <s v="Higher"/>
  </r>
  <r>
    <d v="2023-10-24T00:00:00"/>
    <d v="1899-12-30T00:28:00"/>
    <s v="Tuesday"/>
    <x v="54"/>
    <n v="4"/>
    <n v="12"/>
    <s v="N"/>
    <x v="0"/>
    <n v="5846"/>
    <s v="SUDP"/>
    <s v="Disorderly Patron"/>
    <x v="5"/>
    <s v="Higher"/>
  </r>
  <r>
    <d v="2023-10-25T00:00:00"/>
    <d v="1899-12-30T09:54:00"/>
    <s v="Wednesday"/>
    <x v="65"/>
    <n v="5"/>
    <n v="8"/>
    <s v="N"/>
    <x v="0"/>
    <n v="5431"/>
    <s v="SUAP"/>
    <s v="Assault / Patron Involved"/>
    <x v="5"/>
    <s v="Higher"/>
  </r>
  <r>
    <d v="2023-10-25T00:00:00"/>
    <d v="1899-12-30T13:09:00"/>
    <s v="Wednesday"/>
    <x v="62"/>
    <n v="0"/>
    <n v="0"/>
    <s v="N"/>
    <x v="0"/>
    <n v="5451"/>
    <s v="SUAP"/>
    <s v="Assault / Patron Involved"/>
    <x v="5"/>
    <s v="Higher"/>
  </r>
  <r>
    <d v="2023-10-25T00:00:00"/>
    <d v="1899-12-30T13:52:00"/>
    <s v="Wednesday"/>
    <x v="61"/>
    <n v="0"/>
    <n v="0"/>
    <s v="S"/>
    <x v="0"/>
    <n v="5946"/>
    <s v="SUDP"/>
    <s v="Disorderly Patron"/>
    <x v="5"/>
    <s v="Higher"/>
  </r>
  <r>
    <d v="2023-10-25T00:00:00"/>
    <d v="1899-12-30T14:21:00"/>
    <s v="Wednesday"/>
    <x v="63"/>
    <n v="0"/>
    <n v="0"/>
    <s v="N"/>
    <x v="0"/>
    <n v="6136"/>
    <s v="SUDP"/>
    <s v="Disorderly Patron"/>
    <x v="5"/>
    <s v="Higher"/>
  </r>
  <r>
    <d v="2023-10-25T00:00:00"/>
    <d v="1899-12-30T15:43:00"/>
    <s v="Wednesday"/>
    <x v="14"/>
    <n v="13"/>
    <n v="16"/>
    <s v="E"/>
    <x v="1"/>
    <n v="5192"/>
    <s v="SUDP"/>
    <s v="Disorderly Patron"/>
    <x v="5"/>
    <s v="Higher"/>
  </r>
  <r>
    <d v="2023-10-25T00:00:00"/>
    <d v="1899-12-30T17:35:00"/>
    <s v="Wednesday"/>
    <x v="69"/>
    <n v="0"/>
    <n v="0"/>
    <s v="N"/>
    <x v="0"/>
    <n v="5446"/>
    <s v="SUDP"/>
    <s v="Disorderly Patron"/>
    <x v="5"/>
    <s v="Higher"/>
  </r>
  <r>
    <d v="2023-10-25T00:00:00"/>
    <d v="1899-12-30T17:42:00"/>
    <s v="Wednesday"/>
    <x v="6"/>
    <n v="17"/>
    <n v="20"/>
    <s v="E"/>
    <x v="1"/>
    <n v="5010"/>
    <s v="SUDP"/>
    <s v="Disorderly Patron"/>
    <x v="5"/>
    <s v="Higher"/>
  </r>
  <r>
    <d v="2023-10-26T00:00:00"/>
    <d v="1899-12-30T06:50:00"/>
    <s v="Thursday"/>
    <x v="39"/>
    <n v="3"/>
    <n v="6"/>
    <s v="S"/>
    <x v="0"/>
    <n v="6021"/>
    <s v="SUDP"/>
    <s v="Disorderly Patron"/>
    <x v="5"/>
    <s v="Higher"/>
  </r>
  <r>
    <d v="2023-10-26T00:00:00"/>
    <d v="1899-12-30T08:30:00"/>
    <s v="Thursday"/>
    <x v="9"/>
    <n v="4"/>
    <n v="7"/>
    <s v="N"/>
    <x v="0"/>
    <n v="5546"/>
    <s v="SUDP"/>
    <s v="Disorderly Patron"/>
    <x v="5"/>
    <s v="Higher"/>
  </r>
  <r>
    <d v="2023-10-26T00:00:00"/>
    <d v="1899-12-30T10:37:00"/>
    <s v="Thursday"/>
    <x v="0"/>
    <n v="7"/>
    <n v="12"/>
    <s v="S"/>
    <x v="0"/>
    <n v="5686"/>
    <s v="SUAP"/>
    <s v="Assault / Patron Involved"/>
    <x v="5"/>
    <s v="Higher"/>
  </r>
  <r>
    <d v="2023-10-26T00:00:00"/>
    <d v="1899-12-30T10:53:00"/>
    <s v="Thursday"/>
    <x v="43"/>
    <n v="0"/>
    <n v="0"/>
    <s v="S"/>
    <x v="0"/>
    <n v="5591"/>
    <s v="SUDP"/>
    <s v="Disorderly Patron"/>
    <x v="5"/>
    <s v="Higher"/>
  </r>
  <r>
    <d v="2023-10-26T00:00:00"/>
    <d v="1899-12-30T11:46:00"/>
    <s v="Thursday"/>
    <x v="0"/>
    <n v="4"/>
    <n v="9"/>
    <s v="N"/>
    <x v="0"/>
    <n v="6121"/>
    <s v="SUDP"/>
    <s v="Disorderly Patron"/>
    <x v="5"/>
    <s v="Higher"/>
  </r>
  <r>
    <d v="2023-10-26T00:00:00"/>
    <d v="1899-12-30T13:57:00"/>
    <s v="Thursday"/>
    <x v="56"/>
    <n v="8"/>
    <n v="12"/>
    <s v="W"/>
    <x v="1"/>
    <n v="5157"/>
    <s v="SUDP"/>
    <s v="Disorderly Patron"/>
    <x v="5"/>
    <s v="Higher"/>
  </r>
  <r>
    <d v="2023-10-26T00:00:00"/>
    <d v="1899-12-30T14:35:00"/>
    <s v="Thursday"/>
    <x v="14"/>
    <n v="8"/>
    <n v="11"/>
    <s v="W"/>
    <x v="1"/>
    <n v="5144"/>
    <s v="SUDP"/>
    <s v="Disorderly Patron"/>
    <x v="5"/>
    <s v="Higher"/>
  </r>
  <r>
    <d v="2023-10-26T00:00:00"/>
    <d v="1899-12-30T15:38:00"/>
    <s v="Thursday"/>
    <x v="31"/>
    <n v="8"/>
    <n v="11"/>
    <s v="N"/>
    <x v="0"/>
    <n v="5626"/>
    <s v="SUDP"/>
    <s v="Disorderly Patron"/>
    <x v="5"/>
    <s v="Higher"/>
  </r>
  <r>
    <d v="2023-10-26T00:00:00"/>
    <d v="1899-12-30T16:15:00"/>
    <s v="Thursday"/>
    <x v="27"/>
    <n v="3"/>
    <n v="6"/>
    <s v="N"/>
    <x v="0"/>
    <n v="5756"/>
    <s v="SUDP"/>
    <s v="Disorderly Patron"/>
    <x v="5"/>
    <s v="Higher"/>
  </r>
  <r>
    <d v="2023-10-26T00:00:00"/>
    <d v="1899-12-30T17:04:00"/>
    <s v="Thursday"/>
    <x v="14"/>
    <n v="0"/>
    <n v="0"/>
    <s v="W"/>
    <x v="1"/>
    <n v="5044"/>
    <s v="SUDP"/>
    <s v="Disorderly Patron"/>
    <x v="5"/>
    <s v="Higher"/>
  </r>
  <r>
    <d v="2023-10-26T00:00:00"/>
    <d v="1899-12-30T17:27:00"/>
    <s v="Thursday"/>
    <x v="53"/>
    <n v="0"/>
    <n v="0"/>
    <s v="E"/>
    <x v="1"/>
    <n v="5020"/>
    <s v="SUAP"/>
    <s v="Assault / Patron Involved"/>
    <x v="5"/>
    <s v="Higher"/>
  </r>
  <r>
    <d v="2023-10-26T00:00:00"/>
    <d v="1899-12-30T20:39:00"/>
    <s v="Thursday"/>
    <x v="32"/>
    <n v="4"/>
    <n v="10"/>
    <s v="W"/>
    <x v="1"/>
    <n v="5344"/>
    <s v="SUDP"/>
    <s v="Disorderly Patron"/>
    <x v="5"/>
    <s v="Higher"/>
  </r>
  <r>
    <d v="2023-10-26T00:00:00"/>
    <d v="1899-12-30T22:24:00"/>
    <s v="Thursday"/>
    <x v="0"/>
    <n v="0"/>
    <n v="0"/>
    <s v="S"/>
    <x v="0"/>
    <n v="5871"/>
    <s v="SUDP"/>
    <s v="Disorderly Patron"/>
    <x v="5"/>
    <s v="Higher"/>
  </r>
  <r>
    <d v="2023-10-26T00:00:00"/>
    <d v="1899-12-30T22:48:00"/>
    <s v="Thursday"/>
    <x v="70"/>
    <n v="0"/>
    <n v="0"/>
    <s v="S"/>
    <x v="0"/>
    <n v="5756"/>
    <s v="SUAP"/>
    <s v="Assault / Patron Involved"/>
    <x v="5"/>
    <s v="Higher"/>
  </r>
  <r>
    <d v="2023-10-26T00:00:00"/>
    <d v="1899-12-30T00:18:00"/>
    <s v="Thursday"/>
    <x v="24"/>
    <n v="10"/>
    <n v="15"/>
    <s v="E"/>
    <x v="1"/>
    <n v="5301"/>
    <s v="SUAP"/>
    <s v="Assault / Patron Involved"/>
    <x v="5"/>
    <s v="Higher"/>
  </r>
  <r>
    <d v="2023-10-26T00:00:00"/>
    <d v="1899-12-30T01:02:00"/>
    <s v="Thursday"/>
    <x v="4"/>
    <n v="6"/>
    <n v="11"/>
    <s v="E"/>
    <x v="1"/>
    <n v="5169"/>
    <s v="SUAP"/>
    <s v="Assault / Patron Involved"/>
    <x v="5"/>
    <s v="Higher"/>
  </r>
  <r>
    <d v="2023-10-26T00:00:00"/>
    <d v="1899-12-30T01:06:00"/>
    <s v="Thursday"/>
    <x v="31"/>
    <n v="0"/>
    <n v="0"/>
    <s v="N"/>
    <x v="0"/>
    <n v="5906"/>
    <s v="SUDP"/>
    <s v="Disorderly Patron"/>
    <x v="5"/>
    <s v="Higher"/>
  </r>
  <r>
    <d v="2023-10-26T00:00:00"/>
    <d v="1899-12-30T01:49:00"/>
    <s v="Thursday"/>
    <x v="56"/>
    <n v="9"/>
    <n v="14"/>
    <s v="W"/>
    <x v="1"/>
    <n v="5172"/>
    <s v="SUDP"/>
    <s v="Disorderly Patron"/>
    <x v="5"/>
    <s v="Higher"/>
  </r>
  <r>
    <d v="2023-10-27T00:00:00"/>
    <d v="1899-12-30T10:02:00"/>
    <s v="Friday"/>
    <x v="21"/>
    <n v="4"/>
    <n v="7"/>
    <s v="N"/>
    <x v="0"/>
    <n v="5706"/>
    <s v="SUDP"/>
    <s v="Disorderly Patron"/>
    <x v="5"/>
    <s v="Higher"/>
  </r>
  <r>
    <d v="2023-10-27T00:00:00"/>
    <d v="1899-12-30T11:53:00"/>
    <s v="Friday"/>
    <x v="26"/>
    <n v="0"/>
    <n v="0"/>
    <s v="W"/>
    <x v="1"/>
    <n v="5232"/>
    <s v="SUDP"/>
    <s v="Disorderly Patron"/>
    <x v="5"/>
    <s v="Higher"/>
  </r>
  <r>
    <d v="2023-10-27T00:00:00"/>
    <d v="1899-12-30T17:35:00"/>
    <s v="Friday"/>
    <x v="61"/>
    <n v="8"/>
    <n v="11"/>
    <s v="N"/>
    <x v="0"/>
    <n v="5751"/>
    <s v="SUDP"/>
    <s v="Disorderly Patron"/>
    <x v="5"/>
    <s v="Higher"/>
  </r>
  <r>
    <d v="2023-10-27T00:00:00"/>
    <d v="1899-12-30T19:07:00"/>
    <s v="Friday"/>
    <x v="35"/>
    <n v="8"/>
    <n v="13"/>
    <s v="E"/>
    <x v="1"/>
    <n v="5011"/>
    <s v="SUROB"/>
    <s v="Robbery"/>
    <x v="5"/>
    <s v="Higher"/>
  </r>
  <r>
    <d v="2023-10-27T00:00:00"/>
    <d v="1899-12-30T20:00:00"/>
    <s v="Friday"/>
    <x v="63"/>
    <n v="0"/>
    <n v="0"/>
    <s v="N"/>
    <x v="0"/>
    <n v="6006"/>
    <s v="SUDP"/>
    <s v="Disorderly Patron"/>
    <x v="5"/>
    <s v="Higher"/>
  </r>
  <r>
    <d v="2023-10-27T00:00:00"/>
    <d v="1899-12-30T22:12:00"/>
    <s v="Friday"/>
    <x v="0"/>
    <n v="7"/>
    <n v="12"/>
    <s v="N"/>
    <x v="0"/>
    <n v="5636"/>
    <s v="SUDP"/>
    <s v="Disorderly Patron"/>
    <x v="5"/>
    <s v="Higher"/>
  </r>
  <r>
    <d v="2023-10-27T00:00:00"/>
    <d v="1899-12-30T01:17:00"/>
    <s v="Friday"/>
    <x v="40"/>
    <n v="0"/>
    <n v="0"/>
    <s v="E"/>
    <x v="1"/>
    <n v="5353"/>
    <s v="SUDP"/>
    <s v="Disorderly Patron"/>
    <x v="5"/>
    <s v="Higher"/>
  </r>
  <r>
    <d v="2023-10-28T00:00:00"/>
    <d v="1899-12-30T21:02:00"/>
    <s v="Saturday"/>
    <x v="52"/>
    <n v="4"/>
    <n v="10"/>
    <s v="N"/>
    <x v="0"/>
    <n v="6101"/>
    <s v="SUDP"/>
    <s v="Disorderly Patron"/>
    <x v="5"/>
    <s v="Higher"/>
  </r>
  <r>
    <d v="2023-10-28T00:00:00"/>
    <d v="1899-12-30T21:23:00"/>
    <s v="Saturday"/>
    <x v="0"/>
    <n v="6"/>
    <n v="12"/>
    <s v="N"/>
    <x v="0"/>
    <n v="5416"/>
    <s v="SUDP"/>
    <s v="Disorderly Patron"/>
    <x v="5"/>
    <s v="Higher"/>
  </r>
  <r>
    <d v="2023-10-29T00:00:00"/>
    <d v="1899-12-30T09:08:00"/>
    <s v="Sunday"/>
    <x v="19"/>
    <n v="0"/>
    <n v="0"/>
    <s v="W"/>
    <x v="1"/>
    <n v="5174"/>
    <s v="SUDP"/>
    <s v="Disorderly Patron"/>
    <x v="5"/>
    <s v="Higher"/>
  </r>
  <r>
    <d v="2023-10-29T00:00:00"/>
    <d v="1899-12-30T11:03:00"/>
    <s v="Sunday"/>
    <x v="43"/>
    <n v="0"/>
    <n v="0"/>
    <s v="S"/>
    <x v="0"/>
    <n v="5906"/>
    <s v="SUSA"/>
    <s v="Sexual Assault"/>
    <x v="5"/>
    <s v="Higher"/>
  </r>
  <r>
    <d v="2023-10-29T00:00:00"/>
    <d v="1899-12-30T11:17:00"/>
    <s v="Sunday"/>
    <x v="43"/>
    <n v="6"/>
    <n v="10"/>
    <s v="N"/>
    <x v="0"/>
    <n v="5941"/>
    <s v="SUDP"/>
    <s v="Disorderly Patron"/>
    <x v="5"/>
    <s v="Higher"/>
  </r>
  <r>
    <d v="2023-10-29T00:00:00"/>
    <d v="1899-12-30T13:13:00"/>
    <s v="Sunday"/>
    <x v="56"/>
    <n v="25"/>
    <n v="29"/>
    <s v="W"/>
    <x v="1"/>
    <n v="5048"/>
    <s v="SUPOL"/>
    <s v="Held By Polce - Non-TTC Related"/>
    <x v="5"/>
    <s v="Higher"/>
  </r>
  <r>
    <d v="2023-10-29T00:00:00"/>
    <d v="1899-12-30T16:16:00"/>
    <s v="Sunday"/>
    <x v="61"/>
    <n v="0"/>
    <n v="0"/>
    <s v="N"/>
    <x v="0"/>
    <n v="5951"/>
    <s v="SUDP"/>
    <s v="Disorderly Patron"/>
    <x v="5"/>
    <s v="Higher"/>
  </r>
  <r>
    <d v="2023-10-29T00:00:00"/>
    <d v="1899-12-30T18:16:00"/>
    <s v="Sunday"/>
    <x v="10"/>
    <n v="3"/>
    <n v="7"/>
    <s v="N"/>
    <x v="0"/>
    <n v="5516"/>
    <s v="SUDP"/>
    <s v="Disorderly Patron"/>
    <x v="5"/>
    <s v="Higher"/>
  </r>
  <r>
    <d v="2023-10-29T00:00:00"/>
    <d v="1899-12-30T20:50:00"/>
    <s v="Sunday"/>
    <x v="3"/>
    <n v="0"/>
    <n v="0"/>
    <s v="W"/>
    <x v="1"/>
    <n v="5040"/>
    <s v="SUDP"/>
    <s v="Disorderly Patron"/>
    <x v="5"/>
    <s v="Higher"/>
  </r>
  <r>
    <d v="2023-10-29T00:00:00"/>
    <d v="1899-12-30T22:31:00"/>
    <s v="Sunday"/>
    <x v="48"/>
    <n v="7"/>
    <n v="13"/>
    <s v="N"/>
    <x v="0"/>
    <n v="5921"/>
    <s v="SUDP"/>
    <s v="Disorderly Patron"/>
    <x v="5"/>
    <s v="Higher"/>
  </r>
  <r>
    <d v="2023-10-29T00:00:00"/>
    <d v="1899-12-30T23:09:00"/>
    <s v="Sunday"/>
    <x v="8"/>
    <n v="7"/>
    <n v="13"/>
    <s v="S"/>
    <x v="0"/>
    <n v="6126"/>
    <s v="SUDP"/>
    <s v="Disorderly Patron"/>
    <x v="5"/>
    <s v="Higher"/>
  </r>
  <r>
    <d v="2023-10-29T00:00:00"/>
    <d v="1899-12-30T23:20:00"/>
    <s v="Sunday"/>
    <x v="8"/>
    <n v="7"/>
    <n v="13"/>
    <s v="N"/>
    <x v="0"/>
    <n v="6011"/>
    <s v="SUDP"/>
    <s v="Disorderly Patron"/>
    <x v="5"/>
    <s v="Higher"/>
  </r>
  <r>
    <d v="2023-10-29T00:00:00"/>
    <d v="1899-12-30T23:26:00"/>
    <s v="Sunday"/>
    <x v="29"/>
    <n v="0"/>
    <n v="0"/>
    <s v="N"/>
    <x v="0"/>
    <n v="5926"/>
    <s v="SUDP"/>
    <s v="Disorderly Patron"/>
    <x v="5"/>
    <s v="Higher"/>
  </r>
  <r>
    <d v="2023-10-29T00:00:00"/>
    <d v="1899-12-30T23:26:00"/>
    <s v="Sunday"/>
    <x v="35"/>
    <n v="0"/>
    <n v="0"/>
    <s v="E"/>
    <x v="1"/>
    <n v="5057"/>
    <s v="SUDP"/>
    <s v="Disorderly Patron"/>
    <x v="5"/>
    <s v="Higher"/>
  </r>
  <r>
    <d v="2023-10-29T00:00:00"/>
    <d v="1899-12-30T23:29:00"/>
    <s v="Sunday"/>
    <x v="56"/>
    <n v="9"/>
    <n v="17"/>
    <s v="W"/>
    <x v="1"/>
    <n v="5221"/>
    <s v="SUDP"/>
    <s v="Disorderly Patron"/>
    <x v="5"/>
    <s v="Higher"/>
  </r>
  <r>
    <d v="2023-10-29T00:00:00"/>
    <d v="1899-12-30T23:47:00"/>
    <s v="Sunday"/>
    <x v="35"/>
    <n v="10"/>
    <n v="16"/>
    <s v="E"/>
    <x v="1"/>
    <n v="5362"/>
    <s v="SUPOL"/>
    <s v="Held By Polce - Non-TTC Related"/>
    <x v="5"/>
    <s v="Higher"/>
  </r>
  <r>
    <d v="2023-10-29T00:00:00"/>
    <d v="1899-12-30T23:50:00"/>
    <s v="Sunday"/>
    <x v="19"/>
    <n v="30"/>
    <n v="36"/>
    <s v="E"/>
    <x v="1"/>
    <n v="5160"/>
    <s v="SUDP"/>
    <s v="Disorderly Patron"/>
    <x v="5"/>
    <s v="Higher"/>
  </r>
  <r>
    <d v="2023-10-29T00:00:00"/>
    <d v="1899-12-30T23:52:00"/>
    <s v="Sunday"/>
    <x v="31"/>
    <n v="30"/>
    <n v="36"/>
    <m/>
    <x v="0"/>
    <n v="5721"/>
    <s v="SUDP"/>
    <s v="Disorderly Patron"/>
    <x v="5"/>
    <s v="Higher"/>
  </r>
  <r>
    <d v="2023-10-30T00:00:00"/>
    <d v="1899-12-30T09:26:00"/>
    <s v="Monday"/>
    <x v="18"/>
    <n v="5"/>
    <n v="8"/>
    <s v="S"/>
    <x v="0"/>
    <n v="5956"/>
    <s v="SUDP"/>
    <s v="Disorderly Patron"/>
    <x v="5"/>
    <s v="Higher"/>
  </r>
  <r>
    <d v="2023-10-30T00:00:00"/>
    <d v="1899-12-30T15:13:00"/>
    <s v="Monday"/>
    <x v="54"/>
    <n v="0"/>
    <n v="0"/>
    <s v="S"/>
    <x v="0"/>
    <n v="5916"/>
    <s v="SUDP"/>
    <s v="Disorderly Patron"/>
    <x v="5"/>
    <s v="Higher"/>
  </r>
  <r>
    <d v="2023-10-30T00:00:00"/>
    <d v="1899-12-30T16:06:00"/>
    <s v="Monday"/>
    <x v="60"/>
    <n v="5"/>
    <n v="8"/>
    <s v="E"/>
    <x v="1"/>
    <n v="5159"/>
    <s v="SUDP"/>
    <s v="Disorderly Patron"/>
    <x v="5"/>
    <s v="Higher"/>
  </r>
  <r>
    <d v="2023-10-30T00:00:00"/>
    <d v="1899-12-30T16:30:00"/>
    <s v="Monday"/>
    <x v="34"/>
    <n v="7"/>
    <n v="10"/>
    <s v="W"/>
    <x v="1"/>
    <n v="5061"/>
    <s v="SUDP"/>
    <s v="Disorderly Patron"/>
    <x v="5"/>
    <s v="Higher"/>
  </r>
  <r>
    <d v="2023-10-30T00:00:00"/>
    <d v="1899-12-30T19:08:00"/>
    <s v="Monday"/>
    <x v="18"/>
    <n v="3"/>
    <n v="6"/>
    <s v="N"/>
    <x v="0"/>
    <n v="5451"/>
    <s v="SUDP"/>
    <s v="Disorderly Patron"/>
    <x v="5"/>
    <s v="Higher"/>
  </r>
  <r>
    <d v="2023-10-30T00:00:00"/>
    <d v="1899-12-30T21:43:00"/>
    <s v="Monday"/>
    <x v="16"/>
    <n v="0"/>
    <n v="0"/>
    <s v="S"/>
    <x v="0"/>
    <n v="5686"/>
    <s v="SUDP"/>
    <s v="Disorderly Patron"/>
    <x v="5"/>
    <s v="Higher"/>
  </r>
  <r>
    <d v="2023-10-30T00:00:00"/>
    <d v="1899-12-30T23:38:00"/>
    <s v="Monday"/>
    <x v="40"/>
    <n v="0"/>
    <n v="0"/>
    <s v="E"/>
    <x v="1"/>
    <n v="5292"/>
    <s v="SUDP"/>
    <s v="Disorderly Patron"/>
    <x v="5"/>
    <s v="Higher"/>
  </r>
  <r>
    <d v="2023-10-31T00:00:00"/>
    <d v="1899-12-30T09:14:00"/>
    <s v="Tuesday"/>
    <x v="58"/>
    <n v="5"/>
    <n v="7"/>
    <s v="E"/>
    <x v="1"/>
    <n v="5100"/>
    <s v="SUDP"/>
    <s v="Disorderly Patron"/>
    <x v="5"/>
    <s v="Higher"/>
  </r>
  <r>
    <d v="2023-10-31T00:00:00"/>
    <d v="1899-12-30T09:35:00"/>
    <s v="Tuesday"/>
    <x v="50"/>
    <n v="4"/>
    <n v="8"/>
    <s v="W"/>
    <x v="1"/>
    <n v="5069"/>
    <s v="SUDP"/>
    <s v="Disorderly Patron"/>
    <x v="5"/>
    <s v="Higher"/>
  </r>
  <r>
    <d v="2023-10-31T00:00:00"/>
    <d v="1899-12-30T10:23:00"/>
    <s v="Tuesday"/>
    <x v="63"/>
    <n v="0"/>
    <n v="0"/>
    <s v="S"/>
    <x v="0"/>
    <n v="5701"/>
    <s v="SUDP"/>
    <s v="Disorderly Patron"/>
    <x v="5"/>
    <s v="Higher"/>
  </r>
  <r>
    <d v="2023-10-31T00:00:00"/>
    <d v="1899-12-30T10:42:00"/>
    <s v="Tuesday"/>
    <x v="32"/>
    <n v="0"/>
    <n v="0"/>
    <s v="E"/>
    <x v="1"/>
    <n v="5308"/>
    <s v="SUAE"/>
    <s v="Assault / Employee Involved"/>
    <x v="5"/>
    <s v="Higher"/>
  </r>
  <r>
    <d v="2023-10-31T00:00:00"/>
    <d v="1899-12-30T18:37:00"/>
    <s v="Tuesday"/>
    <x v="14"/>
    <n v="0"/>
    <n v="0"/>
    <s v="W"/>
    <x v="1"/>
    <n v="5233"/>
    <s v="SUAP"/>
    <s v="Assault / Patron Involved"/>
    <x v="5"/>
    <s v="Higher"/>
  </r>
  <r>
    <d v="2023-10-31T00:00:00"/>
    <d v="1899-12-30T20:23:00"/>
    <s v="Tuesday"/>
    <x v="0"/>
    <n v="5"/>
    <n v="10"/>
    <s v="N"/>
    <x v="0"/>
    <n v="5816"/>
    <s v="SUDP"/>
    <s v="Disorderly Patron"/>
    <x v="5"/>
    <s v="Higher"/>
  </r>
  <r>
    <d v="2023-10-31T00:00:00"/>
    <d v="1899-12-30T21:49:00"/>
    <s v="Tuesday"/>
    <x v="45"/>
    <n v="20"/>
    <n v="25"/>
    <s v="E"/>
    <x v="0"/>
    <n v="5255"/>
    <s v="SUDP"/>
    <s v="Disorderly Patron"/>
    <x v="5"/>
    <s v="Higher"/>
  </r>
  <r>
    <d v="2023-10-31T00:00:00"/>
    <d v="1899-12-30T21:58:00"/>
    <s v="Tuesday"/>
    <x v="10"/>
    <n v="0"/>
    <n v="0"/>
    <s v="N"/>
    <x v="0"/>
    <n v="5786"/>
    <s v="SUDP"/>
    <s v="Disorderly Patron"/>
    <x v="5"/>
    <s v="Higher"/>
  </r>
  <r>
    <d v="2023-10-31T00:00:00"/>
    <d v="1899-12-30T22:09:00"/>
    <s v="Tuesday"/>
    <x v="45"/>
    <n v="0"/>
    <n v="0"/>
    <s v="E"/>
    <x v="1"/>
    <n v="5159"/>
    <s v="SUDP"/>
    <s v="Disorderly Patron"/>
    <x v="5"/>
    <s v="Higher"/>
  </r>
  <r>
    <d v="2023-10-31T00:00:00"/>
    <d v="1899-12-30T22:24:00"/>
    <s v="Tuesday"/>
    <x v="52"/>
    <n v="8"/>
    <n v="13"/>
    <s v="N"/>
    <x v="0"/>
    <n v="5706"/>
    <s v="SUDP"/>
    <s v="Disorderly Patron"/>
    <x v="5"/>
    <s v="Higher"/>
  </r>
  <r>
    <d v="2023-10-31T00:00:00"/>
    <d v="1899-12-30T00:27:00"/>
    <s v="Tuesday"/>
    <x v="27"/>
    <n v="10"/>
    <n v="15"/>
    <s v="S"/>
    <x v="0"/>
    <n v="5661"/>
    <s v="SUDP"/>
    <s v="Disorderly Patron"/>
    <x v="5"/>
    <s v="Higher"/>
  </r>
  <r>
    <d v="2023-11-01T00:00:00"/>
    <d v="1899-12-30T07:04:00"/>
    <s v="Wednesday"/>
    <x v="29"/>
    <n v="0"/>
    <n v="0"/>
    <s v="N"/>
    <x v="0"/>
    <n v="5776"/>
    <s v="SUDP"/>
    <s v="Disorderly Patron"/>
    <x v="5"/>
    <s v="Higher"/>
  </r>
  <r>
    <d v="2023-11-01T00:00:00"/>
    <d v="1899-12-30T07:57:00"/>
    <s v="Wednesday"/>
    <x v="47"/>
    <n v="4"/>
    <n v="7"/>
    <s v="N"/>
    <x v="0"/>
    <n v="5781"/>
    <s v="SUDP"/>
    <s v="Disorderly Patron"/>
    <x v="5"/>
    <s v="Higher"/>
  </r>
  <r>
    <d v="2023-11-01T00:00:00"/>
    <d v="1899-12-30T17:44:00"/>
    <s v="Wednesday"/>
    <x v="38"/>
    <n v="3"/>
    <n v="6"/>
    <s v="E"/>
    <x v="1"/>
    <n v="5362"/>
    <s v="SUDP"/>
    <s v="Disorderly Patron"/>
    <x v="5"/>
    <s v="Higher"/>
  </r>
  <r>
    <d v="2023-11-01T00:00:00"/>
    <d v="1899-12-30T21:49:00"/>
    <s v="Wednesday"/>
    <x v="9"/>
    <n v="3"/>
    <n v="10"/>
    <m/>
    <x v="3"/>
    <n v="6186"/>
    <s v="SUDP"/>
    <s v="Disorderly Patron"/>
    <x v="5"/>
    <s v="Higher"/>
  </r>
  <r>
    <d v="2023-11-02T00:00:00"/>
    <d v="1899-12-30T09:08:00"/>
    <s v="Thursday"/>
    <x v="60"/>
    <n v="8"/>
    <n v="10"/>
    <s v="E"/>
    <x v="1"/>
    <n v="5343"/>
    <s v="SUAE"/>
    <s v="Assault / Employee Involved"/>
    <x v="5"/>
    <s v="Higher"/>
  </r>
  <r>
    <d v="2023-11-02T00:00:00"/>
    <d v="1899-12-30T17:05:00"/>
    <s v="Thursday"/>
    <x v="32"/>
    <n v="0"/>
    <n v="0"/>
    <s v="W"/>
    <x v="1"/>
    <n v="5061"/>
    <s v="SUDP"/>
    <s v="Disorderly Patron"/>
    <x v="5"/>
    <s v="Higher"/>
  </r>
  <r>
    <d v="2023-11-02T00:00:00"/>
    <d v="1899-12-30T18:22:00"/>
    <s v="Thursday"/>
    <x v="73"/>
    <n v="5"/>
    <n v="8"/>
    <s v="W"/>
    <x v="1"/>
    <n v="5218"/>
    <s v="SUDP"/>
    <s v="Disorderly Patron"/>
    <x v="5"/>
    <s v="Higher"/>
  </r>
  <r>
    <d v="2023-11-02T00:00:00"/>
    <d v="1899-12-30T18:52:00"/>
    <s v="Thursday"/>
    <x v="18"/>
    <n v="0"/>
    <n v="0"/>
    <s v="S"/>
    <x v="0"/>
    <n v="6126"/>
    <s v="SUDP"/>
    <s v="Disorderly Patron"/>
    <x v="5"/>
    <s v="Higher"/>
  </r>
  <r>
    <d v="2023-11-02T00:00:00"/>
    <d v="1899-12-30T19:17:00"/>
    <s v="Thursday"/>
    <x v="18"/>
    <n v="4"/>
    <n v="9"/>
    <s v="S"/>
    <x v="0"/>
    <n v="5546"/>
    <s v="SUDP"/>
    <s v="Disorderly Patron"/>
    <x v="5"/>
    <s v="Higher"/>
  </r>
  <r>
    <d v="2023-11-02T00:00:00"/>
    <d v="1899-12-30T19:35:00"/>
    <s v="Thursday"/>
    <x v="60"/>
    <n v="0"/>
    <n v="0"/>
    <s v="E"/>
    <x v="1"/>
    <n v="5343"/>
    <s v="SUAE"/>
    <s v="Assault / Employee Involved"/>
    <x v="5"/>
    <s v="Higher"/>
  </r>
  <r>
    <d v="2023-11-02T00:00:00"/>
    <d v="1899-12-30T20:30:00"/>
    <s v="Thursday"/>
    <x v="60"/>
    <n v="6"/>
    <n v="11"/>
    <s v="E"/>
    <x v="1"/>
    <n v="5274"/>
    <s v="SUAP"/>
    <s v="Assault / Patron Involved"/>
    <x v="5"/>
    <s v="Higher"/>
  </r>
  <r>
    <d v="2023-11-02T00:00:00"/>
    <d v="1899-12-30T22:04:00"/>
    <s v="Thursday"/>
    <x v="75"/>
    <n v="30"/>
    <n v="35"/>
    <s v="N"/>
    <x v="0"/>
    <n v="5716"/>
    <s v="SUROB"/>
    <s v="Robbery"/>
    <x v="5"/>
    <s v="Higher"/>
  </r>
  <r>
    <d v="2023-11-02T00:00:00"/>
    <d v="1899-12-30T23:17:00"/>
    <s v="Thursday"/>
    <x v="62"/>
    <n v="0"/>
    <n v="0"/>
    <s v="N"/>
    <x v="0"/>
    <n v="5486"/>
    <s v="SUDP"/>
    <s v="Disorderly Patron"/>
    <x v="5"/>
    <s v="Higher"/>
  </r>
  <r>
    <d v="2023-11-02T00:00:00"/>
    <d v="1899-12-30T00:11:00"/>
    <s v="Thursday"/>
    <x v="14"/>
    <n v="0"/>
    <n v="0"/>
    <s v="E"/>
    <x v="1"/>
    <n v="5073"/>
    <s v="SUDP"/>
    <s v="Disorderly Patron"/>
    <x v="5"/>
    <s v="Higher"/>
  </r>
  <r>
    <d v="2023-11-02T00:00:00"/>
    <d v="1899-12-30T01:22:00"/>
    <s v="Thursday"/>
    <x v="4"/>
    <n v="8"/>
    <n v="13"/>
    <s v="E"/>
    <x v="1"/>
    <n v="5274"/>
    <s v="SUPOL"/>
    <s v="Held By Polce - Non-TTC Related"/>
    <x v="5"/>
    <s v="Higher"/>
  </r>
  <r>
    <d v="2023-11-03T00:00:00"/>
    <d v="1899-12-30T08:41:00"/>
    <s v="Friday"/>
    <x v="56"/>
    <n v="0"/>
    <n v="0"/>
    <s v="W"/>
    <x v="1"/>
    <n v="5055"/>
    <s v="SUDP"/>
    <s v="Disorderly Patron"/>
    <x v="5"/>
    <s v="Higher"/>
  </r>
  <r>
    <d v="2023-11-03T00:00:00"/>
    <d v="1899-12-30T13:02:00"/>
    <s v="Friday"/>
    <x v="65"/>
    <n v="12"/>
    <n v="17"/>
    <s v="N"/>
    <x v="0"/>
    <n v="5571"/>
    <s v="SUDP"/>
    <s v="Disorderly Patron"/>
    <x v="5"/>
    <s v="Higher"/>
  </r>
  <r>
    <d v="2023-11-03T00:00:00"/>
    <d v="1899-12-30T16:56:00"/>
    <s v="Friday"/>
    <x v="6"/>
    <n v="3"/>
    <n v="6"/>
    <s v="E"/>
    <x v="1"/>
    <n v="5065"/>
    <s v="SUDP"/>
    <s v="Disorderly Patron"/>
    <x v="5"/>
    <s v="Higher"/>
  </r>
  <r>
    <d v="2023-11-03T00:00:00"/>
    <d v="1899-12-30T19:26:00"/>
    <s v="Friday"/>
    <x v="9"/>
    <n v="8"/>
    <n v="13"/>
    <s v="S"/>
    <x v="0"/>
    <n v="6086"/>
    <s v="SUAP"/>
    <s v="Assault / Patron Involved"/>
    <x v="5"/>
    <s v="Higher"/>
  </r>
  <r>
    <d v="2023-11-03T00:00:00"/>
    <d v="1899-12-30T20:11:00"/>
    <s v="Friday"/>
    <x v="71"/>
    <n v="0"/>
    <n v="0"/>
    <s v="N"/>
    <x v="0"/>
    <n v="5886"/>
    <s v="SUAP"/>
    <s v="Assault / Patron Involved"/>
    <x v="5"/>
    <s v="Higher"/>
  </r>
  <r>
    <d v="2023-11-03T00:00:00"/>
    <d v="1899-12-30T21:18:00"/>
    <s v="Friday"/>
    <x v="18"/>
    <n v="5"/>
    <n v="10"/>
    <s v="N"/>
    <x v="0"/>
    <n v="6136"/>
    <s v="SUAP"/>
    <s v="Assault / Patron Involved"/>
    <x v="5"/>
    <s v="Higher"/>
  </r>
  <r>
    <d v="2023-11-03T00:00:00"/>
    <d v="1899-12-30T22:55:00"/>
    <s v="Friday"/>
    <x v="56"/>
    <n v="4"/>
    <n v="9"/>
    <s v="W"/>
    <x v="1"/>
    <n v="5194"/>
    <s v="SUDP"/>
    <s v="Disorderly Patron"/>
    <x v="5"/>
    <s v="Higher"/>
  </r>
  <r>
    <d v="2023-11-03T00:00:00"/>
    <d v="1899-12-30T23:24:00"/>
    <s v="Friday"/>
    <x v="38"/>
    <n v="0"/>
    <n v="0"/>
    <s v="W"/>
    <x v="1"/>
    <n v="5091"/>
    <s v="SUDP"/>
    <s v="Disorderly Patron"/>
    <x v="5"/>
    <s v="Higher"/>
  </r>
  <r>
    <d v="2023-11-03T00:00:00"/>
    <d v="1899-12-30T01:15:00"/>
    <s v="Friday"/>
    <x v="70"/>
    <n v="5"/>
    <n v="10"/>
    <s v="S"/>
    <x v="0"/>
    <n v="5756"/>
    <s v="SUDP"/>
    <s v="Disorderly Patron"/>
    <x v="5"/>
    <s v="Higher"/>
  </r>
  <r>
    <d v="2023-11-04T00:00:00"/>
    <d v="1899-12-30T09:19:00"/>
    <s v="Saturday"/>
    <x v="32"/>
    <n v="0"/>
    <n v="0"/>
    <s v="W"/>
    <x v="1"/>
    <n v="5048"/>
    <s v="SUDP"/>
    <s v="Disorderly Patron"/>
    <x v="5"/>
    <s v="Higher"/>
  </r>
  <r>
    <d v="2023-11-04T00:00:00"/>
    <d v="1899-12-30T14:32:00"/>
    <s v="Saturday"/>
    <x v="14"/>
    <n v="5"/>
    <n v="9"/>
    <s v="W"/>
    <x v="1"/>
    <n v="5177"/>
    <s v="SUDP"/>
    <s v="Disorderly Patron"/>
    <x v="5"/>
    <s v="Higher"/>
  </r>
  <r>
    <d v="2023-11-04T00:00:00"/>
    <d v="1899-12-30T15:02:00"/>
    <s v="Saturday"/>
    <x v="7"/>
    <n v="8"/>
    <n v="12"/>
    <s v="E"/>
    <x v="1"/>
    <n v="5338"/>
    <s v="SUDP"/>
    <s v="Disorderly Patron"/>
    <x v="5"/>
    <s v="Higher"/>
  </r>
  <r>
    <d v="2023-11-04T00:00:00"/>
    <d v="1899-12-30T15:42:00"/>
    <s v="Saturday"/>
    <x v="26"/>
    <n v="7"/>
    <n v="11"/>
    <s v="E"/>
    <x v="1"/>
    <n v="5099"/>
    <s v="SUDP"/>
    <s v="Disorderly Patron"/>
    <x v="5"/>
    <s v="Higher"/>
  </r>
  <r>
    <d v="2023-11-04T00:00:00"/>
    <d v="1899-12-30T20:26:00"/>
    <s v="Saturday"/>
    <x v="17"/>
    <n v="0"/>
    <n v="0"/>
    <s v="N"/>
    <x v="0"/>
    <n v="5766"/>
    <s v="SUDP"/>
    <s v="Disorderly Patron"/>
    <x v="5"/>
    <s v="Higher"/>
  </r>
  <r>
    <d v="2023-11-04T00:00:00"/>
    <d v="1899-12-30T23:46:00"/>
    <s v="Saturday"/>
    <x v="82"/>
    <n v="0"/>
    <n v="0"/>
    <s v="W"/>
    <x v="3"/>
    <n v="6141"/>
    <s v="SUDP"/>
    <s v="Disorderly Patron"/>
    <x v="5"/>
    <s v="Higher"/>
  </r>
  <r>
    <d v="2023-11-05T00:00:00"/>
    <d v="1899-12-30T12:37:00"/>
    <s v="Sunday"/>
    <x v="56"/>
    <n v="4"/>
    <n v="8"/>
    <s v="E"/>
    <x v="1"/>
    <n v="5227"/>
    <s v="SUDP"/>
    <s v="Disorderly Patron"/>
    <x v="5"/>
    <s v="Higher"/>
  </r>
  <r>
    <d v="2023-11-05T00:00:00"/>
    <d v="1899-12-30T15:26:00"/>
    <s v="Sunday"/>
    <x v="47"/>
    <n v="11"/>
    <n v="17"/>
    <s v="N"/>
    <x v="0"/>
    <n v="5571"/>
    <s v="SUPOL"/>
    <s v="Held By Polce - Non-TTC Related"/>
    <x v="5"/>
    <s v="Higher"/>
  </r>
  <r>
    <d v="2023-11-05T00:00:00"/>
    <d v="1899-12-30T20:41:00"/>
    <s v="Sunday"/>
    <x v="19"/>
    <n v="0"/>
    <n v="0"/>
    <s v="W"/>
    <x v="1"/>
    <n v="5275"/>
    <s v="SUDP"/>
    <s v="Disorderly Patron"/>
    <x v="5"/>
    <s v="Higher"/>
  </r>
  <r>
    <d v="2023-11-06T00:00:00"/>
    <d v="1899-12-30T13:43:00"/>
    <s v="Monday"/>
    <x v="28"/>
    <n v="0"/>
    <n v="0"/>
    <s v="W"/>
    <x v="1"/>
    <n v="5065"/>
    <s v="SUDP"/>
    <s v="Disorderly Patron"/>
    <x v="5"/>
    <s v="Higher"/>
  </r>
  <r>
    <d v="2023-11-06T00:00:00"/>
    <d v="1899-12-30T15:04:00"/>
    <s v="Monday"/>
    <x v="5"/>
    <n v="12"/>
    <n v="17"/>
    <s v="S"/>
    <x v="0"/>
    <n v="6081"/>
    <s v="SUDP"/>
    <s v="Disorderly Patron"/>
    <x v="5"/>
    <s v="Higher"/>
  </r>
  <r>
    <d v="2023-11-06T00:00:00"/>
    <d v="1899-12-30T15:16:00"/>
    <s v="Monday"/>
    <x v="58"/>
    <n v="4"/>
    <n v="7"/>
    <s v="W"/>
    <x v="1"/>
    <n v="5226"/>
    <s v="SUDP"/>
    <s v="Disorderly Patron"/>
    <x v="5"/>
    <s v="Higher"/>
  </r>
  <r>
    <d v="2023-11-06T00:00:00"/>
    <d v="1899-12-30T15:29:00"/>
    <s v="Monday"/>
    <x v="63"/>
    <n v="3"/>
    <n v="8"/>
    <s v="S"/>
    <x v="0"/>
    <n v="5551"/>
    <s v="SUDP"/>
    <s v="Disorderly Patron"/>
    <x v="5"/>
    <s v="Higher"/>
  </r>
  <r>
    <d v="2023-11-06T00:00:00"/>
    <d v="1899-12-30T18:04:00"/>
    <s v="Monday"/>
    <x v="40"/>
    <n v="0"/>
    <n v="0"/>
    <s v="E"/>
    <x v="1"/>
    <n v="5320"/>
    <s v="SUDP"/>
    <s v="Disorderly Patron"/>
    <x v="5"/>
    <s v="Higher"/>
  </r>
  <r>
    <d v="2023-11-06T00:00:00"/>
    <d v="1899-12-30T19:34:00"/>
    <s v="Monday"/>
    <x v="19"/>
    <n v="4"/>
    <n v="9"/>
    <s v="W"/>
    <x v="1"/>
    <n v="5084"/>
    <s v="SUAE"/>
    <s v="Assault / Employee Involved"/>
    <x v="5"/>
    <s v="Higher"/>
  </r>
  <r>
    <d v="2023-11-06T00:00:00"/>
    <d v="1899-12-30T22:04:00"/>
    <s v="Monday"/>
    <x v="53"/>
    <n v="4"/>
    <n v="9"/>
    <s v="W"/>
    <x v="1"/>
    <n v="5318"/>
    <s v="SUDP"/>
    <s v="Disorderly Patron"/>
    <x v="5"/>
    <s v="Higher"/>
  </r>
  <r>
    <d v="2023-11-07T00:00:00"/>
    <d v="1899-12-30T14:21:00"/>
    <s v="Tuesday"/>
    <x v="53"/>
    <n v="0"/>
    <n v="0"/>
    <s v="W"/>
    <x v="1"/>
    <n v="5311"/>
    <s v="SUDP"/>
    <s v="Disorderly Patron"/>
    <x v="5"/>
    <s v="Higher"/>
  </r>
  <r>
    <d v="2023-11-07T00:00:00"/>
    <d v="1899-12-30T15:39:00"/>
    <s v="Tuesday"/>
    <x v="26"/>
    <n v="0"/>
    <n v="0"/>
    <s v="W"/>
    <x v="1"/>
    <n v="5035"/>
    <s v="SUSA"/>
    <s v="Sexual Assault"/>
    <x v="5"/>
    <s v="Higher"/>
  </r>
  <r>
    <d v="2023-11-07T00:00:00"/>
    <d v="1899-12-30T15:42:00"/>
    <s v="Tuesday"/>
    <x v="44"/>
    <n v="0"/>
    <n v="0"/>
    <s v="E"/>
    <x v="1"/>
    <n v="5199"/>
    <s v="SUDP"/>
    <s v="Disorderly Patron"/>
    <x v="5"/>
    <s v="Higher"/>
  </r>
  <r>
    <d v="2023-11-07T00:00:00"/>
    <d v="1899-12-30T15:57:00"/>
    <s v="Tuesday"/>
    <x v="26"/>
    <n v="3"/>
    <n v="6"/>
    <s v="E"/>
    <x v="1"/>
    <n v="5270"/>
    <s v="SUSA"/>
    <s v="Sexual Assault"/>
    <x v="5"/>
    <s v="Higher"/>
  </r>
  <r>
    <d v="2023-11-07T00:00:00"/>
    <d v="1899-12-30T16:07:00"/>
    <s v="Tuesday"/>
    <x v="46"/>
    <n v="0"/>
    <n v="0"/>
    <s v="W"/>
    <x v="1"/>
    <n v="5025"/>
    <s v="SUDP"/>
    <s v="Disorderly Patron"/>
    <x v="5"/>
    <s v="Higher"/>
  </r>
  <r>
    <d v="2023-11-07T00:00:00"/>
    <d v="1899-12-30T16:30:00"/>
    <s v="Tuesday"/>
    <x v="63"/>
    <n v="6"/>
    <n v="9"/>
    <s v="N"/>
    <x v="0"/>
    <n v="5406"/>
    <s v="SUDP"/>
    <s v="Disorderly Patron"/>
    <x v="5"/>
    <s v="Higher"/>
  </r>
  <r>
    <d v="2023-11-07T00:00:00"/>
    <d v="1899-12-30T17:05:00"/>
    <s v="Tuesday"/>
    <x v="56"/>
    <n v="3"/>
    <n v="6"/>
    <s v="W"/>
    <x v="1"/>
    <n v="5211"/>
    <s v="SUDP"/>
    <s v="Disorderly Patron"/>
    <x v="5"/>
    <s v="Higher"/>
  </r>
  <r>
    <d v="2023-11-07T00:00:00"/>
    <d v="1899-12-30T21:39:00"/>
    <s v="Tuesday"/>
    <x v="6"/>
    <n v="3"/>
    <n v="8"/>
    <s v="E"/>
    <x v="1"/>
    <n v="5143"/>
    <s v="SUDP"/>
    <s v="Disorderly Patron"/>
    <x v="5"/>
    <s v="Higher"/>
  </r>
  <r>
    <d v="2023-11-07T00:00:00"/>
    <d v="1899-12-30T22:37:00"/>
    <s v="Tuesday"/>
    <x v="63"/>
    <n v="5"/>
    <n v="10"/>
    <s v="N"/>
    <x v="0"/>
    <n v="5706"/>
    <s v="SUDP"/>
    <s v="Disorderly Patron"/>
    <x v="5"/>
    <s v="Higher"/>
  </r>
  <r>
    <d v="2023-11-07T00:00:00"/>
    <d v="1899-12-30T00:01:00"/>
    <s v="Tuesday"/>
    <x v="1"/>
    <n v="0"/>
    <n v="0"/>
    <s v="W"/>
    <x v="1"/>
    <n v="5169"/>
    <s v="SUAE"/>
    <s v="Assault / Employee Involved"/>
    <x v="5"/>
    <s v="Higher"/>
  </r>
  <r>
    <d v="2023-11-07T00:00:00"/>
    <d v="1899-12-30T09:39:00"/>
    <s v="Tuesday"/>
    <x v="72"/>
    <n v="3"/>
    <n v="10"/>
    <s v="W"/>
    <x v="3"/>
    <n v="6191"/>
    <s v="SUDP"/>
    <s v="Disorderly Patron"/>
    <x v="5"/>
    <s v="Higher"/>
  </r>
  <r>
    <d v="2023-11-07T00:00:00"/>
    <d v="1899-12-30T16:15:00"/>
    <s v="Tuesday"/>
    <x v="15"/>
    <n v="0"/>
    <n v="0"/>
    <s v="N"/>
    <x v="3"/>
    <n v="5906"/>
    <s v="SUAP"/>
    <s v="Assault / Patron Involved"/>
    <x v="5"/>
    <s v="Higher"/>
  </r>
  <r>
    <d v="2023-11-08T00:00:00"/>
    <d v="1899-12-30T14:50:00"/>
    <s v="Wednesday"/>
    <x v="0"/>
    <n v="7"/>
    <n v="12"/>
    <s v="N"/>
    <x v="0"/>
    <n v="5986"/>
    <s v="SUDP"/>
    <s v="Disorderly Patron"/>
    <x v="5"/>
    <s v="Higher"/>
  </r>
  <r>
    <d v="2023-11-09T00:00:00"/>
    <d v="1899-12-30T11:01:00"/>
    <s v="Thursday"/>
    <x v="82"/>
    <n v="0"/>
    <n v="0"/>
    <s v="N"/>
    <x v="0"/>
    <n v="5551"/>
    <s v="SUAP"/>
    <s v="Assault / Patron Involved"/>
    <x v="5"/>
    <s v="Higher"/>
  </r>
  <r>
    <d v="2023-11-09T00:00:00"/>
    <d v="1899-12-30T16:31:00"/>
    <s v="Thursday"/>
    <x v="23"/>
    <n v="14"/>
    <n v="17"/>
    <s v="N"/>
    <x v="0"/>
    <n v="5381"/>
    <s v="SUDP"/>
    <s v="Disorderly Patron"/>
    <x v="5"/>
    <s v="Higher"/>
  </r>
  <r>
    <d v="2023-11-09T00:00:00"/>
    <d v="1899-12-30T17:01:00"/>
    <s v="Thursday"/>
    <x v="3"/>
    <n v="6"/>
    <n v="9"/>
    <s v="W"/>
    <x v="1"/>
    <n v="5085"/>
    <s v="SUDP"/>
    <s v="Disorderly Patron"/>
    <x v="5"/>
    <s v="Higher"/>
  </r>
  <r>
    <d v="2023-11-09T00:00:00"/>
    <d v="1899-12-30T10:46:00"/>
    <s v="Thursday"/>
    <x v="36"/>
    <n v="31"/>
    <n v="38"/>
    <s v="W"/>
    <x v="3"/>
    <n v="6151"/>
    <s v="SUAP"/>
    <s v="Assault / Patron Involved"/>
    <x v="5"/>
    <s v="Higher"/>
  </r>
  <r>
    <d v="2023-11-09T00:00:00"/>
    <d v="1899-12-30T11:01:00"/>
    <s v="Thursday"/>
    <x v="114"/>
    <n v="31"/>
    <n v="38"/>
    <s v="W"/>
    <x v="3"/>
    <n v="6171"/>
    <s v="SUAP"/>
    <s v="Assault / Patron Involved"/>
    <x v="5"/>
    <s v="Higher"/>
  </r>
  <r>
    <d v="2023-11-10T00:00:00"/>
    <d v="1899-12-30T06:18:00"/>
    <s v="Friday"/>
    <x v="63"/>
    <n v="0"/>
    <n v="0"/>
    <s v="N"/>
    <x v="0"/>
    <n v="6021"/>
    <s v="SUDP"/>
    <s v="Disorderly Patron"/>
    <x v="5"/>
    <s v="Higher"/>
  </r>
  <r>
    <d v="2023-11-10T00:00:00"/>
    <d v="1899-12-30T09:29:00"/>
    <s v="Friday"/>
    <x v="42"/>
    <n v="4"/>
    <n v="8"/>
    <s v="W"/>
    <x v="1"/>
    <n v="5133"/>
    <s v="SUDP"/>
    <s v="Disorderly Patron"/>
    <x v="5"/>
    <s v="Higher"/>
  </r>
  <r>
    <d v="2023-11-10T00:00:00"/>
    <d v="1899-12-30T09:35:00"/>
    <s v="Friday"/>
    <x v="45"/>
    <n v="11"/>
    <n v="15"/>
    <s v="W"/>
    <x v="1"/>
    <n v="5123"/>
    <s v="SUDP"/>
    <s v="Disorderly Patron"/>
    <x v="5"/>
    <s v="Higher"/>
  </r>
  <r>
    <d v="2023-11-10T00:00:00"/>
    <d v="1899-12-30T11:38:00"/>
    <s v="Friday"/>
    <x v="54"/>
    <n v="0"/>
    <n v="0"/>
    <s v="N"/>
    <x v="0"/>
    <n v="5641"/>
    <s v="SUDP"/>
    <s v="Disorderly Patron"/>
    <x v="5"/>
    <s v="Higher"/>
  </r>
  <r>
    <d v="2023-11-10T00:00:00"/>
    <d v="1899-12-30T12:08:00"/>
    <s v="Friday"/>
    <x v="44"/>
    <n v="0"/>
    <n v="0"/>
    <s v="W"/>
    <x v="1"/>
    <n v="5361"/>
    <s v="SUDP"/>
    <s v="Disorderly Patron"/>
    <x v="5"/>
    <s v="Higher"/>
  </r>
  <r>
    <d v="2023-11-10T00:00:00"/>
    <d v="1899-12-30T21:22:00"/>
    <s v="Friday"/>
    <x v="20"/>
    <n v="0"/>
    <n v="0"/>
    <s v="N"/>
    <x v="0"/>
    <n v="5891"/>
    <s v="SUDP"/>
    <s v="Disorderly Patron"/>
    <x v="5"/>
    <s v="Higher"/>
  </r>
  <r>
    <d v="2023-11-12T00:00:00"/>
    <d v="1899-12-30T11:37:00"/>
    <s v="Sunday"/>
    <x v="43"/>
    <n v="0"/>
    <n v="0"/>
    <s v="N"/>
    <x v="0"/>
    <n v="5511"/>
    <s v="SUDP"/>
    <s v="Disorderly Patron"/>
    <x v="5"/>
    <s v="Higher"/>
  </r>
  <r>
    <d v="2023-11-12T00:00:00"/>
    <d v="1899-12-30T13:58:00"/>
    <s v="Sunday"/>
    <x v="28"/>
    <n v="0"/>
    <n v="0"/>
    <s v="E"/>
    <x v="1"/>
    <n v="5312"/>
    <s v="SUDP"/>
    <s v="Disorderly Patron"/>
    <x v="5"/>
    <s v="Higher"/>
  </r>
  <r>
    <d v="2023-11-12T00:00:00"/>
    <d v="1899-12-30T14:16:00"/>
    <s v="Sunday"/>
    <x v="22"/>
    <n v="9"/>
    <n v="14"/>
    <s v="E"/>
    <x v="1"/>
    <n v="5226"/>
    <s v="SUDP"/>
    <s v="Disorderly Patron"/>
    <x v="5"/>
    <s v="Higher"/>
  </r>
  <r>
    <d v="2023-11-12T00:00:00"/>
    <d v="1899-12-30T14:30:00"/>
    <s v="Sunday"/>
    <x v="57"/>
    <n v="0"/>
    <n v="0"/>
    <s v="W"/>
    <x v="1"/>
    <n v="5238"/>
    <s v="SUDP"/>
    <s v="Disorderly Patron"/>
    <x v="5"/>
    <s v="Higher"/>
  </r>
  <r>
    <d v="2023-11-12T00:00:00"/>
    <d v="1899-12-30T17:58:00"/>
    <s v="Sunday"/>
    <x v="11"/>
    <n v="7"/>
    <n v="12"/>
    <s v="E"/>
    <x v="1"/>
    <n v="5024"/>
    <s v="SUDP"/>
    <s v="Disorderly Patron"/>
    <x v="5"/>
    <s v="Higher"/>
  </r>
  <r>
    <d v="2023-11-12T00:00:00"/>
    <d v="1899-12-30T19:28:00"/>
    <s v="Sunday"/>
    <x v="69"/>
    <n v="6"/>
    <n v="12"/>
    <s v="N"/>
    <x v="0"/>
    <n v="6031"/>
    <s v="SUDP"/>
    <s v="Disorderly Patron"/>
    <x v="5"/>
    <s v="Higher"/>
  </r>
  <r>
    <d v="2023-11-12T00:00:00"/>
    <d v="1899-12-30T19:29:00"/>
    <s v="Sunday"/>
    <x v="63"/>
    <n v="0"/>
    <n v="0"/>
    <s v="N"/>
    <x v="0"/>
    <n v="5946"/>
    <s v="SUDP"/>
    <s v="Disorderly Patron"/>
    <x v="5"/>
    <s v="Higher"/>
  </r>
  <r>
    <d v="2023-11-12T00:00:00"/>
    <d v="1899-12-30T21:25:00"/>
    <s v="Sunday"/>
    <x v="19"/>
    <n v="0"/>
    <n v="0"/>
    <m/>
    <x v="1"/>
    <n v="5089"/>
    <s v="SUDP"/>
    <s v="Disorderly Patron"/>
    <x v="5"/>
    <s v="Higher"/>
  </r>
  <r>
    <d v="2023-11-12T00:00:00"/>
    <d v="1899-12-30T22:29:00"/>
    <s v="Sunday"/>
    <x v="43"/>
    <n v="0"/>
    <n v="0"/>
    <s v="N"/>
    <x v="0"/>
    <n v="5416"/>
    <s v="SUDP"/>
    <s v="Disorderly Patron"/>
    <x v="5"/>
    <s v="Higher"/>
  </r>
  <r>
    <d v="2023-11-12T00:00:00"/>
    <d v="1899-12-30T23:12:00"/>
    <s v="Sunday"/>
    <x v="26"/>
    <n v="0"/>
    <n v="0"/>
    <s v="E"/>
    <x v="1"/>
    <n v="5353"/>
    <s v="SUSA"/>
    <s v="Sexual Assault"/>
    <x v="5"/>
    <s v="Higher"/>
  </r>
  <r>
    <d v="2023-11-13T00:00:00"/>
    <d v="1899-12-30T16:04:00"/>
    <s v="Monday"/>
    <x v="75"/>
    <n v="3"/>
    <n v="6"/>
    <s v="N"/>
    <x v="0"/>
    <n v="5586"/>
    <s v="SUDP"/>
    <s v="Disorderly Patron"/>
    <x v="5"/>
    <s v="Higher"/>
  </r>
  <r>
    <d v="2023-11-13T00:00:00"/>
    <d v="1899-12-30T16:11:00"/>
    <s v="Monday"/>
    <x v="35"/>
    <n v="7"/>
    <n v="10"/>
    <s v="W"/>
    <x v="1"/>
    <n v="5073"/>
    <s v="SUAE"/>
    <s v="Assault / Employee Involved"/>
    <x v="5"/>
    <s v="Higher"/>
  </r>
  <r>
    <d v="2023-11-13T00:00:00"/>
    <d v="1899-12-30T20:40:00"/>
    <s v="Monday"/>
    <x v="43"/>
    <n v="5"/>
    <n v="10"/>
    <s v="S"/>
    <x v="0"/>
    <n v="5456"/>
    <s v="SUDP"/>
    <s v="Disorderly Patron"/>
    <x v="5"/>
    <s v="Higher"/>
  </r>
  <r>
    <d v="2023-11-13T00:00:00"/>
    <d v="1899-12-30T22:54:00"/>
    <s v="Monday"/>
    <x v="71"/>
    <n v="5"/>
    <n v="10"/>
    <s v="N"/>
    <x v="0"/>
    <n v="5381"/>
    <s v="SUDP"/>
    <s v="Disorderly Patron"/>
    <x v="5"/>
    <s v="Higher"/>
  </r>
  <r>
    <d v="2023-11-13T00:00:00"/>
    <d v="1899-12-30T01:26:00"/>
    <s v="Monday"/>
    <x v="71"/>
    <n v="0"/>
    <n v="0"/>
    <s v="S"/>
    <x v="0"/>
    <n v="5691"/>
    <s v="SUDP"/>
    <s v="Disorderly Patron"/>
    <x v="5"/>
    <s v="Higher"/>
  </r>
  <r>
    <d v="2023-11-13T00:00:00"/>
    <d v="1899-12-30T01:39:00"/>
    <s v="Monday"/>
    <x v="62"/>
    <n v="5"/>
    <n v="12"/>
    <s v="S"/>
    <x v="0"/>
    <n v="5426"/>
    <s v="SUDP"/>
    <s v="Disorderly Patron"/>
    <x v="5"/>
    <s v="Higher"/>
  </r>
  <r>
    <d v="2023-11-14T00:00:00"/>
    <d v="1899-12-30T02:00:00"/>
    <s v="Tuesday"/>
    <x v="18"/>
    <n v="0"/>
    <n v="0"/>
    <s v="S"/>
    <x v="0"/>
    <n v="6091"/>
    <s v="SUAE"/>
    <s v="Assault / Employee Involved"/>
    <x v="5"/>
    <s v="Higher"/>
  </r>
  <r>
    <d v="2023-11-14T00:00:00"/>
    <d v="1899-12-30T08:12:00"/>
    <s v="Tuesday"/>
    <x v="16"/>
    <n v="3"/>
    <n v="6"/>
    <s v="S"/>
    <x v="0"/>
    <n v="5726"/>
    <s v="SUDP"/>
    <s v="Disorderly Patron"/>
    <x v="5"/>
    <s v="Higher"/>
  </r>
  <r>
    <d v="2023-11-14T00:00:00"/>
    <d v="1899-12-30T08:38:00"/>
    <s v="Tuesday"/>
    <x v="47"/>
    <n v="6"/>
    <n v="9"/>
    <s v="N"/>
    <x v="0"/>
    <n v="5726"/>
    <s v="SUDP"/>
    <s v="Disorderly Patron"/>
    <x v="5"/>
    <s v="Higher"/>
  </r>
  <r>
    <d v="2023-11-14T00:00:00"/>
    <d v="1899-12-30T10:08:00"/>
    <s v="Tuesday"/>
    <x v="46"/>
    <n v="4"/>
    <n v="8"/>
    <s v="E"/>
    <x v="1"/>
    <n v="5252"/>
    <s v="SUDP"/>
    <s v="Disorderly Patron"/>
    <x v="5"/>
    <s v="Higher"/>
  </r>
  <r>
    <d v="2023-11-14T00:00:00"/>
    <d v="1899-12-30T16:47:00"/>
    <s v="Tuesday"/>
    <x v="37"/>
    <n v="0"/>
    <n v="0"/>
    <s v="N"/>
    <x v="0"/>
    <n v="5731"/>
    <s v="SUAE"/>
    <s v="Assault / Employee Involved"/>
    <x v="5"/>
    <s v="Higher"/>
  </r>
  <r>
    <d v="2023-11-14T00:00:00"/>
    <d v="1899-12-30T18:42:00"/>
    <s v="Tuesday"/>
    <x v="14"/>
    <n v="3"/>
    <n v="6"/>
    <s v="E"/>
    <x v="1"/>
    <n v="5078"/>
    <s v="SUDP"/>
    <s v="Disorderly Patron"/>
    <x v="5"/>
    <s v="Higher"/>
  </r>
  <r>
    <d v="2023-11-14T00:00:00"/>
    <d v="1899-12-30T19:27:00"/>
    <s v="Tuesday"/>
    <x v="53"/>
    <n v="0"/>
    <n v="0"/>
    <s v="E"/>
    <x v="1"/>
    <n v="5142"/>
    <s v="SUSA"/>
    <s v="Sexual Assault"/>
    <x v="5"/>
    <s v="Higher"/>
  </r>
  <r>
    <d v="2023-11-14T00:00:00"/>
    <d v="1899-12-30T20:33:00"/>
    <s v="Tuesday"/>
    <x v="14"/>
    <n v="0"/>
    <n v="0"/>
    <s v="E"/>
    <x v="1"/>
    <n v="5361"/>
    <s v="SUDP"/>
    <s v="Disorderly Patron"/>
    <x v="5"/>
    <s v="Higher"/>
  </r>
  <r>
    <d v="2023-11-14T00:00:00"/>
    <d v="1899-12-30T09:51:00"/>
    <s v="Tuesday"/>
    <x v="82"/>
    <n v="3"/>
    <n v="10"/>
    <s v="E"/>
    <x v="3"/>
    <n v="6196"/>
    <s v="SUDP"/>
    <s v="Disorderly Patron"/>
    <x v="5"/>
    <s v="Higher"/>
  </r>
  <r>
    <d v="2023-11-15T00:00:00"/>
    <d v="1899-12-30T13:22:00"/>
    <s v="Wednesday"/>
    <x v="55"/>
    <n v="8"/>
    <n v="13"/>
    <s v="N"/>
    <x v="0"/>
    <n v="5716"/>
    <s v="SUDP"/>
    <s v="Disorderly Patron"/>
    <x v="5"/>
    <s v="Higher"/>
  </r>
  <r>
    <d v="2023-11-15T00:00:00"/>
    <d v="1899-12-30T15:57:00"/>
    <s v="Wednesday"/>
    <x v="29"/>
    <n v="3"/>
    <n v="8"/>
    <s v="S"/>
    <x v="0"/>
    <n v="5511"/>
    <s v="SUDP"/>
    <s v="Disorderly Patron"/>
    <x v="5"/>
    <s v="Higher"/>
  </r>
  <r>
    <d v="2023-11-15T00:00:00"/>
    <d v="1899-12-30T18:13:00"/>
    <s v="Wednesday"/>
    <x v="50"/>
    <n v="3"/>
    <n v="6"/>
    <s v="W"/>
    <x v="1"/>
    <n v="5095"/>
    <s v="SUDP"/>
    <s v="Disorderly Patron"/>
    <x v="5"/>
    <s v="Higher"/>
  </r>
  <r>
    <d v="2023-11-15T00:00:00"/>
    <d v="1899-12-30T22:26:00"/>
    <s v="Wednesday"/>
    <x v="45"/>
    <n v="3"/>
    <n v="8"/>
    <s v="W"/>
    <x v="1"/>
    <n v="5164"/>
    <s v="SUDP"/>
    <s v="Disorderly Patron"/>
    <x v="5"/>
    <s v="Higher"/>
  </r>
  <r>
    <d v="2023-11-15T00:00:00"/>
    <d v="1899-12-30T22:27:00"/>
    <s v="Wednesday"/>
    <x v="1"/>
    <n v="10"/>
    <n v="15"/>
    <s v="E"/>
    <x v="1"/>
    <n v="5275"/>
    <s v="SUDP"/>
    <s v="Disorderly Patron"/>
    <x v="5"/>
    <s v="Higher"/>
  </r>
  <r>
    <d v="2023-11-15T00:00:00"/>
    <d v="1899-12-30T23:16:00"/>
    <s v="Wednesday"/>
    <x v="54"/>
    <n v="0"/>
    <n v="0"/>
    <s v="S"/>
    <x v="0"/>
    <n v="5541"/>
    <s v="SUDP"/>
    <s v="Disorderly Patron"/>
    <x v="5"/>
    <s v="Higher"/>
  </r>
  <r>
    <d v="2023-11-15T00:00:00"/>
    <d v="1899-12-30T01:28:00"/>
    <s v="Wednesday"/>
    <x v="35"/>
    <n v="0"/>
    <n v="0"/>
    <s v="E"/>
    <x v="1"/>
    <n v="5314"/>
    <s v="SUDP"/>
    <s v="Disorderly Patron"/>
    <x v="5"/>
    <s v="Higher"/>
  </r>
  <r>
    <d v="2023-11-16T00:00:00"/>
    <d v="1899-12-30T13:46:00"/>
    <s v="Thursday"/>
    <x v="56"/>
    <n v="0"/>
    <n v="0"/>
    <s v="E"/>
    <x v="1"/>
    <n v="5171"/>
    <s v="SUAP"/>
    <s v="Assault / Patron Involved"/>
    <x v="5"/>
    <s v="Higher"/>
  </r>
  <r>
    <d v="2023-11-16T00:00:00"/>
    <d v="1899-12-30T14:31:00"/>
    <s v="Thursday"/>
    <x v="35"/>
    <n v="0"/>
    <n v="0"/>
    <s v="W"/>
    <x v="1"/>
    <n v="5170"/>
    <s v="SUDP"/>
    <s v="Disorderly Patron"/>
    <x v="5"/>
    <s v="Higher"/>
  </r>
  <r>
    <d v="2023-11-16T00:00:00"/>
    <d v="1899-12-30T19:28:00"/>
    <s v="Thursday"/>
    <x v="29"/>
    <n v="5"/>
    <n v="8"/>
    <s v="N"/>
    <x v="0"/>
    <n v="6061"/>
    <s v="SUDP"/>
    <s v="Disorderly Patron"/>
    <x v="5"/>
    <s v="Higher"/>
  </r>
  <r>
    <d v="2023-11-16T00:00:00"/>
    <d v="1899-12-30T19:28:00"/>
    <s v="Thursday"/>
    <x v="4"/>
    <n v="0"/>
    <n v="0"/>
    <s v="E"/>
    <x v="1"/>
    <n v="5037"/>
    <s v="SUROB"/>
    <s v="Robbery"/>
    <x v="5"/>
    <s v="Higher"/>
  </r>
  <r>
    <d v="2023-11-17T00:00:00"/>
    <d v="1899-12-30T07:35:00"/>
    <s v="Friday"/>
    <x v="54"/>
    <n v="6"/>
    <n v="9"/>
    <s v="S"/>
    <x v="0"/>
    <n v="5741"/>
    <s v="SUDP"/>
    <s v="Disorderly Patron"/>
    <x v="5"/>
    <s v="Higher"/>
  </r>
  <r>
    <d v="2023-11-17T00:00:00"/>
    <d v="1899-12-30T09:55:00"/>
    <s v="Friday"/>
    <x v="28"/>
    <n v="0"/>
    <n v="0"/>
    <s v="E"/>
    <x v="1"/>
    <n v="5222"/>
    <s v="SUAE"/>
    <s v="Assault / Employee Involved"/>
    <x v="5"/>
    <s v="Higher"/>
  </r>
  <r>
    <d v="2023-11-17T00:00:00"/>
    <d v="1899-12-30T14:04:00"/>
    <s v="Friday"/>
    <x v="46"/>
    <n v="5"/>
    <n v="9"/>
    <s v="W"/>
    <x v="1"/>
    <n v="5028"/>
    <s v="SUAP"/>
    <s v="Assault / Patron Involved"/>
    <x v="5"/>
    <s v="Higher"/>
  </r>
  <r>
    <d v="2023-11-17T00:00:00"/>
    <d v="1899-12-30T15:18:00"/>
    <s v="Friday"/>
    <x v="17"/>
    <n v="5"/>
    <n v="10"/>
    <s v="S"/>
    <x v="0"/>
    <n v="6011"/>
    <s v="SUDP"/>
    <s v="Disorderly Patron"/>
    <x v="5"/>
    <s v="Higher"/>
  </r>
  <r>
    <d v="2023-11-17T00:00:00"/>
    <d v="1899-12-30T17:12:00"/>
    <s v="Friday"/>
    <x v="48"/>
    <n v="0"/>
    <n v="0"/>
    <s v="N"/>
    <x v="0"/>
    <n v="5731"/>
    <s v="SUDP"/>
    <s v="Disorderly Patron"/>
    <x v="5"/>
    <s v="Higher"/>
  </r>
  <r>
    <d v="2023-11-17T00:00:00"/>
    <d v="1899-12-30T19:22:00"/>
    <s v="Friday"/>
    <x v="6"/>
    <n v="0"/>
    <n v="0"/>
    <s v="W"/>
    <x v="1"/>
    <n v="5163"/>
    <s v="SUAP"/>
    <s v="Assault / Patron Involved"/>
    <x v="5"/>
    <s v="Higher"/>
  </r>
  <r>
    <d v="2023-11-17T00:00:00"/>
    <d v="1899-12-30T22:49:00"/>
    <s v="Friday"/>
    <x v="53"/>
    <n v="0"/>
    <n v="0"/>
    <s v="E"/>
    <x v="1"/>
    <n v="5225"/>
    <s v="SUDP"/>
    <s v="Disorderly Patron"/>
    <x v="5"/>
    <s v="Higher"/>
  </r>
  <r>
    <d v="2023-11-18T00:00:00"/>
    <d v="1899-12-30T10:47:00"/>
    <s v="Saturday"/>
    <x v="20"/>
    <n v="6"/>
    <n v="10"/>
    <s v="S"/>
    <x v="0"/>
    <n v="5556"/>
    <s v="SUDP"/>
    <s v="Disorderly Patron"/>
    <x v="5"/>
    <s v="Higher"/>
  </r>
  <r>
    <d v="2023-11-18T00:00:00"/>
    <d v="1899-12-30T11:54:00"/>
    <s v="Saturday"/>
    <x v="28"/>
    <n v="0"/>
    <n v="0"/>
    <s v="E"/>
    <x v="1"/>
    <n v="5157"/>
    <s v="SUDP"/>
    <s v="Disorderly Patron"/>
    <x v="5"/>
    <s v="Higher"/>
  </r>
  <r>
    <d v="2023-11-19T00:00:00"/>
    <d v="1899-12-30T13:58:00"/>
    <s v="Sunday"/>
    <x v="35"/>
    <n v="3"/>
    <n v="7"/>
    <s v="W"/>
    <x v="1"/>
    <n v="5338"/>
    <s v="SUDP"/>
    <s v="Disorderly Patron"/>
    <x v="5"/>
    <s v="Higher"/>
  </r>
  <r>
    <d v="2023-11-19T00:00:00"/>
    <d v="1899-12-30T16:23:00"/>
    <s v="Sunday"/>
    <x v="10"/>
    <n v="6"/>
    <n v="10"/>
    <s v="S"/>
    <x v="0"/>
    <n v="5521"/>
    <s v="SUDP"/>
    <s v="Disorderly Patron"/>
    <x v="5"/>
    <s v="Higher"/>
  </r>
  <r>
    <d v="2023-11-19T00:00:00"/>
    <d v="1899-12-30T16:49:00"/>
    <s v="Sunday"/>
    <x v="18"/>
    <n v="4"/>
    <n v="9"/>
    <s v="N"/>
    <x v="0"/>
    <n v="5386"/>
    <s v="SUDP"/>
    <s v="Disorderly Patron"/>
    <x v="5"/>
    <s v="Higher"/>
  </r>
  <r>
    <d v="2023-11-19T00:00:00"/>
    <d v="1899-12-30T20:05:00"/>
    <s v="Sunday"/>
    <x v="51"/>
    <n v="0"/>
    <n v="0"/>
    <s v="N"/>
    <x v="0"/>
    <n v="5696"/>
    <s v="SUAE"/>
    <s v="Assault / Employee Involved"/>
    <x v="5"/>
    <s v="Higher"/>
  </r>
  <r>
    <d v="2023-11-19T00:00:00"/>
    <d v="1899-12-30T20:24:00"/>
    <s v="Sunday"/>
    <x v="19"/>
    <n v="6"/>
    <n v="12"/>
    <s v="E"/>
    <x v="1"/>
    <n v="5217"/>
    <s v="SUDP"/>
    <s v="Disorderly Patron"/>
    <x v="5"/>
    <s v="Higher"/>
  </r>
  <r>
    <d v="2023-11-20T00:00:00"/>
    <d v="1899-12-30T07:12:00"/>
    <s v="Monday"/>
    <x v="54"/>
    <n v="0"/>
    <n v="0"/>
    <s v="S"/>
    <x v="0"/>
    <n v="6116"/>
    <s v="SUDP"/>
    <s v="Disorderly Patron"/>
    <x v="5"/>
    <s v="Higher"/>
  </r>
  <r>
    <d v="2023-11-20T00:00:00"/>
    <d v="1899-12-30T12:47:00"/>
    <s v="Monday"/>
    <x v="9"/>
    <n v="3"/>
    <n v="8"/>
    <s v="N"/>
    <x v="0"/>
    <n v="5771"/>
    <s v="SUDP"/>
    <s v="Disorderly Patron"/>
    <x v="5"/>
    <s v="Higher"/>
  </r>
  <r>
    <d v="2023-11-20T00:00:00"/>
    <d v="1899-12-30T19:17:00"/>
    <s v="Monday"/>
    <x v="17"/>
    <n v="5"/>
    <n v="11"/>
    <s v="N"/>
    <x v="1"/>
    <n v="5186"/>
    <s v="SUDP"/>
    <s v="Disorderly Patron"/>
    <x v="5"/>
    <s v="Higher"/>
  </r>
  <r>
    <d v="2023-11-20T00:00:00"/>
    <d v="1899-12-30T19:33:00"/>
    <s v="Monday"/>
    <x v="4"/>
    <n v="4"/>
    <n v="9"/>
    <s v="W"/>
    <x v="1"/>
    <n v="5314"/>
    <s v="SUAP"/>
    <s v="Assault / Patron Involved"/>
    <x v="5"/>
    <s v="Higher"/>
  </r>
  <r>
    <d v="2023-11-20T00:00:00"/>
    <d v="1899-12-30T21:56:00"/>
    <s v="Monday"/>
    <x v="3"/>
    <n v="0"/>
    <n v="0"/>
    <s v="E"/>
    <x v="1"/>
    <n v="5130"/>
    <s v="SUDP"/>
    <s v="Disorderly Patron"/>
    <x v="5"/>
    <s v="Higher"/>
  </r>
  <r>
    <d v="2023-11-21T00:00:00"/>
    <d v="1899-12-30T10:31:00"/>
    <s v="Tuesday"/>
    <x v="12"/>
    <n v="26"/>
    <n v="30"/>
    <s v="W"/>
    <x v="1"/>
    <n v="5163"/>
    <s v="SUAP"/>
    <s v="Assault / Patron Involved"/>
    <x v="5"/>
    <s v="Higher"/>
  </r>
  <r>
    <d v="2023-11-21T00:00:00"/>
    <d v="1899-12-30T12:07:00"/>
    <s v="Tuesday"/>
    <x v="69"/>
    <n v="0"/>
    <n v="0"/>
    <s v="S"/>
    <x v="0"/>
    <n v="5976"/>
    <s v="SUDP"/>
    <s v="Disorderly Patron"/>
    <x v="5"/>
    <s v="Higher"/>
  </r>
  <r>
    <d v="2023-11-21T00:00:00"/>
    <d v="1899-12-30T13:05:00"/>
    <s v="Tuesday"/>
    <x v="56"/>
    <n v="3"/>
    <n v="7"/>
    <s v="E"/>
    <x v="1"/>
    <n v="5042"/>
    <s v="SUDP"/>
    <s v="Disorderly Patron"/>
    <x v="5"/>
    <s v="Higher"/>
  </r>
  <r>
    <d v="2023-11-21T00:00:00"/>
    <d v="1899-12-30T15:58:00"/>
    <s v="Tuesday"/>
    <x v="29"/>
    <n v="5"/>
    <n v="10"/>
    <s v="S"/>
    <x v="0"/>
    <n v="5476"/>
    <s v="SUDP"/>
    <s v="Disorderly Patron"/>
    <x v="5"/>
    <s v="Higher"/>
  </r>
  <r>
    <d v="2023-11-21T00:00:00"/>
    <d v="1899-12-30T16:38:00"/>
    <s v="Tuesday"/>
    <x v="5"/>
    <n v="0"/>
    <n v="0"/>
    <s v="N"/>
    <x v="0"/>
    <n v="5646"/>
    <s v="SUDP"/>
    <s v="Disorderly Patron"/>
    <x v="5"/>
    <s v="Higher"/>
  </r>
  <r>
    <d v="2023-11-21T00:00:00"/>
    <d v="1899-12-30T21:50:00"/>
    <s v="Tuesday"/>
    <x v="43"/>
    <n v="0"/>
    <n v="0"/>
    <s v="S"/>
    <x v="0"/>
    <n v="5721"/>
    <s v="SUDP"/>
    <s v="Disorderly Patron"/>
    <x v="5"/>
    <s v="Higher"/>
  </r>
  <r>
    <d v="2023-11-21T00:00:00"/>
    <d v="1899-12-30T23:34:00"/>
    <s v="Tuesday"/>
    <x v="1"/>
    <n v="0"/>
    <n v="0"/>
    <s v="E"/>
    <x v="1"/>
    <n v="5269"/>
    <s v="SUDP"/>
    <s v="Disorderly Patron"/>
    <x v="5"/>
    <s v="Higher"/>
  </r>
  <r>
    <d v="2023-11-22T00:00:00"/>
    <d v="1899-12-30T07:47:00"/>
    <s v="Wednesday"/>
    <x v="19"/>
    <n v="0"/>
    <n v="0"/>
    <s v="E"/>
    <x v="1"/>
    <n v="5139"/>
    <s v="SUDP"/>
    <s v="Disorderly Patron"/>
    <x v="5"/>
    <s v="Higher"/>
  </r>
  <r>
    <d v="2023-11-22T00:00:00"/>
    <d v="1899-12-30T13:34:00"/>
    <s v="Wednesday"/>
    <x v="43"/>
    <n v="3"/>
    <n v="8"/>
    <s v="S"/>
    <x v="0"/>
    <n v="5696"/>
    <s v="SUDP"/>
    <s v="Disorderly Patron"/>
    <x v="5"/>
    <s v="Higher"/>
  </r>
  <r>
    <d v="2023-11-23T00:00:00"/>
    <d v="1899-12-30T08:13:00"/>
    <s v="Thursday"/>
    <x v="29"/>
    <n v="5"/>
    <n v="8"/>
    <s v="N"/>
    <x v="0"/>
    <n v="5426"/>
    <s v="SUAP"/>
    <s v="Assault / Patron Involved"/>
    <x v="5"/>
    <s v="Higher"/>
  </r>
  <r>
    <d v="2023-11-23T00:00:00"/>
    <d v="1899-12-30T10:00:00"/>
    <s v="Thursday"/>
    <x v="0"/>
    <n v="7"/>
    <n v="10"/>
    <s v="S"/>
    <x v="0"/>
    <n v="5886"/>
    <s v="SUDP"/>
    <s v="Disorderly Patron"/>
    <x v="5"/>
    <s v="Higher"/>
  </r>
  <r>
    <d v="2023-11-23T00:00:00"/>
    <d v="1899-12-30T17:52:00"/>
    <s v="Thursday"/>
    <x v="36"/>
    <n v="36"/>
    <n v="43"/>
    <s v="W"/>
    <x v="3"/>
    <n v="6196"/>
    <s v="SUAP"/>
    <s v="Assault / Patron Involved"/>
    <x v="5"/>
    <s v="Higher"/>
  </r>
  <r>
    <d v="2023-11-24T00:00:00"/>
    <d v="1899-12-30T09:27:00"/>
    <s v="Friday"/>
    <x v="61"/>
    <n v="4"/>
    <n v="7"/>
    <s v="N"/>
    <x v="0"/>
    <n v="5406"/>
    <s v="SUDP"/>
    <s v="Disorderly Patron"/>
    <x v="5"/>
    <s v="Higher"/>
  </r>
  <r>
    <d v="2023-11-24T00:00:00"/>
    <d v="1899-12-30T14:02:00"/>
    <s v="Friday"/>
    <x v="1"/>
    <n v="0"/>
    <n v="0"/>
    <s v="E"/>
    <x v="1"/>
    <n v="5199"/>
    <s v="SUAP"/>
    <s v="Assault / Patron Involved"/>
    <x v="5"/>
    <s v="Higher"/>
  </r>
  <r>
    <d v="2023-11-24T00:00:00"/>
    <d v="1899-12-30T14:40:00"/>
    <s v="Friday"/>
    <x v="63"/>
    <n v="12"/>
    <n v="17"/>
    <s v="N"/>
    <x v="0"/>
    <n v="5876"/>
    <s v="SUDP"/>
    <s v="Disorderly Patron"/>
    <x v="5"/>
    <s v="Higher"/>
  </r>
  <r>
    <d v="2023-11-24T00:00:00"/>
    <d v="1899-12-30T15:23:00"/>
    <s v="Friday"/>
    <x v="38"/>
    <n v="7"/>
    <n v="10"/>
    <s v="W"/>
    <x v="1"/>
    <n v="5355"/>
    <s v="SUDP"/>
    <s v="Disorderly Patron"/>
    <x v="5"/>
    <s v="Higher"/>
  </r>
  <r>
    <d v="2023-11-24T00:00:00"/>
    <d v="1899-12-30T16:19:00"/>
    <s v="Friday"/>
    <x v="24"/>
    <n v="0"/>
    <n v="0"/>
    <s v="E"/>
    <x v="1"/>
    <n v="5071"/>
    <s v="SUDP"/>
    <s v="Disorderly Patron"/>
    <x v="5"/>
    <s v="Higher"/>
  </r>
  <r>
    <d v="2023-11-24T00:00:00"/>
    <d v="1899-12-30T17:05:00"/>
    <s v="Friday"/>
    <x v="24"/>
    <n v="0"/>
    <n v="0"/>
    <s v="E"/>
    <x v="1"/>
    <n v="5332"/>
    <s v="SUDP"/>
    <s v="Disorderly Patron"/>
    <x v="5"/>
    <s v="Higher"/>
  </r>
  <r>
    <d v="2023-11-24T00:00:00"/>
    <d v="1899-12-30T19:27:00"/>
    <s v="Friday"/>
    <x v="55"/>
    <n v="0"/>
    <n v="0"/>
    <s v="N"/>
    <x v="0"/>
    <n v="5396"/>
    <s v="SUDP"/>
    <s v="Disorderly Patron"/>
    <x v="5"/>
    <s v="Higher"/>
  </r>
  <r>
    <d v="2023-11-24T00:00:00"/>
    <d v="1899-12-30T19:50:00"/>
    <s v="Friday"/>
    <x v="45"/>
    <n v="0"/>
    <n v="0"/>
    <s v="W"/>
    <x v="1"/>
    <n v="5133"/>
    <s v="SUDP"/>
    <s v="Disorderly Patron"/>
    <x v="5"/>
    <s v="Higher"/>
  </r>
  <r>
    <d v="2023-11-24T00:00:00"/>
    <d v="1899-12-30T00:42:00"/>
    <s v="Friday"/>
    <x v="71"/>
    <n v="16"/>
    <n v="21"/>
    <s v="N"/>
    <x v="0"/>
    <n v="5616"/>
    <s v="SUDP"/>
    <s v="Disorderly Patron"/>
    <x v="5"/>
    <s v="Higher"/>
  </r>
  <r>
    <d v="2023-11-25T00:00:00"/>
    <d v="1899-12-30T07:46:00"/>
    <s v="Saturday"/>
    <x v="11"/>
    <n v="0"/>
    <n v="0"/>
    <s v="W"/>
    <x v="1"/>
    <n v="5031"/>
    <s v="SUDP"/>
    <s v="Disorderly Patron"/>
    <x v="5"/>
    <s v="Higher"/>
  </r>
  <r>
    <d v="2023-11-25T00:00:00"/>
    <d v="1899-12-30T12:07:00"/>
    <s v="Saturday"/>
    <x v="22"/>
    <n v="0"/>
    <n v="0"/>
    <s v="E"/>
    <x v="1"/>
    <n v="5279"/>
    <s v="SUDP"/>
    <s v="Disorderly Patron"/>
    <x v="5"/>
    <s v="Higher"/>
  </r>
  <r>
    <d v="2023-11-25T00:00:00"/>
    <d v="1899-12-30T12:21:00"/>
    <s v="Saturday"/>
    <x v="71"/>
    <n v="3"/>
    <n v="7"/>
    <s v="N"/>
    <x v="0"/>
    <n v="5631"/>
    <s v="SUDP"/>
    <s v="Disorderly Patron"/>
    <x v="5"/>
    <s v="Higher"/>
  </r>
  <r>
    <d v="2023-11-25T00:00:00"/>
    <d v="1899-12-30T16:57:00"/>
    <s v="Saturday"/>
    <x v="10"/>
    <n v="6"/>
    <n v="10"/>
    <s v="S"/>
    <x v="0"/>
    <n v="6046"/>
    <s v="SUDP"/>
    <s v="Disorderly Patron"/>
    <x v="5"/>
    <s v="Higher"/>
  </r>
  <r>
    <d v="2023-11-25T00:00:00"/>
    <d v="1899-12-30T20:59:00"/>
    <s v="Saturday"/>
    <x v="19"/>
    <n v="0"/>
    <n v="0"/>
    <s v="E"/>
    <x v="1"/>
    <n v="5352"/>
    <s v="SUDP"/>
    <s v="Disorderly Patron"/>
    <x v="5"/>
    <s v="Higher"/>
  </r>
  <r>
    <d v="2023-11-25T00:00:00"/>
    <d v="1899-12-30T22:17:00"/>
    <s v="Saturday"/>
    <x v="3"/>
    <n v="3"/>
    <n v="9"/>
    <s v="W"/>
    <x v="1"/>
    <n v="5095"/>
    <s v="SUDP"/>
    <s v="Disorderly Patron"/>
    <x v="5"/>
    <s v="Higher"/>
  </r>
  <r>
    <d v="2023-11-26T00:00:00"/>
    <d v="1899-12-30T12:41:00"/>
    <s v="Sunday"/>
    <x v="56"/>
    <n v="3"/>
    <n v="7"/>
    <s v="W"/>
    <x v="1"/>
    <n v="5307"/>
    <s v="SUDP"/>
    <s v="Disorderly Patron"/>
    <x v="5"/>
    <s v="Higher"/>
  </r>
  <r>
    <d v="2023-11-26T00:00:00"/>
    <d v="1899-12-30T15:10:00"/>
    <s v="Sunday"/>
    <x v="33"/>
    <n v="24"/>
    <n v="28"/>
    <s v="E"/>
    <x v="1"/>
    <n v="5025"/>
    <s v="SUDP"/>
    <s v="Disorderly Patron"/>
    <x v="5"/>
    <s v="Higher"/>
  </r>
  <r>
    <d v="2023-11-26T00:00:00"/>
    <d v="1899-12-30T16:57:00"/>
    <s v="Sunday"/>
    <x v="82"/>
    <n v="0"/>
    <n v="0"/>
    <s v="E"/>
    <x v="3"/>
    <n v="6141"/>
    <s v="SUROB"/>
    <s v="Robbery"/>
    <x v="5"/>
    <s v="Higher"/>
  </r>
  <r>
    <d v="2023-11-26T00:00:00"/>
    <d v="1899-12-30T22:07:00"/>
    <s v="Sunday"/>
    <x v="82"/>
    <n v="7"/>
    <n v="14"/>
    <m/>
    <x v="3"/>
    <n v="6171"/>
    <s v="SUDP"/>
    <s v="Disorderly Patron"/>
    <x v="5"/>
    <s v="Higher"/>
  </r>
  <r>
    <d v="2023-11-26T00:00:00"/>
    <d v="1899-12-30T00:10:00"/>
    <s v="Sunday"/>
    <x v="82"/>
    <n v="9"/>
    <n v="16"/>
    <s v="E"/>
    <x v="3"/>
    <n v="6171"/>
    <s v="SUDP"/>
    <s v="Disorderly Patron"/>
    <x v="5"/>
    <s v="Higher"/>
  </r>
  <r>
    <d v="2023-11-27T00:00:00"/>
    <d v="1899-12-30T12:20:00"/>
    <s v="Monday"/>
    <x v="6"/>
    <n v="12"/>
    <n v="16"/>
    <s v="E"/>
    <x v="1"/>
    <n v="5270"/>
    <s v="SUPOL"/>
    <s v="Held By Polce - Non-TTC Related"/>
    <x v="5"/>
    <s v="Higher"/>
  </r>
  <r>
    <d v="2023-11-27T00:00:00"/>
    <d v="1899-12-30T14:56:00"/>
    <s v="Monday"/>
    <x v="65"/>
    <n v="0"/>
    <n v="0"/>
    <s v="N"/>
    <x v="0"/>
    <n v="5456"/>
    <s v="SUDP"/>
    <s v="Disorderly Patron"/>
    <x v="5"/>
    <s v="Higher"/>
  </r>
  <r>
    <d v="2023-11-27T00:00:00"/>
    <d v="1899-12-30T15:24:00"/>
    <s v="Monday"/>
    <x v="4"/>
    <n v="8"/>
    <n v="11"/>
    <s v="W"/>
    <x v="1"/>
    <n v="5129"/>
    <s v="SUDP"/>
    <s v="Disorderly Patron"/>
    <x v="5"/>
    <s v="Higher"/>
  </r>
  <r>
    <d v="2023-11-27T00:00:00"/>
    <d v="1899-12-30T16:14:00"/>
    <s v="Monday"/>
    <x v="39"/>
    <n v="0"/>
    <n v="0"/>
    <s v="S"/>
    <x v="0"/>
    <n v="5511"/>
    <s v="SUDP"/>
    <s v="Disorderly Patron"/>
    <x v="5"/>
    <s v="Higher"/>
  </r>
  <r>
    <d v="2023-11-27T00:00:00"/>
    <d v="1899-12-30T20:53:00"/>
    <s v="Monday"/>
    <x v="23"/>
    <n v="18"/>
    <n v="23"/>
    <s v="S"/>
    <x v="0"/>
    <n v="5841"/>
    <s v="SUDP"/>
    <s v="Disorderly Patron"/>
    <x v="5"/>
    <s v="Higher"/>
  </r>
  <r>
    <d v="2023-11-27T00:00:00"/>
    <d v="1899-12-30T23:34:00"/>
    <s v="Monday"/>
    <x v="23"/>
    <n v="4"/>
    <n v="9"/>
    <s v="N"/>
    <x v="0"/>
    <n v="5701"/>
    <s v="SUDP"/>
    <s v="Disorderly Patron"/>
    <x v="5"/>
    <s v="Higher"/>
  </r>
  <r>
    <d v="2023-11-28T00:00:00"/>
    <d v="1899-12-30T08:54:00"/>
    <s v="Tuesday"/>
    <x v="21"/>
    <n v="0"/>
    <n v="0"/>
    <s v="S"/>
    <x v="0"/>
    <n v="5541"/>
    <s v="SUDP"/>
    <s v="Disorderly Patron"/>
    <x v="5"/>
    <s v="Higher"/>
  </r>
  <r>
    <d v="2023-11-28T00:00:00"/>
    <d v="1899-12-30T09:48:00"/>
    <s v="Tuesday"/>
    <x v="21"/>
    <n v="3"/>
    <n v="6"/>
    <s v="S"/>
    <x v="0"/>
    <n v="5611"/>
    <s v="SUDP"/>
    <s v="Disorderly Patron"/>
    <x v="5"/>
    <s v="Higher"/>
  </r>
  <r>
    <d v="2023-11-28T00:00:00"/>
    <d v="1899-12-30T10:56:00"/>
    <s v="Tuesday"/>
    <x v="21"/>
    <n v="0"/>
    <n v="0"/>
    <s v="N"/>
    <x v="0"/>
    <n v="6086"/>
    <s v="SUDP"/>
    <s v="Disorderly Patron"/>
    <x v="5"/>
    <s v="Higher"/>
  </r>
  <r>
    <d v="2023-11-28T00:00:00"/>
    <d v="1899-12-30T20:31:00"/>
    <s v="Tuesday"/>
    <x v="54"/>
    <n v="0"/>
    <n v="0"/>
    <s v="N"/>
    <x v="0"/>
    <n v="5506"/>
    <s v="SUDP"/>
    <s v="Disorderly Patron"/>
    <x v="5"/>
    <s v="Higher"/>
  </r>
  <r>
    <d v="2023-11-28T00:00:00"/>
    <d v="1899-12-30T00:12:00"/>
    <s v="Tuesday"/>
    <x v="15"/>
    <n v="0"/>
    <n v="0"/>
    <s v="S"/>
    <x v="0"/>
    <n v="5836"/>
    <s v="SUDP"/>
    <s v="Disorderly Patron"/>
    <x v="5"/>
    <s v="Higher"/>
  </r>
  <r>
    <d v="2023-11-29T00:00:00"/>
    <d v="1899-12-30T07:06:00"/>
    <s v="Wednesday"/>
    <x v="29"/>
    <n v="3"/>
    <n v="6"/>
    <s v="S"/>
    <x v="0"/>
    <n v="5931"/>
    <s v="SUDP"/>
    <s v="Disorderly Patron"/>
    <x v="5"/>
    <s v="Higher"/>
  </r>
  <r>
    <d v="2023-11-29T00:00:00"/>
    <d v="1899-12-30T08:54:00"/>
    <s v="Wednesday"/>
    <x v="46"/>
    <n v="5"/>
    <n v="7"/>
    <s v="W"/>
    <x v="1"/>
    <n v="5031"/>
    <s v="SUDP"/>
    <s v="Disorderly Patron"/>
    <x v="5"/>
    <s v="Higher"/>
  </r>
  <r>
    <d v="2023-11-29T00:00:00"/>
    <d v="1899-12-30T09:05:00"/>
    <s v="Wednesday"/>
    <x v="16"/>
    <n v="3"/>
    <n v="6"/>
    <s v="S"/>
    <x v="0"/>
    <n v="5751"/>
    <s v="SUDP"/>
    <s v="Disorderly Patron"/>
    <x v="5"/>
    <s v="Higher"/>
  </r>
  <r>
    <d v="2023-11-29T00:00:00"/>
    <d v="1899-12-30T09:26:00"/>
    <s v="Wednesday"/>
    <x v="9"/>
    <n v="3"/>
    <n v="6"/>
    <s v="N"/>
    <x v="0"/>
    <n v="6136"/>
    <s v="SUDP"/>
    <s v="Disorderly Patron"/>
    <x v="5"/>
    <s v="Higher"/>
  </r>
  <r>
    <d v="2023-11-29T00:00:00"/>
    <d v="1899-12-30T11:24:00"/>
    <s v="Wednesday"/>
    <x v="12"/>
    <n v="0"/>
    <n v="0"/>
    <s v="W"/>
    <x v="1"/>
    <n v="5083"/>
    <s v="SUDP"/>
    <s v="Disorderly Patron"/>
    <x v="5"/>
    <s v="Higher"/>
  </r>
  <r>
    <d v="2023-11-29T00:00:00"/>
    <d v="1899-12-30T14:02:00"/>
    <s v="Wednesday"/>
    <x v="8"/>
    <n v="9"/>
    <n v="14"/>
    <s v="N"/>
    <x v="0"/>
    <n v="6111"/>
    <s v="SUDP"/>
    <s v="Disorderly Patron"/>
    <x v="5"/>
    <s v="Higher"/>
  </r>
  <r>
    <d v="2023-11-29T00:00:00"/>
    <d v="1899-12-30T15:10:00"/>
    <s v="Wednesday"/>
    <x v="8"/>
    <n v="3"/>
    <n v="8"/>
    <s v="N"/>
    <x v="0"/>
    <n v="5446"/>
    <s v="SUDP"/>
    <s v="Disorderly Patron"/>
    <x v="5"/>
    <s v="Higher"/>
  </r>
  <r>
    <d v="2023-11-29T00:00:00"/>
    <d v="1899-12-30T16:03:00"/>
    <s v="Wednesday"/>
    <x v="0"/>
    <n v="6"/>
    <n v="9"/>
    <s v="S"/>
    <x v="0"/>
    <n v="6086"/>
    <s v="SUAP"/>
    <s v="Assault / Patron Involved"/>
    <x v="5"/>
    <s v="Higher"/>
  </r>
  <r>
    <d v="2023-11-29T00:00:00"/>
    <d v="1899-12-30T16:49:00"/>
    <s v="Wednesday"/>
    <x v="10"/>
    <n v="3"/>
    <n v="6"/>
    <s v="S"/>
    <x v="0"/>
    <n v="5621"/>
    <s v="SUDP"/>
    <s v="Disorderly Patron"/>
    <x v="5"/>
    <s v="Higher"/>
  </r>
  <r>
    <d v="2023-11-29T00:00:00"/>
    <d v="1899-12-30T17:28:00"/>
    <s v="Wednesday"/>
    <x v="29"/>
    <n v="7"/>
    <n v="10"/>
    <s v="N"/>
    <x v="0"/>
    <n v="6136"/>
    <s v="SUDP"/>
    <s v="Disorderly Patron"/>
    <x v="5"/>
    <s v="Higher"/>
  </r>
  <r>
    <d v="2023-11-29T00:00:00"/>
    <d v="1899-12-30T18:14:00"/>
    <s v="Wednesday"/>
    <x v="27"/>
    <n v="3"/>
    <n v="6"/>
    <s v="S"/>
    <x v="0"/>
    <n v="5656"/>
    <s v="SUDP"/>
    <s v="Disorderly Patron"/>
    <x v="5"/>
    <s v="Higher"/>
  </r>
  <r>
    <d v="2023-11-29T00:00:00"/>
    <d v="1899-12-30T19:46:00"/>
    <s v="Wednesday"/>
    <x v="71"/>
    <n v="4"/>
    <n v="9"/>
    <s v="S"/>
    <x v="0"/>
    <n v="6136"/>
    <s v="SUDP"/>
    <s v="Disorderly Patron"/>
    <x v="5"/>
    <s v="Higher"/>
  </r>
  <r>
    <d v="2023-11-30T00:00:00"/>
    <d v="1899-12-30T02:04:00"/>
    <s v="Thursday"/>
    <x v="6"/>
    <n v="0"/>
    <n v="0"/>
    <s v="E"/>
    <x v="1"/>
    <n v="5321"/>
    <s v="SUDP"/>
    <s v="Disorderly Patron"/>
    <x v="5"/>
    <s v="Higher"/>
  </r>
  <r>
    <d v="2023-11-30T00:00:00"/>
    <d v="1899-12-30T02:43:00"/>
    <s v="Thursday"/>
    <x v="16"/>
    <n v="0"/>
    <n v="0"/>
    <s v="S"/>
    <x v="0"/>
    <n v="5496"/>
    <s v="SUDP"/>
    <s v="Disorderly Patron"/>
    <x v="5"/>
    <s v="Higher"/>
  </r>
  <r>
    <d v="2023-11-30T00:00:00"/>
    <d v="1899-12-30T07:41:00"/>
    <s v="Thursday"/>
    <x v="21"/>
    <n v="0"/>
    <n v="0"/>
    <s v="S"/>
    <x v="0"/>
    <n v="5471"/>
    <s v="SUDP"/>
    <s v="Disorderly Patron"/>
    <x v="5"/>
    <s v="Higher"/>
  </r>
  <r>
    <d v="2023-11-30T00:00:00"/>
    <d v="1899-12-30T07:58:00"/>
    <s v="Thursday"/>
    <x v="29"/>
    <n v="0"/>
    <n v="0"/>
    <s v="S"/>
    <x v="0"/>
    <n v="6101"/>
    <s v="SUDP"/>
    <s v="Disorderly Patron"/>
    <x v="5"/>
    <s v="Higher"/>
  </r>
  <r>
    <d v="2023-11-30T00:00:00"/>
    <d v="1899-12-30T08:29:00"/>
    <s v="Thursday"/>
    <x v="17"/>
    <n v="0"/>
    <n v="0"/>
    <s v="N"/>
    <x v="0"/>
    <n v="6101"/>
    <s v="SUDP"/>
    <s v="Disorderly Patron"/>
    <x v="5"/>
    <s v="Higher"/>
  </r>
  <r>
    <d v="2023-11-30T00:00:00"/>
    <d v="1899-12-30T09:27:00"/>
    <s v="Thursday"/>
    <x v="32"/>
    <n v="9"/>
    <n v="13"/>
    <s v="W"/>
    <x v="1"/>
    <n v="5303"/>
    <s v="SUDP"/>
    <s v="Disorderly Patron"/>
    <x v="5"/>
    <s v="Higher"/>
  </r>
  <r>
    <d v="2023-11-30T00:00:00"/>
    <d v="1899-12-30T10:39:00"/>
    <s v="Thursday"/>
    <x v="35"/>
    <n v="5"/>
    <n v="9"/>
    <s v="W"/>
    <x v="1"/>
    <n v="5174"/>
    <s v="SUDP"/>
    <s v="Disorderly Patron"/>
    <x v="5"/>
    <s v="Higher"/>
  </r>
  <r>
    <d v="2023-11-30T00:00:00"/>
    <d v="1899-12-30T15:42:00"/>
    <s v="Thursday"/>
    <x v="27"/>
    <n v="0"/>
    <n v="0"/>
    <s v="S"/>
    <x v="0"/>
    <n v="5791"/>
    <s v="SUAP"/>
    <s v="Assault / Patron Involved"/>
    <x v="5"/>
    <s v="Higher"/>
  </r>
  <r>
    <d v="2023-11-30T00:00:00"/>
    <d v="1899-12-30T21:08:00"/>
    <s v="Thursday"/>
    <x v="20"/>
    <n v="13"/>
    <n v="18"/>
    <s v="S"/>
    <x v="0"/>
    <n v="5556"/>
    <s v="SUDP"/>
    <s v="Disorderly Patron"/>
    <x v="5"/>
    <s v="Higher"/>
  </r>
  <r>
    <d v="2023-11-30T00:00:00"/>
    <d v="1899-12-30T22:05:00"/>
    <s v="Thursday"/>
    <x v="41"/>
    <n v="5"/>
    <n v="10"/>
    <s v="N"/>
    <x v="0"/>
    <n v="5556"/>
    <s v="SUAP"/>
    <s v="Assault / Patron Involved"/>
    <x v="5"/>
    <s v="Higher"/>
  </r>
  <r>
    <d v="2023-12-01T00:00:00"/>
    <d v="1899-12-30T07:19:00"/>
    <s v="Friday"/>
    <x v="58"/>
    <n v="0"/>
    <n v="0"/>
    <s v="W"/>
    <x v="1"/>
    <n v="5342"/>
    <s v="SUDP"/>
    <s v="Disorderly Patron"/>
    <x v="5"/>
    <s v="Higher"/>
  </r>
  <r>
    <d v="2023-12-01T00:00:00"/>
    <d v="1899-12-30T11:57:00"/>
    <s v="Friday"/>
    <x v="57"/>
    <n v="3"/>
    <n v="7"/>
    <s v="W"/>
    <x v="1"/>
    <n v="5157"/>
    <s v="SUDP"/>
    <s v="Disorderly Patron"/>
    <x v="5"/>
    <s v="Higher"/>
  </r>
  <r>
    <d v="2023-12-01T00:00:00"/>
    <d v="1899-12-30T12:47:00"/>
    <s v="Friday"/>
    <x v="17"/>
    <n v="0"/>
    <n v="0"/>
    <s v="N"/>
    <x v="0"/>
    <n v="5701"/>
    <s v="SUDP"/>
    <s v="Disorderly Patron"/>
    <x v="5"/>
    <s v="Higher"/>
  </r>
  <r>
    <d v="2023-12-01T00:00:00"/>
    <d v="1899-12-30T12:48:00"/>
    <s v="Friday"/>
    <x v="4"/>
    <n v="0"/>
    <n v="0"/>
    <s v="W"/>
    <x v="1"/>
    <n v="5255"/>
    <s v="SUDP"/>
    <s v="Disorderly Patron"/>
    <x v="5"/>
    <s v="Higher"/>
  </r>
  <r>
    <d v="2023-12-01T00:00:00"/>
    <d v="1899-12-30T16:43:00"/>
    <s v="Friday"/>
    <x v="28"/>
    <n v="16"/>
    <n v="19"/>
    <s v="E"/>
    <x v="1"/>
    <n v="5075"/>
    <s v="SUAP"/>
    <s v="Assault / Patron Involved"/>
    <x v="5"/>
    <s v="Higher"/>
  </r>
  <r>
    <d v="2023-12-01T00:00:00"/>
    <d v="1899-12-30T16:54:00"/>
    <s v="Friday"/>
    <x v="69"/>
    <n v="3"/>
    <n v="6"/>
    <s v="S"/>
    <x v="0"/>
    <n v="5691"/>
    <s v="SUAP"/>
    <s v="Assault / Patron Involved"/>
    <x v="5"/>
    <s v="Higher"/>
  </r>
  <r>
    <d v="2023-12-01T00:00:00"/>
    <d v="1899-12-30T21:04:00"/>
    <s v="Friday"/>
    <x v="14"/>
    <n v="0"/>
    <n v="0"/>
    <s v="E"/>
    <x v="1"/>
    <n v="5151"/>
    <s v="SUAE"/>
    <s v="Assault / Employee Involved"/>
    <x v="5"/>
    <s v="Higher"/>
  </r>
  <r>
    <d v="2023-12-01T00:00:00"/>
    <d v="1899-12-30T22:46:00"/>
    <s v="Friday"/>
    <x v="54"/>
    <n v="0"/>
    <n v="0"/>
    <s v="N"/>
    <x v="0"/>
    <n v="6116"/>
    <s v="SUAP"/>
    <s v="Assault / Patron Involved"/>
    <x v="5"/>
    <s v="Higher"/>
  </r>
  <r>
    <d v="2023-12-01T00:00:00"/>
    <d v="1899-12-30T16:37:00"/>
    <s v="Friday"/>
    <x v="36"/>
    <n v="60"/>
    <n v="67"/>
    <s v="W"/>
    <x v="3"/>
    <n v="6191"/>
    <s v="SUROB"/>
    <s v="Robbery"/>
    <x v="5"/>
    <s v="Higher"/>
  </r>
  <r>
    <d v="2023-12-02T00:00:00"/>
    <d v="1899-12-30T07:07:00"/>
    <s v="Saturday"/>
    <x v="28"/>
    <n v="3"/>
    <n v="8"/>
    <s v="W"/>
    <x v="1"/>
    <n v="5016"/>
    <s v="SUDP"/>
    <s v="Disorderly Patron"/>
    <x v="5"/>
    <s v="Higher"/>
  </r>
  <r>
    <d v="2023-12-02T00:00:00"/>
    <d v="1899-12-30T07:42:00"/>
    <s v="Saturday"/>
    <x v="38"/>
    <n v="4"/>
    <n v="9"/>
    <s v="W"/>
    <x v="1"/>
    <n v="5016"/>
    <s v="SUDP"/>
    <s v="Disorderly Patron"/>
    <x v="5"/>
    <s v="Higher"/>
  </r>
  <r>
    <d v="2023-12-02T00:00:00"/>
    <d v="1899-12-30T09:35:00"/>
    <s v="Saturday"/>
    <x v="21"/>
    <n v="3"/>
    <n v="7"/>
    <s v="S"/>
    <x v="0"/>
    <n v="6006"/>
    <s v="SUDP"/>
    <s v="Disorderly Patron"/>
    <x v="5"/>
    <s v="Higher"/>
  </r>
  <r>
    <d v="2023-12-02T00:00:00"/>
    <d v="1899-12-30T09:47:00"/>
    <s v="Saturday"/>
    <x v="63"/>
    <n v="15"/>
    <n v="19"/>
    <s v="S"/>
    <x v="0"/>
    <n v="5806"/>
    <s v="SUDP"/>
    <s v="Disorderly Patron"/>
    <x v="5"/>
    <s v="Higher"/>
  </r>
  <r>
    <d v="2023-12-02T00:00:00"/>
    <d v="1899-12-30T11:34:00"/>
    <s v="Saturday"/>
    <x v="49"/>
    <n v="4"/>
    <n v="8"/>
    <s v="N"/>
    <x v="0"/>
    <n v="6016"/>
    <s v="SUDP"/>
    <s v="Disorderly Patron"/>
    <x v="5"/>
    <s v="Higher"/>
  </r>
  <r>
    <d v="2023-12-02T00:00:00"/>
    <d v="1899-12-30T12:18:00"/>
    <s v="Saturday"/>
    <x v="63"/>
    <n v="3"/>
    <n v="7"/>
    <s v="N"/>
    <x v="0"/>
    <n v="5751"/>
    <s v="SUDP"/>
    <s v="Disorderly Patron"/>
    <x v="5"/>
    <s v="Higher"/>
  </r>
  <r>
    <d v="2023-12-02T00:00:00"/>
    <d v="1899-12-30T17:16:00"/>
    <s v="Saturday"/>
    <x v="29"/>
    <n v="4"/>
    <n v="8"/>
    <s v="N"/>
    <x v="0"/>
    <n v="5981"/>
    <s v="SUDP"/>
    <s v="Disorderly Patron"/>
    <x v="5"/>
    <s v="Higher"/>
  </r>
  <r>
    <d v="2023-12-02T00:00:00"/>
    <d v="1899-12-30T19:23:00"/>
    <s v="Saturday"/>
    <x v="23"/>
    <n v="0"/>
    <n v="0"/>
    <s v="N"/>
    <x v="0"/>
    <n v="5706"/>
    <s v="SUAP"/>
    <s v="Assault / Patron Involved"/>
    <x v="5"/>
    <s v="Higher"/>
  </r>
  <r>
    <d v="2023-12-02T00:00:00"/>
    <d v="1899-12-30T23:24:00"/>
    <s v="Saturday"/>
    <x v="55"/>
    <n v="6"/>
    <n v="12"/>
    <s v="N"/>
    <x v="0"/>
    <n v="5781"/>
    <s v="SUDP"/>
    <s v="Disorderly Patron"/>
    <x v="5"/>
    <s v="Higher"/>
  </r>
  <r>
    <d v="2023-12-03T00:00:00"/>
    <d v="1899-12-30T20:13:00"/>
    <s v="Sunday"/>
    <x v="43"/>
    <n v="8"/>
    <n v="12"/>
    <s v="S"/>
    <x v="0"/>
    <n v="5854"/>
    <s v="SUDP"/>
    <s v="Disorderly Patron"/>
    <x v="5"/>
    <s v="Higher"/>
  </r>
  <r>
    <d v="2023-12-03T00:00:00"/>
    <d v="1899-12-30T21:33:00"/>
    <s v="Sunday"/>
    <x v="29"/>
    <n v="0"/>
    <n v="0"/>
    <s v="N"/>
    <x v="0"/>
    <n v="5846"/>
    <s v="SUDP"/>
    <s v="Disorderly Patron"/>
    <x v="5"/>
    <s v="Higher"/>
  </r>
  <r>
    <d v="2023-12-03T00:00:00"/>
    <d v="1899-12-30T21:35:00"/>
    <s v="Sunday"/>
    <x v="35"/>
    <n v="0"/>
    <n v="0"/>
    <s v="W"/>
    <x v="1"/>
    <n v="5161"/>
    <s v="SUDP"/>
    <s v="Disorderly Patron"/>
    <x v="5"/>
    <s v="Higher"/>
  </r>
  <r>
    <d v="2023-12-04T00:00:00"/>
    <d v="1899-12-30T06:08:00"/>
    <s v="Monday"/>
    <x v="19"/>
    <n v="11"/>
    <n v="13"/>
    <s v="W"/>
    <x v="1"/>
    <n v="5208"/>
    <s v="SUAE"/>
    <s v="Assault / Employee Involved"/>
    <x v="5"/>
    <s v="Higher"/>
  </r>
  <r>
    <d v="2023-12-04T00:00:00"/>
    <d v="1899-12-30T15:25:00"/>
    <s v="Monday"/>
    <x v="28"/>
    <n v="0"/>
    <n v="0"/>
    <s v="W"/>
    <x v="1"/>
    <n v="5265"/>
    <s v="SUDP"/>
    <s v="Disorderly Patron"/>
    <x v="5"/>
    <s v="Higher"/>
  </r>
  <r>
    <d v="2023-12-04T00:00:00"/>
    <d v="1899-12-30T17:32:00"/>
    <s v="Monday"/>
    <x v="56"/>
    <n v="0"/>
    <n v="0"/>
    <s v="W"/>
    <x v="1"/>
    <n v="5265"/>
    <s v="SUDP"/>
    <s v="Disorderly Patron"/>
    <x v="5"/>
    <s v="Higher"/>
  </r>
  <r>
    <d v="2023-12-05T00:00:00"/>
    <d v="1899-12-30T10:04:00"/>
    <s v="Tuesday"/>
    <x v="40"/>
    <n v="0"/>
    <n v="0"/>
    <s v="E"/>
    <x v="1"/>
    <n v="5083"/>
    <s v="SUDP"/>
    <s v="Disorderly Patron"/>
    <x v="5"/>
    <s v="Higher"/>
  </r>
  <r>
    <d v="2023-12-05T00:00:00"/>
    <d v="1899-12-30T14:59:00"/>
    <s v="Tuesday"/>
    <x v="12"/>
    <n v="10"/>
    <n v="13"/>
    <s v="W"/>
    <x v="1"/>
    <n v="5069"/>
    <s v="SUDP"/>
    <s v="Disorderly Patron"/>
    <x v="5"/>
    <s v="Higher"/>
  </r>
  <r>
    <d v="2023-12-05T00:00:00"/>
    <d v="1899-12-30T16:31:00"/>
    <s v="Tuesday"/>
    <x v="61"/>
    <n v="0"/>
    <n v="0"/>
    <s v="S"/>
    <x v="0"/>
    <n v="5826"/>
    <s v="SUDP"/>
    <s v="Disorderly Patron"/>
    <x v="5"/>
    <s v="Higher"/>
  </r>
  <r>
    <d v="2023-12-05T00:00:00"/>
    <d v="1899-12-30T16:37:00"/>
    <s v="Tuesday"/>
    <x v="29"/>
    <n v="5"/>
    <n v="8"/>
    <s v="S"/>
    <x v="0"/>
    <n v="5802"/>
    <s v="SUDP"/>
    <s v="Disorderly Patron"/>
    <x v="5"/>
    <s v="Higher"/>
  </r>
  <r>
    <d v="2023-12-05T00:00:00"/>
    <d v="1899-12-30T20:41:00"/>
    <s v="Tuesday"/>
    <x v="54"/>
    <n v="10"/>
    <n v="15"/>
    <s v="N"/>
    <x v="0"/>
    <n v="5711"/>
    <s v="SUDP"/>
    <s v="Disorderly Patron"/>
    <x v="5"/>
    <s v="Higher"/>
  </r>
  <r>
    <d v="2023-12-05T00:00:00"/>
    <d v="1899-12-30T23:37:00"/>
    <s v="Tuesday"/>
    <x v="17"/>
    <n v="0"/>
    <n v="0"/>
    <m/>
    <x v="0"/>
    <n v="5090"/>
    <s v="SUSA"/>
    <s v="Sexual Assault"/>
    <x v="5"/>
    <s v="Higher"/>
  </r>
  <r>
    <d v="2023-12-06T00:00:00"/>
    <d v="1899-12-30T07:07:00"/>
    <s v="Wednesday"/>
    <x v="0"/>
    <n v="0"/>
    <n v="0"/>
    <s v="N"/>
    <x v="0"/>
    <n v="5591"/>
    <s v="SUDP"/>
    <s v="Disorderly Patron"/>
    <x v="5"/>
    <s v="Higher"/>
  </r>
  <r>
    <d v="2023-12-06T00:00:00"/>
    <d v="1899-12-30T07:57:00"/>
    <s v="Wednesday"/>
    <x v="24"/>
    <n v="0"/>
    <n v="0"/>
    <s v="W"/>
    <x v="1"/>
    <n v="5103"/>
    <s v="SUDP"/>
    <s v="Disorderly Patron"/>
    <x v="5"/>
    <s v="Higher"/>
  </r>
  <r>
    <d v="2023-12-06T00:00:00"/>
    <d v="1899-12-30T12:11:00"/>
    <s v="Wednesday"/>
    <x v="11"/>
    <n v="3"/>
    <n v="7"/>
    <s v="W"/>
    <x v="1"/>
    <n v="5299"/>
    <s v="SUDP"/>
    <s v="Disorderly Patron"/>
    <x v="5"/>
    <s v="Higher"/>
  </r>
  <r>
    <d v="2023-12-06T00:00:00"/>
    <d v="1899-12-30T12:36:00"/>
    <s v="Wednesday"/>
    <x v="41"/>
    <n v="3"/>
    <n v="8"/>
    <s v="S"/>
    <x v="0"/>
    <n v="5776"/>
    <s v="SUDP"/>
    <s v="Disorderly Patron"/>
    <x v="5"/>
    <s v="Higher"/>
  </r>
  <r>
    <d v="2023-12-06T00:00:00"/>
    <d v="1899-12-30T14:00:00"/>
    <s v="Wednesday"/>
    <x v="54"/>
    <n v="0"/>
    <n v="0"/>
    <s v="N"/>
    <x v="0"/>
    <n v="5726"/>
    <s v="SUDP"/>
    <s v="Disorderly Patron"/>
    <x v="5"/>
    <s v="Higher"/>
  </r>
  <r>
    <d v="2023-12-06T00:00:00"/>
    <d v="1899-12-30T18:29:00"/>
    <s v="Wednesday"/>
    <x v="27"/>
    <n v="3"/>
    <n v="6"/>
    <s v="N"/>
    <x v="0"/>
    <n v="5736"/>
    <s v="SUDP"/>
    <s v="Disorderly Patron"/>
    <x v="5"/>
    <s v="Higher"/>
  </r>
  <r>
    <d v="2023-12-07T00:00:00"/>
    <d v="1899-12-30T10:55:00"/>
    <s v="Thursday"/>
    <x v="6"/>
    <n v="4"/>
    <n v="8"/>
    <s v="E"/>
    <x v="1"/>
    <n v="5170"/>
    <s v="SUDP"/>
    <s v="Disorderly Patron"/>
    <x v="5"/>
    <s v="Higher"/>
  </r>
  <r>
    <d v="2023-12-07T00:00:00"/>
    <d v="1899-12-30T15:46:00"/>
    <s v="Thursday"/>
    <x v="43"/>
    <n v="5"/>
    <n v="10"/>
    <s v="N"/>
    <x v="0"/>
    <n v="5681"/>
    <s v="SUDP"/>
    <s v="Disorderly Patron"/>
    <x v="5"/>
    <s v="Higher"/>
  </r>
  <r>
    <d v="2023-12-07T00:00:00"/>
    <d v="1899-12-30T18:10:00"/>
    <s v="Thursday"/>
    <x v="20"/>
    <n v="5"/>
    <n v="8"/>
    <s v="S"/>
    <x v="0"/>
    <n v="5991"/>
    <s v="SUDP"/>
    <s v="Disorderly Patron"/>
    <x v="5"/>
    <s v="Higher"/>
  </r>
  <r>
    <d v="2023-12-08T00:00:00"/>
    <d v="1899-12-30T09:48:00"/>
    <s v="Friday"/>
    <x v="6"/>
    <n v="0"/>
    <n v="0"/>
    <s v="E"/>
    <x v="1"/>
    <n v="5193"/>
    <s v="SUDP"/>
    <s v="Disorderly Patron"/>
    <x v="5"/>
    <s v="Higher"/>
  </r>
  <r>
    <d v="2023-12-08T00:00:00"/>
    <d v="1899-12-30T13:12:00"/>
    <s v="Friday"/>
    <x v="54"/>
    <n v="5"/>
    <n v="10"/>
    <s v="N"/>
    <x v="0"/>
    <n v="5875"/>
    <s v="SUAP"/>
    <s v="Assault / Patron Involved"/>
    <x v="5"/>
    <s v="Higher"/>
  </r>
  <r>
    <d v="2023-12-08T00:00:00"/>
    <d v="1899-12-30T13:37:00"/>
    <s v="Friday"/>
    <x v="9"/>
    <n v="5"/>
    <n v="10"/>
    <s v="S"/>
    <x v="0"/>
    <n v="6001"/>
    <s v="SUDP"/>
    <s v="Disorderly Patron"/>
    <x v="5"/>
    <s v="Higher"/>
  </r>
  <r>
    <d v="2023-12-08T00:00:00"/>
    <d v="1899-12-30T15:05:00"/>
    <s v="Friday"/>
    <x v="9"/>
    <n v="12"/>
    <n v="17"/>
    <s v="S"/>
    <x v="0"/>
    <n v="5841"/>
    <s v="SUDP"/>
    <s v="Disorderly Patron"/>
    <x v="5"/>
    <s v="Higher"/>
  </r>
  <r>
    <d v="2023-12-08T00:00:00"/>
    <d v="1899-12-30T16:04:00"/>
    <s v="Friday"/>
    <x v="8"/>
    <n v="9"/>
    <n v="14"/>
    <s v="S"/>
    <x v="0"/>
    <n v="5811"/>
    <s v="SUDP"/>
    <s v="Disorderly Patron"/>
    <x v="5"/>
    <s v="Higher"/>
  </r>
  <r>
    <d v="2023-12-08T00:00:00"/>
    <d v="1899-12-30T16:24:00"/>
    <s v="Friday"/>
    <x v="63"/>
    <n v="0"/>
    <n v="0"/>
    <s v="S"/>
    <x v="0"/>
    <n v="5676"/>
    <s v="SUSA"/>
    <s v="Sexual Assault"/>
    <x v="5"/>
    <s v="Higher"/>
  </r>
  <r>
    <d v="2023-12-08T00:00:00"/>
    <d v="1899-12-30T16:40:00"/>
    <s v="Friday"/>
    <x v="15"/>
    <n v="5"/>
    <n v="10"/>
    <s v="S"/>
    <x v="0"/>
    <n v="5436"/>
    <s v="SUSA"/>
    <s v="Sexual Assault"/>
    <x v="5"/>
    <s v="Higher"/>
  </r>
  <r>
    <d v="2023-12-08T00:00:00"/>
    <d v="1899-12-30T18:19:00"/>
    <s v="Friday"/>
    <x v="31"/>
    <n v="3"/>
    <n v="6"/>
    <s v="N"/>
    <x v="0"/>
    <n v="5991"/>
    <s v="SUDP"/>
    <s v="Disorderly Patron"/>
    <x v="5"/>
    <s v="Higher"/>
  </r>
  <r>
    <d v="2023-12-08T00:00:00"/>
    <d v="1899-12-30T22:54:00"/>
    <s v="Friday"/>
    <x v="11"/>
    <n v="11"/>
    <n v="16"/>
    <s v="E"/>
    <x v="1"/>
    <n v="5069"/>
    <s v="SUAE"/>
    <s v="Assault / Employee Involved"/>
    <x v="5"/>
    <s v="Higher"/>
  </r>
  <r>
    <d v="2023-12-08T00:00:00"/>
    <d v="1899-12-30T15:09:00"/>
    <s v="Friday"/>
    <x v="82"/>
    <n v="14"/>
    <n v="21"/>
    <s v="E"/>
    <x v="3"/>
    <n v="6166"/>
    <s v="SUDP"/>
    <s v="Disorderly Patron"/>
    <x v="5"/>
    <s v="Higher"/>
  </r>
  <r>
    <d v="2023-12-09T00:00:00"/>
    <d v="1899-12-30T06:00:00"/>
    <s v="Saturday"/>
    <x v="13"/>
    <n v="0"/>
    <n v="0"/>
    <s v="E"/>
    <x v="1"/>
    <n v="5289"/>
    <s v="SUDP"/>
    <s v="Disorderly Patron"/>
    <x v="5"/>
    <s v="Higher"/>
  </r>
  <r>
    <d v="2023-12-09T00:00:00"/>
    <d v="1899-12-30T09:54:00"/>
    <s v="Saturday"/>
    <x v="35"/>
    <n v="13"/>
    <n v="18"/>
    <s v="E"/>
    <x v="1"/>
    <n v="5289"/>
    <s v="SUDP"/>
    <s v="Disorderly Patron"/>
    <x v="5"/>
    <s v="Higher"/>
  </r>
  <r>
    <d v="2023-12-09T00:00:00"/>
    <d v="1899-12-30T19:50:00"/>
    <s v="Saturday"/>
    <x v="4"/>
    <n v="4"/>
    <n v="9"/>
    <s v="W"/>
    <x v="1"/>
    <n v="5049"/>
    <s v="SUDP"/>
    <s v="Disorderly Patron"/>
    <x v="5"/>
    <s v="Higher"/>
  </r>
  <r>
    <d v="2023-12-09T00:00:00"/>
    <d v="1899-12-30T01:06:00"/>
    <s v="Saturday"/>
    <x v="21"/>
    <n v="0"/>
    <n v="0"/>
    <s v="N"/>
    <x v="0"/>
    <n v="5541"/>
    <s v="SUDP"/>
    <s v="Disorderly Patron"/>
    <x v="5"/>
    <s v="Higher"/>
  </r>
  <r>
    <d v="2023-12-09T00:00:00"/>
    <d v="1899-12-30T15:29:00"/>
    <s v="Saturday"/>
    <x v="82"/>
    <n v="42"/>
    <n v="49"/>
    <s v="W"/>
    <x v="3"/>
    <n v="5171"/>
    <s v="SUPOL"/>
    <s v="Held By Polce - Non-TTC Related"/>
    <x v="5"/>
    <s v="Higher"/>
  </r>
  <r>
    <d v="2023-12-10T00:00:00"/>
    <d v="1899-12-30T02:02:00"/>
    <s v="Sunday"/>
    <x v="60"/>
    <n v="5"/>
    <n v="0"/>
    <s v="E"/>
    <x v="1"/>
    <n v="5284"/>
    <s v="SUDP"/>
    <s v="Disorderly Patron"/>
    <x v="5"/>
    <s v="Higher"/>
  </r>
  <r>
    <d v="2023-12-10T00:00:00"/>
    <d v="1899-12-30T12:09:00"/>
    <s v="Sunday"/>
    <x v="9"/>
    <n v="0"/>
    <n v="0"/>
    <s v="S"/>
    <x v="0"/>
    <n v="5491"/>
    <s v="SUDP"/>
    <s v="Disorderly Patron"/>
    <x v="5"/>
    <s v="Higher"/>
  </r>
  <r>
    <d v="2023-12-10T00:00:00"/>
    <d v="1899-12-30T12:22:00"/>
    <s v="Sunday"/>
    <x v="51"/>
    <n v="7"/>
    <n v="12"/>
    <s v="S"/>
    <x v="0"/>
    <n v="6001"/>
    <s v="SUDP"/>
    <s v="Disorderly Patron"/>
    <x v="5"/>
    <s v="Higher"/>
  </r>
  <r>
    <d v="2023-12-10T00:00:00"/>
    <d v="1899-12-30T12:33:00"/>
    <s v="Sunday"/>
    <x v="10"/>
    <n v="5"/>
    <n v="10"/>
    <s v="S"/>
    <x v="0"/>
    <n v="6001"/>
    <s v="SUDP"/>
    <s v="Disorderly Patron"/>
    <x v="5"/>
    <s v="Higher"/>
  </r>
  <r>
    <d v="2023-12-10T00:00:00"/>
    <d v="1899-12-30T18:36:00"/>
    <s v="Sunday"/>
    <x v="1"/>
    <n v="4"/>
    <n v="9"/>
    <s v="W"/>
    <x v="1"/>
    <n v="5196"/>
    <s v="SUDP"/>
    <s v="Disorderly Patron"/>
    <x v="5"/>
    <s v="Higher"/>
  </r>
  <r>
    <d v="2023-12-10T00:00:00"/>
    <d v="1899-12-30T20:13:00"/>
    <s v="Sunday"/>
    <x v="29"/>
    <n v="0"/>
    <n v="0"/>
    <s v="N"/>
    <x v="0"/>
    <n v="6066"/>
    <s v="SUDP"/>
    <s v="Disorderly Patron"/>
    <x v="5"/>
    <s v="Higher"/>
  </r>
  <r>
    <d v="2023-12-10T00:00:00"/>
    <d v="1899-12-30T23:25:00"/>
    <s v="Sunday"/>
    <x v="4"/>
    <n v="4"/>
    <n v="10"/>
    <s v="E"/>
    <x v="1"/>
    <n v="5241"/>
    <s v="SUDP"/>
    <s v="Disorderly Patron"/>
    <x v="5"/>
    <s v="Higher"/>
  </r>
  <r>
    <d v="2023-12-10T00:00:00"/>
    <d v="1899-12-30T01:01:00"/>
    <s v="Sunday"/>
    <x v="0"/>
    <n v="12"/>
    <n v="19"/>
    <s v="N"/>
    <x v="0"/>
    <n v="5641"/>
    <s v="SUDP"/>
    <s v="Disorderly Patron"/>
    <x v="5"/>
    <s v="Higher"/>
  </r>
  <r>
    <d v="2023-12-11T00:00:00"/>
    <d v="1899-12-30T07:23:00"/>
    <s v="Monday"/>
    <x v="5"/>
    <n v="7"/>
    <n v="10"/>
    <s v="N"/>
    <x v="0"/>
    <n v="5586"/>
    <s v="SUDP"/>
    <s v="Disorderly Patron"/>
    <x v="5"/>
    <s v="Higher"/>
  </r>
  <r>
    <d v="2023-12-11T00:00:00"/>
    <d v="1899-12-30T08:56:00"/>
    <s v="Monday"/>
    <x v="32"/>
    <n v="4"/>
    <n v="7"/>
    <s v="W"/>
    <x v="1"/>
    <n v="5196"/>
    <s v="SUDP"/>
    <s v="Disorderly Patron"/>
    <x v="5"/>
    <s v="Higher"/>
  </r>
  <r>
    <d v="2023-12-11T00:00:00"/>
    <d v="1899-12-30T11:46:00"/>
    <s v="Monday"/>
    <x v="23"/>
    <n v="0"/>
    <n v="0"/>
    <m/>
    <x v="0"/>
    <n v="5931"/>
    <s v="SUAE"/>
    <s v="Assault / Employee Involved"/>
    <x v="5"/>
    <s v="Higher"/>
  </r>
  <r>
    <d v="2023-12-11T00:00:00"/>
    <d v="1899-12-30T12:44:00"/>
    <s v="Monday"/>
    <x v="20"/>
    <n v="6"/>
    <n v="11"/>
    <s v="S"/>
    <x v="0"/>
    <n v="5531"/>
    <s v="SUDP"/>
    <s v="Disorderly Patron"/>
    <x v="5"/>
    <s v="Higher"/>
  </r>
  <r>
    <d v="2023-12-11T00:00:00"/>
    <d v="1899-12-30T14:00:00"/>
    <s v="Monday"/>
    <x v="31"/>
    <n v="11"/>
    <n v="16"/>
    <s v="S"/>
    <x v="0"/>
    <n v="5981"/>
    <s v="SUDP"/>
    <s v="Disorderly Patron"/>
    <x v="5"/>
    <s v="Higher"/>
  </r>
  <r>
    <d v="2023-12-11T00:00:00"/>
    <d v="1899-12-30T16:29:00"/>
    <s v="Monday"/>
    <x v="35"/>
    <n v="3"/>
    <n v="6"/>
    <s v="W"/>
    <x v="1"/>
    <n v="5027"/>
    <s v="SUDP"/>
    <s v="Disorderly Patron"/>
    <x v="5"/>
    <s v="Higher"/>
  </r>
  <r>
    <d v="2023-12-11T00:00:00"/>
    <d v="1899-12-30T17:30:00"/>
    <s v="Monday"/>
    <x v="16"/>
    <n v="0"/>
    <n v="0"/>
    <s v="S"/>
    <x v="0"/>
    <n v="6081"/>
    <s v="SUDP"/>
    <s v="Disorderly Patron"/>
    <x v="5"/>
    <s v="Higher"/>
  </r>
  <r>
    <d v="2023-12-11T00:00:00"/>
    <d v="1899-12-30T17:50:00"/>
    <s v="Monday"/>
    <x v="55"/>
    <n v="3"/>
    <n v="6"/>
    <s v="S"/>
    <x v="0"/>
    <n v="5956"/>
    <s v="SUDP"/>
    <s v="Disorderly Patron"/>
    <x v="5"/>
    <s v="Higher"/>
  </r>
  <r>
    <d v="2023-12-11T00:00:00"/>
    <d v="1899-12-30T19:30:00"/>
    <s v="Monday"/>
    <x v="38"/>
    <n v="4"/>
    <n v="9"/>
    <s v="E"/>
    <x v="1"/>
    <n v="5142"/>
    <s v="SUDP"/>
    <s v="Disorderly Patron"/>
    <x v="5"/>
    <s v="Higher"/>
  </r>
  <r>
    <d v="2023-12-11T00:00:00"/>
    <d v="1899-12-30T19:42:00"/>
    <s v="Monday"/>
    <x v="7"/>
    <n v="3"/>
    <n v="6"/>
    <s v="W"/>
    <x v="1"/>
    <n v="5092"/>
    <s v="SUDP"/>
    <s v="Disorderly Patron"/>
    <x v="5"/>
    <s v="Higher"/>
  </r>
  <r>
    <d v="2023-12-11T00:00:00"/>
    <d v="1899-12-30T21:20:00"/>
    <s v="Monday"/>
    <x v="43"/>
    <n v="0"/>
    <n v="0"/>
    <s v="N"/>
    <x v="0"/>
    <n v="5946"/>
    <s v="SUAP"/>
    <s v="Assault / Patron Involved"/>
    <x v="5"/>
    <s v="Higher"/>
  </r>
  <r>
    <d v="2023-12-11T00:00:00"/>
    <d v="1899-12-30T22:18:00"/>
    <s v="Monday"/>
    <x v="29"/>
    <n v="8"/>
    <n v="13"/>
    <s v="S"/>
    <x v="0"/>
    <n v="5681"/>
    <s v="SUDP"/>
    <s v="Disorderly Patron"/>
    <x v="5"/>
    <s v="Higher"/>
  </r>
  <r>
    <d v="2023-12-11T00:00:00"/>
    <d v="1899-12-30T23:08:00"/>
    <s v="Monday"/>
    <x v="47"/>
    <n v="7"/>
    <n v="12"/>
    <s v="N"/>
    <x v="0"/>
    <n v="5646"/>
    <s v="SUDP"/>
    <s v="Disorderly Patron"/>
    <x v="5"/>
    <s v="Higher"/>
  </r>
  <r>
    <d v="2023-12-11T00:00:00"/>
    <d v="1899-12-30T23:16:00"/>
    <s v="Monday"/>
    <x v="49"/>
    <n v="0"/>
    <n v="0"/>
    <s v="S"/>
    <x v="0"/>
    <n v="5861"/>
    <s v="SUAE"/>
    <s v="Assault / Employee Involved"/>
    <x v="5"/>
    <s v="Higher"/>
  </r>
  <r>
    <d v="2023-12-11T00:00:00"/>
    <d v="1899-12-30T23:20:00"/>
    <s v="Monday"/>
    <x v="48"/>
    <n v="23"/>
    <n v="28"/>
    <s v="N"/>
    <x v="0"/>
    <n v="5521"/>
    <s v="SUAE"/>
    <s v="Assault / Employee Involved"/>
    <x v="5"/>
    <s v="Higher"/>
  </r>
  <r>
    <d v="2023-12-11T00:00:00"/>
    <d v="1899-12-30T01:19:00"/>
    <s v="Monday"/>
    <x v="17"/>
    <n v="0"/>
    <n v="0"/>
    <s v="S"/>
    <x v="0"/>
    <n v="5886"/>
    <s v="SUDP"/>
    <s v="Disorderly Patron"/>
    <x v="5"/>
    <s v="Higher"/>
  </r>
  <r>
    <d v="2023-12-12T00:00:00"/>
    <d v="1899-12-30T11:52:00"/>
    <s v="Tuesday"/>
    <x v="31"/>
    <n v="10"/>
    <n v="15"/>
    <s v="N"/>
    <x v="0"/>
    <n v="5651"/>
    <s v="SUDP"/>
    <s v="Disorderly Patron"/>
    <x v="5"/>
    <s v="Higher"/>
  </r>
  <r>
    <d v="2023-12-12T00:00:00"/>
    <d v="1899-12-30T17:25:00"/>
    <s v="Tuesday"/>
    <x v="51"/>
    <n v="0"/>
    <n v="0"/>
    <s v="S"/>
    <x v="0"/>
    <n v="6056"/>
    <s v="SUDP"/>
    <s v="Disorderly Patron"/>
    <x v="5"/>
    <s v="Higher"/>
  </r>
  <r>
    <d v="2023-12-12T00:00:00"/>
    <d v="1899-12-30T17:33:00"/>
    <s v="Tuesday"/>
    <x v="29"/>
    <n v="0"/>
    <n v="0"/>
    <s v="S"/>
    <x v="0"/>
    <n v="5506"/>
    <s v="SUDP"/>
    <s v="Disorderly Patron"/>
    <x v="5"/>
    <s v="Higher"/>
  </r>
  <r>
    <d v="2023-12-12T00:00:00"/>
    <d v="1899-12-30T20:27:00"/>
    <s v="Tuesday"/>
    <x v="37"/>
    <n v="6"/>
    <n v="9"/>
    <s v="N"/>
    <x v="0"/>
    <n v="6041"/>
    <s v="SUDP"/>
    <s v="Disorderly Patron"/>
    <x v="5"/>
    <s v="Higher"/>
  </r>
  <r>
    <d v="2023-12-12T00:00:00"/>
    <d v="1899-12-30T21:03:00"/>
    <s v="Tuesday"/>
    <x v="17"/>
    <n v="3"/>
    <n v="8"/>
    <s v="N"/>
    <x v="0"/>
    <n v="6041"/>
    <s v="SUDP"/>
    <s v="Disorderly Patron"/>
    <x v="5"/>
    <s v="Higher"/>
  </r>
  <r>
    <d v="2023-12-12T00:00:00"/>
    <d v="1899-12-30T21:56:00"/>
    <s v="Tuesday"/>
    <x v="55"/>
    <n v="4"/>
    <n v="9"/>
    <s v="S"/>
    <x v="0"/>
    <n v="5921"/>
    <s v="SUDP"/>
    <s v="Disorderly Patron"/>
    <x v="5"/>
    <s v="Higher"/>
  </r>
  <r>
    <d v="2023-12-12T00:00:00"/>
    <d v="1899-12-30T22:39:00"/>
    <s v="Tuesday"/>
    <x v="17"/>
    <n v="14"/>
    <n v="19"/>
    <s v="N"/>
    <x v="0"/>
    <n v="6126"/>
    <s v="SUDP"/>
    <s v="Disorderly Patron"/>
    <x v="5"/>
    <s v="Higher"/>
  </r>
  <r>
    <d v="2023-12-12T00:00:00"/>
    <d v="1899-12-30T22:44:00"/>
    <s v="Tuesday"/>
    <x v="4"/>
    <n v="0"/>
    <n v="0"/>
    <s v="W"/>
    <x v="1"/>
    <n v="5178"/>
    <s v="SUDP"/>
    <s v="Disorderly Patron"/>
    <x v="5"/>
    <s v="Higher"/>
  </r>
  <r>
    <d v="2023-12-12T00:00:00"/>
    <d v="1899-12-30T23:16:00"/>
    <s v="Tuesday"/>
    <x v="52"/>
    <n v="8"/>
    <n v="13"/>
    <s v="N"/>
    <x v="0"/>
    <n v="5491"/>
    <s v="SUAP"/>
    <s v="Assault / Patron Involved"/>
    <x v="5"/>
    <s v="Higher"/>
  </r>
  <r>
    <d v="2023-12-12T00:00:00"/>
    <d v="1899-12-30T23:42:00"/>
    <s v="Tuesday"/>
    <x v="9"/>
    <n v="17"/>
    <n v="22"/>
    <s v="S"/>
    <x v="0"/>
    <n v="5721"/>
    <s v="SUDP"/>
    <s v="Disorderly Patron"/>
    <x v="5"/>
    <s v="Higher"/>
  </r>
  <r>
    <d v="2023-12-13T00:00:00"/>
    <d v="1899-12-30T06:26:00"/>
    <s v="Wednesday"/>
    <x v="10"/>
    <n v="6"/>
    <n v="9"/>
    <s v="S"/>
    <x v="0"/>
    <n v="5651"/>
    <s v="SUDP"/>
    <s v="Disorderly Patron"/>
    <x v="5"/>
    <s v="Higher"/>
  </r>
  <r>
    <d v="2023-12-13T00:00:00"/>
    <d v="1899-12-30T08:20:00"/>
    <s v="Wednesday"/>
    <x v="31"/>
    <n v="5"/>
    <n v="8"/>
    <s v="N"/>
    <x v="0"/>
    <n v="6131"/>
    <s v="SUDP"/>
    <s v="Disorderly Patron"/>
    <x v="5"/>
    <s v="Higher"/>
  </r>
  <r>
    <d v="2023-12-13T00:00:00"/>
    <d v="1899-12-30T16:46:00"/>
    <s v="Wednesday"/>
    <x v="32"/>
    <n v="3"/>
    <n v="6"/>
    <s v="E"/>
    <x v="1"/>
    <n v="5252"/>
    <s v="SUDP"/>
    <s v="Disorderly Patron"/>
    <x v="5"/>
    <s v="Higher"/>
  </r>
  <r>
    <d v="2023-12-13T00:00:00"/>
    <d v="1899-12-30T18:44:00"/>
    <s v="Wednesday"/>
    <x v="35"/>
    <n v="0"/>
    <n v="0"/>
    <s v="E"/>
    <x v="1"/>
    <n v="5257"/>
    <s v="SUDP"/>
    <s v="Disorderly Patron"/>
    <x v="5"/>
    <s v="Higher"/>
  </r>
  <r>
    <d v="2023-12-13T00:00:00"/>
    <d v="1899-12-30T19:55:00"/>
    <s v="Wednesday"/>
    <x v="11"/>
    <n v="4"/>
    <n v="9"/>
    <s v="E"/>
    <x v="1"/>
    <n v="5046"/>
    <s v="SUDP"/>
    <s v="Disorderly Patron"/>
    <x v="5"/>
    <s v="Higher"/>
  </r>
  <r>
    <d v="2023-12-13T00:00:00"/>
    <d v="1899-12-30T20:34:00"/>
    <s v="Wednesday"/>
    <x v="1"/>
    <n v="4"/>
    <n v="9"/>
    <s v="W"/>
    <x v="1"/>
    <n v="5294"/>
    <s v="SUDP"/>
    <s v="Disorderly Patron"/>
    <x v="5"/>
    <s v="Higher"/>
  </r>
  <r>
    <d v="2023-12-13T00:00:00"/>
    <d v="1899-12-30T01:11:00"/>
    <s v="Wednesday"/>
    <x v="0"/>
    <n v="7"/>
    <n v="12"/>
    <s v="S"/>
    <x v="0"/>
    <n v="5571"/>
    <s v="SUAP"/>
    <s v="Assault / Patron Involved"/>
    <x v="5"/>
    <s v="Higher"/>
  </r>
  <r>
    <d v="2023-12-14T00:00:00"/>
    <d v="1899-12-30T10:49:00"/>
    <s v="Thursday"/>
    <x v="9"/>
    <n v="5"/>
    <n v="9"/>
    <s v="N"/>
    <x v="0"/>
    <n v="5756"/>
    <s v="SUDP"/>
    <s v="Disorderly Patron"/>
    <x v="5"/>
    <s v="Higher"/>
  </r>
  <r>
    <d v="2023-12-14T00:00:00"/>
    <d v="1899-12-30T14:48:00"/>
    <s v="Thursday"/>
    <x v="59"/>
    <n v="3"/>
    <n v="8"/>
    <s v="S"/>
    <x v="0"/>
    <n v="5826"/>
    <s v="SUDP"/>
    <s v="Disorderly Patron"/>
    <x v="5"/>
    <s v="Higher"/>
  </r>
  <r>
    <d v="2023-12-14T00:00:00"/>
    <d v="1899-12-30T15:32:00"/>
    <s v="Thursday"/>
    <x v="35"/>
    <n v="0"/>
    <n v="0"/>
    <s v="E"/>
    <x v="1"/>
    <n v="5282"/>
    <s v="SUDP"/>
    <s v="Disorderly Patron"/>
    <x v="5"/>
    <s v="Higher"/>
  </r>
  <r>
    <d v="2023-12-14T00:00:00"/>
    <d v="1899-12-30T01:29:00"/>
    <s v="Thursday"/>
    <x v="52"/>
    <n v="11"/>
    <n v="16"/>
    <s v="S"/>
    <x v="0"/>
    <n v="6041"/>
    <s v="SUDP"/>
    <s v="Disorderly Patron"/>
    <x v="5"/>
    <s v="Higher"/>
  </r>
  <r>
    <d v="2023-12-15T00:00:00"/>
    <d v="1899-12-30T13:52:00"/>
    <s v="Friday"/>
    <x v="26"/>
    <n v="4"/>
    <n v="8"/>
    <s v="W"/>
    <x v="1"/>
    <n v="5218"/>
    <s v="SUDP"/>
    <s v="Disorderly Patron"/>
    <x v="5"/>
    <s v="Higher"/>
  </r>
  <r>
    <d v="2023-12-15T00:00:00"/>
    <d v="1899-12-30T17:27:00"/>
    <s v="Friday"/>
    <x v="17"/>
    <n v="4"/>
    <n v="7"/>
    <s v="N"/>
    <x v="0"/>
    <n v="5571"/>
    <s v="SUDP"/>
    <s v="Disorderly Patron"/>
    <x v="5"/>
    <s v="Higher"/>
  </r>
  <r>
    <d v="2023-12-15T00:00:00"/>
    <d v="1899-12-30T18:00:00"/>
    <s v="Friday"/>
    <x v="58"/>
    <n v="0"/>
    <n v="0"/>
    <s v="E"/>
    <x v="1"/>
    <n v="5017"/>
    <s v="SUROB"/>
    <s v="Robbery"/>
    <x v="5"/>
    <s v="Higher"/>
  </r>
  <r>
    <d v="2023-12-15T00:00:00"/>
    <d v="1899-12-30T23:44:00"/>
    <s v="Friday"/>
    <x v="44"/>
    <n v="7"/>
    <n v="12"/>
    <s v="E"/>
    <x v="1"/>
    <n v="5017"/>
    <s v="SUDP"/>
    <s v="Disorderly Patron"/>
    <x v="5"/>
    <s v="Higher"/>
  </r>
  <r>
    <d v="2023-12-16T00:00:00"/>
    <d v="1899-12-30T11:53:00"/>
    <s v="Saturday"/>
    <x v="47"/>
    <n v="8"/>
    <n v="12"/>
    <s v="S"/>
    <x v="0"/>
    <n v="5951"/>
    <s v="SUDP"/>
    <s v="Disorderly Patron"/>
    <x v="5"/>
    <s v="Higher"/>
  </r>
  <r>
    <d v="2023-12-16T00:00:00"/>
    <d v="1899-12-30T12:03:00"/>
    <s v="Saturday"/>
    <x v="33"/>
    <n v="8"/>
    <n v="12"/>
    <s v="E"/>
    <x v="1"/>
    <n v="5158"/>
    <s v="SUDP"/>
    <s v="Disorderly Patron"/>
    <x v="5"/>
    <s v="Higher"/>
  </r>
  <r>
    <d v="2023-12-16T00:00:00"/>
    <d v="1899-12-30T14:55:00"/>
    <s v="Saturday"/>
    <x v="34"/>
    <n v="4"/>
    <n v="8"/>
    <s v="E"/>
    <x v="1"/>
    <n v="5036"/>
    <s v="SUDP"/>
    <s v="Disorderly Patron"/>
    <x v="5"/>
    <s v="Higher"/>
  </r>
  <r>
    <d v="2023-12-16T00:00:00"/>
    <d v="1899-12-30T15:34:00"/>
    <s v="Saturday"/>
    <x v="17"/>
    <n v="16"/>
    <n v="20"/>
    <s v="N"/>
    <x v="0"/>
    <n v="6131"/>
    <s v="SUDP"/>
    <s v="Disorderly Patron"/>
    <x v="5"/>
    <s v="Higher"/>
  </r>
  <r>
    <d v="2023-12-16T00:00:00"/>
    <d v="1899-12-30T15:54:00"/>
    <s v="Saturday"/>
    <x v="39"/>
    <n v="0"/>
    <n v="0"/>
    <s v="N"/>
    <x v="0"/>
    <n v="5631"/>
    <s v="SUDP"/>
    <s v="Disorderly Patron"/>
    <x v="5"/>
    <s v="Higher"/>
  </r>
  <r>
    <d v="2023-12-16T00:00:00"/>
    <d v="1899-12-30T16:31:00"/>
    <s v="Saturday"/>
    <x v="38"/>
    <n v="6"/>
    <n v="10"/>
    <s v="W"/>
    <x v="1"/>
    <n v="5058"/>
    <s v="SUAP"/>
    <s v="Assault / Patron Involved"/>
    <x v="5"/>
    <s v="Higher"/>
  </r>
  <r>
    <d v="2023-12-16T00:00:00"/>
    <d v="1899-12-30T17:32:00"/>
    <s v="Saturday"/>
    <x v="20"/>
    <n v="5"/>
    <n v="9"/>
    <s v="S"/>
    <x v="0"/>
    <n v="5801"/>
    <s v="SUDP"/>
    <s v="Disorderly Patron"/>
    <x v="5"/>
    <s v="Higher"/>
  </r>
  <r>
    <d v="2023-12-16T00:00:00"/>
    <d v="1899-12-30T18:12:00"/>
    <s v="Saturday"/>
    <x v="18"/>
    <n v="0"/>
    <n v="0"/>
    <s v="N"/>
    <x v="0"/>
    <n v="5956"/>
    <s v="SUDP"/>
    <s v="Disorderly Patron"/>
    <x v="5"/>
    <s v="Higher"/>
  </r>
  <r>
    <d v="2023-12-16T00:00:00"/>
    <d v="1899-12-30T18:37:00"/>
    <s v="Saturday"/>
    <x v="11"/>
    <n v="3"/>
    <n v="7"/>
    <s v="W"/>
    <x v="1"/>
    <n v="5359"/>
    <s v="SUDP"/>
    <s v="Disorderly Patron"/>
    <x v="5"/>
    <s v="Higher"/>
  </r>
  <r>
    <d v="2023-12-16T00:00:00"/>
    <d v="1899-12-30T18:43:00"/>
    <s v="Saturday"/>
    <x v="18"/>
    <n v="0"/>
    <n v="0"/>
    <s v="N"/>
    <x v="0"/>
    <n v="5661"/>
    <s v="SUDP"/>
    <s v="Disorderly Patron"/>
    <x v="5"/>
    <s v="Higher"/>
  </r>
  <r>
    <d v="2023-12-16T00:00:00"/>
    <d v="1899-12-30T21:27:00"/>
    <s v="Saturday"/>
    <x v="51"/>
    <n v="5"/>
    <n v="10"/>
    <s v="N"/>
    <x v="0"/>
    <n v="6001"/>
    <s v="SUDP"/>
    <s v="Disorderly Patron"/>
    <x v="5"/>
    <s v="Higher"/>
  </r>
  <r>
    <d v="2023-12-16T00:00:00"/>
    <d v="1899-12-30T23:09:00"/>
    <s v="Saturday"/>
    <x v="53"/>
    <n v="3"/>
    <n v="9"/>
    <s v="W"/>
    <x v="1"/>
    <n v="5269"/>
    <s v="SUDP"/>
    <s v="Disorderly Patron"/>
    <x v="5"/>
    <s v="Higher"/>
  </r>
  <r>
    <d v="2023-12-16T00:00:00"/>
    <d v="1899-12-30T23:26:00"/>
    <s v="Saturday"/>
    <x v="14"/>
    <n v="0"/>
    <n v="0"/>
    <s v="E"/>
    <x v="1"/>
    <n v="5005"/>
    <s v="SUDP"/>
    <s v="Disorderly Patron"/>
    <x v="5"/>
    <s v="Higher"/>
  </r>
  <r>
    <d v="2023-12-17T00:00:00"/>
    <d v="1899-12-30T01:49:00"/>
    <s v="Sunday"/>
    <x v="8"/>
    <n v="4"/>
    <n v="10"/>
    <s v="S"/>
    <x v="0"/>
    <n v="5791"/>
    <s v="SUDP"/>
    <s v="Disorderly Patron"/>
    <x v="5"/>
    <s v="Higher"/>
  </r>
  <r>
    <d v="2023-12-17T00:00:00"/>
    <d v="1899-12-30T09:47:00"/>
    <s v="Sunday"/>
    <x v="36"/>
    <n v="4"/>
    <n v="11"/>
    <s v="W"/>
    <x v="3"/>
    <n v="6176"/>
    <s v="SUPOL"/>
    <s v="Held By Polce - Non-TTC Related"/>
    <x v="5"/>
    <s v="Higher"/>
  </r>
  <r>
    <d v="2023-12-17T00:00:00"/>
    <d v="1899-12-30T22:23:00"/>
    <s v="Sunday"/>
    <x v="66"/>
    <n v="17"/>
    <n v="24"/>
    <s v="W"/>
    <x v="3"/>
    <n v="6171"/>
    <s v="SUPOL"/>
    <s v="Held By Polce - Non-TTC Related"/>
    <x v="5"/>
    <s v="Higher"/>
  </r>
  <r>
    <d v="2023-12-18T00:00:00"/>
    <d v="1899-12-30T06:55:00"/>
    <s v="Monday"/>
    <x v="18"/>
    <n v="3"/>
    <n v="6"/>
    <s v="N"/>
    <x v="0"/>
    <n v="5476"/>
    <s v="SUDP"/>
    <s v="Disorderly Patron"/>
    <x v="5"/>
    <s v="Higher"/>
  </r>
  <r>
    <d v="2023-12-18T00:00:00"/>
    <d v="1899-12-30T09:11:00"/>
    <s v="Monday"/>
    <x v="50"/>
    <n v="0"/>
    <n v="0"/>
    <s v="E"/>
    <x v="1"/>
    <n v="5191"/>
    <s v="SUDP"/>
    <s v="Disorderly Patron"/>
    <x v="5"/>
    <s v="Higher"/>
  </r>
  <r>
    <d v="2023-12-18T00:00:00"/>
    <d v="1899-12-30T13:23:00"/>
    <s v="Monday"/>
    <x v="2"/>
    <n v="12"/>
    <n v="17"/>
    <s v="N"/>
    <x v="0"/>
    <n v="5711"/>
    <s v="SUDP"/>
    <s v="Disorderly Patron"/>
    <x v="5"/>
    <s v="Higher"/>
  </r>
  <r>
    <d v="2023-12-18T00:00:00"/>
    <d v="1899-12-30T14:14:00"/>
    <s v="Monday"/>
    <x v="53"/>
    <n v="3"/>
    <n v="7"/>
    <s v="W"/>
    <x v="1"/>
    <n v="5212"/>
    <s v="SUDP"/>
    <s v="Disorderly Patron"/>
    <x v="5"/>
    <s v="Higher"/>
  </r>
  <r>
    <d v="2023-12-18T00:00:00"/>
    <d v="1899-12-30T16:48:00"/>
    <s v="Monday"/>
    <x v="29"/>
    <n v="3"/>
    <n v="6"/>
    <s v="N"/>
    <x v="0"/>
    <n v="6136"/>
    <s v="SUDP"/>
    <s v="Disorderly Patron"/>
    <x v="5"/>
    <s v="Higher"/>
  </r>
  <r>
    <d v="2023-12-18T00:00:00"/>
    <d v="1899-12-30T18:50:00"/>
    <s v="Monday"/>
    <x v="14"/>
    <n v="10"/>
    <n v="15"/>
    <s v="E"/>
    <x v="1"/>
    <n v="5251"/>
    <s v="SUDP"/>
    <s v="Disorderly Patron"/>
    <x v="5"/>
    <s v="Higher"/>
  </r>
  <r>
    <d v="2023-12-18T00:00:00"/>
    <d v="1899-12-30T23:14:00"/>
    <s v="Monday"/>
    <x v="3"/>
    <n v="27"/>
    <n v="32"/>
    <s v="E"/>
    <x v="1"/>
    <n v="5150"/>
    <s v="SUDP"/>
    <s v="Disorderly Patron"/>
    <x v="5"/>
    <s v="Higher"/>
  </r>
  <r>
    <d v="2023-12-18T00:00:00"/>
    <d v="1899-12-30T00:44:00"/>
    <s v="Monday"/>
    <x v="58"/>
    <n v="15"/>
    <n v="20"/>
    <s v="W"/>
    <x v="1"/>
    <n v="5287"/>
    <s v="SUDP"/>
    <s v="Disorderly Patron"/>
    <x v="5"/>
    <s v="Higher"/>
  </r>
  <r>
    <d v="2023-12-19T00:00:00"/>
    <d v="1899-12-30T10:31:00"/>
    <s v="Tuesday"/>
    <x v="21"/>
    <n v="3"/>
    <n v="7"/>
    <s v="N"/>
    <x v="0"/>
    <n v="5806"/>
    <s v="SUDP"/>
    <s v="Disorderly Patron"/>
    <x v="5"/>
    <s v="Higher"/>
  </r>
  <r>
    <d v="2023-12-19T00:00:00"/>
    <d v="1899-12-30T12:08:00"/>
    <s v="Tuesday"/>
    <x v="47"/>
    <n v="0"/>
    <n v="0"/>
    <s v="N"/>
    <x v="0"/>
    <n v="5786"/>
    <s v="SUDP"/>
    <s v="Disorderly Patron"/>
    <x v="5"/>
    <s v="Higher"/>
  </r>
  <r>
    <d v="2023-12-19T00:00:00"/>
    <d v="1899-12-30T16:00:00"/>
    <s v="Tuesday"/>
    <x v="18"/>
    <n v="22"/>
    <n v="25"/>
    <s v="S"/>
    <x v="0"/>
    <n v="5701"/>
    <s v="SUDP"/>
    <s v="Disorderly Patron"/>
    <x v="5"/>
    <s v="Higher"/>
  </r>
  <r>
    <d v="2023-12-19T00:00:00"/>
    <d v="1899-12-30T16:13:00"/>
    <s v="Tuesday"/>
    <x v="4"/>
    <n v="4"/>
    <n v="7"/>
    <s v="W"/>
    <x v="1"/>
    <n v="5108"/>
    <s v="SUDP"/>
    <s v="Disorderly Patron"/>
    <x v="5"/>
    <s v="Higher"/>
  </r>
  <r>
    <d v="2023-12-19T00:00:00"/>
    <d v="1899-12-30T19:04:00"/>
    <s v="Tuesday"/>
    <x v="71"/>
    <n v="28"/>
    <n v="33"/>
    <s v="S"/>
    <x v="0"/>
    <n v="5476"/>
    <s v="SUDP"/>
    <s v="Disorderly Patron"/>
    <x v="5"/>
    <s v="Higher"/>
  </r>
  <r>
    <d v="2023-12-19T00:00:00"/>
    <d v="1899-12-30T22:31:00"/>
    <s v="Tuesday"/>
    <x v="6"/>
    <n v="5"/>
    <n v="10"/>
    <s v="E"/>
    <x v="1"/>
    <n v="5333"/>
    <s v="SUDP"/>
    <s v="Disorderly Patron"/>
    <x v="5"/>
    <s v="Higher"/>
  </r>
  <r>
    <d v="2023-12-19T00:00:00"/>
    <d v="1899-12-30T22:35:00"/>
    <s v="Tuesday"/>
    <x v="31"/>
    <n v="3"/>
    <n v="8"/>
    <s v="N"/>
    <x v="0"/>
    <n v="5866"/>
    <s v="SUDP"/>
    <s v="Disorderly Patron"/>
    <x v="5"/>
    <s v="Higher"/>
  </r>
  <r>
    <d v="2023-12-20T00:00:00"/>
    <d v="1899-12-30T02:14:00"/>
    <s v="Wednesday"/>
    <x v="16"/>
    <n v="0"/>
    <n v="0"/>
    <s v="S"/>
    <x v="0"/>
    <n v="5856"/>
    <s v="SUDP"/>
    <s v="Disorderly Patron"/>
    <x v="5"/>
    <s v="Higher"/>
  </r>
  <r>
    <d v="2023-12-20T00:00:00"/>
    <d v="1899-12-30T07:18:00"/>
    <s v="Wednesday"/>
    <x v="45"/>
    <n v="4"/>
    <n v="7"/>
    <s v="W"/>
    <x v="1"/>
    <n v="5303"/>
    <s v="SUDP"/>
    <s v="Disorderly Patron"/>
    <x v="5"/>
    <s v="Higher"/>
  </r>
  <r>
    <d v="2023-12-20T00:00:00"/>
    <d v="1899-12-30T10:21:00"/>
    <s v="Wednesday"/>
    <x v="51"/>
    <n v="3"/>
    <n v="8"/>
    <s v="S"/>
    <x v="0"/>
    <n v="5871"/>
    <s v="SUDP"/>
    <s v="Disorderly Patron"/>
    <x v="5"/>
    <s v="Higher"/>
  </r>
  <r>
    <d v="2023-12-20T00:00:00"/>
    <d v="1899-12-30T15:31:00"/>
    <s v="Wednesday"/>
    <x v="56"/>
    <n v="0"/>
    <n v="0"/>
    <s v="E"/>
    <x v="1"/>
    <n v="5033"/>
    <s v="SUDP"/>
    <s v="Disorderly Patron"/>
    <x v="5"/>
    <s v="Higher"/>
  </r>
  <r>
    <d v="2023-12-20T00:00:00"/>
    <d v="1899-12-30T18:19:00"/>
    <s v="Wednesday"/>
    <x v="54"/>
    <n v="0"/>
    <n v="0"/>
    <s v="S"/>
    <x v="0"/>
    <n v="5971"/>
    <s v="SUDP"/>
    <s v="Disorderly Patron"/>
    <x v="5"/>
    <s v="Higher"/>
  </r>
  <r>
    <d v="2023-12-20T00:00:00"/>
    <d v="1899-12-30T19:15:00"/>
    <s v="Wednesday"/>
    <x v="11"/>
    <n v="0"/>
    <n v="0"/>
    <s v="E"/>
    <x v="1"/>
    <n v="5147"/>
    <s v="SUDP"/>
    <s v="Disorderly Patron"/>
    <x v="5"/>
    <s v="Higher"/>
  </r>
  <r>
    <d v="2023-12-20T00:00:00"/>
    <d v="1899-12-30T22:10:00"/>
    <s v="Wednesday"/>
    <x v="48"/>
    <n v="3"/>
    <n v="8"/>
    <s v="S"/>
    <x v="0"/>
    <n v="5766"/>
    <s v="SUDP"/>
    <s v="Disorderly Patron"/>
    <x v="5"/>
    <s v="Higher"/>
  </r>
  <r>
    <d v="2023-12-21T00:00:00"/>
    <d v="1899-12-30T08:18:00"/>
    <s v="Thursday"/>
    <x v="17"/>
    <n v="8"/>
    <n v="11"/>
    <s v="S"/>
    <x v="0"/>
    <n v="5796"/>
    <s v="SUDP"/>
    <s v="Disorderly Patron"/>
    <x v="5"/>
    <s v="Higher"/>
  </r>
  <r>
    <d v="2023-12-21T00:00:00"/>
    <d v="1899-12-30T13:52:00"/>
    <s v="Thursday"/>
    <x v="40"/>
    <n v="13"/>
    <n v="17"/>
    <s v="W"/>
    <x v="1"/>
    <n v="5175"/>
    <s v="SUDP"/>
    <s v="Disorderly Patron"/>
    <x v="5"/>
    <s v="Higher"/>
  </r>
  <r>
    <d v="2023-12-21T00:00:00"/>
    <d v="1899-12-30T14:27:00"/>
    <s v="Thursday"/>
    <x v="8"/>
    <n v="11"/>
    <n v="16"/>
    <s v="S"/>
    <x v="0"/>
    <n v="5711"/>
    <s v="SUDP"/>
    <s v="Disorderly Patron"/>
    <x v="5"/>
    <s v="Higher"/>
  </r>
  <r>
    <d v="2023-12-21T00:00:00"/>
    <d v="1899-12-30T20:26:00"/>
    <s v="Thursday"/>
    <x v="47"/>
    <n v="0"/>
    <n v="0"/>
    <s v="N"/>
    <x v="0"/>
    <n v="5731"/>
    <s v="SUROB"/>
    <s v="Robbery"/>
    <x v="5"/>
    <s v="Higher"/>
  </r>
  <r>
    <d v="2023-12-21T00:00:00"/>
    <d v="1899-12-30T20:36:00"/>
    <s v="Thursday"/>
    <x v="57"/>
    <n v="5"/>
    <n v="10"/>
    <s v="E"/>
    <x v="1"/>
    <n v="5300"/>
    <s v="SUDP"/>
    <s v="Disorderly Patron"/>
    <x v="5"/>
    <s v="Higher"/>
  </r>
  <r>
    <d v="2023-12-22T00:00:00"/>
    <d v="1899-12-30T17:57:00"/>
    <s v="Friday"/>
    <x v="44"/>
    <n v="0"/>
    <n v="0"/>
    <s v="W"/>
    <x v="1"/>
    <n v="5239"/>
    <s v="SUDP"/>
    <s v="Disorderly Patron"/>
    <x v="5"/>
    <s v="Higher"/>
  </r>
  <r>
    <d v="2023-12-22T00:00:00"/>
    <d v="1899-12-30T19:41:00"/>
    <s v="Friday"/>
    <x v="38"/>
    <n v="0"/>
    <n v="0"/>
    <s v="W"/>
    <x v="1"/>
    <n v="5168"/>
    <s v="SUDP"/>
    <s v="Disorderly Patron"/>
    <x v="5"/>
    <s v="Higher"/>
  </r>
  <r>
    <d v="2023-12-22T00:00:00"/>
    <d v="1899-12-30T20:15:00"/>
    <s v="Friday"/>
    <x v="35"/>
    <n v="0"/>
    <n v="0"/>
    <s v="W"/>
    <x v="1"/>
    <n v="5182"/>
    <s v="SUDP"/>
    <s v="Disorderly Patron"/>
    <x v="5"/>
    <s v="Higher"/>
  </r>
  <r>
    <d v="2023-12-22T00:00:00"/>
    <d v="1899-12-30T22:05:00"/>
    <s v="Friday"/>
    <x v="35"/>
    <n v="3"/>
    <n v="9"/>
    <s v="W"/>
    <x v="1"/>
    <n v="5298"/>
    <s v="SUDP"/>
    <s v="Disorderly Patron"/>
    <x v="5"/>
    <s v="Higher"/>
  </r>
  <r>
    <d v="2023-12-22T00:00:00"/>
    <d v="1899-12-30T01:23:00"/>
    <s v="Friday"/>
    <x v="18"/>
    <n v="15"/>
    <n v="20"/>
    <s v="S"/>
    <x v="0"/>
    <n v="5416"/>
    <s v="SUDP"/>
    <s v="Disorderly Patron"/>
    <x v="5"/>
    <s v="Higher"/>
  </r>
  <r>
    <d v="2023-12-23T00:00:00"/>
    <d v="1899-12-30T09:12:00"/>
    <s v="Saturday"/>
    <x v="9"/>
    <n v="4"/>
    <n v="10"/>
    <s v="S"/>
    <x v="0"/>
    <n v="5386"/>
    <s v="SUDP"/>
    <s v="Disorderly Patron"/>
    <x v="5"/>
    <s v="Higher"/>
  </r>
  <r>
    <d v="2023-12-23T00:00:00"/>
    <d v="1899-12-30T10:35:00"/>
    <s v="Saturday"/>
    <x v="20"/>
    <n v="6"/>
    <n v="10"/>
    <s v="N"/>
    <x v="0"/>
    <n v="5456"/>
    <s v="SUDP"/>
    <s v="Disorderly Patron"/>
    <x v="5"/>
    <s v="Higher"/>
  </r>
  <r>
    <d v="2023-12-23T00:00:00"/>
    <d v="1899-12-30T11:22:00"/>
    <s v="Saturday"/>
    <x v="51"/>
    <n v="6"/>
    <n v="10"/>
    <s v="S"/>
    <x v="0"/>
    <n v="5836"/>
    <s v="SUDP"/>
    <s v="Disorderly Patron"/>
    <x v="5"/>
    <s v="Higher"/>
  </r>
  <r>
    <d v="2023-12-23T00:00:00"/>
    <d v="1899-12-30T11:31:00"/>
    <s v="Saturday"/>
    <x v="14"/>
    <n v="0"/>
    <n v="0"/>
    <s v="E"/>
    <x v="1"/>
    <n v="5341"/>
    <s v="SUDP"/>
    <s v="Disorderly Patron"/>
    <x v="5"/>
    <s v="Higher"/>
  </r>
  <r>
    <d v="2023-12-23T00:00:00"/>
    <d v="1899-12-30T11:35:00"/>
    <s v="Saturday"/>
    <x v="51"/>
    <n v="7"/>
    <n v="11"/>
    <s v="N"/>
    <x v="0"/>
    <n v="5976"/>
    <s v="SUDP"/>
    <s v="Disorderly Patron"/>
    <x v="5"/>
    <s v="Higher"/>
  </r>
  <r>
    <d v="2023-12-23T00:00:00"/>
    <d v="1899-12-30T13:47:00"/>
    <s v="Saturday"/>
    <x v="17"/>
    <n v="5"/>
    <n v="10"/>
    <s v="S"/>
    <x v="0"/>
    <n v="5976"/>
    <s v="SUDP"/>
    <s v="Disorderly Patron"/>
    <x v="5"/>
    <s v="Higher"/>
  </r>
  <r>
    <d v="2023-12-23T00:00:00"/>
    <d v="1899-12-30T19:13:00"/>
    <s v="Saturday"/>
    <x v="7"/>
    <n v="0"/>
    <n v="0"/>
    <s v="E"/>
    <x v="1"/>
    <n v="5255"/>
    <s v="SUDP"/>
    <s v="Disorderly Patron"/>
    <x v="5"/>
    <s v="Higher"/>
  </r>
  <r>
    <d v="2023-12-23T00:00:00"/>
    <d v="1899-12-30T21:19:00"/>
    <s v="Saturday"/>
    <x v="55"/>
    <n v="0"/>
    <n v="0"/>
    <s v="S"/>
    <x v="0"/>
    <n v="5831"/>
    <s v="SUDP"/>
    <s v="Disorderly Patron"/>
    <x v="5"/>
    <s v="Higher"/>
  </r>
  <r>
    <d v="2023-12-23T00:00:00"/>
    <d v="1899-12-30T21:50:00"/>
    <s v="Saturday"/>
    <x v="33"/>
    <n v="9"/>
    <n v="15"/>
    <s v="W"/>
    <x v="1"/>
    <n v="5164"/>
    <s v="SUDP"/>
    <s v="Disorderly Patron"/>
    <x v="5"/>
    <s v="Higher"/>
  </r>
  <r>
    <d v="2023-12-23T00:00:00"/>
    <d v="1899-12-30T22:33:00"/>
    <s v="Saturday"/>
    <x v="16"/>
    <n v="0"/>
    <n v="0"/>
    <s v="S"/>
    <x v="0"/>
    <n v="6101"/>
    <s v="SUDP"/>
    <s v="Disorderly Patron"/>
    <x v="5"/>
    <s v="Higher"/>
  </r>
  <r>
    <d v="2023-12-23T00:00:00"/>
    <d v="1899-12-30T01:11:00"/>
    <s v="Saturday"/>
    <x v="5"/>
    <n v="0"/>
    <n v="0"/>
    <s v="S"/>
    <x v="0"/>
    <n v="5671"/>
    <s v="SUDP"/>
    <s v="Disorderly Patron"/>
    <x v="5"/>
    <s v="Higher"/>
  </r>
  <r>
    <d v="2023-12-23T00:00:00"/>
    <d v="1899-12-30T01:46:00"/>
    <s v="Saturday"/>
    <x v="26"/>
    <n v="0"/>
    <n v="0"/>
    <s v="E"/>
    <x v="1"/>
    <n v="5334"/>
    <s v="SUDP"/>
    <s v="Disorderly Patron"/>
    <x v="5"/>
    <s v="Higher"/>
  </r>
  <r>
    <d v="2023-12-24T00:00:00"/>
    <d v="1899-12-30T10:21:00"/>
    <s v="Sunday"/>
    <x v="53"/>
    <n v="0"/>
    <n v="0"/>
    <s v="W"/>
    <x v="1"/>
    <n v="5244"/>
    <s v="SUDP"/>
    <s v="Disorderly Patron"/>
    <x v="5"/>
    <s v="Higher"/>
  </r>
  <r>
    <d v="2023-12-24T00:00:00"/>
    <d v="1899-12-30T20:34:00"/>
    <s v="Sunday"/>
    <x v="19"/>
    <n v="19"/>
    <n v="24"/>
    <s v="W"/>
    <x v="1"/>
    <n v="5131"/>
    <s v="SUDP"/>
    <s v="Disorderly Patron"/>
    <x v="5"/>
    <s v="Higher"/>
  </r>
  <r>
    <d v="2023-12-24T00:00:00"/>
    <d v="1899-12-30T20:45:00"/>
    <s v="Sunday"/>
    <x v="31"/>
    <n v="0"/>
    <n v="0"/>
    <s v="N"/>
    <x v="0"/>
    <n v="5521"/>
    <s v="SUDP"/>
    <s v="Disorderly Patron"/>
    <x v="5"/>
    <s v="Higher"/>
  </r>
  <r>
    <d v="2023-12-24T00:00:00"/>
    <d v="1899-12-30T21:02:00"/>
    <s v="Sunday"/>
    <x v="58"/>
    <n v="9"/>
    <n v="14"/>
    <s v="E"/>
    <x v="1"/>
    <n v="5333"/>
    <s v="SUDP"/>
    <s v="Disorderly Patron"/>
    <x v="5"/>
    <s v="Higher"/>
  </r>
  <r>
    <d v="2023-12-24T00:00:00"/>
    <d v="1899-12-30T21:08:00"/>
    <s v="Sunday"/>
    <x v="4"/>
    <n v="13"/>
    <n v="19"/>
    <s v="E"/>
    <x v="1"/>
    <n v="5091"/>
    <s v="SUDP"/>
    <s v="Disorderly Patron"/>
    <x v="5"/>
    <s v="Higher"/>
  </r>
  <r>
    <d v="2023-12-24T00:00:00"/>
    <d v="1899-12-30T21:21:00"/>
    <s v="Sunday"/>
    <x v="17"/>
    <n v="0"/>
    <n v="0"/>
    <s v="N"/>
    <x v="0"/>
    <n v="5701"/>
    <s v="SUDP"/>
    <s v="Disorderly Patron"/>
    <x v="5"/>
    <s v="Higher"/>
  </r>
  <r>
    <d v="2023-12-24T00:00:00"/>
    <d v="1899-12-30T00:57:00"/>
    <s v="Sunday"/>
    <x v="12"/>
    <n v="0"/>
    <n v="0"/>
    <s v="E"/>
    <x v="1"/>
    <n v="5255"/>
    <s v="SUDP"/>
    <s v="Disorderly Patron"/>
    <x v="5"/>
    <s v="Higher"/>
  </r>
  <r>
    <d v="2023-12-25T00:00:00"/>
    <d v="1899-12-30T08:01:00"/>
    <s v="Monday"/>
    <x v="18"/>
    <n v="0"/>
    <n v="0"/>
    <s v="N"/>
    <x v="0"/>
    <n v="5691"/>
    <s v="SUDP"/>
    <s v="Disorderly Patron"/>
    <x v="5"/>
    <s v="Higher"/>
  </r>
  <r>
    <d v="2023-12-25T00:00:00"/>
    <d v="1899-12-30T09:39:00"/>
    <s v="Monday"/>
    <x v="28"/>
    <n v="7"/>
    <n v="11"/>
    <s v="W"/>
    <x v="1"/>
    <n v="5255"/>
    <s v="SUDP"/>
    <s v="Disorderly Patron"/>
    <x v="5"/>
    <s v="Higher"/>
  </r>
  <r>
    <d v="2023-12-25T00:00:00"/>
    <d v="1899-12-30T14:36:00"/>
    <s v="Monday"/>
    <x v="63"/>
    <n v="15"/>
    <n v="19"/>
    <s v="S"/>
    <x v="0"/>
    <n v="5386"/>
    <s v="SUDP"/>
    <s v="Disorderly Patron"/>
    <x v="5"/>
    <s v="Higher"/>
  </r>
  <r>
    <d v="2023-12-25T00:00:00"/>
    <d v="1899-12-30T17:17:00"/>
    <s v="Monday"/>
    <x v="30"/>
    <n v="0"/>
    <n v="0"/>
    <s v="S"/>
    <x v="0"/>
    <n v="6131"/>
    <s v="SUDP"/>
    <s v="Disorderly Patron"/>
    <x v="5"/>
    <s v="Higher"/>
  </r>
  <r>
    <d v="2023-12-25T00:00:00"/>
    <d v="1899-12-30T17:41:00"/>
    <s v="Monday"/>
    <x v="47"/>
    <n v="9"/>
    <n v="13"/>
    <s v="S"/>
    <x v="0"/>
    <n v="5496"/>
    <s v="SUDP"/>
    <s v="Disorderly Patron"/>
    <x v="5"/>
    <s v="Higher"/>
  </r>
  <r>
    <d v="2023-12-25T00:00:00"/>
    <d v="1899-12-30T18:18:00"/>
    <s v="Monday"/>
    <x v="23"/>
    <n v="5"/>
    <n v="9"/>
    <s v="S"/>
    <x v="0"/>
    <n v="6116"/>
    <s v="SUDP"/>
    <s v="Disorderly Patron"/>
    <x v="5"/>
    <s v="Higher"/>
  </r>
  <r>
    <d v="2023-12-25T00:00:00"/>
    <d v="1899-12-30T18:32:00"/>
    <s v="Monday"/>
    <x v="5"/>
    <n v="6"/>
    <n v="12"/>
    <s v="S"/>
    <x v="0"/>
    <n v="6116"/>
    <s v="SUDP"/>
    <s v="Disorderly Patron"/>
    <x v="5"/>
    <s v="Higher"/>
  </r>
  <r>
    <d v="2023-12-25T00:00:00"/>
    <d v="1899-12-30T21:55:00"/>
    <s v="Monday"/>
    <x v="54"/>
    <n v="8"/>
    <n v="14"/>
    <s v="S"/>
    <x v="0"/>
    <n v="5491"/>
    <s v="SUDP"/>
    <s v="Disorderly Patron"/>
    <x v="5"/>
    <s v="Higher"/>
  </r>
  <r>
    <d v="2023-12-25T00:00:00"/>
    <d v="1899-12-30T22:29:00"/>
    <s v="Monday"/>
    <x v="54"/>
    <n v="10"/>
    <n v="16"/>
    <s v="S"/>
    <x v="0"/>
    <n v="5791"/>
    <s v="SUDP"/>
    <s v="Disorderly Patron"/>
    <x v="5"/>
    <s v="Higher"/>
  </r>
  <r>
    <d v="2023-12-25T00:00:00"/>
    <d v="1899-12-30T23:54:00"/>
    <s v="Monday"/>
    <x v="0"/>
    <n v="12"/>
    <n v="18"/>
    <s v="S"/>
    <x v="0"/>
    <n v="5515"/>
    <s v="SUDP"/>
    <s v="Disorderly Patron"/>
    <x v="5"/>
    <s v="Higher"/>
  </r>
  <r>
    <d v="2023-12-26T00:00:00"/>
    <d v="1899-12-30T06:19:00"/>
    <s v="Tuesday"/>
    <x v="44"/>
    <n v="0"/>
    <n v="0"/>
    <s v="W"/>
    <x v="1"/>
    <n v="5065"/>
    <s v="SUDP"/>
    <s v="Disorderly Patron"/>
    <x v="5"/>
    <s v="Higher"/>
  </r>
  <r>
    <d v="2023-12-26T00:00:00"/>
    <d v="1899-12-30T09:34:00"/>
    <s v="Tuesday"/>
    <x v="60"/>
    <n v="0"/>
    <n v="0"/>
    <s v="W"/>
    <x v="1"/>
    <n v="5319"/>
    <s v="SUDP"/>
    <s v="Disorderly Patron"/>
    <x v="5"/>
    <s v="Higher"/>
  </r>
  <r>
    <d v="2023-12-26T00:00:00"/>
    <d v="1899-12-30T09:39:00"/>
    <s v="Tuesday"/>
    <x v="39"/>
    <n v="0"/>
    <n v="0"/>
    <s v="S"/>
    <x v="0"/>
    <n v="6096"/>
    <s v="SUAE"/>
    <s v="Assault / Employee Involved"/>
    <x v="5"/>
    <s v="Higher"/>
  </r>
  <r>
    <d v="2023-12-26T00:00:00"/>
    <d v="1899-12-30T09:41:00"/>
    <s v="Tuesday"/>
    <x v="53"/>
    <n v="3"/>
    <n v="7"/>
    <s v="E"/>
    <x v="1"/>
    <n v="5248"/>
    <s v="SUDP"/>
    <s v="Disorderly Patron"/>
    <x v="5"/>
    <s v="Higher"/>
  </r>
  <r>
    <d v="2023-12-26T00:00:00"/>
    <d v="1899-12-30T10:09:00"/>
    <s v="Tuesday"/>
    <x v="56"/>
    <n v="13"/>
    <n v="17"/>
    <s v="W"/>
    <x v="1"/>
    <n v="5107"/>
    <s v="SUAE"/>
    <s v="Assault / Employee Involved"/>
    <x v="5"/>
    <s v="Higher"/>
  </r>
  <r>
    <d v="2023-12-26T00:00:00"/>
    <d v="1899-12-30T15:04:00"/>
    <s v="Tuesday"/>
    <x v="16"/>
    <n v="4"/>
    <n v="8"/>
    <s v="S"/>
    <x v="0"/>
    <n v="5881"/>
    <s v="SUDP"/>
    <s v="Disorderly Patron"/>
    <x v="5"/>
    <s v="Higher"/>
  </r>
  <r>
    <d v="2023-12-26T00:00:00"/>
    <d v="1899-12-30T19:59:00"/>
    <s v="Tuesday"/>
    <x v="4"/>
    <n v="4"/>
    <n v="9"/>
    <s v="W"/>
    <x v="1"/>
    <n v="5271"/>
    <s v="SUDP"/>
    <s v="Disorderly Patron"/>
    <x v="5"/>
    <s v="Higher"/>
  </r>
  <r>
    <d v="2023-12-26T00:00:00"/>
    <d v="1899-12-30T21:19:00"/>
    <s v="Tuesday"/>
    <x v="44"/>
    <n v="4"/>
    <n v="10"/>
    <s v="W"/>
    <x v="1"/>
    <n v="5042"/>
    <s v="SUDP"/>
    <s v="Disorderly Patron"/>
    <x v="5"/>
    <s v="Higher"/>
  </r>
  <r>
    <d v="2023-12-27T00:00:00"/>
    <d v="1899-12-30T15:04:00"/>
    <s v="Wednesday"/>
    <x v="17"/>
    <n v="3"/>
    <n v="8"/>
    <s v="N"/>
    <x v="0"/>
    <n v="5886"/>
    <s v="SUDP"/>
    <s v="Disorderly Patron"/>
    <x v="5"/>
    <s v="Higher"/>
  </r>
  <r>
    <d v="2023-12-27T00:00:00"/>
    <d v="1899-12-30T15:52:00"/>
    <s v="Wednesday"/>
    <x v="18"/>
    <n v="0"/>
    <n v="0"/>
    <s v="N"/>
    <x v="0"/>
    <n v="5796"/>
    <s v="SUAP"/>
    <s v="Assault / Patron Involved"/>
    <x v="5"/>
    <s v="Higher"/>
  </r>
  <r>
    <d v="2023-12-27T00:00:00"/>
    <d v="1899-12-30T16:19:00"/>
    <s v="Wednesday"/>
    <x v="7"/>
    <n v="14"/>
    <n v="17"/>
    <s v="W"/>
    <x v="1"/>
    <n v="5134"/>
    <s v="SUAP"/>
    <s v="Assault / Patron Involved"/>
    <x v="5"/>
    <s v="Higher"/>
  </r>
  <r>
    <d v="2023-12-27T00:00:00"/>
    <d v="1899-12-30T17:13:00"/>
    <s v="Wednesday"/>
    <x v="15"/>
    <n v="0"/>
    <n v="0"/>
    <s v="S"/>
    <x v="0"/>
    <n v="6056"/>
    <s v="SUDP"/>
    <s v="Disorderly Patron"/>
    <x v="5"/>
    <s v="Higher"/>
  </r>
  <r>
    <d v="2023-12-27T00:00:00"/>
    <d v="1899-12-30T18:35:00"/>
    <s v="Wednesday"/>
    <x v="53"/>
    <n v="7"/>
    <n v="10"/>
    <s v="E"/>
    <x v="1"/>
    <n v="5256"/>
    <s v="SUDP"/>
    <s v="Disorderly Patron"/>
    <x v="5"/>
    <s v="Higher"/>
  </r>
  <r>
    <d v="2023-12-27T00:00:00"/>
    <d v="1899-12-30T21:57:00"/>
    <s v="Wednesday"/>
    <x v="9"/>
    <n v="3"/>
    <n v="8"/>
    <s v="S"/>
    <x v="0"/>
    <n v="5741"/>
    <s v="SUDP"/>
    <s v="Disorderly Patron"/>
    <x v="5"/>
    <s v="Higher"/>
  </r>
  <r>
    <d v="2023-12-28T00:00:00"/>
    <d v="1899-12-30T02:11:00"/>
    <s v="Thursday"/>
    <x v="6"/>
    <n v="0"/>
    <n v="0"/>
    <m/>
    <x v="1"/>
    <n v="5245"/>
    <s v="SUDP"/>
    <s v="Disorderly Patron"/>
    <x v="5"/>
    <s v="Higher"/>
  </r>
  <r>
    <d v="2023-12-28T00:00:00"/>
    <d v="1899-12-30T10:19:00"/>
    <s v="Thursday"/>
    <x v="29"/>
    <n v="3"/>
    <n v="8"/>
    <s v="S"/>
    <x v="0"/>
    <n v="5426"/>
    <s v="SUDP"/>
    <s v="Disorderly Patron"/>
    <x v="5"/>
    <s v="Higher"/>
  </r>
  <r>
    <d v="2023-12-28T00:00:00"/>
    <d v="1899-12-30T10:37:00"/>
    <s v="Thursday"/>
    <x v="52"/>
    <n v="0"/>
    <n v="0"/>
    <s v="S"/>
    <x v="0"/>
    <n v="5956"/>
    <s v="SUAP"/>
    <s v="Assault / Patron Involved"/>
    <x v="5"/>
    <s v="Higher"/>
  </r>
  <r>
    <d v="2023-12-28T00:00:00"/>
    <d v="1899-12-30T16:40:00"/>
    <s v="Thursday"/>
    <x v="69"/>
    <n v="6"/>
    <n v="11"/>
    <s v="N"/>
    <x v="0"/>
    <n v="5441"/>
    <s v="SUDP"/>
    <s v="Disorderly Patron"/>
    <x v="5"/>
    <s v="Higher"/>
  </r>
  <r>
    <d v="2023-12-28T00:00:00"/>
    <d v="1899-12-30T18:29:00"/>
    <s v="Thursday"/>
    <x v="20"/>
    <n v="5"/>
    <n v="8"/>
    <s v="N"/>
    <x v="0"/>
    <n v="5901"/>
    <s v="SUDP"/>
    <s v="Disorderly Patron"/>
    <x v="5"/>
    <s v="Higher"/>
  </r>
  <r>
    <d v="2023-12-28T00:00:00"/>
    <d v="1899-12-30T19:46:00"/>
    <s v="Thursday"/>
    <x v="9"/>
    <n v="0"/>
    <n v="0"/>
    <s v="N"/>
    <x v="0"/>
    <n v="5496"/>
    <s v="SUDP"/>
    <s v="Disorderly Patron"/>
    <x v="5"/>
    <s v="Higher"/>
  </r>
  <r>
    <d v="2023-12-28T00:00:00"/>
    <d v="1899-12-30T19:58:00"/>
    <s v="Thursday"/>
    <x v="7"/>
    <n v="6"/>
    <n v="11"/>
    <s v="E"/>
    <x v="1"/>
    <n v="5107"/>
    <s v="SUDP"/>
    <s v="Disorderly Patron"/>
    <x v="5"/>
    <s v="Higher"/>
  </r>
  <r>
    <d v="2023-12-28T00:00:00"/>
    <d v="1899-12-30T20:30:00"/>
    <s v="Thursday"/>
    <x v="21"/>
    <n v="6"/>
    <n v="10"/>
    <s v="N"/>
    <x v="0"/>
    <n v="5491"/>
    <s v="SUDP"/>
    <s v="Disorderly Patron"/>
    <x v="5"/>
    <s v="Higher"/>
  </r>
  <r>
    <d v="2023-12-28T00:00:00"/>
    <d v="1899-12-30T22:31:00"/>
    <s v="Thursday"/>
    <x v="27"/>
    <n v="0"/>
    <n v="0"/>
    <s v="S"/>
    <x v="0"/>
    <n v="5511"/>
    <s v="SUDP"/>
    <s v="Disorderly Patron"/>
    <x v="5"/>
    <s v="Higher"/>
  </r>
  <r>
    <d v="2023-12-29T00:00:00"/>
    <d v="1899-12-30T07:25:00"/>
    <s v="Friday"/>
    <x v="49"/>
    <n v="3"/>
    <n v="6"/>
    <s v="N"/>
    <x v="0"/>
    <n v="5941"/>
    <s v="SUDP"/>
    <s v="Disorderly Patron"/>
    <x v="5"/>
    <s v="Higher"/>
  </r>
  <r>
    <d v="2023-12-29T00:00:00"/>
    <d v="1899-12-30T11:16:00"/>
    <s v="Friday"/>
    <x v="29"/>
    <n v="0"/>
    <n v="0"/>
    <s v="N"/>
    <x v="0"/>
    <n v="5991"/>
    <s v="SUDP"/>
    <s v="Disorderly Patron"/>
    <x v="5"/>
    <s v="Higher"/>
  </r>
  <r>
    <d v="2023-12-29T00:00:00"/>
    <d v="1899-12-30T13:15:00"/>
    <s v="Friday"/>
    <x v="78"/>
    <n v="33"/>
    <n v="38"/>
    <s v="S"/>
    <x v="0"/>
    <n v="5956"/>
    <s v="SUDP"/>
    <s v="Disorderly Patron"/>
    <x v="5"/>
    <s v="Higher"/>
  </r>
  <r>
    <d v="2023-12-29T00:00:00"/>
    <d v="1899-12-30T15:09:00"/>
    <s v="Friday"/>
    <x v="6"/>
    <n v="4"/>
    <n v="8"/>
    <s v="E"/>
    <x v="1"/>
    <n v="5282"/>
    <s v="SUDP"/>
    <s v="Disorderly Patron"/>
    <x v="5"/>
    <s v="Higher"/>
  </r>
  <r>
    <d v="2023-12-29T00:00:00"/>
    <d v="1899-12-30T15:21:00"/>
    <s v="Friday"/>
    <x v="13"/>
    <n v="8"/>
    <n v="11"/>
    <s v="E"/>
    <x v="1"/>
    <n v="5186"/>
    <s v="SUDP"/>
    <s v="Disorderly Patron"/>
    <x v="5"/>
    <s v="Higher"/>
  </r>
  <r>
    <d v="2023-12-29T00:00:00"/>
    <d v="1899-12-30T20:01:00"/>
    <s v="Friday"/>
    <x v="6"/>
    <n v="5"/>
    <n v="10"/>
    <s v="W"/>
    <x v="1"/>
    <n v="5071"/>
    <s v="SUDP"/>
    <s v="Disorderly Patron"/>
    <x v="5"/>
    <s v="Higher"/>
  </r>
  <r>
    <d v="2023-12-29T00:00:00"/>
    <d v="1899-12-30T20:49:00"/>
    <s v="Friday"/>
    <x v="29"/>
    <n v="5"/>
    <n v="8"/>
    <s v="N"/>
    <x v="0"/>
    <n v="5421"/>
    <s v="SUDP"/>
    <s v="Disorderly Patron"/>
    <x v="5"/>
    <s v="Higher"/>
  </r>
  <r>
    <d v="2023-12-29T00:00:00"/>
    <d v="1899-12-30T23:05:00"/>
    <s v="Friday"/>
    <x v="29"/>
    <n v="5"/>
    <n v="10"/>
    <s v="S"/>
    <x v="0"/>
    <n v="5995"/>
    <s v="SUDP"/>
    <s v="Disorderly Patron"/>
    <x v="5"/>
    <s v="Higher"/>
  </r>
  <r>
    <d v="2023-12-29T00:00:00"/>
    <d v="1899-12-30T00:27:00"/>
    <s v="Friday"/>
    <x v="11"/>
    <n v="5"/>
    <n v="10"/>
    <s v="E"/>
    <x v="1"/>
    <n v="5091"/>
    <s v="SUDP"/>
    <s v="Disorderly Patron"/>
    <x v="5"/>
    <s v="Higher"/>
  </r>
  <r>
    <d v="2023-12-29T00:00:00"/>
    <d v="1899-12-30T00:36:00"/>
    <s v="Friday"/>
    <x v="11"/>
    <n v="0"/>
    <n v="0"/>
    <s v="E"/>
    <x v="1"/>
    <n v="5091"/>
    <s v="SUDP"/>
    <s v="Disorderly Patron"/>
    <x v="5"/>
    <s v="Higher"/>
  </r>
  <r>
    <d v="2023-12-29T00:00:00"/>
    <d v="1899-12-30T01:33:00"/>
    <s v="Friday"/>
    <x v="31"/>
    <n v="9"/>
    <n v="15"/>
    <s v="N"/>
    <x v="0"/>
    <n v="5971"/>
    <s v="SUDP"/>
    <s v="Disorderly Patron"/>
    <x v="5"/>
    <s v="Higher"/>
  </r>
  <r>
    <d v="2023-12-29T00:00:00"/>
    <d v="1899-12-30T01:51:00"/>
    <s v="Friday"/>
    <x v="16"/>
    <n v="0"/>
    <n v="0"/>
    <s v="S"/>
    <x v="0"/>
    <n v="6115"/>
    <s v="SUDP"/>
    <s v="Disorderly Patron"/>
    <x v="5"/>
    <s v="Higher"/>
  </r>
  <r>
    <d v="2023-12-30T00:00:00"/>
    <d v="1899-12-30T10:54:00"/>
    <s v="Saturday"/>
    <x v="43"/>
    <n v="0"/>
    <n v="0"/>
    <s v="S"/>
    <x v="0"/>
    <n v="5581"/>
    <s v="SUDP"/>
    <s v="Disorderly Patron"/>
    <x v="5"/>
    <s v="Higher"/>
  </r>
  <r>
    <d v="2023-12-30T00:00:00"/>
    <d v="1899-12-30T13:06:00"/>
    <s v="Saturday"/>
    <x v="17"/>
    <n v="10"/>
    <n v="14"/>
    <s v="S"/>
    <x v="0"/>
    <n v="5576"/>
    <s v="SUDP"/>
    <s v="Disorderly Patron"/>
    <x v="5"/>
    <s v="Higher"/>
  </r>
  <r>
    <d v="2023-12-30T00:00:00"/>
    <d v="1899-12-30T15:57:00"/>
    <s v="Saturday"/>
    <x v="15"/>
    <n v="5"/>
    <n v="9"/>
    <s v="S"/>
    <x v="0"/>
    <n v="5736"/>
    <s v="SUDP"/>
    <s v="Disorderly Patron"/>
    <x v="5"/>
    <s v="Higher"/>
  </r>
  <r>
    <d v="2023-12-30T00:00:00"/>
    <d v="1899-12-30T17:03:00"/>
    <s v="Saturday"/>
    <x v="43"/>
    <n v="3"/>
    <n v="7"/>
    <s v="N"/>
    <x v="0"/>
    <n v="5826"/>
    <s v="SUDP"/>
    <s v="Disorderly Patron"/>
    <x v="5"/>
    <s v="Higher"/>
  </r>
  <r>
    <d v="2023-12-30T00:00:00"/>
    <d v="1899-12-30T19:25:00"/>
    <s v="Saturday"/>
    <x v="22"/>
    <n v="3"/>
    <n v="8"/>
    <s v="W"/>
    <x v="1"/>
    <n v="5134"/>
    <s v="SUDP"/>
    <s v="Disorderly Patron"/>
    <x v="5"/>
    <s v="Higher"/>
  </r>
  <r>
    <d v="2023-12-30T00:00:00"/>
    <d v="1899-12-30T19:29:00"/>
    <s v="Saturday"/>
    <x v="33"/>
    <n v="10"/>
    <n v="20"/>
    <s v="W"/>
    <x v="1"/>
    <n v="5035"/>
    <s v="SUAP"/>
    <s v="Assault / Patron Involved"/>
    <x v="5"/>
    <s v="Higher"/>
  </r>
  <r>
    <d v="2023-12-30T00:00:00"/>
    <d v="1899-12-30T19:31:00"/>
    <s v="Saturday"/>
    <x v="65"/>
    <n v="4"/>
    <n v="9"/>
    <s v="S"/>
    <x v="0"/>
    <n v="5886"/>
    <s v="SUDP"/>
    <s v="Disorderly Patron"/>
    <x v="5"/>
    <s v="Higher"/>
  </r>
  <r>
    <d v="2023-12-30T00:00:00"/>
    <d v="1899-12-30T20:58:00"/>
    <s v="Saturday"/>
    <x v="9"/>
    <n v="0"/>
    <n v="0"/>
    <s v="N"/>
    <x v="0"/>
    <n v="5846"/>
    <s v="SUAP"/>
    <s v="Assault / Patron Involved"/>
    <x v="5"/>
    <s v="Higher"/>
  </r>
  <r>
    <d v="2023-12-30T00:00:00"/>
    <d v="1899-12-30T22:21:00"/>
    <s v="Saturday"/>
    <x v="32"/>
    <n v="0"/>
    <n v="0"/>
    <s v="W"/>
    <x v="1"/>
    <n v="5256"/>
    <s v="SUPOL"/>
    <s v="Held By Polce - Non-TTC Related"/>
    <x v="5"/>
    <s v="Higher"/>
  </r>
  <r>
    <d v="2023-12-30T00:00:00"/>
    <d v="1899-12-30T23:00:00"/>
    <s v="Saturday"/>
    <x v="4"/>
    <n v="8"/>
    <n v="14"/>
    <s v="E"/>
    <x v="1"/>
    <n v="5305"/>
    <s v="SUDP"/>
    <s v="Disorderly Patron"/>
    <x v="5"/>
    <s v="Higher"/>
  </r>
  <r>
    <d v="2023-12-30T00:00:00"/>
    <d v="1899-12-30T00:50:00"/>
    <s v="Saturday"/>
    <x v="1"/>
    <n v="0"/>
    <n v="0"/>
    <s v="E"/>
    <x v="1"/>
    <n v="5259"/>
    <s v="SUDP"/>
    <s v="Disorderly Patron"/>
    <x v="5"/>
    <s v="Higher"/>
  </r>
  <r>
    <d v="2023-12-30T00:00:00"/>
    <d v="1899-12-30T01:17:00"/>
    <s v="Saturday"/>
    <x v="19"/>
    <n v="0"/>
    <n v="0"/>
    <m/>
    <x v="1"/>
    <n v="8383"/>
    <s v="SUAE"/>
    <s v="Assault / Employee Involved"/>
    <x v="5"/>
    <s v="Higher"/>
  </r>
  <r>
    <d v="2023-12-31T00:00:00"/>
    <d v="1899-12-30T14:10:00"/>
    <s v="Sunday"/>
    <x v="33"/>
    <n v="0"/>
    <n v="0"/>
    <s v="W"/>
    <x v="1"/>
    <n v="5016"/>
    <s v="SUSA"/>
    <s v="Sexual Assault"/>
    <x v="5"/>
    <s v="Higher"/>
  </r>
  <r>
    <d v="2023-12-31T00:00:00"/>
    <d v="1899-12-30T14:45:00"/>
    <s v="Sunday"/>
    <x v="21"/>
    <n v="0"/>
    <n v="0"/>
    <s v="N"/>
    <x v="0"/>
    <n v="5886"/>
    <s v="SUDP"/>
    <s v="Disorderly Patron"/>
    <x v="5"/>
    <s v="Higher"/>
  </r>
  <r>
    <d v="2023-12-31T00:00:00"/>
    <d v="1899-12-30T15:35:00"/>
    <s v="Sunday"/>
    <x v="34"/>
    <n v="0"/>
    <n v="0"/>
    <s v="W"/>
    <x v="1"/>
    <n v="5089"/>
    <s v="SUDP"/>
    <s v="Disorderly Patron"/>
    <x v="5"/>
    <s v="Higher"/>
  </r>
  <r>
    <d v="2023-12-31T00:00:00"/>
    <d v="1899-12-30T18:24:00"/>
    <s v="Sunday"/>
    <x v="58"/>
    <n v="0"/>
    <n v="0"/>
    <s v="W"/>
    <x v="1"/>
    <n v="5330"/>
    <s v="SUDP"/>
    <s v="Disorderly Patron"/>
    <x v="5"/>
    <s v="Higher"/>
  </r>
  <r>
    <d v="2023-12-31T00:00:00"/>
    <d v="1899-12-30T23:16:00"/>
    <s v="Sunday"/>
    <x v="54"/>
    <n v="18"/>
    <n v="24"/>
    <s v="N"/>
    <x v="0"/>
    <n v="6076"/>
    <s v="SUDP"/>
    <s v="Disorderly Patron"/>
    <x v="5"/>
    <s v="Higher"/>
  </r>
  <r>
    <d v="2023-12-31T00:00:00"/>
    <d v="1899-12-30T00:24:00"/>
    <s v="Sunday"/>
    <x v="21"/>
    <n v="9"/>
    <n v="15"/>
    <s v="N"/>
    <x v="0"/>
    <n v="6096"/>
    <s v="SUDP"/>
    <s v="Disorderly Patron"/>
    <x v="5"/>
    <s v="High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265A0-8BEE-4509-B29D-4217BD98AAF5}" name="PivotTable2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5">
  <location ref="A3:C22" firstHeaderRow="0" firstDataRow="1" firstDataCol="1"/>
  <pivotFields count="4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subtotalTop="0" showAll="0" defaultSubtotal="0" defaultAttributeDrillState="1">
      <items count="2">
        <item n="Lower Half" x="1"/>
        <item n="Higher Half" x="0"/>
      </items>
    </pivotField>
    <pivotField dataField="1" subtotalTop="0" showAll="0" defaultSubtotal="0"/>
    <pivotField dataField="1" subtotalTop="0" showAll="0" defaultSubtotal="0"/>
  </pivotFields>
  <rowFields count="2">
    <field x="0"/>
    <field x="1"/>
  </rowFields>
  <rowItems count="19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Median" fld="2" subtotal="count" baseField="0" baseItem="0"/>
    <dataField name="Average" fld="3" subtotal="average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Median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"/>
    <pivotHierarchy dragToData="1" caption="Count of Min_Delay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QL_delays.csv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7388C-58CC-417B-B628-DF14EE1F9026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22:D129" firstHeaderRow="0" firstDataRow="1" firstDataCol="1"/>
  <pivotFields count="13">
    <pivotField numFmtId="14" showAll="0"/>
    <pivotField numFmtId="19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Min_Delay3" fld="4" subtotal="count" baseField="11" baseItem="3"/>
    <dataField name="Count of Min_Delay" fld="4" subtotal="count" baseField="11" baseItem="3"/>
    <dataField name="Count of Min_Delay2" fld="4" subtotal="count" showDataAs="percentDiff" baseField="11" baseItem="1048828" numFmtId="10"/>
  </dataFields>
  <chartFormats count="8"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11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2"/>
          </reference>
          <reference field="11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2"/>
          </reference>
          <reference field="11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11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11" count="1" selected="0">
            <x v="5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EBD22-6A92-4373-A860-5F3C417D8B5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1:B110" firstHeaderRow="1" firstDataRow="1" firstDataCol="1" rowPageCount="1" colPageCount="1"/>
  <pivotFields count="8">
    <pivotField axis="axisRow" showAll="0">
      <items count="23">
        <item h="1" x="18"/>
        <item h="1" x="19"/>
        <item h="1" x="20"/>
        <item h="1" x="21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x="12"/>
        <item x="13"/>
        <item x="14"/>
        <item x="15"/>
        <item x="16"/>
        <item h="1" x="17"/>
        <item t="default"/>
      </items>
    </pivotField>
    <pivotField axis="axisRow" showAll="0">
      <items count="34"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Page"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dataField="1" showAll="0"/>
    <pivotField showAll="0"/>
  </pivotFields>
  <rowFields count="2">
    <field x="0"/>
    <field x="1"/>
  </rowFields>
  <rowItems count="79">
    <i>
      <x v="15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>
      <x v="16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>
      <x v="17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>
      <x v="18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grand">
      <x/>
    </i>
  </rowItems>
  <colItems count="1">
    <i/>
  </colItems>
  <pageFields count="1">
    <pageField fld="3" item="4" hier="-1"/>
  </pageFields>
  <dataFields count="1">
    <dataField name="Sum of measure_value" fld="6" baseField="1" baseItem="21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6"/>
          </reference>
          <reference field="1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B2A17F2-DA3C-46B3-9C5E-5C4B60CA6ED8}" autoFormatId="16" applyNumberFormats="0" applyBorderFormats="0" applyFontFormats="0" applyPatternFormats="0" applyAlignmentFormats="0" applyWidthHeightFormats="0">
  <queryTableRefresh nextId="12">
    <queryTableFields count="8">
      <queryTableField id="1" name="year" tableColumnId="1"/>
      <queryTableField id="11" dataBound="0" tableColumnId="11"/>
      <queryTableField id="3" name="measure_id" tableColumnId="3"/>
      <queryTableField id="4" name="measure_name" tableColumnId="4"/>
      <queryTableField id="5" name="interval_type" tableColumnId="5"/>
      <queryTableField id="6" name="value_type" tableColumnId="6"/>
      <queryTableField id="7" name="measure_value" tableColumnId="7"/>
      <queryTableField id="8" name="category" tableColumnId="8"/>
    </queryTableFields>
    <queryTableDeletedFields count="3">
      <deletedField name="target"/>
      <deletedField name="note"/>
      <deletedField name="period_number_in_year"/>
    </queryTableDeletedFields>
  </queryTableRefresh>
</queryTable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70B5F0-F437-4761-A516-5912C00E10DF}" name="Table3" displayName="Table3" ref="F3:H15" totalsRowShown="0">
  <autoFilter ref="F3:H15" xr:uid="{7870B5F0-F437-4761-A516-5912C00E10DF}"/>
  <tableColumns count="3">
    <tableColumn id="3" xr3:uid="{9FE23D37-BB87-4156-8859-D2661673CD95}" name="Year" dataDxfId="47"/>
    <tableColumn id="1" xr3:uid="{E1D2A74C-4A08-4A86-966D-A22404275096}" name="Period" dataDxfId="46"/>
    <tableColumn id="2" xr3:uid="{ED2BF433-090C-45C5-B0A0-14201BFED1FD}" name="Skewness" dataDxfId="4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3DBE6B-157F-40D5-B27F-8B1F90F02D85}" name="Table4" displayName="Table4" ref="I135:J141" totalsRowShown="0">
  <autoFilter ref="I135:J141" xr:uid="{B83DBE6B-157F-40D5-B27F-8B1F90F02D85}"/>
  <tableColumns count="2">
    <tableColumn id="1" xr3:uid="{97BD164B-E544-4088-AE6E-7F9C138A5449}" name="Year" dataDxfId="44"/>
    <tableColumn id="2" xr3:uid="{27D67965-3F90-4AFD-B405-60945097CA3A}" name="Assault_Count" dataDxfId="4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4B685CB-7CC7-4E4B-B7ED-7DA37282371E}" name="Table5" displayName="Table5" ref="I121:L126" totalsRowShown="0">
  <autoFilter ref="I121:L126" xr:uid="{E4B685CB-7CC7-4E4B-B7ED-7DA37282371E}"/>
  <tableColumns count="4">
    <tableColumn id="1" xr3:uid="{3C56E2B8-244B-4B46-8A3D-3441822698D6}" name="Year" dataDxfId="42"/>
    <tableColumn id="2" xr3:uid="{9B094DCE-E6D1-4C5F-A9C5-E15A721817F2}" name="Previous"/>
    <tableColumn id="3" xr3:uid="{F30B3B13-794E-4568-8F28-1B74285E4F0F}" name="Current"/>
    <tableColumn id="4" xr3:uid="{CD1A0FD0-8BF2-4814-8B47-4394C2F20D19}" name="Comparison" dataDxfId="4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6C024B4-5446-4316-9DB6-CA6828BEC598}" name="Table7" displayName="Table7" ref="I144:L149" totalsRowShown="0" headerRowDxfId="40">
  <autoFilter ref="I144:L149" xr:uid="{76C024B4-5446-4316-9DB6-CA6828BEC598}"/>
  <tableColumns count="4">
    <tableColumn id="1" xr3:uid="{4D9ACDC9-9E12-4868-B2C3-450C0C88B6E6}" name="Year" dataDxfId="39"/>
    <tableColumn id="2" xr3:uid="{3B065F98-B85A-4C07-A30E-6DA7D9DC30A1}" name="Previous" dataDxfId="38"/>
    <tableColumn id="3" xr3:uid="{1201AED6-4AB2-45A2-9B51-258DD8980ACE}" name="Current" dataDxfId="37"/>
    <tableColumn id="4" xr3:uid="{986F14A7-D43B-432F-B800-A969D502EA17}" name="Comparison" dataDxfId="36">
      <calculatedColumnFormula>1-(Table7[[#This Row],[Previous]]/Table7[[#This Row],[Current]])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648E88-6906-44F1-B18B-DB0B0D7EDA37}" name="Table6" displayName="Table6" ref="D34:F38" totalsRowShown="0">
  <autoFilter ref="D34:F38" xr:uid="{C2648E88-6906-44F1-B18B-DB0B0D7EDA37}"/>
  <tableColumns count="3">
    <tableColumn id="1" xr3:uid="{858FB786-3A47-4DB4-828C-9E191DE1F42E}" name="Column1"/>
    <tableColumn id="2" xr3:uid="{F5654DCB-928F-4302-B60D-3BF958D1B58A}" name="Value" dataDxfId="35"/>
    <tableColumn id="3" xr3:uid="{DA3FEE2D-A18F-4DFC-8E87-5E26C1766192}" name="Comparison" dataDxfId="3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0C39481-157C-4D86-A3D4-155D191AD59E}" name="Table8" displayName="Table8" ref="F18:H20" totalsRowShown="0">
  <autoFilter ref="F18:H20" xr:uid="{90C39481-157C-4D86-A3D4-155D191AD59E}"/>
  <tableColumns count="3">
    <tableColumn id="1" xr3:uid="{949AF6AC-E149-45FF-AA91-D09B73CF7B03}" name="Skewness"/>
    <tableColumn id="2" xr3:uid="{8475F3C5-64AB-4834-A0F0-DB2D4369D4EE}" name="Year"/>
    <tableColumn id="3" xr3:uid="{F787237E-A099-4E6E-AE59-05F4E2E9E39A}" name="Value" dataDxfId="33">
      <calculatedColumnFormula>AVERAGE(H13:H14)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0D9CB1A-0C09-4697-9771-6572CAB14D87}" name="Table101213" displayName="Table101213" ref="AE1:AF844" totalsRowShown="0" headerRowDxfId="32" headerRowBorderDxfId="31" tableBorderDxfId="30" totalsRowBorderDxfId="29">
  <autoFilter ref="AE1:AF844" xr:uid="{10D9CB1A-0C09-4697-9771-6572CAB14D87}"/>
  <tableColumns count="2">
    <tableColumn id="1" xr3:uid="{F31C4A46-0A82-48FA-881E-A8526D73EF0B}" name="Date" dataDxfId="28"/>
    <tableColumn id="2" xr3:uid="{3CAC62FA-1C3D-4888-9679-402F8F20ABBA}" name="Min_Delay" dataDxfId="2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C401858-80F8-47AD-969B-EBB47DFFCD77}" name="Table91415" displayName="Table91415" ref="AH1:AI1524" totalsRowShown="0" tableBorderDxfId="26">
  <autoFilter ref="AH1:AI1524" xr:uid="{FC401858-80F8-47AD-969B-EBB47DFFCD77}"/>
  <tableColumns count="2">
    <tableColumn id="1" xr3:uid="{09B80458-F4DB-4CB1-B7E8-331E8B424960}" name="Column1" dataDxfId="25"/>
    <tableColumn id="2" xr3:uid="{BBA0465B-F01B-4776-BD7E-8F535398F56A}" name="Min_Dalay" dataDxfId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1952518-A322-4EE9-88A0-362470824B8D}" name="Table11" displayName="Table11" ref="A177:C215" totalsRowShown="0" headerRowDxfId="23" dataDxfId="22">
  <autoFilter ref="A177:C215" xr:uid="{F1952518-A322-4EE9-88A0-362470824B8D}"/>
  <sortState xmlns:xlrd2="http://schemas.microsoft.com/office/spreadsheetml/2017/richdata2" ref="A178:C215">
    <sortCondition descending="1" ref="C177:C215"/>
  </sortState>
  <tableColumns count="3">
    <tableColumn id="1" xr3:uid="{C329027E-FDDB-4E07-A8D4-4A44E2695E2D}" name="Station" dataDxfId="21"/>
    <tableColumn id="2" xr3:uid="{E6C3780D-0453-4D54-A01D-F8DB86CF2285}" name="Line" dataDxfId="20"/>
    <tableColumn id="3" xr3:uid="{8D9D4F77-6651-43DE-ABDD-BC1D5FBBB121}" name="Count" dataDxfId="19"/>
  </tableColumns>
  <tableStyleInfo name="TableStyleMedium3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1DFFAB2-728D-4997-97F3-DF2F8D9BFFA8}" name="Table13" displayName="Table13" ref="E177:G208" totalsRowShown="0" headerRowDxfId="18">
  <autoFilter ref="E177:G208" xr:uid="{81DFFAB2-728D-4997-97F3-DF2F8D9BFFA8}"/>
  <sortState xmlns:xlrd2="http://schemas.microsoft.com/office/spreadsheetml/2017/richdata2" ref="E178:G208">
    <sortCondition descending="1" ref="G177:G208"/>
  </sortState>
  <tableColumns count="3">
    <tableColumn id="1" xr3:uid="{AF1F0EDD-541A-46D9-B8B5-304731A7FF19}" name="Station" dataDxfId="17"/>
    <tableColumn id="2" xr3:uid="{4A9A9EDD-75D7-4C16-A16B-7235DA926A29}" name="Line" dataDxfId="16"/>
    <tableColumn id="3" xr3:uid="{9229D2A1-8167-45F1-8448-1BFAF1FB6B7D}" name="Count" dataDxfId="1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B8DAC52-7CD2-43D4-B6CF-10BBE85F6989}" name="Table15" displayName="Table15" ref="I177:K182" totalsRowShown="0" headerRowDxfId="14" dataDxfId="12" headerRowBorderDxfId="13" tableBorderDxfId="11" totalsRowBorderDxfId="10">
  <autoFilter ref="I177:K182" xr:uid="{7B8DAC52-7CD2-43D4-B6CF-10BBE85F6989}"/>
  <sortState xmlns:xlrd2="http://schemas.microsoft.com/office/spreadsheetml/2017/richdata2" ref="I178:K182">
    <sortCondition descending="1" ref="K177:K182"/>
  </sortState>
  <tableColumns count="3">
    <tableColumn id="1" xr3:uid="{0597E344-9941-4B09-89F2-490CCA8CC85E}" name="Station" dataDxfId="9"/>
    <tableColumn id="2" xr3:uid="{97DCD6DB-3962-4A7C-A1EB-394FBD516436}" name="Line" dataDxfId="8"/>
    <tableColumn id="3" xr3:uid="{17FBDC06-05B5-4D56-A800-1BF09BCB4ABA}" name="Count" dataDxfId="7"/>
  </tableColumns>
  <tableStyleInfo name="TableStyleLight2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DEA4351-F9CE-453E-A4A8-EF603BCEE517}" name="Toronto_s_Dashboard___Key_metrics" displayName="Toronto_s_Dashboard___Key_metrics" ref="A1:H652" tableType="queryTable" totalsRowShown="0">
  <autoFilter ref="A1:H652" xr:uid="{8DEA4351-F9CE-453E-A4A8-EF603BCEE517}"/>
  <tableColumns count="8">
    <tableColumn id="1" xr3:uid="{0A469FED-280B-4AAC-B5F7-3F2F6A8DE2B5}" uniqueName="1" name="year" queryTableFieldId="1"/>
    <tableColumn id="11" xr3:uid="{23F574E6-6FF8-4A60-B815-EFE42B5A2229}" uniqueName="11" name="period" queryTableFieldId="11" dataDxfId="6"/>
    <tableColumn id="3" xr3:uid="{E48EDD22-CE95-4723-96D4-47E1F6290757}" uniqueName="3" name="measure_id" queryTableFieldId="3"/>
    <tableColumn id="4" xr3:uid="{ECF9E3F1-677A-4C7F-BD3E-E17FB5FCD30C}" uniqueName="4" name="measure_name" queryTableFieldId="4" dataDxfId="5"/>
    <tableColumn id="5" xr3:uid="{3D332795-36EA-4858-BA9B-9834939ED2B4}" uniqueName="5" name="interval_type" queryTableFieldId="5" dataDxfId="4"/>
    <tableColumn id="6" xr3:uid="{2DF3C8EA-1D4B-487D-ABEC-8C787DD3698A}" uniqueName="6" name="value_type" queryTableFieldId="6" dataDxfId="3"/>
    <tableColumn id="7" xr3:uid="{EC7290E7-2B3E-4A7C-B1D0-DC1DD3B3EDFC}" uniqueName="7" name="measure_value" queryTableFieldId="7"/>
    <tableColumn id="8" xr3:uid="{9071AF61-461B-4DD0-979B-50AF142C004B}" uniqueName="8" name="category" queryTableFieldId="8" dataDxfId="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4493FA-8F3A-4E1C-A564-040D98FDA668}" name="Table1" displayName="Table1" ref="A1:M10227" totalsRowShown="0">
  <autoFilter ref="A1:M10227" xr:uid="{AA4493FA-8F3A-4E1C-A564-040D98FDA668}"/>
  <tableColumns count="13">
    <tableColumn id="1" xr3:uid="{FEA2A892-335D-4655-B261-F97EB3C6F725}" name="Date" dataDxfId="1"/>
    <tableColumn id="2" xr3:uid="{2CF1EC38-13F4-48C6-BC33-4C16FBC80C4C}" name="Time" dataDxfId="0"/>
    <tableColumn id="3" xr3:uid="{53FDD645-E431-4915-AFD8-CD6EC2089B21}" name="Day"/>
    <tableColumn id="4" xr3:uid="{4136695E-8E6A-4F7D-8B78-38CF07B924F5}" name="Station"/>
    <tableColumn id="5" xr3:uid="{B89C0324-8F3A-4BB7-8B28-160457060D84}" name="Min_Delay"/>
    <tableColumn id="6" xr3:uid="{3BE97578-ADD5-423D-85B5-7B3799F70DF6}" name="Min_Gap"/>
    <tableColumn id="7" xr3:uid="{47A5B6A7-95D0-451F-B05F-1C08BB7D5E3B}" name="Bound"/>
    <tableColumn id="8" xr3:uid="{F0A9FEFF-FD9C-48B8-B760-01CED3C25BD1}" name="Line"/>
    <tableColumn id="9" xr3:uid="{600C326A-834E-40DF-BB8A-84BA92DC56AF}" name="Vehicle"/>
    <tableColumn id="10" xr3:uid="{AAA41CB3-EB69-4A91-9B9C-F380E25EA485}" name="Code"/>
    <tableColumn id="11" xr3:uid="{687E7858-2753-4903-8BCB-C93ACF70D808}" name="Code_description"/>
    <tableColumn id="12" xr3:uid="{903CA61E-3350-4B15-9079-2250A30E3D42}" name="Year"/>
    <tableColumn id="13" xr3:uid="{50F2FC62-B624-4FCA-9BD4-466310B27A4F}" name="PartOf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.xml"/><Relationship Id="rId13" Type="http://schemas.openxmlformats.org/officeDocument/2006/relationships/table" Target="../tables/table9.xml"/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3.xml"/><Relationship Id="rId12" Type="http://schemas.openxmlformats.org/officeDocument/2006/relationships/table" Target="../tables/table8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11" Type="http://schemas.openxmlformats.org/officeDocument/2006/relationships/table" Target="../tables/table7.xml"/><Relationship Id="rId5" Type="http://schemas.openxmlformats.org/officeDocument/2006/relationships/table" Target="../tables/table1.xml"/><Relationship Id="rId15" Type="http://schemas.openxmlformats.org/officeDocument/2006/relationships/table" Target="../tables/table11.xml"/><Relationship Id="rId10" Type="http://schemas.openxmlformats.org/officeDocument/2006/relationships/table" Target="../tables/table6.xml"/><Relationship Id="rId4" Type="http://schemas.openxmlformats.org/officeDocument/2006/relationships/drawing" Target="../drawings/drawing2.xml"/><Relationship Id="rId9" Type="http://schemas.openxmlformats.org/officeDocument/2006/relationships/table" Target="../tables/table5.xml"/><Relationship Id="rId14" Type="http://schemas.openxmlformats.org/officeDocument/2006/relationships/table" Target="../tables/table10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8E7CF-193E-42E2-B40E-C5FEC0748638}">
  <dimension ref="A1:AD125"/>
  <sheetViews>
    <sheetView topLeftCell="A84" workbookViewId="0">
      <selection activeCell="K117" sqref="K117"/>
    </sheetView>
  </sheetViews>
  <sheetFormatPr defaultRowHeight="15" x14ac:dyDescent="0.25"/>
  <cols>
    <col min="3" max="3" width="9.85546875" customWidth="1"/>
    <col min="4" max="4" width="11.28515625" customWidth="1"/>
    <col min="5" max="5" width="12.140625" customWidth="1"/>
    <col min="6" max="6" width="15.140625" customWidth="1"/>
    <col min="7" max="7" width="15.42578125" customWidth="1"/>
  </cols>
  <sheetData>
    <row r="1" spans="1:30" x14ac:dyDescent="0.25">
      <c r="A1" s="61" t="s">
        <v>210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</row>
    <row r="2" spans="1:30" x14ac:dyDescent="0.25">
      <c r="A2" s="62"/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</row>
    <row r="3" spans="1:30" x14ac:dyDescent="0.25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</row>
    <row r="4" spans="1:30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</row>
    <row r="5" spans="1:30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</row>
    <row r="6" spans="1:30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</row>
    <row r="7" spans="1:30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</row>
    <row r="8" spans="1:30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</row>
    <row r="9" spans="1:30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</row>
    <row r="10" spans="1:30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</row>
    <row r="11" spans="1:30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</row>
    <row r="12" spans="1:30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</row>
    <row r="13" spans="1:30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</row>
    <row r="14" spans="1:30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</row>
    <row r="15" spans="1:30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</row>
    <row r="16" spans="1:30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</row>
    <row r="17" spans="1:30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</row>
    <row r="18" spans="1:30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</row>
    <row r="19" spans="1:30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</row>
    <row r="20" spans="1:30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</row>
    <row r="21" spans="1:30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1:30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1:30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1:30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</row>
    <row r="25" spans="1:30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</row>
    <row r="26" spans="1:30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</row>
    <row r="27" spans="1:30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</row>
    <row r="28" spans="1:30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</row>
    <row r="29" spans="1:30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</row>
    <row r="30" spans="1:30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</row>
    <row r="31" spans="1:30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</row>
    <row r="32" spans="1:30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</row>
    <row r="33" spans="1:30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</row>
    <row r="36" spans="1:30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</row>
    <row r="37" spans="1:30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</row>
    <row r="38" spans="1:30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</row>
    <row r="39" spans="1:30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</row>
    <row r="40" spans="1:30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</row>
    <row r="41" spans="1:30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</row>
    <row r="42" spans="1:30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</row>
    <row r="43" spans="1:30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</row>
    <row r="44" spans="1:30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</row>
    <row r="45" spans="1:30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</row>
    <row r="46" spans="1:30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</row>
    <row r="47" spans="1:30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</row>
    <row r="48" spans="1:30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</row>
    <row r="49" spans="1:30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</row>
    <row r="50" spans="1:30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</row>
    <row r="51" spans="1:30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</row>
    <row r="52" spans="1:30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</row>
    <row r="53" spans="1:30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</row>
    <row r="54" spans="1:30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</row>
    <row r="55" spans="1:30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</row>
    <row r="56" spans="1:30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</row>
    <row r="57" spans="1:30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</row>
    <row r="58" spans="1:30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</row>
    <row r="59" spans="1:30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</row>
    <row r="60" spans="1:30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</row>
    <row r="61" spans="1:30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</row>
    <row r="62" spans="1:30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</row>
    <row r="63" spans="1:30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</row>
    <row r="64" spans="1:30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</row>
    <row r="65" spans="1:30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</row>
    <row r="66" spans="1:30" ht="15.75" thickBot="1" x14ac:dyDescent="0.3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</row>
    <row r="67" spans="1:30" ht="15.75" thickBot="1" x14ac:dyDescent="0.3">
      <c r="A67" s="14"/>
      <c r="B67" s="14"/>
      <c r="C67" s="14"/>
      <c r="D67" s="50"/>
      <c r="E67" s="51"/>
      <c r="F67" s="51"/>
      <c r="G67" s="52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</row>
    <row r="68" spans="1:30" x14ac:dyDescent="0.25">
      <c r="A68" s="14"/>
      <c r="B68" s="14"/>
      <c r="C68" s="14"/>
      <c r="D68" s="63" t="s">
        <v>219</v>
      </c>
      <c r="E68" s="64"/>
      <c r="F68" s="64"/>
      <c r="G68" s="65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</row>
    <row r="69" spans="1:30" x14ac:dyDescent="0.25">
      <c r="A69" s="14"/>
      <c r="B69" s="14"/>
      <c r="C69" s="14"/>
      <c r="D69" s="30" t="s">
        <v>11</v>
      </c>
      <c r="E69" s="29" t="s">
        <v>205</v>
      </c>
      <c r="F69" s="29" t="s">
        <v>204</v>
      </c>
      <c r="G69" s="31" t="s">
        <v>206</v>
      </c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</row>
    <row r="70" spans="1:30" x14ac:dyDescent="0.25">
      <c r="A70" s="14"/>
      <c r="B70" s="14"/>
      <c r="C70" s="14"/>
      <c r="D70" s="32">
        <v>2019</v>
      </c>
      <c r="E70" s="27">
        <v>1121</v>
      </c>
      <c r="F70" s="27">
        <v>1290</v>
      </c>
      <c r="G70" s="33">
        <v>0.15075825156110614</v>
      </c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</row>
    <row r="71" spans="1:30" x14ac:dyDescent="0.25">
      <c r="A71" s="14"/>
      <c r="B71" s="14"/>
      <c r="C71" s="14"/>
      <c r="D71" s="34">
        <v>2020</v>
      </c>
      <c r="E71" s="28">
        <v>1290</v>
      </c>
      <c r="F71" s="28">
        <v>1469</v>
      </c>
      <c r="G71" s="35">
        <v>0.13875968992248061</v>
      </c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</row>
    <row r="72" spans="1:30" x14ac:dyDescent="0.25">
      <c r="A72" s="14"/>
      <c r="B72" s="14"/>
      <c r="C72" s="14"/>
      <c r="D72" s="32">
        <v>2021</v>
      </c>
      <c r="E72" s="27">
        <v>1469</v>
      </c>
      <c r="F72" s="27">
        <v>2004</v>
      </c>
      <c r="G72" s="33">
        <v>0.36419332879509869</v>
      </c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</row>
    <row r="73" spans="1:30" x14ac:dyDescent="0.25">
      <c r="A73" s="14"/>
      <c r="B73" s="14"/>
      <c r="C73" s="14"/>
      <c r="D73" s="34">
        <v>2022</v>
      </c>
      <c r="E73" s="28">
        <v>2004</v>
      </c>
      <c r="F73" s="28">
        <v>1883</v>
      </c>
      <c r="G73" s="35">
        <v>-6.0379241516966067E-2</v>
      </c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</row>
    <row r="74" spans="1:30" x14ac:dyDescent="0.25">
      <c r="A74" s="14"/>
      <c r="B74" s="14"/>
      <c r="C74" s="14"/>
      <c r="D74" s="32">
        <v>2023</v>
      </c>
      <c r="E74" s="27">
        <v>1883</v>
      </c>
      <c r="F74" s="27">
        <v>2460</v>
      </c>
      <c r="G74" s="33">
        <v>0.30642591609134362</v>
      </c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</row>
    <row r="75" spans="1:30" ht="15.75" thickBot="1" x14ac:dyDescent="0.3">
      <c r="A75" s="14"/>
      <c r="B75" s="14"/>
      <c r="C75" s="14"/>
      <c r="D75" s="36"/>
      <c r="E75" s="37"/>
      <c r="F75" s="37"/>
      <c r="G75" s="38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</row>
    <row r="76" spans="1:30" x14ac:dyDescent="0.25">
      <c r="A76" s="14"/>
      <c r="B76" s="14"/>
      <c r="C76" s="14"/>
      <c r="D76" s="53"/>
      <c r="E76" s="54"/>
      <c r="F76" s="54"/>
      <c r="G76" s="55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</row>
    <row r="77" spans="1:30" x14ac:dyDescent="0.25">
      <c r="A77" s="14"/>
      <c r="B77" s="14"/>
      <c r="C77" s="14"/>
      <c r="D77" s="56"/>
      <c r="E77" s="57"/>
      <c r="F77" s="57"/>
      <c r="G77" s="58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</row>
    <row r="78" spans="1:30" x14ac:dyDescent="0.25">
      <c r="A78" s="14"/>
      <c r="B78" s="14"/>
      <c r="C78" s="14"/>
      <c r="D78" s="56"/>
      <c r="E78" s="57"/>
      <c r="F78" s="57"/>
      <c r="G78" s="58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</row>
    <row r="79" spans="1:30" ht="15.75" thickBot="1" x14ac:dyDescent="0.3">
      <c r="A79" s="14"/>
      <c r="B79" s="14"/>
      <c r="C79" s="14"/>
      <c r="D79" s="36"/>
      <c r="E79" s="37"/>
      <c r="F79" s="37"/>
      <c r="G79" s="38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</row>
    <row r="80" spans="1:30" x14ac:dyDescent="0.25">
      <c r="A80" s="14"/>
      <c r="B80" s="14"/>
      <c r="C80" s="14"/>
      <c r="D80" s="63" t="s">
        <v>220</v>
      </c>
      <c r="E80" s="66"/>
      <c r="F80" s="66"/>
      <c r="G80" s="6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</row>
    <row r="81" spans="1:30" x14ac:dyDescent="0.25">
      <c r="A81" s="14"/>
      <c r="B81" s="14"/>
      <c r="C81" s="14"/>
      <c r="D81" s="30" t="s">
        <v>11</v>
      </c>
      <c r="E81" s="29" t="s">
        <v>205</v>
      </c>
      <c r="F81" s="29" t="s">
        <v>204</v>
      </c>
      <c r="G81" s="31" t="s">
        <v>206</v>
      </c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</row>
    <row r="82" spans="1:30" x14ac:dyDescent="0.25">
      <c r="A82" s="14"/>
      <c r="B82" s="14"/>
      <c r="C82" s="14"/>
      <c r="D82" s="43">
        <v>2019</v>
      </c>
      <c r="E82" s="39">
        <v>20054</v>
      </c>
      <c r="F82" s="39">
        <v>21080</v>
      </c>
      <c r="G82" s="44">
        <f>1-(DashBoard!$E82/DashBoard!$F82)</f>
        <v>4.8671726755218248E-2</v>
      </c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</row>
    <row r="83" spans="1:30" x14ac:dyDescent="0.25">
      <c r="A83" s="14"/>
      <c r="B83" s="14"/>
      <c r="C83" s="14"/>
      <c r="D83" s="41">
        <v>2020</v>
      </c>
      <c r="E83" s="40">
        <v>21080</v>
      </c>
      <c r="F83" s="40">
        <v>18404</v>
      </c>
      <c r="G83" s="42">
        <f>1-(DashBoard!$E83/DashBoard!$F83)</f>
        <v>-0.14540317322321239</v>
      </c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</row>
    <row r="84" spans="1:30" x14ac:dyDescent="0.25">
      <c r="A84" s="14"/>
      <c r="B84" s="14"/>
      <c r="C84" s="14"/>
      <c r="D84" s="43">
        <v>2021</v>
      </c>
      <c r="E84" s="39">
        <v>18404</v>
      </c>
      <c r="F84" s="39">
        <v>19110</v>
      </c>
      <c r="G84" s="44">
        <f>1-(DashBoard!$E84/DashBoard!$F84)</f>
        <v>3.6944008372579829E-2</v>
      </c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</row>
    <row r="85" spans="1:30" x14ac:dyDescent="0.25">
      <c r="A85" s="14"/>
      <c r="B85" s="14"/>
      <c r="C85" s="14"/>
      <c r="D85" s="41">
        <v>2022</v>
      </c>
      <c r="E85" s="40">
        <v>19110</v>
      </c>
      <c r="F85" s="40">
        <v>21194</v>
      </c>
      <c r="G85" s="42">
        <f>1-(DashBoard!$E85/DashBoard!$F85)</f>
        <v>9.8329715957346409E-2</v>
      </c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</row>
    <row r="86" spans="1:30" ht="15.75" thickBot="1" x14ac:dyDescent="0.3">
      <c r="A86" s="14"/>
      <c r="B86" s="14"/>
      <c r="C86" s="14"/>
      <c r="D86" s="45">
        <v>2023</v>
      </c>
      <c r="E86" s="46">
        <v>21194</v>
      </c>
      <c r="F86" s="46">
        <v>23847</v>
      </c>
      <c r="G86" s="47">
        <f>1-(DashBoard!$E86/DashBoard!$F86)</f>
        <v>0.11125089109741271</v>
      </c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</row>
    <row r="87" spans="1:30" ht="15.75" thickBot="1" x14ac:dyDescent="0.3">
      <c r="A87" s="14"/>
      <c r="B87" s="14"/>
      <c r="C87" s="14"/>
      <c r="D87" s="36"/>
      <c r="E87" s="37"/>
      <c r="F87" s="37"/>
      <c r="G87" s="38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</row>
    <row r="88" spans="1:30" ht="15.75" thickBot="1" x14ac:dyDescent="0.3">
      <c r="A88" s="14"/>
      <c r="B88" s="14"/>
      <c r="C88" s="14"/>
      <c r="D88" s="50"/>
      <c r="E88" s="51"/>
      <c r="F88" s="51"/>
      <c r="G88" s="52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</row>
    <row r="89" spans="1:30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</row>
    <row r="90" spans="1:30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</row>
    <row r="91" spans="1:30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</row>
    <row r="92" spans="1:30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</row>
    <row r="93" spans="1:30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</row>
    <row r="94" spans="1:30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</row>
    <row r="95" spans="1:30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</row>
    <row r="96" spans="1:30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</row>
    <row r="97" spans="1:30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</row>
    <row r="98" spans="1:30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</row>
    <row r="99" spans="1:30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</row>
    <row r="100" spans="1:30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</row>
    <row r="101" spans="1:30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</row>
    <row r="102" spans="1:30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</row>
    <row r="103" spans="1:30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</row>
    <row r="104" spans="1:30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</row>
    <row r="105" spans="1:30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</row>
    <row r="106" spans="1:30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</row>
    <row r="107" spans="1:30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</row>
    <row r="108" spans="1:30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 spans="1:30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</row>
    <row r="110" spans="1:30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 spans="1:30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</row>
    <row r="112" spans="1:30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 spans="1:28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</row>
    <row r="114" spans="1:28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 spans="1:28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</row>
    <row r="116" spans="1:28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spans="1:28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 spans="1:28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 spans="1:28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</row>
    <row r="120" spans="1:28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 spans="1:28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</row>
    <row r="122" spans="1:28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 spans="1:28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</row>
    <row r="124" spans="1:28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 spans="1:28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</row>
  </sheetData>
  <mergeCells count="3">
    <mergeCell ref="A1:AD3"/>
    <mergeCell ref="D68:G68"/>
    <mergeCell ref="D80:G8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D6109-49EA-498D-8607-E251B167C766}">
  <dimension ref="A1:AI2461"/>
  <sheetViews>
    <sheetView tabSelected="1" workbookViewId="0">
      <selection activeCell="N214" sqref="N214"/>
    </sheetView>
  </sheetViews>
  <sheetFormatPr defaultRowHeight="15" x14ac:dyDescent="0.25"/>
  <cols>
    <col min="1" max="1" width="25.85546875" bestFit="1" customWidth="1"/>
    <col min="2" max="3" width="18.85546875" bestFit="1" customWidth="1"/>
    <col min="4" max="4" width="19.85546875" bestFit="1" customWidth="1"/>
    <col min="5" max="5" width="13.28515625" customWidth="1"/>
    <col min="6" max="6" width="17.5703125" customWidth="1"/>
    <col min="7" max="7" width="13.140625" customWidth="1"/>
    <col min="8" max="8" width="11.28515625" bestFit="1" customWidth="1"/>
    <col min="9" max="9" width="9.5703125" customWidth="1"/>
    <col min="10" max="10" width="16.140625" customWidth="1"/>
    <col min="11" max="11" width="10.140625" customWidth="1"/>
    <col min="12" max="12" width="14.140625" customWidth="1"/>
    <col min="19" max="19" width="22.5703125" customWidth="1"/>
    <col min="31" max="31" width="14.28515625" customWidth="1"/>
    <col min="32" max="32" width="12.42578125" customWidth="1"/>
    <col min="35" max="35" width="12.28515625" customWidth="1"/>
  </cols>
  <sheetData>
    <row r="1" spans="1:35" x14ac:dyDescent="0.25">
      <c r="AE1" s="25" t="s">
        <v>0</v>
      </c>
      <c r="AF1" s="25" t="s">
        <v>4</v>
      </c>
      <c r="AH1" t="s">
        <v>215</v>
      </c>
      <c r="AI1" t="s">
        <v>218</v>
      </c>
    </row>
    <row r="2" spans="1:35" x14ac:dyDescent="0.25">
      <c r="AE2" s="23">
        <v>43101</v>
      </c>
      <c r="AF2" s="17">
        <v>7</v>
      </c>
      <c r="AH2" s="20">
        <v>44927</v>
      </c>
      <c r="AI2" s="18">
        <v>4</v>
      </c>
    </row>
    <row r="3" spans="1:35" x14ac:dyDescent="0.25">
      <c r="A3" s="3" t="s">
        <v>161</v>
      </c>
      <c r="B3" t="s">
        <v>197</v>
      </c>
      <c r="C3" t="s">
        <v>198</v>
      </c>
      <c r="F3" t="s">
        <v>11</v>
      </c>
      <c r="G3" t="s">
        <v>200</v>
      </c>
      <c r="H3" t="s">
        <v>199</v>
      </c>
      <c r="AE3" s="24">
        <v>43101</v>
      </c>
      <c r="AF3" s="18">
        <v>5</v>
      </c>
      <c r="AH3" s="19">
        <v>44927</v>
      </c>
      <c r="AI3" s="17">
        <v>6</v>
      </c>
    </row>
    <row r="4" spans="1:35" x14ac:dyDescent="0.25">
      <c r="A4" s="4">
        <v>2018</v>
      </c>
      <c r="F4" s="5">
        <v>2018</v>
      </c>
      <c r="G4" s="5" t="s">
        <v>195</v>
      </c>
      <c r="H4" s="15" cm="1">
        <f t="array" ref="H4">SKEW(_xlfn._xlws.FILTER(Table1[Min_Delay], (Table1[Year] = 2018) * (Table1[PartOfYear] = "Lower")))</f>
        <v>11.131361266832362</v>
      </c>
      <c r="AE4" s="23">
        <v>43102</v>
      </c>
      <c r="AF4" s="17">
        <v>3</v>
      </c>
      <c r="AH4" s="20">
        <v>44927</v>
      </c>
      <c r="AI4" s="18">
        <v>9</v>
      </c>
    </row>
    <row r="5" spans="1:35" x14ac:dyDescent="0.25">
      <c r="A5" s="5" t="s">
        <v>195</v>
      </c>
      <c r="B5">
        <v>4</v>
      </c>
      <c r="C5">
        <v>6.46</v>
      </c>
      <c r="F5" s="5">
        <v>2018</v>
      </c>
      <c r="G5" s="5" t="s">
        <v>196</v>
      </c>
      <c r="H5" s="15" cm="1">
        <f t="array" ref="H5">SKEW(_xlfn._xlws.FILTER(Table1[Min_Delay], (Table1[Year] = 2018) * (Table1[PartOfYear] = "Higher")))</f>
        <v>19.637088286208879</v>
      </c>
      <c r="AE5" s="24">
        <v>43102</v>
      </c>
      <c r="AF5" s="18">
        <v>13</v>
      </c>
      <c r="AH5" s="19">
        <v>44927</v>
      </c>
      <c r="AI5" s="17">
        <v>5</v>
      </c>
    </row>
    <row r="6" spans="1:35" x14ac:dyDescent="0.25">
      <c r="A6" s="5" t="s">
        <v>196</v>
      </c>
      <c r="B6">
        <v>4</v>
      </c>
      <c r="C6">
        <v>5.7677543186180422</v>
      </c>
      <c r="F6" s="5">
        <v>2019</v>
      </c>
      <c r="G6" s="5" t="s">
        <v>195</v>
      </c>
      <c r="H6" s="15" cm="1">
        <f t="array" ref="H6">SKEW(_xlfn._xlws.FILTER(Table1[Min_Delay], (Table1[Year] = 2019) * (Table1[PartOfYear] = "Lower")))</f>
        <v>10.850194292267798</v>
      </c>
      <c r="AE6" s="23">
        <v>43103</v>
      </c>
      <c r="AF6" s="17">
        <v>7</v>
      </c>
      <c r="AH6" s="20">
        <v>44927</v>
      </c>
      <c r="AI6" s="18">
        <v>3</v>
      </c>
    </row>
    <row r="7" spans="1:35" x14ac:dyDescent="0.25">
      <c r="A7" s="4">
        <v>2019</v>
      </c>
      <c r="F7" s="5">
        <v>2019</v>
      </c>
      <c r="G7" s="5" t="s">
        <v>196</v>
      </c>
      <c r="H7" s="15" cm="1">
        <f t="array" ref="H7">SKEW(_xlfn._xlws.FILTER(Table1[Min_Delay], (Table1[Year] = 2019) * (Table1[PartOfYear] = "Higher")))</f>
        <v>7.6458241342980324</v>
      </c>
      <c r="AE7" s="24">
        <v>43103</v>
      </c>
      <c r="AF7" s="18">
        <v>6</v>
      </c>
      <c r="AH7" s="19">
        <v>44927</v>
      </c>
      <c r="AI7" s="17">
        <v>14</v>
      </c>
    </row>
    <row r="8" spans="1:35" x14ac:dyDescent="0.25">
      <c r="A8" s="5" t="s">
        <v>195</v>
      </c>
      <c r="B8">
        <v>3</v>
      </c>
      <c r="C8">
        <v>4.7326343381389249</v>
      </c>
      <c r="F8" s="5">
        <v>2020</v>
      </c>
      <c r="G8" s="5" t="s">
        <v>195</v>
      </c>
      <c r="H8" s="15" cm="1">
        <f t="array" ref="H8">SKEW(_xlfn._xlws.FILTER(Table1[Min_Delay], (Table1[Year] = 2020) * (Table1[PartOfYear] = "Lower")))</f>
        <v>5.1704239676331447</v>
      </c>
      <c r="AE8" s="23">
        <v>43103</v>
      </c>
      <c r="AF8" s="17">
        <v>5</v>
      </c>
      <c r="AH8" s="20">
        <v>44928</v>
      </c>
      <c r="AI8" s="18">
        <v>12</v>
      </c>
    </row>
    <row r="9" spans="1:35" x14ac:dyDescent="0.25">
      <c r="A9" s="5" t="s">
        <v>196</v>
      </c>
      <c r="B9">
        <v>3</v>
      </c>
      <c r="C9">
        <v>4.4573055028462996</v>
      </c>
      <c r="F9" s="5">
        <v>2020</v>
      </c>
      <c r="G9" s="5" t="s">
        <v>196</v>
      </c>
      <c r="H9" s="15" cm="1">
        <f t="array" ref="H9">SKEW(_xlfn._xlws.FILTER(Table1[Min_Delay], (Table1[Year] = 2020) * (Table1[PartOfYear] = "Higher")))</f>
        <v>2.5794181284731419</v>
      </c>
      <c r="AE9" s="24">
        <v>43103</v>
      </c>
      <c r="AF9" s="18">
        <v>3</v>
      </c>
      <c r="AH9" s="19">
        <v>44928</v>
      </c>
      <c r="AI9" s="17">
        <v>3</v>
      </c>
    </row>
    <row r="10" spans="1:35" x14ac:dyDescent="0.25">
      <c r="A10" s="4">
        <v>2020</v>
      </c>
      <c r="F10" s="5">
        <v>2021</v>
      </c>
      <c r="G10" s="5" t="s">
        <v>195</v>
      </c>
      <c r="H10" s="15" cm="1">
        <f t="array" ref="H10">SKEW(_xlfn._xlws.FILTER(Table1[Min_Delay], (Table1[Year] = 2021) * (Table1[PartOfYear] = "Lower")))</f>
        <v>13.229391343746018</v>
      </c>
      <c r="AE10" s="23">
        <v>43104</v>
      </c>
      <c r="AF10" s="17">
        <v>5</v>
      </c>
      <c r="AH10" s="20">
        <v>44928</v>
      </c>
      <c r="AI10" s="18">
        <v>13</v>
      </c>
    </row>
    <row r="11" spans="1:35" x14ac:dyDescent="0.25">
      <c r="A11" s="5" t="s">
        <v>195</v>
      </c>
      <c r="B11">
        <v>4</v>
      </c>
      <c r="C11">
        <v>4.750720461095101</v>
      </c>
      <c r="F11" s="5">
        <v>2021</v>
      </c>
      <c r="G11" s="5" t="s">
        <v>196</v>
      </c>
      <c r="H11" s="15" cm="1">
        <f t="array" ref="H11">SKEW(_xlfn._xlws.FILTER(Table1[Min_Delay], (Table1[Year] = 2021) * (Table1[PartOfYear] = "Higher")))</f>
        <v>4.0688574090715193</v>
      </c>
      <c r="AE11" s="23">
        <v>43105</v>
      </c>
      <c r="AF11" s="17">
        <v>3</v>
      </c>
      <c r="AH11" s="19">
        <v>44928</v>
      </c>
      <c r="AI11" s="17">
        <v>4</v>
      </c>
    </row>
    <row r="12" spans="1:35" x14ac:dyDescent="0.25">
      <c r="A12" s="5" t="s">
        <v>196</v>
      </c>
      <c r="B12">
        <v>3</v>
      </c>
      <c r="C12">
        <v>4.1587096774193553</v>
      </c>
      <c r="F12" s="5">
        <v>2022</v>
      </c>
      <c r="G12" s="5" t="s">
        <v>195</v>
      </c>
      <c r="H12" s="15" cm="1">
        <f t="array" ref="H12">SKEW(_xlfn._xlws.FILTER(Table1[Min_Delay], (Table1[Year] = 2022) * (Table1[PartOfYear] = "Lower")))</f>
        <v>9.6655170342131367</v>
      </c>
      <c r="AE12" s="23">
        <v>43105</v>
      </c>
      <c r="AF12" s="17">
        <v>6</v>
      </c>
      <c r="AH12" s="19">
        <v>44928</v>
      </c>
      <c r="AI12" s="17">
        <v>14</v>
      </c>
    </row>
    <row r="13" spans="1:35" x14ac:dyDescent="0.25">
      <c r="A13" s="4">
        <v>2021</v>
      </c>
      <c r="F13" s="5">
        <v>2022</v>
      </c>
      <c r="G13" s="5" t="s">
        <v>196</v>
      </c>
      <c r="H13" s="15" cm="1">
        <f t="array" ref="H13">SKEW(_xlfn._xlws.FILTER(Table1[Min_Delay], (Table1[Year] = 2022) * (Table1[PartOfYear] = "Higher")))</f>
        <v>5.9566156760417712</v>
      </c>
      <c r="AE13" s="24">
        <v>43105</v>
      </c>
      <c r="AF13" s="18">
        <v>6</v>
      </c>
      <c r="AH13" s="19">
        <v>44929</v>
      </c>
      <c r="AI13" s="17">
        <v>5</v>
      </c>
    </row>
    <row r="14" spans="1:35" x14ac:dyDescent="0.25">
      <c r="A14" s="5" t="s">
        <v>195</v>
      </c>
      <c r="B14">
        <v>3</v>
      </c>
      <c r="C14">
        <v>4.5135135135135132</v>
      </c>
      <c r="F14" s="5">
        <v>2023</v>
      </c>
      <c r="G14" s="5" t="s">
        <v>195</v>
      </c>
      <c r="H14" s="15" cm="1">
        <f t="array" ref="H14">SKEW(_xlfn._xlws.FILTER(Table1[Min_Delay], (Table1[Year] = 2023) * (Table1[PartOfYear] = "Lower")))</f>
        <v>2.3587038987220326</v>
      </c>
      <c r="AE14" s="23">
        <v>43105</v>
      </c>
      <c r="AF14" s="17">
        <v>6</v>
      </c>
      <c r="AH14" s="20">
        <v>44929</v>
      </c>
      <c r="AI14" s="18">
        <v>3</v>
      </c>
    </row>
    <row r="15" spans="1:35" x14ac:dyDescent="0.25">
      <c r="A15" s="5" t="s">
        <v>196</v>
      </c>
      <c r="B15">
        <v>4</v>
      </c>
      <c r="C15">
        <v>5.4288557213930346</v>
      </c>
      <c r="F15" s="5">
        <v>2023</v>
      </c>
      <c r="G15" s="5" t="s">
        <v>196</v>
      </c>
      <c r="H15" s="15" cm="1">
        <f t="array" ref="H15">SKEW(_xlfn._xlws.FILTER(Table1[Min_Delay], (Table1[Year] = 2023) * (Table1[PartOfYear] = "Higher")))</f>
        <v>5.9923875946805953</v>
      </c>
      <c r="AE15" s="24">
        <v>43105</v>
      </c>
      <c r="AF15" s="18">
        <v>4</v>
      </c>
      <c r="AH15" s="20">
        <v>44929</v>
      </c>
      <c r="AI15" s="18">
        <v>3</v>
      </c>
    </row>
    <row r="16" spans="1:35" x14ac:dyDescent="0.25">
      <c r="A16" s="4">
        <v>2022</v>
      </c>
      <c r="AE16" s="23">
        <v>43106</v>
      </c>
      <c r="AF16" s="17">
        <v>3</v>
      </c>
      <c r="AH16" s="19">
        <v>44930</v>
      </c>
      <c r="AI16" s="17">
        <v>3</v>
      </c>
    </row>
    <row r="17" spans="1:35" x14ac:dyDescent="0.25">
      <c r="A17" s="5" t="s">
        <v>195</v>
      </c>
      <c r="B17">
        <v>4</v>
      </c>
      <c r="C17">
        <v>6.2564102564102564</v>
      </c>
      <c r="AE17" s="24">
        <v>43106</v>
      </c>
      <c r="AF17" s="18">
        <v>5</v>
      </c>
      <c r="AH17" s="20">
        <v>44930</v>
      </c>
      <c r="AI17" s="18">
        <v>4</v>
      </c>
    </row>
    <row r="18" spans="1:35" x14ac:dyDescent="0.25">
      <c r="A18" s="5" t="s">
        <v>196</v>
      </c>
      <c r="B18">
        <v>4</v>
      </c>
      <c r="C18">
        <v>6.168674698795181</v>
      </c>
      <c r="F18" t="s">
        <v>199</v>
      </c>
      <c r="G18" t="s">
        <v>11</v>
      </c>
      <c r="H18" t="s">
        <v>214</v>
      </c>
      <c r="AE18" s="24">
        <v>43107</v>
      </c>
      <c r="AF18" s="18">
        <v>3</v>
      </c>
      <c r="AH18" s="19">
        <v>44930</v>
      </c>
      <c r="AI18" s="17">
        <v>4</v>
      </c>
    </row>
    <row r="19" spans="1:35" x14ac:dyDescent="0.25">
      <c r="A19" s="4">
        <v>2023</v>
      </c>
      <c r="F19" t="s">
        <v>216</v>
      </c>
      <c r="G19">
        <v>2018</v>
      </c>
      <c r="H19" s="15">
        <f>AVERAGE(H4:H5)</f>
        <v>15.384224776520622</v>
      </c>
      <c r="AE19" s="23">
        <v>43107</v>
      </c>
      <c r="AF19" s="17">
        <v>8</v>
      </c>
      <c r="AH19" s="20">
        <v>44930</v>
      </c>
      <c r="AI19" s="18">
        <v>14</v>
      </c>
    </row>
    <row r="20" spans="1:35" x14ac:dyDescent="0.25">
      <c r="A20" s="5" t="s">
        <v>195</v>
      </c>
      <c r="B20">
        <v>4</v>
      </c>
      <c r="C20">
        <v>5.320968962906889</v>
      </c>
      <c r="F20" t="s">
        <v>217</v>
      </c>
      <c r="G20">
        <v>2023</v>
      </c>
      <c r="H20" s="15">
        <f>AVERAGE(H14:H15)</f>
        <v>4.1755457467013137</v>
      </c>
      <c r="AE20" s="24">
        <v>43107</v>
      </c>
      <c r="AF20" s="18">
        <v>4</v>
      </c>
      <c r="AH20" s="19">
        <v>44930</v>
      </c>
      <c r="AI20" s="17">
        <v>18</v>
      </c>
    </row>
    <row r="21" spans="1:35" x14ac:dyDescent="0.25">
      <c r="A21" s="5" t="s">
        <v>196</v>
      </c>
      <c r="B21">
        <v>3</v>
      </c>
      <c r="C21">
        <v>5.039508340649693</v>
      </c>
      <c r="AE21" s="23">
        <v>43107</v>
      </c>
      <c r="AF21" s="17">
        <v>4</v>
      </c>
      <c r="AH21" s="20">
        <v>44930</v>
      </c>
      <c r="AI21" s="18">
        <v>5</v>
      </c>
    </row>
    <row r="22" spans="1:35" x14ac:dyDescent="0.25">
      <c r="A22" s="4" t="s">
        <v>162</v>
      </c>
      <c r="B22">
        <v>4</v>
      </c>
      <c r="C22">
        <v>5.2608780678595872</v>
      </c>
      <c r="AE22" s="23">
        <v>43107</v>
      </c>
      <c r="AF22" s="17">
        <v>33</v>
      </c>
      <c r="AH22" s="20">
        <v>44930</v>
      </c>
      <c r="AI22" s="18">
        <v>5</v>
      </c>
    </row>
    <row r="23" spans="1:35" x14ac:dyDescent="0.25">
      <c r="AE23" s="24">
        <v>43108</v>
      </c>
      <c r="AF23" s="18">
        <v>3</v>
      </c>
      <c r="AH23" s="19">
        <v>44930</v>
      </c>
      <c r="AI23" s="17">
        <v>3</v>
      </c>
    </row>
    <row r="24" spans="1:35" x14ac:dyDescent="0.25">
      <c r="AE24" s="23">
        <v>43108</v>
      </c>
      <c r="AF24" s="17">
        <v>7</v>
      </c>
      <c r="AH24" s="20">
        <v>44930</v>
      </c>
      <c r="AI24" s="18">
        <v>8</v>
      </c>
    </row>
    <row r="25" spans="1:35" x14ac:dyDescent="0.25">
      <c r="AE25" s="24">
        <v>43108</v>
      </c>
      <c r="AF25" s="18">
        <v>5</v>
      </c>
      <c r="AH25" s="19">
        <v>44931</v>
      </c>
      <c r="AI25" s="17">
        <v>4</v>
      </c>
    </row>
    <row r="26" spans="1:35" x14ac:dyDescent="0.25">
      <c r="AE26" s="24">
        <v>43109</v>
      </c>
      <c r="AF26" s="18">
        <v>3</v>
      </c>
      <c r="AH26" s="20">
        <v>44931</v>
      </c>
      <c r="AI26" s="18">
        <v>3</v>
      </c>
    </row>
    <row r="27" spans="1:35" x14ac:dyDescent="0.25">
      <c r="AE27" s="24">
        <v>43109</v>
      </c>
      <c r="AF27" s="18">
        <v>14</v>
      </c>
      <c r="AH27" s="19">
        <v>44931</v>
      </c>
      <c r="AI27" s="17">
        <v>4</v>
      </c>
    </row>
    <row r="28" spans="1:35" x14ac:dyDescent="0.25">
      <c r="AE28" s="23">
        <v>43111</v>
      </c>
      <c r="AF28" s="17">
        <v>10</v>
      </c>
      <c r="AH28" s="20">
        <v>44931</v>
      </c>
      <c r="AI28" s="18">
        <v>4</v>
      </c>
    </row>
    <row r="29" spans="1:35" x14ac:dyDescent="0.25">
      <c r="A29" s="3" t="s">
        <v>165</v>
      </c>
      <c r="B29" t="s">
        <v>175</v>
      </c>
      <c r="AE29" s="24">
        <v>43111</v>
      </c>
      <c r="AF29" s="18">
        <v>8</v>
      </c>
      <c r="AH29" s="19">
        <v>44931</v>
      </c>
      <c r="AI29" s="17">
        <v>6</v>
      </c>
    </row>
    <row r="30" spans="1:35" x14ac:dyDescent="0.25">
      <c r="AE30" s="24">
        <v>43112</v>
      </c>
      <c r="AF30" s="18">
        <v>6</v>
      </c>
      <c r="AH30" s="20">
        <v>44931</v>
      </c>
      <c r="AI30" s="18">
        <v>7</v>
      </c>
    </row>
    <row r="31" spans="1:35" x14ac:dyDescent="0.25">
      <c r="A31" s="3" t="s">
        <v>161</v>
      </c>
      <c r="B31" t="s">
        <v>194</v>
      </c>
      <c r="AE31" s="23">
        <v>43112</v>
      </c>
      <c r="AF31" s="17">
        <v>5</v>
      </c>
      <c r="AH31" s="20">
        <v>44932</v>
      </c>
      <c r="AI31" s="18">
        <v>8</v>
      </c>
    </row>
    <row r="32" spans="1:35" x14ac:dyDescent="0.25">
      <c r="A32" s="4">
        <v>2018</v>
      </c>
      <c r="B32" s="6">
        <v>1162048000</v>
      </c>
      <c r="AE32" s="24">
        <v>43112</v>
      </c>
      <c r="AF32" s="18">
        <v>7</v>
      </c>
      <c r="AH32" s="19">
        <v>44932</v>
      </c>
      <c r="AI32" s="17">
        <v>16</v>
      </c>
    </row>
    <row r="33" spans="1:35" x14ac:dyDescent="0.25">
      <c r="A33" s="5" t="s">
        <v>181</v>
      </c>
      <c r="B33" s="6">
        <v>107289000</v>
      </c>
      <c r="AE33" s="23">
        <v>43112</v>
      </c>
      <c r="AF33" s="17">
        <v>9</v>
      </c>
      <c r="AH33" s="20">
        <v>44932</v>
      </c>
      <c r="AI33" s="18">
        <v>38</v>
      </c>
    </row>
    <row r="34" spans="1:35" x14ac:dyDescent="0.25">
      <c r="A34" s="5" t="s">
        <v>182</v>
      </c>
      <c r="B34" s="6">
        <v>93054000</v>
      </c>
      <c r="D34" t="s">
        <v>215</v>
      </c>
      <c r="E34" t="s">
        <v>214</v>
      </c>
      <c r="F34" t="s">
        <v>206</v>
      </c>
      <c r="AE34" s="24">
        <v>43112</v>
      </c>
      <c r="AF34" s="18">
        <v>4</v>
      </c>
      <c r="AH34" s="19">
        <v>44933</v>
      </c>
      <c r="AI34" s="17">
        <v>19</v>
      </c>
    </row>
    <row r="35" spans="1:35" x14ac:dyDescent="0.25">
      <c r="A35" s="5" t="s">
        <v>183</v>
      </c>
      <c r="B35" s="6">
        <v>112156000</v>
      </c>
      <c r="D35" t="s">
        <v>211</v>
      </c>
      <c r="E35" s="6">
        <f>GETPIVOTDATA("measure_value",$A$31,"year",2022)</f>
        <v>737780000</v>
      </c>
      <c r="F35" s="16">
        <f>1-(E36/E35 - 1)</f>
        <v>0.73184418119222538</v>
      </c>
      <c r="G35" s="16"/>
      <c r="AE35" s="23">
        <v>43112</v>
      </c>
      <c r="AF35" s="17">
        <v>9</v>
      </c>
      <c r="AH35" s="19">
        <v>44934</v>
      </c>
      <c r="AI35" s="17">
        <v>5</v>
      </c>
    </row>
    <row r="36" spans="1:35" x14ac:dyDescent="0.25">
      <c r="A36" s="5" t="s">
        <v>184</v>
      </c>
      <c r="B36" s="6">
        <v>91403000</v>
      </c>
      <c r="D36" t="s">
        <v>212</v>
      </c>
      <c r="E36" s="6">
        <f>GETPIVOTDATA("measure_value",$A$31,"year",2023)</f>
        <v>935620000</v>
      </c>
      <c r="F36" s="16">
        <f>E36/E35 - 1</f>
        <v>0.26815581880777462</v>
      </c>
      <c r="AE36" s="23">
        <v>43113</v>
      </c>
      <c r="AF36" s="17">
        <v>10</v>
      </c>
      <c r="AH36" s="20">
        <v>44934</v>
      </c>
      <c r="AI36" s="18">
        <v>5</v>
      </c>
    </row>
    <row r="37" spans="1:35" x14ac:dyDescent="0.25">
      <c r="A37" s="5" t="s">
        <v>185</v>
      </c>
      <c r="B37" s="6">
        <v>88900000</v>
      </c>
      <c r="D37" t="s">
        <v>213</v>
      </c>
      <c r="E37" s="6">
        <f>GETPIVOTDATA("measure_value",$A$31,"year",2019)</f>
        <v>1183766000</v>
      </c>
      <c r="F37" s="7">
        <f>E36/E37 - 1</f>
        <v>-0.20962419937724175</v>
      </c>
      <c r="AE37" s="24">
        <v>43113</v>
      </c>
      <c r="AF37" s="18">
        <v>7</v>
      </c>
      <c r="AH37" s="19">
        <v>44935</v>
      </c>
      <c r="AI37" s="17">
        <v>20</v>
      </c>
    </row>
    <row r="38" spans="1:35" x14ac:dyDescent="0.25">
      <c r="A38" s="5" t="s">
        <v>186</v>
      </c>
      <c r="B38" s="6">
        <v>111220000</v>
      </c>
      <c r="D38">
        <v>2018</v>
      </c>
      <c r="E38" s="6">
        <f>GETPIVOTDATA("measure_value",$A$31,"year",2018)</f>
        <v>1162048000</v>
      </c>
      <c r="F38" s="7"/>
      <c r="AE38" s="23">
        <v>43113</v>
      </c>
      <c r="AF38" s="17">
        <v>7</v>
      </c>
      <c r="AH38" s="19">
        <v>44935</v>
      </c>
      <c r="AI38" s="17">
        <v>13</v>
      </c>
    </row>
    <row r="39" spans="1:35" x14ac:dyDescent="0.25">
      <c r="A39" s="5" t="s">
        <v>187</v>
      </c>
      <c r="B39" s="6">
        <v>87152000</v>
      </c>
      <c r="E39" s="6"/>
      <c r="F39" s="7"/>
      <c r="AE39" s="24">
        <v>43113</v>
      </c>
      <c r="AF39" s="18">
        <v>9</v>
      </c>
      <c r="AH39" s="20">
        <v>44935</v>
      </c>
      <c r="AI39" s="18">
        <v>6</v>
      </c>
    </row>
    <row r="40" spans="1:35" x14ac:dyDescent="0.25">
      <c r="A40" s="5" t="s">
        <v>188</v>
      </c>
      <c r="B40" s="6">
        <v>82718000</v>
      </c>
      <c r="AE40" s="23">
        <v>43113</v>
      </c>
      <c r="AF40" s="17">
        <v>3</v>
      </c>
      <c r="AH40" s="20">
        <v>44936</v>
      </c>
      <c r="AI40" s="18">
        <v>6</v>
      </c>
    </row>
    <row r="41" spans="1:35" x14ac:dyDescent="0.25">
      <c r="A41" s="5" t="s">
        <v>189</v>
      </c>
      <c r="B41" s="6">
        <v>94911000</v>
      </c>
      <c r="AE41" s="24">
        <v>43114</v>
      </c>
      <c r="AF41" s="18">
        <v>4</v>
      </c>
      <c r="AH41" s="19">
        <v>44936</v>
      </c>
      <c r="AI41" s="17">
        <v>3</v>
      </c>
    </row>
    <row r="42" spans="1:35" x14ac:dyDescent="0.25">
      <c r="A42" s="5" t="s">
        <v>190</v>
      </c>
      <c r="B42" s="6">
        <v>90994000</v>
      </c>
      <c r="AE42" s="24">
        <v>43114</v>
      </c>
      <c r="AF42" s="18">
        <v>4</v>
      </c>
      <c r="AH42" s="20">
        <v>44936</v>
      </c>
      <c r="AI42" s="18">
        <v>20</v>
      </c>
    </row>
    <row r="43" spans="1:35" x14ac:dyDescent="0.25">
      <c r="A43" s="5" t="s">
        <v>191</v>
      </c>
      <c r="B43" s="6">
        <v>117691000</v>
      </c>
      <c r="AE43" s="23">
        <v>43114</v>
      </c>
      <c r="AF43" s="17">
        <v>12</v>
      </c>
      <c r="AH43" s="19">
        <v>44936</v>
      </c>
      <c r="AI43" s="17">
        <v>5</v>
      </c>
    </row>
    <row r="44" spans="1:35" x14ac:dyDescent="0.25">
      <c r="A44" s="5" t="s">
        <v>192</v>
      </c>
      <c r="B44" s="6">
        <v>84560000</v>
      </c>
      <c r="AE44" s="24">
        <v>43114</v>
      </c>
      <c r="AF44" s="18">
        <v>8</v>
      </c>
      <c r="AH44" s="20">
        <v>44936</v>
      </c>
      <c r="AI44" s="18">
        <v>6</v>
      </c>
    </row>
    <row r="45" spans="1:35" x14ac:dyDescent="0.25">
      <c r="A45" s="4">
        <v>2019</v>
      </c>
      <c r="B45" s="6">
        <v>1183766000</v>
      </c>
      <c r="AE45" s="24">
        <v>43116</v>
      </c>
      <c r="AF45" s="18">
        <v>6</v>
      </c>
      <c r="AH45" s="20">
        <v>44937</v>
      </c>
      <c r="AI45" s="18">
        <v>4</v>
      </c>
    </row>
    <row r="46" spans="1:35" x14ac:dyDescent="0.25">
      <c r="A46" s="5" t="s">
        <v>181</v>
      </c>
      <c r="B46" s="6">
        <v>101306000</v>
      </c>
      <c r="AE46" s="23">
        <v>43116</v>
      </c>
      <c r="AF46" s="17">
        <v>5</v>
      </c>
      <c r="AH46" s="19">
        <v>44937</v>
      </c>
      <c r="AI46" s="17">
        <v>3</v>
      </c>
    </row>
    <row r="47" spans="1:35" x14ac:dyDescent="0.25">
      <c r="A47" s="5" t="s">
        <v>182</v>
      </c>
      <c r="B47" s="6">
        <v>87963000</v>
      </c>
      <c r="AE47" s="24">
        <v>43116</v>
      </c>
      <c r="AF47" s="18">
        <v>3</v>
      </c>
      <c r="AH47" s="20">
        <v>44937</v>
      </c>
      <c r="AI47" s="18">
        <v>3</v>
      </c>
    </row>
    <row r="48" spans="1:35" x14ac:dyDescent="0.25">
      <c r="A48" s="5" t="s">
        <v>183</v>
      </c>
      <c r="B48" s="6">
        <v>114168000</v>
      </c>
      <c r="AE48" s="24">
        <v>43119</v>
      </c>
      <c r="AF48" s="18">
        <v>9</v>
      </c>
      <c r="AH48" s="19">
        <v>44937</v>
      </c>
      <c r="AI48" s="17">
        <v>6</v>
      </c>
    </row>
    <row r="49" spans="1:35" x14ac:dyDescent="0.25">
      <c r="A49" s="5" t="s">
        <v>184</v>
      </c>
      <c r="B49" s="6">
        <v>89577000</v>
      </c>
      <c r="AE49" s="23">
        <v>43119</v>
      </c>
      <c r="AF49" s="17">
        <v>3</v>
      </c>
      <c r="AH49" s="20">
        <v>44937</v>
      </c>
      <c r="AI49" s="18">
        <v>5</v>
      </c>
    </row>
    <row r="50" spans="1:35" x14ac:dyDescent="0.25">
      <c r="A50" s="5" t="s">
        <v>185</v>
      </c>
      <c r="B50" s="6">
        <v>90447000</v>
      </c>
      <c r="AE50" s="24">
        <v>43119</v>
      </c>
      <c r="AF50" s="18">
        <v>3</v>
      </c>
      <c r="AH50" s="19">
        <v>44938</v>
      </c>
      <c r="AI50" s="17">
        <v>4</v>
      </c>
    </row>
    <row r="51" spans="1:35" x14ac:dyDescent="0.25">
      <c r="A51" s="5" t="s">
        <v>186</v>
      </c>
      <c r="B51" s="6">
        <v>114193000</v>
      </c>
      <c r="AE51" s="24">
        <v>43119</v>
      </c>
      <c r="AF51" s="18">
        <v>6</v>
      </c>
      <c r="AH51" s="20">
        <v>44938</v>
      </c>
      <c r="AI51" s="18">
        <v>3</v>
      </c>
    </row>
    <row r="52" spans="1:35" x14ac:dyDescent="0.25">
      <c r="A52" s="5" t="s">
        <v>187</v>
      </c>
      <c r="B52" s="6">
        <v>89803000</v>
      </c>
      <c r="AE52" s="23">
        <v>43119</v>
      </c>
      <c r="AF52" s="17">
        <v>4</v>
      </c>
      <c r="AH52" s="19">
        <v>44938</v>
      </c>
      <c r="AI52" s="17">
        <v>5</v>
      </c>
    </row>
    <row r="53" spans="1:35" x14ac:dyDescent="0.25">
      <c r="A53" s="5" t="s">
        <v>188</v>
      </c>
      <c r="B53" s="6">
        <v>86666000</v>
      </c>
      <c r="AE53" s="24">
        <v>43119</v>
      </c>
      <c r="AF53" s="18">
        <v>16</v>
      </c>
      <c r="AH53" s="20">
        <v>44938</v>
      </c>
      <c r="AI53" s="18">
        <v>31</v>
      </c>
    </row>
    <row r="54" spans="1:35" x14ac:dyDescent="0.25">
      <c r="A54" s="5" t="s">
        <v>189</v>
      </c>
      <c r="B54" s="6">
        <v>122355000</v>
      </c>
      <c r="AE54" s="23">
        <v>43120</v>
      </c>
      <c r="AF54" s="17">
        <v>13</v>
      </c>
      <c r="AH54" s="19">
        <v>44938</v>
      </c>
      <c r="AI54" s="17">
        <v>8</v>
      </c>
    </row>
    <row r="55" spans="1:35" x14ac:dyDescent="0.25">
      <c r="A55" s="5" t="s">
        <v>190</v>
      </c>
      <c r="B55" s="6">
        <v>94656000</v>
      </c>
      <c r="AE55" s="24">
        <v>43120</v>
      </c>
      <c r="AF55" s="18">
        <v>5</v>
      </c>
      <c r="AH55" s="20">
        <v>44938</v>
      </c>
      <c r="AI55" s="18">
        <v>8</v>
      </c>
    </row>
    <row r="56" spans="1:35" x14ac:dyDescent="0.25">
      <c r="A56" s="5" t="s">
        <v>191</v>
      </c>
      <c r="B56" s="6">
        <v>99089000</v>
      </c>
      <c r="AE56" s="23">
        <v>43120</v>
      </c>
      <c r="AF56" s="17">
        <v>3</v>
      </c>
      <c r="AH56" s="19">
        <v>44938</v>
      </c>
      <c r="AI56" s="17">
        <v>7</v>
      </c>
    </row>
    <row r="57" spans="1:35" x14ac:dyDescent="0.25">
      <c r="A57" s="5" t="s">
        <v>192</v>
      </c>
      <c r="B57" s="6">
        <v>93543000</v>
      </c>
      <c r="AE57" s="24">
        <v>43121</v>
      </c>
      <c r="AF57" s="18">
        <v>3</v>
      </c>
      <c r="AH57" s="20">
        <v>44938</v>
      </c>
      <c r="AI57" s="18">
        <v>4</v>
      </c>
    </row>
    <row r="58" spans="1:35" x14ac:dyDescent="0.25">
      <c r="A58" s="4">
        <v>2020</v>
      </c>
      <c r="B58" s="6">
        <v>512094000</v>
      </c>
      <c r="AE58" s="23">
        <v>43121</v>
      </c>
      <c r="AF58" s="17">
        <v>9</v>
      </c>
      <c r="AH58" s="20">
        <v>44938</v>
      </c>
      <c r="AI58" s="18">
        <v>14</v>
      </c>
    </row>
    <row r="59" spans="1:35" x14ac:dyDescent="0.25">
      <c r="A59" s="5" t="s">
        <v>181</v>
      </c>
      <c r="B59" s="6">
        <v>103040000</v>
      </c>
      <c r="AE59" s="23">
        <v>43122</v>
      </c>
      <c r="AF59" s="17">
        <v>5</v>
      </c>
      <c r="AH59" s="19">
        <v>44938</v>
      </c>
      <c r="AI59" s="17">
        <v>4</v>
      </c>
    </row>
    <row r="60" spans="1:35" x14ac:dyDescent="0.25">
      <c r="A60" s="5" t="s">
        <v>182</v>
      </c>
      <c r="B60" s="6">
        <v>92443000</v>
      </c>
      <c r="AE60" s="24">
        <v>43122</v>
      </c>
      <c r="AF60" s="18">
        <v>10</v>
      </c>
      <c r="AH60" s="20">
        <v>44938</v>
      </c>
      <c r="AI60" s="18">
        <v>4</v>
      </c>
    </row>
    <row r="61" spans="1:35" x14ac:dyDescent="0.25">
      <c r="A61" s="5" t="s">
        <v>183</v>
      </c>
      <c r="B61" s="6">
        <v>61660000</v>
      </c>
      <c r="AE61" s="23">
        <v>43123</v>
      </c>
      <c r="AF61" s="17">
        <v>8</v>
      </c>
      <c r="AH61" s="20">
        <v>44939</v>
      </c>
      <c r="AI61" s="18">
        <v>5</v>
      </c>
    </row>
    <row r="62" spans="1:35" x14ac:dyDescent="0.25">
      <c r="A62" s="5" t="s">
        <v>184</v>
      </c>
      <c r="B62" s="6">
        <v>10690000</v>
      </c>
      <c r="AE62" s="24">
        <v>43123</v>
      </c>
      <c r="AF62" s="18">
        <v>19</v>
      </c>
      <c r="AH62" s="19">
        <v>44939</v>
      </c>
      <c r="AI62" s="17">
        <v>13</v>
      </c>
    </row>
    <row r="63" spans="1:35" x14ac:dyDescent="0.25">
      <c r="A63" s="5" t="s">
        <v>185</v>
      </c>
      <c r="B63" s="6">
        <v>14087000</v>
      </c>
      <c r="AE63" s="23">
        <v>43123</v>
      </c>
      <c r="AF63" s="17">
        <v>12</v>
      </c>
      <c r="AH63" s="20">
        <v>44939</v>
      </c>
      <c r="AI63" s="18">
        <v>4</v>
      </c>
    </row>
    <row r="64" spans="1:35" x14ac:dyDescent="0.25">
      <c r="A64" s="5" t="s">
        <v>186</v>
      </c>
      <c r="B64" s="6">
        <v>24823000</v>
      </c>
      <c r="AE64" s="24">
        <v>43123</v>
      </c>
      <c r="AF64" s="18">
        <v>3</v>
      </c>
      <c r="AH64" s="20">
        <v>44939</v>
      </c>
      <c r="AI64" s="18">
        <v>5</v>
      </c>
    </row>
    <row r="65" spans="1:35" x14ac:dyDescent="0.25">
      <c r="A65" s="5" t="s">
        <v>187</v>
      </c>
      <c r="B65" s="6">
        <v>29582000</v>
      </c>
      <c r="AE65" s="23">
        <v>43123</v>
      </c>
      <c r="AF65" s="17">
        <v>4</v>
      </c>
      <c r="AH65" s="19">
        <v>44940</v>
      </c>
      <c r="AI65" s="17">
        <v>13</v>
      </c>
    </row>
    <row r="66" spans="1:35" x14ac:dyDescent="0.25">
      <c r="A66" s="5" t="s">
        <v>188</v>
      </c>
      <c r="B66" s="6">
        <v>32996000</v>
      </c>
      <c r="AE66" s="24">
        <v>43123</v>
      </c>
      <c r="AF66" s="18">
        <v>5</v>
      </c>
      <c r="AH66" s="20">
        <v>44940</v>
      </c>
      <c r="AI66" s="18">
        <v>6</v>
      </c>
    </row>
    <row r="67" spans="1:35" x14ac:dyDescent="0.25">
      <c r="A67" s="5" t="s">
        <v>189</v>
      </c>
      <c r="B67" s="6">
        <v>44809000</v>
      </c>
      <c r="AE67" s="23">
        <v>43123</v>
      </c>
      <c r="AF67" s="17">
        <v>3</v>
      </c>
      <c r="AH67" s="20">
        <v>44940</v>
      </c>
      <c r="AI67" s="18">
        <v>6</v>
      </c>
    </row>
    <row r="68" spans="1:35" x14ac:dyDescent="0.25">
      <c r="A68" s="5" t="s">
        <v>190</v>
      </c>
      <c r="B68" s="6">
        <v>33315000</v>
      </c>
      <c r="AE68" s="24">
        <v>43124</v>
      </c>
      <c r="AF68" s="18">
        <v>5</v>
      </c>
      <c r="AH68" s="19">
        <v>44940</v>
      </c>
      <c r="AI68" s="17">
        <v>6</v>
      </c>
    </row>
    <row r="69" spans="1:35" x14ac:dyDescent="0.25">
      <c r="A69" s="5" t="s">
        <v>191</v>
      </c>
      <c r="B69" s="6">
        <v>32656000</v>
      </c>
      <c r="AE69" s="24">
        <v>43125</v>
      </c>
      <c r="AF69" s="18">
        <v>3</v>
      </c>
      <c r="AH69" s="19">
        <v>44941</v>
      </c>
      <c r="AI69" s="17">
        <v>14</v>
      </c>
    </row>
    <row r="70" spans="1:35" x14ac:dyDescent="0.25">
      <c r="A70" s="5" t="s">
        <v>192</v>
      </c>
      <c r="B70" s="6">
        <v>31993000</v>
      </c>
      <c r="AE70" s="23">
        <v>43125</v>
      </c>
      <c r="AF70" s="17">
        <v>7</v>
      </c>
      <c r="AH70" s="20">
        <v>44941</v>
      </c>
      <c r="AI70" s="18">
        <v>9</v>
      </c>
    </row>
    <row r="71" spans="1:35" x14ac:dyDescent="0.25">
      <c r="A71" s="4">
        <v>2021</v>
      </c>
      <c r="B71" s="6">
        <v>451382000</v>
      </c>
      <c r="AE71" s="24">
        <v>43125</v>
      </c>
      <c r="AF71" s="18">
        <v>9</v>
      </c>
      <c r="AH71" s="19">
        <v>44941</v>
      </c>
      <c r="AI71" s="17">
        <v>4</v>
      </c>
    </row>
    <row r="72" spans="1:35" x14ac:dyDescent="0.25">
      <c r="A72" s="5" t="s">
        <v>181</v>
      </c>
      <c r="B72" s="6">
        <v>24726000</v>
      </c>
      <c r="AE72" s="23">
        <v>43126</v>
      </c>
      <c r="AF72" s="17">
        <v>3</v>
      </c>
      <c r="AH72" s="19">
        <v>44941</v>
      </c>
      <c r="AI72" s="17">
        <v>14</v>
      </c>
    </row>
    <row r="73" spans="1:35" x14ac:dyDescent="0.25">
      <c r="A73" s="5" t="s">
        <v>182</v>
      </c>
      <c r="B73" s="6">
        <v>25057000</v>
      </c>
      <c r="AE73" s="24">
        <v>43126</v>
      </c>
      <c r="AF73" s="18">
        <v>6</v>
      </c>
      <c r="AH73" s="19">
        <v>44942</v>
      </c>
      <c r="AI73" s="17">
        <v>3</v>
      </c>
    </row>
    <row r="74" spans="1:35" x14ac:dyDescent="0.25">
      <c r="A74" s="5" t="s">
        <v>183</v>
      </c>
      <c r="B74" s="6">
        <v>34989000</v>
      </c>
      <c r="AE74" s="23">
        <v>43126</v>
      </c>
      <c r="AF74" s="17">
        <v>3</v>
      </c>
      <c r="AH74" s="19">
        <v>44943</v>
      </c>
      <c r="AI74" s="17">
        <v>9</v>
      </c>
    </row>
    <row r="75" spans="1:35" x14ac:dyDescent="0.25">
      <c r="A75" s="5" t="s">
        <v>184</v>
      </c>
      <c r="B75" s="6">
        <v>24132000</v>
      </c>
      <c r="AE75" s="23">
        <v>43127</v>
      </c>
      <c r="AF75" s="17">
        <v>5</v>
      </c>
      <c r="AH75" s="20">
        <v>44943</v>
      </c>
      <c r="AI75" s="18">
        <v>7</v>
      </c>
    </row>
    <row r="76" spans="1:35" x14ac:dyDescent="0.25">
      <c r="A76" s="5" t="s">
        <v>185</v>
      </c>
      <c r="B76" s="6">
        <v>25986000</v>
      </c>
      <c r="AE76" s="24">
        <v>43127</v>
      </c>
      <c r="AF76" s="18">
        <v>59</v>
      </c>
      <c r="AH76" s="19">
        <v>44943</v>
      </c>
      <c r="AI76" s="17">
        <v>19</v>
      </c>
    </row>
    <row r="77" spans="1:35" x14ac:dyDescent="0.25">
      <c r="A77" s="5" t="s">
        <v>186</v>
      </c>
      <c r="B77" s="6">
        <v>37282000</v>
      </c>
      <c r="AE77" s="23">
        <v>43127</v>
      </c>
      <c r="AF77" s="17">
        <v>44</v>
      </c>
      <c r="AH77" s="20">
        <v>44943</v>
      </c>
      <c r="AI77" s="18">
        <v>9</v>
      </c>
    </row>
    <row r="78" spans="1:35" x14ac:dyDescent="0.25">
      <c r="A78" s="5" t="s">
        <v>187</v>
      </c>
      <c r="B78" s="6">
        <v>35768000</v>
      </c>
      <c r="AE78" s="24">
        <v>43128</v>
      </c>
      <c r="AF78" s="18">
        <v>4</v>
      </c>
      <c r="AH78" s="20">
        <v>44944</v>
      </c>
      <c r="AI78" s="18">
        <v>4</v>
      </c>
    </row>
    <row r="79" spans="1:35" x14ac:dyDescent="0.25">
      <c r="A79" s="5" t="s">
        <v>188</v>
      </c>
      <c r="B79" s="6">
        <v>38298000</v>
      </c>
      <c r="AE79" s="23">
        <v>43129</v>
      </c>
      <c r="AF79" s="17">
        <v>20</v>
      </c>
      <c r="AH79" s="19">
        <v>44944</v>
      </c>
      <c r="AI79" s="17">
        <v>5</v>
      </c>
    </row>
    <row r="80" spans="1:35" x14ac:dyDescent="0.25">
      <c r="A80" s="5" t="s">
        <v>189</v>
      </c>
      <c r="B80" s="6">
        <v>54538000</v>
      </c>
      <c r="AE80" s="24">
        <v>43129</v>
      </c>
      <c r="AF80" s="18">
        <v>4</v>
      </c>
      <c r="AH80" s="20">
        <v>44944</v>
      </c>
      <c r="AI80" s="18">
        <v>4</v>
      </c>
    </row>
    <row r="81" spans="1:35" x14ac:dyDescent="0.25">
      <c r="A81" s="5" t="s">
        <v>190</v>
      </c>
      <c r="B81" s="6">
        <v>47117000</v>
      </c>
      <c r="AE81" s="23">
        <v>43129</v>
      </c>
      <c r="AF81" s="17">
        <v>3</v>
      </c>
      <c r="AH81" s="20">
        <v>44944</v>
      </c>
      <c r="AI81" s="18">
        <v>16</v>
      </c>
    </row>
    <row r="82" spans="1:35" x14ac:dyDescent="0.25">
      <c r="A82" s="5" t="s">
        <v>191</v>
      </c>
      <c r="B82" s="6">
        <v>49746000</v>
      </c>
      <c r="AE82" s="24">
        <v>43129</v>
      </c>
      <c r="AF82" s="18">
        <v>3</v>
      </c>
      <c r="AH82" s="20">
        <v>44945</v>
      </c>
      <c r="AI82" s="18">
        <v>9</v>
      </c>
    </row>
    <row r="83" spans="1:35" x14ac:dyDescent="0.25">
      <c r="A83" s="5" t="s">
        <v>192</v>
      </c>
      <c r="B83" s="6">
        <v>53743000</v>
      </c>
      <c r="AE83" s="23">
        <v>43129</v>
      </c>
      <c r="AF83" s="17">
        <v>7</v>
      </c>
      <c r="AH83" s="19">
        <v>44945</v>
      </c>
      <c r="AI83" s="17">
        <v>4</v>
      </c>
    </row>
    <row r="84" spans="1:35" x14ac:dyDescent="0.25">
      <c r="A84" s="4">
        <v>2022</v>
      </c>
      <c r="B84" s="6">
        <v>737780000</v>
      </c>
      <c r="C84" s="6">
        <f>GETPIVOTDATA("measure_value",$A$31,"year",2022)</f>
        <v>737780000</v>
      </c>
      <c r="AE84" s="24">
        <v>43129</v>
      </c>
      <c r="AF84" s="18">
        <v>3</v>
      </c>
      <c r="AH84" s="20">
        <v>44946</v>
      </c>
      <c r="AI84" s="18">
        <v>3</v>
      </c>
    </row>
    <row r="85" spans="1:35" x14ac:dyDescent="0.25">
      <c r="A85" s="5" t="s">
        <v>181</v>
      </c>
      <c r="B85" s="6">
        <v>33309000</v>
      </c>
      <c r="AE85" s="24">
        <v>43130</v>
      </c>
      <c r="AF85" s="18">
        <v>4</v>
      </c>
      <c r="AH85" s="19">
        <v>44946</v>
      </c>
      <c r="AI85" s="17">
        <v>3</v>
      </c>
    </row>
    <row r="86" spans="1:35" x14ac:dyDescent="0.25">
      <c r="A86" s="5" t="s">
        <v>182</v>
      </c>
      <c r="B86" s="6">
        <v>43705000</v>
      </c>
      <c r="AE86" s="23">
        <v>43130</v>
      </c>
      <c r="AF86" s="17">
        <v>5</v>
      </c>
      <c r="AH86" s="19">
        <v>44946</v>
      </c>
      <c r="AI86" s="17">
        <v>5</v>
      </c>
    </row>
    <row r="87" spans="1:35" x14ac:dyDescent="0.25">
      <c r="A87" s="5" t="s">
        <v>183</v>
      </c>
      <c r="B87" s="6">
        <v>63179000</v>
      </c>
      <c r="AE87" s="24">
        <v>43130</v>
      </c>
      <c r="AF87" s="18">
        <v>15</v>
      </c>
      <c r="AH87" s="20">
        <v>44947</v>
      </c>
      <c r="AI87" s="18">
        <v>4</v>
      </c>
    </row>
    <row r="88" spans="1:35" x14ac:dyDescent="0.25">
      <c r="A88" s="5" t="s">
        <v>184</v>
      </c>
      <c r="B88" s="6">
        <v>51823000</v>
      </c>
      <c r="AE88" s="23">
        <v>43130</v>
      </c>
      <c r="AF88" s="17">
        <v>14</v>
      </c>
      <c r="AH88" s="19">
        <v>44947</v>
      </c>
      <c r="AI88" s="17">
        <v>6</v>
      </c>
    </row>
    <row r="89" spans="1:35" x14ac:dyDescent="0.25">
      <c r="A89" s="5" t="s">
        <v>185</v>
      </c>
      <c r="B89" s="6">
        <v>56339000</v>
      </c>
      <c r="AE89" s="24">
        <v>43132</v>
      </c>
      <c r="AF89" s="18">
        <v>4</v>
      </c>
      <c r="AH89" s="20">
        <v>44948</v>
      </c>
      <c r="AI89" s="18">
        <v>5</v>
      </c>
    </row>
    <row r="90" spans="1:35" x14ac:dyDescent="0.25">
      <c r="A90" s="5" t="s">
        <v>186</v>
      </c>
      <c r="B90" s="6">
        <v>74144000</v>
      </c>
      <c r="AE90" s="23">
        <v>43132</v>
      </c>
      <c r="AF90" s="17">
        <v>9</v>
      </c>
      <c r="AH90" s="19">
        <v>44948</v>
      </c>
      <c r="AI90" s="17">
        <v>4</v>
      </c>
    </row>
    <row r="91" spans="1:35" x14ac:dyDescent="0.25">
      <c r="A91" s="5" t="s">
        <v>187</v>
      </c>
      <c r="B91" s="6">
        <v>58998000</v>
      </c>
      <c r="AE91" s="24">
        <v>43132</v>
      </c>
      <c r="AF91" s="18">
        <v>6</v>
      </c>
      <c r="AH91" s="20">
        <v>44948</v>
      </c>
      <c r="AI91" s="18">
        <v>22</v>
      </c>
    </row>
    <row r="92" spans="1:35" x14ac:dyDescent="0.25">
      <c r="A92" s="5" t="s">
        <v>188</v>
      </c>
      <c r="B92" s="6">
        <v>57806000</v>
      </c>
      <c r="AE92" s="24">
        <v>43133</v>
      </c>
      <c r="AF92" s="18">
        <v>7</v>
      </c>
      <c r="AH92" s="19">
        <v>44948</v>
      </c>
      <c r="AI92" s="17">
        <v>6</v>
      </c>
    </row>
    <row r="93" spans="1:35" x14ac:dyDescent="0.25">
      <c r="A93" s="5" t="s">
        <v>189</v>
      </c>
      <c r="B93" s="6">
        <v>84613000</v>
      </c>
      <c r="AE93" s="23">
        <v>43134</v>
      </c>
      <c r="AF93" s="17">
        <v>11</v>
      </c>
      <c r="AH93" s="20">
        <v>44948</v>
      </c>
      <c r="AI93" s="18">
        <v>3</v>
      </c>
    </row>
    <row r="94" spans="1:35" x14ac:dyDescent="0.25">
      <c r="A94" s="5" t="s">
        <v>190</v>
      </c>
      <c r="B94" s="6">
        <v>67732000</v>
      </c>
      <c r="AE94" s="24">
        <v>43134</v>
      </c>
      <c r="AF94" s="18">
        <v>4</v>
      </c>
      <c r="AH94" s="19">
        <v>44949</v>
      </c>
      <c r="AI94" s="17">
        <v>4</v>
      </c>
    </row>
    <row r="95" spans="1:35" x14ac:dyDescent="0.25">
      <c r="A95" s="5" t="s">
        <v>191</v>
      </c>
      <c r="B95" s="6">
        <v>69776000</v>
      </c>
      <c r="AE95" s="23">
        <v>43135</v>
      </c>
      <c r="AF95" s="17">
        <v>3</v>
      </c>
      <c r="AH95" s="20">
        <v>44949</v>
      </c>
      <c r="AI95" s="18">
        <v>3</v>
      </c>
    </row>
    <row r="96" spans="1:35" x14ac:dyDescent="0.25">
      <c r="A96" s="5" t="s">
        <v>192</v>
      </c>
      <c r="B96" s="6">
        <v>76356000</v>
      </c>
      <c r="AE96" s="24">
        <v>43136</v>
      </c>
      <c r="AF96" s="18">
        <v>12</v>
      </c>
      <c r="AH96" s="19">
        <v>44949</v>
      </c>
      <c r="AI96" s="17">
        <v>6</v>
      </c>
    </row>
    <row r="97" spans="1:35" x14ac:dyDescent="0.25">
      <c r="A97" s="4">
        <v>2023</v>
      </c>
      <c r="B97" s="6">
        <v>935620000</v>
      </c>
      <c r="C97" s="6">
        <f>GETPIVOTDATA("measure_value",$A$31,"year",2023)</f>
        <v>935620000</v>
      </c>
      <c r="D97" s="7">
        <f>(1-C84/C97)</f>
        <v>0.21145336782026891</v>
      </c>
      <c r="AE97" s="24">
        <v>43136</v>
      </c>
      <c r="AF97" s="18">
        <v>5</v>
      </c>
      <c r="AH97" s="20">
        <v>44949</v>
      </c>
      <c r="AI97" s="18">
        <v>9</v>
      </c>
    </row>
    <row r="98" spans="1:35" x14ac:dyDescent="0.25">
      <c r="A98" s="5" t="s">
        <v>181</v>
      </c>
      <c r="B98" s="6">
        <v>62958000</v>
      </c>
      <c r="AE98" s="23">
        <v>43136</v>
      </c>
      <c r="AF98" s="17">
        <v>5</v>
      </c>
      <c r="AH98" s="19">
        <v>44949</v>
      </c>
      <c r="AI98" s="17">
        <v>5</v>
      </c>
    </row>
    <row r="99" spans="1:35" x14ac:dyDescent="0.25">
      <c r="A99" s="5" t="s">
        <v>182</v>
      </c>
      <c r="B99" s="6">
        <v>65617000</v>
      </c>
      <c r="AE99" s="24">
        <v>43137</v>
      </c>
      <c r="AF99" s="18">
        <v>14</v>
      </c>
      <c r="AH99" s="20">
        <v>44949</v>
      </c>
      <c r="AI99" s="18">
        <v>5</v>
      </c>
    </row>
    <row r="100" spans="1:35" x14ac:dyDescent="0.25">
      <c r="A100" s="5" t="s">
        <v>183</v>
      </c>
      <c r="B100" s="6">
        <v>84448000</v>
      </c>
      <c r="AE100" s="24">
        <v>43138</v>
      </c>
      <c r="AF100" s="18">
        <v>5</v>
      </c>
      <c r="AH100" s="20">
        <v>44949</v>
      </c>
      <c r="AI100" s="18">
        <v>4</v>
      </c>
    </row>
    <row r="101" spans="1:35" x14ac:dyDescent="0.25">
      <c r="A101" s="5" t="s">
        <v>184</v>
      </c>
      <c r="B101" s="6">
        <v>69200000</v>
      </c>
      <c r="AE101" s="23">
        <v>43138</v>
      </c>
      <c r="AF101" s="17">
        <v>5</v>
      </c>
      <c r="AH101" s="19">
        <v>44949</v>
      </c>
      <c r="AI101" s="17">
        <v>23</v>
      </c>
    </row>
    <row r="102" spans="1:35" x14ac:dyDescent="0.25">
      <c r="A102" s="5" t="s">
        <v>185</v>
      </c>
      <c r="B102" s="6">
        <v>71800000</v>
      </c>
      <c r="AE102" s="24">
        <v>43138</v>
      </c>
      <c r="AF102" s="18">
        <v>23</v>
      </c>
      <c r="AH102" s="20">
        <v>44949</v>
      </c>
      <c r="AI102" s="18">
        <v>15</v>
      </c>
    </row>
    <row r="103" spans="1:35" x14ac:dyDescent="0.25">
      <c r="A103" s="5" t="s">
        <v>186</v>
      </c>
      <c r="B103" s="6">
        <v>91585000</v>
      </c>
      <c r="AE103" s="23">
        <v>43139</v>
      </c>
      <c r="AF103" s="17">
        <v>6</v>
      </c>
      <c r="AH103" s="19">
        <v>44950</v>
      </c>
      <c r="AI103" s="17">
        <v>3</v>
      </c>
    </row>
    <row r="104" spans="1:35" x14ac:dyDescent="0.25">
      <c r="A104" s="5" t="s">
        <v>187</v>
      </c>
      <c r="B104" s="6">
        <v>71045000</v>
      </c>
      <c r="AE104" s="24">
        <v>43140</v>
      </c>
      <c r="AF104" s="18">
        <v>3</v>
      </c>
      <c r="AH104" s="20">
        <v>44950</v>
      </c>
      <c r="AI104" s="18">
        <v>3</v>
      </c>
    </row>
    <row r="105" spans="1:35" x14ac:dyDescent="0.25">
      <c r="A105" s="5" t="s">
        <v>188</v>
      </c>
      <c r="B105" s="6">
        <v>70422000</v>
      </c>
      <c r="AE105" s="24">
        <v>43141</v>
      </c>
      <c r="AF105" s="18">
        <v>4</v>
      </c>
      <c r="AH105" s="19">
        <v>44950</v>
      </c>
      <c r="AI105" s="17">
        <v>5</v>
      </c>
    </row>
    <row r="106" spans="1:35" x14ac:dyDescent="0.25">
      <c r="A106" s="5" t="s">
        <v>189</v>
      </c>
      <c r="B106" s="6">
        <v>100216000</v>
      </c>
      <c r="AE106" s="23">
        <v>43141</v>
      </c>
      <c r="AF106" s="17">
        <v>17</v>
      </c>
      <c r="AH106" s="20">
        <v>44950</v>
      </c>
      <c r="AI106" s="18">
        <v>6</v>
      </c>
    </row>
    <row r="107" spans="1:35" x14ac:dyDescent="0.25">
      <c r="A107" s="5" t="s">
        <v>190</v>
      </c>
      <c r="B107" s="6">
        <v>78053000</v>
      </c>
      <c r="AE107" s="23">
        <v>43142</v>
      </c>
      <c r="AF107" s="17">
        <v>3</v>
      </c>
      <c r="AH107" s="19">
        <v>44950</v>
      </c>
      <c r="AI107" s="17">
        <v>18</v>
      </c>
    </row>
    <row r="108" spans="1:35" x14ac:dyDescent="0.25">
      <c r="A108" s="5" t="s">
        <v>191</v>
      </c>
      <c r="B108" s="6">
        <v>80051000</v>
      </c>
      <c r="AE108" s="24">
        <v>43142</v>
      </c>
      <c r="AF108" s="18">
        <v>6</v>
      </c>
      <c r="AH108" s="20">
        <v>44950</v>
      </c>
      <c r="AI108" s="18">
        <v>6</v>
      </c>
    </row>
    <row r="109" spans="1:35" x14ac:dyDescent="0.25">
      <c r="A109" s="5" t="s">
        <v>192</v>
      </c>
      <c r="B109" s="6">
        <v>90225000</v>
      </c>
      <c r="AE109" s="23">
        <v>43142</v>
      </c>
      <c r="AF109" s="17">
        <v>4</v>
      </c>
      <c r="AH109" s="20">
        <v>44951</v>
      </c>
      <c r="AI109" s="18">
        <v>4</v>
      </c>
    </row>
    <row r="110" spans="1:35" x14ac:dyDescent="0.25">
      <c r="A110" s="4" t="s">
        <v>162</v>
      </c>
      <c r="B110" s="6">
        <v>4982690000</v>
      </c>
      <c r="AE110" s="24">
        <v>43143</v>
      </c>
      <c r="AF110" s="18">
        <v>72</v>
      </c>
      <c r="AH110" s="19">
        <v>44951</v>
      </c>
      <c r="AI110" s="17">
        <v>5</v>
      </c>
    </row>
    <row r="111" spans="1:35" x14ac:dyDescent="0.25">
      <c r="AE111" s="23">
        <v>43143</v>
      </c>
      <c r="AF111" s="17">
        <v>3</v>
      </c>
      <c r="AH111" s="19">
        <v>44951</v>
      </c>
      <c r="AI111" s="17">
        <v>3</v>
      </c>
    </row>
    <row r="112" spans="1:35" x14ac:dyDescent="0.25">
      <c r="AE112" s="24">
        <v>43144</v>
      </c>
      <c r="AF112" s="18">
        <v>3</v>
      </c>
      <c r="AH112" s="20">
        <v>44951</v>
      </c>
      <c r="AI112" s="18">
        <v>6</v>
      </c>
    </row>
    <row r="113" spans="1:35" x14ac:dyDescent="0.25">
      <c r="AE113" s="24">
        <v>43145</v>
      </c>
      <c r="AF113" s="18">
        <v>9</v>
      </c>
      <c r="AH113" s="19">
        <v>44951</v>
      </c>
      <c r="AI113" s="17">
        <v>6</v>
      </c>
    </row>
    <row r="114" spans="1:35" x14ac:dyDescent="0.25">
      <c r="AE114" s="23">
        <v>43145</v>
      </c>
      <c r="AF114" s="17">
        <v>9</v>
      </c>
      <c r="AH114" s="20">
        <v>44952</v>
      </c>
      <c r="AI114" s="18">
        <v>6</v>
      </c>
    </row>
    <row r="115" spans="1:35" x14ac:dyDescent="0.25">
      <c r="AE115" s="24">
        <v>43145</v>
      </c>
      <c r="AF115" s="18">
        <v>5</v>
      </c>
      <c r="AH115" s="19">
        <v>44952</v>
      </c>
      <c r="AI115" s="17">
        <v>3</v>
      </c>
    </row>
    <row r="116" spans="1:35" x14ac:dyDescent="0.25">
      <c r="AE116" s="23">
        <v>43145</v>
      </c>
      <c r="AF116" s="17">
        <v>5</v>
      </c>
      <c r="AH116" s="20">
        <v>44952</v>
      </c>
      <c r="AI116" s="18">
        <v>18</v>
      </c>
    </row>
    <row r="117" spans="1:35" x14ac:dyDescent="0.25">
      <c r="AE117" s="24">
        <v>43146</v>
      </c>
      <c r="AF117" s="18">
        <v>4</v>
      </c>
      <c r="AH117" s="20">
        <v>44952</v>
      </c>
      <c r="AI117" s="18">
        <v>5</v>
      </c>
    </row>
    <row r="118" spans="1:35" x14ac:dyDescent="0.25">
      <c r="AE118" s="24">
        <v>43147</v>
      </c>
      <c r="AF118" s="18">
        <v>4</v>
      </c>
      <c r="AH118" s="20">
        <v>44952</v>
      </c>
      <c r="AI118" s="18">
        <v>13</v>
      </c>
    </row>
    <row r="119" spans="1:35" x14ac:dyDescent="0.25">
      <c r="AE119" s="23">
        <v>43148</v>
      </c>
      <c r="AF119" s="17">
        <v>3</v>
      </c>
      <c r="AH119" s="19">
        <v>44953</v>
      </c>
      <c r="AI119" s="17">
        <v>4</v>
      </c>
    </row>
    <row r="120" spans="1:35" x14ac:dyDescent="0.25">
      <c r="I120" t="s">
        <v>208</v>
      </c>
      <c r="AE120" s="24">
        <v>43148</v>
      </c>
      <c r="AF120" s="18">
        <v>5</v>
      </c>
      <c r="AH120" s="20">
        <v>44953</v>
      </c>
      <c r="AI120" s="18">
        <v>4</v>
      </c>
    </row>
    <row r="121" spans="1:35" x14ac:dyDescent="0.25">
      <c r="I121" t="s">
        <v>11</v>
      </c>
      <c r="J121" t="s">
        <v>205</v>
      </c>
      <c r="K121" t="s">
        <v>204</v>
      </c>
      <c r="L121" t="s">
        <v>206</v>
      </c>
      <c r="AE121" s="23">
        <v>43148</v>
      </c>
      <c r="AF121" s="17">
        <v>14</v>
      </c>
      <c r="AH121" s="20">
        <v>44953</v>
      </c>
      <c r="AI121" s="18">
        <v>10</v>
      </c>
    </row>
    <row r="122" spans="1:35" x14ac:dyDescent="0.25">
      <c r="A122" s="3" t="s">
        <v>161</v>
      </c>
      <c r="B122" t="s">
        <v>203</v>
      </c>
      <c r="C122" t="s">
        <v>201</v>
      </c>
      <c r="D122" t="s">
        <v>202</v>
      </c>
      <c r="H122" s="4"/>
      <c r="I122" s="4">
        <v>2019</v>
      </c>
      <c r="J122">
        <v>1121</v>
      </c>
      <c r="K122">
        <v>1290</v>
      </c>
      <c r="L122" s="9">
        <v>0.15075825156110614</v>
      </c>
      <c r="O122" s="8"/>
      <c r="AE122" s="24">
        <v>43149</v>
      </c>
      <c r="AF122" s="18">
        <v>3</v>
      </c>
      <c r="AH122" s="20">
        <v>44953</v>
      </c>
      <c r="AI122" s="18">
        <v>3</v>
      </c>
    </row>
    <row r="123" spans="1:35" x14ac:dyDescent="0.25">
      <c r="A123" s="4">
        <v>2018</v>
      </c>
      <c r="B123">
        <v>1121</v>
      </c>
      <c r="C123">
        <v>1121</v>
      </c>
      <c r="D123" s="7"/>
      <c r="H123" s="4"/>
      <c r="I123" s="4">
        <v>2020</v>
      </c>
      <c r="J123">
        <v>1290</v>
      </c>
      <c r="K123">
        <v>1469</v>
      </c>
      <c r="L123" s="9">
        <v>0.13875968992248061</v>
      </c>
      <c r="AE123" s="23">
        <v>43149</v>
      </c>
      <c r="AF123" s="17">
        <v>19</v>
      </c>
      <c r="AH123" s="20">
        <v>44954</v>
      </c>
      <c r="AI123" s="18">
        <v>3</v>
      </c>
    </row>
    <row r="124" spans="1:35" x14ac:dyDescent="0.25">
      <c r="A124" s="4">
        <v>2019</v>
      </c>
      <c r="B124">
        <v>1289</v>
      </c>
      <c r="C124">
        <v>1289</v>
      </c>
      <c r="D124" s="7">
        <v>0.14986619090098127</v>
      </c>
      <c r="H124" s="4"/>
      <c r="I124" s="4">
        <v>2021</v>
      </c>
      <c r="J124">
        <v>1469</v>
      </c>
      <c r="K124">
        <v>2004</v>
      </c>
      <c r="L124" s="9">
        <v>0.36419332879509869</v>
      </c>
      <c r="AE124" s="24">
        <v>43149</v>
      </c>
      <c r="AF124" s="18">
        <v>6</v>
      </c>
      <c r="AH124" s="19">
        <v>44954</v>
      </c>
      <c r="AI124" s="17">
        <v>3</v>
      </c>
    </row>
    <row r="125" spans="1:35" x14ac:dyDescent="0.25">
      <c r="A125" s="4">
        <v>2020</v>
      </c>
      <c r="B125">
        <v>1469</v>
      </c>
      <c r="C125">
        <v>1469</v>
      </c>
      <c r="D125" s="7">
        <v>0.13964313421256788</v>
      </c>
      <c r="H125" s="4"/>
      <c r="I125" s="4">
        <v>2022</v>
      </c>
      <c r="J125">
        <v>2004</v>
      </c>
      <c r="K125">
        <v>1883</v>
      </c>
      <c r="L125" s="9">
        <v>-6.0379241516966067E-2</v>
      </c>
      <c r="AE125" s="23">
        <v>43151</v>
      </c>
      <c r="AF125" s="17">
        <v>3</v>
      </c>
      <c r="AH125" s="20">
        <v>44954</v>
      </c>
      <c r="AI125" s="18">
        <v>4</v>
      </c>
    </row>
    <row r="126" spans="1:35" x14ac:dyDescent="0.25">
      <c r="A126" s="4">
        <v>2021</v>
      </c>
      <c r="B126">
        <v>2004</v>
      </c>
      <c r="C126">
        <v>2004</v>
      </c>
      <c r="D126" s="7">
        <v>0.36419332879509869</v>
      </c>
      <c r="H126" s="4"/>
      <c r="I126" s="4">
        <v>2023</v>
      </c>
      <c r="J126">
        <v>1883</v>
      </c>
      <c r="K126">
        <v>2460</v>
      </c>
      <c r="L126" s="9">
        <v>0.30642591609134362</v>
      </c>
      <c r="AE126" s="23">
        <v>43152</v>
      </c>
      <c r="AF126" s="17">
        <v>5</v>
      </c>
      <c r="AH126" s="19">
        <v>44954</v>
      </c>
      <c r="AI126" s="17">
        <v>4</v>
      </c>
    </row>
    <row r="127" spans="1:35" x14ac:dyDescent="0.25">
      <c r="A127" s="4">
        <v>2022</v>
      </c>
      <c r="B127">
        <v>1883</v>
      </c>
      <c r="C127">
        <v>1883</v>
      </c>
      <c r="D127" s="7">
        <v>-6.0379241516966067E-2</v>
      </c>
      <c r="AE127" s="24">
        <v>43152</v>
      </c>
      <c r="AF127" s="18">
        <v>3</v>
      </c>
      <c r="AH127" s="20">
        <v>44954</v>
      </c>
      <c r="AI127" s="18">
        <v>8</v>
      </c>
    </row>
    <row r="128" spans="1:35" x14ac:dyDescent="0.25">
      <c r="A128" s="4">
        <v>2023</v>
      </c>
      <c r="B128">
        <v>2460</v>
      </c>
      <c r="C128">
        <v>2460</v>
      </c>
      <c r="D128" s="7">
        <v>0.30642591609134362</v>
      </c>
      <c r="AE128" s="24">
        <v>43153</v>
      </c>
      <c r="AF128" s="18">
        <v>5</v>
      </c>
      <c r="AH128" s="20">
        <v>44954</v>
      </c>
      <c r="AI128" s="18">
        <v>7</v>
      </c>
    </row>
    <row r="129" spans="1:35" x14ac:dyDescent="0.25">
      <c r="A129" s="4" t="s">
        <v>162</v>
      </c>
      <c r="B129">
        <v>10226</v>
      </c>
      <c r="C129">
        <v>10226</v>
      </c>
      <c r="D129" s="7"/>
      <c r="AE129" s="23">
        <v>43153</v>
      </c>
      <c r="AF129" s="17">
        <v>4</v>
      </c>
      <c r="AH129" s="19">
        <v>44955</v>
      </c>
      <c r="AI129" s="17">
        <v>22</v>
      </c>
    </row>
    <row r="130" spans="1:35" x14ac:dyDescent="0.25">
      <c r="AE130" s="24">
        <v>43153</v>
      </c>
      <c r="AF130" s="18">
        <v>8</v>
      </c>
      <c r="AH130" s="20">
        <v>44955</v>
      </c>
      <c r="AI130" s="18">
        <v>16</v>
      </c>
    </row>
    <row r="131" spans="1:35" x14ac:dyDescent="0.25">
      <c r="AE131" s="23">
        <v>43154</v>
      </c>
      <c r="AF131" s="17">
        <v>18</v>
      </c>
      <c r="AH131" s="19">
        <v>44955</v>
      </c>
      <c r="AI131" s="17">
        <v>5</v>
      </c>
    </row>
    <row r="132" spans="1:35" x14ac:dyDescent="0.25">
      <c r="AE132" s="24">
        <v>43154</v>
      </c>
      <c r="AF132" s="18">
        <v>10</v>
      </c>
      <c r="AH132" s="20">
        <v>44955</v>
      </c>
      <c r="AI132" s="18">
        <v>5</v>
      </c>
    </row>
    <row r="133" spans="1:35" x14ac:dyDescent="0.25">
      <c r="AE133" s="23">
        <v>43155</v>
      </c>
      <c r="AF133" s="17">
        <v>3</v>
      </c>
      <c r="AH133" s="19">
        <v>44955</v>
      </c>
      <c r="AI133" s="17">
        <v>26</v>
      </c>
    </row>
    <row r="134" spans="1:35" x14ac:dyDescent="0.25">
      <c r="I134" t="s">
        <v>209</v>
      </c>
      <c r="AE134" s="24">
        <v>43155</v>
      </c>
      <c r="AF134" s="18">
        <v>19</v>
      </c>
      <c r="AH134" s="20">
        <v>44955</v>
      </c>
      <c r="AI134" s="18">
        <v>6</v>
      </c>
    </row>
    <row r="135" spans="1:35" x14ac:dyDescent="0.25">
      <c r="I135" t="s">
        <v>11</v>
      </c>
      <c r="J135" t="s">
        <v>207</v>
      </c>
      <c r="AE135" s="23">
        <v>43156</v>
      </c>
      <c r="AF135" s="17">
        <v>5</v>
      </c>
      <c r="AH135" s="19">
        <v>44956</v>
      </c>
      <c r="AI135" s="17">
        <v>4</v>
      </c>
    </row>
    <row r="136" spans="1:35" x14ac:dyDescent="0.25">
      <c r="I136" s="11">
        <v>2018</v>
      </c>
      <c r="J136" s="10">
        <v>20054</v>
      </c>
      <c r="AE136" s="24">
        <v>43156</v>
      </c>
      <c r="AF136" s="18">
        <v>3</v>
      </c>
      <c r="AH136" s="20">
        <v>44956</v>
      </c>
      <c r="AI136" s="18">
        <v>18</v>
      </c>
    </row>
    <row r="137" spans="1:35" x14ac:dyDescent="0.25">
      <c r="I137" s="11">
        <v>2019</v>
      </c>
      <c r="J137" s="10">
        <v>21080</v>
      </c>
      <c r="AE137" s="23">
        <v>43157</v>
      </c>
      <c r="AF137" s="17">
        <v>3</v>
      </c>
      <c r="AH137" s="19">
        <v>44956</v>
      </c>
      <c r="AI137" s="17">
        <v>3</v>
      </c>
    </row>
    <row r="138" spans="1:35" x14ac:dyDescent="0.25">
      <c r="I138" s="11">
        <v>2020</v>
      </c>
      <c r="J138" s="10">
        <v>18404</v>
      </c>
      <c r="AE138" s="24">
        <v>43157</v>
      </c>
      <c r="AF138" s="18">
        <v>4</v>
      </c>
      <c r="AH138" s="19">
        <v>44956</v>
      </c>
      <c r="AI138" s="17">
        <v>7</v>
      </c>
    </row>
    <row r="139" spans="1:35" x14ac:dyDescent="0.25">
      <c r="I139" s="11">
        <v>2021</v>
      </c>
      <c r="J139" s="10">
        <v>19110</v>
      </c>
      <c r="AE139" s="23">
        <v>43158</v>
      </c>
      <c r="AF139" s="17">
        <v>8</v>
      </c>
      <c r="AH139" s="20">
        <v>44956</v>
      </c>
      <c r="AI139" s="18">
        <v>7</v>
      </c>
    </row>
    <row r="140" spans="1:35" x14ac:dyDescent="0.25">
      <c r="I140" s="11">
        <v>2022</v>
      </c>
      <c r="J140" s="10">
        <v>21194</v>
      </c>
      <c r="AE140" s="23">
        <v>43158</v>
      </c>
      <c r="AF140" s="17">
        <v>3</v>
      </c>
      <c r="AH140" s="19">
        <v>44956</v>
      </c>
      <c r="AI140" s="17">
        <v>3</v>
      </c>
    </row>
    <row r="141" spans="1:35" x14ac:dyDescent="0.25">
      <c r="I141" s="11">
        <v>2023</v>
      </c>
      <c r="J141" s="10">
        <v>23847</v>
      </c>
      <c r="AE141" s="24">
        <v>43158</v>
      </c>
      <c r="AF141" s="18">
        <v>3</v>
      </c>
      <c r="AH141" s="20">
        <v>44956</v>
      </c>
      <c r="AI141" s="18">
        <v>15</v>
      </c>
    </row>
    <row r="142" spans="1:35" x14ac:dyDescent="0.25">
      <c r="AE142" s="23">
        <v>43158</v>
      </c>
      <c r="AF142" s="17">
        <v>15</v>
      </c>
      <c r="AH142" s="19">
        <v>44956</v>
      </c>
      <c r="AI142" s="17">
        <v>5</v>
      </c>
    </row>
    <row r="143" spans="1:35" x14ac:dyDescent="0.25">
      <c r="AE143" s="24">
        <v>43159</v>
      </c>
      <c r="AF143" s="18">
        <v>9</v>
      </c>
      <c r="AH143" s="20">
        <v>44957</v>
      </c>
      <c r="AI143" s="18">
        <v>19</v>
      </c>
    </row>
    <row r="144" spans="1:35" x14ac:dyDescent="0.25">
      <c r="I144" s="12" t="s">
        <v>11</v>
      </c>
      <c r="J144" s="12" t="s">
        <v>205</v>
      </c>
      <c r="K144" s="12" t="s">
        <v>204</v>
      </c>
      <c r="L144" s="12" t="s">
        <v>206</v>
      </c>
      <c r="AE144" s="23">
        <v>43159</v>
      </c>
      <c r="AF144" s="17">
        <v>3</v>
      </c>
      <c r="AH144" s="19">
        <v>44957</v>
      </c>
      <c r="AI144" s="17">
        <v>6</v>
      </c>
    </row>
    <row r="145" spans="9:35" x14ac:dyDescent="0.25">
      <c r="I145" s="11">
        <v>2019</v>
      </c>
      <c r="J145" s="10">
        <v>20054</v>
      </c>
      <c r="K145" s="10">
        <v>21080</v>
      </c>
      <c r="L145" s="13">
        <f>1-(Table7[[#This Row],[Previous]]/Table7[[#This Row],[Current]])</f>
        <v>4.8671726755218248E-2</v>
      </c>
      <c r="AE145" s="24">
        <v>43160</v>
      </c>
      <c r="AF145" s="18">
        <v>12</v>
      </c>
      <c r="AH145" s="19">
        <v>44957</v>
      </c>
      <c r="AI145" s="17">
        <v>3</v>
      </c>
    </row>
    <row r="146" spans="9:35" x14ac:dyDescent="0.25">
      <c r="I146" s="11">
        <v>2020</v>
      </c>
      <c r="J146" s="10">
        <v>21080</v>
      </c>
      <c r="K146" s="10">
        <v>18404</v>
      </c>
      <c r="L146" s="13">
        <f>1-(Table7[[#This Row],[Previous]]/Table7[[#This Row],[Current]])</f>
        <v>-0.14540317322321239</v>
      </c>
      <c r="AE146" s="24">
        <v>43160</v>
      </c>
      <c r="AF146" s="18">
        <v>3</v>
      </c>
      <c r="AH146" s="19">
        <v>44957</v>
      </c>
      <c r="AI146" s="17">
        <v>4</v>
      </c>
    </row>
    <row r="147" spans="9:35" x14ac:dyDescent="0.25">
      <c r="I147" s="11">
        <v>2021</v>
      </c>
      <c r="J147" s="10">
        <v>18404</v>
      </c>
      <c r="K147" s="10">
        <v>19110</v>
      </c>
      <c r="L147" s="13">
        <f>1-(Table7[[#This Row],[Previous]]/Table7[[#This Row],[Current]])</f>
        <v>3.6944008372579829E-2</v>
      </c>
      <c r="AE147" s="24">
        <v>43161</v>
      </c>
      <c r="AF147" s="18">
        <v>4</v>
      </c>
      <c r="AH147" s="20">
        <v>44957</v>
      </c>
      <c r="AI147" s="18">
        <v>13</v>
      </c>
    </row>
    <row r="148" spans="9:35" x14ac:dyDescent="0.25">
      <c r="I148" s="11">
        <v>2022</v>
      </c>
      <c r="J148" s="10">
        <v>19110</v>
      </c>
      <c r="K148" s="10">
        <v>21194</v>
      </c>
      <c r="L148" s="13">
        <f>1-(Table7[[#This Row],[Previous]]/Table7[[#This Row],[Current]])</f>
        <v>9.8329715957346409E-2</v>
      </c>
      <c r="AE148" s="23">
        <v>43161</v>
      </c>
      <c r="AF148" s="17">
        <v>6</v>
      </c>
      <c r="AH148" s="20">
        <v>44957</v>
      </c>
      <c r="AI148" s="18">
        <v>3</v>
      </c>
    </row>
    <row r="149" spans="9:35" x14ac:dyDescent="0.25">
      <c r="I149" s="11">
        <v>2023</v>
      </c>
      <c r="J149" s="10">
        <v>21194</v>
      </c>
      <c r="K149" s="10">
        <v>23847</v>
      </c>
      <c r="L149" s="13">
        <f>1-(Table7[[#This Row],[Previous]]/Table7[[#This Row],[Current]])</f>
        <v>0.11125089109741271</v>
      </c>
      <c r="AE149" s="24">
        <v>43161</v>
      </c>
      <c r="AF149" s="18">
        <v>3</v>
      </c>
      <c r="AH149" s="19">
        <v>44957</v>
      </c>
      <c r="AI149" s="17">
        <v>4</v>
      </c>
    </row>
    <row r="150" spans="9:35" x14ac:dyDescent="0.25">
      <c r="AE150" s="23">
        <v>43162</v>
      </c>
      <c r="AF150" s="17">
        <v>3</v>
      </c>
      <c r="AH150" s="20">
        <v>44957</v>
      </c>
      <c r="AI150" s="18">
        <v>6</v>
      </c>
    </row>
    <row r="151" spans="9:35" x14ac:dyDescent="0.25">
      <c r="AE151" s="24">
        <v>43163</v>
      </c>
      <c r="AF151" s="18">
        <v>3</v>
      </c>
      <c r="AH151" s="19">
        <v>44957</v>
      </c>
      <c r="AI151" s="17">
        <v>6</v>
      </c>
    </row>
    <row r="152" spans="9:35" x14ac:dyDescent="0.25">
      <c r="AE152" s="23">
        <v>43164</v>
      </c>
      <c r="AF152" s="17">
        <v>7</v>
      </c>
      <c r="AH152" s="20">
        <v>44957</v>
      </c>
      <c r="AI152" s="18">
        <v>27</v>
      </c>
    </row>
    <row r="153" spans="9:35" x14ac:dyDescent="0.25">
      <c r="AE153" s="23">
        <v>43164</v>
      </c>
      <c r="AF153" s="17">
        <v>3</v>
      </c>
      <c r="AH153" s="19">
        <v>44958</v>
      </c>
      <c r="AI153" s="17">
        <v>10</v>
      </c>
    </row>
    <row r="154" spans="9:35" x14ac:dyDescent="0.25">
      <c r="AE154" s="24">
        <v>43164</v>
      </c>
      <c r="AF154" s="18">
        <v>3</v>
      </c>
      <c r="AH154" s="20">
        <v>44958</v>
      </c>
      <c r="AI154" s="18">
        <v>10</v>
      </c>
    </row>
    <row r="155" spans="9:35" x14ac:dyDescent="0.25">
      <c r="AE155" s="23">
        <v>43164</v>
      </c>
      <c r="AF155" s="17">
        <v>3</v>
      </c>
      <c r="AH155" s="19">
        <v>44958</v>
      </c>
      <c r="AI155" s="17">
        <v>10</v>
      </c>
    </row>
    <row r="156" spans="9:35" x14ac:dyDescent="0.25">
      <c r="AE156" s="24">
        <v>43165</v>
      </c>
      <c r="AF156" s="18">
        <v>10</v>
      </c>
      <c r="AH156" s="20">
        <v>44958</v>
      </c>
      <c r="AI156" s="18">
        <v>3</v>
      </c>
    </row>
    <row r="157" spans="9:35" x14ac:dyDescent="0.25">
      <c r="AE157" s="23">
        <v>43165</v>
      </c>
      <c r="AF157" s="17">
        <v>15</v>
      </c>
      <c r="AH157" s="19">
        <v>44958</v>
      </c>
      <c r="AI157" s="17">
        <v>4</v>
      </c>
    </row>
    <row r="158" spans="9:35" x14ac:dyDescent="0.25">
      <c r="AE158" s="24">
        <v>43165</v>
      </c>
      <c r="AF158" s="18">
        <v>3</v>
      </c>
      <c r="AH158" s="19">
        <v>44958</v>
      </c>
      <c r="AI158" s="17">
        <v>4</v>
      </c>
    </row>
    <row r="159" spans="9:35" x14ac:dyDescent="0.25">
      <c r="AE159" s="23">
        <v>43166</v>
      </c>
      <c r="AF159" s="17">
        <v>6</v>
      </c>
      <c r="AH159" s="19">
        <v>44959</v>
      </c>
      <c r="AI159" s="17">
        <v>3</v>
      </c>
    </row>
    <row r="160" spans="9:35" x14ac:dyDescent="0.25">
      <c r="AE160" s="24">
        <v>43166</v>
      </c>
      <c r="AF160" s="18">
        <v>8</v>
      </c>
      <c r="AH160" s="20">
        <v>44959</v>
      </c>
      <c r="AI160" s="18">
        <v>7</v>
      </c>
    </row>
    <row r="161" spans="31:35" x14ac:dyDescent="0.25">
      <c r="AE161" s="23">
        <v>43167</v>
      </c>
      <c r="AF161" s="17">
        <v>3</v>
      </c>
      <c r="AH161" s="19">
        <v>44959</v>
      </c>
      <c r="AI161" s="17">
        <v>10</v>
      </c>
    </row>
    <row r="162" spans="31:35" x14ac:dyDescent="0.25">
      <c r="AE162" s="24">
        <v>43167</v>
      </c>
      <c r="AF162" s="18">
        <v>3</v>
      </c>
      <c r="AH162" s="20">
        <v>44959</v>
      </c>
      <c r="AI162" s="18">
        <v>7</v>
      </c>
    </row>
    <row r="163" spans="31:35" x14ac:dyDescent="0.25">
      <c r="AE163" s="23">
        <v>43168</v>
      </c>
      <c r="AF163" s="17">
        <v>5</v>
      </c>
      <c r="AH163" s="19">
        <v>44959</v>
      </c>
      <c r="AI163" s="17">
        <v>12</v>
      </c>
    </row>
    <row r="164" spans="31:35" x14ac:dyDescent="0.25">
      <c r="AE164" s="23">
        <v>43168</v>
      </c>
      <c r="AF164" s="17">
        <v>3</v>
      </c>
      <c r="AH164" s="19">
        <v>44959</v>
      </c>
      <c r="AI164" s="17">
        <v>10</v>
      </c>
    </row>
    <row r="165" spans="31:35" x14ac:dyDescent="0.25">
      <c r="AE165" s="24">
        <v>43169</v>
      </c>
      <c r="AF165" s="18">
        <v>7</v>
      </c>
      <c r="AH165" s="20">
        <v>44959</v>
      </c>
      <c r="AI165" s="18">
        <v>7</v>
      </c>
    </row>
    <row r="166" spans="31:35" x14ac:dyDescent="0.25">
      <c r="AE166" s="23">
        <v>43169</v>
      </c>
      <c r="AF166" s="17">
        <v>3</v>
      </c>
      <c r="AH166" s="19">
        <v>44959</v>
      </c>
      <c r="AI166" s="17">
        <v>10</v>
      </c>
    </row>
    <row r="167" spans="31:35" x14ac:dyDescent="0.25">
      <c r="AE167" s="24">
        <v>43169</v>
      </c>
      <c r="AF167" s="18">
        <v>5</v>
      </c>
      <c r="AH167" s="19">
        <v>44959</v>
      </c>
      <c r="AI167" s="17">
        <v>4</v>
      </c>
    </row>
    <row r="168" spans="31:35" x14ac:dyDescent="0.25">
      <c r="AE168" s="23">
        <v>43169</v>
      </c>
      <c r="AF168" s="17">
        <v>3</v>
      </c>
      <c r="AH168" s="20">
        <v>44959</v>
      </c>
      <c r="AI168" s="18">
        <v>5</v>
      </c>
    </row>
    <row r="169" spans="31:35" x14ac:dyDescent="0.25">
      <c r="AE169" s="24">
        <v>43170</v>
      </c>
      <c r="AF169" s="18">
        <v>3</v>
      </c>
      <c r="AH169" s="19">
        <v>44960</v>
      </c>
      <c r="AI169" s="17">
        <v>3</v>
      </c>
    </row>
    <row r="170" spans="31:35" x14ac:dyDescent="0.25">
      <c r="AE170" s="23">
        <v>43170</v>
      </c>
      <c r="AF170" s="17">
        <v>3</v>
      </c>
      <c r="AH170" s="20">
        <v>44960</v>
      </c>
      <c r="AI170" s="18">
        <v>8</v>
      </c>
    </row>
    <row r="171" spans="31:35" x14ac:dyDescent="0.25">
      <c r="AE171" s="24">
        <v>43171</v>
      </c>
      <c r="AF171" s="18">
        <v>5</v>
      </c>
      <c r="AH171" s="20">
        <v>44960</v>
      </c>
      <c r="AI171" s="18">
        <v>5</v>
      </c>
    </row>
    <row r="172" spans="31:35" x14ac:dyDescent="0.25">
      <c r="AE172" s="23">
        <v>43171</v>
      </c>
      <c r="AF172" s="17">
        <v>8</v>
      </c>
      <c r="AH172" s="19">
        <v>44960</v>
      </c>
      <c r="AI172" s="17">
        <v>3</v>
      </c>
    </row>
    <row r="173" spans="31:35" x14ac:dyDescent="0.25">
      <c r="AE173" s="24">
        <v>43171</v>
      </c>
      <c r="AF173" s="18">
        <v>4</v>
      </c>
      <c r="AH173" s="20">
        <v>44961</v>
      </c>
      <c r="AI173" s="18">
        <v>3</v>
      </c>
    </row>
    <row r="174" spans="31:35" x14ac:dyDescent="0.25">
      <c r="AE174" s="23">
        <v>43171</v>
      </c>
      <c r="AF174" s="17">
        <v>7</v>
      </c>
      <c r="AH174" s="19">
        <v>44961</v>
      </c>
      <c r="AI174" s="17">
        <v>7</v>
      </c>
    </row>
    <row r="175" spans="31:35" x14ac:dyDescent="0.25">
      <c r="AE175" s="24">
        <v>43172</v>
      </c>
      <c r="AF175" s="18">
        <v>9</v>
      </c>
      <c r="AH175" s="20">
        <v>44961</v>
      </c>
      <c r="AI175" s="18">
        <v>14</v>
      </c>
    </row>
    <row r="176" spans="31:35" x14ac:dyDescent="0.25">
      <c r="AE176" s="24">
        <v>43173</v>
      </c>
      <c r="AF176" s="18">
        <v>7</v>
      </c>
      <c r="AH176" s="20">
        <v>44961</v>
      </c>
      <c r="AI176" s="18">
        <v>5</v>
      </c>
    </row>
    <row r="177" spans="1:35" x14ac:dyDescent="0.25">
      <c r="A177" s="49" t="s">
        <v>3</v>
      </c>
      <c r="B177" s="49" t="s">
        <v>7</v>
      </c>
      <c r="C177" s="49" t="s">
        <v>225</v>
      </c>
      <c r="E177" s="49" t="s">
        <v>3</v>
      </c>
      <c r="F177" s="49" t="s">
        <v>7</v>
      </c>
      <c r="G177" s="49" t="s">
        <v>225</v>
      </c>
      <c r="I177" s="48" t="s">
        <v>3</v>
      </c>
      <c r="J177" s="48" t="s">
        <v>7</v>
      </c>
      <c r="K177" s="48" t="s">
        <v>225</v>
      </c>
      <c r="AE177" s="23">
        <v>43173</v>
      </c>
      <c r="AF177" s="17">
        <v>9</v>
      </c>
      <c r="AH177" s="19">
        <v>44962</v>
      </c>
      <c r="AI177" s="17">
        <v>6</v>
      </c>
    </row>
    <row r="178" spans="1:35" x14ac:dyDescent="0.25">
      <c r="A178" t="s">
        <v>226</v>
      </c>
      <c r="B178" t="s">
        <v>221</v>
      </c>
      <c r="C178">
        <v>538</v>
      </c>
      <c r="E178" t="s">
        <v>278</v>
      </c>
      <c r="F178" t="s">
        <v>223</v>
      </c>
      <c r="G178">
        <v>307</v>
      </c>
      <c r="I178" s="59" t="s">
        <v>292</v>
      </c>
      <c r="J178" s="59" t="s">
        <v>222</v>
      </c>
      <c r="K178" s="59">
        <v>69</v>
      </c>
      <c r="AE178" s="24">
        <v>43173</v>
      </c>
      <c r="AF178" s="18">
        <v>5</v>
      </c>
      <c r="AH178" s="20">
        <v>44962</v>
      </c>
      <c r="AI178" s="18">
        <v>5</v>
      </c>
    </row>
    <row r="179" spans="1:35" x14ac:dyDescent="0.25">
      <c r="A179" t="s">
        <v>227</v>
      </c>
      <c r="B179" t="s">
        <v>221</v>
      </c>
      <c r="C179">
        <v>274</v>
      </c>
      <c r="E179" t="s">
        <v>285</v>
      </c>
      <c r="F179" t="s">
        <v>223</v>
      </c>
      <c r="G179">
        <v>241</v>
      </c>
      <c r="I179" s="59" t="s">
        <v>296</v>
      </c>
      <c r="J179" s="59" t="s">
        <v>222</v>
      </c>
      <c r="K179" s="59">
        <v>55</v>
      </c>
      <c r="AE179" s="23">
        <v>43173</v>
      </c>
      <c r="AF179" s="17">
        <v>8</v>
      </c>
      <c r="AH179" s="20">
        <v>44963</v>
      </c>
      <c r="AI179" s="18">
        <v>4</v>
      </c>
    </row>
    <row r="180" spans="1:35" x14ac:dyDescent="0.25">
      <c r="A180" t="s">
        <v>228</v>
      </c>
      <c r="B180" t="s">
        <v>221</v>
      </c>
      <c r="C180">
        <v>243</v>
      </c>
      <c r="E180" t="s">
        <v>264</v>
      </c>
      <c r="F180" t="s">
        <v>223</v>
      </c>
      <c r="G180">
        <v>211</v>
      </c>
      <c r="I180" s="59" t="s">
        <v>295</v>
      </c>
      <c r="J180" s="59" t="s">
        <v>222</v>
      </c>
      <c r="K180" s="59">
        <v>20</v>
      </c>
      <c r="AE180" s="24">
        <v>43173</v>
      </c>
      <c r="AF180" s="18">
        <v>7</v>
      </c>
      <c r="AH180" s="19">
        <v>44963</v>
      </c>
      <c r="AI180" s="17">
        <v>13</v>
      </c>
    </row>
    <row r="181" spans="1:35" x14ac:dyDescent="0.25">
      <c r="A181" t="s">
        <v>229</v>
      </c>
      <c r="B181" t="s">
        <v>221</v>
      </c>
      <c r="C181">
        <v>241</v>
      </c>
      <c r="E181" t="s">
        <v>266</v>
      </c>
      <c r="F181" t="s">
        <v>223</v>
      </c>
      <c r="G181">
        <v>210</v>
      </c>
      <c r="I181" s="59" t="s">
        <v>293</v>
      </c>
      <c r="J181" s="59" t="s">
        <v>222</v>
      </c>
      <c r="K181" s="59">
        <v>18</v>
      </c>
      <c r="AE181" s="23">
        <v>43173</v>
      </c>
      <c r="AF181" s="17">
        <v>9</v>
      </c>
      <c r="AH181" s="20">
        <v>44963</v>
      </c>
      <c r="AI181" s="18">
        <v>3</v>
      </c>
    </row>
    <row r="182" spans="1:35" x14ac:dyDescent="0.25">
      <c r="A182" t="s">
        <v>230</v>
      </c>
      <c r="B182" t="s">
        <v>221</v>
      </c>
      <c r="C182">
        <v>214</v>
      </c>
      <c r="E182" t="s">
        <v>270</v>
      </c>
      <c r="F182" t="s">
        <v>223</v>
      </c>
      <c r="G182">
        <v>207</v>
      </c>
      <c r="I182" s="60" t="s">
        <v>294</v>
      </c>
      <c r="J182" s="60" t="s">
        <v>222</v>
      </c>
      <c r="K182" s="60">
        <v>11</v>
      </c>
      <c r="AE182" s="24">
        <v>43174</v>
      </c>
      <c r="AF182" s="18">
        <v>4</v>
      </c>
      <c r="AH182" s="20">
        <v>44963</v>
      </c>
      <c r="AI182" s="18">
        <v>44</v>
      </c>
    </row>
    <row r="183" spans="1:35" x14ac:dyDescent="0.25">
      <c r="A183" t="s">
        <v>231</v>
      </c>
      <c r="B183" t="s">
        <v>221</v>
      </c>
      <c r="C183">
        <v>214</v>
      </c>
      <c r="E183" t="s">
        <v>263</v>
      </c>
      <c r="F183" t="s">
        <v>223</v>
      </c>
      <c r="G183">
        <v>201</v>
      </c>
      <c r="AE183" s="23">
        <v>43174</v>
      </c>
      <c r="AF183" s="17">
        <v>5</v>
      </c>
      <c r="AH183" s="19">
        <v>44963</v>
      </c>
      <c r="AI183" s="17">
        <v>3</v>
      </c>
    </row>
    <row r="184" spans="1:35" x14ac:dyDescent="0.25">
      <c r="A184" t="s">
        <v>232</v>
      </c>
      <c r="B184" t="s">
        <v>221</v>
      </c>
      <c r="C184">
        <v>212</v>
      </c>
      <c r="E184" t="s">
        <v>275</v>
      </c>
      <c r="F184" t="s">
        <v>223</v>
      </c>
      <c r="G184">
        <v>191</v>
      </c>
      <c r="AE184" s="24">
        <v>43174</v>
      </c>
      <c r="AF184" s="18">
        <v>27</v>
      </c>
      <c r="AH184" s="20">
        <v>44963</v>
      </c>
      <c r="AI184" s="18">
        <v>14</v>
      </c>
    </row>
    <row r="185" spans="1:35" x14ac:dyDescent="0.25">
      <c r="A185" t="s">
        <v>233</v>
      </c>
      <c r="B185" t="s">
        <v>221</v>
      </c>
      <c r="C185">
        <v>201</v>
      </c>
      <c r="E185" t="s">
        <v>272</v>
      </c>
      <c r="F185" t="s">
        <v>223</v>
      </c>
      <c r="G185">
        <v>173</v>
      </c>
      <c r="AE185" s="23">
        <v>43174</v>
      </c>
      <c r="AF185" s="17">
        <v>12</v>
      </c>
      <c r="AH185" s="19">
        <v>44963</v>
      </c>
      <c r="AI185" s="17">
        <v>3</v>
      </c>
    </row>
    <row r="186" spans="1:35" x14ac:dyDescent="0.25">
      <c r="A186" t="s">
        <v>234</v>
      </c>
      <c r="B186" t="s">
        <v>221</v>
      </c>
      <c r="C186">
        <v>196</v>
      </c>
      <c r="E186" t="s">
        <v>274</v>
      </c>
      <c r="F186" t="s">
        <v>223</v>
      </c>
      <c r="G186">
        <v>169</v>
      </c>
      <c r="AE186" s="24">
        <v>43174</v>
      </c>
      <c r="AF186" s="18">
        <v>3</v>
      </c>
      <c r="AH186" s="19">
        <v>44964</v>
      </c>
      <c r="AI186" s="17">
        <v>4</v>
      </c>
    </row>
    <row r="187" spans="1:35" x14ac:dyDescent="0.25">
      <c r="A187" t="s">
        <v>157</v>
      </c>
      <c r="B187" t="s">
        <v>221</v>
      </c>
      <c r="C187">
        <v>180</v>
      </c>
      <c r="E187" t="s">
        <v>287</v>
      </c>
      <c r="F187" t="s">
        <v>223</v>
      </c>
      <c r="G187">
        <v>163</v>
      </c>
      <c r="AE187" s="23">
        <v>43174</v>
      </c>
      <c r="AF187" s="17">
        <v>4</v>
      </c>
      <c r="AH187" s="19">
        <v>44964</v>
      </c>
      <c r="AI187" s="17">
        <v>20</v>
      </c>
    </row>
    <row r="188" spans="1:35" x14ac:dyDescent="0.25">
      <c r="A188" t="s">
        <v>235</v>
      </c>
      <c r="B188" t="s">
        <v>221</v>
      </c>
      <c r="C188">
        <v>176</v>
      </c>
      <c r="E188" t="s">
        <v>269</v>
      </c>
      <c r="F188" t="s">
        <v>223</v>
      </c>
      <c r="G188">
        <v>155</v>
      </c>
      <c r="AE188" s="23">
        <v>43174</v>
      </c>
      <c r="AF188" s="17">
        <v>3</v>
      </c>
      <c r="AH188" s="20">
        <v>44964</v>
      </c>
      <c r="AI188" s="18">
        <v>17</v>
      </c>
    </row>
    <row r="189" spans="1:35" x14ac:dyDescent="0.25">
      <c r="A189" t="s">
        <v>236</v>
      </c>
      <c r="B189" t="s">
        <v>221</v>
      </c>
      <c r="C189">
        <v>155</v>
      </c>
      <c r="E189" t="s">
        <v>289</v>
      </c>
      <c r="F189" t="s">
        <v>223</v>
      </c>
      <c r="G189">
        <v>154</v>
      </c>
      <c r="AE189" s="24">
        <v>43175</v>
      </c>
      <c r="AF189" s="18">
        <v>3</v>
      </c>
      <c r="AH189" s="19">
        <v>44964</v>
      </c>
      <c r="AI189" s="17">
        <v>5</v>
      </c>
    </row>
    <row r="190" spans="1:35" x14ac:dyDescent="0.25">
      <c r="A190" t="s">
        <v>237</v>
      </c>
      <c r="B190" t="s">
        <v>221</v>
      </c>
      <c r="C190">
        <v>149</v>
      </c>
      <c r="E190" t="s">
        <v>286</v>
      </c>
      <c r="F190" t="s">
        <v>223</v>
      </c>
      <c r="G190">
        <v>144</v>
      </c>
      <c r="AE190" s="23">
        <v>43175</v>
      </c>
      <c r="AF190" s="17">
        <v>4</v>
      </c>
      <c r="AH190" s="19">
        <v>44964</v>
      </c>
      <c r="AI190" s="17">
        <v>5</v>
      </c>
    </row>
    <row r="191" spans="1:35" x14ac:dyDescent="0.25">
      <c r="A191" t="s">
        <v>238</v>
      </c>
      <c r="B191" t="s">
        <v>221</v>
      </c>
      <c r="C191">
        <v>148</v>
      </c>
      <c r="E191" t="s">
        <v>276</v>
      </c>
      <c r="F191" t="s">
        <v>223</v>
      </c>
      <c r="G191">
        <v>139</v>
      </c>
      <c r="AE191" s="24">
        <v>43175</v>
      </c>
      <c r="AF191" s="18">
        <v>4</v>
      </c>
      <c r="AH191" s="20">
        <v>44964</v>
      </c>
      <c r="AI191" s="18">
        <v>10</v>
      </c>
    </row>
    <row r="192" spans="1:35" x14ac:dyDescent="0.25">
      <c r="A192" t="s">
        <v>239</v>
      </c>
      <c r="B192" t="s">
        <v>221</v>
      </c>
      <c r="C192">
        <v>148</v>
      </c>
      <c r="E192" t="s">
        <v>282</v>
      </c>
      <c r="F192" t="s">
        <v>223</v>
      </c>
      <c r="G192">
        <v>139</v>
      </c>
      <c r="AE192" s="23">
        <v>43176</v>
      </c>
      <c r="AF192" s="17">
        <v>7</v>
      </c>
      <c r="AH192" s="19">
        <v>44964</v>
      </c>
      <c r="AI192" s="17">
        <v>15</v>
      </c>
    </row>
    <row r="193" spans="1:35" x14ac:dyDescent="0.25">
      <c r="A193" t="s">
        <v>240</v>
      </c>
      <c r="B193" t="s">
        <v>221</v>
      </c>
      <c r="C193">
        <v>147</v>
      </c>
      <c r="E193" t="s">
        <v>261</v>
      </c>
      <c r="F193" t="s">
        <v>223</v>
      </c>
      <c r="G193">
        <v>135</v>
      </c>
      <c r="AE193" s="24">
        <v>43176</v>
      </c>
      <c r="AF193" s="18">
        <v>5</v>
      </c>
      <c r="AH193" s="20">
        <v>44964</v>
      </c>
      <c r="AI193" s="18">
        <v>15</v>
      </c>
    </row>
    <row r="194" spans="1:35" x14ac:dyDescent="0.25">
      <c r="A194" t="s">
        <v>241</v>
      </c>
      <c r="B194" t="s">
        <v>221</v>
      </c>
      <c r="C194">
        <v>146</v>
      </c>
      <c r="E194" t="s">
        <v>277</v>
      </c>
      <c r="F194" t="s">
        <v>223</v>
      </c>
      <c r="G194">
        <v>133</v>
      </c>
      <c r="AE194" s="23">
        <v>43176</v>
      </c>
      <c r="AF194" s="17">
        <v>7</v>
      </c>
      <c r="AH194" s="19">
        <v>44964</v>
      </c>
      <c r="AI194" s="17">
        <v>13</v>
      </c>
    </row>
    <row r="195" spans="1:35" x14ac:dyDescent="0.25">
      <c r="A195" t="s">
        <v>242</v>
      </c>
      <c r="B195" t="s">
        <v>221</v>
      </c>
      <c r="C195">
        <v>142</v>
      </c>
      <c r="E195" t="s">
        <v>280</v>
      </c>
      <c r="F195" t="s">
        <v>223</v>
      </c>
      <c r="G195">
        <v>133</v>
      </c>
      <c r="AE195" s="24">
        <v>43176</v>
      </c>
      <c r="AF195" s="18">
        <v>5</v>
      </c>
      <c r="AH195" s="20">
        <v>44964</v>
      </c>
      <c r="AI195" s="18">
        <v>4</v>
      </c>
    </row>
    <row r="196" spans="1:35" x14ac:dyDescent="0.25">
      <c r="A196" t="s">
        <v>243</v>
      </c>
      <c r="B196" t="s">
        <v>221</v>
      </c>
      <c r="C196">
        <v>138</v>
      </c>
      <c r="E196" t="s">
        <v>265</v>
      </c>
      <c r="F196" t="s">
        <v>223</v>
      </c>
      <c r="G196">
        <v>128</v>
      </c>
      <c r="AE196" s="23">
        <v>43176</v>
      </c>
      <c r="AF196" s="17">
        <v>5</v>
      </c>
      <c r="AH196" s="19">
        <v>44964</v>
      </c>
      <c r="AI196" s="17">
        <v>14</v>
      </c>
    </row>
    <row r="197" spans="1:35" x14ac:dyDescent="0.25">
      <c r="A197" t="s">
        <v>244</v>
      </c>
      <c r="B197" t="s">
        <v>221</v>
      </c>
      <c r="C197">
        <v>131</v>
      </c>
      <c r="E197" t="s">
        <v>284</v>
      </c>
      <c r="F197" t="s">
        <v>223</v>
      </c>
      <c r="G197">
        <v>115</v>
      </c>
      <c r="AE197" s="24">
        <v>43176</v>
      </c>
      <c r="AF197" s="18">
        <v>4</v>
      </c>
      <c r="AH197" s="20">
        <v>44964</v>
      </c>
      <c r="AI197" s="18">
        <v>9</v>
      </c>
    </row>
    <row r="198" spans="1:35" x14ac:dyDescent="0.25">
      <c r="A198" t="s">
        <v>245</v>
      </c>
      <c r="B198" t="s">
        <v>221</v>
      </c>
      <c r="C198">
        <v>117</v>
      </c>
      <c r="E198" t="s">
        <v>271</v>
      </c>
      <c r="F198" t="s">
        <v>223</v>
      </c>
      <c r="G198">
        <v>111</v>
      </c>
      <c r="AE198" s="23">
        <v>43176</v>
      </c>
      <c r="AF198" s="17">
        <v>3</v>
      </c>
      <c r="AH198" s="19">
        <v>44965</v>
      </c>
      <c r="AI198" s="17">
        <v>3</v>
      </c>
    </row>
    <row r="199" spans="1:35" x14ac:dyDescent="0.25">
      <c r="A199" t="s">
        <v>246</v>
      </c>
      <c r="B199" t="s">
        <v>221</v>
      </c>
      <c r="C199">
        <v>113</v>
      </c>
      <c r="E199" t="s">
        <v>267</v>
      </c>
      <c r="F199" t="s">
        <v>223</v>
      </c>
      <c r="G199">
        <v>106</v>
      </c>
      <c r="AE199" s="24">
        <v>43176</v>
      </c>
      <c r="AF199" s="18">
        <v>4</v>
      </c>
      <c r="AH199" s="20">
        <v>44965</v>
      </c>
      <c r="AI199" s="18">
        <v>30</v>
      </c>
    </row>
    <row r="200" spans="1:35" x14ac:dyDescent="0.25">
      <c r="A200" t="s">
        <v>247</v>
      </c>
      <c r="B200" t="s">
        <v>221</v>
      </c>
      <c r="C200">
        <v>111</v>
      </c>
      <c r="E200" t="s">
        <v>281</v>
      </c>
      <c r="F200" t="s">
        <v>223</v>
      </c>
      <c r="G200">
        <v>105</v>
      </c>
      <c r="AE200" s="23">
        <v>43177</v>
      </c>
      <c r="AF200" s="17">
        <v>3</v>
      </c>
      <c r="AH200" s="19">
        <v>44965</v>
      </c>
      <c r="AI200" s="17">
        <v>20</v>
      </c>
    </row>
    <row r="201" spans="1:35" x14ac:dyDescent="0.25">
      <c r="A201" t="s">
        <v>248</v>
      </c>
      <c r="B201" t="s">
        <v>221</v>
      </c>
      <c r="C201">
        <v>100</v>
      </c>
      <c r="E201" t="s">
        <v>283</v>
      </c>
      <c r="F201" t="s">
        <v>223</v>
      </c>
      <c r="G201">
        <v>102</v>
      </c>
      <c r="AE201" s="24">
        <v>43177</v>
      </c>
      <c r="AF201" s="18">
        <v>6</v>
      </c>
      <c r="AH201" s="20">
        <v>44965</v>
      </c>
      <c r="AI201" s="18">
        <v>13</v>
      </c>
    </row>
    <row r="202" spans="1:35" x14ac:dyDescent="0.25">
      <c r="A202" t="s">
        <v>249</v>
      </c>
      <c r="B202" t="s">
        <v>221</v>
      </c>
      <c r="C202">
        <v>98</v>
      </c>
      <c r="E202" t="s">
        <v>273</v>
      </c>
      <c r="F202" t="s">
        <v>223</v>
      </c>
      <c r="G202">
        <v>100</v>
      </c>
      <c r="AE202" s="23">
        <v>43177</v>
      </c>
      <c r="AF202" s="17">
        <v>7</v>
      </c>
      <c r="AH202" s="19">
        <v>44965</v>
      </c>
      <c r="AI202" s="17">
        <v>5</v>
      </c>
    </row>
    <row r="203" spans="1:35" x14ac:dyDescent="0.25">
      <c r="A203" t="s">
        <v>250</v>
      </c>
      <c r="B203" t="s">
        <v>221</v>
      </c>
      <c r="C203">
        <v>97</v>
      </c>
      <c r="E203" t="s">
        <v>290</v>
      </c>
      <c r="F203" t="s">
        <v>223</v>
      </c>
      <c r="G203">
        <v>89</v>
      </c>
      <c r="AE203" s="23">
        <v>43177</v>
      </c>
      <c r="AF203" s="17">
        <v>4</v>
      </c>
      <c r="AH203" s="19">
        <v>44966</v>
      </c>
      <c r="AI203" s="17">
        <v>3</v>
      </c>
    </row>
    <row r="204" spans="1:35" x14ac:dyDescent="0.25">
      <c r="A204" t="s">
        <v>251</v>
      </c>
      <c r="B204" t="s">
        <v>221</v>
      </c>
      <c r="C204">
        <v>82</v>
      </c>
      <c r="E204" t="s">
        <v>268</v>
      </c>
      <c r="F204" t="s">
        <v>223</v>
      </c>
      <c r="G204">
        <v>80</v>
      </c>
      <c r="AE204" s="23">
        <v>43178</v>
      </c>
      <c r="AF204" s="17">
        <v>4</v>
      </c>
      <c r="AH204" s="20">
        <v>44966</v>
      </c>
      <c r="AI204" s="18">
        <v>7</v>
      </c>
    </row>
    <row r="205" spans="1:35" x14ac:dyDescent="0.25">
      <c r="A205" t="s">
        <v>252</v>
      </c>
      <c r="B205" t="s">
        <v>221</v>
      </c>
      <c r="C205">
        <v>82</v>
      </c>
      <c r="E205" t="s">
        <v>291</v>
      </c>
      <c r="F205" t="s">
        <v>223</v>
      </c>
      <c r="G205">
        <v>79</v>
      </c>
      <c r="AE205" s="23">
        <v>43178</v>
      </c>
      <c r="AF205" s="17">
        <v>3</v>
      </c>
      <c r="AH205" s="19">
        <v>44966</v>
      </c>
      <c r="AI205" s="17">
        <v>8</v>
      </c>
    </row>
    <row r="206" spans="1:35" x14ac:dyDescent="0.25">
      <c r="A206" t="s">
        <v>253</v>
      </c>
      <c r="B206" t="s">
        <v>221</v>
      </c>
      <c r="C206">
        <v>80</v>
      </c>
      <c r="E206" t="s">
        <v>279</v>
      </c>
      <c r="F206" t="s">
        <v>223</v>
      </c>
      <c r="G206">
        <v>76</v>
      </c>
      <c r="AE206" s="24">
        <v>43178</v>
      </c>
      <c r="AF206" s="18">
        <v>3</v>
      </c>
      <c r="AH206" s="20">
        <v>44966</v>
      </c>
      <c r="AI206" s="18">
        <v>5</v>
      </c>
    </row>
    <row r="207" spans="1:35" x14ac:dyDescent="0.25">
      <c r="A207" t="s">
        <v>254</v>
      </c>
      <c r="B207" t="s">
        <v>221</v>
      </c>
      <c r="C207">
        <v>79</v>
      </c>
      <c r="E207" t="s">
        <v>288</v>
      </c>
      <c r="F207" t="s">
        <v>223</v>
      </c>
      <c r="G207">
        <v>71</v>
      </c>
      <c r="AE207" s="23">
        <v>43178</v>
      </c>
      <c r="AF207" s="17">
        <v>5</v>
      </c>
      <c r="AH207" s="19">
        <v>44966</v>
      </c>
      <c r="AI207" s="17">
        <v>14</v>
      </c>
    </row>
    <row r="208" spans="1:35" x14ac:dyDescent="0.25">
      <c r="A208" t="s">
        <v>255</v>
      </c>
      <c r="B208" t="s">
        <v>221</v>
      </c>
      <c r="C208">
        <v>71</v>
      </c>
      <c r="E208" t="s">
        <v>262</v>
      </c>
      <c r="F208" t="s">
        <v>223</v>
      </c>
      <c r="G208">
        <v>59</v>
      </c>
      <c r="AE208" s="24">
        <v>43178</v>
      </c>
      <c r="AF208" s="18">
        <v>13</v>
      </c>
      <c r="AH208" s="20">
        <v>44966</v>
      </c>
      <c r="AI208" s="18">
        <v>6</v>
      </c>
    </row>
    <row r="209" spans="1:35" x14ac:dyDescent="0.25">
      <c r="A209" t="s">
        <v>256</v>
      </c>
      <c r="B209" t="s">
        <v>221</v>
      </c>
      <c r="C209">
        <v>70</v>
      </c>
      <c r="AE209" s="23">
        <v>43178</v>
      </c>
      <c r="AF209" s="17">
        <v>4</v>
      </c>
      <c r="AH209" s="19">
        <v>44967</v>
      </c>
      <c r="AI209" s="17">
        <v>3</v>
      </c>
    </row>
    <row r="210" spans="1:35" x14ac:dyDescent="0.25">
      <c r="A210" t="s">
        <v>257</v>
      </c>
      <c r="B210" t="s">
        <v>221</v>
      </c>
      <c r="C210">
        <v>68</v>
      </c>
      <c r="AE210" s="24">
        <v>43178</v>
      </c>
      <c r="AF210" s="18">
        <v>3</v>
      </c>
      <c r="AH210" s="20">
        <v>44967</v>
      </c>
      <c r="AI210" s="18">
        <v>4</v>
      </c>
    </row>
    <row r="211" spans="1:35" x14ac:dyDescent="0.25">
      <c r="A211" t="s">
        <v>258</v>
      </c>
      <c r="B211" t="s">
        <v>221</v>
      </c>
      <c r="C211">
        <v>58</v>
      </c>
      <c r="AE211" s="23">
        <v>43178</v>
      </c>
      <c r="AF211" s="17">
        <v>4</v>
      </c>
      <c r="AH211" s="19">
        <v>44967</v>
      </c>
      <c r="AI211" s="17">
        <v>9</v>
      </c>
    </row>
    <row r="212" spans="1:35" x14ac:dyDescent="0.25">
      <c r="A212" t="s">
        <v>259</v>
      </c>
      <c r="B212" t="s">
        <v>221</v>
      </c>
      <c r="C212">
        <v>41</v>
      </c>
      <c r="AE212" s="23">
        <v>43179</v>
      </c>
      <c r="AF212" s="17">
        <v>15</v>
      </c>
      <c r="AH212" s="20">
        <v>44967</v>
      </c>
      <c r="AI212" s="18">
        <v>7</v>
      </c>
    </row>
    <row r="213" spans="1:35" x14ac:dyDescent="0.25">
      <c r="A213" t="s">
        <v>118</v>
      </c>
      <c r="B213" t="s">
        <v>221</v>
      </c>
      <c r="C213">
        <v>41</v>
      </c>
      <c r="AE213" s="23">
        <v>43180</v>
      </c>
      <c r="AF213" s="17">
        <v>3</v>
      </c>
      <c r="AH213" s="19">
        <v>44967</v>
      </c>
      <c r="AI213" s="17">
        <v>3</v>
      </c>
    </row>
    <row r="214" spans="1:35" x14ac:dyDescent="0.25">
      <c r="A214" t="s">
        <v>122</v>
      </c>
      <c r="B214" t="s">
        <v>221</v>
      </c>
      <c r="C214">
        <v>37</v>
      </c>
      <c r="AE214" s="24">
        <v>43180</v>
      </c>
      <c r="AF214" s="18">
        <v>3</v>
      </c>
      <c r="AH214" s="20">
        <v>44968</v>
      </c>
      <c r="AI214" s="18">
        <v>4</v>
      </c>
    </row>
    <row r="215" spans="1:35" x14ac:dyDescent="0.25">
      <c r="A215" t="s">
        <v>260</v>
      </c>
      <c r="B215" t="s">
        <v>221</v>
      </c>
      <c r="C215">
        <v>26</v>
      </c>
      <c r="AE215" s="23">
        <v>43180</v>
      </c>
      <c r="AF215" s="17">
        <v>5</v>
      </c>
      <c r="AH215" s="19">
        <v>44968</v>
      </c>
      <c r="AI215" s="17">
        <v>5</v>
      </c>
    </row>
    <row r="216" spans="1:35" x14ac:dyDescent="0.25">
      <c r="AE216" s="24">
        <v>43181</v>
      </c>
      <c r="AF216" s="18">
        <v>4</v>
      </c>
      <c r="AH216" s="20">
        <v>44968</v>
      </c>
      <c r="AI216" s="18">
        <v>16</v>
      </c>
    </row>
    <row r="217" spans="1:35" x14ac:dyDescent="0.25">
      <c r="AE217" s="23">
        <v>43181</v>
      </c>
      <c r="AF217" s="17">
        <v>12</v>
      </c>
      <c r="AH217" s="19">
        <v>44968</v>
      </c>
      <c r="AI217" s="17">
        <v>4</v>
      </c>
    </row>
    <row r="218" spans="1:35" x14ac:dyDescent="0.25">
      <c r="AE218" s="24">
        <v>43181</v>
      </c>
      <c r="AF218" s="18">
        <v>9</v>
      </c>
      <c r="AH218" s="20">
        <v>44968</v>
      </c>
      <c r="AI218" s="18">
        <v>8</v>
      </c>
    </row>
    <row r="219" spans="1:35" x14ac:dyDescent="0.25">
      <c r="AE219" s="23">
        <v>43182</v>
      </c>
      <c r="AF219" s="17">
        <v>3</v>
      </c>
      <c r="AH219" s="19">
        <v>44968</v>
      </c>
      <c r="AI219" s="17">
        <v>4</v>
      </c>
    </row>
    <row r="220" spans="1:35" x14ac:dyDescent="0.25">
      <c r="AE220" s="23">
        <v>43183</v>
      </c>
      <c r="AF220" s="17">
        <v>4</v>
      </c>
      <c r="AH220" s="19">
        <v>44968</v>
      </c>
      <c r="AI220" s="17">
        <v>8</v>
      </c>
    </row>
    <row r="221" spans="1:35" x14ac:dyDescent="0.25">
      <c r="AE221" s="24">
        <v>43183</v>
      </c>
      <c r="AF221" s="18">
        <v>93</v>
      </c>
      <c r="AH221" s="19">
        <v>44969</v>
      </c>
      <c r="AI221" s="17">
        <v>4</v>
      </c>
    </row>
    <row r="222" spans="1:35" x14ac:dyDescent="0.25">
      <c r="AE222" s="23">
        <v>43183</v>
      </c>
      <c r="AF222" s="17">
        <v>5</v>
      </c>
      <c r="AH222" s="20">
        <v>44970</v>
      </c>
      <c r="AI222" s="18">
        <v>5</v>
      </c>
    </row>
    <row r="223" spans="1:35" x14ac:dyDescent="0.25">
      <c r="AE223" s="24">
        <v>43183</v>
      </c>
      <c r="AF223" s="18">
        <v>5</v>
      </c>
      <c r="AH223" s="19">
        <v>44970</v>
      </c>
      <c r="AI223" s="17">
        <v>4</v>
      </c>
    </row>
    <row r="224" spans="1:35" x14ac:dyDescent="0.25">
      <c r="AE224" s="23">
        <v>43184</v>
      </c>
      <c r="AF224" s="17">
        <v>20</v>
      </c>
      <c r="AH224" s="20">
        <v>44970</v>
      </c>
      <c r="AI224" s="18">
        <v>5</v>
      </c>
    </row>
    <row r="225" spans="31:35" x14ac:dyDescent="0.25">
      <c r="AE225" s="24">
        <v>43184</v>
      </c>
      <c r="AF225" s="18">
        <v>4</v>
      </c>
      <c r="AH225" s="19">
        <v>44970</v>
      </c>
      <c r="AI225" s="17">
        <v>5</v>
      </c>
    </row>
    <row r="226" spans="31:35" x14ac:dyDescent="0.25">
      <c r="AE226" s="23">
        <v>43184</v>
      </c>
      <c r="AF226" s="17">
        <v>8</v>
      </c>
      <c r="AH226" s="19">
        <v>44970</v>
      </c>
      <c r="AI226" s="17">
        <v>14</v>
      </c>
    </row>
    <row r="227" spans="31:35" x14ac:dyDescent="0.25">
      <c r="AE227" s="24">
        <v>43185</v>
      </c>
      <c r="AF227" s="18">
        <v>10</v>
      </c>
      <c r="AH227" s="19">
        <v>44971</v>
      </c>
      <c r="AI227" s="17">
        <v>4</v>
      </c>
    </row>
    <row r="228" spans="31:35" x14ac:dyDescent="0.25">
      <c r="AE228" s="23">
        <v>43186</v>
      </c>
      <c r="AF228" s="17">
        <v>9</v>
      </c>
      <c r="AH228" s="19">
        <v>44971</v>
      </c>
      <c r="AI228" s="17">
        <v>3</v>
      </c>
    </row>
    <row r="229" spans="31:35" x14ac:dyDescent="0.25">
      <c r="AE229" s="23">
        <v>43186</v>
      </c>
      <c r="AF229" s="17">
        <v>4</v>
      </c>
      <c r="AH229" s="19">
        <v>44971</v>
      </c>
      <c r="AI229" s="17">
        <v>3</v>
      </c>
    </row>
    <row r="230" spans="31:35" x14ac:dyDescent="0.25">
      <c r="AE230" s="24">
        <v>43186</v>
      </c>
      <c r="AF230" s="18">
        <v>7</v>
      </c>
      <c r="AH230" s="19">
        <v>44971</v>
      </c>
      <c r="AI230" s="17">
        <v>3</v>
      </c>
    </row>
    <row r="231" spans="31:35" x14ac:dyDescent="0.25">
      <c r="AE231" s="23">
        <v>43186</v>
      </c>
      <c r="AF231" s="17">
        <v>5</v>
      </c>
      <c r="AH231" s="20">
        <v>44971</v>
      </c>
      <c r="AI231" s="18">
        <v>9</v>
      </c>
    </row>
    <row r="232" spans="31:35" x14ac:dyDescent="0.25">
      <c r="AE232" s="24">
        <v>43186</v>
      </c>
      <c r="AF232" s="18">
        <v>8</v>
      </c>
      <c r="AH232" s="19">
        <v>44971</v>
      </c>
      <c r="AI232" s="17">
        <v>4</v>
      </c>
    </row>
    <row r="233" spans="31:35" x14ac:dyDescent="0.25">
      <c r="AE233" s="23">
        <v>43188</v>
      </c>
      <c r="AF233" s="17">
        <v>3</v>
      </c>
      <c r="AH233" s="19">
        <v>44972</v>
      </c>
      <c r="AI233" s="17">
        <v>3</v>
      </c>
    </row>
    <row r="234" spans="31:35" x14ac:dyDescent="0.25">
      <c r="AE234" s="24">
        <v>43188</v>
      </c>
      <c r="AF234" s="18">
        <v>12</v>
      </c>
      <c r="AH234" s="19">
        <v>44972</v>
      </c>
      <c r="AI234" s="17">
        <v>8</v>
      </c>
    </row>
    <row r="235" spans="31:35" x14ac:dyDescent="0.25">
      <c r="AE235" s="23">
        <v>43188</v>
      </c>
      <c r="AF235" s="17">
        <v>6</v>
      </c>
      <c r="AH235" s="19">
        <v>44973</v>
      </c>
      <c r="AI235" s="17">
        <v>3</v>
      </c>
    </row>
    <row r="236" spans="31:35" x14ac:dyDescent="0.25">
      <c r="AE236" s="24">
        <v>43188</v>
      </c>
      <c r="AF236" s="18">
        <v>3</v>
      </c>
      <c r="AH236" s="19">
        <v>44973</v>
      </c>
      <c r="AI236" s="17">
        <v>7</v>
      </c>
    </row>
    <row r="237" spans="31:35" x14ac:dyDescent="0.25">
      <c r="AE237" s="23">
        <v>43188</v>
      </c>
      <c r="AF237" s="17">
        <v>4</v>
      </c>
      <c r="AH237" s="20">
        <v>44973</v>
      </c>
      <c r="AI237" s="18">
        <v>8</v>
      </c>
    </row>
    <row r="238" spans="31:35" x14ac:dyDescent="0.25">
      <c r="AE238" s="23">
        <v>43188</v>
      </c>
      <c r="AF238" s="17">
        <v>7</v>
      </c>
      <c r="AH238" s="20">
        <v>44974</v>
      </c>
      <c r="AI238" s="18">
        <v>3</v>
      </c>
    </row>
    <row r="239" spans="31:35" x14ac:dyDescent="0.25">
      <c r="AE239" s="24">
        <v>43189</v>
      </c>
      <c r="AF239" s="18">
        <v>13</v>
      </c>
      <c r="AH239" s="19">
        <v>44974</v>
      </c>
      <c r="AI239" s="17">
        <v>5</v>
      </c>
    </row>
    <row r="240" spans="31:35" x14ac:dyDescent="0.25">
      <c r="AE240" s="23">
        <v>43190</v>
      </c>
      <c r="AF240" s="17">
        <v>195</v>
      </c>
      <c r="AH240" s="20">
        <v>44974</v>
      </c>
      <c r="AI240" s="18">
        <v>35</v>
      </c>
    </row>
    <row r="241" spans="31:35" x14ac:dyDescent="0.25">
      <c r="AE241" s="24">
        <v>43190</v>
      </c>
      <c r="AF241" s="18">
        <v>195</v>
      </c>
      <c r="AH241" s="19">
        <v>44974</v>
      </c>
      <c r="AI241" s="17">
        <v>10</v>
      </c>
    </row>
    <row r="242" spans="31:35" x14ac:dyDescent="0.25">
      <c r="AE242" s="23">
        <v>43190</v>
      </c>
      <c r="AF242" s="17">
        <v>5</v>
      </c>
      <c r="AH242" s="20">
        <v>44974</v>
      </c>
      <c r="AI242" s="18">
        <v>4</v>
      </c>
    </row>
    <row r="243" spans="31:35" x14ac:dyDescent="0.25">
      <c r="AE243" s="23">
        <v>43192</v>
      </c>
      <c r="AF243" s="17">
        <v>7</v>
      </c>
      <c r="AH243" s="19">
        <v>44975</v>
      </c>
      <c r="AI243" s="17">
        <v>4</v>
      </c>
    </row>
    <row r="244" spans="31:35" x14ac:dyDescent="0.25">
      <c r="AE244" s="24">
        <v>43192</v>
      </c>
      <c r="AF244" s="18">
        <v>3</v>
      </c>
      <c r="AH244" s="20">
        <v>44975</v>
      </c>
      <c r="AI244" s="18">
        <v>4</v>
      </c>
    </row>
    <row r="245" spans="31:35" x14ac:dyDescent="0.25">
      <c r="AE245" s="23">
        <v>43192</v>
      </c>
      <c r="AF245" s="17">
        <v>5</v>
      </c>
      <c r="AH245" s="20">
        <v>44975</v>
      </c>
      <c r="AI245" s="18">
        <v>5</v>
      </c>
    </row>
    <row r="246" spans="31:35" x14ac:dyDescent="0.25">
      <c r="AE246" s="24">
        <v>43193</v>
      </c>
      <c r="AF246" s="18">
        <v>35</v>
      </c>
      <c r="AH246" s="20">
        <v>44976</v>
      </c>
      <c r="AI246" s="18">
        <v>4</v>
      </c>
    </row>
    <row r="247" spans="31:35" x14ac:dyDescent="0.25">
      <c r="AE247" s="23">
        <v>43193</v>
      </c>
      <c r="AF247" s="17">
        <v>7</v>
      </c>
      <c r="AH247" s="19">
        <v>44976</v>
      </c>
      <c r="AI247" s="17">
        <v>15</v>
      </c>
    </row>
    <row r="248" spans="31:35" x14ac:dyDescent="0.25">
      <c r="AE248" s="24">
        <v>43193</v>
      </c>
      <c r="AF248" s="18">
        <v>3</v>
      </c>
      <c r="AH248" s="20">
        <v>44977</v>
      </c>
      <c r="AI248" s="18">
        <v>4</v>
      </c>
    </row>
    <row r="249" spans="31:35" x14ac:dyDescent="0.25">
      <c r="AE249" s="23">
        <v>43193</v>
      </c>
      <c r="AF249" s="17">
        <v>6</v>
      </c>
      <c r="AH249" s="19">
        <v>44977</v>
      </c>
      <c r="AI249" s="17">
        <v>4</v>
      </c>
    </row>
    <row r="250" spans="31:35" x14ac:dyDescent="0.25">
      <c r="AE250" s="24">
        <v>43193</v>
      </c>
      <c r="AF250" s="18">
        <v>4</v>
      </c>
      <c r="AH250" s="19">
        <v>44978</v>
      </c>
      <c r="AI250" s="17">
        <v>6</v>
      </c>
    </row>
    <row r="251" spans="31:35" x14ac:dyDescent="0.25">
      <c r="AE251" s="24">
        <v>43194</v>
      </c>
      <c r="AF251" s="18">
        <v>5</v>
      </c>
      <c r="AH251" s="19">
        <v>44978</v>
      </c>
      <c r="AI251" s="17">
        <v>8</v>
      </c>
    </row>
    <row r="252" spans="31:35" x14ac:dyDescent="0.25">
      <c r="AE252" s="23">
        <v>43195</v>
      </c>
      <c r="AF252" s="17">
        <v>25</v>
      </c>
      <c r="AH252" s="20">
        <v>44980</v>
      </c>
      <c r="AI252" s="18">
        <v>4</v>
      </c>
    </row>
    <row r="253" spans="31:35" x14ac:dyDescent="0.25">
      <c r="AE253" s="24">
        <v>43195</v>
      </c>
      <c r="AF253" s="18">
        <v>25</v>
      </c>
      <c r="AH253" s="19">
        <v>44980</v>
      </c>
      <c r="AI253" s="17">
        <v>3</v>
      </c>
    </row>
    <row r="254" spans="31:35" x14ac:dyDescent="0.25">
      <c r="AE254" s="23">
        <v>43195</v>
      </c>
      <c r="AF254" s="17">
        <v>15</v>
      </c>
      <c r="AH254" s="20">
        <v>44980</v>
      </c>
      <c r="AI254" s="18">
        <v>8</v>
      </c>
    </row>
    <row r="255" spans="31:35" x14ac:dyDescent="0.25">
      <c r="AE255" s="24">
        <v>43195</v>
      </c>
      <c r="AF255" s="18">
        <v>5</v>
      </c>
      <c r="AH255" s="19">
        <v>44980</v>
      </c>
      <c r="AI255" s="17">
        <v>19</v>
      </c>
    </row>
    <row r="256" spans="31:35" x14ac:dyDescent="0.25">
      <c r="AE256" s="23">
        <v>43196</v>
      </c>
      <c r="AF256" s="17">
        <v>5</v>
      </c>
      <c r="AH256" s="20">
        <v>44980</v>
      </c>
      <c r="AI256" s="18">
        <v>6</v>
      </c>
    </row>
    <row r="257" spans="31:35" x14ac:dyDescent="0.25">
      <c r="AE257" s="23">
        <v>43196</v>
      </c>
      <c r="AF257" s="17">
        <v>4</v>
      </c>
      <c r="AH257" s="19">
        <v>44980</v>
      </c>
      <c r="AI257" s="17">
        <v>12</v>
      </c>
    </row>
    <row r="258" spans="31:35" x14ac:dyDescent="0.25">
      <c r="AE258" s="24">
        <v>43196</v>
      </c>
      <c r="AF258" s="18">
        <v>6</v>
      </c>
      <c r="AH258" s="20">
        <v>44981</v>
      </c>
      <c r="AI258" s="18">
        <v>3</v>
      </c>
    </row>
    <row r="259" spans="31:35" x14ac:dyDescent="0.25">
      <c r="AE259" s="23">
        <v>43196</v>
      </c>
      <c r="AF259" s="17">
        <v>5</v>
      </c>
      <c r="AH259" s="20">
        <v>44981</v>
      </c>
      <c r="AI259" s="18">
        <v>3</v>
      </c>
    </row>
    <row r="260" spans="31:35" x14ac:dyDescent="0.25">
      <c r="AE260" s="24">
        <v>43198</v>
      </c>
      <c r="AF260" s="18">
        <v>3</v>
      </c>
      <c r="AH260" s="19">
        <v>44981</v>
      </c>
      <c r="AI260" s="17">
        <v>4</v>
      </c>
    </row>
    <row r="261" spans="31:35" x14ac:dyDescent="0.25">
      <c r="AE261" s="23">
        <v>43198</v>
      </c>
      <c r="AF261" s="17">
        <v>5</v>
      </c>
      <c r="AH261" s="19">
        <v>44982</v>
      </c>
      <c r="AI261" s="17">
        <v>15</v>
      </c>
    </row>
    <row r="262" spans="31:35" x14ac:dyDescent="0.25">
      <c r="AE262" s="24">
        <v>43199</v>
      </c>
      <c r="AF262" s="18">
        <v>5</v>
      </c>
      <c r="AH262" s="20">
        <v>44982</v>
      </c>
      <c r="AI262" s="18">
        <v>10</v>
      </c>
    </row>
    <row r="263" spans="31:35" x14ac:dyDescent="0.25">
      <c r="AE263" s="23">
        <v>43199</v>
      </c>
      <c r="AF263" s="17">
        <v>6</v>
      </c>
      <c r="AH263" s="19">
        <v>44982</v>
      </c>
      <c r="AI263" s="17">
        <v>3</v>
      </c>
    </row>
    <row r="264" spans="31:35" x14ac:dyDescent="0.25">
      <c r="AE264" s="23">
        <v>43199</v>
      </c>
      <c r="AF264" s="17">
        <v>4</v>
      </c>
      <c r="AH264" s="19">
        <v>44982</v>
      </c>
      <c r="AI264" s="17">
        <v>3</v>
      </c>
    </row>
    <row r="265" spans="31:35" x14ac:dyDescent="0.25">
      <c r="AE265" s="24">
        <v>43199</v>
      </c>
      <c r="AF265" s="18">
        <v>8</v>
      </c>
      <c r="AH265" s="20">
        <v>44982</v>
      </c>
      <c r="AI265" s="18">
        <v>9</v>
      </c>
    </row>
    <row r="266" spans="31:35" x14ac:dyDescent="0.25">
      <c r="AE266" s="23">
        <v>43200</v>
      </c>
      <c r="AF266" s="17">
        <v>4</v>
      </c>
      <c r="AH266" s="19">
        <v>44982</v>
      </c>
      <c r="AI266" s="17">
        <v>4</v>
      </c>
    </row>
    <row r="267" spans="31:35" x14ac:dyDescent="0.25">
      <c r="AE267" s="24">
        <v>43200</v>
      </c>
      <c r="AF267" s="18">
        <v>9</v>
      </c>
      <c r="AH267" s="19">
        <v>44982</v>
      </c>
      <c r="AI267" s="17">
        <v>3</v>
      </c>
    </row>
    <row r="268" spans="31:35" x14ac:dyDescent="0.25">
      <c r="AE268" s="23">
        <v>43201</v>
      </c>
      <c r="AF268" s="17">
        <v>3</v>
      </c>
      <c r="AH268" s="19">
        <v>44982</v>
      </c>
      <c r="AI268" s="17">
        <v>5</v>
      </c>
    </row>
    <row r="269" spans="31:35" x14ac:dyDescent="0.25">
      <c r="AE269" s="23">
        <v>43201</v>
      </c>
      <c r="AF269" s="17">
        <v>3</v>
      </c>
      <c r="AH269" s="20">
        <v>44982</v>
      </c>
      <c r="AI269" s="18">
        <v>7</v>
      </c>
    </row>
    <row r="270" spans="31:35" x14ac:dyDescent="0.25">
      <c r="AE270" s="24">
        <v>43202</v>
      </c>
      <c r="AF270" s="18">
        <v>3</v>
      </c>
      <c r="AH270" s="19">
        <v>44982</v>
      </c>
      <c r="AI270" s="17">
        <v>5</v>
      </c>
    </row>
    <row r="271" spans="31:35" x14ac:dyDescent="0.25">
      <c r="AE271" s="23">
        <v>43202</v>
      </c>
      <c r="AF271" s="17">
        <v>5</v>
      </c>
      <c r="AH271" s="20">
        <v>44983</v>
      </c>
      <c r="AI271" s="18">
        <v>5</v>
      </c>
    </row>
    <row r="272" spans="31:35" x14ac:dyDescent="0.25">
      <c r="AE272" s="24">
        <v>43202</v>
      </c>
      <c r="AF272" s="18">
        <v>3</v>
      </c>
      <c r="AH272" s="19">
        <v>44983</v>
      </c>
      <c r="AI272" s="17">
        <v>3</v>
      </c>
    </row>
    <row r="273" spans="31:35" x14ac:dyDescent="0.25">
      <c r="AE273" s="23">
        <v>43202</v>
      </c>
      <c r="AF273" s="17">
        <v>3</v>
      </c>
      <c r="AH273" s="20">
        <v>44984</v>
      </c>
      <c r="AI273" s="18">
        <v>4</v>
      </c>
    </row>
    <row r="274" spans="31:35" x14ac:dyDescent="0.25">
      <c r="AE274" s="24">
        <v>43202</v>
      </c>
      <c r="AF274" s="18">
        <v>14</v>
      </c>
      <c r="AH274" s="19">
        <v>44984</v>
      </c>
      <c r="AI274" s="17">
        <v>3</v>
      </c>
    </row>
    <row r="275" spans="31:35" x14ac:dyDescent="0.25">
      <c r="AE275" s="23">
        <v>43202</v>
      </c>
      <c r="AF275" s="17">
        <v>12</v>
      </c>
      <c r="AH275" s="20">
        <v>44984</v>
      </c>
      <c r="AI275" s="18">
        <v>3</v>
      </c>
    </row>
    <row r="276" spans="31:35" x14ac:dyDescent="0.25">
      <c r="AE276" s="23">
        <v>43203</v>
      </c>
      <c r="AF276" s="17">
        <v>6</v>
      </c>
      <c r="AH276" s="19">
        <v>44984</v>
      </c>
      <c r="AI276" s="17">
        <v>4</v>
      </c>
    </row>
    <row r="277" spans="31:35" x14ac:dyDescent="0.25">
      <c r="AE277" s="24">
        <v>43203</v>
      </c>
      <c r="AF277" s="18">
        <v>9</v>
      </c>
      <c r="AH277" s="20">
        <v>44984</v>
      </c>
      <c r="AI277" s="18">
        <v>7</v>
      </c>
    </row>
    <row r="278" spans="31:35" x14ac:dyDescent="0.25">
      <c r="AE278" s="23">
        <v>43203</v>
      </c>
      <c r="AF278" s="17">
        <v>8</v>
      </c>
      <c r="AH278" s="19">
        <v>44985</v>
      </c>
      <c r="AI278" s="17">
        <v>5</v>
      </c>
    </row>
    <row r="279" spans="31:35" x14ac:dyDescent="0.25">
      <c r="AE279" s="24">
        <v>43204</v>
      </c>
      <c r="AF279" s="18">
        <v>4</v>
      </c>
      <c r="AH279" s="20">
        <v>44985</v>
      </c>
      <c r="AI279" s="18">
        <v>7</v>
      </c>
    </row>
    <row r="280" spans="31:35" x14ac:dyDescent="0.25">
      <c r="AE280" s="24">
        <v>43206</v>
      </c>
      <c r="AF280" s="18">
        <v>5</v>
      </c>
      <c r="AH280" s="19">
        <v>44985</v>
      </c>
      <c r="AI280" s="17">
        <v>4</v>
      </c>
    </row>
    <row r="281" spans="31:35" x14ac:dyDescent="0.25">
      <c r="AE281" s="24">
        <v>43206</v>
      </c>
      <c r="AF281" s="18">
        <v>3</v>
      </c>
      <c r="AH281" s="20">
        <v>44985</v>
      </c>
      <c r="AI281" s="18">
        <v>5</v>
      </c>
    </row>
    <row r="282" spans="31:35" x14ac:dyDescent="0.25">
      <c r="AE282" s="23">
        <v>43206</v>
      </c>
      <c r="AF282" s="17">
        <v>5</v>
      </c>
      <c r="AH282" s="20">
        <v>44986</v>
      </c>
      <c r="AI282" s="18">
        <v>3</v>
      </c>
    </row>
    <row r="283" spans="31:35" x14ac:dyDescent="0.25">
      <c r="AE283" s="24">
        <v>43207</v>
      </c>
      <c r="AF283" s="18">
        <v>9</v>
      </c>
      <c r="AH283" s="19">
        <v>44986</v>
      </c>
      <c r="AI283" s="17">
        <v>5</v>
      </c>
    </row>
    <row r="284" spans="31:35" x14ac:dyDescent="0.25">
      <c r="AE284" s="23">
        <v>43207</v>
      </c>
      <c r="AF284" s="17">
        <v>6</v>
      </c>
      <c r="AH284" s="19">
        <v>44986</v>
      </c>
      <c r="AI284" s="17">
        <v>5</v>
      </c>
    </row>
    <row r="285" spans="31:35" x14ac:dyDescent="0.25">
      <c r="AE285" s="24">
        <v>43207</v>
      </c>
      <c r="AF285" s="18">
        <v>5</v>
      </c>
      <c r="AH285" s="19">
        <v>44986</v>
      </c>
      <c r="AI285" s="17">
        <v>9</v>
      </c>
    </row>
    <row r="286" spans="31:35" x14ac:dyDescent="0.25">
      <c r="AE286" s="24">
        <v>43207</v>
      </c>
      <c r="AF286" s="18">
        <v>4</v>
      </c>
      <c r="AH286" s="20">
        <v>44986</v>
      </c>
      <c r="AI286" s="18">
        <v>15</v>
      </c>
    </row>
    <row r="287" spans="31:35" x14ac:dyDescent="0.25">
      <c r="AE287" s="23">
        <v>43207</v>
      </c>
      <c r="AF287" s="17">
        <v>3</v>
      </c>
      <c r="AH287" s="20">
        <v>44987</v>
      </c>
      <c r="AI287" s="18">
        <v>4</v>
      </c>
    </row>
    <row r="288" spans="31:35" x14ac:dyDescent="0.25">
      <c r="AE288" s="24">
        <v>43207</v>
      </c>
      <c r="AF288" s="18">
        <v>7</v>
      </c>
      <c r="AH288" s="19">
        <v>44987</v>
      </c>
      <c r="AI288" s="17">
        <v>6</v>
      </c>
    </row>
    <row r="289" spans="31:35" x14ac:dyDescent="0.25">
      <c r="AE289" s="23">
        <v>43207</v>
      </c>
      <c r="AF289" s="17">
        <v>6</v>
      </c>
      <c r="AH289" s="20">
        <v>44987</v>
      </c>
      <c r="AI289" s="18">
        <v>16</v>
      </c>
    </row>
    <row r="290" spans="31:35" x14ac:dyDescent="0.25">
      <c r="AE290" s="23">
        <v>43208</v>
      </c>
      <c r="AF290" s="17">
        <v>7</v>
      </c>
      <c r="AH290" s="20">
        <v>44988</v>
      </c>
      <c r="AI290" s="18">
        <v>5</v>
      </c>
    </row>
    <row r="291" spans="31:35" x14ac:dyDescent="0.25">
      <c r="AE291" s="23">
        <v>43208</v>
      </c>
      <c r="AF291" s="17">
        <v>4</v>
      </c>
      <c r="AH291" s="19">
        <v>44988</v>
      </c>
      <c r="AI291" s="17">
        <v>14</v>
      </c>
    </row>
    <row r="292" spans="31:35" x14ac:dyDescent="0.25">
      <c r="AE292" s="24">
        <v>43209</v>
      </c>
      <c r="AF292" s="18">
        <v>4</v>
      </c>
      <c r="AH292" s="20">
        <v>44988</v>
      </c>
      <c r="AI292" s="18">
        <v>23</v>
      </c>
    </row>
    <row r="293" spans="31:35" x14ac:dyDescent="0.25">
      <c r="AE293" s="23">
        <v>43209</v>
      </c>
      <c r="AF293" s="17">
        <v>3</v>
      </c>
      <c r="AH293" s="19">
        <v>44988</v>
      </c>
      <c r="AI293" s="17">
        <v>8</v>
      </c>
    </row>
    <row r="294" spans="31:35" x14ac:dyDescent="0.25">
      <c r="AE294" s="24">
        <v>43210</v>
      </c>
      <c r="AF294" s="18">
        <v>3</v>
      </c>
      <c r="AH294" s="20">
        <v>44989</v>
      </c>
      <c r="AI294" s="18">
        <v>3</v>
      </c>
    </row>
    <row r="295" spans="31:35" x14ac:dyDescent="0.25">
      <c r="AE295" s="24">
        <v>43211</v>
      </c>
      <c r="AF295" s="18">
        <v>11</v>
      </c>
      <c r="AH295" s="19">
        <v>44989</v>
      </c>
      <c r="AI295" s="17">
        <v>9</v>
      </c>
    </row>
    <row r="296" spans="31:35" x14ac:dyDescent="0.25">
      <c r="AE296" s="23">
        <v>43211</v>
      </c>
      <c r="AF296" s="17">
        <v>3</v>
      </c>
      <c r="AH296" s="20">
        <v>44989</v>
      </c>
      <c r="AI296" s="18">
        <v>4</v>
      </c>
    </row>
    <row r="297" spans="31:35" x14ac:dyDescent="0.25">
      <c r="AE297" s="24">
        <v>43212</v>
      </c>
      <c r="AF297" s="18">
        <v>3</v>
      </c>
      <c r="AH297" s="19">
        <v>44989</v>
      </c>
      <c r="AI297" s="17">
        <v>4</v>
      </c>
    </row>
    <row r="298" spans="31:35" x14ac:dyDescent="0.25">
      <c r="AE298" s="23">
        <v>43213</v>
      </c>
      <c r="AF298" s="17">
        <v>269</v>
      </c>
      <c r="AH298" s="20">
        <v>44990</v>
      </c>
      <c r="AI298" s="18">
        <v>5</v>
      </c>
    </row>
    <row r="299" spans="31:35" x14ac:dyDescent="0.25">
      <c r="AE299" s="23">
        <v>43213</v>
      </c>
      <c r="AF299" s="17">
        <v>3</v>
      </c>
      <c r="AH299" s="19">
        <v>44990</v>
      </c>
      <c r="AI299" s="17">
        <v>4</v>
      </c>
    </row>
    <row r="300" spans="31:35" x14ac:dyDescent="0.25">
      <c r="AE300" s="24">
        <v>43213</v>
      </c>
      <c r="AF300" s="18">
        <v>5</v>
      </c>
      <c r="AH300" s="20">
        <v>44990</v>
      </c>
      <c r="AI300" s="18">
        <v>13</v>
      </c>
    </row>
    <row r="301" spans="31:35" x14ac:dyDescent="0.25">
      <c r="AE301" s="24">
        <v>43214</v>
      </c>
      <c r="AF301" s="18">
        <v>3</v>
      </c>
      <c r="AH301" s="19">
        <v>44990</v>
      </c>
      <c r="AI301" s="17">
        <v>6</v>
      </c>
    </row>
    <row r="302" spans="31:35" x14ac:dyDescent="0.25">
      <c r="AE302" s="23">
        <v>43215</v>
      </c>
      <c r="AF302" s="17">
        <v>4</v>
      </c>
      <c r="AH302" s="19">
        <v>44991</v>
      </c>
      <c r="AI302" s="17">
        <v>12</v>
      </c>
    </row>
    <row r="303" spans="31:35" x14ac:dyDescent="0.25">
      <c r="AE303" s="23">
        <v>43215</v>
      </c>
      <c r="AF303" s="17">
        <v>9</v>
      </c>
      <c r="AH303" s="20">
        <v>44991</v>
      </c>
      <c r="AI303" s="18">
        <v>3</v>
      </c>
    </row>
    <row r="304" spans="31:35" x14ac:dyDescent="0.25">
      <c r="AE304" s="24">
        <v>43215</v>
      </c>
      <c r="AF304" s="18">
        <v>5</v>
      </c>
      <c r="AH304" s="19">
        <v>44991</v>
      </c>
      <c r="AI304" s="17">
        <v>16</v>
      </c>
    </row>
    <row r="305" spans="31:35" x14ac:dyDescent="0.25">
      <c r="AE305" s="23">
        <v>43215</v>
      </c>
      <c r="AF305" s="17">
        <v>3</v>
      </c>
      <c r="AH305" s="20">
        <v>44991</v>
      </c>
      <c r="AI305" s="18">
        <v>7</v>
      </c>
    </row>
    <row r="306" spans="31:35" x14ac:dyDescent="0.25">
      <c r="AE306" s="24">
        <v>43215</v>
      </c>
      <c r="AF306" s="18">
        <v>4</v>
      </c>
      <c r="AH306" s="19">
        <v>44993</v>
      </c>
      <c r="AI306" s="17">
        <v>14</v>
      </c>
    </row>
    <row r="307" spans="31:35" x14ac:dyDescent="0.25">
      <c r="AE307" s="23">
        <v>43215</v>
      </c>
      <c r="AF307" s="17">
        <v>3</v>
      </c>
      <c r="AH307" s="20">
        <v>44993</v>
      </c>
      <c r="AI307" s="18">
        <v>4</v>
      </c>
    </row>
    <row r="308" spans="31:35" x14ac:dyDescent="0.25">
      <c r="AE308" s="24">
        <v>43216</v>
      </c>
      <c r="AF308" s="18">
        <v>3</v>
      </c>
      <c r="AH308" s="19">
        <v>44993</v>
      </c>
      <c r="AI308" s="17">
        <v>7</v>
      </c>
    </row>
    <row r="309" spans="31:35" x14ac:dyDescent="0.25">
      <c r="AE309" s="23">
        <v>43216</v>
      </c>
      <c r="AF309" s="17">
        <v>5</v>
      </c>
      <c r="AH309" s="20">
        <v>44993</v>
      </c>
      <c r="AI309" s="18">
        <v>10</v>
      </c>
    </row>
    <row r="310" spans="31:35" x14ac:dyDescent="0.25">
      <c r="AE310" s="24">
        <v>43216</v>
      </c>
      <c r="AF310" s="18">
        <v>3</v>
      </c>
      <c r="AH310" s="19">
        <v>44993</v>
      </c>
      <c r="AI310" s="17">
        <v>3</v>
      </c>
    </row>
    <row r="311" spans="31:35" x14ac:dyDescent="0.25">
      <c r="AE311" s="24">
        <v>43218</v>
      </c>
      <c r="AF311" s="18">
        <v>4</v>
      </c>
      <c r="AH311" s="20">
        <v>44993</v>
      </c>
      <c r="AI311" s="18">
        <v>16</v>
      </c>
    </row>
    <row r="312" spans="31:35" x14ac:dyDescent="0.25">
      <c r="AE312" s="23">
        <v>43218</v>
      </c>
      <c r="AF312" s="17">
        <v>3</v>
      </c>
      <c r="AH312" s="20">
        <v>44994</v>
      </c>
      <c r="AI312" s="18">
        <v>3</v>
      </c>
    </row>
    <row r="313" spans="31:35" x14ac:dyDescent="0.25">
      <c r="AE313" s="24">
        <v>43219</v>
      </c>
      <c r="AF313" s="18">
        <v>4</v>
      </c>
      <c r="AH313" s="19">
        <v>44994</v>
      </c>
      <c r="AI313" s="17">
        <v>4</v>
      </c>
    </row>
    <row r="314" spans="31:35" x14ac:dyDescent="0.25">
      <c r="AE314" s="23">
        <v>43220</v>
      </c>
      <c r="AF314" s="17">
        <v>7</v>
      </c>
      <c r="AH314" s="20">
        <v>44994</v>
      </c>
      <c r="AI314" s="18">
        <v>5</v>
      </c>
    </row>
    <row r="315" spans="31:35" x14ac:dyDescent="0.25">
      <c r="AE315" s="23">
        <v>43221</v>
      </c>
      <c r="AF315" s="17">
        <v>5</v>
      </c>
      <c r="AH315" s="20">
        <v>44994</v>
      </c>
      <c r="AI315" s="18">
        <v>12</v>
      </c>
    </row>
    <row r="316" spans="31:35" x14ac:dyDescent="0.25">
      <c r="AE316" s="24">
        <v>43221</v>
      </c>
      <c r="AF316" s="18">
        <v>19</v>
      </c>
      <c r="AH316" s="19">
        <v>44994</v>
      </c>
      <c r="AI316" s="17">
        <v>3</v>
      </c>
    </row>
    <row r="317" spans="31:35" x14ac:dyDescent="0.25">
      <c r="AE317" s="23">
        <v>43221</v>
      </c>
      <c r="AF317" s="17">
        <v>3</v>
      </c>
      <c r="AH317" s="20">
        <v>44994</v>
      </c>
      <c r="AI317" s="18">
        <v>3</v>
      </c>
    </row>
    <row r="318" spans="31:35" x14ac:dyDescent="0.25">
      <c r="AE318" s="23">
        <v>43223</v>
      </c>
      <c r="AF318" s="17">
        <v>5</v>
      </c>
      <c r="AH318" s="19">
        <v>44994</v>
      </c>
      <c r="AI318" s="17">
        <v>4</v>
      </c>
    </row>
    <row r="319" spans="31:35" x14ac:dyDescent="0.25">
      <c r="AE319" s="24">
        <v>43223</v>
      </c>
      <c r="AF319" s="18">
        <v>20</v>
      </c>
      <c r="AH319" s="20">
        <v>44994</v>
      </c>
      <c r="AI319" s="18">
        <v>6</v>
      </c>
    </row>
    <row r="320" spans="31:35" x14ac:dyDescent="0.25">
      <c r="AE320" s="23">
        <v>43224</v>
      </c>
      <c r="AF320" s="17">
        <v>7</v>
      </c>
      <c r="AH320" s="20">
        <v>44995</v>
      </c>
      <c r="AI320" s="18">
        <v>10</v>
      </c>
    </row>
    <row r="321" spans="31:35" x14ac:dyDescent="0.25">
      <c r="AE321" s="24">
        <v>43224</v>
      </c>
      <c r="AF321" s="18">
        <v>17</v>
      </c>
      <c r="AH321" s="19">
        <v>44995</v>
      </c>
      <c r="AI321" s="17">
        <v>7</v>
      </c>
    </row>
    <row r="322" spans="31:35" x14ac:dyDescent="0.25">
      <c r="AE322" s="24">
        <v>43224</v>
      </c>
      <c r="AF322" s="18">
        <v>4</v>
      </c>
      <c r="AH322" s="20">
        <v>44995</v>
      </c>
      <c r="AI322" s="18">
        <v>9</v>
      </c>
    </row>
    <row r="323" spans="31:35" x14ac:dyDescent="0.25">
      <c r="AE323" s="23">
        <v>43224</v>
      </c>
      <c r="AF323" s="17">
        <v>8</v>
      </c>
      <c r="AH323" s="19">
        <v>44995</v>
      </c>
      <c r="AI323" s="17">
        <v>8</v>
      </c>
    </row>
    <row r="324" spans="31:35" x14ac:dyDescent="0.25">
      <c r="AE324" s="23">
        <v>43224</v>
      </c>
      <c r="AF324" s="17">
        <v>3</v>
      </c>
      <c r="AH324" s="19">
        <v>44995</v>
      </c>
      <c r="AI324" s="17">
        <v>4</v>
      </c>
    </row>
    <row r="325" spans="31:35" x14ac:dyDescent="0.25">
      <c r="AE325" s="24">
        <v>43224</v>
      </c>
      <c r="AF325" s="18">
        <v>3</v>
      </c>
      <c r="AH325" s="20">
        <v>44996</v>
      </c>
      <c r="AI325" s="18">
        <v>3</v>
      </c>
    </row>
    <row r="326" spans="31:35" x14ac:dyDescent="0.25">
      <c r="AE326" s="23">
        <v>43224</v>
      </c>
      <c r="AF326" s="17">
        <v>5</v>
      </c>
      <c r="AH326" s="20">
        <v>44996</v>
      </c>
      <c r="AI326" s="18">
        <v>24</v>
      </c>
    </row>
    <row r="327" spans="31:35" x14ac:dyDescent="0.25">
      <c r="AE327" s="24">
        <v>43224</v>
      </c>
      <c r="AF327" s="18">
        <v>6</v>
      </c>
      <c r="AH327" s="20">
        <v>44996</v>
      </c>
      <c r="AI327" s="18">
        <v>25</v>
      </c>
    </row>
    <row r="328" spans="31:35" x14ac:dyDescent="0.25">
      <c r="AE328" s="23">
        <v>43224</v>
      </c>
      <c r="AF328" s="17">
        <v>6</v>
      </c>
      <c r="AH328" s="19">
        <v>44996</v>
      </c>
      <c r="AI328" s="17">
        <v>25</v>
      </c>
    </row>
    <row r="329" spans="31:35" x14ac:dyDescent="0.25">
      <c r="AE329" s="24">
        <v>43225</v>
      </c>
      <c r="AF329" s="18">
        <v>5</v>
      </c>
      <c r="AH329" s="20">
        <v>44996</v>
      </c>
      <c r="AI329" s="18">
        <v>6</v>
      </c>
    </row>
    <row r="330" spans="31:35" x14ac:dyDescent="0.25">
      <c r="AE330" s="23">
        <v>43225</v>
      </c>
      <c r="AF330" s="17">
        <v>8</v>
      </c>
      <c r="AH330" s="20">
        <v>44997</v>
      </c>
      <c r="AI330" s="18">
        <v>12</v>
      </c>
    </row>
    <row r="331" spans="31:35" x14ac:dyDescent="0.25">
      <c r="AE331" s="23">
        <v>43227</v>
      </c>
      <c r="AF331" s="17">
        <v>3</v>
      </c>
      <c r="AH331" s="19">
        <v>44997</v>
      </c>
      <c r="AI331" s="17">
        <v>14</v>
      </c>
    </row>
    <row r="332" spans="31:35" x14ac:dyDescent="0.25">
      <c r="AE332" s="24">
        <v>43227</v>
      </c>
      <c r="AF332" s="18">
        <v>3</v>
      </c>
      <c r="AH332" s="20">
        <v>44997</v>
      </c>
      <c r="AI332" s="18">
        <v>7</v>
      </c>
    </row>
    <row r="333" spans="31:35" x14ac:dyDescent="0.25">
      <c r="AE333" s="23">
        <v>43227</v>
      </c>
      <c r="AF333" s="17">
        <v>4</v>
      </c>
      <c r="AH333" s="19">
        <v>44997</v>
      </c>
      <c r="AI333" s="17">
        <v>5</v>
      </c>
    </row>
    <row r="334" spans="31:35" x14ac:dyDescent="0.25">
      <c r="AE334" s="24">
        <v>43229</v>
      </c>
      <c r="AF334" s="18">
        <v>3</v>
      </c>
      <c r="AH334" s="20">
        <v>44997</v>
      </c>
      <c r="AI334" s="18">
        <v>5</v>
      </c>
    </row>
    <row r="335" spans="31:35" x14ac:dyDescent="0.25">
      <c r="AE335" s="23">
        <v>43229</v>
      </c>
      <c r="AF335" s="17">
        <v>3</v>
      </c>
      <c r="AH335" s="19">
        <v>44997</v>
      </c>
      <c r="AI335" s="17">
        <v>3</v>
      </c>
    </row>
    <row r="336" spans="31:35" x14ac:dyDescent="0.25">
      <c r="AE336" s="24">
        <v>43230</v>
      </c>
      <c r="AF336" s="18">
        <v>9</v>
      </c>
      <c r="AH336" s="20">
        <v>44997</v>
      </c>
      <c r="AI336" s="18">
        <v>4</v>
      </c>
    </row>
    <row r="337" spans="31:35" x14ac:dyDescent="0.25">
      <c r="AE337" s="24">
        <v>43230</v>
      </c>
      <c r="AF337" s="18">
        <v>5</v>
      </c>
      <c r="AH337" s="20">
        <v>44997</v>
      </c>
      <c r="AI337" s="18">
        <v>7</v>
      </c>
    </row>
    <row r="338" spans="31:35" x14ac:dyDescent="0.25">
      <c r="AE338" s="23">
        <v>43231</v>
      </c>
      <c r="AF338" s="17">
        <v>3</v>
      </c>
      <c r="AH338" s="20">
        <v>44998</v>
      </c>
      <c r="AI338" s="18">
        <v>3</v>
      </c>
    </row>
    <row r="339" spans="31:35" x14ac:dyDescent="0.25">
      <c r="AE339" s="24">
        <v>43231</v>
      </c>
      <c r="AF339" s="18">
        <v>3</v>
      </c>
      <c r="AH339" s="19">
        <v>44998</v>
      </c>
      <c r="AI339" s="17">
        <v>10</v>
      </c>
    </row>
    <row r="340" spans="31:35" x14ac:dyDescent="0.25">
      <c r="AE340" s="23">
        <v>43231</v>
      </c>
      <c r="AF340" s="17">
        <v>3</v>
      </c>
      <c r="AH340" s="20">
        <v>44998</v>
      </c>
      <c r="AI340" s="18">
        <v>7</v>
      </c>
    </row>
    <row r="341" spans="31:35" x14ac:dyDescent="0.25">
      <c r="AE341" s="24">
        <v>43232</v>
      </c>
      <c r="AF341" s="18">
        <v>3</v>
      </c>
      <c r="AH341" s="19">
        <v>44999</v>
      </c>
      <c r="AI341" s="17">
        <v>5</v>
      </c>
    </row>
    <row r="342" spans="31:35" x14ac:dyDescent="0.25">
      <c r="AE342" s="24">
        <v>43233</v>
      </c>
      <c r="AF342" s="18">
        <v>3</v>
      </c>
      <c r="AH342" s="20">
        <v>44999</v>
      </c>
      <c r="AI342" s="18">
        <v>3</v>
      </c>
    </row>
    <row r="343" spans="31:35" x14ac:dyDescent="0.25">
      <c r="AE343" s="23">
        <v>43233</v>
      </c>
      <c r="AF343" s="17">
        <v>12</v>
      </c>
      <c r="AH343" s="19">
        <v>44999</v>
      </c>
      <c r="AI343" s="17">
        <v>6</v>
      </c>
    </row>
    <row r="344" spans="31:35" x14ac:dyDescent="0.25">
      <c r="AE344" s="23">
        <v>43234</v>
      </c>
      <c r="AF344" s="17">
        <v>3</v>
      </c>
      <c r="AH344" s="19">
        <v>44999</v>
      </c>
      <c r="AI344" s="17">
        <v>11</v>
      </c>
    </row>
    <row r="345" spans="31:35" x14ac:dyDescent="0.25">
      <c r="AE345" s="23">
        <v>43234</v>
      </c>
      <c r="AF345" s="17">
        <v>5</v>
      </c>
      <c r="AH345" s="20">
        <v>45000</v>
      </c>
      <c r="AI345" s="18">
        <v>3</v>
      </c>
    </row>
    <row r="346" spans="31:35" x14ac:dyDescent="0.25">
      <c r="AE346" s="24">
        <v>43235</v>
      </c>
      <c r="AF346" s="18">
        <v>3</v>
      </c>
      <c r="AH346" s="19">
        <v>45000</v>
      </c>
      <c r="AI346" s="17">
        <v>4</v>
      </c>
    </row>
    <row r="347" spans="31:35" x14ac:dyDescent="0.25">
      <c r="AE347" s="24">
        <v>43235</v>
      </c>
      <c r="AF347" s="18">
        <v>3</v>
      </c>
      <c r="AH347" s="20">
        <v>45000</v>
      </c>
      <c r="AI347" s="18">
        <v>4</v>
      </c>
    </row>
    <row r="348" spans="31:35" x14ac:dyDescent="0.25">
      <c r="AE348" s="24">
        <v>43236</v>
      </c>
      <c r="AF348" s="18">
        <v>3</v>
      </c>
      <c r="AH348" s="19">
        <v>45000</v>
      </c>
      <c r="AI348" s="17">
        <v>23</v>
      </c>
    </row>
    <row r="349" spans="31:35" x14ac:dyDescent="0.25">
      <c r="AE349" s="24">
        <v>43237</v>
      </c>
      <c r="AF349" s="18">
        <v>8</v>
      </c>
      <c r="AH349" s="20">
        <v>45001</v>
      </c>
      <c r="AI349" s="18">
        <v>3</v>
      </c>
    </row>
    <row r="350" spans="31:35" x14ac:dyDescent="0.25">
      <c r="AE350" s="23">
        <v>43237</v>
      </c>
      <c r="AF350" s="17">
        <v>4</v>
      </c>
      <c r="AH350" s="20">
        <v>45001</v>
      </c>
      <c r="AI350" s="18">
        <v>12</v>
      </c>
    </row>
    <row r="351" spans="31:35" x14ac:dyDescent="0.25">
      <c r="AE351" s="23">
        <v>43238</v>
      </c>
      <c r="AF351" s="17">
        <v>10</v>
      </c>
      <c r="AH351" s="20">
        <v>45001</v>
      </c>
      <c r="AI351" s="18">
        <v>13</v>
      </c>
    </row>
    <row r="352" spans="31:35" x14ac:dyDescent="0.25">
      <c r="AE352" s="24">
        <v>43239</v>
      </c>
      <c r="AF352" s="18">
        <v>13</v>
      </c>
      <c r="AH352" s="20">
        <v>45001</v>
      </c>
      <c r="AI352" s="18">
        <v>5</v>
      </c>
    </row>
    <row r="353" spans="31:35" x14ac:dyDescent="0.25">
      <c r="AE353" s="24">
        <v>43239</v>
      </c>
      <c r="AF353" s="18">
        <v>3</v>
      </c>
      <c r="AH353" s="19">
        <v>45001</v>
      </c>
      <c r="AI353" s="17">
        <v>7</v>
      </c>
    </row>
    <row r="354" spans="31:35" x14ac:dyDescent="0.25">
      <c r="AE354" s="23">
        <v>43239</v>
      </c>
      <c r="AF354" s="17">
        <v>6</v>
      </c>
      <c r="AH354" s="20">
        <v>45001</v>
      </c>
      <c r="AI354" s="18">
        <v>4</v>
      </c>
    </row>
    <row r="355" spans="31:35" x14ac:dyDescent="0.25">
      <c r="AE355" s="24">
        <v>43240</v>
      </c>
      <c r="AF355" s="18">
        <v>4</v>
      </c>
      <c r="AH355" s="19">
        <v>45001</v>
      </c>
      <c r="AI355" s="17">
        <v>3</v>
      </c>
    </row>
    <row r="356" spans="31:35" x14ac:dyDescent="0.25">
      <c r="AE356" s="23">
        <v>43240</v>
      </c>
      <c r="AF356" s="17">
        <v>4</v>
      </c>
      <c r="AH356" s="20">
        <v>45002</v>
      </c>
      <c r="AI356" s="18">
        <v>5</v>
      </c>
    </row>
    <row r="357" spans="31:35" x14ac:dyDescent="0.25">
      <c r="AE357" s="23">
        <v>43240</v>
      </c>
      <c r="AF357" s="17">
        <v>41</v>
      </c>
      <c r="AH357" s="19">
        <v>45002</v>
      </c>
      <c r="AI357" s="17">
        <v>11</v>
      </c>
    </row>
    <row r="358" spans="31:35" x14ac:dyDescent="0.25">
      <c r="AE358" s="24">
        <v>43240</v>
      </c>
      <c r="AF358" s="18">
        <v>6</v>
      </c>
      <c r="AH358" s="20">
        <v>45002</v>
      </c>
      <c r="AI358" s="18">
        <v>4</v>
      </c>
    </row>
    <row r="359" spans="31:35" x14ac:dyDescent="0.25">
      <c r="AE359" s="23">
        <v>43241</v>
      </c>
      <c r="AF359" s="17">
        <v>3</v>
      </c>
      <c r="AH359" s="19">
        <v>45002</v>
      </c>
      <c r="AI359" s="17">
        <v>8</v>
      </c>
    </row>
    <row r="360" spans="31:35" x14ac:dyDescent="0.25">
      <c r="AE360" s="24">
        <v>43242</v>
      </c>
      <c r="AF360" s="18">
        <v>4</v>
      </c>
      <c r="AH360" s="20">
        <v>45002</v>
      </c>
      <c r="AI360" s="18">
        <v>8</v>
      </c>
    </row>
    <row r="361" spans="31:35" x14ac:dyDescent="0.25">
      <c r="AE361" s="23">
        <v>43242</v>
      </c>
      <c r="AF361" s="17">
        <v>4</v>
      </c>
      <c r="AH361" s="20">
        <v>45002</v>
      </c>
      <c r="AI361" s="18">
        <v>6</v>
      </c>
    </row>
    <row r="362" spans="31:35" x14ac:dyDescent="0.25">
      <c r="AE362" s="24">
        <v>43243</v>
      </c>
      <c r="AF362" s="18">
        <v>3</v>
      </c>
      <c r="AH362" s="20">
        <v>45003</v>
      </c>
      <c r="AI362" s="18">
        <v>4</v>
      </c>
    </row>
    <row r="363" spans="31:35" x14ac:dyDescent="0.25">
      <c r="AE363" s="23">
        <v>43244</v>
      </c>
      <c r="AF363" s="17">
        <v>10</v>
      </c>
      <c r="AH363" s="19">
        <v>45003</v>
      </c>
      <c r="AI363" s="17">
        <v>5</v>
      </c>
    </row>
    <row r="364" spans="31:35" x14ac:dyDescent="0.25">
      <c r="AE364" s="23">
        <v>43244</v>
      </c>
      <c r="AF364" s="17">
        <v>4</v>
      </c>
      <c r="AH364" s="19">
        <v>45003</v>
      </c>
      <c r="AI364" s="17">
        <v>5</v>
      </c>
    </row>
    <row r="365" spans="31:35" x14ac:dyDescent="0.25">
      <c r="AE365" s="24">
        <v>43245</v>
      </c>
      <c r="AF365" s="18">
        <v>5</v>
      </c>
      <c r="AH365" s="19">
        <v>45003</v>
      </c>
      <c r="AI365" s="17">
        <v>6</v>
      </c>
    </row>
    <row r="366" spans="31:35" x14ac:dyDescent="0.25">
      <c r="AE366" s="23">
        <v>43246</v>
      </c>
      <c r="AF366" s="17">
        <v>10</v>
      </c>
      <c r="AH366" s="20">
        <v>45003</v>
      </c>
      <c r="AI366" s="18">
        <v>27</v>
      </c>
    </row>
    <row r="367" spans="31:35" x14ac:dyDescent="0.25">
      <c r="AE367" s="23">
        <v>43246</v>
      </c>
      <c r="AF367" s="17">
        <v>13</v>
      </c>
      <c r="AH367" s="20">
        <v>45004</v>
      </c>
      <c r="AI367" s="18">
        <v>17</v>
      </c>
    </row>
    <row r="368" spans="31:35" x14ac:dyDescent="0.25">
      <c r="AE368" s="24">
        <v>43246</v>
      </c>
      <c r="AF368" s="18">
        <v>5</v>
      </c>
      <c r="AH368" s="19">
        <v>45004</v>
      </c>
      <c r="AI368" s="17">
        <v>3</v>
      </c>
    </row>
    <row r="369" spans="31:35" x14ac:dyDescent="0.25">
      <c r="AE369" s="23">
        <v>43248</v>
      </c>
      <c r="AF369" s="17">
        <v>7</v>
      </c>
      <c r="AH369" s="20">
        <v>45004</v>
      </c>
      <c r="AI369" s="18">
        <v>5</v>
      </c>
    </row>
    <row r="370" spans="31:35" x14ac:dyDescent="0.25">
      <c r="AE370" s="23">
        <v>43248</v>
      </c>
      <c r="AF370" s="17">
        <v>7</v>
      </c>
      <c r="AH370" s="20">
        <v>45005</v>
      </c>
      <c r="AI370" s="18">
        <v>18</v>
      </c>
    </row>
    <row r="371" spans="31:35" x14ac:dyDescent="0.25">
      <c r="AE371" s="24">
        <v>43249</v>
      </c>
      <c r="AF371" s="18">
        <v>4</v>
      </c>
      <c r="AH371" s="20">
        <v>45005</v>
      </c>
      <c r="AI371" s="18">
        <v>3</v>
      </c>
    </row>
    <row r="372" spans="31:35" x14ac:dyDescent="0.25">
      <c r="AE372" s="24">
        <v>43249</v>
      </c>
      <c r="AF372" s="18">
        <v>3</v>
      </c>
      <c r="AH372" s="19">
        <v>45005</v>
      </c>
      <c r="AI372" s="17">
        <v>8</v>
      </c>
    </row>
    <row r="373" spans="31:35" x14ac:dyDescent="0.25">
      <c r="AE373" s="23">
        <v>43249</v>
      </c>
      <c r="AF373" s="17">
        <v>9</v>
      </c>
      <c r="AH373" s="20">
        <v>45005</v>
      </c>
      <c r="AI373" s="18">
        <v>9</v>
      </c>
    </row>
    <row r="374" spans="31:35" x14ac:dyDescent="0.25">
      <c r="AE374" s="24">
        <v>43250</v>
      </c>
      <c r="AF374" s="18">
        <v>17</v>
      </c>
      <c r="AH374" s="19">
        <v>45005</v>
      </c>
      <c r="AI374" s="17">
        <v>19</v>
      </c>
    </row>
    <row r="375" spans="31:35" x14ac:dyDescent="0.25">
      <c r="AE375" s="23">
        <v>43250</v>
      </c>
      <c r="AF375" s="17">
        <v>11</v>
      </c>
      <c r="AH375" s="19">
        <v>45005</v>
      </c>
      <c r="AI375" s="17">
        <v>4</v>
      </c>
    </row>
    <row r="376" spans="31:35" x14ac:dyDescent="0.25">
      <c r="AE376" s="24">
        <v>43250</v>
      </c>
      <c r="AF376" s="18">
        <v>15</v>
      </c>
      <c r="AH376" s="20">
        <v>45005</v>
      </c>
      <c r="AI376" s="18">
        <v>7</v>
      </c>
    </row>
    <row r="377" spans="31:35" x14ac:dyDescent="0.25">
      <c r="AE377" s="24">
        <v>43251</v>
      </c>
      <c r="AF377" s="18">
        <v>5</v>
      </c>
      <c r="AH377" s="20">
        <v>45006</v>
      </c>
      <c r="AI377" s="18">
        <v>3</v>
      </c>
    </row>
    <row r="378" spans="31:35" x14ac:dyDescent="0.25">
      <c r="AE378" s="23">
        <v>43251</v>
      </c>
      <c r="AF378" s="17">
        <v>5</v>
      </c>
      <c r="AH378" s="19">
        <v>45006</v>
      </c>
      <c r="AI378" s="17">
        <v>3</v>
      </c>
    </row>
    <row r="379" spans="31:35" x14ac:dyDescent="0.25">
      <c r="AE379" s="24">
        <v>43252</v>
      </c>
      <c r="AF379" s="18">
        <v>3</v>
      </c>
      <c r="AH379" s="19">
        <v>45006</v>
      </c>
      <c r="AI379" s="17">
        <v>17</v>
      </c>
    </row>
    <row r="380" spans="31:35" x14ac:dyDescent="0.25">
      <c r="AE380" s="23">
        <v>43252</v>
      </c>
      <c r="AF380" s="17">
        <v>4</v>
      </c>
      <c r="AH380" s="19">
        <v>45006</v>
      </c>
      <c r="AI380" s="17">
        <v>3</v>
      </c>
    </row>
    <row r="381" spans="31:35" x14ac:dyDescent="0.25">
      <c r="AE381" s="24">
        <v>43252</v>
      </c>
      <c r="AF381" s="18">
        <v>3</v>
      </c>
      <c r="AH381" s="20">
        <v>45006</v>
      </c>
      <c r="AI381" s="18">
        <v>3</v>
      </c>
    </row>
    <row r="382" spans="31:35" x14ac:dyDescent="0.25">
      <c r="AE382" s="23">
        <v>43252</v>
      </c>
      <c r="AF382" s="17">
        <v>3</v>
      </c>
      <c r="AH382" s="19">
        <v>45006</v>
      </c>
      <c r="AI382" s="17">
        <v>4</v>
      </c>
    </row>
    <row r="383" spans="31:35" x14ac:dyDescent="0.25">
      <c r="AE383" s="24">
        <v>43252</v>
      </c>
      <c r="AF383" s="18">
        <v>9</v>
      </c>
      <c r="AH383" s="20">
        <v>45006</v>
      </c>
      <c r="AI383" s="18">
        <v>4</v>
      </c>
    </row>
    <row r="384" spans="31:35" x14ac:dyDescent="0.25">
      <c r="AE384" s="23">
        <v>43252</v>
      </c>
      <c r="AF384" s="17">
        <v>9</v>
      </c>
      <c r="AH384" s="19">
        <v>45006</v>
      </c>
      <c r="AI384" s="17">
        <v>4</v>
      </c>
    </row>
    <row r="385" spans="31:35" x14ac:dyDescent="0.25">
      <c r="AE385" s="24">
        <v>43252</v>
      </c>
      <c r="AF385" s="18">
        <v>8</v>
      </c>
      <c r="AH385" s="20">
        <v>45006</v>
      </c>
      <c r="AI385" s="18">
        <v>3</v>
      </c>
    </row>
    <row r="386" spans="31:35" x14ac:dyDescent="0.25">
      <c r="AE386" s="23">
        <v>43254</v>
      </c>
      <c r="AF386" s="17">
        <v>3</v>
      </c>
      <c r="AH386" s="20">
        <v>45006</v>
      </c>
      <c r="AI386" s="18">
        <v>3</v>
      </c>
    </row>
    <row r="387" spans="31:35" x14ac:dyDescent="0.25">
      <c r="AE387" s="24">
        <v>43255</v>
      </c>
      <c r="AF387" s="18">
        <v>4</v>
      </c>
      <c r="AH387" s="19">
        <v>45006</v>
      </c>
      <c r="AI387" s="17">
        <v>15</v>
      </c>
    </row>
    <row r="388" spans="31:35" x14ac:dyDescent="0.25">
      <c r="AE388" s="23">
        <v>43255</v>
      </c>
      <c r="AF388" s="17">
        <v>5</v>
      </c>
      <c r="AH388" s="20">
        <v>45007</v>
      </c>
      <c r="AI388" s="18">
        <v>9</v>
      </c>
    </row>
    <row r="389" spans="31:35" x14ac:dyDescent="0.25">
      <c r="AE389" s="23">
        <v>43256</v>
      </c>
      <c r="AF389" s="17">
        <v>37</v>
      </c>
      <c r="AH389" s="19">
        <v>45007</v>
      </c>
      <c r="AI389" s="17">
        <v>5</v>
      </c>
    </row>
    <row r="390" spans="31:35" x14ac:dyDescent="0.25">
      <c r="AE390" s="24">
        <v>43256</v>
      </c>
      <c r="AF390" s="18">
        <v>3</v>
      </c>
      <c r="AH390" s="20">
        <v>45007</v>
      </c>
      <c r="AI390" s="18">
        <v>4</v>
      </c>
    </row>
    <row r="391" spans="31:35" x14ac:dyDescent="0.25">
      <c r="AE391" s="23">
        <v>43257</v>
      </c>
      <c r="AF391" s="17">
        <v>4</v>
      </c>
      <c r="AH391" s="20">
        <v>45007</v>
      </c>
      <c r="AI391" s="18">
        <v>3</v>
      </c>
    </row>
    <row r="392" spans="31:35" x14ac:dyDescent="0.25">
      <c r="AE392" s="24">
        <v>43257</v>
      </c>
      <c r="AF392" s="18">
        <v>3</v>
      </c>
      <c r="AH392" s="19">
        <v>45007</v>
      </c>
      <c r="AI392" s="17">
        <v>3</v>
      </c>
    </row>
    <row r="393" spans="31:35" x14ac:dyDescent="0.25">
      <c r="AE393" s="23">
        <v>43257</v>
      </c>
      <c r="AF393" s="17">
        <v>4</v>
      </c>
      <c r="AH393" s="20">
        <v>45007</v>
      </c>
      <c r="AI393" s="18">
        <v>12</v>
      </c>
    </row>
    <row r="394" spans="31:35" x14ac:dyDescent="0.25">
      <c r="AE394" s="24">
        <v>43258</v>
      </c>
      <c r="AF394" s="18">
        <v>3</v>
      </c>
      <c r="AH394" s="20">
        <v>45007</v>
      </c>
      <c r="AI394" s="18">
        <v>4</v>
      </c>
    </row>
    <row r="395" spans="31:35" x14ac:dyDescent="0.25">
      <c r="AE395" s="23">
        <v>43258</v>
      </c>
      <c r="AF395" s="17">
        <v>4</v>
      </c>
      <c r="AH395" s="19">
        <v>45007</v>
      </c>
      <c r="AI395" s="17">
        <v>17</v>
      </c>
    </row>
    <row r="396" spans="31:35" x14ac:dyDescent="0.25">
      <c r="AE396" s="23">
        <v>43258</v>
      </c>
      <c r="AF396" s="17">
        <v>4</v>
      </c>
      <c r="AH396" s="20">
        <v>45008</v>
      </c>
      <c r="AI396" s="18">
        <v>3</v>
      </c>
    </row>
    <row r="397" spans="31:35" x14ac:dyDescent="0.25">
      <c r="AE397" s="24">
        <v>43259</v>
      </c>
      <c r="AF397" s="18">
        <v>4</v>
      </c>
      <c r="AH397" s="20">
        <v>45008</v>
      </c>
      <c r="AI397" s="18">
        <v>3</v>
      </c>
    </row>
    <row r="398" spans="31:35" x14ac:dyDescent="0.25">
      <c r="AE398" s="23">
        <v>43259</v>
      </c>
      <c r="AF398" s="17">
        <v>3</v>
      </c>
      <c r="AH398" s="19">
        <v>45008</v>
      </c>
      <c r="AI398" s="17">
        <v>3</v>
      </c>
    </row>
    <row r="399" spans="31:35" x14ac:dyDescent="0.25">
      <c r="AE399" s="24">
        <v>43259</v>
      </c>
      <c r="AF399" s="18">
        <v>10</v>
      </c>
      <c r="AH399" s="19">
        <v>45008</v>
      </c>
      <c r="AI399" s="17">
        <v>3</v>
      </c>
    </row>
    <row r="400" spans="31:35" x14ac:dyDescent="0.25">
      <c r="AE400" s="23">
        <v>43259</v>
      </c>
      <c r="AF400" s="17">
        <v>5</v>
      </c>
      <c r="AH400" s="19">
        <v>45008</v>
      </c>
      <c r="AI400" s="17">
        <v>14</v>
      </c>
    </row>
    <row r="401" spans="31:35" x14ac:dyDescent="0.25">
      <c r="AE401" s="24">
        <v>43259</v>
      </c>
      <c r="AF401" s="18">
        <v>4</v>
      </c>
      <c r="AH401" s="20">
        <v>45008</v>
      </c>
      <c r="AI401" s="18">
        <v>18</v>
      </c>
    </row>
    <row r="402" spans="31:35" x14ac:dyDescent="0.25">
      <c r="AE402" s="23">
        <v>43259</v>
      </c>
      <c r="AF402" s="17">
        <v>3</v>
      </c>
      <c r="AH402" s="20">
        <v>45008</v>
      </c>
      <c r="AI402" s="18">
        <v>41</v>
      </c>
    </row>
    <row r="403" spans="31:35" x14ac:dyDescent="0.25">
      <c r="AE403" s="24">
        <v>43259</v>
      </c>
      <c r="AF403" s="18">
        <v>4</v>
      </c>
      <c r="AH403" s="19">
        <v>45009</v>
      </c>
      <c r="AI403" s="17">
        <v>10</v>
      </c>
    </row>
    <row r="404" spans="31:35" x14ac:dyDescent="0.25">
      <c r="AE404" s="23">
        <v>43260</v>
      </c>
      <c r="AF404" s="17">
        <v>8</v>
      </c>
      <c r="AH404" s="19">
        <v>45009</v>
      </c>
      <c r="AI404" s="17">
        <v>4</v>
      </c>
    </row>
    <row r="405" spans="31:35" x14ac:dyDescent="0.25">
      <c r="AE405" s="24">
        <v>43260</v>
      </c>
      <c r="AF405" s="18">
        <v>22</v>
      </c>
      <c r="AH405" s="20">
        <v>45009</v>
      </c>
      <c r="AI405" s="18">
        <v>4</v>
      </c>
    </row>
    <row r="406" spans="31:35" x14ac:dyDescent="0.25">
      <c r="AE406" s="23">
        <v>43260</v>
      </c>
      <c r="AF406" s="17">
        <v>3</v>
      </c>
      <c r="AH406" s="19">
        <v>45009</v>
      </c>
      <c r="AI406" s="17">
        <v>3</v>
      </c>
    </row>
    <row r="407" spans="31:35" x14ac:dyDescent="0.25">
      <c r="AE407" s="24">
        <v>43261</v>
      </c>
      <c r="AF407" s="18">
        <v>4</v>
      </c>
      <c r="AH407" s="19">
        <v>45009</v>
      </c>
      <c r="AI407" s="17">
        <v>23</v>
      </c>
    </row>
    <row r="408" spans="31:35" x14ac:dyDescent="0.25">
      <c r="AE408" s="23">
        <v>43262</v>
      </c>
      <c r="AF408" s="17">
        <v>9</v>
      </c>
      <c r="AH408" s="20">
        <v>45009</v>
      </c>
      <c r="AI408" s="18">
        <v>6</v>
      </c>
    </row>
    <row r="409" spans="31:35" x14ac:dyDescent="0.25">
      <c r="AE409" s="24">
        <v>43262</v>
      </c>
      <c r="AF409" s="18">
        <v>9</v>
      </c>
      <c r="AH409" s="19">
        <v>45009</v>
      </c>
      <c r="AI409" s="17">
        <v>19</v>
      </c>
    </row>
    <row r="410" spans="31:35" x14ac:dyDescent="0.25">
      <c r="AE410" s="23">
        <v>43262</v>
      </c>
      <c r="AF410" s="17">
        <v>7</v>
      </c>
      <c r="AH410" s="20">
        <v>45009</v>
      </c>
      <c r="AI410" s="18">
        <v>19</v>
      </c>
    </row>
    <row r="411" spans="31:35" x14ac:dyDescent="0.25">
      <c r="AE411" s="24">
        <v>43262</v>
      </c>
      <c r="AF411" s="18">
        <v>8</v>
      </c>
      <c r="AH411" s="19">
        <v>45009</v>
      </c>
      <c r="AI411" s="17">
        <v>13</v>
      </c>
    </row>
    <row r="412" spans="31:35" x14ac:dyDescent="0.25">
      <c r="AE412" s="23">
        <v>43263</v>
      </c>
      <c r="AF412" s="17">
        <v>4</v>
      </c>
      <c r="AH412" s="20">
        <v>45009</v>
      </c>
      <c r="AI412" s="18">
        <v>4</v>
      </c>
    </row>
    <row r="413" spans="31:35" x14ac:dyDescent="0.25">
      <c r="AE413" s="24">
        <v>43263</v>
      </c>
      <c r="AF413" s="18">
        <v>3</v>
      </c>
      <c r="AH413" s="19">
        <v>45010</v>
      </c>
      <c r="AI413" s="17">
        <v>4</v>
      </c>
    </row>
    <row r="414" spans="31:35" x14ac:dyDescent="0.25">
      <c r="AE414" s="23">
        <v>43263</v>
      </c>
      <c r="AF414" s="17">
        <v>8</v>
      </c>
      <c r="AH414" s="20">
        <v>45010</v>
      </c>
      <c r="AI414" s="18">
        <v>6</v>
      </c>
    </row>
    <row r="415" spans="31:35" x14ac:dyDescent="0.25">
      <c r="AE415" s="24">
        <v>43264</v>
      </c>
      <c r="AF415" s="18">
        <v>5</v>
      </c>
      <c r="AH415" s="19">
        <v>45010</v>
      </c>
      <c r="AI415" s="17">
        <v>6</v>
      </c>
    </row>
    <row r="416" spans="31:35" x14ac:dyDescent="0.25">
      <c r="AE416" s="23">
        <v>43264</v>
      </c>
      <c r="AF416" s="17">
        <v>3</v>
      </c>
      <c r="AH416" s="20">
        <v>45010</v>
      </c>
      <c r="AI416" s="18">
        <v>3</v>
      </c>
    </row>
    <row r="417" spans="31:35" x14ac:dyDescent="0.25">
      <c r="AE417" s="24">
        <v>43264</v>
      </c>
      <c r="AF417" s="18">
        <v>14</v>
      </c>
      <c r="AH417" s="19">
        <v>45011</v>
      </c>
      <c r="AI417" s="17">
        <v>5</v>
      </c>
    </row>
    <row r="418" spans="31:35" x14ac:dyDescent="0.25">
      <c r="AE418" s="23">
        <v>43264</v>
      </c>
      <c r="AF418" s="17">
        <v>5</v>
      </c>
      <c r="AH418" s="20">
        <v>45011</v>
      </c>
      <c r="AI418" s="18">
        <v>5</v>
      </c>
    </row>
    <row r="419" spans="31:35" x14ac:dyDescent="0.25">
      <c r="AE419" s="24">
        <v>43264</v>
      </c>
      <c r="AF419" s="18">
        <v>7</v>
      </c>
      <c r="AH419" s="19">
        <v>45012</v>
      </c>
      <c r="AI419" s="17">
        <v>6</v>
      </c>
    </row>
    <row r="420" spans="31:35" x14ac:dyDescent="0.25">
      <c r="AE420" s="23">
        <v>43264</v>
      </c>
      <c r="AF420" s="17">
        <v>3</v>
      </c>
      <c r="AH420" s="20">
        <v>45012</v>
      </c>
      <c r="AI420" s="18">
        <v>8</v>
      </c>
    </row>
    <row r="421" spans="31:35" x14ac:dyDescent="0.25">
      <c r="AE421" s="24">
        <v>43265</v>
      </c>
      <c r="AF421" s="18">
        <v>3</v>
      </c>
      <c r="AH421" s="19">
        <v>45012</v>
      </c>
      <c r="AI421" s="17">
        <v>18</v>
      </c>
    </row>
    <row r="422" spans="31:35" x14ac:dyDescent="0.25">
      <c r="AE422" s="23">
        <v>43265</v>
      </c>
      <c r="AF422" s="17">
        <v>4</v>
      </c>
      <c r="AH422" s="20">
        <v>45012</v>
      </c>
      <c r="AI422" s="18">
        <v>13</v>
      </c>
    </row>
    <row r="423" spans="31:35" x14ac:dyDescent="0.25">
      <c r="AE423" s="24">
        <v>43266</v>
      </c>
      <c r="AF423" s="18">
        <v>6</v>
      </c>
      <c r="AH423" s="19">
        <v>45012</v>
      </c>
      <c r="AI423" s="17">
        <v>4</v>
      </c>
    </row>
    <row r="424" spans="31:35" x14ac:dyDescent="0.25">
      <c r="AE424" s="23">
        <v>43266</v>
      </c>
      <c r="AF424" s="17">
        <v>12</v>
      </c>
      <c r="AH424" s="20">
        <v>45012</v>
      </c>
      <c r="AI424" s="18">
        <v>6</v>
      </c>
    </row>
    <row r="425" spans="31:35" x14ac:dyDescent="0.25">
      <c r="AE425" s="23">
        <v>43266</v>
      </c>
      <c r="AF425" s="17">
        <v>11</v>
      </c>
      <c r="AH425" s="20">
        <v>45012</v>
      </c>
      <c r="AI425" s="18">
        <v>3</v>
      </c>
    </row>
    <row r="426" spans="31:35" x14ac:dyDescent="0.25">
      <c r="AE426" s="24">
        <v>43267</v>
      </c>
      <c r="AF426" s="18">
        <v>6</v>
      </c>
      <c r="AH426" s="20">
        <v>45012</v>
      </c>
      <c r="AI426" s="18">
        <v>4</v>
      </c>
    </row>
    <row r="427" spans="31:35" x14ac:dyDescent="0.25">
      <c r="AE427" s="23">
        <v>43267</v>
      </c>
      <c r="AF427" s="17">
        <v>3</v>
      </c>
      <c r="AH427" s="19">
        <v>45012</v>
      </c>
      <c r="AI427" s="17">
        <v>6</v>
      </c>
    </row>
    <row r="428" spans="31:35" x14ac:dyDescent="0.25">
      <c r="AE428" s="24">
        <v>43267</v>
      </c>
      <c r="AF428" s="18">
        <v>7</v>
      </c>
      <c r="AH428" s="19">
        <v>45012</v>
      </c>
      <c r="AI428" s="17">
        <v>5</v>
      </c>
    </row>
    <row r="429" spans="31:35" x14ac:dyDescent="0.25">
      <c r="AE429" s="24">
        <v>43269</v>
      </c>
      <c r="AF429" s="18">
        <v>27</v>
      </c>
      <c r="AH429" s="20">
        <v>45013</v>
      </c>
      <c r="AI429" s="18">
        <v>31</v>
      </c>
    </row>
    <row r="430" spans="31:35" x14ac:dyDescent="0.25">
      <c r="AE430" s="23">
        <v>43269</v>
      </c>
      <c r="AF430" s="17">
        <v>12</v>
      </c>
      <c r="AH430" s="19">
        <v>45013</v>
      </c>
      <c r="AI430" s="17">
        <v>4</v>
      </c>
    </row>
    <row r="431" spans="31:35" x14ac:dyDescent="0.25">
      <c r="AE431" s="24">
        <v>43269</v>
      </c>
      <c r="AF431" s="18">
        <v>17</v>
      </c>
      <c r="AH431" s="20">
        <v>45013</v>
      </c>
      <c r="AI431" s="18">
        <v>4</v>
      </c>
    </row>
    <row r="432" spans="31:35" x14ac:dyDescent="0.25">
      <c r="AE432" s="23">
        <v>43269</v>
      </c>
      <c r="AF432" s="17">
        <v>9</v>
      </c>
      <c r="AH432" s="19">
        <v>45013</v>
      </c>
      <c r="AI432" s="17">
        <v>7</v>
      </c>
    </row>
    <row r="433" spans="31:35" x14ac:dyDescent="0.25">
      <c r="AE433" s="24">
        <v>43270</v>
      </c>
      <c r="AF433" s="18">
        <v>5</v>
      </c>
      <c r="AH433" s="19">
        <v>45013</v>
      </c>
      <c r="AI433" s="17">
        <v>4</v>
      </c>
    </row>
    <row r="434" spans="31:35" x14ac:dyDescent="0.25">
      <c r="AE434" s="23">
        <v>43270</v>
      </c>
      <c r="AF434" s="17">
        <v>4</v>
      </c>
      <c r="AH434" s="20">
        <v>45013</v>
      </c>
      <c r="AI434" s="18">
        <v>36</v>
      </c>
    </row>
    <row r="435" spans="31:35" x14ac:dyDescent="0.25">
      <c r="AE435" s="23">
        <v>43271</v>
      </c>
      <c r="AF435" s="17">
        <v>13</v>
      </c>
      <c r="AH435" s="19">
        <v>45013</v>
      </c>
      <c r="AI435" s="17">
        <v>8</v>
      </c>
    </row>
    <row r="436" spans="31:35" x14ac:dyDescent="0.25">
      <c r="AE436" s="24">
        <v>43271</v>
      </c>
      <c r="AF436" s="18">
        <v>4</v>
      </c>
      <c r="AH436" s="20">
        <v>45013</v>
      </c>
      <c r="AI436" s="18">
        <v>8</v>
      </c>
    </row>
    <row r="437" spans="31:35" x14ac:dyDescent="0.25">
      <c r="AE437" s="23">
        <v>43272</v>
      </c>
      <c r="AF437" s="17">
        <v>6</v>
      </c>
      <c r="AH437" s="20">
        <v>45014</v>
      </c>
      <c r="AI437" s="18">
        <v>3</v>
      </c>
    </row>
    <row r="438" spans="31:35" x14ac:dyDescent="0.25">
      <c r="AE438" s="23">
        <v>43272</v>
      </c>
      <c r="AF438" s="17">
        <v>3</v>
      </c>
      <c r="AH438" s="19">
        <v>45014</v>
      </c>
      <c r="AI438" s="17">
        <v>31</v>
      </c>
    </row>
    <row r="439" spans="31:35" x14ac:dyDescent="0.25">
      <c r="AE439" s="24">
        <v>43272</v>
      </c>
      <c r="AF439" s="18">
        <v>3</v>
      </c>
      <c r="AH439" s="20">
        <v>45014</v>
      </c>
      <c r="AI439" s="18">
        <v>14</v>
      </c>
    </row>
    <row r="440" spans="31:35" x14ac:dyDescent="0.25">
      <c r="AE440" s="23">
        <v>43272</v>
      </c>
      <c r="AF440" s="17">
        <v>8</v>
      </c>
      <c r="AH440" s="19">
        <v>45014</v>
      </c>
      <c r="AI440" s="17">
        <v>6</v>
      </c>
    </row>
    <row r="441" spans="31:35" x14ac:dyDescent="0.25">
      <c r="AE441" s="24">
        <v>43272</v>
      </c>
      <c r="AF441" s="18">
        <v>3</v>
      </c>
      <c r="AH441" s="20">
        <v>45014</v>
      </c>
      <c r="AI441" s="18">
        <v>16</v>
      </c>
    </row>
    <row r="442" spans="31:35" x14ac:dyDescent="0.25">
      <c r="AE442" s="23">
        <v>43273</v>
      </c>
      <c r="AF442" s="17">
        <v>4</v>
      </c>
      <c r="AH442" s="20">
        <v>45015</v>
      </c>
      <c r="AI442" s="18">
        <v>9</v>
      </c>
    </row>
    <row r="443" spans="31:35" x14ac:dyDescent="0.25">
      <c r="AE443" s="24">
        <v>43273</v>
      </c>
      <c r="AF443" s="18">
        <v>6</v>
      </c>
      <c r="AH443" s="19">
        <v>45015</v>
      </c>
      <c r="AI443" s="17">
        <v>4</v>
      </c>
    </row>
    <row r="444" spans="31:35" x14ac:dyDescent="0.25">
      <c r="AE444" s="23">
        <v>43274</v>
      </c>
      <c r="AF444" s="17">
        <v>5</v>
      </c>
      <c r="AH444" s="20">
        <v>45015</v>
      </c>
      <c r="AI444" s="18">
        <v>6</v>
      </c>
    </row>
    <row r="445" spans="31:35" x14ac:dyDescent="0.25">
      <c r="AE445" s="24">
        <v>43274</v>
      </c>
      <c r="AF445" s="18">
        <v>4</v>
      </c>
      <c r="AH445" s="19">
        <v>45015</v>
      </c>
      <c r="AI445" s="17">
        <v>5</v>
      </c>
    </row>
    <row r="446" spans="31:35" x14ac:dyDescent="0.25">
      <c r="AE446" s="23">
        <v>43274</v>
      </c>
      <c r="AF446" s="17">
        <v>5</v>
      </c>
      <c r="AH446" s="20">
        <v>45015</v>
      </c>
      <c r="AI446" s="18">
        <v>3</v>
      </c>
    </row>
    <row r="447" spans="31:35" x14ac:dyDescent="0.25">
      <c r="AE447" s="24">
        <v>43274</v>
      </c>
      <c r="AF447" s="18">
        <v>5</v>
      </c>
      <c r="AH447" s="20">
        <v>45016</v>
      </c>
      <c r="AI447" s="18">
        <v>13</v>
      </c>
    </row>
    <row r="448" spans="31:35" x14ac:dyDescent="0.25">
      <c r="AE448" s="24">
        <v>43276</v>
      </c>
      <c r="AF448" s="18">
        <v>6</v>
      </c>
      <c r="AH448" s="19">
        <v>45016</v>
      </c>
      <c r="AI448" s="17">
        <v>26</v>
      </c>
    </row>
    <row r="449" spans="31:35" x14ac:dyDescent="0.25">
      <c r="AE449" s="23">
        <v>43276</v>
      </c>
      <c r="AF449" s="17">
        <v>3</v>
      </c>
      <c r="AH449" s="19">
        <v>45016</v>
      </c>
      <c r="AI449" s="17">
        <v>6</v>
      </c>
    </row>
    <row r="450" spans="31:35" x14ac:dyDescent="0.25">
      <c r="AE450" s="24">
        <v>43276</v>
      </c>
      <c r="AF450" s="18">
        <v>5</v>
      </c>
      <c r="AH450" s="20">
        <v>45016</v>
      </c>
      <c r="AI450" s="18">
        <v>3</v>
      </c>
    </row>
    <row r="451" spans="31:35" x14ac:dyDescent="0.25">
      <c r="AE451" s="23">
        <v>43277</v>
      </c>
      <c r="AF451" s="17">
        <v>3</v>
      </c>
      <c r="AH451" s="19">
        <v>45016</v>
      </c>
      <c r="AI451" s="17">
        <v>13</v>
      </c>
    </row>
    <row r="452" spans="31:35" x14ac:dyDescent="0.25">
      <c r="AE452" s="24">
        <v>43277</v>
      </c>
      <c r="AF452" s="18">
        <v>6</v>
      </c>
      <c r="AH452" s="20">
        <v>45016</v>
      </c>
      <c r="AI452" s="18">
        <v>18</v>
      </c>
    </row>
    <row r="453" spans="31:35" x14ac:dyDescent="0.25">
      <c r="AE453" s="23">
        <v>43278</v>
      </c>
      <c r="AF453" s="17">
        <v>14</v>
      </c>
      <c r="AH453" s="19">
        <v>45016</v>
      </c>
      <c r="AI453" s="17">
        <v>4</v>
      </c>
    </row>
    <row r="454" spans="31:35" x14ac:dyDescent="0.25">
      <c r="AE454" s="23">
        <v>43279</v>
      </c>
      <c r="AF454" s="17">
        <v>5</v>
      </c>
      <c r="AH454" s="20">
        <v>45016</v>
      </c>
      <c r="AI454" s="18">
        <v>7</v>
      </c>
    </row>
    <row r="455" spans="31:35" x14ac:dyDescent="0.25">
      <c r="AE455" s="24">
        <v>43279</v>
      </c>
      <c r="AF455" s="18">
        <v>4</v>
      </c>
      <c r="AH455" s="19">
        <v>45016</v>
      </c>
      <c r="AI455" s="17">
        <v>10</v>
      </c>
    </row>
    <row r="456" spans="31:35" x14ac:dyDescent="0.25">
      <c r="AE456" s="23">
        <v>43279</v>
      </c>
      <c r="AF456" s="17">
        <v>15</v>
      </c>
      <c r="AH456" s="19">
        <v>45016</v>
      </c>
      <c r="AI456" s="17">
        <v>9</v>
      </c>
    </row>
    <row r="457" spans="31:35" x14ac:dyDescent="0.25">
      <c r="AE457" s="24">
        <v>43279</v>
      </c>
      <c r="AF457" s="18">
        <v>7</v>
      </c>
      <c r="AH457" s="20">
        <v>45017</v>
      </c>
      <c r="AI457" s="18">
        <v>6</v>
      </c>
    </row>
    <row r="458" spans="31:35" x14ac:dyDescent="0.25">
      <c r="AE458" s="23">
        <v>43280</v>
      </c>
      <c r="AF458" s="17">
        <v>5</v>
      </c>
      <c r="AH458" s="20">
        <v>45017</v>
      </c>
      <c r="AI458" s="18">
        <v>10</v>
      </c>
    </row>
    <row r="459" spans="31:35" x14ac:dyDescent="0.25">
      <c r="AE459" s="24">
        <v>43280</v>
      </c>
      <c r="AF459" s="18">
        <v>4</v>
      </c>
      <c r="AH459" s="19">
        <v>45017</v>
      </c>
      <c r="AI459" s="17">
        <v>10</v>
      </c>
    </row>
    <row r="460" spans="31:35" x14ac:dyDescent="0.25">
      <c r="AE460" s="24">
        <v>43282</v>
      </c>
      <c r="AF460" s="18">
        <v>8</v>
      </c>
      <c r="AH460" s="19">
        <v>45017</v>
      </c>
      <c r="AI460" s="17">
        <v>3</v>
      </c>
    </row>
    <row r="461" spans="31:35" x14ac:dyDescent="0.25">
      <c r="AE461" s="24">
        <v>43282</v>
      </c>
      <c r="AF461" s="18">
        <v>3</v>
      </c>
      <c r="AH461" s="20">
        <v>45017</v>
      </c>
      <c r="AI461" s="18">
        <v>4</v>
      </c>
    </row>
    <row r="462" spans="31:35" x14ac:dyDescent="0.25">
      <c r="AE462" s="23">
        <v>43283</v>
      </c>
      <c r="AF462" s="17">
        <v>3</v>
      </c>
      <c r="AH462" s="19">
        <v>45018</v>
      </c>
      <c r="AI462" s="17">
        <v>5</v>
      </c>
    </row>
    <row r="463" spans="31:35" x14ac:dyDescent="0.25">
      <c r="AE463" s="23">
        <v>43283</v>
      </c>
      <c r="AF463" s="17">
        <v>3</v>
      </c>
      <c r="AH463" s="20">
        <v>45018</v>
      </c>
      <c r="AI463" s="18">
        <v>3</v>
      </c>
    </row>
    <row r="464" spans="31:35" x14ac:dyDescent="0.25">
      <c r="AE464" s="24">
        <v>43284</v>
      </c>
      <c r="AF464" s="18">
        <v>4</v>
      </c>
      <c r="AH464" s="19">
        <v>45018</v>
      </c>
      <c r="AI464" s="17">
        <v>3</v>
      </c>
    </row>
    <row r="465" spans="31:35" x14ac:dyDescent="0.25">
      <c r="AE465" s="24">
        <v>43284</v>
      </c>
      <c r="AF465" s="18">
        <v>8</v>
      </c>
      <c r="AH465" s="20">
        <v>45018</v>
      </c>
      <c r="AI465" s="18">
        <v>5</v>
      </c>
    </row>
    <row r="466" spans="31:35" x14ac:dyDescent="0.25">
      <c r="AE466" s="24">
        <v>43284</v>
      </c>
      <c r="AF466" s="18">
        <v>5</v>
      </c>
      <c r="AH466" s="19">
        <v>45019</v>
      </c>
      <c r="AI466" s="17">
        <v>20</v>
      </c>
    </row>
    <row r="467" spans="31:35" x14ac:dyDescent="0.25">
      <c r="AE467" s="23">
        <v>43285</v>
      </c>
      <c r="AF467" s="17">
        <v>3</v>
      </c>
      <c r="AH467" s="20">
        <v>45019</v>
      </c>
      <c r="AI467" s="18">
        <v>14</v>
      </c>
    </row>
    <row r="468" spans="31:35" x14ac:dyDescent="0.25">
      <c r="AE468" s="23">
        <v>43286</v>
      </c>
      <c r="AF468" s="17">
        <v>5</v>
      </c>
      <c r="AH468" s="19">
        <v>45019</v>
      </c>
      <c r="AI468" s="17">
        <v>3</v>
      </c>
    </row>
    <row r="469" spans="31:35" x14ac:dyDescent="0.25">
      <c r="AE469" s="23">
        <v>43286</v>
      </c>
      <c r="AF469" s="17">
        <v>5</v>
      </c>
      <c r="AH469" s="19">
        <v>45019</v>
      </c>
      <c r="AI469" s="17">
        <v>3</v>
      </c>
    </row>
    <row r="470" spans="31:35" x14ac:dyDescent="0.25">
      <c r="AE470" s="24">
        <v>43286</v>
      </c>
      <c r="AF470" s="18">
        <v>3</v>
      </c>
      <c r="AH470" s="20">
        <v>45019</v>
      </c>
      <c r="AI470" s="18">
        <v>6</v>
      </c>
    </row>
    <row r="471" spans="31:35" x14ac:dyDescent="0.25">
      <c r="AE471" s="23">
        <v>43286</v>
      </c>
      <c r="AF471" s="17">
        <v>15</v>
      </c>
      <c r="AH471" s="20">
        <v>45020</v>
      </c>
      <c r="AI471" s="18">
        <v>16</v>
      </c>
    </row>
    <row r="472" spans="31:35" x14ac:dyDescent="0.25">
      <c r="AE472" s="23">
        <v>43288</v>
      </c>
      <c r="AF472" s="17">
        <v>12</v>
      </c>
      <c r="AH472" s="19">
        <v>45020</v>
      </c>
      <c r="AI472" s="17">
        <v>4</v>
      </c>
    </row>
    <row r="473" spans="31:35" x14ac:dyDescent="0.25">
      <c r="AE473" s="24">
        <v>43289</v>
      </c>
      <c r="AF473" s="18">
        <v>3</v>
      </c>
      <c r="AH473" s="20">
        <v>45020</v>
      </c>
      <c r="AI473" s="18">
        <v>6</v>
      </c>
    </row>
    <row r="474" spans="31:35" x14ac:dyDescent="0.25">
      <c r="AE474" s="23">
        <v>43289</v>
      </c>
      <c r="AF474" s="17">
        <v>13</v>
      </c>
      <c r="AH474" s="19">
        <v>45020</v>
      </c>
      <c r="AI474" s="17">
        <v>6</v>
      </c>
    </row>
    <row r="475" spans="31:35" x14ac:dyDescent="0.25">
      <c r="AE475" s="23">
        <v>43290</v>
      </c>
      <c r="AF475" s="17">
        <v>3</v>
      </c>
      <c r="AH475" s="20">
        <v>45021</v>
      </c>
      <c r="AI475" s="18">
        <v>3</v>
      </c>
    </row>
    <row r="476" spans="31:35" x14ac:dyDescent="0.25">
      <c r="AE476" s="24">
        <v>43290</v>
      </c>
      <c r="AF476" s="18">
        <v>4</v>
      </c>
      <c r="AH476" s="19">
        <v>45021</v>
      </c>
      <c r="AI476" s="17">
        <v>15</v>
      </c>
    </row>
    <row r="477" spans="31:35" x14ac:dyDescent="0.25">
      <c r="AE477" s="23">
        <v>43290</v>
      </c>
      <c r="AF477" s="17">
        <v>3</v>
      </c>
      <c r="AH477" s="20">
        <v>45021</v>
      </c>
      <c r="AI477" s="18">
        <v>10</v>
      </c>
    </row>
    <row r="478" spans="31:35" x14ac:dyDescent="0.25">
      <c r="AE478" s="24">
        <v>43290</v>
      </c>
      <c r="AF478" s="18">
        <v>5</v>
      </c>
      <c r="AH478" s="20">
        <v>45021</v>
      </c>
      <c r="AI478" s="18">
        <v>10</v>
      </c>
    </row>
    <row r="479" spans="31:35" x14ac:dyDescent="0.25">
      <c r="AE479" s="23">
        <v>43291</v>
      </c>
      <c r="AF479" s="17">
        <v>3</v>
      </c>
      <c r="AH479" s="19">
        <v>45021</v>
      </c>
      <c r="AI479" s="17">
        <v>4</v>
      </c>
    </row>
    <row r="480" spans="31:35" x14ac:dyDescent="0.25">
      <c r="AE480" s="24">
        <v>43291</v>
      </c>
      <c r="AF480" s="18">
        <v>9</v>
      </c>
      <c r="AH480" s="19">
        <v>45021</v>
      </c>
      <c r="AI480" s="17">
        <v>5</v>
      </c>
    </row>
    <row r="481" spans="31:35" x14ac:dyDescent="0.25">
      <c r="AE481" s="23">
        <v>43291</v>
      </c>
      <c r="AF481" s="17">
        <v>3</v>
      </c>
      <c r="AH481" s="20">
        <v>45022</v>
      </c>
      <c r="AI481" s="18">
        <v>5</v>
      </c>
    </row>
    <row r="482" spans="31:35" x14ac:dyDescent="0.25">
      <c r="AE482" s="24">
        <v>43291</v>
      </c>
      <c r="AF482" s="18">
        <v>3</v>
      </c>
      <c r="AH482" s="19">
        <v>45022</v>
      </c>
      <c r="AI482" s="17">
        <v>5</v>
      </c>
    </row>
    <row r="483" spans="31:35" x14ac:dyDescent="0.25">
      <c r="AE483" s="23">
        <v>43292</v>
      </c>
      <c r="AF483" s="17">
        <v>11</v>
      </c>
      <c r="AH483" s="20">
        <v>45022</v>
      </c>
      <c r="AI483" s="18">
        <v>7</v>
      </c>
    </row>
    <row r="484" spans="31:35" x14ac:dyDescent="0.25">
      <c r="AE484" s="24">
        <v>43292</v>
      </c>
      <c r="AF484" s="18">
        <v>7</v>
      </c>
      <c r="AH484" s="20">
        <v>45022</v>
      </c>
      <c r="AI484" s="18">
        <v>4</v>
      </c>
    </row>
    <row r="485" spans="31:35" x14ac:dyDescent="0.25">
      <c r="AE485" s="23">
        <v>43292</v>
      </c>
      <c r="AF485" s="17">
        <v>12</v>
      </c>
      <c r="AH485" s="20">
        <v>45022</v>
      </c>
      <c r="AI485" s="18">
        <v>3</v>
      </c>
    </row>
    <row r="486" spans="31:35" x14ac:dyDescent="0.25">
      <c r="AE486" s="24">
        <v>43293</v>
      </c>
      <c r="AF486" s="18">
        <v>3</v>
      </c>
      <c r="AH486" s="19">
        <v>45022</v>
      </c>
      <c r="AI486" s="17">
        <v>3</v>
      </c>
    </row>
    <row r="487" spans="31:35" x14ac:dyDescent="0.25">
      <c r="AE487" s="24">
        <v>43293</v>
      </c>
      <c r="AF487" s="18">
        <v>8</v>
      </c>
      <c r="AH487" s="20">
        <v>45022</v>
      </c>
      <c r="AI487" s="18">
        <v>9</v>
      </c>
    </row>
    <row r="488" spans="31:35" x14ac:dyDescent="0.25">
      <c r="AE488" s="23">
        <v>43294</v>
      </c>
      <c r="AF488" s="17">
        <v>10</v>
      </c>
      <c r="AH488" s="19">
        <v>45022</v>
      </c>
      <c r="AI488" s="17">
        <v>10</v>
      </c>
    </row>
    <row r="489" spans="31:35" x14ac:dyDescent="0.25">
      <c r="AE489" s="24">
        <v>43294</v>
      </c>
      <c r="AF489" s="18">
        <v>5</v>
      </c>
      <c r="AH489" s="20">
        <v>45022</v>
      </c>
      <c r="AI489" s="18">
        <v>3</v>
      </c>
    </row>
    <row r="490" spans="31:35" x14ac:dyDescent="0.25">
      <c r="AE490" s="23">
        <v>43295</v>
      </c>
      <c r="AF490" s="17">
        <v>17</v>
      </c>
      <c r="AH490" s="19">
        <v>45022</v>
      </c>
      <c r="AI490" s="17">
        <v>17</v>
      </c>
    </row>
    <row r="491" spans="31:35" x14ac:dyDescent="0.25">
      <c r="AE491" s="23">
        <v>43295</v>
      </c>
      <c r="AF491" s="17">
        <v>4</v>
      </c>
      <c r="AH491" s="20">
        <v>45023</v>
      </c>
      <c r="AI491" s="18">
        <v>13</v>
      </c>
    </row>
    <row r="492" spans="31:35" x14ac:dyDescent="0.25">
      <c r="AE492" s="24">
        <v>43296</v>
      </c>
      <c r="AF492" s="18">
        <v>7</v>
      </c>
      <c r="AH492" s="19">
        <v>45023</v>
      </c>
      <c r="AI492" s="17">
        <v>13</v>
      </c>
    </row>
    <row r="493" spans="31:35" x14ac:dyDescent="0.25">
      <c r="AE493" s="23">
        <v>43297</v>
      </c>
      <c r="AF493" s="17">
        <v>5</v>
      </c>
      <c r="AH493" s="20">
        <v>45023</v>
      </c>
      <c r="AI493" s="18">
        <v>10</v>
      </c>
    </row>
    <row r="494" spans="31:35" x14ac:dyDescent="0.25">
      <c r="AE494" s="24">
        <v>43297</v>
      </c>
      <c r="AF494" s="18">
        <v>6</v>
      </c>
      <c r="AH494" s="20">
        <v>45023</v>
      </c>
      <c r="AI494" s="18">
        <v>5</v>
      </c>
    </row>
    <row r="495" spans="31:35" x14ac:dyDescent="0.25">
      <c r="AE495" s="23">
        <v>43297</v>
      </c>
      <c r="AF495" s="17">
        <v>3</v>
      </c>
      <c r="AH495" s="19">
        <v>45023</v>
      </c>
      <c r="AI495" s="17">
        <v>3</v>
      </c>
    </row>
    <row r="496" spans="31:35" x14ac:dyDescent="0.25">
      <c r="AE496" s="24">
        <v>43298</v>
      </c>
      <c r="AF496" s="18">
        <v>6</v>
      </c>
      <c r="AH496" s="20">
        <v>45024</v>
      </c>
      <c r="AI496" s="18">
        <v>3</v>
      </c>
    </row>
    <row r="497" spans="31:35" x14ac:dyDescent="0.25">
      <c r="AE497" s="23">
        <v>43298</v>
      </c>
      <c r="AF497" s="17">
        <v>4</v>
      </c>
      <c r="AH497" s="19">
        <v>45024</v>
      </c>
      <c r="AI497" s="17">
        <v>3</v>
      </c>
    </row>
    <row r="498" spans="31:35" x14ac:dyDescent="0.25">
      <c r="AE498" s="23">
        <v>43298</v>
      </c>
      <c r="AF498" s="17">
        <v>10</v>
      </c>
      <c r="AH498" s="20">
        <v>45025</v>
      </c>
      <c r="AI498" s="18">
        <v>4</v>
      </c>
    </row>
    <row r="499" spans="31:35" x14ac:dyDescent="0.25">
      <c r="AE499" s="23">
        <v>43299</v>
      </c>
      <c r="AF499" s="17">
        <v>5</v>
      </c>
      <c r="AH499" s="19">
        <v>45025</v>
      </c>
      <c r="AI499" s="17">
        <v>3</v>
      </c>
    </row>
    <row r="500" spans="31:35" x14ac:dyDescent="0.25">
      <c r="AE500" s="24">
        <v>43299</v>
      </c>
      <c r="AF500" s="18">
        <v>7</v>
      </c>
      <c r="AH500" s="20">
        <v>45025</v>
      </c>
      <c r="AI500" s="18">
        <v>7</v>
      </c>
    </row>
    <row r="501" spans="31:35" x14ac:dyDescent="0.25">
      <c r="AE501" s="23">
        <v>43299</v>
      </c>
      <c r="AF501" s="17">
        <v>3</v>
      </c>
      <c r="AH501" s="19">
        <v>45026</v>
      </c>
      <c r="AI501" s="17">
        <v>15</v>
      </c>
    </row>
    <row r="502" spans="31:35" x14ac:dyDescent="0.25">
      <c r="AE502" s="24">
        <v>43300</v>
      </c>
      <c r="AF502" s="18">
        <v>13</v>
      </c>
      <c r="AH502" s="19">
        <v>45026</v>
      </c>
      <c r="AI502" s="17">
        <v>3</v>
      </c>
    </row>
    <row r="503" spans="31:35" x14ac:dyDescent="0.25">
      <c r="AE503" s="24">
        <v>43301</v>
      </c>
      <c r="AF503" s="18">
        <v>3</v>
      </c>
      <c r="AH503" s="20">
        <v>45026</v>
      </c>
      <c r="AI503" s="18">
        <v>6</v>
      </c>
    </row>
    <row r="504" spans="31:35" x14ac:dyDescent="0.25">
      <c r="AE504" s="23">
        <v>43302</v>
      </c>
      <c r="AF504" s="17">
        <v>9</v>
      </c>
      <c r="AH504" s="19">
        <v>45027</v>
      </c>
      <c r="AI504" s="17">
        <v>3</v>
      </c>
    </row>
    <row r="505" spans="31:35" x14ac:dyDescent="0.25">
      <c r="AE505" s="24">
        <v>43302</v>
      </c>
      <c r="AF505" s="18">
        <v>3</v>
      </c>
      <c r="AH505" s="19">
        <v>45027</v>
      </c>
      <c r="AI505" s="17">
        <v>12</v>
      </c>
    </row>
    <row r="506" spans="31:35" x14ac:dyDescent="0.25">
      <c r="AE506" s="23">
        <v>43302</v>
      </c>
      <c r="AF506" s="17">
        <v>3</v>
      </c>
      <c r="AH506" s="20">
        <v>45027</v>
      </c>
      <c r="AI506" s="18">
        <v>8</v>
      </c>
    </row>
    <row r="507" spans="31:35" x14ac:dyDescent="0.25">
      <c r="AE507" s="24">
        <v>43302</v>
      </c>
      <c r="AF507" s="18">
        <v>9</v>
      </c>
      <c r="AH507" s="19">
        <v>45027</v>
      </c>
      <c r="AI507" s="17">
        <v>7</v>
      </c>
    </row>
    <row r="508" spans="31:35" x14ac:dyDescent="0.25">
      <c r="AE508" s="24">
        <v>43303</v>
      </c>
      <c r="AF508" s="18">
        <v>7</v>
      </c>
      <c r="AH508" s="19">
        <v>45028</v>
      </c>
      <c r="AI508" s="17">
        <v>14</v>
      </c>
    </row>
    <row r="509" spans="31:35" x14ac:dyDescent="0.25">
      <c r="AE509" s="23">
        <v>43303</v>
      </c>
      <c r="AF509" s="17">
        <v>3</v>
      </c>
      <c r="AH509" s="20">
        <v>45028</v>
      </c>
      <c r="AI509" s="18">
        <v>15</v>
      </c>
    </row>
    <row r="510" spans="31:35" x14ac:dyDescent="0.25">
      <c r="AE510" s="24">
        <v>43304</v>
      </c>
      <c r="AF510" s="18">
        <v>17</v>
      </c>
      <c r="AH510" s="20">
        <v>45029</v>
      </c>
      <c r="AI510" s="18">
        <v>3</v>
      </c>
    </row>
    <row r="511" spans="31:35" x14ac:dyDescent="0.25">
      <c r="AE511" s="23">
        <v>43304</v>
      </c>
      <c r="AF511" s="17">
        <v>3</v>
      </c>
      <c r="AH511" s="19">
        <v>45029</v>
      </c>
      <c r="AI511" s="17">
        <v>4</v>
      </c>
    </row>
    <row r="512" spans="31:35" x14ac:dyDescent="0.25">
      <c r="AE512" s="24">
        <v>43304</v>
      </c>
      <c r="AF512" s="18">
        <v>8</v>
      </c>
      <c r="AH512" s="20">
        <v>45029</v>
      </c>
      <c r="AI512" s="18">
        <v>22</v>
      </c>
    </row>
    <row r="513" spans="31:35" x14ac:dyDescent="0.25">
      <c r="AE513" s="23">
        <v>43304</v>
      </c>
      <c r="AF513" s="17">
        <v>5</v>
      </c>
      <c r="AH513" s="19">
        <v>45029</v>
      </c>
      <c r="AI513" s="17">
        <v>9</v>
      </c>
    </row>
    <row r="514" spans="31:35" x14ac:dyDescent="0.25">
      <c r="AE514" s="24">
        <v>43304</v>
      </c>
      <c r="AF514" s="18">
        <v>5</v>
      </c>
      <c r="AH514" s="20">
        <v>45029</v>
      </c>
      <c r="AI514" s="18">
        <v>8</v>
      </c>
    </row>
    <row r="515" spans="31:35" x14ac:dyDescent="0.25">
      <c r="AE515" s="23">
        <v>43304</v>
      </c>
      <c r="AF515" s="17">
        <v>10</v>
      </c>
      <c r="AH515" s="20">
        <v>45029</v>
      </c>
      <c r="AI515" s="18">
        <v>6</v>
      </c>
    </row>
    <row r="516" spans="31:35" x14ac:dyDescent="0.25">
      <c r="AE516" s="23">
        <v>43305</v>
      </c>
      <c r="AF516" s="17">
        <v>3</v>
      </c>
      <c r="AH516" s="19">
        <v>45029</v>
      </c>
      <c r="AI516" s="17">
        <v>17</v>
      </c>
    </row>
    <row r="517" spans="31:35" x14ac:dyDescent="0.25">
      <c r="AE517" s="24">
        <v>43305</v>
      </c>
      <c r="AF517" s="18">
        <v>6</v>
      </c>
      <c r="AH517" s="20">
        <v>45029</v>
      </c>
      <c r="AI517" s="18">
        <v>10</v>
      </c>
    </row>
    <row r="518" spans="31:35" x14ac:dyDescent="0.25">
      <c r="AE518" s="23">
        <v>43305</v>
      </c>
      <c r="AF518" s="17">
        <v>4</v>
      </c>
      <c r="AH518" s="19">
        <v>45030</v>
      </c>
      <c r="AI518" s="17">
        <v>6</v>
      </c>
    </row>
    <row r="519" spans="31:35" x14ac:dyDescent="0.25">
      <c r="AE519" s="24">
        <v>43305</v>
      </c>
      <c r="AF519" s="18">
        <v>3</v>
      </c>
      <c r="AH519" s="19">
        <v>45030</v>
      </c>
      <c r="AI519" s="17">
        <v>3</v>
      </c>
    </row>
    <row r="520" spans="31:35" x14ac:dyDescent="0.25">
      <c r="AE520" s="23">
        <v>43305</v>
      </c>
      <c r="AF520" s="17">
        <v>3</v>
      </c>
      <c r="AH520" s="19">
        <v>45030</v>
      </c>
      <c r="AI520" s="17">
        <v>5</v>
      </c>
    </row>
    <row r="521" spans="31:35" x14ac:dyDescent="0.25">
      <c r="AE521" s="24">
        <v>43305</v>
      </c>
      <c r="AF521" s="18">
        <v>14</v>
      </c>
      <c r="AH521" s="20">
        <v>45030</v>
      </c>
      <c r="AI521" s="18">
        <v>8</v>
      </c>
    </row>
    <row r="522" spans="31:35" x14ac:dyDescent="0.25">
      <c r="AE522" s="23">
        <v>43306</v>
      </c>
      <c r="AF522" s="17">
        <v>4</v>
      </c>
      <c r="AH522" s="19">
        <v>45030</v>
      </c>
      <c r="AI522" s="17">
        <v>3</v>
      </c>
    </row>
    <row r="523" spans="31:35" x14ac:dyDescent="0.25">
      <c r="AE523" s="23">
        <v>43306</v>
      </c>
      <c r="AF523" s="17">
        <v>5</v>
      </c>
      <c r="AH523" s="20">
        <v>45030</v>
      </c>
      <c r="AI523" s="18">
        <v>38</v>
      </c>
    </row>
    <row r="524" spans="31:35" x14ac:dyDescent="0.25">
      <c r="AE524" s="24">
        <v>43306</v>
      </c>
      <c r="AF524" s="18">
        <v>19</v>
      </c>
      <c r="AH524" s="20">
        <v>45030</v>
      </c>
      <c r="AI524" s="18">
        <v>4</v>
      </c>
    </row>
    <row r="525" spans="31:35" x14ac:dyDescent="0.25">
      <c r="AE525" s="23">
        <v>43307</v>
      </c>
      <c r="AF525" s="17">
        <v>9</v>
      </c>
      <c r="AH525" s="19">
        <v>45030</v>
      </c>
      <c r="AI525" s="17">
        <v>11</v>
      </c>
    </row>
    <row r="526" spans="31:35" x14ac:dyDescent="0.25">
      <c r="AE526" s="23">
        <v>43308</v>
      </c>
      <c r="AF526" s="17">
        <v>4</v>
      </c>
      <c r="AH526" s="20">
        <v>45030</v>
      </c>
      <c r="AI526" s="18">
        <v>3</v>
      </c>
    </row>
    <row r="527" spans="31:35" x14ac:dyDescent="0.25">
      <c r="AE527" s="24">
        <v>43308</v>
      </c>
      <c r="AF527" s="18">
        <v>3</v>
      </c>
      <c r="AH527" s="19">
        <v>45031</v>
      </c>
      <c r="AI527" s="17">
        <v>4</v>
      </c>
    </row>
    <row r="528" spans="31:35" x14ac:dyDescent="0.25">
      <c r="AE528" s="23">
        <v>43309</v>
      </c>
      <c r="AF528" s="17">
        <v>7</v>
      </c>
      <c r="AH528" s="20">
        <v>45031</v>
      </c>
      <c r="AI528" s="18">
        <v>6</v>
      </c>
    </row>
    <row r="529" spans="31:35" x14ac:dyDescent="0.25">
      <c r="AE529" s="24">
        <v>43309</v>
      </c>
      <c r="AF529" s="18">
        <v>7</v>
      </c>
      <c r="AH529" s="20">
        <v>45031</v>
      </c>
      <c r="AI529" s="18">
        <v>8</v>
      </c>
    </row>
    <row r="530" spans="31:35" x14ac:dyDescent="0.25">
      <c r="AE530" s="24">
        <v>43310</v>
      </c>
      <c r="AF530" s="18">
        <v>4</v>
      </c>
      <c r="AH530" s="19">
        <v>45031</v>
      </c>
      <c r="AI530" s="17">
        <v>7</v>
      </c>
    </row>
    <row r="531" spans="31:35" x14ac:dyDescent="0.25">
      <c r="AE531" s="23">
        <v>43310</v>
      </c>
      <c r="AF531" s="17">
        <v>4</v>
      </c>
      <c r="AH531" s="20">
        <v>45032</v>
      </c>
      <c r="AI531" s="18">
        <v>5</v>
      </c>
    </row>
    <row r="532" spans="31:35" x14ac:dyDescent="0.25">
      <c r="AE532" s="24">
        <v>43310</v>
      </c>
      <c r="AF532" s="18">
        <v>5</v>
      </c>
      <c r="AH532" s="19">
        <v>45032</v>
      </c>
      <c r="AI532" s="17">
        <v>9</v>
      </c>
    </row>
    <row r="533" spans="31:35" x14ac:dyDescent="0.25">
      <c r="AE533" s="23">
        <v>43311</v>
      </c>
      <c r="AF533" s="17">
        <v>3</v>
      </c>
      <c r="AH533" s="20">
        <v>45032</v>
      </c>
      <c r="AI533" s="18">
        <v>15</v>
      </c>
    </row>
    <row r="534" spans="31:35" x14ac:dyDescent="0.25">
      <c r="AE534" s="24">
        <v>43311</v>
      </c>
      <c r="AF534" s="18">
        <v>5</v>
      </c>
      <c r="AH534" s="20">
        <v>45033</v>
      </c>
      <c r="AI534" s="18">
        <v>9</v>
      </c>
    </row>
    <row r="535" spans="31:35" x14ac:dyDescent="0.25">
      <c r="AE535" s="23">
        <v>43311</v>
      </c>
      <c r="AF535" s="17">
        <v>13</v>
      </c>
      <c r="AH535" s="19">
        <v>45033</v>
      </c>
      <c r="AI535" s="17">
        <v>8</v>
      </c>
    </row>
    <row r="536" spans="31:35" x14ac:dyDescent="0.25">
      <c r="AE536" s="23">
        <v>43311</v>
      </c>
      <c r="AF536" s="17">
        <v>9</v>
      </c>
      <c r="AH536" s="20">
        <v>45033</v>
      </c>
      <c r="AI536" s="18">
        <v>25</v>
      </c>
    </row>
    <row r="537" spans="31:35" x14ac:dyDescent="0.25">
      <c r="AE537" s="24">
        <v>43312</v>
      </c>
      <c r="AF537" s="18">
        <v>4</v>
      </c>
      <c r="AH537" s="20">
        <v>45034</v>
      </c>
      <c r="AI537" s="18">
        <v>9</v>
      </c>
    </row>
    <row r="538" spans="31:35" x14ac:dyDescent="0.25">
      <c r="AE538" s="23">
        <v>43312</v>
      </c>
      <c r="AF538" s="17">
        <v>10</v>
      </c>
      <c r="AH538" s="19">
        <v>45034</v>
      </c>
      <c r="AI538" s="17">
        <v>5</v>
      </c>
    </row>
    <row r="539" spans="31:35" x14ac:dyDescent="0.25">
      <c r="AE539" s="24">
        <v>43312</v>
      </c>
      <c r="AF539" s="18">
        <v>7</v>
      </c>
      <c r="AH539" s="20">
        <v>45035</v>
      </c>
      <c r="AI539" s="18">
        <v>6</v>
      </c>
    </row>
    <row r="540" spans="31:35" x14ac:dyDescent="0.25">
      <c r="AE540" s="23">
        <v>43313</v>
      </c>
      <c r="AF540" s="17">
        <v>3</v>
      </c>
      <c r="AH540" s="19">
        <v>45035</v>
      </c>
      <c r="AI540" s="17">
        <v>5</v>
      </c>
    </row>
    <row r="541" spans="31:35" x14ac:dyDescent="0.25">
      <c r="AE541" s="23">
        <v>43314</v>
      </c>
      <c r="AF541" s="17">
        <v>4</v>
      </c>
      <c r="AH541" s="19">
        <v>45035</v>
      </c>
      <c r="AI541" s="17">
        <v>4</v>
      </c>
    </row>
    <row r="542" spans="31:35" x14ac:dyDescent="0.25">
      <c r="AE542" s="24">
        <v>43315</v>
      </c>
      <c r="AF542" s="18">
        <v>3</v>
      </c>
      <c r="AH542" s="20">
        <v>45035</v>
      </c>
      <c r="AI542" s="18">
        <v>7</v>
      </c>
    </row>
    <row r="543" spans="31:35" x14ac:dyDescent="0.25">
      <c r="AE543" s="24">
        <v>43315</v>
      </c>
      <c r="AF543" s="18">
        <v>7</v>
      </c>
      <c r="AH543" s="19">
        <v>45035</v>
      </c>
      <c r="AI543" s="17">
        <v>3</v>
      </c>
    </row>
    <row r="544" spans="31:35" x14ac:dyDescent="0.25">
      <c r="AE544" s="24">
        <v>43318</v>
      </c>
      <c r="AF544" s="18">
        <v>5</v>
      </c>
      <c r="AH544" s="20">
        <v>45035</v>
      </c>
      <c r="AI544" s="18">
        <v>7</v>
      </c>
    </row>
    <row r="545" spans="31:35" x14ac:dyDescent="0.25">
      <c r="AE545" s="23">
        <v>43318</v>
      </c>
      <c r="AF545" s="17">
        <v>5</v>
      </c>
      <c r="AH545" s="19">
        <v>45035</v>
      </c>
      <c r="AI545" s="17">
        <v>20</v>
      </c>
    </row>
    <row r="546" spans="31:35" x14ac:dyDescent="0.25">
      <c r="AE546" s="24">
        <v>43319</v>
      </c>
      <c r="AF546" s="18">
        <v>5</v>
      </c>
      <c r="AH546" s="20">
        <v>45035</v>
      </c>
      <c r="AI546" s="18">
        <v>48</v>
      </c>
    </row>
    <row r="547" spans="31:35" x14ac:dyDescent="0.25">
      <c r="AE547" s="24">
        <v>43319</v>
      </c>
      <c r="AF547" s="18">
        <v>4</v>
      </c>
      <c r="AH547" s="19">
        <v>45035</v>
      </c>
      <c r="AI547" s="17">
        <v>11</v>
      </c>
    </row>
    <row r="548" spans="31:35" x14ac:dyDescent="0.25">
      <c r="AE548" s="23">
        <v>43319</v>
      </c>
      <c r="AF548" s="17">
        <v>4</v>
      </c>
      <c r="AH548" s="20">
        <v>45035</v>
      </c>
      <c r="AI548" s="18">
        <v>4</v>
      </c>
    </row>
    <row r="549" spans="31:35" x14ac:dyDescent="0.25">
      <c r="AE549" s="24">
        <v>43319</v>
      </c>
      <c r="AF549" s="18">
        <v>4</v>
      </c>
      <c r="AH549" s="19">
        <v>45035</v>
      </c>
      <c r="AI549" s="17">
        <v>8</v>
      </c>
    </row>
    <row r="550" spans="31:35" x14ac:dyDescent="0.25">
      <c r="AE550" s="24">
        <v>43320</v>
      </c>
      <c r="AF550" s="18">
        <v>9</v>
      </c>
      <c r="AH550" s="20">
        <v>45035</v>
      </c>
      <c r="AI550" s="18">
        <v>7</v>
      </c>
    </row>
    <row r="551" spans="31:35" x14ac:dyDescent="0.25">
      <c r="AE551" s="23">
        <v>43320</v>
      </c>
      <c r="AF551" s="17">
        <v>11</v>
      </c>
      <c r="AH551" s="19">
        <v>45035</v>
      </c>
      <c r="AI551" s="17">
        <v>5</v>
      </c>
    </row>
    <row r="552" spans="31:35" x14ac:dyDescent="0.25">
      <c r="AE552" s="24">
        <v>43320</v>
      </c>
      <c r="AF552" s="18">
        <v>7</v>
      </c>
      <c r="AH552" s="20">
        <v>45036</v>
      </c>
      <c r="AI552" s="18">
        <v>18</v>
      </c>
    </row>
    <row r="553" spans="31:35" x14ac:dyDescent="0.25">
      <c r="AE553" s="24">
        <v>43321</v>
      </c>
      <c r="AF553" s="18">
        <v>3</v>
      </c>
      <c r="AH553" s="20">
        <v>45036</v>
      </c>
      <c r="AI553" s="18">
        <v>5</v>
      </c>
    </row>
    <row r="554" spans="31:35" x14ac:dyDescent="0.25">
      <c r="AE554" s="23">
        <v>43321</v>
      </c>
      <c r="AF554" s="17">
        <v>14</v>
      </c>
      <c r="AH554" s="19">
        <v>45036</v>
      </c>
      <c r="AI554" s="17">
        <v>6</v>
      </c>
    </row>
    <row r="555" spans="31:35" x14ac:dyDescent="0.25">
      <c r="AE555" s="24">
        <v>43321</v>
      </c>
      <c r="AF555" s="18">
        <v>4</v>
      </c>
      <c r="AH555" s="20">
        <v>45036</v>
      </c>
      <c r="AI555" s="18">
        <v>10</v>
      </c>
    </row>
    <row r="556" spans="31:35" x14ac:dyDescent="0.25">
      <c r="AE556" s="23">
        <v>43321</v>
      </c>
      <c r="AF556" s="17">
        <v>11</v>
      </c>
      <c r="AH556" s="19">
        <v>45036</v>
      </c>
      <c r="AI556" s="17">
        <v>3</v>
      </c>
    </row>
    <row r="557" spans="31:35" x14ac:dyDescent="0.25">
      <c r="AE557" s="24">
        <v>43322</v>
      </c>
      <c r="AF557" s="18">
        <v>5</v>
      </c>
      <c r="AH557" s="20">
        <v>45036</v>
      </c>
      <c r="AI557" s="18">
        <v>8</v>
      </c>
    </row>
    <row r="558" spans="31:35" x14ac:dyDescent="0.25">
      <c r="AE558" s="23">
        <v>43323</v>
      </c>
      <c r="AF558" s="17">
        <v>5</v>
      </c>
      <c r="AH558" s="19">
        <v>45036</v>
      </c>
      <c r="AI558" s="17">
        <v>5</v>
      </c>
    </row>
    <row r="559" spans="31:35" x14ac:dyDescent="0.25">
      <c r="AE559" s="23">
        <v>43323</v>
      </c>
      <c r="AF559" s="17">
        <v>5</v>
      </c>
      <c r="AH559" s="19">
        <v>45036</v>
      </c>
      <c r="AI559" s="17">
        <v>4</v>
      </c>
    </row>
    <row r="560" spans="31:35" x14ac:dyDescent="0.25">
      <c r="AE560" s="24">
        <v>43324</v>
      </c>
      <c r="AF560" s="18">
        <v>3</v>
      </c>
      <c r="AH560" s="19">
        <v>45037</v>
      </c>
      <c r="AI560" s="17">
        <v>4</v>
      </c>
    </row>
    <row r="561" spans="31:35" x14ac:dyDescent="0.25">
      <c r="AE561" s="23">
        <v>43324</v>
      </c>
      <c r="AF561" s="17">
        <v>23</v>
      </c>
      <c r="AH561" s="20">
        <v>45037</v>
      </c>
      <c r="AI561" s="18">
        <v>5</v>
      </c>
    </row>
    <row r="562" spans="31:35" x14ac:dyDescent="0.25">
      <c r="AE562" s="24">
        <v>43324</v>
      </c>
      <c r="AF562" s="18">
        <v>4</v>
      </c>
      <c r="AH562" s="19">
        <v>45037</v>
      </c>
      <c r="AI562" s="17">
        <v>23</v>
      </c>
    </row>
    <row r="563" spans="31:35" x14ac:dyDescent="0.25">
      <c r="AE563" s="23">
        <v>43325</v>
      </c>
      <c r="AF563" s="17">
        <v>3</v>
      </c>
      <c r="AH563" s="20">
        <v>45037</v>
      </c>
      <c r="AI563" s="18">
        <v>27</v>
      </c>
    </row>
    <row r="564" spans="31:35" x14ac:dyDescent="0.25">
      <c r="AE564" s="24">
        <v>43326</v>
      </c>
      <c r="AF564" s="18">
        <v>7</v>
      </c>
      <c r="AH564" s="19">
        <v>45037</v>
      </c>
      <c r="AI564" s="17">
        <v>4</v>
      </c>
    </row>
    <row r="565" spans="31:35" x14ac:dyDescent="0.25">
      <c r="AE565" s="23">
        <v>43326</v>
      </c>
      <c r="AF565" s="17">
        <v>4</v>
      </c>
      <c r="AH565" s="20">
        <v>45037</v>
      </c>
      <c r="AI565" s="18">
        <v>6</v>
      </c>
    </row>
    <row r="566" spans="31:35" x14ac:dyDescent="0.25">
      <c r="AE566" s="23">
        <v>43327</v>
      </c>
      <c r="AF566" s="17">
        <v>5</v>
      </c>
      <c r="AH566" s="19">
        <v>45037</v>
      </c>
      <c r="AI566" s="17">
        <v>14</v>
      </c>
    </row>
    <row r="567" spans="31:35" x14ac:dyDescent="0.25">
      <c r="AE567" s="23">
        <v>43329</v>
      </c>
      <c r="AF567" s="17">
        <v>102</v>
      </c>
      <c r="AH567" s="20">
        <v>45037</v>
      </c>
      <c r="AI567" s="18">
        <v>7</v>
      </c>
    </row>
    <row r="568" spans="31:35" x14ac:dyDescent="0.25">
      <c r="AE568" s="24">
        <v>43329</v>
      </c>
      <c r="AF568" s="18">
        <v>102</v>
      </c>
      <c r="AH568" s="19">
        <v>45038</v>
      </c>
      <c r="AI568" s="17">
        <v>15</v>
      </c>
    </row>
    <row r="569" spans="31:35" x14ac:dyDescent="0.25">
      <c r="AE569" s="24">
        <v>43330</v>
      </c>
      <c r="AF569" s="18">
        <v>3</v>
      </c>
      <c r="AH569" s="20">
        <v>45038</v>
      </c>
      <c r="AI569" s="18">
        <v>5</v>
      </c>
    </row>
    <row r="570" spans="31:35" x14ac:dyDescent="0.25">
      <c r="AE570" s="23">
        <v>43330</v>
      </c>
      <c r="AF570" s="17">
        <v>4</v>
      </c>
      <c r="AH570" s="20">
        <v>45038</v>
      </c>
      <c r="AI570" s="18">
        <v>18</v>
      </c>
    </row>
    <row r="571" spans="31:35" x14ac:dyDescent="0.25">
      <c r="AE571" s="24">
        <v>43331</v>
      </c>
      <c r="AF571" s="18">
        <v>4</v>
      </c>
      <c r="AH571" s="19">
        <v>45038</v>
      </c>
      <c r="AI571" s="17">
        <v>4</v>
      </c>
    </row>
    <row r="572" spans="31:35" x14ac:dyDescent="0.25">
      <c r="AE572" s="24">
        <v>43332</v>
      </c>
      <c r="AF572" s="18">
        <v>7</v>
      </c>
      <c r="AH572" s="20">
        <v>45039</v>
      </c>
      <c r="AI572" s="18">
        <v>4</v>
      </c>
    </row>
    <row r="573" spans="31:35" x14ac:dyDescent="0.25">
      <c r="AE573" s="23">
        <v>43333</v>
      </c>
      <c r="AF573" s="17">
        <v>4</v>
      </c>
      <c r="AH573" s="19">
        <v>45039</v>
      </c>
      <c r="AI573" s="17">
        <v>4</v>
      </c>
    </row>
    <row r="574" spans="31:35" x14ac:dyDescent="0.25">
      <c r="AE574" s="24">
        <v>43334</v>
      </c>
      <c r="AF574" s="18">
        <v>4</v>
      </c>
      <c r="AH574" s="20">
        <v>45040</v>
      </c>
      <c r="AI574" s="18">
        <v>11</v>
      </c>
    </row>
    <row r="575" spans="31:35" x14ac:dyDescent="0.25">
      <c r="AE575" s="23">
        <v>43334</v>
      </c>
      <c r="AF575" s="17">
        <v>3</v>
      </c>
      <c r="AH575" s="19">
        <v>45040</v>
      </c>
      <c r="AI575" s="17">
        <v>3</v>
      </c>
    </row>
    <row r="576" spans="31:35" x14ac:dyDescent="0.25">
      <c r="AE576" s="24">
        <v>43335</v>
      </c>
      <c r="AF576" s="18">
        <v>3</v>
      </c>
      <c r="AH576" s="20">
        <v>45040</v>
      </c>
      <c r="AI576" s="18">
        <v>7</v>
      </c>
    </row>
    <row r="577" spans="31:35" x14ac:dyDescent="0.25">
      <c r="AE577" s="23">
        <v>43335</v>
      </c>
      <c r="AF577" s="17">
        <v>4</v>
      </c>
      <c r="AH577" s="19">
        <v>45040</v>
      </c>
      <c r="AI577" s="17">
        <v>10</v>
      </c>
    </row>
    <row r="578" spans="31:35" x14ac:dyDescent="0.25">
      <c r="AE578" s="24">
        <v>43336</v>
      </c>
      <c r="AF578" s="18">
        <v>4</v>
      </c>
      <c r="AH578" s="20">
        <v>45040</v>
      </c>
      <c r="AI578" s="18">
        <v>12</v>
      </c>
    </row>
    <row r="579" spans="31:35" x14ac:dyDescent="0.25">
      <c r="AE579" s="23">
        <v>43337</v>
      </c>
      <c r="AF579" s="17">
        <v>6</v>
      </c>
      <c r="AH579" s="19">
        <v>45040</v>
      </c>
      <c r="AI579" s="17">
        <v>3</v>
      </c>
    </row>
    <row r="580" spans="31:35" x14ac:dyDescent="0.25">
      <c r="AE580" s="24">
        <v>43337</v>
      </c>
      <c r="AF580" s="18">
        <v>3</v>
      </c>
      <c r="AH580" s="19">
        <v>45041</v>
      </c>
      <c r="AI580" s="17">
        <v>3</v>
      </c>
    </row>
    <row r="581" spans="31:35" x14ac:dyDescent="0.25">
      <c r="AE581" s="23">
        <v>43338</v>
      </c>
      <c r="AF581" s="17">
        <v>6</v>
      </c>
      <c r="AH581" s="20">
        <v>45041</v>
      </c>
      <c r="AI581" s="18">
        <v>9</v>
      </c>
    </row>
    <row r="582" spans="31:35" x14ac:dyDescent="0.25">
      <c r="AE582" s="24">
        <v>43340</v>
      </c>
      <c r="AF582" s="18">
        <v>5</v>
      </c>
      <c r="AH582" s="20">
        <v>45041</v>
      </c>
      <c r="AI582" s="18">
        <v>3</v>
      </c>
    </row>
    <row r="583" spans="31:35" x14ac:dyDescent="0.25">
      <c r="AE583" s="23">
        <v>43340</v>
      </c>
      <c r="AF583" s="17">
        <v>8</v>
      </c>
      <c r="AH583" s="19">
        <v>45041</v>
      </c>
      <c r="AI583" s="17">
        <v>8</v>
      </c>
    </row>
    <row r="584" spans="31:35" x14ac:dyDescent="0.25">
      <c r="AE584" s="23">
        <v>43341</v>
      </c>
      <c r="AF584" s="17">
        <v>5</v>
      </c>
      <c r="AH584" s="20">
        <v>45042</v>
      </c>
      <c r="AI584" s="18">
        <v>7</v>
      </c>
    </row>
    <row r="585" spans="31:35" x14ac:dyDescent="0.25">
      <c r="AE585" s="24">
        <v>43341</v>
      </c>
      <c r="AF585" s="18">
        <v>8</v>
      </c>
      <c r="AH585" s="20">
        <v>45042</v>
      </c>
      <c r="AI585" s="18">
        <v>4</v>
      </c>
    </row>
    <row r="586" spans="31:35" x14ac:dyDescent="0.25">
      <c r="AE586" s="24">
        <v>43342</v>
      </c>
      <c r="AF586" s="18">
        <v>3</v>
      </c>
      <c r="AH586" s="20">
        <v>45042</v>
      </c>
      <c r="AI586" s="18">
        <v>17</v>
      </c>
    </row>
    <row r="587" spans="31:35" x14ac:dyDescent="0.25">
      <c r="AE587" s="23">
        <v>43342</v>
      </c>
      <c r="AF587" s="17">
        <v>3</v>
      </c>
      <c r="AH587" s="19">
        <v>45042</v>
      </c>
      <c r="AI587" s="17">
        <v>4</v>
      </c>
    </row>
    <row r="588" spans="31:35" x14ac:dyDescent="0.25">
      <c r="AE588" s="24">
        <v>43342</v>
      </c>
      <c r="AF588" s="18">
        <v>5</v>
      </c>
      <c r="AH588" s="20">
        <v>45042</v>
      </c>
      <c r="AI588" s="18">
        <v>10</v>
      </c>
    </row>
    <row r="589" spans="31:35" x14ac:dyDescent="0.25">
      <c r="AE589" s="23">
        <v>43342</v>
      </c>
      <c r="AF589" s="17">
        <v>6</v>
      </c>
      <c r="AH589" s="19">
        <v>45042</v>
      </c>
      <c r="AI589" s="17">
        <v>12</v>
      </c>
    </row>
    <row r="590" spans="31:35" x14ac:dyDescent="0.25">
      <c r="AE590" s="24">
        <v>43343</v>
      </c>
      <c r="AF590" s="18">
        <v>3</v>
      </c>
      <c r="AH590" s="20">
        <v>45042</v>
      </c>
      <c r="AI590" s="18">
        <v>7</v>
      </c>
    </row>
    <row r="591" spans="31:35" x14ac:dyDescent="0.25">
      <c r="AE591" s="23">
        <v>43343</v>
      </c>
      <c r="AF591" s="17">
        <v>5</v>
      </c>
      <c r="AH591" s="19">
        <v>45042</v>
      </c>
      <c r="AI591" s="17">
        <v>7</v>
      </c>
    </row>
    <row r="592" spans="31:35" x14ac:dyDescent="0.25">
      <c r="AE592" s="24">
        <v>43343</v>
      </c>
      <c r="AF592" s="18">
        <v>4</v>
      </c>
      <c r="AH592" s="19">
        <v>45043</v>
      </c>
      <c r="AI592" s="17">
        <v>9</v>
      </c>
    </row>
    <row r="593" spans="31:35" x14ac:dyDescent="0.25">
      <c r="AE593" s="24">
        <v>43348</v>
      </c>
      <c r="AF593" s="18">
        <v>4</v>
      </c>
      <c r="AH593" s="20">
        <v>45043</v>
      </c>
      <c r="AI593" s="18">
        <v>32</v>
      </c>
    </row>
    <row r="594" spans="31:35" x14ac:dyDescent="0.25">
      <c r="AE594" s="23">
        <v>43348</v>
      </c>
      <c r="AF594" s="17">
        <v>3</v>
      </c>
      <c r="AH594" s="20">
        <v>45043</v>
      </c>
      <c r="AI594" s="18">
        <v>5</v>
      </c>
    </row>
    <row r="595" spans="31:35" x14ac:dyDescent="0.25">
      <c r="AE595" s="23">
        <v>43350</v>
      </c>
      <c r="AF595" s="17">
        <v>5</v>
      </c>
      <c r="AH595" s="19">
        <v>45043</v>
      </c>
      <c r="AI595" s="17">
        <v>5</v>
      </c>
    </row>
    <row r="596" spans="31:35" x14ac:dyDescent="0.25">
      <c r="AE596" s="24">
        <v>43350</v>
      </c>
      <c r="AF596" s="18">
        <v>6</v>
      </c>
      <c r="AH596" s="20">
        <v>45044</v>
      </c>
      <c r="AI596" s="18">
        <v>4</v>
      </c>
    </row>
    <row r="597" spans="31:35" x14ac:dyDescent="0.25">
      <c r="AE597" s="23">
        <v>43350</v>
      </c>
      <c r="AF597" s="17">
        <v>4</v>
      </c>
      <c r="AH597" s="19">
        <v>45044</v>
      </c>
      <c r="AI597" s="17">
        <v>7</v>
      </c>
    </row>
    <row r="598" spans="31:35" x14ac:dyDescent="0.25">
      <c r="AE598" s="24">
        <v>43350</v>
      </c>
      <c r="AF598" s="18">
        <v>7</v>
      </c>
      <c r="AH598" s="19">
        <v>45044</v>
      </c>
      <c r="AI598" s="17">
        <v>48</v>
      </c>
    </row>
    <row r="599" spans="31:35" x14ac:dyDescent="0.25">
      <c r="AE599" s="23">
        <v>43351</v>
      </c>
      <c r="AF599" s="17">
        <v>3</v>
      </c>
      <c r="AH599" s="19">
        <v>45045</v>
      </c>
      <c r="AI599" s="17">
        <v>9</v>
      </c>
    </row>
    <row r="600" spans="31:35" x14ac:dyDescent="0.25">
      <c r="AE600" s="24">
        <v>43354</v>
      </c>
      <c r="AF600" s="18">
        <v>5</v>
      </c>
      <c r="AH600" s="20">
        <v>45045</v>
      </c>
      <c r="AI600" s="18">
        <v>3</v>
      </c>
    </row>
    <row r="601" spans="31:35" x14ac:dyDescent="0.25">
      <c r="AE601" s="23">
        <v>43354</v>
      </c>
      <c r="AF601" s="17">
        <v>5</v>
      </c>
      <c r="AH601" s="19">
        <v>45045</v>
      </c>
      <c r="AI601" s="17">
        <v>10</v>
      </c>
    </row>
    <row r="602" spans="31:35" x14ac:dyDescent="0.25">
      <c r="AE602" s="24">
        <v>43354</v>
      </c>
      <c r="AF602" s="18">
        <v>5</v>
      </c>
      <c r="AH602" s="20">
        <v>45046</v>
      </c>
      <c r="AI602" s="18">
        <v>7</v>
      </c>
    </row>
    <row r="603" spans="31:35" x14ac:dyDescent="0.25">
      <c r="AE603" s="23">
        <v>43354</v>
      </c>
      <c r="AF603" s="17">
        <v>5</v>
      </c>
      <c r="AH603" s="19">
        <v>45046</v>
      </c>
      <c r="AI603" s="17">
        <v>3</v>
      </c>
    </row>
    <row r="604" spans="31:35" x14ac:dyDescent="0.25">
      <c r="AE604" s="24">
        <v>43354</v>
      </c>
      <c r="AF604" s="18">
        <v>4</v>
      </c>
      <c r="AH604" s="20">
        <v>45046</v>
      </c>
      <c r="AI604" s="18">
        <v>4</v>
      </c>
    </row>
    <row r="605" spans="31:35" x14ac:dyDescent="0.25">
      <c r="AE605" s="23">
        <v>43355</v>
      </c>
      <c r="AF605" s="17">
        <v>3</v>
      </c>
      <c r="AH605" s="19">
        <v>45047</v>
      </c>
      <c r="AI605" s="17">
        <v>7</v>
      </c>
    </row>
    <row r="606" spans="31:35" x14ac:dyDescent="0.25">
      <c r="AE606" s="24">
        <v>43355</v>
      </c>
      <c r="AF606" s="18">
        <v>4</v>
      </c>
      <c r="AH606" s="20">
        <v>45047</v>
      </c>
      <c r="AI606" s="18">
        <v>3</v>
      </c>
    </row>
    <row r="607" spans="31:35" x14ac:dyDescent="0.25">
      <c r="AE607" s="24">
        <v>43355</v>
      </c>
      <c r="AF607" s="18">
        <v>3</v>
      </c>
      <c r="AH607" s="19">
        <v>45047</v>
      </c>
      <c r="AI607" s="17">
        <v>4</v>
      </c>
    </row>
    <row r="608" spans="31:35" x14ac:dyDescent="0.25">
      <c r="AE608" s="23">
        <v>43355</v>
      </c>
      <c r="AF608" s="17">
        <v>3</v>
      </c>
      <c r="AH608" s="20">
        <v>45047</v>
      </c>
      <c r="AI608" s="18">
        <v>9</v>
      </c>
    </row>
    <row r="609" spans="31:35" x14ac:dyDescent="0.25">
      <c r="AE609" s="24">
        <v>43355</v>
      </c>
      <c r="AF609" s="18">
        <v>4</v>
      </c>
      <c r="AH609" s="19">
        <v>45047</v>
      </c>
      <c r="AI609" s="17">
        <v>9</v>
      </c>
    </row>
    <row r="610" spans="31:35" x14ac:dyDescent="0.25">
      <c r="AE610" s="23">
        <v>43356</v>
      </c>
      <c r="AF610" s="17">
        <v>6</v>
      </c>
      <c r="AH610" s="20">
        <v>45047</v>
      </c>
      <c r="AI610" s="18">
        <v>8</v>
      </c>
    </row>
    <row r="611" spans="31:35" x14ac:dyDescent="0.25">
      <c r="AE611" s="24">
        <v>43357</v>
      </c>
      <c r="AF611" s="18">
        <v>4</v>
      </c>
      <c r="AH611" s="19">
        <v>45048</v>
      </c>
      <c r="AI611" s="17">
        <v>3</v>
      </c>
    </row>
    <row r="612" spans="31:35" x14ac:dyDescent="0.25">
      <c r="AE612" s="24">
        <v>43359</v>
      </c>
      <c r="AF612" s="18">
        <v>14</v>
      </c>
      <c r="AH612" s="20">
        <v>45048</v>
      </c>
      <c r="AI612" s="18">
        <v>4</v>
      </c>
    </row>
    <row r="613" spans="31:35" x14ac:dyDescent="0.25">
      <c r="AE613" s="23">
        <v>43360</v>
      </c>
      <c r="AF613" s="17">
        <v>4</v>
      </c>
      <c r="AH613" s="20">
        <v>45049</v>
      </c>
      <c r="AI613" s="18">
        <v>3</v>
      </c>
    </row>
    <row r="614" spans="31:35" x14ac:dyDescent="0.25">
      <c r="AE614" s="23">
        <v>43361</v>
      </c>
      <c r="AF614" s="17">
        <v>3</v>
      </c>
      <c r="AH614" s="19">
        <v>45049</v>
      </c>
      <c r="AI614" s="17">
        <v>3</v>
      </c>
    </row>
    <row r="615" spans="31:35" x14ac:dyDescent="0.25">
      <c r="AE615" s="24">
        <v>43362</v>
      </c>
      <c r="AF615" s="18">
        <v>3</v>
      </c>
      <c r="AH615" s="19">
        <v>45049</v>
      </c>
      <c r="AI615" s="17">
        <v>16</v>
      </c>
    </row>
    <row r="616" spans="31:35" x14ac:dyDescent="0.25">
      <c r="AE616" s="23">
        <v>43363</v>
      </c>
      <c r="AF616" s="17">
        <v>10</v>
      </c>
      <c r="AH616" s="19">
        <v>45049</v>
      </c>
      <c r="AI616" s="17">
        <v>40</v>
      </c>
    </row>
    <row r="617" spans="31:35" x14ac:dyDescent="0.25">
      <c r="AE617" s="24">
        <v>43363</v>
      </c>
      <c r="AF617" s="18">
        <v>4</v>
      </c>
      <c r="AH617" s="19">
        <v>45049</v>
      </c>
      <c r="AI617" s="17">
        <v>10</v>
      </c>
    </row>
    <row r="618" spans="31:35" x14ac:dyDescent="0.25">
      <c r="AE618" s="23">
        <v>43364</v>
      </c>
      <c r="AF618" s="17">
        <v>7</v>
      </c>
      <c r="AH618" s="20">
        <v>45049</v>
      </c>
      <c r="AI618" s="18">
        <v>28</v>
      </c>
    </row>
    <row r="619" spans="31:35" x14ac:dyDescent="0.25">
      <c r="AE619" s="24">
        <v>43364</v>
      </c>
      <c r="AF619" s="18">
        <v>4</v>
      </c>
      <c r="AH619" s="19">
        <v>45049</v>
      </c>
      <c r="AI619" s="17">
        <v>10</v>
      </c>
    </row>
    <row r="620" spans="31:35" x14ac:dyDescent="0.25">
      <c r="AE620" s="23">
        <v>43364</v>
      </c>
      <c r="AF620" s="17">
        <v>6</v>
      </c>
      <c r="AH620" s="20">
        <v>45049</v>
      </c>
      <c r="AI620" s="18">
        <v>5</v>
      </c>
    </row>
    <row r="621" spans="31:35" x14ac:dyDescent="0.25">
      <c r="AE621" s="23">
        <v>43366</v>
      </c>
      <c r="AF621" s="17">
        <v>3</v>
      </c>
      <c r="AH621" s="19">
        <v>45049</v>
      </c>
      <c r="AI621" s="17">
        <v>11</v>
      </c>
    </row>
    <row r="622" spans="31:35" x14ac:dyDescent="0.25">
      <c r="AE622" s="23">
        <v>43366</v>
      </c>
      <c r="AF622" s="17">
        <v>6</v>
      </c>
      <c r="AH622" s="20">
        <v>45050</v>
      </c>
      <c r="AI622" s="18">
        <v>4</v>
      </c>
    </row>
    <row r="623" spans="31:35" x14ac:dyDescent="0.25">
      <c r="AE623" s="24">
        <v>43367</v>
      </c>
      <c r="AF623" s="18">
        <v>7</v>
      </c>
      <c r="AH623" s="20">
        <v>45050</v>
      </c>
      <c r="AI623" s="18">
        <v>4</v>
      </c>
    </row>
    <row r="624" spans="31:35" x14ac:dyDescent="0.25">
      <c r="AE624" s="23">
        <v>43367</v>
      </c>
      <c r="AF624" s="17">
        <v>24</v>
      </c>
      <c r="AH624" s="19">
        <v>45050</v>
      </c>
      <c r="AI624" s="17">
        <v>4</v>
      </c>
    </row>
    <row r="625" spans="31:35" x14ac:dyDescent="0.25">
      <c r="AE625" s="24">
        <v>43368</v>
      </c>
      <c r="AF625" s="18">
        <v>6</v>
      </c>
      <c r="AH625" s="19">
        <v>45050</v>
      </c>
      <c r="AI625" s="17">
        <v>7</v>
      </c>
    </row>
    <row r="626" spans="31:35" x14ac:dyDescent="0.25">
      <c r="AE626" s="24">
        <v>43369</v>
      </c>
      <c r="AF626" s="18">
        <v>4</v>
      </c>
      <c r="AH626" s="19">
        <v>45051</v>
      </c>
      <c r="AI626" s="17">
        <v>4</v>
      </c>
    </row>
    <row r="627" spans="31:35" x14ac:dyDescent="0.25">
      <c r="AE627" s="23">
        <v>43370</v>
      </c>
      <c r="AF627" s="17">
        <v>5</v>
      </c>
      <c r="AH627" s="20">
        <v>45051</v>
      </c>
      <c r="AI627" s="18">
        <v>4</v>
      </c>
    </row>
    <row r="628" spans="31:35" x14ac:dyDescent="0.25">
      <c r="AE628" s="24">
        <v>43370</v>
      </c>
      <c r="AF628" s="18">
        <v>4</v>
      </c>
      <c r="AH628" s="19">
        <v>45051</v>
      </c>
      <c r="AI628" s="17">
        <v>6</v>
      </c>
    </row>
    <row r="629" spans="31:35" x14ac:dyDescent="0.25">
      <c r="AE629" s="23">
        <v>43370</v>
      </c>
      <c r="AF629" s="17">
        <v>5</v>
      </c>
      <c r="AH629" s="20">
        <v>45051</v>
      </c>
      <c r="AI629" s="18">
        <v>19</v>
      </c>
    </row>
    <row r="630" spans="31:35" x14ac:dyDescent="0.25">
      <c r="AE630" s="24">
        <v>43371</v>
      </c>
      <c r="AF630" s="18">
        <v>17</v>
      </c>
      <c r="AH630" s="19">
        <v>45051</v>
      </c>
      <c r="AI630" s="17">
        <v>5</v>
      </c>
    </row>
    <row r="631" spans="31:35" x14ac:dyDescent="0.25">
      <c r="AE631" s="23">
        <v>43371</v>
      </c>
      <c r="AF631" s="17">
        <v>21</v>
      </c>
      <c r="AH631" s="20">
        <v>45051</v>
      </c>
      <c r="AI631" s="18">
        <v>4</v>
      </c>
    </row>
    <row r="632" spans="31:35" x14ac:dyDescent="0.25">
      <c r="AE632" s="24">
        <v>43371</v>
      </c>
      <c r="AF632" s="18">
        <v>4</v>
      </c>
      <c r="AH632" s="19">
        <v>45051</v>
      </c>
      <c r="AI632" s="17">
        <v>4</v>
      </c>
    </row>
    <row r="633" spans="31:35" x14ac:dyDescent="0.25">
      <c r="AE633" s="24">
        <v>43372</v>
      </c>
      <c r="AF633" s="18">
        <v>3</v>
      </c>
      <c r="AH633" s="20">
        <v>45051</v>
      </c>
      <c r="AI633" s="18">
        <v>5</v>
      </c>
    </row>
    <row r="634" spans="31:35" x14ac:dyDescent="0.25">
      <c r="AE634" s="23">
        <v>43372</v>
      </c>
      <c r="AF634" s="17">
        <v>4</v>
      </c>
      <c r="AH634" s="19">
        <v>45052</v>
      </c>
      <c r="AI634" s="17">
        <v>5</v>
      </c>
    </row>
    <row r="635" spans="31:35" x14ac:dyDescent="0.25">
      <c r="AE635" s="24">
        <v>43372</v>
      </c>
      <c r="AF635" s="18">
        <v>5</v>
      </c>
      <c r="AH635" s="20">
        <v>45052</v>
      </c>
      <c r="AI635" s="18">
        <v>3</v>
      </c>
    </row>
    <row r="636" spans="31:35" x14ac:dyDescent="0.25">
      <c r="AE636" s="23">
        <v>43372</v>
      </c>
      <c r="AF636" s="17">
        <v>3</v>
      </c>
      <c r="AH636" s="19">
        <v>45052</v>
      </c>
      <c r="AI636" s="17">
        <v>11</v>
      </c>
    </row>
    <row r="637" spans="31:35" x14ac:dyDescent="0.25">
      <c r="AE637" s="24">
        <v>43372</v>
      </c>
      <c r="AF637" s="18">
        <v>7</v>
      </c>
      <c r="AH637" s="19">
        <v>45052</v>
      </c>
      <c r="AI637" s="17">
        <v>12</v>
      </c>
    </row>
    <row r="638" spans="31:35" x14ac:dyDescent="0.25">
      <c r="AE638" s="23">
        <v>43372</v>
      </c>
      <c r="AF638" s="17">
        <v>3</v>
      </c>
      <c r="AH638" s="20">
        <v>45052</v>
      </c>
      <c r="AI638" s="18">
        <v>6</v>
      </c>
    </row>
    <row r="639" spans="31:35" x14ac:dyDescent="0.25">
      <c r="AE639" s="24">
        <v>43372</v>
      </c>
      <c r="AF639" s="18">
        <v>12</v>
      </c>
      <c r="AH639" s="19">
        <v>45052</v>
      </c>
      <c r="AI639" s="17">
        <v>13</v>
      </c>
    </row>
    <row r="640" spans="31:35" x14ac:dyDescent="0.25">
      <c r="AE640" s="23">
        <v>43374</v>
      </c>
      <c r="AF640" s="17">
        <v>4</v>
      </c>
      <c r="AH640" s="20">
        <v>45053</v>
      </c>
      <c r="AI640" s="18">
        <v>30</v>
      </c>
    </row>
    <row r="641" spans="31:35" x14ac:dyDescent="0.25">
      <c r="AE641" s="23">
        <v>43374</v>
      </c>
      <c r="AF641" s="17">
        <v>3</v>
      </c>
      <c r="AH641" s="19">
        <v>45053</v>
      </c>
      <c r="AI641" s="17">
        <v>32</v>
      </c>
    </row>
    <row r="642" spans="31:35" x14ac:dyDescent="0.25">
      <c r="AE642" s="24">
        <v>43374</v>
      </c>
      <c r="AF642" s="18">
        <v>5</v>
      </c>
      <c r="AH642" s="20">
        <v>45053</v>
      </c>
      <c r="AI642" s="18">
        <v>5</v>
      </c>
    </row>
    <row r="643" spans="31:35" x14ac:dyDescent="0.25">
      <c r="AE643" s="23">
        <v>43375</v>
      </c>
      <c r="AF643" s="17">
        <v>3</v>
      </c>
      <c r="AH643" s="19">
        <v>45053</v>
      </c>
      <c r="AI643" s="17">
        <v>16</v>
      </c>
    </row>
    <row r="644" spans="31:35" x14ac:dyDescent="0.25">
      <c r="AE644" s="24">
        <v>43375</v>
      </c>
      <c r="AF644" s="18">
        <v>6</v>
      </c>
      <c r="AH644" s="19">
        <v>45054</v>
      </c>
      <c r="AI644" s="17">
        <v>5</v>
      </c>
    </row>
    <row r="645" spans="31:35" x14ac:dyDescent="0.25">
      <c r="AE645" s="24">
        <v>43375</v>
      </c>
      <c r="AF645" s="18">
        <v>8</v>
      </c>
      <c r="AH645" s="20">
        <v>45054</v>
      </c>
      <c r="AI645" s="18">
        <v>5</v>
      </c>
    </row>
    <row r="646" spans="31:35" x14ac:dyDescent="0.25">
      <c r="AE646" s="24">
        <v>43376</v>
      </c>
      <c r="AF646" s="18">
        <v>3</v>
      </c>
      <c r="AH646" s="19">
        <v>45054</v>
      </c>
      <c r="AI646" s="17">
        <v>25</v>
      </c>
    </row>
    <row r="647" spans="31:35" x14ac:dyDescent="0.25">
      <c r="AE647" s="24">
        <v>43377</v>
      </c>
      <c r="AF647" s="18">
        <v>4</v>
      </c>
      <c r="AH647" s="20">
        <v>45055</v>
      </c>
      <c r="AI647" s="18">
        <v>8</v>
      </c>
    </row>
    <row r="648" spans="31:35" x14ac:dyDescent="0.25">
      <c r="AE648" s="23">
        <v>43377</v>
      </c>
      <c r="AF648" s="17">
        <v>15</v>
      </c>
      <c r="AH648" s="20">
        <v>45055</v>
      </c>
      <c r="AI648" s="18">
        <v>3</v>
      </c>
    </row>
    <row r="649" spans="31:35" x14ac:dyDescent="0.25">
      <c r="AE649" s="24">
        <v>43377</v>
      </c>
      <c r="AF649" s="18">
        <v>3</v>
      </c>
      <c r="AH649" s="19">
        <v>45056</v>
      </c>
      <c r="AI649" s="17">
        <v>15</v>
      </c>
    </row>
    <row r="650" spans="31:35" x14ac:dyDescent="0.25">
      <c r="AE650" s="23">
        <v>43377</v>
      </c>
      <c r="AF650" s="17">
        <v>3</v>
      </c>
      <c r="AH650" s="20">
        <v>45056</v>
      </c>
      <c r="AI650" s="18">
        <v>5</v>
      </c>
    </row>
    <row r="651" spans="31:35" x14ac:dyDescent="0.25">
      <c r="AE651" s="24">
        <v>43377</v>
      </c>
      <c r="AF651" s="18">
        <v>4</v>
      </c>
      <c r="AH651" s="19">
        <v>45056</v>
      </c>
      <c r="AI651" s="17">
        <v>13</v>
      </c>
    </row>
    <row r="652" spans="31:35" x14ac:dyDescent="0.25">
      <c r="AE652" s="23">
        <v>43379</v>
      </c>
      <c r="AF652" s="17">
        <v>4</v>
      </c>
      <c r="AH652" s="20">
        <v>45056</v>
      </c>
      <c r="AI652" s="18">
        <v>4</v>
      </c>
    </row>
    <row r="653" spans="31:35" x14ac:dyDescent="0.25">
      <c r="AE653" s="24">
        <v>43379</v>
      </c>
      <c r="AF653" s="18">
        <v>4</v>
      </c>
      <c r="AH653" s="19">
        <v>45057</v>
      </c>
      <c r="AI653" s="17">
        <v>8</v>
      </c>
    </row>
    <row r="654" spans="31:35" x14ac:dyDescent="0.25">
      <c r="AE654" s="23">
        <v>43380</v>
      </c>
      <c r="AF654" s="17">
        <v>4</v>
      </c>
      <c r="AH654" s="19">
        <v>45057</v>
      </c>
      <c r="AI654" s="17">
        <v>5</v>
      </c>
    </row>
    <row r="655" spans="31:35" x14ac:dyDescent="0.25">
      <c r="AE655" s="24">
        <v>43380</v>
      </c>
      <c r="AF655" s="18">
        <v>6</v>
      </c>
      <c r="AH655" s="19">
        <v>45057</v>
      </c>
      <c r="AI655" s="17">
        <v>3</v>
      </c>
    </row>
    <row r="656" spans="31:35" x14ac:dyDescent="0.25">
      <c r="AE656" s="23">
        <v>43382</v>
      </c>
      <c r="AF656" s="17">
        <v>6</v>
      </c>
      <c r="AH656" s="19">
        <v>45058</v>
      </c>
      <c r="AI656" s="17">
        <v>30</v>
      </c>
    </row>
    <row r="657" spans="31:35" x14ac:dyDescent="0.25">
      <c r="AE657" s="24">
        <v>43382</v>
      </c>
      <c r="AF657" s="18">
        <v>5</v>
      </c>
      <c r="AH657" s="19">
        <v>45059</v>
      </c>
      <c r="AI657" s="17">
        <v>20</v>
      </c>
    </row>
    <row r="658" spans="31:35" x14ac:dyDescent="0.25">
      <c r="AE658" s="23">
        <v>43382</v>
      </c>
      <c r="AF658" s="17">
        <v>3</v>
      </c>
      <c r="AH658" s="20">
        <v>45060</v>
      </c>
      <c r="AI658" s="18">
        <v>4</v>
      </c>
    </row>
    <row r="659" spans="31:35" x14ac:dyDescent="0.25">
      <c r="AE659" s="24">
        <v>43382</v>
      </c>
      <c r="AF659" s="18">
        <v>3</v>
      </c>
      <c r="AH659" s="19">
        <v>45060</v>
      </c>
      <c r="AI659" s="17">
        <v>4</v>
      </c>
    </row>
    <row r="660" spans="31:35" x14ac:dyDescent="0.25">
      <c r="AE660" s="24">
        <v>43382</v>
      </c>
      <c r="AF660" s="18">
        <v>5</v>
      </c>
      <c r="AH660" s="20">
        <v>45060</v>
      </c>
      <c r="AI660" s="18">
        <v>6</v>
      </c>
    </row>
    <row r="661" spans="31:35" x14ac:dyDescent="0.25">
      <c r="AE661" s="24">
        <v>43382</v>
      </c>
      <c r="AF661" s="18">
        <v>8</v>
      </c>
      <c r="AH661" s="20">
        <v>45061</v>
      </c>
      <c r="AI661" s="18">
        <v>5</v>
      </c>
    </row>
    <row r="662" spans="31:35" x14ac:dyDescent="0.25">
      <c r="AE662" s="23">
        <v>43383</v>
      </c>
      <c r="AF662" s="17">
        <v>3</v>
      </c>
      <c r="AH662" s="19">
        <v>45061</v>
      </c>
      <c r="AI662" s="17">
        <v>7</v>
      </c>
    </row>
    <row r="663" spans="31:35" x14ac:dyDescent="0.25">
      <c r="AE663" s="24">
        <v>43383</v>
      </c>
      <c r="AF663" s="18">
        <v>5</v>
      </c>
      <c r="AH663" s="20">
        <v>45061</v>
      </c>
      <c r="AI663" s="18">
        <v>4</v>
      </c>
    </row>
    <row r="664" spans="31:35" x14ac:dyDescent="0.25">
      <c r="AE664" s="23">
        <v>43384</v>
      </c>
      <c r="AF664" s="17">
        <v>4</v>
      </c>
      <c r="AH664" s="19">
        <v>45061</v>
      </c>
      <c r="AI664" s="17">
        <v>19</v>
      </c>
    </row>
    <row r="665" spans="31:35" x14ac:dyDescent="0.25">
      <c r="AE665" s="24">
        <v>43384</v>
      </c>
      <c r="AF665" s="18">
        <v>5</v>
      </c>
      <c r="AH665" s="19">
        <v>45062</v>
      </c>
      <c r="AI665" s="17">
        <v>6</v>
      </c>
    </row>
    <row r="666" spans="31:35" x14ac:dyDescent="0.25">
      <c r="AE666" s="23">
        <v>43385</v>
      </c>
      <c r="AF666" s="17">
        <v>4</v>
      </c>
      <c r="AH666" s="20">
        <v>45062</v>
      </c>
      <c r="AI666" s="18">
        <v>5</v>
      </c>
    </row>
    <row r="667" spans="31:35" x14ac:dyDescent="0.25">
      <c r="AE667" s="24">
        <v>43385</v>
      </c>
      <c r="AF667" s="18">
        <v>3</v>
      </c>
      <c r="AH667" s="20">
        <v>45062</v>
      </c>
      <c r="AI667" s="18">
        <v>6</v>
      </c>
    </row>
    <row r="668" spans="31:35" x14ac:dyDescent="0.25">
      <c r="AE668" s="24">
        <v>43385</v>
      </c>
      <c r="AF668" s="18">
        <v>5</v>
      </c>
      <c r="AH668" s="19">
        <v>45062</v>
      </c>
      <c r="AI668" s="17">
        <v>21</v>
      </c>
    </row>
    <row r="669" spans="31:35" x14ac:dyDescent="0.25">
      <c r="AE669" s="23">
        <v>43385</v>
      </c>
      <c r="AF669" s="17">
        <v>3</v>
      </c>
      <c r="AH669" s="20">
        <v>45063</v>
      </c>
      <c r="AI669" s="18">
        <v>30</v>
      </c>
    </row>
    <row r="670" spans="31:35" x14ac:dyDescent="0.25">
      <c r="AE670" s="24">
        <v>43386</v>
      </c>
      <c r="AF670" s="18">
        <v>5</v>
      </c>
      <c r="AH670" s="19">
        <v>45063</v>
      </c>
      <c r="AI670" s="17">
        <v>4</v>
      </c>
    </row>
    <row r="671" spans="31:35" x14ac:dyDescent="0.25">
      <c r="AE671" s="23">
        <v>43387</v>
      </c>
      <c r="AF671" s="17">
        <v>48</v>
      </c>
      <c r="AH671" s="20">
        <v>45063</v>
      </c>
      <c r="AI671" s="18">
        <v>5</v>
      </c>
    </row>
    <row r="672" spans="31:35" x14ac:dyDescent="0.25">
      <c r="AE672" s="24">
        <v>43388</v>
      </c>
      <c r="AF672" s="18">
        <v>6</v>
      </c>
      <c r="AH672" s="19">
        <v>45063</v>
      </c>
      <c r="AI672" s="17">
        <v>5</v>
      </c>
    </row>
    <row r="673" spans="31:35" x14ac:dyDescent="0.25">
      <c r="AE673" s="24">
        <v>43388</v>
      </c>
      <c r="AF673" s="18">
        <v>3</v>
      </c>
      <c r="AH673" s="19">
        <v>45063</v>
      </c>
      <c r="AI673" s="17">
        <v>3</v>
      </c>
    </row>
    <row r="674" spans="31:35" x14ac:dyDescent="0.25">
      <c r="AE674" s="23">
        <v>43389</v>
      </c>
      <c r="AF674" s="17">
        <v>4</v>
      </c>
      <c r="AH674" s="19">
        <v>45064</v>
      </c>
      <c r="AI674" s="17">
        <v>24</v>
      </c>
    </row>
    <row r="675" spans="31:35" x14ac:dyDescent="0.25">
      <c r="AE675" s="23">
        <v>43390</v>
      </c>
      <c r="AF675" s="17">
        <v>10</v>
      </c>
      <c r="AH675" s="20">
        <v>45065</v>
      </c>
      <c r="AI675" s="18">
        <v>4</v>
      </c>
    </row>
    <row r="676" spans="31:35" x14ac:dyDescent="0.25">
      <c r="AE676" s="24">
        <v>43390</v>
      </c>
      <c r="AF676" s="18">
        <v>10</v>
      </c>
      <c r="AH676" s="19">
        <v>45065</v>
      </c>
      <c r="AI676" s="17">
        <v>9</v>
      </c>
    </row>
    <row r="677" spans="31:35" x14ac:dyDescent="0.25">
      <c r="AE677" s="23">
        <v>43390</v>
      </c>
      <c r="AF677" s="17">
        <v>10</v>
      </c>
      <c r="AH677" s="20">
        <v>45065</v>
      </c>
      <c r="AI677" s="18">
        <v>3</v>
      </c>
    </row>
    <row r="678" spans="31:35" x14ac:dyDescent="0.25">
      <c r="AE678" s="24">
        <v>43391</v>
      </c>
      <c r="AF678" s="18">
        <v>4</v>
      </c>
      <c r="AH678" s="19">
        <v>45065</v>
      </c>
      <c r="AI678" s="17">
        <v>4</v>
      </c>
    </row>
    <row r="679" spans="31:35" x14ac:dyDescent="0.25">
      <c r="AE679" s="23">
        <v>43391</v>
      </c>
      <c r="AF679" s="17">
        <v>10</v>
      </c>
      <c r="AH679" s="20">
        <v>45065</v>
      </c>
      <c r="AI679" s="18">
        <v>6</v>
      </c>
    </row>
    <row r="680" spans="31:35" x14ac:dyDescent="0.25">
      <c r="AE680" s="24">
        <v>43391</v>
      </c>
      <c r="AF680" s="18">
        <v>3</v>
      </c>
      <c r="AH680" s="20">
        <v>45065</v>
      </c>
      <c r="AI680" s="18">
        <v>6</v>
      </c>
    </row>
    <row r="681" spans="31:35" x14ac:dyDescent="0.25">
      <c r="AE681" s="23">
        <v>43392</v>
      </c>
      <c r="AF681" s="17">
        <v>7</v>
      </c>
      <c r="AH681" s="19">
        <v>45065</v>
      </c>
      <c r="AI681" s="17">
        <v>5</v>
      </c>
    </row>
    <row r="682" spans="31:35" x14ac:dyDescent="0.25">
      <c r="AE682" s="24">
        <v>43393</v>
      </c>
      <c r="AF682" s="18">
        <v>8</v>
      </c>
      <c r="AH682" s="19">
        <v>45066</v>
      </c>
      <c r="AI682" s="17">
        <v>3</v>
      </c>
    </row>
    <row r="683" spans="31:35" x14ac:dyDescent="0.25">
      <c r="AE683" s="23">
        <v>43393</v>
      </c>
      <c r="AF683" s="17">
        <v>3</v>
      </c>
      <c r="AH683" s="20">
        <v>45067</v>
      </c>
      <c r="AI683" s="18">
        <v>5</v>
      </c>
    </row>
    <row r="684" spans="31:35" x14ac:dyDescent="0.25">
      <c r="AE684" s="24">
        <v>43393</v>
      </c>
      <c r="AF684" s="18">
        <v>4</v>
      </c>
      <c r="AH684" s="19">
        <v>45067</v>
      </c>
      <c r="AI684" s="17">
        <v>4</v>
      </c>
    </row>
    <row r="685" spans="31:35" x14ac:dyDescent="0.25">
      <c r="AE685" s="23">
        <v>43393</v>
      </c>
      <c r="AF685" s="17">
        <v>515</v>
      </c>
      <c r="AH685" s="20">
        <v>45067</v>
      </c>
      <c r="AI685" s="18">
        <v>5</v>
      </c>
    </row>
    <row r="686" spans="31:35" x14ac:dyDescent="0.25">
      <c r="AE686" s="24">
        <v>43393</v>
      </c>
      <c r="AF686" s="18">
        <v>5</v>
      </c>
      <c r="AH686" s="19">
        <v>45067</v>
      </c>
      <c r="AI686" s="17">
        <v>3</v>
      </c>
    </row>
    <row r="687" spans="31:35" x14ac:dyDescent="0.25">
      <c r="AE687" s="23">
        <v>43394</v>
      </c>
      <c r="AF687" s="17">
        <v>18</v>
      </c>
      <c r="AH687" s="19">
        <v>45068</v>
      </c>
      <c r="AI687" s="17">
        <v>7</v>
      </c>
    </row>
    <row r="688" spans="31:35" x14ac:dyDescent="0.25">
      <c r="AE688" s="23">
        <v>43396</v>
      </c>
      <c r="AF688" s="17">
        <v>3</v>
      </c>
      <c r="AH688" s="20">
        <v>45068</v>
      </c>
      <c r="AI688" s="18">
        <v>14</v>
      </c>
    </row>
    <row r="689" spans="31:35" x14ac:dyDescent="0.25">
      <c r="AE689" s="24">
        <v>43396</v>
      </c>
      <c r="AF689" s="18">
        <v>3</v>
      </c>
      <c r="AH689" s="19">
        <v>45069</v>
      </c>
      <c r="AI689" s="17">
        <v>3</v>
      </c>
    </row>
    <row r="690" spans="31:35" x14ac:dyDescent="0.25">
      <c r="AE690" s="23">
        <v>43397</v>
      </c>
      <c r="AF690" s="17">
        <v>3</v>
      </c>
      <c r="AH690" s="19">
        <v>45069</v>
      </c>
      <c r="AI690" s="17">
        <v>5</v>
      </c>
    </row>
    <row r="691" spans="31:35" x14ac:dyDescent="0.25">
      <c r="AE691" s="24">
        <v>43397</v>
      </c>
      <c r="AF691" s="18">
        <v>5</v>
      </c>
      <c r="AH691" s="20">
        <v>45069</v>
      </c>
      <c r="AI691" s="18">
        <v>3</v>
      </c>
    </row>
    <row r="692" spans="31:35" x14ac:dyDescent="0.25">
      <c r="AE692" s="23">
        <v>43397</v>
      </c>
      <c r="AF692" s="17">
        <v>13</v>
      </c>
      <c r="AH692" s="19">
        <v>45069</v>
      </c>
      <c r="AI692" s="17">
        <v>5</v>
      </c>
    </row>
    <row r="693" spans="31:35" x14ac:dyDescent="0.25">
      <c r="AE693" s="23">
        <v>43398</v>
      </c>
      <c r="AF693" s="17">
        <v>3</v>
      </c>
      <c r="AH693" s="20">
        <v>45069</v>
      </c>
      <c r="AI693" s="18">
        <v>4</v>
      </c>
    </row>
    <row r="694" spans="31:35" x14ac:dyDescent="0.25">
      <c r="AE694" s="24">
        <v>43399</v>
      </c>
      <c r="AF694" s="18">
        <v>4</v>
      </c>
      <c r="AH694" s="19">
        <v>45069</v>
      </c>
      <c r="AI694" s="17">
        <v>9</v>
      </c>
    </row>
    <row r="695" spans="31:35" x14ac:dyDescent="0.25">
      <c r="AE695" s="23">
        <v>43399</v>
      </c>
      <c r="AF695" s="17">
        <v>6</v>
      </c>
      <c r="AH695" s="20">
        <v>45070</v>
      </c>
      <c r="AI695" s="18">
        <v>17</v>
      </c>
    </row>
    <row r="696" spans="31:35" x14ac:dyDescent="0.25">
      <c r="AE696" s="24">
        <v>43399</v>
      </c>
      <c r="AF696" s="18">
        <v>4</v>
      </c>
      <c r="AH696" s="19">
        <v>45070</v>
      </c>
      <c r="AI696" s="17">
        <v>3</v>
      </c>
    </row>
    <row r="697" spans="31:35" x14ac:dyDescent="0.25">
      <c r="AE697" s="23">
        <v>43399</v>
      </c>
      <c r="AF697" s="17">
        <v>8</v>
      </c>
      <c r="AH697" s="19">
        <v>45070</v>
      </c>
      <c r="AI697" s="17">
        <v>6</v>
      </c>
    </row>
    <row r="698" spans="31:35" x14ac:dyDescent="0.25">
      <c r="AE698" s="24">
        <v>43400</v>
      </c>
      <c r="AF698" s="18">
        <v>9</v>
      </c>
      <c r="AH698" s="19">
        <v>45071</v>
      </c>
      <c r="AI698" s="17">
        <v>36</v>
      </c>
    </row>
    <row r="699" spans="31:35" x14ac:dyDescent="0.25">
      <c r="AE699" s="24">
        <v>43402</v>
      </c>
      <c r="AF699" s="18">
        <v>13</v>
      </c>
      <c r="AH699" s="19">
        <v>45071</v>
      </c>
      <c r="AI699" s="17">
        <v>3</v>
      </c>
    </row>
    <row r="700" spans="31:35" x14ac:dyDescent="0.25">
      <c r="AE700" s="23">
        <v>43402</v>
      </c>
      <c r="AF700" s="17">
        <v>5</v>
      </c>
      <c r="AH700" s="19">
        <v>45071</v>
      </c>
      <c r="AI700" s="17">
        <v>11</v>
      </c>
    </row>
    <row r="701" spans="31:35" x14ac:dyDescent="0.25">
      <c r="AE701" s="24">
        <v>43402</v>
      </c>
      <c r="AF701" s="18">
        <v>5</v>
      </c>
      <c r="AH701" s="19">
        <v>45071</v>
      </c>
      <c r="AI701" s="17">
        <v>14</v>
      </c>
    </row>
    <row r="702" spans="31:35" x14ac:dyDescent="0.25">
      <c r="AE702" s="23">
        <v>43403</v>
      </c>
      <c r="AF702" s="17">
        <v>3</v>
      </c>
      <c r="AH702" s="20">
        <v>45071</v>
      </c>
      <c r="AI702" s="18">
        <v>8</v>
      </c>
    </row>
    <row r="703" spans="31:35" x14ac:dyDescent="0.25">
      <c r="AE703" s="24">
        <v>43403</v>
      </c>
      <c r="AF703" s="18">
        <v>5</v>
      </c>
      <c r="AH703" s="20">
        <v>45071</v>
      </c>
      <c r="AI703" s="18">
        <v>10</v>
      </c>
    </row>
    <row r="704" spans="31:35" x14ac:dyDescent="0.25">
      <c r="AE704" s="23">
        <v>43403</v>
      </c>
      <c r="AF704" s="17">
        <v>4</v>
      </c>
      <c r="AH704" s="20">
        <v>45072</v>
      </c>
      <c r="AI704" s="18">
        <v>10</v>
      </c>
    </row>
    <row r="705" spans="31:35" x14ac:dyDescent="0.25">
      <c r="AE705" s="24">
        <v>43404</v>
      </c>
      <c r="AF705" s="18">
        <v>6</v>
      </c>
      <c r="AH705" s="20">
        <v>45072</v>
      </c>
      <c r="AI705" s="18">
        <v>6</v>
      </c>
    </row>
    <row r="706" spans="31:35" x14ac:dyDescent="0.25">
      <c r="AE706" s="23">
        <v>43404</v>
      </c>
      <c r="AF706" s="17">
        <v>3</v>
      </c>
      <c r="AH706" s="19">
        <v>45072</v>
      </c>
      <c r="AI706" s="17">
        <v>23</v>
      </c>
    </row>
    <row r="707" spans="31:35" x14ac:dyDescent="0.25">
      <c r="AE707" s="23">
        <v>43404</v>
      </c>
      <c r="AF707" s="17">
        <v>3</v>
      </c>
      <c r="AH707" s="19">
        <v>45072</v>
      </c>
      <c r="AI707" s="17">
        <v>17</v>
      </c>
    </row>
    <row r="708" spans="31:35" x14ac:dyDescent="0.25">
      <c r="AE708" s="24">
        <v>43405</v>
      </c>
      <c r="AF708" s="18">
        <v>6</v>
      </c>
      <c r="AH708" s="20">
        <v>45072</v>
      </c>
      <c r="AI708" s="18">
        <v>8</v>
      </c>
    </row>
    <row r="709" spans="31:35" x14ac:dyDescent="0.25">
      <c r="AE709" s="23">
        <v>43406</v>
      </c>
      <c r="AF709" s="17">
        <v>5</v>
      </c>
      <c r="AH709" s="19">
        <v>45072</v>
      </c>
      <c r="AI709" s="17">
        <v>3</v>
      </c>
    </row>
    <row r="710" spans="31:35" x14ac:dyDescent="0.25">
      <c r="AE710" s="24">
        <v>43406</v>
      </c>
      <c r="AF710" s="18">
        <v>5</v>
      </c>
      <c r="AH710" s="20">
        <v>45072</v>
      </c>
      <c r="AI710" s="18">
        <v>10</v>
      </c>
    </row>
    <row r="711" spans="31:35" x14ac:dyDescent="0.25">
      <c r="AE711" s="23">
        <v>43406</v>
      </c>
      <c r="AF711" s="17">
        <v>4</v>
      </c>
      <c r="AH711" s="19">
        <v>45073</v>
      </c>
      <c r="AI711" s="17">
        <v>6</v>
      </c>
    </row>
    <row r="712" spans="31:35" x14ac:dyDescent="0.25">
      <c r="AE712" s="24">
        <v>43407</v>
      </c>
      <c r="AF712" s="18">
        <v>4</v>
      </c>
      <c r="AH712" s="19">
        <v>45073</v>
      </c>
      <c r="AI712" s="17">
        <v>4</v>
      </c>
    </row>
    <row r="713" spans="31:35" x14ac:dyDescent="0.25">
      <c r="AE713" s="23">
        <v>43407</v>
      </c>
      <c r="AF713" s="17">
        <v>9</v>
      </c>
      <c r="AH713" s="20">
        <v>45074</v>
      </c>
      <c r="AI713" s="18">
        <v>29</v>
      </c>
    </row>
    <row r="714" spans="31:35" x14ac:dyDescent="0.25">
      <c r="AE714" s="23">
        <v>43408</v>
      </c>
      <c r="AF714" s="17">
        <v>3</v>
      </c>
      <c r="AH714" s="19">
        <v>45074</v>
      </c>
      <c r="AI714" s="17">
        <v>10</v>
      </c>
    </row>
    <row r="715" spans="31:35" x14ac:dyDescent="0.25">
      <c r="AE715" s="24">
        <v>43408</v>
      </c>
      <c r="AF715" s="18">
        <v>7</v>
      </c>
      <c r="AH715" s="20">
        <v>45074</v>
      </c>
      <c r="AI715" s="18">
        <v>7</v>
      </c>
    </row>
    <row r="716" spans="31:35" x14ac:dyDescent="0.25">
      <c r="AE716" s="23">
        <v>43409</v>
      </c>
      <c r="AF716" s="17">
        <v>3</v>
      </c>
      <c r="AH716" s="19">
        <v>45075</v>
      </c>
      <c r="AI716" s="17">
        <v>7</v>
      </c>
    </row>
    <row r="717" spans="31:35" x14ac:dyDescent="0.25">
      <c r="AE717" s="24">
        <v>43409</v>
      </c>
      <c r="AF717" s="18">
        <v>3</v>
      </c>
      <c r="AH717" s="20">
        <v>45075</v>
      </c>
      <c r="AI717" s="18">
        <v>3</v>
      </c>
    </row>
    <row r="718" spans="31:35" x14ac:dyDescent="0.25">
      <c r="AE718" s="23">
        <v>43410</v>
      </c>
      <c r="AF718" s="17">
        <v>8</v>
      </c>
      <c r="AH718" s="20">
        <v>45075</v>
      </c>
      <c r="AI718" s="18">
        <v>8</v>
      </c>
    </row>
    <row r="719" spans="31:35" x14ac:dyDescent="0.25">
      <c r="AE719" s="23">
        <v>43410</v>
      </c>
      <c r="AF719" s="17">
        <v>3</v>
      </c>
      <c r="AH719" s="19">
        <v>45076</v>
      </c>
      <c r="AI719" s="17">
        <v>3</v>
      </c>
    </row>
    <row r="720" spans="31:35" x14ac:dyDescent="0.25">
      <c r="AE720" s="24">
        <v>43411</v>
      </c>
      <c r="AF720" s="18">
        <v>5</v>
      </c>
      <c r="AH720" s="19">
        <v>45076</v>
      </c>
      <c r="AI720" s="17">
        <v>4</v>
      </c>
    </row>
    <row r="721" spans="31:35" x14ac:dyDescent="0.25">
      <c r="AE721" s="23">
        <v>43411</v>
      </c>
      <c r="AF721" s="17">
        <v>11</v>
      </c>
      <c r="AH721" s="20">
        <v>45076</v>
      </c>
      <c r="AI721" s="18">
        <v>4</v>
      </c>
    </row>
    <row r="722" spans="31:35" x14ac:dyDescent="0.25">
      <c r="AE722" s="24">
        <v>43412</v>
      </c>
      <c r="AF722" s="18">
        <v>4</v>
      </c>
      <c r="AH722" s="19">
        <v>45076</v>
      </c>
      <c r="AI722" s="17">
        <v>4</v>
      </c>
    </row>
    <row r="723" spans="31:35" x14ac:dyDescent="0.25">
      <c r="AE723" s="24">
        <v>43413</v>
      </c>
      <c r="AF723" s="18">
        <v>6</v>
      </c>
      <c r="AH723" s="20">
        <v>45076</v>
      </c>
      <c r="AI723" s="18">
        <v>3</v>
      </c>
    </row>
    <row r="724" spans="31:35" x14ac:dyDescent="0.25">
      <c r="AE724" s="23">
        <v>43413</v>
      </c>
      <c r="AF724" s="17">
        <v>8</v>
      </c>
      <c r="AH724" s="19">
        <v>45076</v>
      </c>
      <c r="AI724" s="17">
        <v>5</v>
      </c>
    </row>
    <row r="725" spans="31:35" x14ac:dyDescent="0.25">
      <c r="AE725" s="24">
        <v>43413</v>
      </c>
      <c r="AF725" s="18">
        <v>3</v>
      </c>
      <c r="AH725" s="19">
        <v>45078</v>
      </c>
      <c r="AI725" s="17">
        <v>4</v>
      </c>
    </row>
    <row r="726" spans="31:35" x14ac:dyDescent="0.25">
      <c r="AE726" s="23">
        <v>43413</v>
      </c>
      <c r="AF726" s="17">
        <v>4</v>
      </c>
      <c r="AH726" s="20">
        <v>45078</v>
      </c>
      <c r="AI726" s="18">
        <v>4</v>
      </c>
    </row>
    <row r="727" spans="31:35" x14ac:dyDescent="0.25">
      <c r="AE727" s="24">
        <v>43413</v>
      </c>
      <c r="AF727" s="18">
        <v>4</v>
      </c>
      <c r="AH727" s="19">
        <v>45078</v>
      </c>
      <c r="AI727" s="17">
        <v>20</v>
      </c>
    </row>
    <row r="728" spans="31:35" x14ac:dyDescent="0.25">
      <c r="AE728" s="23">
        <v>43413</v>
      </c>
      <c r="AF728" s="17">
        <v>7</v>
      </c>
      <c r="AH728" s="19">
        <v>45078</v>
      </c>
      <c r="AI728" s="17">
        <v>7</v>
      </c>
    </row>
    <row r="729" spans="31:35" x14ac:dyDescent="0.25">
      <c r="AE729" s="23">
        <v>43414</v>
      </c>
      <c r="AF729" s="17">
        <v>8</v>
      </c>
      <c r="AH729" s="19">
        <v>45079</v>
      </c>
      <c r="AI729" s="17">
        <v>38</v>
      </c>
    </row>
    <row r="730" spans="31:35" x14ac:dyDescent="0.25">
      <c r="AE730" s="23">
        <v>43416</v>
      </c>
      <c r="AF730" s="17">
        <v>3</v>
      </c>
      <c r="AH730" s="20">
        <v>45079</v>
      </c>
      <c r="AI730" s="18">
        <v>5</v>
      </c>
    </row>
    <row r="731" spans="31:35" x14ac:dyDescent="0.25">
      <c r="AE731" s="23">
        <v>43417</v>
      </c>
      <c r="AF731" s="17">
        <v>5</v>
      </c>
      <c r="AH731" s="19">
        <v>45079</v>
      </c>
      <c r="AI731" s="17">
        <v>3</v>
      </c>
    </row>
    <row r="732" spans="31:35" x14ac:dyDescent="0.25">
      <c r="AE732" s="24">
        <v>43417</v>
      </c>
      <c r="AF732" s="18">
        <v>6</v>
      </c>
      <c r="AH732" s="20">
        <v>45079</v>
      </c>
      <c r="AI732" s="18">
        <v>7</v>
      </c>
    </row>
    <row r="733" spans="31:35" x14ac:dyDescent="0.25">
      <c r="AE733" s="23">
        <v>43417</v>
      </c>
      <c r="AF733" s="17">
        <v>25</v>
      </c>
      <c r="AH733" s="20">
        <v>45079</v>
      </c>
      <c r="AI733" s="18">
        <v>38</v>
      </c>
    </row>
    <row r="734" spans="31:35" x14ac:dyDescent="0.25">
      <c r="AE734" s="23">
        <v>43417</v>
      </c>
      <c r="AF734" s="17">
        <v>6</v>
      </c>
      <c r="AH734" s="19">
        <v>45080</v>
      </c>
      <c r="AI734" s="17">
        <v>4</v>
      </c>
    </row>
    <row r="735" spans="31:35" x14ac:dyDescent="0.25">
      <c r="AE735" s="24">
        <v>43418</v>
      </c>
      <c r="AF735" s="18">
        <v>5</v>
      </c>
      <c r="AH735" s="20">
        <v>45080</v>
      </c>
      <c r="AI735" s="18">
        <v>10</v>
      </c>
    </row>
    <row r="736" spans="31:35" x14ac:dyDescent="0.25">
      <c r="AE736" s="24">
        <v>43419</v>
      </c>
      <c r="AF736" s="18">
        <v>5</v>
      </c>
      <c r="AH736" s="19">
        <v>45080</v>
      </c>
      <c r="AI736" s="17">
        <v>4</v>
      </c>
    </row>
    <row r="737" spans="31:35" x14ac:dyDescent="0.25">
      <c r="AE737" s="23">
        <v>43419</v>
      </c>
      <c r="AF737" s="17">
        <v>6</v>
      </c>
      <c r="AH737" s="20">
        <v>45081</v>
      </c>
      <c r="AI737" s="18">
        <v>4</v>
      </c>
    </row>
    <row r="738" spans="31:35" x14ac:dyDescent="0.25">
      <c r="AE738" s="24">
        <v>43419</v>
      </c>
      <c r="AF738" s="18">
        <v>5</v>
      </c>
      <c r="AH738" s="19">
        <v>45081</v>
      </c>
      <c r="AI738" s="17">
        <v>3</v>
      </c>
    </row>
    <row r="739" spans="31:35" x14ac:dyDescent="0.25">
      <c r="AE739" s="23">
        <v>43419</v>
      </c>
      <c r="AF739" s="17">
        <v>3</v>
      </c>
      <c r="AH739" s="19">
        <v>45082</v>
      </c>
      <c r="AI739" s="17">
        <v>4</v>
      </c>
    </row>
    <row r="740" spans="31:35" x14ac:dyDescent="0.25">
      <c r="AE740" s="24">
        <v>43419</v>
      </c>
      <c r="AF740" s="18">
        <v>3</v>
      </c>
      <c r="AH740" s="20">
        <v>45082</v>
      </c>
      <c r="AI740" s="18">
        <v>25</v>
      </c>
    </row>
    <row r="741" spans="31:35" x14ac:dyDescent="0.25">
      <c r="AE741" s="23">
        <v>43419</v>
      </c>
      <c r="AF741" s="17">
        <v>4</v>
      </c>
      <c r="AH741" s="19">
        <v>45082</v>
      </c>
      <c r="AI741" s="17">
        <v>32</v>
      </c>
    </row>
    <row r="742" spans="31:35" x14ac:dyDescent="0.25">
      <c r="AE742" s="24">
        <v>43419</v>
      </c>
      <c r="AF742" s="18">
        <v>9</v>
      </c>
      <c r="AH742" s="20">
        <v>45082</v>
      </c>
      <c r="AI742" s="18">
        <v>15</v>
      </c>
    </row>
    <row r="743" spans="31:35" x14ac:dyDescent="0.25">
      <c r="AE743" s="23">
        <v>43419</v>
      </c>
      <c r="AF743" s="17">
        <v>3</v>
      </c>
      <c r="AH743" s="19">
        <v>45083</v>
      </c>
      <c r="AI743" s="17">
        <v>4</v>
      </c>
    </row>
    <row r="744" spans="31:35" x14ac:dyDescent="0.25">
      <c r="AE744" s="24">
        <v>43420</v>
      </c>
      <c r="AF744" s="18">
        <v>5</v>
      </c>
      <c r="AH744" s="19">
        <v>45083</v>
      </c>
      <c r="AI744" s="17">
        <v>6</v>
      </c>
    </row>
    <row r="745" spans="31:35" x14ac:dyDescent="0.25">
      <c r="AE745" s="23">
        <v>43421</v>
      </c>
      <c r="AF745" s="17">
        <v>4</v>
      </c>
      <c r="AH745" s="19">
        <v>45084</v>
      </c>
      <c r="AI745" s="17">
        <v>31</v>
      </c>
    </row>
    <row r="746" spans="31:35" x14ac:dyDescent="0.25">
      <c r="AE746" s="24">
        <v>43421</v>
      </c>
      <c r="AF746" s="18">
        <v>5</v>
      </c>
      <c r="AH746" s="20">
        <v>45084</v>
      </c>
      <c r="AI746" s="18">
        <v>5</v>
      </c>
    </row>
    <row r="747" spans="31:35" x14ac:dyDescent="0.25">
      <c r="AE747" s="23">
        <v>43424</v>
      </c>
      <c r="AF747" s="17">
        <v>4</v>
      </c>
      <c r="AH747" s="19">
        <v>45084</v>
      </c>
      <c r="AI747" s="17">
        <v>4</v>
      </c>
    </row>
    <row r="748" spans="31:35" x14ac:dyDescent="0.25">
      <c r="AE748" s="24">
        <v>43425</v>
      </c>
      <c r="AF748" s="18">
        <v>7</v>
      </c>
      <c r="AH748" s="19">
        <v>45085</v>
      </c>
      <c r="AI748" s="17">
        <v>27</v>
      </c>
    </row>
    <row r="749" spans="31:35" x14ac:dyDescent="0.25">
      <c r="AE749" s="24">
        <v>43427</v>
      </c>
      <c r="AF749" s="18">
        <v>5</v>
      </c>
      <c r="AH749" s="20">
        <v>45085</v>
      </c>
      <c r="AI749" s="18">
        <v>15</v>
      </c>
    </row>
    <row r="750" spans="31:35" x14ac:dyDescent="0.25">
      <c r="AE750" s="23">
        <v>43427</v>
      </c>
      <c r="AF750" s="17">
        <v>9</v>
      </c>
      <c r="AH750" s="19">
        <v>45086</v>
      </c>
      <c r="AI750" s="17">
        <v>6</v>
      </c>
    </row>
    <row r="751" spans="31:35" x14ac:dyDescent="0.25">
      <c r="AE751" s="24">
        <v>43427</v>
      </c>
      <c r="AF751" s="18">
        <v>5</v>
      </c>
      <c r="AH751" s="20">
        <v>45086</v>
      </c>
      <c r="AI751" s="18">
        <v>12</v>
      </c>
    </row>
    <row r="752" spans="31:35" x14ac:dyDescent="0.25">
      <c r="AE752" s="23">
        <v>43427</v>
      </c>
      <c r="AF752" s="17">
        <v>3</v>
      </c>
      <c r="AH752" s="19">
        <v>45086</v>
      </c>
      <c r="AI752" s="17">
        <v>6</v>
      </c>
    </row>
    <row r="753" spans="31:35" x14ac:dyDescent="0.25">
      <c r="AE753" s="23">
        <v>43429</v>
      </c>
      <c r="AF753" s="17">
        <v>14</v>
      </c>
      <c r="AH753" s="20">
        <v>45086</v>
      </c>
      <c r="AI753" s="18">
        <v>6</v>
      </c>
    </row>
    <row r="754" spans="31:35" x14ac:dyDescent="0.25">
      <c r="AE754" s="24">
        <v>43430</v>
      </c>
      <c r="AF754" s="18">
        <v>11</v>
      </c>
      <c r="AH754" s="19">
        <v>45086</v>
      </c>
      <c r="AI754" s="17">
        <v>17</v>
      </c>
    </row>
    <row r="755" spans="31:35" x14ac:dyDescent="0.25">
      <c r="AE755" s="24">
        <v>43430</v>
      </c>
      <c r="AF755" s="18">
        <v>10</v>
      </c>
      <c r="AH755" s="20">
        <v>45086</v>
      </c>
      <c r="AI755" s="18">
        <v>11</v>
      </c>
    </row>
    <row r="756" spans="31:35" x14ac:dyDescent="0.25">
      <c r="AE756" s="23">
        <v>43431</v>
      </c>
      <c r="AF756" s="17">
        <v>5</v>
      </c>
      <c r="AH756" s="19">
        <v>45086</v>
      </c>
      <c r="AI756" s="17">
        <v>3</v>
      </c>
    </row>
    <row r="757" spans="31:35" x14ac:dyDescent="0.25">
      <c r="AE757" s="24">
        <v>43431</v>
      </c>
      <c r="AF757" s="18">
        <v>6</v>
      </c>
      <c r="AH757" s="20">
        <v>45086</v>
      </c>
      <c r="AI757" s="18">
        <v>3</v>
      </c>
    </row>
    <row r="758" spans="31:35" x14ac:dyDescent="0.25">
      <c r="AE758" s="24">
        <v>43431</v>
      </c>
      <c r="AF758" s="18">
        <v>7</v>
      </c>
      <c r="AH758" s="20">
        <v>45086</v>
      </c>
      <c r="AI758" s="18">
        <v>11</v>
      </c>
    </row>
    <row r="759" spans="31:35" x14ac:dyDescent="0.25">
      <c r="AE759" s="23">
        <v>43431</v>
      </c>
      <c r="AF759" s="17">
        <v>6</v>
      </c>
      <c r="AH759" s="19">
        <v>45086</v>
      </c>
      <c r="AI759" s="17">
        <v>4</v>
      </c>
    </row>
    <row r="760" spans="31:35" x14ac:dyDescent="0.25">
      <c r="AE760" s="24">
        <v>43432</v>
      </c>
      <c r="AF760" s="18">
        <v>5</v>
      </c>
      <c r="AH760" s="20">
        <v>45087</v>
      </c>
      <c r="AI760" s="18">
        <v>4</v>
      </c>
    </row>
    <row r="761" spans="31:35" x14ac:dyDescent="0.25">
      <c r="AE761" s="23">
        <v>43433</v>
      </c>
      <c r="AF761" s="17">
        <v>3</v>
      </c>
      <c r="AH761" s="19">
        <v>45087</v>
      </c>
      <c r="AI761" s="17">
        <v>3</v>
      </c>
    </row>
    <row r="762" spans="31:35" x14ac:dyDescent="0.25">
      <c r="AE762" s="24">
        <v>43433</v>
      </c>
      <c r="AF762" s="18">
        <v>5</v>
      </c>
      <c r="AH762" s="19">
        <v>45088</v>
      </c>
      <c r="AI762" s="17">
        <v>5</v>
      </c>
    </row>
    <row r="763" spans="31:35" x14ac:dyDescent="0.25">
      <c r="AE763" s="23">
        <v>43433</v>
      </c>
      <c r="AF763" s="17">
        <v>3</v>
      </c>
      <c r="AH763" s="20">
        <v>45088</v>
      </c>
      <c r="AI763" s="18">
        <v>3</v>
      </c>
    </row>
    <row r="764" spans="31:35" x14ac:dyDescent="0.25">
      <c r="AE764" s="24">
        <v>43433</v>
      </c>
      <c r="AF764" s="18">
        <v>9</v>
      </c>
      <c r="AH764" s="20">
        <v>45089</v>
      </c>
      <c r="AI764" s="18">
        <v>10</v>
      </c>
    </row>
    <row r="765" spans="31:35" x14ac:dyDescent="0.25">
      <c r="AE765" s="24">
        <v>43434</v>
      </c>
      <c r="AF765" s="18">
        <v>10</v>
      </c>
      <c r="AH765" s="19">
        <v>45089</v>
      </c>
      <c r="AI765" s="17">
        <v>8</v>
      </c>
    </row>
    <row r="766" spans="31:35" x14ac:dyDescent="0.25">
      <c r="AE766" s="23">
        <v>43434</v>
      </c>
      <c r="AF766" s="17">
        <v>12</v>
      </c>
      <c r="AH766" s="20">
        <v>45089</v>
      </c>
      <c r="AI766" s="18">
        <v>8</v>
      </c>
    </row>
    <row r="767" spans="31:35" x14ac:dyDescent="0.25">
      <c r="AE767" s="24">
        <v>43436</v>
      </c>
      <c r="AF767" s="18">
        <v>7</v>
      </c>
      <c r="AH767" s="19">
        <v>45089</v>
      </c>
      <c r="AI767" s="17">
        <v>3</v>
      </c>
    </row>
    <row r="768" spans="31:35" x14ac:dyDescent="0.25">
      <c r="AE768" s="23">
        <v>43436</v>
      </c>
      <c r="AF768" s="17">
        <v>7</v>
      </c>
      <c r="AH768" s="20">
        <v>45089</v>
      </c>
      <c r="AI768" s="18">
        <v>9</v>
      </c>
    </row>
    <row r="769" spans="31:35" x14ac:dyDescent="0.25">
      <c r="AE769" s="24">
        <v>43437</v>
      </c>
      <c r="AF769" s="18">
        <v>4</v>
      </c>
      <c r="AH769" s="19">
        <v>45090</v>
      </c>
      <c r="AI769" s="17">
        <v>11</v>
      </c>
    </row>
    <row r="770" spans="31:35" x14ac:dyDescent="0.25">
      <c r="AE770" s="23">
        <v>43437</v>
      </c>
      <c r="AF770" s="17">
        <v>4</v>
      </c>
      <c r="AH770" s="19">
        <v>45090</v>
      </c>
      <c r="AI770" s="17">
        <v>7</v>
      </c>
    </row>
    <row r="771" spans="31:35" x14ac:dyDescent="0.25">
      <c r="AE771" s="24">
        <v>43437</v>
      </c>
      <c r="AF771" s="18">
        <v>3</v>
      </c>
      <c r="AH771" s="19">
        <v>45091</v>
      </c>
      <c r="AI771" s="17">
        <v>4</v>
      </c>
    </row>
    <row r="772" spans="31:35" x14ac:dyDescent="0.25">
      <c r="AE772" s="23">
        <v>43437</v>
      </c>
      <c r="AF772" s="17">
        <v>9</v>
      </c>
      <c r="AH772" s="19">
        <v>45091</v>
      </c>
      <c r="AI772" s="17">
        <v>5</v>
      </c>
    </row>
    <row r="773" spans="31:35" x14ac:dyDescent="0.25">
      <c r="AE773" s="24">
        <v>43437</v>
      </c>
      <c r="AF773" s="18">
        <v>3</v>
      </c>
      <c r="AH773" s="20">
        <v>45091</v>
      </c>
      <c r="AI773" s="18">
        <v>10</v>
      </c>
    </row>
    <row r="774" spans="31:35" x14ac:dyDescent="0.25">
      <c r="AE774" s="23">
        <v>43437</v>
      </c>
      <c r="AF774" s="17">
        <v>3</v>
      </c>
      <c r="AH774" s="19">
        <v>45091</v>
      </c>
      <c r="AI774" s="17">
        <v>6</v>
      </c>
    </row>
    <row r="775" spans="31:35" x14ac:dyDescent="0.25">
      <c r="AE775" s="24">
        <v>43437</v>
      </c>
      <c r="AF775" s="18">
        <v>4</v>
      </c>
      <c r="AH775" s="20">
        <v>45091</v>
      </c>
      <c r="AI775" s="18">
        <v>8</v>
      </c>
    </row>
    <row r="776" spans="31:35" x14ac:dyDescent="0.25">
      <c r="AE776" s="24">
        <v>43438</v>
      </c>
      <c r="AF776" s="18">
        <v>7</v>
      </c>
      <c r="AH776" s="19">
        <v>45091</v>
      </c>
      <c r="AI776" s="17">
        <v>10</v>
      </c>
    </row>
    <row r="777" spans="31:35" x14ac:dyDescent="0.25">
      <c r="AE777" s="23">
        <v>43438</v>
      </c>
      <c r="AF777" s="17">
        <v>3</v>
      </c>
      <c r="AH777" s="20">
        <v>45091</v>
      </c>
      <c r="AI777" s="18">
        <v>6</v>
      </c>
    </row>
    <row r="778" spans="31:35" x14ac:dyDescent="0.25">
      <c r="AE778" s="24">
        <v>43439</v>
      </c>
      <c r="AF778" s="18">
        <v>5</v>
      </c>
      <c r="AH778" s="19">
        <v>45092</v>
      </c>
      <c r="AI778" s="17">
        <v>4</v>
      </c>
    </row>
    <row r="779" spans="31:35" x14ac:dyDescent="0.25">
      <c r="AE779" s="23">
        <v>43439</v>
      </c>
      <c r="AF779" s="17">
        <v>3</v>
      </c>
      <c r="AH779" s="19">
        <v>45092</v>
      </c>
      <c r="AI779" s="17">
        <v>24</v>
      </c>
    </row>
    <row r="780" spans="31:35" x14ac:dyDescent="0.25">
      <c r="AE780" s="23">
        <v>43440</v>
      </c>
      <c r="AF780" s="17">
        <v>4</v>
      </c>
      <c r="AH780" s="20">
        <v>45092</v>
      </c>
      <c r="AI780" s="18">
        <v>21</v>
      </c>
    </row>
    <row r="781" spans="31:35" x14ac:dyDescent="0.25">
      <c r="AE781" s="24">
        <v>43440</v>
      </c>
      <c r="AF781" s="18">
        <v>3</v>
      </c>
      <c r="AH781" s="19">
        <v>45093</v>
      </c>
      <c r="AI781" s="17">
        <v>25</v>
      </c>
    </row>
    <row r="782" spans="31:35" x14ac:dyDescent="0.25">
      <c r="AE782" s="24">
        <v>43440</v>
      </c>
      <c r="AF782" s="18">
        <v>3</v>
      </c>
      <c r="AH782" s="20">
        <v>45093</v>
      </c>
      <c r="AI782" s="18">
        <v>17</v>
      </c>
    </row>
    <row r="783" spans="31:35" x14ac:dyDescent="0.25">
      <c r="AE783" s="24">
        <v>43441</v>
      </c>
      <c r="AF783" s="18">
        <v>3</v>
      </c>
      <c r="AH783" s="19">
        <v>45093</v>
      </c>
      <c r="AI783" s="17">
        <v>5</v>
      </c>
    </row>
    <row r="784" spans="31:35" x14ac:dyDescent="0.25">
      <c r="AE784" s="23">
        <v>43441</v>
      </c>
      <c r="AF784" s="17">
        <v>6</v>
      </c>
      <c r="AH784" s="20">
        <v>45093</v>
      </c>
      <c r="AI784" s="18">
        <v>5</v>
      </c>
    </row>
    <row r="785" spans="31:35" x14ac:dyDescent="0.25">
      <c r="AE785" s="24">
        <v>43441</v>
      </c>
      <c r="AF785" s="18">
        <v>7</v>
      </c>
      <c r="AH785" s="19">
        <v>45093</v>
      </c>
      <c r="AI785" s="17">
        <v>4</v>
      </c>
    </row>
    <row r="786" spans="31:35" x14ac:dyDescent="0.25">
      <c r="AE786" s="23">
        <v>43441</v>
      </c>
      <c r="AF786" s="17">
        <v>3</v>
      </c>
      <c r="AH786" s="20">
        <v>45093</v>
      </c>
      <c r="AI786" s="18">
        <v>3</v>
      </c>
    </row>
    <row r="787" spans="31:35" x14ac:dyDescent="0.25">
      <c r="AE787" s="24">
        <v>43442</v>
      </c>
      <c r="AF787" s="18">
        <v>6</v>
      </c>
      <c r="AH787" s="19">
        <v>45093</v>
      </c>
      <c r="AI787" s="17">
        <v>6</v>
      </c>
    </row>
    <row r="788" spans="31:35" x14ac:dyDescent="0.25">
      <c r="AE788" s="23">
        <v>43442</v>
      </c>
      <c r="AF788" s="17">
        <v>7</v>
      </c>
      <c r="AH788" s="20">
        <v>45093</v>
      </c>
      <c r="AI788" s="18">
        <v>8</v>
      </c>
    </row>
    <row r="789" spans="31:35" x14ac:dyDescent="0.25">
      <c r="AE789" s="23">
        <v>43442</v>
      </c>
      <c r="AF789" s="17">
        <v>4</v>
      </c>
      <c r="AH789" s="20">
        <v>45094</v>
      </c>
      <c r="AI789" s="18">
        <v>5</v>
      </c>
    </row>
    <row r="790" spans="31:35" x14ac:dyDescent="0.25">
      <c r="AE790" s="24">
        <v>43443</v>
      </c>
      <c r="AF790" s="18">
        <v>4</v>
      </c>
      <c r="AH790" s="19">
        <v>45095</v>
      </c>
      <c r="AI790" s="17">
        <v>4</v>
      </c>
    </row>
    <row r="791" spans="31:35" x14ac:dyDescent="0.25">
      <c r="AE791" s="23">
        <v>43444</v>
      </c>
      <c r="AF791" s="17">
        <v>5</v>
      </c>
      <c r="AH791" s="19">
        <v>45095</v>
      </c>
      <c r="AI791" s="17">
        <v>18</v>
      </c>
    </row>
    <row r="792" spans="31:35" x14ac:dyDescent="0.25">
      <c r="AE792" s="23">
        <v>43445</v>
      </c>
      <c r="AF792" s="17">
        <v>10</v>
      </c>
      <c r="AH792" s="20">
        <v>45096</v>
      </c>
      <c r="AI792" s="18">
        <v>3</v>
      </c>
    </row>
    <row r="793" spans="31:35" x14ac:dyDescent="0.25">
      <c r="AE793" s="24">
        <v>43445</v>
      </c>
      <c r="AF793" s="18">
        <v>4</v>
      </c>
      <c r="AH793" s="20">
        <v>45097</v>
      </c>
      <c r="AI793" s="18">
        <v>5</v>
      </c>
    </row>
    <row r="794" spans="31:35" x14ac:dyDescent="0.25">
      <c r="AE794" s="23">
        <v>43445</v>
      </c>
      <c r="AF794" s="17">
        <v>3</v>
      </c>
      <c r="AH794" s="20">
        <v>45097</v>
      </c>
      <c r="AI794" s="18">
        <v>8</v>
      </c>
    </row>
    <row r="795" spans="31:35" x14ac:dyDescent="0.25">
      <c r="AE795" s="24">
        <v>43445</v>
      </c>
      <c r="AF795" s="18">
        <v>6</v>
      </c>
      <c r="AH795" s="19">
        <v>45097</v>
      </c>
      <c r="AI795" s="17">
        <v>4</v>
      </c>
    </row>
    <row r="796" spans="31:35" x14ac:dyDescent="0.25">
      <c r="AE796" s="24">
        <v>43446</v>
      </c>
      <c r="AF796" s="18">
        <v>14</v>
      </c>
      <c r="AH796" s="19">
        <v>45098</v>
      </c>
      <c r="AI796" s="17">
        <v>3</v>
      </c>
    </row>
    <row r="797" spans="31:35" x14ac:dyDescent="0.25">
      <c r="AE797" s="23">
        <v>43446</v>
      </c>
      <c r="AF797" s="17">
        <v>3</v>
      </c>
      <c r="AH797" s="19">
        <v>45098</v>
      </c>
      <c r="AI797" s="17">
        <v>11</v>
      </c>
    </row>
    <row r="798" spans="31:35" x14ac:dyDescent="0.25">
      <c r="AE798" s="24">
        <v>43447</v>
      </c>
      <c r="AF798" s="18">
        <v>4</v>
      </c>
      <c r="AH798" s="20">
        <v>45098</v>
      </c>
      <c r="AI798" s="18">
        <v>13</v>
      </c>
    </row>
    <row r="799" spans="31:35" x14ac:dyDescent="0.25">
      <c r="AE799" s="23">
        <v>43447</v>
      </c>
      <c r="AF799" s="17">
        <v>4</v>
      </c>
      <c r="AH799" s="20">
        <v>45098</v>
      </c>
      <c r="AI799" s="18">
        <v>4</v>
      </c>
    </row>
    <row r="800" spans="31:35" x14ac:dyDescent="0.25">
      <c r="AE800" s="24">
        <v>43447</v>
      </c>
      <c r="AF800" s="18">
        <v>32</v>
      </c>
      <c r="AH800" s="19">
        <v>45098</v>
      </c>
      <c r="AI800" s="17">
        <v>4</v>
      </c>
    </row>
    <row r="801" spans="31:35" x14ac:dyDescent="0.25">
      <c r="AE801" s="23">
        <v>43447</v>
      </c>
      <c r="AF801" s="17">
        <v>3</v>
      </c>
      <c r="AH801" s="19">
        <v>45098</v>
      </c>
      <c r="AI801" s="17">
        <v>6</v>
      </c>
    </row>
    <row r="802" spans="31:35" x14ac:dyDescent="0.25">
      <c r="AE802" s="24">
        <v>43447</v>
      </c>
      <c r="AF802" s="18">
        <v>3</v>
      </c>
      <c r="AH802" s="20">
        <v>45099</v>
      </c>
      <c r="AI802" s="18">
        <v>3</v>
      </c>
    </row>
    <row r="803" spans="31:35" x14ac:dyDescent="0.25">
      <c r="AE803" s="23">
        <v>43448</v>
      </c>
      <c r="AF803" s="17">
        <v>4</v>
      </c>
      <c r="AH803" s="19">
        <v>45099</v>
      </c>
      <c r="AI803" s="17">
        <v>5</v>
      </c>
    </row>
    <row r="804" spans="31:35" x14ac:dyDescent="0.25">
      <c r="AE804" s="24">
        <v>43448</v>
      </c>
      <c r="AF804" s="18">
        <v>11</v>
      </c>
      <c r="AH804" s="20">
        <v>45099</v>
      </c>
      <c r="AI804" s="18">
        <v>6</v>
      </c>
    </row>
    <row r="805" spans="31:35" x14ac:dyDescent="0.25">
      <c r="AE805" s="23">
        <v>43449</v>
      </c>
      <c r="AF805" s="17">
        <v>4</v>
      </c>
      <c r="AH805" s="19">
        <v>45099</v>
      </c>
      <c r="AI805" s="17">
        <v>5</v>
      </c>
    </row>
    <row r="806" spans="31:35" x14ac:dyDescent="0.25">
      <c r="AE806" s="24">
        <v>43449</v>
      </c>
      <c r="AF806" s="18">
        <v>6</v>
      </c>
      <c r="AH806" s="20">
        <v>45100</v>
      </c>
      <c r="AI806" s="18">
        <v>5</v>
      </c>
    </row>
    <row r="807" spans="31:35" x14ac:dyDescent="0.25">
      <c r="AE807" s="23">
        <v>43449</v>
      </c>
      <c r="AF807" s="17">
        <v>3</v>
      </c>
      <c r="AH807" s="19">
        <v>45100</v>
      </c>
      <c r="AI807" s="17">
        <v>41</v>
      </c>
    </row>
    <row r="808" spans="31:35" x14ac:dyDescent="0.25">
      <c r="AE808" s="24">
        <v>43449</v>
      </c>
      <c r="AF808" s="18">
        <v>8</v>
      </c>
      <c r="AH808" s="20">
        <v>45100</v>
      </c>
      <c r="AI808" s="18">
        <v>3</v>
      </c>
    </row>
    <row r="809" spans="31:35" x14ac:dyDescent="0.25">
      <c r="AE809" s="23">
        <v>43450</v>
      </c>
      <c r="AF809" s="17">
        <v>4</v>
      </c>
      <c r="AH809" s="19">
        <v>45100</v>
      </c>
      <c r="AI809" s="17">
        <v>6</v>
      </c>
    </row>
    <row r="810" spans="31:35" x14ac:dyDescent="0.25">
      <c r="AE810" s="24">
        <v>43450</v>
      </c>
      <c r="AF810" s="18">
        <v>3</v>
      </c>
      <c r="AH810" s="19">
        <v>45101</v>
      </c>
      <c r="AI810" s="17">
        <v>3</v>
      </c>
    </row>
    <row r="811" spans="31:35" x14ac:dyDescent="0.25">
      <c r="AE811" s="23">
        <v>43451</v>
      </c>
      <c r="AF811" s="17">
        <v>3</v>
      </c>
      <c r="AH811" s="20">
        <v>45101</v>
      </c>
      <c r="AI811" s="18">
        <v>6</v>
      </c>
    </row>
    <row r="812" spans="31:35" x14ac:dyDescent="0.25">
      <c r="AE812" s="24">
        <v>43451</v>
      </c>
      <c r="AF812" s="18">
        <v>11</v>
      </c>
      <c r="AH812" s="19">
        <v>45101</v>
      </c>
      <c r="AI812" s="17">
        <v>3</v>
      </c>
    </row>
    <row r="813" spans="31:35" x14ac:dyDescent="0.25">
      <c r="AE813" s="23">
        <v>43452</v>
      </c>
      <c r="AF813" s="17">
        <v>4</v>
      </c>
      <c r="AH813" s="19">
        <v>45102</v>
      </c>
      <c r="AI813" s="17">
        <v>4</v>
      </c>
    </row>
    <row r="814" spans="31:35" x14ac:dyDescent="0.25">
      <c r="AE814" s="24">
        <v>43453</v>
      </c>
      <c r="AF814" s="18">
        <v>6</v>
      </c>
      <c r="AH814" s="20">
        <v>45102</v>
      </c>
      <c r="AI814" s="18">
        <v>3</v>
      </c>
    </row>
    <row r="815" spans="31:35" x14ac:dyDescent="0.25">
      <c r="AE815" s="23">
        <v>43453</v>
      </c>
      <c r="AF815" s="17">
        <v>6</v>
      </c>
      <c r="AH815" s="19">
        <v>45102</v>
      </c>
      <c r="AI815" s="17">
        <v>4</v>
      </c>
    </row>
    <row r="816" spans="31:35" x14ac:dyDescent="0.25">
      <c r="AE816" s="24">
        <v>43453</v>
      </c>
      <c r="AF816" s="18">
        <v>4</v>
      </c>
      <c r="AH816" s="20">
        <v>45102</v>
      </c>
      <c r="AI816" s="18">
        <v>5</v>
      </c>
    </row>
    <row r="817" spans="31:35" x14ac:dyDescent="0.25">
      <c r="AE817" s="23">
        <v>43453</v>
      </c>
      <c r="AF817" s="17">
        <v>6</v>
      </c>
      <c r="AH817" s="20">
        <v>45102</v>
      </c>
      <c r="AI817" s="18">
        <v>5</v>
      </c>
    </row>
    <row r="818" spans="31:35" x14ac:dyDescent="0.25">
      <c r="AE818" s="24">
        <v>43453</v>
      </c>
      <c r="AF818" s="18">
        <v>3</v>
      </c>
      <c r="AH818" s="19">
        <v>45102</v>
      </c>
      <c r="AI818" s="17">
        <v>5</v>
      </c>
    </row>
    <row r="819" spans="31:35" x14ac:dyDescent="0.25">
      <c r="AE819" s="24">
        <v>43455</v>
      </c>
      <c r="AF819" s="18">
        <v>3</v>
      </c>
      <c r="AH819" s="19">
        <v>45103</v>
      </c>
      <c r="AI819" s="17">
        <v>20</v>
      </c>
    </row>
    <row r="820" spans="31:35" x14ac:dyDescent="0.25">
      <c r="AE820" s="23">
        <v>43455</v>
      </c>
      <c r="AF820" s="17">
        <v>6</v>
      </c>
      <c r="AH820" s="20">
        <v>45103</v>
      </c>
      <c r="AI820" s="18">
        <v>6</v>
      </c>
    </row>
    <row r="821" spans="31:35" x14ac:dyDescent="0.25">
      <c r="AE821" s="24">
        <v>43455</v>
      </c>
      <c r="AF821" s="18">
        <v>5</v>
      </c>
      <c r="AH821" s="19">
        <v>45103</v>
      </c>
      <c r="AI821" s="17">
        <v>7</v>
      </c>
    </row>
    <row r="822" spans="31:35" x14ac:dyDescent="0.25">
      <c r="AE822" s="23">
        <v>43457</v>
      </c>
      <c r="AF822" s="17">
        <v>5</v>
      </c>
      <c r="AH822" s="19">
        <v>45103</v>
      </c>
      <c r="AI822" s="17">
        <v>30</v>
      </c>
    </row>
    <row r="823" spans="31:35" x14ac:dyDescent="0.25">
      <c r="AE823" s="23">
        <v>43458</v>
      </c>
      <c r="AF823" s="17">
        <v>8</v>
      </c>
      <c r="AH823" s="20">
        <v>45104</v>
      </c>
      <c r="AI823" s="18">
        <v>5</v>
      </c>
    </row>
    <row r="824" spans="31:35" x14ac:dyDescent="0.25">
      <c r="AE824" s="24">
        <v>43458</v>
      </c>
      <c r="AF824" s="18">
        <v>8</v>
      </c>
      <c r="AH824" s="19">
        <v>45104</v>
      </c>
      <c r="AI824" s="17">
        <v>5</v>
      </c>
    </row>
    <row r="825" spans="31:35" x14ac:dyDescent="0.25">
      <c r="AE825" s="23">
        <v>43458</v>
      </c>
      <c r="AF825" s="17">
        <v>4</v>
      </c>
      <c r="AH825" s="20">
        <v>45104</v>
      </c>
      <c r="AI825" s="18">
        <v>4</v>
      </c>
    </row>
    <row r="826" spans="31:35" x14ac:dyDescent="0.25">
      <c r="AE826" s="24">
        <v>43458</v>
      </c>
      <c r="AF826" s="18">
        <v>3</v>
      </c>
      <c r="AH826" s="19">
        <v>45104</v>
      </c>
      <c r="AI826" s="17">
        <v>6</v>
      </c>
    </row>
    <row r="827" spans="31:35" x14ac:dyDescent="0.25">
      <c r="AE827" s="23">
        <v>43458</v>
      </c>
      <c r="AF827" s="17">
        <v>3</v>
      </c>
      <c r="AH827" s="20">
        <v>45104</v>
      </c>
      <c r="AI827" s="18">
        <v>4</v>
      </c>
    </row>
    <row r="828" spans="31:35" x14ac:dyDescent="0.25">
      <c r="AE828" s="24">
        <v>43460</v>
      </c>
      <c r="AF828" s="18">
        <v>4</v>
      </c>
      <c r="AH828" s="19">
        <v>45104</v>
      </c>
      <c r="AI828" s="17">
        <v>4</v>
      </c>
    </row>
    <row r="829" spans="31:35" x14ac:dyDescent="0.25">
      <c r="AE829" s="23">
        <v>43460</v>
      </c>
      <c r="AF829" s="17">
        <v>9</v>
      </c>
      <c r="AH829" s="20">
        <v>45105</v>
      </c>
      <c r="AI829" s="18">
        <v>4</v>
      </c>
    </row>
    <row r="830" spans="31:35" x14ac:dyDescent="0.25">
      <c r="AE830" s="24">
        <v>43461</v>
      </c>
      <c r="AF830" s="18">
        <v>6</v>
      </c>
      <c r="AH830" s="19">
        <v>45105</v>
      </c>
      <c r="AI830" s="17">
        <v>9</v>
      </c>
    </row>
    <row r="831" spans="31:35" x14ac:dyDescent="0.25">
      <c r="AE831" s="24">
        <v>43462</v>
      </c>
      <c r="AF831" s="18">
        <v>5</v>
      </c>
      <c r="AH831" s="20">
        <v>45105</v>
      </c>
      <c r="AI831" s="18">
        <v>3</v>
      </c>
    </row>
    <row r="832" spans="31:35" x14ac:dyDescent="0.25">
      <c r="AE832" s="24">
        <v>43462</v>
      </c>
      <c r="AF832" s="18">
        <v>6</v>
      </c>
      <c r="AH832" s="20">
        <v>45105</v>
      </c>
      <c r="AI832" s="18">
        <v>9</v>
      </c>
    </row>
    <row r="833" spans="31:35" x14ac:dyDescent="0.25">
      <c r="AE833" s="23">
        <v>43462</v>
      </c>
      <c r="AF833" s="17">
        <v>3</v>
      </c>
      <c r="AH833" s="19">
        <v>45106</v>
      </c>
      <c r="AI833" s="17">
        <v>21</v>
      </c>
    </row>
    <row r="834" spans="31:35" x14ac:dyDescent="0.25">
      <c r="AE834" s="24">
        <v>43462</v>
      </c>
      <c r="AF834" s="18">
        <v>8</v>
      </c>
      <c r="AH834" s="19">
        <v>45106</v>
      </c>
      <c r="AI834" s="17">
        <v>16</v>
      </c>
    </row>
    <row r="835" spans="31:35" x14ac:dyDescent="0.25">
      <c r="AE835" s="24">
        <v>43462</v>
      </c>
      <c r="AF835" s="18">
        <v>3</v>
      </c>
      <c r="AH835" s="20">
        <v>45106</v>
      </c>
      <c r="AI835" s="18">
        <v>10</v>
      </c>
    </row>
    <row r="836" spans="31:35" x14ac:dyDescent="0.25">
      <c r="AE836" s="23">
        <v>43463</v>
      </c>
      <c r="AF836" s="17">
        <v>4</v>
      </c>
      <c r="AH836" s="19">
        <v>45106</v>
      </c>
      <c r="AI836" s="17">
        <v>14</v>
      </c>
    </row>
    <row r="837" spans="31:35" x14ac:dyDescent="0.25">
      <c r="AE837" s="23">
        <v>43464</v>
      </c>
      <c r="AF837" s="17">
        <v>26</v>
      </c>
      <c r="AH837" s="20">
        <v>45106</v>
      </c>
      <c r="AI837" s="18">
        <v>3</v>
      </c>
    </row>
    <row r="838" spans="31:35" x14ac:dyDescent="0.25">
      <c r="AE838" s="24">
        <v>43465</v>
      </c>
      <c r="AF838" s="18">
        <v>5</v>
      </c>
      <c r="AH838" s="19">
        <v>45106</v>
      </c>
      <c r="AI838" s="17">
        <v>4</v>
      </c>
    </row>
    <row r="839" spans="31:35" x14ac:dyDescent="0.25">
      <c r="AE839" s="23">
        <v>43465</v>
      </c>
      <c r="AF839" s="17">
        <v>4</v>
      </c>
      <c r="AH839" s="20">
        <v>45106</v>
      </c>
      <c r="AI839" s="18">
        <v>3</v>
      </c>
    </row>
    <row r="840" spans="31:35" x14ac:dyDescent="0.25">
      <c r="AE840" s="24">
        <v>43465</v>
      </c>
      <c r="AF840" s="18">
        <v>5</v>
      </c>
      <c r="AH840" s="19">
        <v>45107</v>
      </c>
      <c r="AI840" s="17">
        <v>7</v>
      </c>
    </row>
    <row r="841" spans="31:35" x14ac:dyDescent="0.25">
      <c r="AE841" s="23">
        <v>43465</v>
      </c>
      <c r="AF841" s="17">
        <v>3</v>
      </c>
      <c r="AH841" s="20">
        <v>45107</v>
      </c>
      <c r="AI841" s="18">
        <v>4</v>
      </c>
    </row>
    <row r="842" spans="31:35" x14ac:dyDescent="0.25">
      <c r="AE842" s="24">
        <v>43465</v>
      </c>
      <c r="AF842" s="18">
        <v>3</v>
      </c>
      <c r="AH842" s="19">
        <v>45108</v>
      </c>
      <c r="AI842" s="17">
        <v>16</v>
      </c>
    </row>
    <row r="843" spans="31:35" x14ac:dyDescent="0.25">
      <c r="AE843" s="23">
        <v>43465</v>
      </c>
      <c r="AF843" s="17">
        <v>17</v>
      </c>
      <c r="AH843" s="20">
        <v>45108</v>
      </c>
      <c r="AI843" s="18">
        <v>18</v>
      </c>
    </row>
    <row r="844" spans="31:35" x14ac:dyDescent="0.25">
      <c r="AE844" s="26">
        <v>43465</v>
      </c>
      <c r="AF844" s="22">
        <v>3</v>
      </c>
      <c r="AH844" s="19">
        <v>45108</v>
      </c>
      <c r="AI844" s="17">
        <v>8</v>
      </c>
    </row>
    <row r="845" spans="31:35" x14ac:dyDescent="0.25">
      <c r="AE845" s="24"/>
      <c r="AF845" s="18"/>
      <c r="AH845" s="20">
        <v>45108</v>
      </c>
      <c r="AI845" s="18">
        <v>9</v>
      </c>
    </row>
    <row r="846" spans="31:35" x14ac:dyDescent="0.25">
      <c r="AE846" s="23"/>
      <c r="AF846" s="17"/>
      <c r="AH846" s="19">
        <v>45109</v>
      </c>
      <c r="AI846" s="17">
        <v>4</v>
      </c>
    </row>
    <row r="847" spans="31:35" x14ac:dyDescent="0.25">
      <c r="AE847" s="24"/>
      <c r="AF847" s="18"/>
      <c r="AH847" s="20">
        <v>45109</v>
      </c>
      <c r="AI847" s="18">
        <v>4</v>
      </c>
    </row>
    <row r="848" spans="31:35" x14ac:dyDescent="0.25">
      <c r="AE848" s="23"/>
      <c r="AF848" s="17"/>
      <c r="AH848" s="19">
        <v>45109</v>
      </c>
      <c r="AI848" s="17">
        <v>20</v>
      </c>
    </row>
    <row r="849" spans="31:35" x14ac:dyDescent="0.25">
      <c r="AE849" s="24"/>
      <c r="AF849" s="18"/>
      <c r="AH849" s="20">
        <v>45109</v>
      </c>
      <c r="AI849" s="18">
        <v>20</v>
      </c>
    </row>
    <row r="850" spans="31:35" x14ac:dyDescent="0.25">
      <c r="AE850" s="23"/>
      <c r="AF850" s="17"/>
      <c r="AH850" s="19">
        <v>45109</v>
      </c>
      <c r="AI850" s="17">
        <v>6</v>
      </c>
    </row>
    <row r="851" spans="31:35" x14ac:dyDescent="0.25">
      <c r="AE851" s="24"/>
      <c r="AF851" s="18"/>
      <c r="AH851" s="20">
        <v>45110</v>
      </c>
      <c r="AI851" s="18">
        <v>6</v>
      </c>
    </row>
    <row r="852" spans="31:35" x14ac:dyDescent="0.25">
      <c r="AE852" s="23"/>
      <c r="AF852" s="17"/>
      <c r="AH852" s="20">
        <v>45110</v>
      </c>
      <c r="AI852" s="18">
        <v>3</v>
      </c>
    </row>
    <row r="853" spans="31:35" x14ac:dyDescent="0.25">
      <c r="AE853" s="24"/>
      <c r="AF853" s="18"/>
      <c r="AH853" s="20">
        <v>45110</v>
      </c>
      <c r="AI853" s="18">
        <v>7</v>
      </c>
    </row>
    <row r="854" spans="31:35" x14ac:dyDescent="0.25">
      <c r="AE854" s="23"/>
      <c r="AF854" s="17"/>
      <c r="AH854" s="20">
        <v>45110</v>
      </c>
      <c r="AI854" s="18">
        <v>5</v>
      </c>
    </row>
    <row r="855" spans="31:35" x14ac:dyDescent="0.25">
      <c r="AE855" s="24"/>
      <c r="AF855" s="18"/>
      <c r="AH855" s="19">
        <v>45110</v>
      </c>
      <c r="AI855" s="17">
        <v>5</v>
      </c>
    </row>
    <row r="856" spans="31:35" x14ac:dyDescent="0.25">
      <c r="AE856" s="23"/>
      <c r="AF856" s="17"/>
      <c r="AH856" s="20">
        <v>45110</v>
      </c>
      <c r="AI856" s="18">
        <v>4</v>
      </c>
    </row>
    <row r="857" spans="31:35" x14ac:dyDescent="0.25">
      <c r="AE857" s="24"/>
      <c r="AF857" s="18"/>
      <c r="AH857" s="19">
        <v>45111</v>
      </c>
      <c r="AI857" s="17">
        <v>6</v>
      </c>
    </row>
    <row r="858" spans="31:35" x14ac:dyDescent="0.25">
      <c r="AE858" s="23"/>
      <c r="AF858" s="17"/>
      <c r="AH858" s="20">
        <v>45112</v>
      </c>
      <c r="AI858" s="18">
        <v>4</v>
      </c>
    </row>
    <row r="859" spans="31:35" x14ac:dyDescent="0.25">
      <c r="AE859" s="24"/>
      <c r="AF859" s="18"/>
      <c r="AH859" s="19">
        <v>45112</v>
      </c>
      <c r="AI859" s="17">
        <v>3</v>
      </c>
    </row>
    <row r="860" spans="31:35" x14ac:dyDescent="0.25">
      <c r="AE860" s="23"/>
      <c r="AF860" s="17"/>
      <c r="AH860" s="20">
        <v>45112</v>
      </c>
      <c r="AI860" s="18">
        <v>3</v>
      </c>
    </row>
    <row r="861" spans="31:35" x14ac:dyDescent="0.25">
      <c r="AE861" s="24"/>
      <c r="AF861" s="18"/>
      <c r="AH861" s="19">
        <v>45112</v>
      </c>
      <c r="AI861" s="17">
        <v>3</v>
      </c>
    </row>
    <row r="862" spans="31:35" x14ac:dyDescent="0.25">
      <c r="AE862" s="23"/>
      <c r="AF862" s="17"/>
      <c r="AH862" s="20">
        <v>45112</v>
      </c>
      <c r="AI862" s="18">
        <v>11</v>
      </c>
    </row>
    <row r="863" spans="31:35" x14ac:dyDescent="0.25">
      <c r="AE863" s="24"/>
      <c r="AF863" s="18"/>
      <c r="AH863" s="19">
        <v>45112</v>
      </c>
      <c r="AI863" s="17">
        <v>5</v>
      </c>
    </row>
    <row r="864" spans="31:35" x14ac:dyDescent="0.25">
      <c r="AE864" s="23"/>
      <c r="AF864" s="17"/>
      <c r="AH864" s="20">
        <v>45112</v>
      </c>
      <c r="AI864" s="18">
        <v>7</v>
      </c>
    </row>
    <row r="865" spans="31:35" x14ac:dyDescent="0.25">
      <c r="AE865" s="24"/>
      <c r="AF865" s="18"/>
      <c r="AH865" s="19">
        <v>45112</v>
      </c>
      <c r="AI865" s="17">
        <v>5</v>
      </c>
    </row>
    <row r="866" spans="31:35" x14ac:dyDescent="0.25">
      <c r="AE866" s="23"/>
      <c r="AF866" s="17"/>
      <c r="AH866" s="20">
        <v>45113</v>
      </c>
      <c r="AI866" s="18">
        <v>5</v>
      </c>
    </row>
    <row r="867" spans="31:35" x14ac:dyDescent="0.25">
      <c r="AE867" s="24"/>
      <c r="AF867" s="18"/>
      <c r="AH867" s="19">
        <v>45113</v>
      </c>
      <c r="AI867" s="17">
        <v>130</v>
      </c>
    </row>
    <row r="868" spans="31:35" x14ac:dyDescent="0.25">
      <c r="AE868" s="23"/>
      <c r="AF868" s="17"/>
      <c r="AH868" s="20">
        <v>45113</v>
      </c>
      <c r="AI868" s="18">
        <v>33</v>
      </c>
    </row>
    <row r="869" spans="31:35" x14ac:dyDescent="0.25">
      <c r="AE869" s="24"/>
      <c r="AF869" s="18"/>
      <c r="AH869" s="20">
        <v>45113</v>
      </c>
      <c r="AI869" s="18">
        <v>7</v>
      </c>
    </row>
    <row r="870" spans="31:35" x14ac:dyDescent="0.25">
      <c r="AE870" s="23"/>
      <c r="AF870" s="17"/>
      <c r="AH870" s="19">
        <v>45114</v>
      </c>
      <c r="AI870" s="17">
        <v>8</v>
      </c>
    </row>
    <row r="871" spans="31:35" x14ac:dyDescent="0.25">
      <c r="AE871" s="24"/>
      <c r="AF871" s="18"/>
      <c r="AH871" s="19">
        <v>45114</v>
      </c>
      <c r="AI871" s="17">
        <v>4</v>
      </c>
    </row>
    <row r="872" spans="31:35" x14ac:dyDescent="0.25">
      <c r="AE872" s="23"/>
      <c r="AF872" s="17"/>
      <c r="AH872" s="19">
        <v>45115</v>
      </c>
      <c r="AI872" s="17">
        <v>3</v>
      </c>
    </row>
    <row r="873" spans="31:35" x14ac:dyDescent="0.25">
      <c r="AE873" s="24"/>
      <c r="AF873" s="18"/>
      <c r="AH873" s="20">
        <v>45115</v>
      </c>
      <c r="AI873" s="18">
        <v>8</v>
      </c>
    </row>
    <row r="874" spans="31:35" x14ac:dyDescent="0.25">
      <c r="AE874" s="23"/>
      <c r="AF874" s="17"/>
      <c r="AH874" s="19">
        <v>45116</v>
      </c>
      <c r="AI874" s="17">
        <v>7</v>
      </c>
    </row>
    <row r="875" spans="31:35" x14ac:dyDescent="0.25">
      <c r="AE875" s="24"/>
      <c r="AF875" s="18"/>
      <c r="AH875" s="20">
        <v>45116</v>
      </c>
      <c r="AI875" s="18">
        <v>10</v>
      </c>
    </row>
    <row r="876" spans="31:35" x14ac:dyDescent="0.25">
      <c r="AE876" s="23"/>
      <c r="AF876" s="17"/>
      <c r="AH876" s="19">
        <v>45116</v>
      </c>
      <c r="AI876" s="17">
        <v>16</v>
      </c>
    </row>
    <row r="877" spans="31:35" x14ac:dyDescent="0.25">
      <c r="AE877" s="24"/>
      <c r="AF877" s="18"/>
      <c r="AH877" s="20">
        <v>45116</v>
      </c>
      <c r="AI877" s="18">
        <v>10</v>
      </c>
    </row>
    <row r="878" spans="31:35" x14ac:dyDescent="0.25">
      <c r="AE878" s="23"/>
      <c r="AF878" s="17"/>
      <c r="AH878" s="20">
        <v>45117</v>
      </c>
      <c r="AI878" s="18">
        <v>3</v>
      </c>
    </row>
    <row r="879" spans="31:35" x14ac:dyDescent="0.25">
      <c r="AE879" s="24"/>
      <c r="AF879" s="18"/>
      <c r="AH879" s="20">
        <v>45117</v>
      </c>
      <c r="AI879" s="18">
        <v>5</v>
      </c>
    </row>
    <row r="880" spans="31:35" x14ac:dyDescent="0.25">
      <c r="AE880" s="23"/>
      <c r="AF880" s="17"/>
      <c r="AH880" s="19">
        <v>45117</v>
      </c>
      <c r="AI880" s="17">
        <v>11</v>
      </c>
    </row>
    <row r="881" spans="31:35" x14ac:dyDescent="0.25">
      <c r="AE881" s="24"/>
      <c r="AF881" s="18"/>
      <c r="AH881" s="19">
        <v>45117</v>
      </c>
      <c r="AI881" s="17">
        <v>11</v>
      </c>
    </row>
    <row r="882" spans="31:35" x14ac:dyDescent="0.25">
      <c r="AE882" s="23"/>
      <c r="AF882" s="17"/>
      <c r="AH882" s="20">
        <v>45117</v>
      </c>
      <c r="AI882" s="18">
        <v>5</v>
      </c>
    </row>
    <row r="883" spans="31:35" x14ac:dyDescent="0.25">
      <c r="AE883" s="24"/>
      <c r="AF883" s="18"/>
      <c r="AH883" s="19">
        <v>45118</v>
      </c>
      <c r="AI883" s="17">
        <v>6</v>
      </c>
    </row>
    <row r="884" spans="31:35" x14ac:dyDescent="0.25">
      <c r="AE884" s="23"/>
      <c r="AF884" s="17"/>
      <c r="AH884" s="20">
        <v>45118</v>
      </c>
      <c r="AI884" s="18">
        <v>5</v>
      </c>
    </row>
    <row r="885" spans="31:35" x14ac:dyDescent="0.25">
      <c r="AE885" s="24"/>
      <c r="AF885" s="18"/>
      <c r="AH885" s="19">
        <v>45118</v>
      </c>
      <c r="AI885" s="17">
        <v>4</v>
      </c>
    </row>
    <row r="886" spans="31:35" x14ac:dyDescent="0.25">
      <c r="AE886" s="23"/>
      <c r="AF886" s="17"/>
      <c r="AH886" s="20">
        <v>45118</v>
      </c>
      <c r="AI886" s="18">
        <v>7</v>
      </c>
    </row>
    <row r="887" spans="31:35" x14ac:dyDescent="0.25">
      <c r="AE887" s="24"/>
      <c r="AF887" s="18"/>
      <c r="AH887" s="19">
        <v>45118</v>
      </c>
      <c r="AI887" s="17">
        <v>23</v>
      </c>
    </row>
    <row r="888" spans="31:35" x14ac:dyDescent="0.25">
      <c r="AE888" s="23"/>
      <c r="AF888" s="17"/>
      <c r="AH888" s="20">
        <v>45118</v>
      </c>
      <c r="AI888" s="18">
        <v>17</v>
      </c>
    </row>
    <row r="889" spans="31:35" x14ac:dyDescent="0.25">
      <c r="AE889" s="24"/>
      <c r="AF889" s="18"/>
      <c r="AH889" s="19">
        <v>45119</v>
      </c>
      <c r="AI889" s="17">
        <v>4</v>
      </c>
    </row>
    <row r="890" spans="31:35" x14ac:dyDescent="0.25">
      <c r="AE890" s="23"/>
      <c r="AF890" s="17"/>
      <c r="AH890" s="19">
        <v>45119</v>
      </c>
      <c r="AI890" s="17">
        <v>9</v>
      </c>
    </row>
    <row r="891" spans="31:35" x14ac:dyDescent="0.25">
      <c r="AE891" s="24"/>
      <c r="AF891" s="18"/>
      <c r="AH891" s="20">
        <v>45119</v>
      </c>
      <c r="AI891" s="18">
        <v>7</v>
      </c>
    </row>
    <row r="892" spans="31:35" x14ac:dyDescent="0.25">
      <c r="AE892" s="23"/>
      <c r="AF892" s="17"/>
      <c r="AH892" s="19">
        <v>45119</v>
      </c>
      <c r="AI892" s="17">
        <v>10</v>
      </c>
    </row>
    <row r="893" spans="31:35" x14ac:dyDescent="0.25">
      <c r="AE893" s="24"/>
      <c r="AF893" s="18"/>
      <c r="AH893" s="19">
        <v>45119</v>
      </c>
      <c r="AI893" s="17">
        <v>23</v>
      </c>
    </row>
    <row r="894" spans="31:35" x14ac:dyDescent="0.25">
      <c r="AE894" s="23"/>
      <c r="AF894" s="17"/>
      <c r="AH894" s="19">
        <v>45119</v>
      </c>
      <c r="AI894" s="17">
        <v>3</v>
      </c>
    </row>
    <row r="895" spans="31:35" x14ac:dyDescent="0.25">
      <c r="AE895" s="24"/>
      <c r="AF895" s="18"/>
      <c r="AH895" s="19">
        <v>45119</v>
      </c>
      <c r="AI895" s="17">
        <v>15</v>
      </c>
    </row>
    <row r="896" spans="31:35" x14ac:dyDescent="0.25">
      <c r="AE896" s="23"/>
      <c r="AF896" s="17"/>
      <c r="AH896" s="20">
        <v>45120</v>
      </c>
      <c r="AI896" s="18">
        <v>4</v>
      </c>
    </row>
    <row r="897" spans="31:35" x14ac:dyDescent="0.25">
      <c r="AE897" s="24"/>
      <c r="AF897" s="18"/>
      <c r="AH897" s="19">
        <v>45120</v>
      </c>
      <c r="AI897" s="17">
        <v>3</v>
      </c>
    </row>
    <row r="898" spans="31:35" x14ac:dyDescent="0.25">
      <c r="AE898" s="23"/>
      <c r="AF898" s="17"/>
      <c r="AH898" s="20">
        <v>45120</v>
      </c>
      <c r="AI898" s="18">
        <v>21</v>
      </c>
    </row>
    <row r="899" spans="31:35" x14ac:dyDescent="0.25">
      <c r="AE899" s="24"/>
      <c r="AF899" s="18"/>
      <c r="AH899" s="19">
        <v>45121</v>
      </c>
      <c r="AI899" s="17">
        <v>6</v>
      </c>
    </row>
    <row r="900" spans="31:35" x14ac:dyDescent="0.25">
      <c r="AE900" s="23"/>
      <c r="AF900" s="17"/>
      <c r="AH900" s="20">
        <v>45121</v>
      </c>
      <c r="AI900" s="18">
        <v>4</v>
      </c>
    </row>
    <row r="901" spans="31:35" x14ac:dyDescent="0.25">
      <c r="AE901" s="24"/>
      <c r="AF901" s="18"/>
      <c r="AH901" s="19">
        <v>45121</v>
      </c>
      <c r="AI901" s="17">
        <v>6</v>
      </c>
    </row>
    <row r="902" spans="31:35" x14ac:dyDescent="0.25">
      <c r="AE902" s="23"/>
      <c r="AF902" s="17"/>
      <c r="AH902" s="19">
        <v>45121</v>
      </c>
      <c r="AI902" s="17">
        <v>3</v>
      </c>
    </row>
    <row r="903" spans="31:35" x14ac:dyDescent="0.25">
      <c r="AE903" s="24"/>
      <c r="AF903" s="18"/>
      <c r="AH903" s="20">
        <v>45121</v>
      </c>
      <c r="AI903" s="18">
        <v>4</v>
      </c>
    </row>
    <row r="904" spans="31:35" x14ac:dyDescent="0.25">
      <c r="AE904" s="23"/>
      <c r="AF904" s="17"/>
      <c r="AH904" s="20">
        <v>45122</v>
      </c>
      <c r="AI904" s="18">
        <v>25</v>
      </c>
    </row>
    <row r="905" spans="31:35" x14ac:dyDescent="0.25">
      <c r="AE905" s="24"/>
      <c r="AF905" s="18"/>
      <c r="AH905" s="19">
        <v>45122</v>
      </c>
      <c r="AI905" s="17">
        <v>12</v>
      </c>
    </row>
    <row r="906" spans="31:35" x14ac:dyDescent="0.25">
      <c r="AE906" s="23"/>
      <c r="AF906" s="17"/>
      <c r="AH906" s="20">
        <v>45122</v>
      </c>
      <c r="AI906" s="18">
        <v>3</v>
      </c>
    </row>
    <row r="907" spans="31:35" x14ac:dyDescent="0.25">
      <c r="AE907" s="24"/>
      <c r="AF907" s="18"/>
      <c r="AH907" s="19">
        <v>45122</v>
      </c>
      <c r="AI907" s="17">
        <v>4</v>
      </c>
    </row>
    <row r="908" spans="31:35" x14ac:dyDescent="0.25">
      <c r="AE908" s="23"/>
      <c r="AF908" s="17"/>
      <c r="AH908" s="20">
        <v>45123</v>
      </c>
      <c r="AI908" s="18">
        <v>5</v>
      </c>
    </row>
    <row r="909" spans="31:35" x14ac:dyDescent="0.25">
      <c r="AE909" s="24"/>
      <c r="AF909" s="18"/>
      <c r="AH909" s="20">
        <v>45124</v>
      </c>
      <c r="AI909" s="18">
        <v>3</v>
      </c>
    </row>
    <row r="910" spans="31:35" x14ac:dyDescent="0.25">
      <c r="AE910" s="23"/>
      <c r="AF910" s="17"/>
      <c r="AH910" s="19">
        <v>45124</v>
      </c>
      <c r="AI910" s="17">
        <v>5</v>
      </c>
    </row>
    <row r="911" spans="31:35" x14ac:dyDescent="0.25">
      <c r="AE911" s="24"/>
      <c r="AF911" s="18"/>
      <c r="AH911" s="20">
        <v>45124</v>
      </c>
      <c r="AI911" s="18">
        <v>4</v>
      </c>
    </row>
    <row r="912" spans="31:35" x14ac:dyDescent="0.25">
      <c r="AE912" s="23"/>
      <c r="AF912" s="17"/>
      <c r="AH912" s="19">
        <v>45124</v>
      </c>
      <c r="AI912" s="17">
        <v>6</v>
      </c>
    </row>
    <row r="913" spans="31:35" x14ac:dyDescent="0.25">
      <c r="AE913" s="24"/>
      <c r="AF913" s="18"/>
      <c r="AH913" s="20">
        <v>45124</v>
      </c>
      <c r="AI913" s="18">
        <v>3</v>
      </c>
    </row>
    <row r="914" spans="31:35" x14ac:dyDescent="0.25">
      <c r="AE914" s="23"/>
      <c r="AF914" s="17"/>
      <c r="AH914" s="19">
        <v>45124</v>
      </c>
      <c r="AI914" s="17">
        <v>13</v>
      </c>
    </row>
    <row r="915" spans="31:35" x14ac:dyDescent="0.25">
      <c r="AE915" s="24"/>
      <c r="AF915" s="18"/>
      <c r="AH915" s="19">
        <v>45125</v>
      </c>
      <c r="AI915" s="17">
        <v>5</v>
      </c>
    </row>
    <row r="916" spans="31:35" x14ac:dyDescent="0.25">
      <c r="AE916" s="23"/>
      <c r="AF916" s="17"/>
      <c r="AH916" s="19">
        <v>45125</v>
      </c>
      <c r="AI916" s="17">
        <v>21</v>
      </c>
    </row>
    <row r="917" spans="31:35" x14ac:dyDescent="0.25">
      <c r="AE917" s="24"/>
      <c r="AF917" s="18"/>
      <c r="AH917" s="20">
        <v>45125</v>
      </c>
      <c r="AI917" s="18">
        <v>22</v>
      </c>
    </row>
    <row r="918" spans="31:35" x14ac:dyDescent="0.25">
      <c r="AE918" s="23"/>
      <c r="AF918" s="17"/>
      <c r="AH918" s="20">
        <v>45126</v>
      </c>
      <c r="AI918" s="18">
        <v>7</v>
      </c>
    </row>
    <row r="919" spans="31:35" x14ac:dyDescent="0.25">
      <c r="AE919" s="24"/>
      <c r="AF919" s="18"/>
      <c r="AH919" s="19">
        <v>45126</v>
      </c>
      <c r="AI919" s="17">
        <v>3</v>
      </c>
    </row>
    <row r="920" spans="31:35" x14ac:dyDescent="0.25">
      <c r="AE920" s="23"/>
      <c r="AF920" s="17"/>
      <c r="AH920" s="20">
        <v>45126</v>
      </c>
      <c r="AI920" s="18">
        <v>6</v>
      </c>
    </row>
    <row r="921" spans="31:35" x14ac:dyDescent="0.25">
      <c r="AE921" s="24"/>
      <c r="AF921" s="18"/>
      <c r="AH921" s="20">
        <v>45127</v>
      </c>
      <c r="AI921" s="18">
        <v>7</v>
      </c>
    </row>
    <row r="922" spans="31:35" x14ac:dyDescent="0.25">
      <c r="AE922" s="23"/>
      <c r="AF922" s="17"/>
      <c r="AH922" s="19">
        <v>45127</v>
      </c>
      <c r="AI922" s="17">
        <v>3</v>
      </c>
    </row>
    <row r="923" spans="31:35" x14ac:dyDescent="0.25">
      <c r="AE923" s="24"/>
      <c r="AF923" s="18"/>
      <c r="AH923" s="20">
        <v>45127</v>
      </c>
      <c r="AI923" s="18">
        <v>9</v>
      </c>
    </row>
    <row r="924" spans="31:35" x14ac:dyDescent="0.25">
      <c r="AE924" s="23"/>
      <c r="AF924" s="17"/>
      <c r="AH924" s="19">
        <v>45127</v>
      </c>
      <c r="AI924" s="17">
        <v>5</v>
      </c>
    </row>
    <row r="925" spans="31:35" x14ac:dyDescent="0.25">
      <c r="AE925" s="24"/>
      <c r="AF925" s="18"/>
      <c r="AH925" s="20">
        <v>45127</v>
      </c>
      <c r="AI925" s="18">
        <v>3</v>
      </c>
    </row>
    <row r="926" spans="31:35" x14ac:dyDescent="0.25">
      <c r="AE926" s="23"/>
      <c r="AF926" s="17"/>
      <c r="AH926" s="20">
        <v>45128</v>
      </c>
      <c r="AI926" s="18">
        <v>5</v>
      </c>
    </row>
    <row r="927" spans="31:35" x14ac:dyDescent="0.25">
      <c r="AE927" s="24"/>
      <c r="AF927" s="18"/>
      <c r="AH927" s="19">
        <v>45128</v>
      </c>
      <c r="AI927" s="17">
        <v>15</v>
      </c>
    </row>
    <row r="928" spans="31:35" x14ac:dyDescent="0.25">
      <c r="AE928" s="23"/>
      <c r="AF928" s="17"/>
      <c r="AH928" s="20">
        <v>45128</v>
      </c>
      <c r="AI928" s="18">
        <v>5</v>
      </c>
    </row>
    <row r="929" spans="31:35" x14ac:dyDescent="0.25">
      <c r="AE929" s="24"/>
      <c r="AF929" s="18"/>
      <c r="AH929" s="19">
        <v>45128</v>
      </c>
      <c r="AI929" s="17">
        <v>9</v>
      </c>
    </row>
    <row r="930" spans="31:35" x14ac:dyDescent="0.25">
      <c r="AE930" s="23"/>
      <c r="AF930" s="17"/>
      <c r="AH930" s="20">
        <v>45128</v>
      </c>
      <c r="AI930" s="18">
        <v>5</v>
      </c>
    </row>
    <row r="931" spans="31:35" x14ac:dyDescent="0.25">
      <c r="AE931" s="24"/>
      <c r="AF931" s="18"/>
      <c r="AH931" s="19">
        <v>45129</v>
      </c>
      <c r="AI931" s="17">
        <v>6</v>
      </c>
    </row>
    <row r="932" spans="31:35" x14ac:dyDescent="0.25">
      <c r="AE932" s="23"/>
      <c r="AF932" s="17"/>
      <c r="AH932" s="20">
        <v>45131</v>
      </c>
      <c r="AI932" s="18">
        <v>4</v>
      </c>
    </row>
    <row r="933" spans="31:35" x14ac:dyDescent="0.25">
      <c r="AE933" s="24"/>
      <c r="AF933" s="18"/>
      <c r="AH933" s="19">
        <v>45131</v>
      </c>
      <c r="AI933" s="17">
        <v>3</v>
      </c>
    </row>
    <row r="934" spans="31:35" x14ac:dyDescent="0.25">
      <c r="AE934" s="23"/>
      <c r="AF934" s="17"/>
      <c r="AH934" s="20">
        <v>45131</v>
      </c>
      <c r="AI934" s="18">
        <v>10</v>
      </c>
    </row>
    <row r="935" spans="31:35" x14ac:dyDescent="0.25">
      <c r="AE935" s="24"/>
      <c r="AF935" s="18"/>
      <c r="AH935" s="19">
        <v>45132</v>
      </c>
      <c r="AI935" s="17">
        <v>5</v>
      </c>
    </row>
    <row r="936" spans="31:35" x14ac:dyDescent="0.25">
      <c r="AE936" s="23"/>
      <c r="AF936" s="17"/>
      <c r="AH936" s="19">
        <v>45132</v>
      </c>
      <c r="AI936" s="17">
        <v>3</v>
      </c>
    </row>
    <row r="937" spans="31:35" x14ac:dyDescent="0.25">
      <c r="AE937" s="24"/>
      <c r="AF937" s="18"/>
      <c r="AH937" s="19">
        <v>45132</v>
      </c>
      <c r="AI937" s="17">
        <v>6</v>
      </c>
    </row>
    <row r="938" spans="31:35" x14ac:dyDescent="0.25">
      <c r="AE938" s="23"/>
      <c r="AF938" s="17"/>
      <c r="AH938" s="20">
        <v>45132</v>
      </c>
      <c r="AI938" s="18">
        <v>6</v>
      </c>
    </row>
    <row r="939" spans="31:35" x14ac:dyDescent="0.25">
      <c r="AE939" s="24"/>
      <c r="AF939" s="18"/>
      <c r="AH939" s="19">
        <v>45132</v>
      </c>
      <c r="AI939" s="17">
        <v>16</v>
      </c>
    </row>
    <row r="940" spans="31:35" x14ac:dyDescent="0.25">
      <c r="AE940" s="23"/>
      <c r="AF940" s="17"/>
      <c r="AH940" s="20">
        <v>45132</v>
      </c>
      <c r="AI940" s="18">
        <v>15</v>
      </c>
    </row>
    <row r="941" spans="31:35" x14ac:dyDescent="0.25">
      <c r="AE941" s="24"/>
      <c r="AF941" s="18"/>
      <c r="AH941" s="20">
        <v>45133</v>
      </c>
      <c r="AI941" s="18">
        <v>6</v>
      </c>
    </row>
    <row r="942" spans="31:35" x14ac:dyDescent="0.25">
      <c r="AE942" s="23"/>
      <c r="AF942" s="17"/>
      <c r="AH942" s="19">
        <v>45133</v>
      </c>
      <c r="AI942" s="17">
        <v>11</v>
      </c>
    </row>
    <row r="943" spans="31:35" x14ac:dyDescent="0.25">
      <c r="AE943" s="24"/>
      <c r="AF943" s="18"/>
      <c r="AH943" s="20">
        <v>45133</v>
      </c>
      <c r="AI943" s="18">
        <v>9</v>
      </c>
    </row>
    <row r="944" spans="31:35" x14ac:dyDescent="0.25">
      <c r="AE944" s="23"/>
      <c r="AF944" s="17"/>
      <c r="AH944" s="20">
        <v>45134</v>
      </c>
      <c r="AI944" s="18">
        <v>5</v>
      </c>
    </row>
    <row r="945" spans="31:35" x14ac:dyDescent="0.25">
      <c r="AE945" s="24"/>
      <c r="AF945" s="18"/>
      <c r="AH945" s="19">
        <v>45134</v>
      </c>
      <c r="AI945" s="17">
        <v>6</v>
      </c>
    </row>
    <row r="946" spans="31:35" x14ac:dyDescent="0.25">
      <c r="AE946" s="23"/>
      <c r="AF946" s="17"/>
      <c r="AH946" s="19">
        <v>45134</v>
      </c>
      <c r="AI946" s="17">
        <v>18</v>
      </c>
    </row>
    <row r="947" spans="31:35" x14ac:dyDescent="0.25">
      <c r="AE947" s="24"/>
      <c r="AF947" s="18"/>
      <c r="AH947" s="20">
        <v>45135</v>
      </c>
      <c r="AI947" s="18">
        <v>7</v>
      </c>
    </row>
    <row r="948" spans="31:35" x14ac:dyDescent="0.25">
      <c r="AE948" s="23"/>
      <c r="AF948" s="17"/>
      <c r="AH948" s="19">
        <v>45136</v>
      </c>
      <c r="AI948" s="17">
        <v>9</v>
      </c>
    </row>
    <row r="949" spans="31:35" x14ac:dyDescent="0.25">
      <c r="AE949" s="24"/>
      <c r="AF949" s="18"/>
      <c r="AH949" s="19">
        <v>45137</v>
      </c>
      <c r="AI949" s="17">
        <v>12</v>
      </c>
    </row>
    <row r="950" spans="31:35" x14ac:dyDescent="0.25">
      <c r="AE950" s="23"/>
      <c r="AF950" s="17"/>
      <c r="AH950" s="20">
        <v>45137</v>
      </c>
      <c r="AI950" s="18">
        <v>6</v>
      </c>
    </row>
    <row r="951" spans="31:35" x14ac:dyDescent="0.25">
      <c r="AE951" s="24"/>
      <c r="AF951" s="18"/>
      <c r="AH951" s="19">
        <v>45138</v>
      </c>
      <c r="AI951" s="17">
        <v>4</v>
      </c>
    </row>
    <row r="952" spans="31:35" x14ac:dyDescent="0.25">
      <c r="AE952" s="23"/>
      <c r="AF952" s="17"/>
      <c r="AH952" s="19">
        <v>45138</v>
      </c>
      <c r="AI952" s="17">
        <v>4</v>
      </c>
    </row>
    <row r="953" spans="31:35" x14ac:dyDescent="0.25">
      <c r="AE953" s="24"/>
      <c r="AF953" s="18"/>
      <c r="AH953" s="20">
        <v>45138</v>
      </c>
      <c r="AI953" s="18">
        <v>3</v>
      </c>
    </row>
    <row r="954" spans="31:35" x14ac:dyDescent="0.25">
      <c r="AE954" s="23"/>
      <c r="AF954" s="17"/>
      <c r="AH954" s="19">
        <v>45138</v>
      </c>
      <c r="AI954" s="17">
        <v>3</v>
      </c>
    </row>
    <row r="955" spans="31:35" x14ac:dyDescent="0.25">
      <c r="AE955" s="24"/>
      <c r="AF955" s="18"/>
      <c r="AH955" s="20">
        <v>45138</v>
      </c>
      <c r="AI955" s="18">
        <v>7</v>
      </c>
    </row>
    <row r="956" spans="31:35" x14ac:dyDescent="0.25">
      <c r="AE956" s="23"/>
      <c r="AF956" s="17"/>
      <c r="AH956" s="20">
        <v>45138</v>
      </c>
      <c r="AI956" s="18">
        <v>16</v>
      </c>
    </row>
    <row r="957" spans="31:35" x14ac:dyDescent="0.25">
      <c r="AE957" s="24"/>
      <c r="AF957" s="18"/>
      <c r="AH957" s="19">
        <v>45139</v>
      </c>
      <c r="AI957" s="17">
        <v>4</v>
      </c>
    </row>
    <row r="958" spans="31:35" x14ac:dyDescent="0.25">
      <c r="AE958" s="23"/>
      <c r="AF958" s="17"/>
      <c r="AH958" s="20">
        <v>45139</v>
      </c>
      <c r="AI958" s="18">
        <v>5</v>
      </c>
    </row>
    <row r="959" spans="31:35" x14ac:dyDescent="0.25">
      <c r="AE959" s="24"/>
      <c r="AF959" s="18"/>
      <c r="AH959" s="19">
        <v>45140</v>
      </c>
      <c r="AI959" s="17">
        <v>3</v>
      </c>
    </row>
    <row r="960" spans="31:35" x14ac:dyDescent="0.25">
      <c r="AE960" s="23"/>
      <c r="AF960" s="17"/>
      <c r="AH960" s="19">
        <v>45140</v>
      </c>
      <c r="AI960" s="17">
        <v>6</v>
      </c>
    </row>
    <row r="961" spans="31:35" x14ac:dyDescent="0.25">
      <c r="AE961" s="24"/>
      <c r="AF961" s="18"/>
      <c r="AH961" s="20">
        <v>45141</v>
      </c>
      <c r="AI961" s="18">
        <v>15</v>
      </c>
    </row>
    <row r="962" spans="31:35" x14ac:dyDescent="0.25">
      <c r="AE962" s="23"/>
      <c r="AF962" s="17"/>
      <c r="AH962" s="19">
        <v>45141</v>
      </c>
      <c r="AI962" s="17">
        <v>7</v>
      </c>
    </row>
    <row r="963" spans="31:35" x14ac:dyDescent="0.25">
      <c r="AE963" s="24"/>
      <c r="AF963" s="18"/>
      <c r="AH963" s="20">
        <v>45141</v>
      </c>
      <c r="AI963" s="18">
        <v>3</v>
      </c>
    </row>
    <row r="964" spans="31:35" x14ac:dyDescent="0.25">
      <c r="AE964" s="23"/>
      <c r="AF964" s="17"/>
      <c r="AH964" s="19">
        <v>45142</v>
      </c>
      <c r="AI964" s="17">
        <v>3</v>
      </c>
    </row>
    <row r="965" spans="31:35" x14ac:dyDescent="0.25">
      <c r="AE965" s="24"/>
      <c r="AF965" s="18"/>
      <c r="AH965" s="20">
        <v>45143</v>
      </c>
      <c r="AI965" s="18">
        <v>6</v>
      </c>
    </row>
    <row r="966" spans="31:35" x14ac:dyDescent="0.25">
      <c r="AE966" s="23"/>
      <c r="AF966" s="17"/>
      <c r="AH966" s="20">
        <v>45144</v>
      </c>
      <c r="AI966" s="18">
        <v>9</v>
      </c>
    </row>
    <row r="967" spans="31:35" x14ac:dyDescent="0.25">
      <c r="AE967" s="24"/>
      <c r="AF967" s="18"/>
      <c r="AH967" s="20">
        <v>45144</v>
      </c>
      <c r="AI967" s="18">
        <v>3</v>
      </c>
    </row>
    <row r="968" spans="31:35" x14ac:dyDescent="0.25">
      <c r="AE968" s="23"/>
      <c r="AF968" s="17"/>
      <c r="AH968" s="19">
        <v>45144</v>
      </c>
      <c r="AI968" s="17">
        <v>27</v>
      </c>
    </row>
    <row r="969" spans="31:35" x14ac:dyDescent="0.25">
      <c r="AE969" s="24"/>
      <c r="AF969" s="18"/>
      <c r="AH969" s="20">
        <v>45144</v>
      </c>
      <c r="AI969" s="18">
        <v>15</v>
      </c>
    </row>
    <row r="970" spans="31:35" x14ac:dyDescent="0.25">
      <c r="AE970" s="23"/>
      <c r="AF970" s="17"/>
      <c r="AH970" s="19">
        <v>45145</v>
      </c>
      <c r="AI970" s="17">
        <v>6</v>
      </c>
    </row>
    <row r="971" spans="31:35" x14ac:dyDescent="0.25">
      <c r="AE971" s="24"/>
      <c r="AF971" s="18"/>
      <c r="AH971" s="20">
        <v>45145</v>
      </c>
      <c r="AI971" s="18">
        <v>3</v>
      </c>
    </row>
    <row r="972" spans="31:35" x14ac:dyDescent="0.25">
      <c r="AE972" s="23"/>
      <c r="AF972" s="17"/>
      <c r="AH972" s="19">
        <v>45145</v>
      </c>
      <c r="AI972" s="17">
        <v>3</v>
      </c>
    </row>
    <row r="973" spans="31:35" x14ac:dyDescent="0.25">
      <c r="AE973" s="24"/>
      <c r="AF973" s="18"/>
      <c r="AH973" s="20">
        <v>45145</v>
      </c>
      <c r="AI973" s="18">
        <v>12</v>
      </c>
    </row>
    <row r="974" spans="31:35" x14ac:dyDescent="0.25">
      <c r="AE974" s="23"/>
      <c r="AF974" s="17"/>
      <c r="AH974" s="19">
        <v>45145</v>
      </c>
      <c r="AI974" s="17">
        <v>8</v>
      </c>
    </row>
    <row r="975" spans="31:35" x14ac:dyDescent="0.25">
      <c r="AE975" s="24"/>
      <c r="AF975" s="18"/>
      <c r="AH975" s="20">
        <v>45145</v>
      </c>
      <c r="AI975" s="18">
        <v>7</v>
      </c>
    </row>
    <row r="976" spans="31:35" x14ac:dyDescent="0.25">
      <c r="AE976" s="23"/>
      <c r="AF976" s="17"/>
      <c r="AH976" s="19">
        <v>45145</v>
      </c>
      <c r="AI976" s="17">
        <v>10</v>
      </c>
    </row>
    <row r="977" spans="31:35" x14ac:dyDescent="0.25">
      <c r="AE977" s="24"/>
      <c r="AF977" s="18"/>
      <c r="AH977" s="20">
        <v>45146</v>
      </c>
      <c r="AI977" s="18">
        <v>4</v>
      </c>
    </row>
    <row r="978" spans="31:35" x14ac:dyDescent="0.25">
      <c r="AE978" s="23"/>
      <c r="AF978" s="17"/>
      <c r="AH978" s="19">
        <v>45146</v>
      </c>
      <c r="AI978" s="17">
        <v>4</v>
      </c>
    </row>
    <row r="979" spans="31:35" x14ac:dyDescent="0.25">
      <c r="AE979" s="24"/>
      <c r="AF979" s="18"/>
      <c r="AH979" s="20">
        <v>45146</v>
      </c>
      <c r="AI979" s="18">
        <v>4</v>
      </c>
    </row>
    <row r="980" spans="31:35" x14ac:dyDescent="0.25">
      <c r="AE980" s="23"/>
      <c r="AF980" s="17"/>
      <c r="AH980" s="19">
        <v>45146</v>
      </c>
      <c r="AI980" s="17">
        <v>7</v>
      </c>
    </row>
    <row r="981" spans="31:35" x14ac:dyDescent="0.25">
      <c r="AE981" s="24"/>
      <c r="AF981" s="18"/>
      <c r="AH981" s="19">
        <v>45147</v>
      </c>
      <c r="AI981" s="17">
        <v>15</v>
      </c>
    </row>
    <row r="982" spans="31:35" x14ac:dyDescent="0.25">
      <c r="AE982" s="23"/>
      <c r="AF982" s="17"/>
      <c r="AH982" s="20">
        <v>45147</v>
      </c>
      <c r="AI982" s="18">
        <v>6</v>
      </c>
    </row>
    <row r="983" spans="31:35" x14ac:dyDescent="0.25">
      <c r="AE983" s="24"/>
      <c r="AF983" s="18"/>
      <c r="AH983" s="19">
        <v>45148</v>
      </c>
      <c r="AI983" s="17">
        <v>4</v>
      </c>
    </row>
    <row r="984" spans="31:35" x14ac:dyDescent="0.25">
      <c r="AE984" s="23"/>
      <c r="AF984" s="17"/>
      <c r="AH984" s="20">
        <v>45148</v>
      </c>
      <c r="AI984" s="18">
        <v>6</v>
      </c>
    </row>
    <row r="985" spans="31:35" x14ac:dyDescent="0.25">
      <c r="AE985" s="24"/>
      <c r="AF985" s="18"/>
      <c r="AH985" s="19">
        <v>45149</v>
      </c>
      <c r="AI985" s="17">
        <v>3</v>
      </c>
    </row>
    <row r="986" spans="31:35" x14ac:dyDescent="0.25">
      <c r="AE986" s="23"/>
      <c r="AF986" s="17"/>
      <c r="AH986" s="20">
        <v>45149</v>
      </c>
      <c r="AI986" s="18">
        <v>7</v>
      </c>
    </row>
    <row r="987" spans="31:35" x14ac:dyDescent="0.25">
      <c r="AE987" s="24"/>
      <c r="AF987" s="18"/>
      <c r="AH987" s="19">
        <v>45149</v>
      </c>
      <c r="AI987" s="17">
        <v>28</v>
      </c>
    </row>
    <row r="988" spans="31:35" x14ac:dyDescent="0.25">
      <c r="AE988" s="23"/>
      <c r="AF988" s="17"/>
      <c r="AH988" s="20">
        <v>45149</v>
      </c>
      <c r="AI988" s="18">
        <v>15</v>
      </c>
    </row>
    <row r="989" spans="31:35" x14ac:dyDescent="0.25">
      <c r="AE989" s="24"/>
      <c r="AF989" s="18"/>
      <c r="AH989" s="19">
        <v>45149</v>
      </c>
      <c r="AI989" s="17">
        <v>14</v>
      </c>
    </row>
    <row r="990" spans="31:35" x14ac:dyDescent="0.25">
      <c r="AE990" s="23"/>
      <c r="AF990" s="17"/>
      <c r="AH990" s="20">
        <v>45150</v>
      </c>
      <c r="AI990" s="18">
        <v>3</v>
      </c>
    </row>
    <row r="991" spans="31:35" x14ac:dyDescent="0.25">
      <c r="AE991" s="24"/>
      <c r="AF991" s="18"/>
      <c r="AH991" s="19">
        <v>45150</v>
      </c>
      <c r="AI991" s="17">
        <v>5</v>
      </c>
    </row>
    <row r="992" spans="31:35" x14ac:dyDescent="0.25">
      <c r="AE992" s="23"/>
      <c r="AF992" s="17"/>
      <c r="AH992" s="19">
        <v>45151</v>
      </c>
      <c r="AI992" s="17">
        <v>9</v>
      </c>
    </row>
    <row r="993" spans="31:35" x14ac:dyDescent="0.25">
      <c r="AE993" s="24"/>
      <c r="AF993" s="18"/>
      <c r="AH993" s="20">
        <v>45151</v>
      </c>
      <c r="AI993" s="18">
        <v>27</v>
      </c>
    </row>
    <row r="994" spans="31:35" x14ac:dyDescent="0.25">
      <c r="AE994" s="23"/>
      <c r="AF994" s="17"/>
      <c r="AH994" s="19">
        <v>45151</v>
      </c>
      <c r="AI994" s="17">
        <v>6</v>
      </c>
    </row>
    <row r="995" spans="31:35" x14ac:dyDescent="0.25">
      <c r="AE995" s="24"/>
      <c r="AF995" s="18"/>
      <c r="AH995" s="20">
        <v>45152</v>
      </c>
      <c r="AI995" s="18">
        <v>7</v>
      </c>
    </row>
    <row r="996" spans="31:35" x14ac:dyDescent="0.25">
      <c r="AE996" s="23"/>
      <c r="AF996" s="17"/>
      <c r="AH996" s="20">
        <v>45152</v>
      </c>
      <c r="AI996" s="18">
        <v>6</v>
      </c>
    </row>
    <row r="997" spans="31:35" x14ac:dyDescent="0.25">
      <c r="AE997" s="24"/>
      <c r="AF997" s="18"/>
      <c r="AH997" s="20">
        <v>45152</v>
      </c>
      <c r="AI997" s="18">
        <v>10</v>
      </c>
    </row>
    <row r="998" spans="31:35" x14ac:dyDescent="0.25">
      <c r="AE998" s="23"/>
      <c r="AF998" s="17"/>
      <c r="AH998" s="19">
        <v>45153</v>
      </c>
      <c r="AI998" s="17">
        <v>6</v>
      </c>
    </row>
    <row r="999" spans="31:35" x14ac:dyDescent="0.25">
      <c r="AE999" s="24"/>
      <c r="AF999" s="18"/>
      <c r="AH999" s="20">
        <v>45153</v>
      </c>
      <c r="AI999" s="18">
        <v>10</v>
      </c>
    </row>
    <row r="1000" spans="31:35" x14ac:dyDescent="0.25">
      <c r="AE1000" s="23"/>
      <c r="AF1000" s="17"/>
      <c r="AH1000" s="19">
        <v>45153</v>
      </c>
      <c r="AI1000" s="17">
        <v>4</v>
      </c>
    </row>
    <row r="1001" spans="31:35" x14ac:dyDescent="0.25">
      <c r="AE1001" s="24"/>
      <c r="AF1001" s="18"/>
      <c r="AH1001" s="19">
        <v>45153</v>
      </c>
      <c r="AI1001" s="17">
        <v>18</v>
      </c>
    </row>
    <row r="1002" spans="31:35" x14ac:dyDescent="0.25">
      <c r="AE1002" s="23"/>
      <c r="AF1002" s="17"/>
      <c r="AH1002" s="20">
        <v>45154</v>
      </c>
      <c r="AI1002" s="18">
        <v>7</v>
      </c>
    </row>
    <row r="1003" spans="31:35" x14ac:dyDescent="0.25">
      <c r="AE1003" s="24"/>
      <c r="AF1003" s="18"/>
      <c r="AH1003" s="19">
        <v>45154</v>
      </c>
      <c r="AI1003" s="17">
        <v>3</v>
      </c>
    </row>
    <row r="1004" spans="31:35" x14ac:dyDescent="0.25">
      <c r="AE1004" s="23"/>
      <c r="AF1004" s="17"/>
      <c r="AH1004" s="19">
        <v>45154</v>
      </c>
      <c r="AI1004" s="17">
        <v>11</v>
      </c>
    </row>
    <row r="1005" spans="31:35" x14ac:dyDescent="0.25">
      <c r="AE1005" s="24"/>
      <c r="AF1005" s="18"/>
      <c r="AH1005" s="19">
        <v>45154</v>
      </c>
      <c r="AI1005" s="17">
        <v>18</v>
      </c>
    </row>
    <row r="1006" spans="31:35" x14ac:dyDescent="0.25">
      <c r="AE1006" s="23"/>
      <c r="AF1006" s="17"/>
      <c r="AH1006" s="20">
        <v>45155</v>
      </c>
      <c r="AI1006" s="18">
        <v>11</v>
      </c>
    </row>
    <row r="1007" spans="31:35" x14ac:dyDescent="0.25">
      <c r="AE1007" s="24"/>
      <c r="AF1007" s="18"/>
      <c r="AH1007" s="19">
        <v>45155</v>
      </c>
      <c r="AI1007" s="17">
        <v>25</v>
      </c>
    </row>
    <row r="1008" spans="31:35" x14ac:dyDescent="0.25">
      <c r="AE1008" s="23"/>
      <c r="AF1008" s="17"/>
      <c r="AH1008" s="20">
        <v>45155</v>
      </c>
      <c r="AI1008" s="18">
        <v>3</v>
      </c>
    </row>
    <row r="1009" spans="31:35" x14ac:dyDescent="0.25">
      <c r="AE1009" s="24"/>
      <c r="AF1009" s="18"/>
      <c r="AH1009" s="19">
        <v>45155</v>
      </c>
      <c r="AI1009" s="17">
        <v>11</v>
      </c>
    </row>
    <row r="1010" spans="31:35" x14ac:dyDescent="0.25">
      <c r="AE1010" s="23"/>
      <c r="AF1010" s="17"/>
      <c r="AH1010" s="19">
        <v>45156</v>
      </c>
      <c r="AI1010" s="17">
        <v>11</v>
      </c>
    </row>
    <row r="1011" spans="31:35" x14ac:dyDescent="0.25">
      <c r="AE1011" s="24"/>
      <c r="AF1011" s="18"/>
      <c r="AH1011" s="20">
        <v>45157</v>
      </c>
      <c r="AI1011" s="18">
        <v>5</v>
      </c>
    </row>
    <row r="1012" spans="31:35" x14ac:dyDescent="0.25">
      <c r="AE1012" s="23"/>
      <c r="AF1012" s="17"/>
      <c r="AH1012" s="19">
        <v>45157</v>
      </c>
      <c r="AI1012" s="17">
        <v>6</v>
      </c>
    </row>
    <row r="1013" spans="31:35" x14ac:dyDescent="0.25">
      <c r="AE1013" s="24"/>
      <c r="AF1013" s="18"/>
      <c r="AH1013" s="20">
        <v>45157</v>
      </c>
      <c r="AI1013" s="18">
        <v>14</v>
      </c>
    </row>
    <row r="1014" spans="31:35" x14ac:dyDescent="0.25">
      <c r="AE1014" s="23"/>
      <c r="AF1014" s="17"/>
      <c r="AH1014" s="19">
        <v>45157</v>
      </c>
      <c r="AI1014" s="17">
        <v>11</v>
      </c>
    </row>
    <row r="1015" spans="31:35" x14ac:dyDescent="0.25">
      <c r="AE1015" s="24"/>
      <c r="AF1015" s="18"/>
      <c r="AH1015" s="20">
        <v>45157</v>
      </c>
      <c r="AI1015" s="18">
        <v>3</v>
      </c>
    </row>
    <row r="1016" spans="31:35" x14ac:dyDescent="0.25">
      <c r="AE1016" s="23"/>
      <c r="AF1016" s="17"/>
      <c r="AH1016" s="19">
        <v>45157</v>
      </c>
      <c r="AI1016" s="17">
        <v>5</v>
      </c>
    </row>
    <row r="1017" spans="31:35" x14ac:dyDescent="0.25">
      <c r="AE1017" s="24"/>
      <c r="AF1017" s="18"/>
      <c r="AH1017" s="20">
        <v>45157</v>
      </c>
      <c r="AI1017" s="18">
        <v>5</v>
      </c>
    </row>
    <row r="1018" spans="31:35" x14ac:dyDescent="0.25">
      <c r="AE1018" s="23"/>
      <c r="AF1018" s="17"/>
      <c r="AH1018" s="20">
        <v>45158</v>
      </c>
      <c r="AI1018" s="18">
        <v>16</v>
      </c>
    </row>
    <row r="1019" spans="31:35" x14ac:dyDescent="0.25">
      <c r="AE1019" s="24"/>
      <c r="AF1019" s="18"/>
      <c r="AH1019" s="19">
        <v>45158</v>
      </c>
      <c r="AI1019" s="17">
        <v>5</v>
      </c>
    </row>
    <row r="1020" spans="31:35" x14ac:dyDescent="0.25">
      <c r="AE1020" s="23"/>
      <c r="AF1020" s="17"/>
      <c r="AH1020" s="20">
        <v>45158</v>
      </c>
      <c r="AI1020" s="18">
        <v>7</v>
      </c>
    </row>
    <row r="1021" spans="31:35" x14ac:dyDescent="0.25">
      <c r="AE1021" s="24"/>
      <c r="AF1021" s="18"/>
      <c r="AH1021" s="19">
        <v>45159</v>
      </c>
      <c r="AI1021" s="17">
        <v>3</v>
      </c>
    </row>
    <row r="1022" spans="31:35" x14ac:dyDescent="0.25">
      <c r="AE1022" s="23"/>
      <c r="AF1022" s="17"/>
      <c r="AH1022" s="20">
        <v>45159</v>
      </c>
      <c r="AI1022" s="18">
        <v>5</v>
      </c>
    </row>
    <row r="1023" spans="31:35" x14ac:dyDescent="0.25">
      <c r="AE1023" s="24"/>
      <c r="AF1023" s="18"/>
      <c r="AH1023" s="19">
        <v>45159</v>
      </c>
      <c r="AI1023" s="17">
        <v>5</v>
      </c>
    </row>
    <row r="1024" spans="31:35" x14ac:dyDescent="0.25">
      <c r="AE1024" s="23"/>
      <c r="AF1024" s="17"/>
      <c r="AH1024" s="20">
        <v>45159</v>
      </c>
      <c r="AI1024" s="18">
        <v>4</v>
      </c>
    </row>
    <row r="1025" spans="31:35" x14ac:dyDescent="0.25">
      <c r="AE1025" s="24"/>
      <c r="AF1025" s="18"/>
      <c r="AH1025" s="20">
        <v>45160</v>
      </c>
      <c r="AI1025" s="18">
        <v>3</v>
      </c>
    </row>
    <row r="1026" spans="31:35" x14ac:dyDescent="0.25">
      <c r="AE1026" s="23"/>
      <c r="AF1026" s="17"/>
      <c r="AH1026" s="20">
        <v>45160</v>
      </c>
      <c r="AI1026" s="18">
        <v>4</v>
      </c>
    </row>
    <row r="1027" spans="31:35" x14ac:dyDescent="0.25">
      <c r="AE1027" s="24"/>
      <c r="AF1027" s="18"/>
      <c r="AH1027" s="19">
        <v>45160</v>
      </c>
      <c r="AI1027" s="17">
        <v>14</v>
      </c>
    </row>
    <row r="1028" spans="31:35" x14ac:dyDescent="0.25">
      <c r="AE1028" s="23"/>
      <c r="AF1028" s="17"/>
      <c r="AH1028" s="19">
        <v>45160</v>
      </c>
      <c r="AI1028" s="17">
        <v>6</v>
      </c>
    </row>
    <row r="1029" spans="31:35" x14ac:dyDescent="0.25">
      <c r="AE1029" s="24"/>
      <c r="AF1029" s="18"/>
      <c r="AH1029" s="20">
        <v>45160</v>
      </c>
      <c r="AI1029" s="18">
        <v>14</v>
      </c>
    </row>
    <row r="1030" spans="31:35" x14ac:dyDescent="0.25">
      <c r="AE1030" s="23"/>
      <c r="AF1030" s="17"/>
      <c r="AH1030" s="20">
        <v>45161</v>
      </c>
      <c r="AI1030" s="18">
        <v>4</v>
      </c>
    </row>
    <row r="1031" spans="31:35" x14ac:dyDescent="0.25">
      <c r="AE1031" s="24"/>
      <c r="AF1031" s="18"/>
      <c r="AH1031" s="20">
        <v>45161</v>
      </c>
      <c r="AI1031" s="18">
        <v>12</v>
      </c>
    </row>
    <row r="1032" spans="31:35" x14ac:dyDescent="0.25">
      <c r="AE1032" s="23"/>
      <c r="AF1032" s="17"/>
      <c r="AH1032" s="20">
        <v>45162</v>
      </c>
      <c r="AI1032" s="18">
        <v>4</v>
      </c>
    </row>
    <row r="1033" spans="31:35" x14ac:dyDescent="0.25">
      <c r="AE1033" s="24"/>
      <c r="AF1033" s="18"/>
      <c r="AH1033" s="20">
        <v>45163</v>
      </c>
      <c r="AI1033" s="18">
        <v>7</v>
      </c>
    </row>
    <row r="1034" spans="31:35" x14ac:dyDescent="0.25">
      <c r="AE1034" s="23"/>
      <c r="AF1034" s="17"/>
      <c r="AH1034" s="19">
        <v>45163</v>
      </c>
      <c r="AI1034" s="17">
        <v>4</v>
      </c>
    </row>
    <row r="1035" spans="31:35" x14ac:dyDescent="0.25">
      <c r="AE1035" s="24"/>
      <c r="AF1035" s="18"/>
      <c r="AH1035" s="20">
        <v>45163</v>
      </c>
      <c r="AI1035" s="18">
        <v>5</v>
      </c>
    </row>
    <row r="1036" spans="31:35" x14ac:dyDescent="0.25">
      <c r="AE1036" s="23"/>
      <c r="AF1036" s="17"/>
      <c r="AH1036" s="19">
        <v>45163</v>
      </c>
      <c r="AI1036" s="17">
        <v>5</v>
      </c>
    </row>
    <row r="1037" spans="31:35" x14ac:dyDescent="0.25">
      <c r="AE1037" s="24"/>
      <c r="AF1037" s="18"/>
      <c r="AH1037" s="20">
        <v>45163</v>
      </c>
      <c r="AI1037" s="18">
        <v>29</v>
      </c>
    </row>
    <row r="1038" spans="31:35" x14ac:dyDescent="0.25">
      <c r="AE1038" s="23"/>
      <c r="AF1038" s="17"/>
      <c r="AH1038" s="19">
        <v>45163</v>
      </c>
      <c r="AI1038" s="17">
        <v>12</v>
      </c>
    </row>
    <row r="1039" spans="31:35" x14ac:dyDescent="0.25">
      <c r="AE1039" s="24"/>
      <c r="AF1039" s="18"/>
      <c r="AH1039" s="20">
        <v>45163</v>
      </c>
      <c r="AI1039" s="18">
        <v>12</v>
      </c>
    </row>
    <row r="1040" spans="31:35" x14ac:dyDescent="0.25">
      <c r="AE1040" s="23"/>
      <c r="AF1040" s="17"/>
      <c r="AH1040" s="19">
        <v>45163</v>
      </c>
      <c r="AI1040" s="17">
        <v>4</v>
      </c>
    </row>
    <row r="1041" spans="31:35" x14ac:dyDescent="0.25">
      <c r="AE1041" s="24"/>
      <c r="AF1041" s="18"/>
      <c r="AH1041" s="20">
        <v>45164</v>
      </c>
      <c r="AI1041" s="18">
        <v>6</v>
      </c>
    </row>
    <row r="1042" spans="31:35" x14ac:dyDescent="0.25">
      <c r="AE1042" s="23"/>
      <c r="AF1042" s="17"/>
      <c r="AH1042" s="19">
        <v>45164</v>
      </c>
      <c r="AI1042" s="17">
        <v>4</v>
      </c>
    </row>
    <row r="1043" spans="31:35" x14ac:dyDescent="0.25">
      <c r="AE1043" s="24"/>
      <c r="AF1043" s="18"/>
      <c r="AH1043" s="20">
        <v>45164</v>
      </c>
      <c r="AI1043" s="18">
        <v>3</v>
      </c>
    </row>
    <row r="1044" spans="31:35" x14ac:dyDescent="0.25">
      <c r="AE1044" s="23"/>
      <c r="AF1044" s="17"/>
      <c r="AH1044" s="19">
        <v>45164</v>
      </c>
      <c r="AI1044" s="17">
        <v>3</v>
      </c>
    </row>
    <row r="1045" spans="31:35" x14ac:dyDescent="0.25">
      <c r="AE1045" s="24"/>
      <c r="AF1045" s="18"/>
      <c r="AH1045" s="20">
        <v>45164</v>
      </c>
      <c r="AI1045" s="18">
        <v>18</v>
      </c>
    </row>
    <row r="1046" spans="31:35" x14ac:dyDescent="0.25">
      <c r="AE1046" s="23"/>
      <c r="AF1046" s="17"/>
      <c r="AH1046" s="19">
        <v>45165</v>
      </c>
      <c r="AI1046" s="17">
        <v>13</v>
      </c>
    </row>
    <row r="1047" spans="31:35" x14ac:dyDescent="0.25">
      <c r="AE1047" s="24"/>
      <c r="AF1047" s="18"/>
      <c r="AH1047" s="20">
        <v>45165</v>
      </c>
      <c r="AI1047" s="18">
        <v>7</v>
      </c>
    </row>
    <row r="1048" spans="31:35" x14ac:dyDescent="0.25">
      <c r="AE1048" s="23"/>
      <c r="AF1048" s="17"/>
      <c r="AH1048" s="19">
        <v>45165</v>
      </c>
      <c r="AI1048" s="17">
        <v>13</v>
      </c>
    </row>
    <row r="1049" spans="31:35" x14ac:dyDescent="0.25">
      <c r="AE1049" s="24"/>
      <c r="AF1049" s="18"/>
      <c r="AH1049" s="19">
        <v>45166</v>
      </c>
      <c r="AI1049" s="17">
        <v>10</v>
      </c>
    </row>
    <row r="1050" spans="31:35" x14ac:dyDescent="0.25">
      <c r="AE1050" s="23"/>
      <c r="AF1050" s="17"/>
      <c r="AH1050" s="20">
        <v>45166</v>
      </c>
      <c r="AI1050" s="18">
        <v>5</v>
      </c>
    </row>
    <row r="1051" spans="31:35" x14ac:dyDescent="0.25">
      <c r="AE1051" s="24"/>
      <c r="AF1051" s="18"/>
      <c r="AH1051" s="19">
        <v>45166</v>
      </c>
      <c r="AI1051" s="17">
        <v>27</v>
      </c>
    </row>
    <row r="1052" spans="31:35" x14ac:dyDescent="0.25">
      <c r="AE1052" s="23"/>
      <c r="AF1052" s="17"/>
      <c r="AH1052" s="19">
        <v>45167</v>
      </c>
      <c r="AI1052" s="17">
        <v>3</v>
      </c>
    </row>
    <row r="1053" spans="31:35" x14ac:dyDescent="0.25">
      <c r="AE1053" s="24"/>
      <c r="AF1053" s="18"/>
      <c r="AH1053" s="20">
        <v>45167</v>
      </c>
      <c r="AI1053" s="18">
        <v>6</v>
      </c>
    </row>
    <row r="1054" spans="31:35" x14ac:dyDescent="0.25">
      <c r="AE1054" s="23"/>
      <c r="AF1054" s="17"/>
      <c r="AH1054" s="20">
        <v>45168</v>
      </c>
      <c r="AI1054" s="18">
        <v>4</v>
      </c>
    </row>
    <row r="1055" spans="31:35" x14ac:dyDescent="0.25">
      <c r="AE1055" s="24"/>
      <c r="AF1055" s="18"/>
      <c r="AH1055" s="19">
        <v>45168</v>
      </c>
      <c r="AI1055" s="17">
        <v>5</v>
      </c>
    </row>
    <row r="1056" spans="31:35" x14ac:dyDescent="0.25">
      <c r="AE1056" s="23"/>
      <c r="AF1056" s="17"/>
      <c r="AH1056" s="19">
        <v>45168</v>
      </c>
      <c r="AI1056" s="17">
        <v>10</v>
      </c>
    </row>
    <row r="1057" spans="31:35" x14ac:dyDescent="0.25">
      <c r="AE1057" s="24"/>
      <c r="AF1057" s="18"/>
      <c r="AH1057" s="20">
        <v>45168</v>
      </c>
      <c r="AI1057" s="18">
        <v>6</v>
      </c>
    </row>
    <row r="1058" spans="31:35" x14ac:dyDescent="0.25">
      <c r="AE1058" s="23"/>
      <c r="AF1058" s="17"/>
      <c r="AH1058" s="19">
        <v>45169</v>
      </c>
      <c r="AI1058" s="17">
        <v>15</v>
      </c>
    </row>
    <row r="1059" spans="31:35" x14ac:dyDescent="0.25">
      <c r="AE1059" s="24"/>
      <c r="AF1059" s="18"/>
      <c r="AH1059" s="19">
        <v>45170</v>
      </c>
      <c r="AI1059" s="17">
        <v>4</v>
      </c>
    </row>
    <row r="1060" spans="31:35" x14ac:dyDescent="0.25">
      <c r="AE1060" s="23"/>
      <c r="AF1060" s="17"/>
      <c r="AH1060" s="19">
        <v>45170</v>
      </c>
      <c r="AI1060" s="17">
        <v>12</v>
      </c>
    </row>
    <row r="1061" spans="31:35" x14ac:dyDescent="0.25">
      <c r="AE1061" s="24"/>
      <c r="AF1061" s="18"/>
      <c r="AH1061" s="20">
        <v>45171</v>
      </c>
      <c r="AI1061" s="18">
        <v>6</v>
      </c>
    </row>
    <row r="1062" spans="31:35" x14ac:dyDescent="0.25">
      <c r="AE1062" s="23"/>
      <c r="AF1062" s="17"/>
      <c r="AH1062" s="20">
        <v>45171</v>
      </c>
      <c r="AI1062" s="18">
        <v>4</v>
      </c>
    </row>
    <row r="1063" spans="31:35" x14ac:dyDescent="0.25">
      <c r="AE1063" s="24"/>
      <c r="AF1063" s="18"/>
      <c r="AH1063" s="19">
        <v>45172</v>
      </c>
      <c r="AI1063" s="17">
        <v>3</v>
      </c>
    </row>
    <row r="1064" spans="31:35" x14ac:dyDescent="0.25">
      <c r="AE1064" s="23"/>
      <c r="AF1064" s="17"/>
      <c r="AH1064" s="20">
        <v>45172</v>
      </c>
      <c r="AI1064" s="18">
        <v>24</v>
      </c>
    </row>
    <row r="1065" spans="31:35" x14ac:dyDescent="0.25">
      <c r="AE1065" s="24"/>
      <c r="AF1065" s="18"/>
      <c r="AH1065" s="19">
        <v>45172</v>
      </c>
      <c r="AI1065" s="17">
        <v>7</v>
      </c>
    </row>
    <row r="1066" spans="31:35" x14ac:dyDescent="0.25">
      <c r="AE1066" s="23"/>
      <c r="AF1066" s="17"/>
      <c r="AH1066" s="20">
        <v>45174</v>
      </c>
      <c r="AI1066" s="18">
        <v>4</v>
      </c>
    </row>
    <row r="1067" spans="31:35" x14ac:dyDescent="0.25">
      <c r="AE1067" s="24"/>
      <c r="AF1067" s="18"/>
      <c r="AH1067" s="19">
        <v>45174</v>
      </c>
      <c r="AI1067" s="17">
        <v>8</v>
      </c>
    </row>
    <row r="1068" spans="31:35" x14ac:dyDescent="0.25">
      <c r="AE1068" s="23"/>
      <c r="AF1068" s="17"/>
      <c r="AH1068" s="19">
        <v>45174</v>
      </c>
      <c r="AI1068" s="17">
        <v>3</v>
      </c>
    </row>
    <row r="1069" spans="31:35" x14ac:dyDescent="0.25">
      <c r="AE1069" s="24"/>
      <c r="AF1069" s="18"/>
      <c r="AH1069" s="19">
        <v>45176</v>
      </c>
      <c r="AI1069" s="17">
        <v>3</v>
      </c>
    </row>
    <row r="1070" spans="31:35" x14ac:dyDescent="0.25">
      <c r="AE1070" s="23"/>
      <c r="AF1070" s="17"/>
      <c r="AH1070" s="20">
        <v>45176</v>
      </c>
      <c r="AI1070" s="18">
        <v>23</v>
      </c>
    </row>
    <row r="1071" spans="31:35" x14ac:dyDescent="0.25">
      <c r="AE1071" s="24"/>
      <c r="AF1071" s="18"/>
      <c r="AH1071" s="20">
        <v>45177</v>
      </c>
      <c r="AI1071" s="18">
        <v>6</v>
      </c>
    </row>
    <row r="1072" spans="31:35" x14ac:dyDescent="0.25">
      <c r="AE1072" s="23"/>
      <c r="AF1072" s="17"/>
      <c r="AH1072" s="19">
        <v>45177</v>
      </c>
      <c r="AI1072" s="17">
        <v>4</v>
      </c>
    </row>
    <row r="1073" spans="31:35" x14ac:dyDescent="0.25">
      <c r="AE1073" s="24"/>
      <c r="AF1073" s="18"/>
      <c r="AH1073" s="19">
        <v>45177</v>
      </c>
      <c r="AI1073" s="17">
        <v>7</v>
      </c>
    </row>
    <row r="1074" spans="31:35" x14ac:dyDescent="0.25">
      <c r="AE1074" s="23"/>
      <c r="AF1074" s="17"/>
      <c r="AH1074" s="20">
        <v>45177</v>
      </c>
      <c r="AI1074" s="18">
        <v>5</v>
      </c>
    </row>
    <row r="1075" spans="31:35" x14ac:dyDescent="0.25">
      <c r="AE1075" s="24"/>
      <c r="AF1075" s="18"/>
      <c r="AH1075" s="19">
        <v>45177</v>
      </c>
      <c r="AI1075" s="17">
        <v>5</v>
      </c>
    </row>
    <row r="1076" spans="31:35" x14ac:dyDescent="0.25">
      <c r="AE1076" s="23"/>
      <c r="AF1076" s="17"/>
      <c r="AH1076" s="20">
        <v>45178</v>
      </c>
      <c r="AI1076" s="18">
        <v>19</v>
      </c>
    </row>
    <row r="1077" spans="31:35" x14ac:dyDescent="0.25">
      <c r="AE1077" s="24"/>
      <c r="AF1077" s="18"/>
      <c r="AH1077" s="19">
        <v>45178</v>
      </c>
      <c r="AI1077" s="17">
        <v>16</v>
      </c>
    </row>
    <row r="1078" spans="31:35" x14ac:dyDescent="0.25">
      <c r="AE1078" s="23"/>
      <c r="AF1078" s="17"/>
      <c r="AH1078" s="20">
        <v>45178</v>
      </c>
      <c r="AI1078" s="18">
        <v>17</v>
      </c>
    </row>
    <row r="1079" spans="31:35" x14ac:dyDescent="0.25">
      <c r="AE1079" s="24"/>
      <c r="AF1079" s="18"/>
      <c r="AH1079" s="20">
        <v>45180</v>
      </c>
      <c r="AI1079" s="18">
        <v>6</v>
      </c>
    </row>
    <row r="1080" spans="31:35" x14ac:dyDescent="0.25">
      <c r="AE1080" s="23"/>
      <c r="AF1080" s="17"/>
      <c r="AH1080" s="19">
        <v>45180</v>
      </c>
      <c r="AI1080" s="17">
        <v>4</v>
      </c>
    </row>
    <row r="1081" spans="31:35" x14ac:dyDescent="0.25">
      <c r="AE1081" s="24"/>
      <c r="AF1081" s="18"/>
      <c r="AH1081" s="20">
        <v>45180</v>
      </c>
      <c r="AI1081" s="18">
        <v>17</v>
      </c>
    </row>
    <row r="1082" spans="31:35" x14ac:dyDescent="0.25">
      <c r="AE1082" s="23"/>
      <c r="AF1082" s="17"/>
      <c r="AH1082" s="19">
        <v>45180</v>
      </c>
      <c r="AI1082" s="17">
        <v>4</v>
      </c>
    </row>
    <row r="1083" spans="31:35" x14ac:dyDescent="0.25">
      <c r="AE1083" s="24"/>
      <c r="AF1083" s="18"/>
      <c r="AH1083" s="20">
        <v>45181</v>
      </c>
      <c r="AI1083" s="18">
        <v>8</v>
      </c>
    </row>
    <row r="1084" spans="31:35" x14ac:dyDescent="0.25">
      <c r="AE1084" s="23"/>
      <c r="AF1084" s="17"/>
      <c r="AH1084" s="19">
        <v>45181</v>
      </c>
      <c r="AI1084" s="17">
        <v>6</v>
      </c>
    </row>
    <row r="1085" spans="31:35" x14ac:dyDescent="0.25">
      <c r="AE1085" s="24"/>
      <c r="AF1085" s="18"/>
      <c r="AH1085" s="19">
        <v>45182</v>
      </c>
      <c r="AI1085" s="17">
        <v>9</v>
      </c>
    </row>
    <row r="1086" spans="31:35" x14ac:dyDescent="0.25">
      <c r="AE1086" s="23"/>
      <c r="AF1086" s="17"/>
      <c r="AH1086" s="20">
        <v>45182</v>
      </c>
      <c r="AI1086" s="18">
        <v>3</v>
      </c>
    </row>
    <row r="1087" spans="31:35" x14ac:dyDescent="0.25">
      <c r="AE1087" s="24"/>
      <c r="AF1087" s="18"/>
      <c r="AH1087" s="20">
        <v>45182</v>
      </c>
      <c r="AI1087" s="18">
        <v>7</v>
      </c>
    </row>
    <row r="1088" spans="31:35" x14ac:dyDescent="0.25">
      <c r="AE1088" s="23"/>
      <c r="AF1088" s="17"/>
      <c r="AH1088" s="19">
        <v>45183</v>
      </c>
      <c r="AI1088" s="17">
        <v>10</v>
      </c>
    </row>
    <row r="1089" spans="31:35" x14ac:dyDescent="0.25">
      <c r="AE1089" s="24"/>
      <c r="AF1089" s="18"/>
      <c r="AH1089" s="20">
        <v>45183</v>
      </c>
      <c r="AI1089" s="18">
        <v>16</v>
      </c>
    </row>
    <row r="1090" spans="31:35" x14ac:dyDescent="0.25">
      <c r="AE1090" s="23"/>
      <c r="AF1090" s="17"/>
      <c r="AH1090" s="20">
        <v>45184</v>
      </c>
      <c r="AI1090" s="18">
        <v>3</v>
      </c>
    </row>
    <row r="1091" spans="31:35" x14ac:dyDescent="0.25">
      <c r="AE1091" s="24"/>
      <c r="AF1091" s="18"/>
      <c r="AH1091" s="19">
        <v>45184</v>
      </c>
      <c r="AI1091" s="17">
        <v>4</v>
      </c>
    </row>
    <row r="1092" spans="31:35" x14ac:dyDescent="0.25">
      <c r="AE1092" s="23"/>
      <c r="AF1092" s="17"/>
      <c r="AH1092" s="20">
        <v>45184</v>
      </c>
      <c r="AI1092" s="18">
        <v>3</v>
      </c>
    </row>
    <row r="1093" spans="31:35" x14ac:dyDescent="0.25">
      <c r="AE1093" s="24"/>
      <c r="AF1093" s="18"/>
      <c r="AH1093" s="20">
        <v>45184</v>
      </c>
      <c r="AI1093" s="18">
        <v>10</v>
      </c>
    </row>
    <row r="1094" spans="31:35" x14ac:dyDescent="0.25">
      <c r="AE1094" s="23"/>
      <c r="AF1094" s="17"/>
      <c r="AH1094" s="19">
        <v>45184</v>
      </c>
      <c r="AI1094" s="17">
        <v>10</v>
      </c>
    </row>
    <row r="1095" spans="31:35" x14ac:dyDescent="0.25">
      <c r="AE1095" s="24"/>
      <c r="AF1095" s="18"/>
      <c r="AH1095" s="20">
        <v>45184</v>
      </c>
      <c r="AI1095" s="18">
        <v>7</v>
      </c>
    </row>
    <row r="1096" spans="31:35" x14ac:dyDescent="0.25">
      <c r="AE1096" s="23"/>
      <c r="AF1096" s="17"/>
      <c r="AH1096" s="20">
        <v>45185</v>
      </c>
      <c r="AI1096" s="18">
        <v>3</v>
      </c>
    </row>
    <row r="1097" spans="31:35" x14ac:dyDescent="0.25">
      <c r="AE1097" s="24"/>
      <c r="AF1097" s="18"/>
      <c r="AH1097" s="19">
        <v>45185</v>
      </c>
      <c r="AI1097" s="17">
        <v>7</v>
      </c>
    </row>
    <row r="1098" spans="31:35" x14ac:dyDescent="0.25">
      <c r="AE1098" s="23"/>
      <c r="AF1098" s="17"/>
      <c r="AH1098" s="20">
        <v>45185</v>
      </c>
      <c r="AI1098" s="18">
        <v>17</v>
      </c>
    </row>
    <row r="1099" spans="31:35" x14ac:dyDescent="0.25">
      <c r="AE1099" s="24"/>
      <c r="AF1099" s="18"/>
      <c r="AH1099" s="20">
        <v>45185</v>
      </c>
      <c r="AI1099" s="18">
        <v>5</v>
      </c>
    </row>
    <row r="1100" spans="31:35" x14ac:dyDescent="0.25">
      <c r="AE1100" s="23"/>
      <c r="AF1100" s="17"/>
      <c r="AH1100" s="20">
        <v>45186</v>
      </c>
      <c r="AI1100" s="18">
        <v>3</v>
      </c>
    </row>
    <row r="1101" spans="31:35" x14ac:dyDescent="0.25">
      <c r="AE1101" s="24"/>
      <c r="AF1101" s="18"/>
      <c r="AH1101" s="19">
        <v>45186</v>
      </c>
      <c r="AI1101" s="17">
        <v>8</v>
      </c>
    </row>
    <row r="1102" spans="31:35" x14ac:dyDescent="0.25">
      <c r="AE1102" s="23"/>
      <c r="AF1102" s="17"/>
      <c r="AH1102" s="19">
        <v>45186</v>
      </c>
      <c r="AI1102" s="17">
        <v>6</v>
      </c>
    </row>
    <row r="1103" spans="31:35" x14ac:dyDescent="0.25">
      <c r="AE1103" s="24"/>
      <c r="AF1103" s="18"/>
      <c r="AH1103" s="19">
        <v>45186</v>
      </c>
      <c r="AI1103" s="17">
        <v>13</v>
      </c>
    </row>
    <row r="1104" spans="31:35" x14ac:dyDescent="0.25">
      <c r="AE1104" s="23"/>
      <c r="AF1104" s="17"/>
      <c r="AH1104" s="20">
        <v>45187</v>
      </c>
      <c r="AI1104" s="18">
        <v>4</v>
      </c>
    </row>
    <row r="1105" spans="31:35" x14ac:dyDescent="0.25">
      <c r="AE1105" s="24"/>
      <c r="AF1105" s="18"/>
      <c r="AH1105" s="20">
        <v>45187</v>
      </c>
      <c r="AI1105" s="18">
        <v>4</v>
      </c>
    </row>
    <row r="1106" spans="31:35" x14ac:dyDescent="0.25">
      <c r="AE1106" s="23"/>
      <c r="AF1106" s="17"/>
      <c r="AH1106" s="20">
        <v>45188</v>
      </c>
      <c r="AI1106" s="18">
        <v>5</v>
      </c>
    </row>
    <row r="1107" spans="31:35" x14ac:dyDescent="0.25">
      <c r="AE1107" s="24"/>
      <c r="AF1107" s="18"/>
      <c r="AH1107" s="19">
        <v>45188</v>
      </c>
      <c r="AI1107" s="17">
        <v>20</v>
      </c>
    </row>
    <row r="1108" spans="31:35" x14ac:dyDescent="0.25">
      <c r="AE1108" s="23"/>
      <c r="AF1108" s="17"/>
      <c r="AH1108" s="20">
        <v>45188</v>
      </c>
      <c r="AI1108" s="18">
        <v>5</v>
      </c>
    </row>
    <row r="1109" spans="31:35" x14ac:dyDescent="0.25">
      <c r="AE1109" s="24"/>
      <c r="AF1109" s="18"/>
      <c r="AH1109" s="19">
        <v>45188</v>
      </c>
      <c r="AI1109" s="17">
        <v>14</v>
      </c>
    </row>
    <row r="1110" spans="31:35" x14ac:dyDescent="0.25">
      <c r="AE1110" s="23"/>
      <c r="AF1110" s="17"/>
      <c r="AH1110" s="20">
        <v>45188</v>
      </c>
      <c r="AI1110" s="18">
        <v>7</v>
      </c>
    </row>
    <row r="1111" spans="31:35" x14ac:dyDescent="0.25">
      <c r="AE1111" s="24"/>
      <c r="AF1111" s="18"/>
      <c r="AH1111" s="19">
        <v>45189</v>
      </c>
      <c r="AI1111" s="17">
        <v>5</v>
      </c>
    </row>
    <row r="1112" spans="31:35" x14ac:dyDescent="0.25">
      <c r="AE1112" s="23"/>
      <c r="AF1112" s="17"/>
      <c r="AH1112" s="20">
        <v>45189</v>
      </c>
      <c r="AI1112" s="18">
        <v>16</v>
      </c>
    </row>
    <row r="1113" spans="31:35" x14ac:dyDescent="0.25">
      <c r="AE1113" s="24"/>
      <c r="AF1113" s="18"/>
      <c r="AH1113" s="19">
        <v>45189</v>
      </c>
      <c r="AI1113" s="17">
        <v>20</v>
      </c>
    </row>
    <row r="1114" spans="31:35" x14ac:dyDescent="0.25">
      <c r="AE1114" s="23"/>
      <c r="AF1114" s="17"/>
      <c r="AH1114" s="20">
        <v>45189</v>
      </c>
      <c r="AI1114" s="18">
        <v>3</v>
      </c>
    </row>
    <row r="1115" spans="31:35" x14ac:dyDescent="0.25">
      <c r="AE1115" s="24"/>
      <c r="AF1115" s="18"/>
      <c r="AH1115" s="20">
        <v>45191</v>
      </c>
      <c r="AI1115" s="18">
        <v>16</v>
      </c>
    </row>
    <row r="1116" spans="31:35" x14ac:dyDescent="0.25">
      <c r="AE1116" s="23"/>
      <c r="AF1116" s="17"/>
      <c r="AH1116" s="19">
        <v>45192</v>
      </c>
      <c r="AI1116" s="17">
        <v>5</v>
      </c>
    </row>
    <row r="1117" spans="31:35" x14ac:dyDescent="0.25">
      <c r="AE1117" s="24"/>
      <c r="AF1117" s="18"/>
      <c r="AH1117" s="20">
        <v>45192</v>
      </c>
      <c r="AI1117" s="18">
        <v>3</v>
      </c>
    </row>
    <row r="1118" spans="31:35" x14ac:dyDescent="0.25">
      <c r="AE1118" s="23"/>
      <c r="AF1118" s="17"/>
      <c r="AH1118" s="19">
        <v>45192</v>
      </c>
      <c r="AI1118" s="17">
        <v>10</v>
      </c>
    </row>
    <row r="1119" spans="31:35" x14ac:dyDescent="0.25">
      <c r="AE1119" s="24"/>
      <c r="AF1119" s="18"/>
      <c r="AH1119" s="19">
        <v>45193</v>
      </c>
      <c r="AI1119" s="17">
        <v>8</v>
      </c>
    </row>
    <row r="1120" spans="31:35" x14ac:dyDescent="0.25">
      <c r="AE1120" s="23"/>
      <c r="AF1120" s="17"/>
      <c r="AH1120" s="20">
        <v>45193</v>
      </c>
      <c r="AI1120" s="18">
        <v>23</v>
      </c>
    </row>
    <row r="1121" spans="31:35" x14ac:dyDescent="0.25">
      <c r="AE1121" s="24"/>
      <c r="AF1121" s="18"/>
      <c r="AH1121" s="19">
        <v>45193</v>
      </c>
      <c r="AI1121" s="17">
        <v>11</v>
      </c>
    </row>
    <row r="1122" spans="31:35" x14ac:dyDescent="0.25">
      <c r="AE1122" s="26"/>
      <c r="AF1122" s="22"/>
      <c r="AH1122" s="20">
        <v>45193</v>
      </c>
      <c r="AI1122" s="18">
        <v>8</v>
      </c>
    </row>
    <row r="1123" spans="31:35" x14ac:dyDescent="0.25">
      <c r="AH1123" s="19">
        <v>45194</v>
      </c>
      <c r="AI1123" s="17">
        <v>10</v>
      </c>
    </row>
    <row r="1124" spans="31:35" x14ac:dyDescent="0.25">
      <c r="AH1124" s="20">
        <v>45194</v>
      </c>
      <c r="AI1124" s="18">
        <v>7</v>
      </c>
    </row>
    <row r="1125" spans="31:35" x14ac:dyDescent="0.25">
      <c r="AH1125" s="20">
        <v>45194</v>
      </c>
      <c r="AI1125" s="18">
        <v>29</v>
      </c>
    </row>
    <row r="1126" spans="31:35" x14ac:dyDescent="0.25">
      <c r="AH1126" s="20">
        <v>45195</v>
      </c>
      <c r="AI1126" s="18">
        <v>5</v>
      </c>
    </row>
    <row r="1127" spans="31:35" x14ac:dyDescent="0.25">
      <c r="AH1127" s="20">
        <v>45195</v>
      </c>
      <c r="AI1127" s="18">
        <v>4</v>
      </c>
    </row>
    <row r="1128" spans="31:35" x14ac:dyDescent="0.25">
      <c r="AH1128" s="19">
        <v>45195</v>
      </c>
      <c r="AI1128" s="17">
        <v>35</v>
      </c>
    </row>
    <row r="1129" spans="31:35" x14ac:dyDescent="0.25">
      <c r="AH1129" s="20">
        <v>45195</v>
      </c>
      <c r="AI1129" s="18">
        <v>10</v>
      </c>
    </row>
    <row r="1130" spans="31:35" x14ac:dyDescent="0.25">
      <c r="AH1130" s="19">
        <v>45196</v>
      </c>
      <c r="AI1130" s="17">
        <v>4</v>
      </c>
    </row>
    <row r="1131" spans="31:35" x14ac:dyDescent="0.25">
      <c r="AH1131" s="20">
        <v>45196</v>
      </c>
      <c r="AI1131" s="18">
        <v>3</v>
      </c>
    </row>
    <row r="1132" spans="31:35" x14ac:dyDescent="0.25">
      <c r="AH1132" s="20">
        <v>45197</v>
      </c>
      <c r="AI1132" s="18">
        <v>7</v>
      </c>
    </row>
    <row r="1133" spans="31:35" x14ac:dyDescent="0.25">
      <c r="AH1133" s="20">
        <v>45198</v>
      </c>
      <c r="AI1133" s="18">
        <v>7</v>
      </c>
    </row>
    <row r="1134" spans="31:35" x14ac:dyDescent="0.25">
      <c r="AH1134" s="19">
        <v>45198</v>
      </c>
      <c r="AI1134" s="17">
        <v>4</v>
      </c>
    </row>
    <row r="1135" spans="31:35" x14ac:dyDescent="0.25">
      <c r="AH1135" s="20">
        <v>45198</v>
      </c>
      <c r="AI1135" s="18">
        <v>10</v>
      </c>
    </row>
    <row r="1136" spans="31:35" x14ac:dyDescent="0.25">
      <c r="AH1136" s="20">
        <v>45199</v>
      </c>
      <c r="AI1136" s="18">
        <v>6</v>
      </c>
    </row>
    <row r="1137" spans="34:35" x14ac:dyDescent="0.25">
      <c r="AH1137" s="19">
        <v>45199</v>
      </c>
      <c r="AI1137" s="17">
        <v>4</v>
      </c>
    </row>
    <row r="1138" spans="34:35" x14ac:dyDescent="0.25">
      <c r="AH1138" s="20">
        <v>45199</v>
      </c>
      <c r="AI1138" s="18">
        <v>12</v>
      </c>
    </row>
    <row r="1139" spans="34:35" x14ac:dyDescent="0.25">
      <c r="AH1139" s="19">
        <v>45199</v>
      </c>
      <c r="AI1139" s="17">
        <v>6</v>
      </c>
    </row>
    <row r="1140" spans="34:35" x14ac:dyDescent="0.25">
      <c r="AH1140" s="20">
        <v>45199</v>
      </c>
      <c r="AI1140" s="18">
        <v>8</v>
      </c>
    </row>
    <row r="1141" spans="34:35" x14ac:dyDescent="0.25">
      <c r="AH1141" s="20">
        <v>45200</v>
      </c>
      <c r="AI1141" s="18">
        <v>10</v>
      </c>
    </row>
    <row r="1142" spans="34:35" x14ac:dyDescent="0.25">
      <c r="AH1142" s="19">
        <v>45201</v>
      </c>
      <c r="AI1142" s="17">
        <v>3</v>
      </c>
    </row>
    <row r="1143" spans="34:35" x14ac:dyDescent="0.25">
      <c r="AH1143" s="20">
        <v>45201</v>
      </c>
      <c r="AI1143" s="18">
        <v>4</v>
      </c>
    </row>
    <row r="1144" spans="34:35" x14ac:dyDescent="0.25">
      <c r="AH1144" s="20">
        <v>45201</v>
      </c>
      <c r="AI1144" s="18">
        <v>3</v>
      </c>
    </row>
    <row r="1145" spans="34:35" x14ac:dyDescent="0.25">
      <c r="AH1145" s="19">
        <v>45201</v>
      </c>
      <c r="AI1145" s="17">
        <v>15</v>
      </c>
    </row>
    <row r="1146" spans="34:35" x14ac:dyDescent="0.25">
      <c r="AH1146" s="20">
        <v>45201</v>
      </c>
      <c r="AI1146" s="18">
        <v>4</v>
      </c>
    </row>
    <row r="1147" spans="34:35" x14ac:dyDescent="0.25">
      <c r="AH1147" s="20">
        <v>45202</v>
      </c>
      <c r="AI1147" s="18">
        <v>8</v>
      </c>
    </row>
    <row r="1148" spans="34:35" x14ac:dyDescent="0.25">
      <c r="AH1148" s="19">
        <v>45202</v>
      </c>
      <c r="AI1148" s="17">
        <v>3</v>
      </c>
    </row>
    <row r="1149" spans="34:35" x14ac:dyDescent="0.25">
      <c r="AH1149" s="20">
        <v>45204</v>
      </c>
      <c r="AI1149" s="18">
        <v>3</v>
      </c>
    </row>
    <row r="1150" spans="34:35" x14ac:dyDescent="0.25">
      <c r="AH1150" s="19">
        <v>45204</v>
      </c>
      <c r="AI1150" s="17">
        <v>6</v>
      </c>
    </row>
    <row r="1151" spans="34:35" x14ac:dyDescent="0.25">
      <c r="AH1151" s="20">
        <v>45205</v>
      </c>
      <c r="AI1151" s="18">
        <v>4</v>
      </c>
    </row>
    <row r="1152" spans="34:35" x14ac:dyDescent="0.25">
      <c r="AH1152" s="19">
        <v>45205</v>
      </c>
      <c r="AI1152" s="17">
        <v>4</v>
      </c>
    </row>
    <row r="1153" spans="34:35" x14ac:dyDescent="0.25">
      <c r="AH1153" s="19">
        <v>45205</v>
      </c>
      <c r="AI1153" s="17">
        <v>3</v>
      </c>
    </row>
    <row r="1154" spans="34:35" x14ac:dyDescent="0.25">
      <c r="AH1154" s="20">
        <v>45205</v>
      </c>
      <c r="AI1154" s="18">
        <v>3</v>
      </c>
    </row>
    <row r="1155" spans="34:35" x14ac:dyDescent="0.25">
      <c r="AH1155" s="19">
        <v>45206</v>
      </c>
      <c r="AI1155" s="17">
        <v>8</v>
      </c>
    </row>
    <row r="1156" spans="34:35" x14ac:dyDescent="0.25">
      <c r="AH1156" s="20">
        <v>45206</v>
      </c>
      <c r="AI1156" s="18">
        <v>4</v>
      </c>
    </row>
    <row r="1157" spans="34:35" x14ac:dyDescent="0.25">
      <c r="AH1157" s="19">
        <v>45206</v>
      </c>
      <c r="AI1157" s="17">
        <v>3</v>
      </c>
    </row>
    <row r="1158" spans="34:35" x14ac:dyDescent="0.25">
      <c r="AH1158" s="20">
        <v>45206</v>
      </c>
      <c r="AI1158" s="18">
        <v>7</v>
      </c>
    </row>
    <row r="1159" spans="34:35" x14ac:dyDescent="0.25">
      <c r="AH1159" s="19">
        <v>45206</v>
      </c>
      <c r="AI1159" s="17">
        <v>4</v>
      </c>
    </row>
    <row r="1160" spans="34:35" x14ac:dyDescent="0.25">
      <c r="AH1160" s="19">
        <v>45207</v>
      </c>
      <c r="AI1160" s="17">
        <v>3</v>
      </c>
    </row>
    <row r="1161" spans="34:35" x14ac:dyDescent="0.25">
      <c r="AH1161" s="19">
        <v>45207</v>
      </c>
      <c r="AI1161" s="17">
        <v>6</v>
      </c>
    </row>
    <row r="1162" spans="34:35" x14ac:dyDescent="0.25">
      <c r="AH1162" s="20">
        <v>45207</v>
      </c>
      <c r="AI1162" s="18">
        <v>8</v>
      </c>
    </row>
    <row r="1163" spans="34:35" x14ac:dyDescent="0.25">
      <c r="AH1163" s="19">
        <v>45207</v>
      </c>
      <c r="AI1163" s="17">
        <v>3</v>
      </c>
    </row>
    <row r="1164" spans="34:35" x14ac:dyDescent="0.25">
      <c r="AH1164" s="20">
        <v>45207</v>
      </c>
      <c r="AI1164" s="18">
        <v>6</v>
      </c>
    </row>
    <row r="1165" spans="34:35" x14ac:dyDescent="0.25">
      <c r="AH1165" s="19">
        <v>45207</v>
      </c>
      <c r="AI1165" s="17">
        <v>8</v>
      </c>
    </row>
    <row r="1166" spans="34:35" x14ac:dyDescent="0.25">
      <c r="AH1166" s="20">
        <v>45207</v>
      </c>
      <c r="AI1166" s="18">
        <v>40</v>
      </c>
    </row>
    <row r="1167" spans="34:35" x14ac:dyDescent="0.25">
      <c r="AH1167" s="19">
        <v>45208</v>
      </c>
      <c r="AI1167" s="17">
        <v>9</v>
      </c>
    </row>
    <row r="1168" spans="34:35" x14ac:dyDescent="0.25">
      <c r="AH1168" s="19">
        <v>45209</v>
      </c>
      <c r="AI1168" s="17">
        <v>5</v>
      </c>
    </row>
    <row r="1169" spans="34:35" x14ac:dyDescent="0.25">
      <c r="AH1169" s="20">
        <v>45209</v>
      </c>
      <c r="AI1169" s="18">
        <v>7</v>
      </c>
    </row>
    <row r="1170" spans="34:35" x14ac:dyDescent="0.25">
      <c r="AH1170" s="19">
        <v>45209</v>
      </c>
      <c r="AI1170" s="17">
        <v>3</v>
      </c>
    </row>
    <row r="1171" spans="34:35" x14ac:dyDescent="0.25">
      <c r="AH1171" s="20">
        <v>45209</v>
      </c>
      <c r="AI1171" s="18">
        <v>3</v>
      </c>
    </row>
    <row r="1172" spans="34:35" x14ac:dyDescent="0.25">
      <c r="AH1172" s="19">
        <v>45209</v>
      </c>
      <c r="AI1172" s="17">
        <v>12</v>
      </c>
    </row>
    <row r="1173" spans="34:35" x14ac:dyDescent="0.25">
      <c r="AH1173" s="20">
        <v>45210</v>
      </c>
      <c r="AI1173" s="18">
        <v>5</v>
      </c>
    </row>
    <row r="1174" spans="34:35" x14ac:dyDescent="0.25">
      <c r="AH1174" s="19">
        <v>45210</v>
      </c>
      <c r="AI1174" s="17">
        <v>18</v>
      </c>
    </row>
    <row r="1175" spans="34:35" x14ac:dyDescent="0.25">
      <c r="AH1175" s="20">
        <v>45210</v>
      </c>
      <c r="AI1175" s="18">
        <v>5</v>
      </c>
    </row>
    <row r="1176" spans="34:35" x14ac:dyDescent="0.25">
      <c r="AH1176" s="19">
        <v>45211</v>
      </c>
      <c r="AI1176" s="17">
        <v>5</v>
      </c>
    </row>
    <row r="1177" spans="34:35" x14ac:dyDescent="0.25">
      <c r="AH1177" s="20">
        <v>45211</v>
      </c>
      <c r="AI1177" s="18">
        <v>5</v>
      </c>
    </row>
    <row r="1178" spans="34:35" x14ac:dyDescent="0.25">
      <c r="AH1178" s="19">
        <v>45213</v>
      </c>
      <c r="AI1178" s="17">
        <v>5</v>
      </c>
    </row>
    <row r="1179" spans="34:35" x14ac:dyDescent="0.25">
      <c r="AH1179" s="20">
        <v>45213</v>
      </c>
      <c r="AI1179" s="18">
        <v>40</v>
      </c>
    </row>
    <row r="1180" spans="34:35" x14ac:dyDescent="0.25">
      <c r="AH1180" s="19">
        <v>45213</v>
      </c>
      <c r="AI1180" s="17">
        <v>11</v>
      </c>
    </row>
    <row r="1181" spans="34:35" x14ac:dyDescent="0.25">
      <c r="AH1181" s="20">
        <v>45213</v>
      </c>
      <c r="AI1181" s="18">
        <v>3</v>
      </c>
    </row>
    <row r="1182" spans="34:35" x14ac:dyDescent="0.25">
      <c r="AH1182" s="19">
        <v>45214</v>
      </c>
      <c r="AI1182" s="17">
        <v>9</v>
      </c>
    </row>
    <row r="1183" spans="34:35" x14ac:dyDescent="0.25">
      <c r="AH1183" s="20">
        <v>45214</v>
      </c>
      <c r="AI1183" s="18">
        <v>17</v>
      </c>
    </row>
    <row r="1184" spans="34:35" x14ac:dyDescent="0.25">
      <c r="AH1184" s="19">
        <v>45214</v>
      </c>
      <c r="AI1184" s="17">
        <v>3</v>
      </c>
    </row>
    <row r="1185" spans="34:35" x14ac:dyDescent="0.25">
      <c r="AH1185" s="20">
        <v>45214</v>
      </c>
      <c r="AI1185" s="18">
        <v>7</v>
      </c>
    </row>
    <row r="1186" spans="34:35" x14ac:dyDescent="0.25">
      <c r="AH1186" s="19">
        <v>45214</v>
      </c>
      <c r="AI1186" s="17">
        <v>7</v>
      </c>
    </row>
    <row r="1187" spans="34:35" x14ac:dyDescent="0.25">
      <c r="AH1187" s="19">
        <v>45215</v>
      </c>
      <c r="AI1187" s="17">
        <v>3</v>
      </c>
    </row>
    <row r="1188" spans="34:35" x14ac:dyDescent="0.25">
      <c r="AH1188" s="19">
        <v>45216</v>
      </c>
      <c r="AI1188" s="17">
        <v>3</v>
      </c>
    </row>
    <row r="1189" spans="34:35" x14ac:dyDescent="0.25">
      <c r="AH1189" s="20">
        <v>45216</v>
      </c>
      <c r="AI1189" s="18">
        <v>3</v>
      </c>
    </row>
    <row r="1190" spans="34:35" x14ac:dyDescent="0.25">
      <c r="AH1190" s="19">
        <v>45216</v>
      </c>
      <c r="AI1190" s="17">
        <v>92</v>
      </c>
    </row>
    <row r="1191" spans="34:35" x14ac:dyDescent="0.25">
      <c r="AH1191" s="20">
        <v>45216</v>
      </c>
      <c r="AI1191" s="18">
        <v>3</v>
      </c>
    </row>
    <row r="1192" spans="34:35" x14ac:dyDescent="0.25">
      <c r="AH1192" s="19">
        <v>45216</v>
      </c>
      <c r="AI1192" s="17">
        <v>4</v>
      </c>
    </row>
    <row r="1193" spans="34:35" x14ac:dyDescent="0.25">
      <c r="AH1193" s="20">
        <v>45216</v>
      </c>
      <c r="AI1193" s="18">
        <v>15</v>
      </c>
    </row>
    <row r="1194" spans="34:35" x14ac:dyDescent="0.25">
      <c r="AH1194" s="19">
        <v>45216</v>
      </c>
      <c r="AI1194" s="17">
        <v>5</v>
      </c>
    </row>
    <row r="1195" spans="34:35" x14ac:dyDescent="0.25">
      <c r="AH1195" s="20">
        <v>45216</v>
      </c>
      <c r="AI1195" s="18">
        <v>31</v>
      </c>
    </row>
    <row r="1196" spans="34:35" x14ac:dyDescent="0.25">
      <c r="AH1196" s="19">
        <v>45217</v>
      </c>
      <c r="AI1196" s="17">
        <v>5</v>
      </c>
    </row>
    <row r="1197" spans="34:35" x14ac:dyDescent="0.25">
      <c r="AH1197" s="19">
        <v>45218</v>
      </c>
      <c r="AI1197" s="17">
        <v>5</v>
      </c>
    </row>
    <row r="1198" spans="34:35" x14ac:dyDescent="0.25">
      <c r="AH1198" s="20">
        <v>45218</v>
      </c>
      <c r="AI1198" s="18">
        <v>6</v>
      </c>
    </row>
    <row r="1199" spans="34:35" x14ac:dyDescent="0.25">
      <c r="AH1199" s="19">
        <v>45218</v>
      </c>
      <c r="AI1199" s="17">
        <v>7</v>
      </c>
    </row>
    <row r="1200" spans="34:35" x14ac:dyDescent="0.25">
      <c r="AH1200" s="20">
        <v>45219</v>
      </c>
      <c r="AI1200" s="18">
        <v>7</v>
      </c>
    </row>
    <row r="1201" spans="34:35" x14ac:dyDescent="0.25">
      <c r="AH1201" s="19">
        <v>45219</v>
      </c>
      <c r="AI1201" s="17">
        <v>4</v>
      </c>
    </row>
    <row r="1202" spans="34:35" x14ac:dyDescent="0.25">
      <c r="AH1202" s="20">
        <v>45219</v>
      </c>
      <c r="AI1202" s="18">
        <v>6</v>
      </c>
    </row>
    <row r="1203" spans="34:35" x14ac:dyDescent="0.25">
      <c r="AH1203" s="20">
        <v>45219</v>
      </c>
      <c r="AI1203" s="18">
        <v>3</v>
      </c>
    </row>
    <row r="1204" spans="34:35" x14ac:dyDescent="0.25">
      <c r="AH1204" s="19">
        <v>45219</v>
      </c>
      <c r="AI1204" s="17">
        <v>5</v>
      </c>
    </row>
    <row r="1205" spans="34:35" x14ac:dyDescent="0.25">
      <c r="AH1205" s="20">
        <v>45219</v>
      </c>
      <c r="AI1205" s="18">
        <v>16</v>
      </c>
    </row>
    <row r="1206" spans="34:35" x14ac:dyDescent="0.25">
      <c r="AH1206" s="20">
        <v>45219</v>
      </c>
      <c r="AI1206" s="18">
        <v>6</v>
      </c>
    </row>
    <row r="1207" spans="34:35" x14ac:dyDescent="0.25">
      <c r="AH1207" s="19">
        <v>45220</v>
      </c>
      <c r="AI1207" s="17">
        <v>21</v>
      </c>
    </row>
    <row r="1208" spans="34:35" x14ac:dyDescent="0.25">
      <c r="AH1208" s="19">
        <v>45220</v>
      </c>
      <c r="AI1208" s="17">
        <v>7</v>
      </c>
    </row>
    <row r="1209" spans="34:35" x14ac:dyDescent="0.25">
      <c r="AH1209" s="19">
        <v>45221</v>
      </c>
      <c r="AI1209" s="17">
        <v>4</v>
      </c>
    </row>
    <row r="1210" spans="34:35" x14ac:dyDescent="0.25">
      <c r="AH1210" s="20">
        <v>45221</v>
      </c>
      <c r="AI1210" s="18">
        <v>7</v>
      </c>
    </row>
    <row r="1211" spans="34:35" x14ac:dyDescent="0.25">
      <c r="AH1211" s="19">
        <v>45221</v>
      </c>
      <c r="AI1211" s="17">
        <v>10</v>
      </c>
    </row>
    <row r="1212" spans="34:35" x14ac:dyDescent="0.25">
      <c r="AH1212" s="20">
        <v>45221</v>
      </c>
      <c r="AI1212" s="18">
        <v>3</v>
      </c>
    </row>
    <row r="1213" spans="34:35" x14ac:dyDescent="0.25">
      <c r="AH1213" s="19">
        <v>45221</v>
      </c>
      <c r="AI1213" s="17">
        <v>3</v>
      </c>
    </row>
    <row r="1214" spans="34:35" x14ac:dyDescent="0.25">
      <c r="AH1214" s="20">
        <v>45221</v>
      </c>
      <c r="AI1214" s="18">
        <v>5</v>
      </c>
    </row>
    <row r="1215" spans="34:35" x14ac:dyDescent="0.25">
      <c r="AH1215" s="19">
        <v>45221</v>
      </c>
      <c r="AI1215" s="17">
        <v>67</v>
      </c>
    </row>
    <row r="1216" spans="34:35" x14ac:dyDescent="0.25">
      <c r="AH1216" s="20">
        <v>45222</v>
      </c>
      <c r="AI1216" s="18">
        <v>8</v>
      </c>
    </row>
    <row r="1217" spans="34:35" x14ac:dyDescent="0.25">
      <c r="AH1217" s="19">
        <v>45222</v>
      </c>
      <c r="AI1217" s="17">
        <v>3</v>
      </c>
    </row>
    <row r="1218" spans="34:35" x14ac:dyDescent="0.25">
      <c r="AH1218" s="20">
        <v>45222</v>
      </c>
      <c r="AI1218" s="18">
        <v>9</v>
      </c>
    </row>
    <row r="1219" spans="34:35" x14ac:dyDescent="0.25">
      <c r="AH1219" s="20">
        <v>45222</v>
      </c>
      <c r="AI1219" s="18">
        <v>7</v>
      </c>
    </row>
    <row r="1220" spans="34:35" x14ac:dyDescent="0.25">
      <c r="AH1220" s="19">
        <v>45223</v>
      </c>
      <c r="AI1220" s="17">
        <v>5</v>
      </c>
    </row>
    <row r="1221" spans="34:35" x14ac:dyDescent="0.25">
      <c r="AH1221" s="20">
        <v>45223</v>
      </c>
      <c r="AI1221" s="18">
        <v>9</v>
      </c>
    </row>
    <row r="1222" spans="34:35" x14ac:dyDescent="0.25">
      <c r="AH1222" s="19">
        <v>45223</v>
      </c>
      <c r="AI1222" s="17">
        <v>3</v>
      </c>
    </row>
    <row r="1223" spans="34:35" x14ac:dyDescent="0.25">
      <c r="AH1223" s="20">
        <v>45223</v>
      </c>
      <c r="AI1223" s="18">
        <v>4</v>
      </c>
    </row>
    <row r="1224" spans="34:35" x14ac:dyDescent="0.25">
      <c r="AH1224" s="20">
        <v>45223</v>
      </c>
      <c r="AI1224" s="18">
        <v>4</v>
      </c>
    </row>
    <row r="1225" spans="34:35" x14ac:dyDescent="0.25">
      <c r="AH1225" s="19">
        <v>45224</v>
      </c>
      <c r="AI1225" s="17">
        <v>5</v>
      </c>
    </row>
    <row r="1226" spans="34:35" x14ac:dyDescent="0.25">
      <c r="AH1226" s="19">
        <v>45224</v>
      </c>
      <c r="AI1226" s="17">
        <v>13</v>
      </c>
    </row>
    <row r="1227" spans="34:35" x14ac:dyDescent="0.25">
      <c r="AH1227" s="19">
        <v>45224</v>
      </c>
      <c r="AI1227" s="17">
        <v>17</v>
      </c>
    </row>
    <row r="1228" spans="34:35" x14ac:dyDescent="0.25">
      <c r="AH1228" s="20">
        <v>45225</v>
      </c>
      <c r="AI1228" s="18">
        <v>3</v>
      </c>
    </row>
    <row r="1229" spans="34:35" x14ac:dyDescent="0.25">
      <c r="AH1229" s="19">
        <v>45225</v>
      </c>
      <c r="AI1229" s="17">
        <v>4</v>
      </c>
    </row>
    <row r="1230" spans="34:35" x14ac:dyDescent="0.25">
      <c r="AH1230" s="20">
        <v>45225</v>
      </c>
      <c r="AI1230" s="18">
        <v>7</v>
      </c>
    </row>
    <row r="1231" spans="34:35" x14ac:dyDescent="0.25">
      <c r="AH1231" s="20">
        <v>45225</v>
      </c>
      <c r="AI1231" s="18">
        <v>4</v>
      </c>
    </row>
    <row r="1232" spans="34:35" x14ac:dyDescent="0.25">
      <c r="AH1232" s="19">
        <v>45225</v>
      </c>
      <c r="AI1232" s="17">
        <v>8</v>
      </c>
    </row>
    <row r="1233" spans="34:35" x14ac:dyDescent="0.25">
      <c r="AH1233" s="20">
        <v>45225</v>
      </c>
      <c r="AI1233" s="18">
        <v>8</v>
      </c>
    </row>
    <row r="1234" spans="34:35" x14ac:dyDescent="0.25">
      <c r="AH1234" s="19">
        <v>45225</v>
      </c>
      <c r="AI1234" s="17">
        <v>8</v>
      </c>
    </row>
    <row r="1235" spans="34:35" x14ac:dyDescent="0.25">
      <c r="AH1235" s="20">
        <v>45225</v>
      </c>
      <c r="AI1235" s="18">
        <v>3</v>
      </c>
    </row>
    <row r="1236" spans="34:35" x14ac:dyDescent="0.25">
      <c r="AH1236" s="19">
        <v>45225</v>
      </c>
      <c r="AI1236" s="17">
        <v>4</v>
      </c>
    </row>
    <row r="1237" spans="34:35" x14ac:dyDescent="0.25">
      <c r="AH1237" s="20">
        <v>45225</v>
      </c>
      <c r="AI1237" s="18">
        <v>10</v>
      </c>
    </row>
    <row r="1238" spans="34:35" x14ac:dyDescent="0.25">
      <c r="AH1238" s="19">
        <v>45225</v>
      </c>
      <c r="AI1238" s="17">
        <v>6</v>
      </c>
    </row>
    <row r="1239" spans="34:35" x14ac:dyDescent="0.25">
      <c r="AH1239" s="19">
        <v>45225</v>
      </c>
      <c r="AI1239" s="17">
        <v>9</v>
      </c>
    </row>
    <row r="1240" spans="34:35" x14ac:dyDescent="0.25">
      <c r="AH1240" s="20">
        <v>45226</v>
      </c>
      <c r="AI1240" s="18">
        <v>4</v>
      </c>
    </row>
    <row r="1241" spans="34:35" x14ac:dyDescent="0.25">
      <c r="AH1241" s="20">
        <v>45226</v>
      </c>
      <c r="AI1241" s="18">
        <v>8</v>
      </c>
    </row>
    <row r="1242" spans="34:35" x14ac:dyDescent="0.25">
      <c r="AH1242" s="19">
        <v>45226</v>
      </c>
      <c r="AI1242" s="17">
        <v>8</v>
      </c>
    </row>
    <row r="1243" spans="34:35" x14ac:dyDescent="0.25">
      <c r="AH1243" s="19">
        <v>45226</v>
      </c>
      <c r="AI1243" s="17">
        <v>7</v>
      </c>
    </row>
    <row r="1244" spans="34:35" x14ac:dyDescent="0.25">
      <c r="AH1244" s="19">
        <v>45227</v>
      </c>
      <c r="AI1244" s="17">
        <v>4</v>
      </c>
    </row>
    <row r="1245" spans="34:35" x14ac:dyDescent="0.25">
      <c r="AH1245" s="20">
        <v>45227</v>
      </c>
      <c r="AI1245" s="18">
        <v>6</v>
      </c>
    </row>
    <row r="1246" spans="34:35" x14ac:dyDescent="0.25">
      <c r="AH1246" s="19">
        <v>45228</v>
      </c>
      <c r="AI1246" s="17">
        <v>6</v>
      </c>
    </row>
    <row r="1247" spans="34:35" x14ac:dyDescent="0.25">
      <c r="AH1247" s="20">
        <v>45228</v>
      </c>
      <c r="AI1247" s="18">
        <v>25</v>
      </c>
    </row>
    <row r="1248" spans="34:35" x14ac:dyDescent="0.25">
      <c r="AH1248" s="20">
        <v>45228</v>
      </c>
      <c r="AI1248" s="18">
        <v>3</v>
      </c>
    </row>
    <row r="1249" spans="34:35" x14ac:dyDescent="0.25">
      <c r="AH1249" s="20">
        <v>45228</v>
      </c>
      <c r="AI1249" s="18">
        <v>7</v>
      </c>
    </row>
    <row r="1250" spans="34:35" x14ac:dyDescent="0.25">
      <c r="AH1250" s="19">
        <v>45228</v>
      </c>
      <c r="AI1250" s="17">
        <v>7</v>
      </c>
    </row>
    <row r="1251" spans="34:35" x14ac:dyDescent="0.25">
      <c r="AH1251" s="20">
        <v>45228</v>
      </c>
      <c r="AI1251" s="18">
        <v>7</v>
      </c>
    </row>
    <row r="1252" spans="34:35" x14ac:dyDescent="0.25">
      <c r="AH1252" s="19">
        <v>45228</v>
      </c>
      <c r="AI1252" s="17">
        <v>9</v>
      </c>
    </row>
    <row r="1253" spans="34:35" x14ac:dyDescent="0.25">
      <c r="AH1253" s="20">
        <v>45228</v>
      </c>
      <c r="AI1253" s="18">
        <v>10</v>
      </c>
    </row>
    <row r="1254" spans="34:35" x14ac:dyDescent="0.25">
      <c r="AH1254" s="19">
        <v>45228</v>
      </c>
      <c r="AI1254" s="17">
        <v>30</v>
      </c>
    </row>
    <row r="1255" spans="34:35" x14ac:dyDescent="0.25">
      <c r="AH1255" s="20">
        <v>45228</v>
      </c>
      <c r="AI1255" s="18">
        <v>30</v>
      </c>
    </row>
    <row r="1256" spans="34:35" x14ac:dyDescent="0.25">
      <c r="AH1256" s="19">
        <v>45229</v>
      </c>
      <c r="AI1256" s="17">
        <v>5</v>
      </c>
    </row>
    <row r="1257" spans="34:35" x14ac:dyDescent="0.25">
      <c r="AH1257" s="19">
        <v>45229</v>
      </c>
      <c r="AI1257" s="17">
        <v>5</v>
      </c>
    </row>
    <row r="1258" spans="34:35" x14ac:dyDescent="0.25">
      <c r="AH1258" s="20">
        <v>45229</v>
      </c>
      <c r="AI1258" s="18">
        <v>7</v>
      </c>
    </row>
    <row r="1259" spans="34:35" x14ac:dyDescent="0.25">
      <c r="AH1259" s="19">
        <v>45229</v>
      </c>
      <c r="AI1259" s="17">
        <v>3</v>
      </c>
    </row>
    <row r="1260" spans="34:35" x14ac:dyDescent="0.25">
      <c r="AH1260" s="20">
        <v>45230</v>
      </c>
      <c r="AI1260" s="18">
        <v>5</v>
      </c>
    </row>
    <row r="1261" spans="34:35" x14ac:dyDescent="0.25">
      <c r="AH1261" s="19">
        <v>45230</v>
      </c>
      <c r="AI1261" s="17">
        <v>4</v>
      </c>
    </row>
    <row r="1262" spans="34:35" x14ac:dyDescent="0.25">
      <c r="AH1262" s="19">
        <v>45230</v>
      </c>
      <c r="AI1262" s="17">
        <v>5</v>
      </c>
    </row>
    <row r="1263" spans="34:35" x14ac:dyDescent="0.25">
      <c r="AH1263" s="20">
        <v>45230</v>
      </c>
      <c r="AI1263" s="18">
        <v>20</v>
      </c>
    </row>
    <row r="1264" spans="34:35" x14ac:dyDescent="0.25">
      <c r="AH1264" s="19">
        <v>45230</v>
      </c>
      <c r="AI1264" s="17">
        <v>8</v>
      </c>
    </row>
    <row r="1265" spans="34:35" x14ac:dyDescent="0.25">
      <c r="AH1265" s="20">
        <v>45230</v>
      </c>
      <c r="AI1265" s="18">
        <v>10</v>
      </c>
    </row>
    <row r="1266" spans="34:35" x14ac:dyDescent="0.25">
      <c r="AH1266" s="20">
        <v>45231</v>
      </c>
      <c r="AI1266" s="18">
        <v>4</v>
      </c>
    </row>
    <row r="1267" spans="34:35" x14ac:dyDescent="0.25">
      <c r="AH1267" s="19">
        <v>45231</v>
      </c>
      <c r="AI1267" s="17">
        <v>3</v>
      </c>
    </row>
    <row r="1268" spans="34:35" x14ac:dyDescent="0.25">
      <c r="AH1268" s="20">
        <v>45231</v>
      </c>
      <c r="AI1268" s="18">
        <v>3</v>
      </c>
    </row>
    <row r="1269" spans="34:35" x14ac:dyDescent="0.25">
      <c r="AH1269" s="19">
        <v>45232</v>
      </c>
      <c r="AI1269" s="17">
        <v>8</v>
      </c>
    </row>
    <row r="1270" spans="34:35" x14ac:dyDescent="0.25">
      <c r="AH1270" s="19">
        <v>45232</v>
      </c>
      <c r="AI1270" s="17">
        <v>5</v>
      </c>
    </row>
    <row r="1271" spans="34:35" x14ac:dyDescent="0.25">
      <c r="AH1271" s="19">
        <v>45232</v>
      </c>
      <c r="AI1271" s="17">
        <v>4</v>
      </c>
    </row>
    <row r="1272" spans="34:35" x14ac:dyDescent="0.25">
      <c r="AH1272" s="19">
        <v>45232</v>
      </c>
      <c r="AI1272" s="17">
        <v>6</v>
      </c>
    </row>
    <row r="1273" spans="34:35" x14ac:dyDescent="0.25">
      <c r="AH1273" s="20">
        <v>45232</v>
      </c>
      <c r="AI1273" s="18">
        <v>30</v>
      </c>
    </row>
    <row r="1274" spans="34:35" x14ac:dyDescent="0.25">
      <c r="AH1274" s="19">
        <v>45232</v>
      </c>
      <c r="AI1274" s="17">
        <v>8</v>
      </c>
    </row>
    <row r="1275" spans="34:35" x14ac:dyDescent="0.25">
      <c r="AH1275" s="19">
        <v>45233</v>
      </c>
      <c r="AI1275" s="17">
        <v>12</v>
      </c>
    </row>
    <row r="1276" spans="34:35" x14ac:dyDescent="0.25">
      <c r="AH1276" s="20">
        <v>45233</v>
      </c>
      <c r="AI1276" s="18">
        <v>3</v>
      </c>
    </row>
    <row r="1277" spans="34:35" x14ac:dyDescent="0.25">
      <c r="AH1277" s="19">
        <v>45233</v>
      </c>
      <c r="AI1277" s="17">
        <v>8</v>
      </c>
    </row>
    <row r="1278" spans="34:35" x14ac:dyDescent="0.25">
      <c r="AH1278" s="19">
        <v>45233</v>
      </c>
      <c r="AI1278" s="17">
        <v>5</v>
      </c>
    </row>
    <row r="1279" spans="34:35" x14ac:dyDescent="0.25">
      <c r="AH1279" s="20">
        <v>45233</v>
      </c>
      <c r="AI1279" s="18">
        <v>4</v>
      </c>
    </row>
    <row r="1280" spans="34:35" x14ac:dyDescent="0.25">
      <c r="AH1280" s="20">
        <v>45233</v>
      </c>
      <c r="AI1280" s="18">
        <v>5</v>
      </c>
    </row>
    <row r="1281" spans="34:35" x14ac:dyDescent="0.25">
      <c r="AH1281" s="20">
        <v>45234</v>
      </c>
      <c r="AI1281" s="18">
        <v>5</v>
      </c>
    </row>
    <row r="1282" spans="34:35" x14ac:dyDescent="0.25">
      <c r="AH1282" s="19">
        <v>45234</v>
      </c>
      <c r="AI1282" s="17">
        <v>8</v>
      </c>
    </row>
    <row r="1283" spans="34:35" x14ac:dyDescent="0.25">
      <c r="AH1283" s="20">
        <v>45234</v>
      </c>
      <c r="AI1283" s="18">
        <v>7</v>
      </c>
    </row>
    <row r="1284" spans="34:35" x14ac:dyDescent="0.25">
      <c r="AH1284" s="19">
        <v>45235</v>
      </c>
      <c r="AI1284" s="17">
        <v>4</v>
      </c>
    </row>
    <row r="1285" spans="34:35" x14ac:dyDescent="0.25">
      <c r="AH1285" s="20">
        <v>45235</v>
      </c>
      <c r="AI1285" s="18">
        <v>11</v>
      </c>
    </row>
    <row r="1286" spans="34:35" x14ac:dyDescent="0.25">
      <c r="AH1286" s="19">
        <v>45236</v>
      </c>
      <c r="AI1286" s="17">
        <v>12</v>
      </c>
    </row>
    <row r="1287" spans="34:35" x14ac:dyDescent="0.25">
      <c r="AH1287" s="20">
        <v>45236</v>
      </c>
      <c r="AI1287" s="18">
        <v>4</v>
      </c>
    </row>
    <row r="1288" spans="34:35" x14ac:dyDescent="0.25">
      <c r="AH1288" s="19">
        <v>45236</v>
      </c>
      <c r="AI1288" s="17">
        <v>3</v>
      </c>
    </row>
    <row r="1289" spans="34:35" x14ac:dyDescent="0.25">
      <c r="AH1289" s="19">
        <v>45236</v>
      </c>
      <c r="AI1289" s="17">
        <v>4</v>
      </c>
    </row>
    <row r="1290" spans="34:35" x14ac:dyDescent="0.25">
      <c r="AH1290" s="20">
        <v>45236</v>
      </c>
      <c r="AI1290" s="18">
        <v>4</v>
      </c>
    </row>
    <row r="1291" spans="34:35" x14ac:dyDescent="0.25">
      <c r="AH1291" s="20">
        <v>45237</v>
      </c>
      <c r="AI1291" s="18">
        <v>3</v>
      </c>
    </row>
    <row r="1292" spans="34:35" x14ac:dyDescent="0.25">
      <c r="AH1292" s="20">
        <v>45237</v>
      </c>
      <c r="AI1292" s="18">
        <v>6</v>
      </c>
    </row>
    <row r="1293" spans="34:35" x14ac:dyDescent="0.25">
      <c r="AH1293" s="19">
        <v>45237</v>
      </c>
      <c r="AI1293" s="17">
        <v>3</v>
      </c>
    </row>
    <row r="1294" spans="34:35" x14ac:dyDescent="0.25">
      <c r="AH1294" s="20">
        <v>45237</v>
      </c>
      <c r="AI1294" s="18">
        <v>3</v>
      </c>
    </row>
    <row r="1295" spans="34:35" x14ac:dyDescent="0.25">
      <c r="AH1295" s="19">
        <v>45237</v>
      </c>
      <c r="AI1295" s="17">
        <v>5</v>
      </c>
    </row>
    <row r="1296" spans="34:35" x14ac:dyDescent="0.25">
      <c r="AH1296" s="19">
        <v>45237</v>
      </c>
      <c r="AI1296" s="17">
        <v>3</v>
      </c>
    </row>
    <row r="1297" spans="34:35" x14ac:dyDescent="0.25">
      <c r="AH1297" s="19">
        <v>45238</v>
      </c>
      <c r="AI1297" s="17">
        <v>7</v>
      </c>
    </row>
    <row r="1298" spans="34:35" x14ac:dyDescent="0.25">
      <c r="AH1298" s="19">
        <v>45239</v>
      </c>
      <c r="AI1298" s="17">
        <v>14</v>
      </c>
    </row>
    <row r="1299" spans="34:35" x14ac:dyDescent="0.25">
      <c r="AH1299" s="20">
        <v>45239</v>
      </c>
      <c r="AI1299" s="18">
        <v>6</v>
      </c>
    </row>
    <row r="1300" spans="34:35" x14ac:dyDescent="0.25">
      <c r="AH1300" s="19">
        <v>45239</v>
      </c>
      <c r="AI1300" s="17">
        <v>31</v>
      </c>
    </row>
    <row r="1301" spans="34:35" x14ac:dyDescent="0.25">
      <c r="AH1301" s="20">
        <v>45239</v>
      </c>
      <c r="AI1301" s="18">
        <v>31</v>
      </c>
    </row>
    <row r="1302" spans="34:35" x14ac:dyDescent="0.25">
      <c r="AH1302" s="20">
        <v>45240</v>
      </c>
      <c r="AI1302" s="18">
        <v>4</v>
      </c>
    </row>
    <row r="1303" spans="34:35" x14ac:dyDescent="0.25">
      <c r="AH1303" s="19">
        <v>45240</v>
      </c>
      <c r="AI1303" s="17">
        <v>11</v>
      </c>
    </row>
    <row r="1304" spans="34:35" x14ac:dyDescent="0.25">
      <c r="AH1304" s="19">
        <v>45242</v>
      </c>
      <c r="AI1304" s="17">
        <v>9</v>
      </c>
    </row>
    <row r="1305" spans="34:35" x14ac:dyDescent="0.25">
      <c r="AH1305" s="19">
        <v>45242</v>
      </c>
      <c r="AI1305" s="17">
        <v>7</v>
      </c>
    </row>
    <row r="1306" spans="34:35" x14ac:dyDescent="0.25">
      <c r="AH1306" s="20">
        <v>45242</v>
      </c>
      <c r="AI1306" s="18">
        <v>6</v>
      </c>
    </row>
    <row r="1307" spans="34:35" x14ac:dyDescent="0.25">
      <c r="AH1307" s="19">
        <v>45243</v>
      </c>
      <c r="AI1307" s="17">
        <v>3</v>
      </c>
    </row>
    <row r="1308" spans="34:35" x14ac:dyDescent="0.25">
      <c r="AH1308" s="20">
        <v>45243</v>
      </c>
      <c r="AI1308" s="18">
        <v>7</v>
      </c>
    </row>
    <row r="1309" spans="34:35" x14ac:dyDescent="0.25">
      <c r="AH1309" s="19">
        <v>45243</v>
      </c>
      <c r="AI1309" s="17">
        <v>5</v>
      </c>
    </row>
    <row r="1310" spans="34:35" x14ac:dyDescent="0.25">
      <c r="AH1310" s="20">
        <v>45243</v>
      </c>
      <c r="AI1310" s="18">
        <v>5</v>
      </c>
    </row>
    <row r="1311" spans="34:35" x14ac:dyDescent="0.25">
      <c r="AH1311" s="20">
        <v>45243</v>
      </c>
      <c r="AI1311" s="18">
        <v>5</v>
      </c>
    </row>
    <row r="1312" spans="34:35" x14ac:dyDescent="0.25">
      <c r="AH1312" s="20">
        <v>45244</v>
      </c>
      <c r="AI1312" s="18">
        <v>3</v>
      </c>
    </row>
    <row r="1313" spans="34:35" x14ac:dyDescent="0.25">
      <c r="AH1313" s="19">
        <v>45244</v>
      </c>
      <c r="AI1313" s="17">
        <v>6</v>
      </c>
    </row>
    <row r="1314" spans="34:35" x14ac:dyDescent="0.25">
      <c r="AH1314" s="20">
        <v>45244</v>
      </c>
      <c r="AI1314" s="18">
        <v>4</v>
      </c>
    </row>
    <row r="1315" spans="34:35" x14ac:dyDescent="0.25">
      <c r="AH1315" s="20">
        <v>45244</v>
      </c>
      <c r="AI1315" s="18">
        <v>3</v>
      </c>
    </row>
    <row r="1316" spans="34:35" x14ac:dyDescent="0.25">
      <c r="AH1316" s="19">
        <v>45244</v>
      </c>
      <c r="AI1316" s="17">
        <v>3</v>
      </c>
    </row>
    <row r="1317" spans="34:35" x14ac:dyDescent="0.25">
      <c r="AH1317" s="20">
        <v>45245</v>
      </c>
      <c r="AI1317" s="18">
        <v>8</v>
      </c>
    </row>
    <row r="1318" spans="34:35" x14ac:dyDescent="0.25">
      <c r="AH1318" s="19">
        <v>45245</v>
      </c>
      <c r="AI1318" s="17">
        <v>3</v>
      </c>
    </row>
    <row r="1319" spans="34:35" x14ac:dyDescent="0.25">
      <c r="AH1319" s="20">
        <v>45245</v>
      </c>
      <c r="AI1319" s="18">
        <v>3</v>
      </c>
    </row>
    <row r="1320" spans="34:35" x14ac:dyDescent="0.25">
      <c r="AH1320" s="19">
        <v>45245</v>
      </c>
      <c r="AI1320" s="17">
        <v>3</v>
      </c>
    </row>
    <row r="1321" spans="34:35" x14ac:dyDescent="0.25">
      <c r="AH1321" s="20">
        <v>45245</v>
      </c>
      <c r="AI1321" s="18">
        <v>10</v>
      </c>
    </row>
    <row r="1322" spans="34:35" x14ac:dyDescent="0.25">
      <c r="AH1322" s="19">
        <v>45246</v>
      </c>
      <c r="AI1322" s="17">
        <v>5</v>
      </c>
    </row>
    <row r="1323" spans="34:35" x14ac:dyDescent="0.25">
      <c r="AH1323" s="19">
        <v>45247</v>
      </c>
      <c r="AI1323" s="17">
        <v>6</v>
      </c>
    </row>
    <row r="1324" spans="34:35" x14ac:dyDescent="0.25">
      <c r="AH1324" s="19">
        <v>45247</v>
      </c>
      <c r="AI1324" s="17">
        <v>5</v>
      </c>
    </row>
    <row r="1325" spans="34:35" x14ac:dyDescent="0.25">
      <c r="AH1325" s="20">
        <v>45247</v>
      </c>
      <c r="AI1325" s="18">
        <v>5</v>
      </c>
    </row>
    <row r="1326" spans="34:35" x14ac:dyDescent="0.25">
      <c r="AH1326" s="20">
        <v>45248</v>
      </c>
      <c r="AI1326" s="18">
        <v>6</v>
      </c>
    </row>
    <row r="1327" spans="34:35" x14ac:dyDescent="0.25">
      <c r="AH1327" s="20">
        <v>45249</v>
      </c>
      <c r="AI1327" s="18">
        <v>3</v>
      </c>
    </row>
    <row r="1328" spans="34:35" x14ac:dyDescent="0.25">
      <c r="AH1328" s="19">
        <v>45249</v>
      </c>
      <c r="AI1328" s="17">
        <v>6</v>
      </c>
    </row>
    <row r="1329" spans="34:35" x14ac:dyDescent="0.25">
      <c r="AH1329" s="20">
        <v>45249</v>
      </c>
      <c r="AI1329" s="18">
        <v>4</v>
      </c>
    </row>
    <row r="1330" spans="34:35" x14ac:dyDescent="0.25">
      <c r="AH1330" s="20">
        <v>45249</v>
      </c>
      <c r="AI1330" s="18">
        <v>6</v>
      </c>
    </row>
    <row r="1331" spans="34:35" x14ac:dyDescent="0.25">
      <c r="AH1331" s="20">
        <v>45250</v>
      </c>
      <c r="AI1331" s="18">
        <v>3</v>
      </c>
    </row>
    <row r="1332" spans="34:35" x14ac:dyDescent="0.25">
      <c r="AH1332" s="19">
        <v>45250</v>
      </c>
      <c r="AI1332" s="17">
        <v>5</v>
      </c>
    </row>
    <row r="1333" spans="34:35" x14ac:dyDescent="0.25">
      <c r="AH1333" s="20">
        <v>45250</v>
      </c>
      <c r="AI1333" s="18">
        <v>4</v>
      </c>
    </row>
    <row r="1334" spans="34:35" x14ac:dyDescent="0.25">
      <c r="AH1334" s="20">
        <v>45251</v>
      </c>
      <c r="AI1334" s="18">
        <v>26</v>
      </c>
    </row>
    <row r="1335" spans="34:35" x14ac:dyDescent="0.25">
      <c r="AH1335" s="20">
        <v>45251</v>
      </c>
      <c r="AI1335" s="18">
        <v>3</v>
      </c>
    </row>
    <row r="1336" spans="34:35" x14ac:dyDescent="0.25">
      <c r="AH1336" s="19">
        <v>45251</v>
      </c>
      <c r="AI1336" s="17">
        <v>5</v>
      </c>
    </row>
    <row r="1337" spans="34:35" x14ac:dyDescent="0.25">
      <c r="AH1337" s="20">
        <v>45252</v>
      </c>
      <c r="AI1337" s="18">
        <v>3</v>
      </c>
    </row>
    <row r="1338" spans="34:35" x14ac:dyDescent="0.25">
      <c r="AH1338" s="19">
        <v>45253</v>
      </c>
      <c r="AI1338" s="17">
        <v>5</v>
      </c>
    </row>
    <row r="1339" spans="34:35" x14ac:dyDescent="0.25">
      <c r="AH1339" s="20">
        <v>45253</v>
      </c>
      <c r="AI1339" s="18">
        <v>7</v>
      </c>
    </row>
    <row r="1340" spans="34:35" x14ac:dyDescent="0.25">
      <c r="AH1340" s="19">
        <v>45253</v>
      </c>
      <c r="AI1340" s="17">
        <v>36</v>
      </c>
    </row>
    <row r="1341" spans="34:35" x14ac:dyDescent="0.25">
      <c r="AH1341" s="20">
        <v>45254</v>
      </c>
      <c r="AI1341" s="18">
        <v>4</v>
      </c>
    </row>
    <row r="1342" spans="34:35" x14ac:dyDescent="0.25">
      <c r="AH1342" s="20">
        <v>45254</v>
      </c>
      <c r="AI1342" s="18">
        <v>12</v>
      </c>
    </row>
    <row r="1343" spans="34:35" x14ac:dyDescent="0.25">
      <c r="AH1343" s="19">
        <v>45254</v>
      </c>
      <c r="AI1343" s="17">
        <v>7</v>
      </c>
    </row>
    <row r="1344" spans="34:35" x14ac:dyDescent="0.25">
      <c r="AH1344" s="20">
        <v>45254</v>
      </c>
      <c r="AI1344" s="18">
        <v>16</v>
      </c>
    </row>
    <row r="1345" spans="34:35" x14ac:dyDescent="0.25">
      <c r="AH1345" s="19">
        <v>45255</v>
      </c>
      <c r="AI1345" s="17">
        <v>3</v>
      </c>
    </row>
    <row r="1346" spans="34:35" x14ac:dyDescent="0.25">
      <c r="AH1346" s="20">
        <v>45255</v>
      </c>
      <c r="AI1346" s="18">
        <v>6</v>
      </c>
    </row>
    <row r="1347" spans="34:35" x14ac:dyDescent="0.25">
      <c r="AH1347" s="20">
        <v>45255</v>
      </c>
      <c r="AI1347" s="18">
        <v>3</v>
      </c>
    </row>
    <row r="1348" spans="34:35" x14ac:dyDescent="0.25">
      <c r="AH1348" s="19">
        <v>45256</v>
      </c>
      <c r="AI1348" s="17">
        <v>3</v>
      </c>
    </row>
    <row r="1349" spans="34:35" x14ac:dyDescent="0.25">
      <c r="AH1349" s="20">
        <v>45256</v>
      </c>
      <c r="AI1349" s="18">
        <v>24</v>
      </c>
    </row>
    <row r="1350" spans="34:35" x14ac:dyDescent="0.25">
      <c r="AH1350" s="20">
        <v>45256</v>
      </c>
      <c r="AI1350" s="18">
        <v>7</v>
      </c>
    </row>
    <row r="1351" spans="34:35" x14ac:dyDescent="0.25">
      <c r="AH1351" s="19">
        <v>45256</v>
      </c>
      <c r="AI1351" s="17">
        <v>9</v>
      </c>
    </row>
    <row r="1352" spans="34:35" x14ac:dyDescent="0.25">
      <c r="AH1352" s="20">
        <v>45257</v>
      </c>
      <c r="AI1352" s="18">
        <v>12</v>
      </c>
    </row>
    <row r="1353" spans="34:35" x14ac:dyDescent="0.25">
      <c r="AH1353" s="20">
        <v>45257</v>
      </c>
      <c r="AI1353" s="18">
        <v>8</v>
      </c>
    </row>
    <row r="1354" spans="34:35" x14ac:dyDescent="0.25">
      <c r="AH1354" s="20">
        <v>45257</v>
      </c>
      <c r="AI1354" s="18">
        <v>18</v>
      </c>
    </row>
    <row r="1355" spans="34:35" x14ac:dyDescent="0.25">
      <c r="AH1355" s="19">
        <v>45257</v>
      </c>
      <c r="AI1355" s="17">
        <v>4</v>
      </c>
    </row>
    <row r="1356" spans="34:35" x14ac:dyDescent="0.25">
      <c r="AH1356" s="19">
        <v>45258</v>
      </c>
      <c r="AI1356" s="17">
        <v>3</v>
      </c>
    </row>
    <row r="1357" spans="34:35" x14ac:dyDescent="0.25">
      <c r="AH1357" s="19">
        <v>45259</v>
      </c>
      <c r="AI1357" s="17">
        <v>3</v>
      </c>
    </row>
    <row r="1358" spans="34:35" x14ac:dyDescent="0.25">
      <c r="AH1358" s="20">
        <v>45259</v>
      </c>
      <c r="AI1358" s="18">
        <v>5</v>
      </c>
    </row>
    <row r="1359" spans="34:35" x14ac:dyDescent="0.25">
      <c r="AH1359" s="19">
        <v>45259</v>
      </c>
      <c r="AI1359" s="17">
        <v>3</v>
      </c>
    </row>
    <row r="1360" spans="34:35" x14ac:dyDescent="0.25">
      <c r="AH1360" s="20">
        <v>45259</v>
      </c>
      <c r="AI1360" s="18">
        <v>3</v>
      </c>
    </row>
    <row r="1361" spans="34:35" x14ac:dyDescent="0.25">
      <c r="AH1361" s="20">
        <v>45259</v>
      </c>
      <c r="AI1361" s="18">
        <v>9</v>
      </c>
    </row>
    <row r="1362" spans="34:35" x14ac:dyDescent="0.25">
      <c r="AH1362" s="19">
        <v>45259</v>
      </c>
      <c r="AI1362" s="17">
        <v>3</v>
      </c>
    </row>
    <row r="1363" spans="34:35" x14ac:dyDescent="0.25">
      <c r="AH1363" s="20">
        <v>45259</v>
      </c>
      <c r="AI1363" s="18">
        <v>6</v>
      </c>
    </row>
    <row r="1364" spans="34:35" x14ac:dyDescent="0.25">
      <c r="AH1364" s="19">
        <v>45259</v>
      </c>
      <c r="AI1364" s="17">
        <v>3</v>
      </c>
    </row>
    <row r="1365" spans="34:35" x14ac:dyDescent="0.25">
      <c r="AH1365" s="20">
        <v>45259</v>
      </c>
      <c r="AI1365" s="18">
        <v>7</v>
      </c>
    </row>
    <row r="1366" spans="34:35" x14ac:dyDescent="0.25">
      <c r="AH1366" s="19">
        <v>45259</v>
      </c>
      <c r="AI1366" s="17">
        <v>3</v>
      </c>
    </row>
    <row r="1367" spans="34:35" x14ac:dyDescent="0.25">
      <c r="AH1367" s="20">
        <v>45259</v>
      </c>
      <c r="AI1367" s="18">
        <v>4</v>
      </c>
    </row>
    <row r="1368" spans="34:35" x14ac:dyDescent="0.25">
      <c r="AH1368" s="20">
        <v>45260</v>
      </c>
      <c r="AI1368" s="18">
        <v>9</v>
      </c>
    </row>
    <row r="1369" spans="34:35" x14ac:dyDescent="0.25">
      <c r="AH1369" s="19">
        <v>45260</v>
      </c>
      <c r="AI1369" s="17">
        <v>5</v>
      </c>
    </row>
    <row r="1370" spans="34:35" x14ac:dyDescent="0.25">
      <c r="AH1370" s="19">
        <v>45260</v>
      </c>
      <c r="AI1370" s="17">
        <v>13</v>
      </c>
    </row>
    <row r="1371" spans="34:35" x14ac:dyDescent="0.25">
      <c r="AH1371" s="20">
        <v>45260</v>
      </c>
      <c r="AI1371" s="18">
        <v>5</v>
      </c>
    </row>
    <row r="1372" spans="34:35" x14ac:dyDescent="0.25">
      <c r="AH1372" s="20">
        <v>45261</v>
      </c>
      <c r="AI1372" s="18">
        <v>3</v>
      </c>
    </row>
    <row r="1373" spans="34:35" x14ac:dyDescent="0.25">
      <c r="AH1373" s="19">
        <v>45261</v>
      </c>
      <c r="AI1373" s="17">
        <v>16</v>
      </c>
    </row>
    <row r="1374" spans="34:35" x14ac:dyDescent="0.25">
      <c r="AH1374" s="20">
        <v>45261</v>
      </c>
      <c r="AI1374" s="18">
        <v>3</v>
      </c>
    </row>
    <row r="1375" spans="34:35" x14ac:dyDescent="0.25">
      <c r="AH1375" s="19">
        <v>45261</v>
      </c>
      <c r="AI1375" s="17">
        <v>60</v>
      </c>
    </row>
    <row r="1376" spans="34:35" x14ac:dyDescent="0.25">
      <c r="AH1376" s="20">
        <v>45262</v>
      </c>
      <c r="AI1376" s="18">
        <v>3</v>
      </c>
    </row>
    <row r="1377" spans="34:35" x14ac:dyDescent="0.25">
      <c r="AH1377" s="19">
        <v>45262</v>
      </c>
      <c r="AI1377" s="17">
        <v>4</v>
      </c>
    </row>
    <row r="1378" spans="34:35" x14ac:dyDescent="0.25">
      <c r="AH1378" s="20">
        <v>45262</v>
      </c>
      <c r="AI1378" s="18">
        <v>3</v>
      </c>
    </row>
    <row r="1379" spans="34:35" x14ac:dyDescent="0.25">
      <c r="AH1379" s="19">
        <v>45262</v>
      </c>
      <c r="AI1379" s="17">
        <v>15</v>
      </c>
    </row>
    <row r="1380" spans="34:35" x14ac:dyDescent="0.25">
      <c r="AH1380" s="20">
        <v>45262</v>
      </c>
      <c r="AI1380" s="18">
        <v>4</v>
      </c>
    </row>
    <row r="1381" spans="34:35" x14ac:dyDescent="0.25">
      <c r="AH1381" s="19">
        <v>45262</v>
      </c>
      <c r="AI1381" s="17">
        <v>3</v>
      </c>
    </row>
    <row r="1382" spans="34:35" x14ac:dyDescent="0.25">
      <c r="AH1382" s="20">
        <v>45262</v>
      </c>
      <c r="AI1382" s="18">
        <v>4</v>
      </c>
    </row>
    <row r="1383" spans="34:35" x14ac:dyDescent="0.25">
      <c r="AH1383" s="20">
        <v>45262</v>
      </c>
      <c r="AI1383" s="18">
        <v>6</v>
      </c>
    </row>
    <row r="1384" spans="34:35" x14ac:dyDescent="0.25">
      <c r="AH1384" s="19">
        <v>45263</v>
      </c>
      <c r="AI1384" s="17">
        <v>8</v>
      </c>
    </row>
    <row r="1385" spans="34:35" x14ac:dyDescent="0.25">
      <c r="AH1385" s="20">
        <v>45264</v>
      </c>
      <c r="AI1385" s="18">
        <v>11</v>
      </c>
    </row>
    <row r="1386" spans="34:35" x14ac:dyDescent="0.25">
      <c r="AH1386" s="20">
        <v>45265</v>
      </c>
      <c r="AI1386" s="18">
        <v>10</v>
      </c>
    </row>
    <row r="1387" spans="34:35" x14ac:dyDescent="0.25">
      <c r="AH1387" s="20">
        <v>45265</v>
      </c>
      <c r="AI1387" s="18">
        <v>5</v>
      </c>
    </row>
    <row r="1388" spans="34:35" x14ac:dyDescent="0.25">
      <c r="AH1388" s="19">
        <v>45265</v>
      </c>
      <c r="AI1388" s="17">
        <v>10</v>
      </c>
    </row>
    <row r="1389" spans="34:35" x14ac:dyDescent="0.25">
      <c r="AH1389" s="19">
        <v>45266</v>
      </c>
      <c r="AI1389" s="17">
        <v>3</v>
      </c>
    </row>
    <row r="1390" spans="34:35" x14ac:dyDescent="0.25">
      <c r="AH1390" s="20">
        <v>45266</v>
      </c>
      <c r="AI1390" s="18">
        <v>3</v>
      </c>
    </row>
    <row r="1391" spans="34:35" x14ac:dyDescent="0.25">
      <c r="AH1391" s="20">
        <v>45266</v>
      </c>
      <c r="AI1391" s="18">
        <v>3</v>
      </c>
    </row>
    <row r="1392" spans="34:35" x14ac:dyDescent="0.25">
      <c r="AH1392" s="19">
        <v>45267</v>
      </c>
      <c r="AI1392" s="17">
        <v>4</v>
      </c>
    </row>
    <row r="1393" spans="34:35" x14ac:dyDescent="0.25">
      <c r="AH1393" s="20">
        <v>45267</v>
      </c>
      <c r="AI1393" s="18">
        <v>5</v>
      </c>
    </row>
    <row r="1394" spans="34:35" x14ac:dyDescent="0.25">
      <c r="AH1394" s="19">
        <v>45267</v>
      </c>
      <c r="AI1394" s="17">
        <v>5</v>
      </c>
    </row>
    <row r="1395" spans="34:35" x14ac:dyDescent="0.25">
      <c r="AH1395" s="19">
        <v>45268</v>
      </c>
      <c r="AI1395" s="17">
        <v>5</v>
      </c>
    </row>
    <row r="1396" spans="34:35" x14ac:dyDescent="0.25">
      <c r="AH1396" s="20">
        <v>45268</v>
      </c>
      <c r="AI1396" s="18">
        <v>5</v>
      </c>
    </row>
    <row r="1397" spans="34:35" x14ac:dyDescent="0.25">
      <c r="AH1397" s="19">
        <v>45268</v>
      </c>
      <c r="AI1397" s="17">
        <v>12</v>
      </c>
    </row>
    <row r="1398" spans="34:35" x14ac:dyDescent="0.25">
      <c r="AH1398" s="20">
        <v>45268</v>
      </c>
      <c r="AI1398" s="18">
        <v>9</v>
      </c>
    </row>
    <row r="1399" spans="34:35" x14ac:dyDescent="0.25">
      <c r="AH1399" s="20">
        <v>45268</v>
      </c>
      <c r="AI1399" s="18">
        <v>5</v>
      </c>
    </row>
    <row r="1400" spans="34:35" x14ac:dyDescent="0.25">
      <c r="AH1400" s="19">
        <v>45268</v>
      </c>
      <c r="AI1400" s="17">
        <v>3</v>
      </c>
    </row>
    <row r="1401" spans="34:35" x14ac:dyDescent="0.25">
      <c r="AH1401" s="20">
        <v>45268</v>
      </c>
      <c r="AI1401" s="18">
        <v>11</v>
      </c>
    </row>
    <row r="1402" spans="34:35" x14ac:dyDescent="0.25">
      <c r="AH1402" s="19">
        <v>45268</v>
      </c>
      <c r="AI1402" s="17">
        <v>14</v>
      </c>
    </row>
    <row r="1403" spans="34:35" x14ac:dyDescent="0.25">
      <c r="AH1403" s="19">
        <v>45269</v>
      </c>
      <c r="AI1403" s="17">
        <v>13</v>
      </c>
    </row>
    <row r="1404" spans="34:35" x14ac:dyDescent="0.25">
      <c r="AH1404" s="20">
        <v>45269</v>
      </c>
      <c r="AI1404" s="18">
        <v>4</v>
      </c>
    </row>
    <row r="1405" spans="34:35" x14ac:dyDescent="0.25">
      <c r="AH1405" s="20">
        <v>45269</v>
      </c>
      <c r="AI1405" s="18">
        <v>42</v>
      </c>
    </row>
    <row r="1406" spans="34:35" x14ac:dyDescent="0.25">
      <c r="AH1406" s="19">
        <v>45270</v>
      </c>
      <c r="AI1406" s="17">
        <v>5</v>
      </c>
    </row>
    <row r="1407" spans="34:35" x14ac:dyDescent="0.25">
      <c r="AH1407" s="19">
        <v>45270</v>
      </c>
      <c r="AI1407" s="17">
        <v>7</v>
      </c>
    </row>
    <row r="1408" spans="34:35" x14ac:dyDescent="0.25">
      <c r="AH1408" s="20">
        <v>45270</v>
      </c>
      <c r="AI1408" s="18">
        <v>5</v>
      </c>
    </row>
    <row r="1409" spans="34:35" x14ac:dyDescent="0.25">
      <c r="AH1409" s="19">
        <v>45270</v>
      </c>
      <c r="AI1409" s="17">
        <v>4</v>
      </c>
    </row>
    <row r="1410" spans="34:35" x14ac:dyDescent="0.25">
      <c r="AH1410" s="19">
        <v>45270</v>
      </c>
      <c r="AI1410" s="17">
        <v>4</v>
      </c>
    </row>
    <row r="1411" spans="34:35" x14ac:dyDescent="0.25">
      <c r="AH1411" s="20">
        <v>45270</v>
      </c>
      <c r="AI1411" s="18">
        <v>12</v>
      </c>
    </row>
    <row r="1412" spans="34:35" x14ac:dyDescent="0.25">
      <c r="AH1412" s="19">
        <v>45271</v>
      </c>
      <c r="AI1412" s="17">
        <v>7</v>
      </c>
    </row>
    <row r="1413" spans="34:35" x14ac:dyDescent="0.25">
      <c r="AH1413" s="20">
        <v>45271</v>
      </c>
      <c r="AI1413" s="18">
        <v>4</v>
      </c>
    </row>
    <row r="1414" spans="34:35" x14ac:dyDescent="0.25">
      <c r="AH1414" s="20">
        <v>45271</v>
      </c>
      <c r="AI1414" s="18">
        <v>6</v>
      </c>
    </row>
    <row r="1415" spans="34:35" x14ac:dyDescent="0.25">
      <c r="AH1415" s="19">
        <v>45271</v>
      </c>
      <c r="AI1415" s="17">
        <v>11</v>
      </c>
    </row>
    <row r="1416" spans="34:35" x14ac:dyDescent="0.25">
      <c r="AH1416" s="20">
        <v>45271</v>
      </c>
      <c r="AI1416" s="18">
        <v>3</v>
      </c>
    </row>
    <row r="1417" spans="34:35" x14ac:dyDescent="0.25">
      <c r="AH1417" s="20">
        <v>45271</v>
      </c>
      <c r="AI1417" s="18">
        <v>3</v>
      </c>
    </row>
    <row r="1418" spans="34:35" x14ac:dyDescent="0.25">
      <c r="AH1418" s="19">
        <v>45271</v>
      </c>
      <c r="AI1418" s="17">
        <v>4</v>
      </c>
    </row>
    <row r="1419" spans="34:35" x14ac:dyDescent="0.25">
      <c r="AH1419" s="20">
        <v>45271</v>
      </c>
      <c r="AI1419" s="18">
        <v>3</v>
      </c>
    </row>
    <row r="1420" spans="34:35" x14ac:dyDescent="0.25">
      <c r="AH1420" s="20">
        <v>45271</v>
      </c>
      <c r="AI1420" s="18">
        <v>8</v>
      </c>
    </row>
    <row r="1421" spans="34:35" x14ac:dyDescent="0.25">
      <c r="AH1421" s="19">
        <v>45271</v>
      </c>
      <c r="AI1421" s="17">
        <v>7</v>
      </c>
    </row>
    <row r="1422" spans="34:35" x14ac:dyDescent="0.25">
      <c r="AH1422" s="19">
        <v>45271</v>
      </c>
      <c r="AI1422" s="17">
        <v>23</v>
      </c>
    </row>
    <row r="1423" spans="34:35" x14ac:dyDescent="0.25">
      <c r="AH1423" s="19">
        <v>45272</v>
      </c>
      <c r="AI1423" s="17">
        <v>10</v>
      </c>
    </row>
    <row r="1424" spans="34:35" x14ac:dyDescent="0.25">
      <c r="AH1424" s="20">
        <v>45272</v>
      </c>
      <c r="AI1424" s="18">
        <v>6</v>
      </c>
    </row>
    <row r="1425" spans="34:35" x14ac:dyDescent="0.25">
      <c r="AH1425" s="19">
        <v>45272</v>
      </c>
      <c r="AI1425" s="17">
        <v>3</v>
      </c>
    </row>
    <row r="1426" spans="34:35" x14ac:dyDescent="0.25">
      <c r="AH1426" s="20">
        <v>45272</v>
      </c>
      <c r="AI1426" s="18">
        <v>4</v>
      </c>
    </row>
    <row r="1427" spans="34:35" x14ac:dyDescent="0.25">
      <c r="AH1427" s="19">
        <v>45272</v>
      </c>
      <c r="AI1427" s="17">
        <v>14</v>
      </c>
    </row>
    <row r="1428" spans="34:35" x14ac:dyDescent="0.25">
      <c r="AH1428" s="19">
        <v>45272</v>
      </c>
      <c r="AI1428" s="17">
        <v>8</v>
      </c>
    </row>
    <row r="1429" spans="34:35" x14ac:dyDescent="0.25">
      <c r="AH1429" s="20">
        <v>45272</v>
      </c>
      <c r="AI1429" s="18">
        <v>17</v>
      </c>
    </row>
    <row r="1430" spans="34:35" x14ac:dyDescent="0.25">
      <c r="AH1430" s="19">
        <v>45273</v>
      </c>
      <c r="AI1430" s="17">
        <v>6</v>
      </c>
    </row>
    <row r="1431" spans="34:35" x14ac:dyDescent="0.25">
      <c r="AH1431" s="20">
        <v>45273</v>
      </c>
      <c r="AI1431" s="18">
        <v>5</v>
      </c>
    </row>
    <row r="1432" spans="34:35" x14ac:dyDescent="0.25">
      <c r="AH1432" s="19">
        <v>45273</v>
      </c>
      <c r="AI1432" s="17">
        <v>3</v>
      </c>
    </row>
    <row r="1433" spans="34:35" x14ac:dyDescent="0.25">
      <c r="AH1433" s="19">
        <v>45273</v>
      </c>
      <c r="AI1433" s="17">
        <v>4</v>
      </c>
    </row>
    <row r="1434" spans="34:35" x14ac:dyDescent="0.25">
      <c r="AH1434" s="20">
        <v>45273</v>
      </c>
      <c r="AI1434" s="18">
        <v>4</v>
      </c>
    </row>
    <row r="1435" spans="34:35" x14ac:dyDescent="0.25">
      <c r="AH1435" s="19">
        <v>45273</v>
      </c>
      <c r="AI1435" s="17">
        <v>7</v>
      </c>
    </row>
    <row r="1436" spans="34:35" x14ac:dyDescent="0.25">
      <c r="AH1436" s="20">
        <v>45274</v>
      </c>
      <c r="AI1436" s="18">
        <v>5</v>
      </c>
    </row>
    <row r="1437" spans="34:35" x14ac:dyDescent="0.25">
      <c r="AH1437" s="19">
        <v>45274</v>
      </c>
      <c r="AI1437" s="17">
        <v>3</v>
      </c>
    </row>
    <row r="1438" spans="34:35" x14ac:dyDescent="0.25">
      <c r="AH1438" s="19">
        <v>45274</v>
      </c>
      <c r="AI1438" s="17">
        <v>11</v>
      </c>
    </row>
    <row r="1439" spans="34:35" x14ac:dyDescent="0.25">
      <c r="AH1439" s="20">
        <v>45275</v>
      </c>
      <c r="AI1439" s="18">
        <v>4</v>
      </c>
    </row>
    <row r="1440" spans="34:35" x14ac:dyDescent="0.25">
      <c r="AH1440" s="19">
        <v>45275</v>
      </c>
      <c r="AI1440" s="17">
        <v>4</v>
      </c>
    </row>
    <row r="1441" spans="34:35" x14ac:dyDescent="0.25">
      <c r="AH1441" s="19">
        <v>45275</v>
      </c>
      <c r="AI1441" s="17">
        <v>7</v>
      </c>
    </row>
    <row r="1442" spans="34:35" x14ac:dyDescent="0.25">
      <c r="AH1442" s="20">
        <v>45276</v>
      </c>
      <c r="AI1442" s="18">
        <v>8</v>
      </c>
    </row>
    <row r="1443" spans="34:35" x14ac:dyDescent="0.25">
      <c r="AH1443" s="19">
        <v>45276</v>
      </c>
      <c r="AI1443" s="17">
        <v>8</v>
      </c>
    </row>
    <row r="1444" spans="34:35" x14ac:dyDescent="0.25">
      <c r="AH1444" s="20">
        <v>45276</v>
      </c>
      <c r="AI1444" s="18">
        <v>4</v>
      </c>
    </row>
    <row r="1445" spans="34:35" x14ac:dyDescent="0.25">
      <c r="AH1445" s="19">
        <v>45276</v>
      </c>
      <c r="AI1445" s="17">
        <v>16</v>
      </c>
    </row>
    <row r="1446" spans="34:35" x14ac:dyDescent="0.25">
      <c r="AH1446" s="19">
        <v>45276</v>
      </c>
      <c r="AI1446" s="17">
        <v>6</v>
      </c>
    </row>
    <row r="1447" spans="34:35" x14ac:dyDescent="0.25">
      <c r="AH1447" s="20">
        <v>45276</v>
      </c>
      <c r="AI1447" s="18">
        <v>5</v>
      </c>
    </row>
    <row r="1448" spans="34:35" x14ac:dyDescent="0.25">
      <c r="AH1448" s="20">
        <v>45276</v>
      </c>
      <c r="AI1448" s="18">
        <v>3</v>
      </c>
    </row>
    <row r="1449" spans="34:35" x14ac:dyDescent="0.25">
      <c r="AH1449" s="20">
        <v>45276</v>
      </c>
      <c r="AI1449" s="18">
        <v>5</v>
      </c>
    </row>
    <row r="1450" spans="34:35" x14ac:dyDescent="0.25">
      <c r="AH1450" s="19">
        <v>45276</v>
      </c>
      <c r="AI1450" s="17">
        <v>3</v>
      </c>
    </row>
    <row r="1451" spans="34:35" x14ac:dyDescent="0.25">
      <c r="AH1451" s="19">
        <v>45277</v>
      </c>
      <c r="AI1451" s="17">
        <v>4</v>
      </c>
    </row>
    <row r="1452" spans="34:35" x14ac:dyDescent="0.25">
      <c r="AH1452" s="20">
        <v>45277</v>
      </c>
      <c r="AI1452" s="18">
        <v>4</v>
      </c>
    </row>
    <row r="1453" spans="34:35" x14ac:dyDescent="0.25">
      <c r="AH1453" s="19">
        <v>45277</v>
      </c>
      <c r="AI1453" s="17">
        <v>17</v>
      </c>
    </row>
    <row r="1454" spans="34:35" x14ac:dyDescent="0.25">
      <c r="AH1454" s="20">
        <v>45278</v>
      </c>
      <c r="AI1454" s="18">
        <v>3</v>
      </c>
    </row>
    <row r="1455" spans="34:35" x14ac:dyDescent="0.25">
      <c r="AH1455" s="20">
        <v>45278</v>
      </c>
      <c r="AI1455" s="18">
        <v>12</v>
      </c>
    </row>
    <row r="1456" spans="34:35" x14ac:dyDescent="0.25">
      <c r="AH1456" s="19">
        <v>45278</v>
      </c>
      <c r="AI1456" s="17">
        <v>3</v>
      </c>
    </row>
    <row r="1457" spans="34:35" x14ac:dyDescent="0.25">
      <c r="AH1457" s="20">
        <v>45278</v>
      </c>
      <c r="AI1457" s="18">
        <v>3</v>
      </c>
    </row>
    <row r="1458" spans="34:35" x14ac:dyDescent="0.25">
      <c r="AH1458" s="19">
        <v>45278</v>
      </c>
      <c r="AI1458" s="17">
        <v>10</v>
      </c>
    </row>
    <row r="1459" spans="34:35" x14ac:dyDescent="0.25">
      <c r="AH1459" s="20">
        <v>45278</v>
      </c>
      <c r="AI1459" s="18">
        <v>27</v>
      </c>
    </row>
    <row r="1460" spans="34:35" x14ac:dyDescent="0.25">
      <c r="AH1460" s="19">
        <v>45278</v>
      </c>
      <c r="AI1460" s="17">
        <v>15</v>
      </c>
    </row>
    <row r="1461" spans="34:35" x14ac:dyDescent="0.25">
      <c r="AH1461" s="20">
        <v>45279</v>
      </c>
      <c r="AI1461" s="18">
        <v>3</v>
      </c>
    </row>
    <row r="1462" spans="34:35" x14ac:dyDescent="0.25">
      <c r="AH1462" s="20">
        <v>45279</v>
      </c>
      <c r="AI1462" s="18">
        <v>22</v>
      </c>
    </row>
    <row r="1463" spans="34:35" x14ac:dyDescent="0.25">
      <c r="AH1463" s="19">
        <v>45279</v>
      </c>
      <c r="AI1463" s="17">
        <v>4</v>
      </c>
    </row>
    <row r="1464" spans="34:35" x14ac:dyDescent="0.25">
      <c r="AH1464" s="20">
        <v>45279</v>
      </c>
      <c r="AI1464" s="18">
        <v>28</v>
      </c>
    </row>
    <row r="1465" spans="34:35" x14ac:dyDescent="0.25">
      <c r="AH1465" s="19">
        <v>45279</v>
      </c>
      <c r="AI1465" s="17">
        <v>5</v>
      </c>
    </row>
    <row r="1466" spans="34:35" x14ac:dyDescent="0.25">
      <c r="AH1466" s="20">
        <v>45279</v>
      </c>
      <c r="AI1466" s="18">
        <v>3</v>
      </c>
    </row>
    <row r="1467" spans="34:35" x14ac:dyDescent="0.25">
      <c r="AH1467" s="20">
        <v>45280</v>
      </c>
      <c r="AI1467" s="18">
        <v>4</v>
      </c>
    </row>
    <row r="1468" spans="34:35" x14ac:dyDescent="0.25">
      <c r="AH1468" s="19">
        <v>45280</v>
      </c>
      <c r="AI1468" s="17">
        <v>3</v>
      </c>
    </row>
    <row r="1469" spans="34:35" x14ac:dyDescent="0.25">
      <c r="AH1469" s="19">
        <v>45280</v>
      </c>
      <c r="AI1469" s="17">
        <v>3</v>
      </c>
    </row>
    <row r="1470" spans="34:35" x14ac:dyDescent="0.25">
      <c r="AH1470" s="20">
        <v>45281</v>
      </c>
      <c r="AI1470" s="18">
        <v>8</v>
      </c>
    </row>
    <row r="1471" spans="34:35" x14ac:dyDescent="0.25">
      <c r="AH1471" s="19">
        <v>45281</v>
      </c>
      <c r="AI1471" s="17">
        <v>13</v>
      </c>
    </row>
    <row r="1472" spans="34:35" x14ac:dyDescent="0.25">
      <c r="AH1472" s="20">
        <v>45281</v>
      </c>
      <c r="AI1472" s="18">
        <v>11</v>
      </c>
    </row>
    <row r="1473" spans="34:35" x14ac:dyDescent="0.25">
      <c r="AH1473" s="20">
        <v>45281</v>
      </c>
      <c r="AI1473" s="18">
        <v>5</v>
      </c>
    </row>
    <row r="1474" spans="34:35" x14ac:dyDescent="0.25">
      <c r="AH1474" s="20">
        <v>45282</v>
      </c>
      <c r="AI1474" s="18">
        <v>3</v>
      </c>
    </row>
    <row r="1475" spans="34:35" x14ac:dyDescent="0.25">
      <c r="AH1475" s="19">
        <v>45282</v>
      </c>
      <c r="AI1475" s="17">
        <v>15</v>
      </c>
    </row>
    <row r="1476" spans="34:35" x14ac:dyDescent="0.25">
      <c r="AH1476" s="20">
        <v>45283</v>
      </c>
      <c r="AI1476" s="18">
        <v>4</v>
      </c>
    </row>
    <row r="1477" spans="34:35" x14ac:dyDescent="0.25">
      <c r="AH1477" s="19">
        <v>45283</v>
      </c>
      <c r="AI1477" s="17">
        <v>6</v>
      </c>
    </row>
    <row r="1478" spans="34:35" x14ac:dyDescent="0.25">
      <c r="AH1478" s="20">
        <v>45283</v>
      </c>
      <c r="AI1478" s="18">
        <v>6</v>
      </c>
    </row>
    <row r="1479" spans="34:35" x14ac:dyDescent="0.25">
      <c r="AH1479" s="20">
        <v>45283</v>
      </c>
      <c r="AI1479" s="18">
        <v>7</v>
      </c>
    </row>
    <row r="1480" spans="34:35" x14ac:dyDescent="0.25">
      <c r="AH1480" s="19">
        <v>45283</v>
      </c>
      <c r="AI1480" s="17">
        <v>5</v>
      </c>
    </row>
    <row r="1481" spans="34:35" x14ac:dyDescent="0.25">
      <c r="AH1481" s="20">
        <v>45283</v>
      </c>
      <c r="AI1481" s="18">
        <v>9</v>
      </c>
    </row>
    <row r="1482" spans="34:35" x14ac:dyDescent="0.25">
      <c r="AH1482" s="19">
        <v>45284</v>
      </c>
      <c r="AI1482" s="17">
        <v>19</v>
      </c>
    </row>
    <row r="1483" spans="34:35" x14ac:dyDescent="0.25">
      <c r="AH1483" s="19">
        <v>45284</v>
      </c>
      <c r="AI1483" s="17">
        <v>9</v>
      </c>
    </row>
    <row r="1484" spans="34:35" x14ac:dyDescent="0.25">
      <c r="AH1484" s="20">
        <v>45284</v>
      </c>
      <c r="AI1484" s="18">
        <v>13</v>
      </c>
    </row>
    <row r="1485" spans="34:35" x14ac:dyDescent="0.25">
      <c r="AH1485" s="20">
        <v>45285</v>
      </c>
      <c r="AI1485" s="18">
        <v>7</v>
      </c>
    </row>
    <row r="1486" spans="34:35" x14ac:dyDescent="0.25">
      <c r="AH1486" s="19">
        <v>45285</v>
      </c>
      <c r="AI1486" s="17">
        <v>15</v>
      </c>
    </row>
    <row r="1487" spans="34:35" x14ac:dyDescent="0.25">
      <c r="AH1487" s="19">
        <v>45285</v>
      </c>
      <c r="AI1487" s="17">
        <v>9</v>
      </c>
    </row>
    <row r="1488" spans="34:35" x14ac:dyDescent="0.25">
      <c r="AH1488" s="20">
        <v>45285</v>
      </c>
      <c r="AI1488" s="18">
        <v>5</v>
      </c>
    </row>
    <row r="1489" spans="34:35" x14ac:dyDescent="0.25">
      <c r="AH1489" s="19">
        <v>45285</v>
      </c>
      <c r="AI1489" s="17">
        <v>6</v>
      </c>
    </row>
    <row r="1490" spans="34:35" x14ac:dyDescent="0.25">
      <c r="AH1490" s="20">
        <v>45285</v>
      </c>
      <c r="AI1490" s="18">
        <v>8</v>
      </c>
    </row>
    <row r="1491" spans="34:35" x14ac:dyDescent="0.25">
      <c r="AH1491" s="19">
        <v>45285</v>
      </c>
      <c r="AI1491" s="17">
        <v>10</v>
      </c>
    </row>
    <row r="1492" spans="34:35" x14ac:dyDescent="0.25">
      <c r="AH1492" s="20">
        <v>45285</v>
      </c>
      <c r="AI1492" s="18">
        <v>12</v>
      </c>
    </row>
    <row r="1493" spans="34:35" x14ac:dyDescent="0.25">
      <c r="AH1493" s="20">
        <v>45286</v>
      </c>
      <c r="AI1493" s="18">
        <v>3</v>
      </c>
    </row>
    <row r="1494" spans="34:35" x14ac:dyDescent="0.25">
      <c r="AH1494" s="19">
        <v>45286</v>
      </c>
      <c r="AI1494" s="17">
        <v>13</v>
      </c>
    </row>
    <row r="1495" spans="34:35" x14ac:dyDescent="0.25">
      <c r="AH1495" s="20">
        <v>45286</v>
      </c>
      <c r="AI1495" s="18">
        <v>4</v>
      </c>
    </row>
    <row r="1496" spans="34:35" x14ac:dyDescent="0.25">
      <c r="AH1496" s="19">
        <v>45286</v>
      </c>
      <c r="AI1496" s="17">
        <v>4</v>
      </c>
    </row>
    <row r="1497" spans="34:35" x14ac:dyDescent="0.25">
      <c r="AH1497" s="20">
        <v>45286</v>
      </c>
      <c r="AI1497" s="18">
        <v>4</v>
      </c>
    </row>
    <row r="1498" spans="34:35" x14ac:dyDescent="0.25">
      <c r="AH1498" s="19">
        <v>45287</v>
      </c>
      <c r="AI1498" s="17">
        <v>3</v>
      </c>
    </row>
    <row r="1499" spans="34:35" x14ac:dyDescent="0.25">
      <c r="AH1499" s="19">
        <v>45287</v>
      </c>
      <c r="AI1499" s="17">
        <v>14</v>
      </c>
    </row>
    <row r="1500" spans="34:35" x14ac:dyDescent="0.25">
      <c r="AH1500" s="19">
        <v>45287</v>
      </c>
      <c r="AI1500" s="17">
        <v>7</v>
      </c>
    </row>
    <row r="1501" spans="34:35" x14ac:dyDescent="0.25">
      <c r="AH1501" s="20">
        <v>45287</v>
      </c>
      <c r="AI1501" s="18">
        <v>3</v>
      </c>
    </row>
    <row r="1502" spans="34:35" x14ac:dyDescent="0.25">
      <c r="AH1502" s="20">
        <v>45288</v>
      </c>
      <c r="AI1502" s="18">
        <v>3</v>
      </c>
    </row>
    <row r="1503" spans="34:35" x14ac:dyDescent="0.25">
      <c r="AH1503" s="20">
        <v>45288</v>
      </c>
      <c r="AI1503" s="18">
        <v>6</v>
      </c>
    </row>
    <row r="1504" spans="34:35" x14ac:dyDescent="0.25">
      <c r="AH1504" s="19">
        <v>45288</v>
      </c>
      <c r="AI1504" s="17">
        <v>5</v>
      </c>
    </row>
    <row r="1505" spans="34:35" x14ac:dyDescent="0.25">
      <c r="AH1505" s="19">
        <v>45288</v>
      </c>
      <c r="AI1505" s="17">
        <v>6</v>
      </c>
    </row>
    <row r="1506" spans="34:35" x14ac:dyDescent="0.25">
      <c r="AH1506" s="20">
        <v>45288</v>
      </c>
      <c r="AI1506" s="18">
        <v>6</v>
      </c>
    </row>
    <row r="1507" spans="34:35" x14ac:dyDescent="0.25">
      <c r="AH1507" s="20">
        <v>45289</v>
      </c>
      <c r="AI1507" s="18">
        <v>3</v>
      </c>
    </row>
    <row r="1508" spans="34:35" x14ac:dyDescent="0.25">
      <c r="AH1508" s="20">
        <v>45289</v>
      </c>
      <c r="AI1508" s="18">
        <v>33</v>
      </c>
    </row>
    <row r="1509" spans="34:35" x14ac:dyDescent="0.25">
      <c r="AH1509" s="19">
        <v>45289</v>
      </c>
      <c r="AI1509" s="17">
        <v>4</v>
      </c>
    </row>
    <row r="1510" spans="34:35" x14ac:dyDescent="0.25">
      <c r="AH1510" s="20">
        <v>45289</v>
      </c>
      <c r="AI1510" s="18">
        <v>8</v>
      </c>
    </row>
    <row r="1511" spans="34:35" x14ac:dyDescent="0.25">
      <c r="AH1511" s="19">
        <v>45289</v>
      </c>
      <c r="AI1511" s="17">
        <v>5</v>
      </c>
    </row>
    <row r="1512" spans="34:35" x14ac:dyDescent="0.25">
      <c r="AH1512" s="20">
        <v>45289</v>
      </c>
      <c r="AI1512" s="18">
        <v>5</v>
      </c>
    </row>
    <row r="1513" spans="34:35" x14ac:dyDescent="0.25">
      <c r="AH1513" s="19">
        <v>45289</v>
      </c>
      <c r="AI1513" s="17">
        <v>5</v>
      </c>
    </row>
    <row r="1514" spans="34:35" x14ac:dyDescent="0.25">
      <c r="AH1514" s="20">
        <v>45289</v>
      </c>
      <c r="AI1514" s="18">
        <v>5</v>
      </c>
    </row>
    <row r="1515" spans="34:35" x14ac:dyDescent="0.25">
      <c r="AH1515" s="20">
        <v>45289</v>
      </c>
      <c r="AI1515" s="18">
        <v>9</v>
      </c>
    </row>
    <row r="1516" spans="34:35" x14ac:dyDescent="0.25">
      <c r="AH1516" s="19">
        <v>45290</v>
      </c>
      <c r="AI1516" s="17">
        <v>10</v>
      </c>
    </row>
    <row r="1517" spans="34:35" x14ac:dyDescent="0.25">
      <c r="AH1517" s="20">
        <v>45290</v>
      </c>
      <c r="AI1517" s="18">
        <v>5</v>
      </c>
    </row>
    <row r="1518" spans="34:35" x14ac:dyDescent="0.25">
      <c r="AH1518" s="19">
        <v>45290</v>
      </c>
      <c r="AI1518" s="17">
        <v>3</v>
      </c>
    </row>
    <row r="1519" spans="34:35" x14ac:dyDescent="0.25">
      <c r="AH1519" s="20">
        <v>45290</v>
      </c>
      <c r="AI1519" s="18">
        <v>3</v>
      </c>
    </row>
    <row r="1520" spans="34:35" x14ac:dyDescent="0.25">
      <c r="AH1520" s="19">
        <v>45290</v>
      </c>
      <c r="AI1520" s="17">
        <v>10</v>
      </c>
    </row>
    <row r="1521" spans="34:35" x14ac:dyDescent="0.25">
      <c r="AH1521" s="20">
        <v>45290</v>
      </c>
      <c r="AI1521" s="18">
        <v>4</v>
      </c>
    </row>
    <row r="1522" spans="34:35" x14ac:dyDescent="0.25">
      <c r="AH1522" s="19">
        <v>45290</v>
      </c>
      <c r="AI1522" s="17">
        <v>8</v>
      </c>
    </row>
    <row r="1523" spans="34:35" x14ac:dyDescent="0.25">
      <c r="AH1523" s="20">
        <v>45291</v>
      </c>
      <c r="AI1523" s="18">
        <v>18</v>
      </c>
    </row>
    <row r="1524" spans="34:35" x14ac:dyDescent="0.25">
      <c r="AH1524" s="21">
        <v>45291</v>
      </c>
      <c r="AI1524" s="22">
        <v>9</v>
      </c>
    </row>
    <row r="1525" spans="34:35" x14ac:dyDescent="0.25">
      <c r="AH1525" s="19"/>
      <c r="AI1525" s="17"/>
    </row>
    <row r="1526" spans="34:35" x14ac:dyDescent="0.25">
      <c r="AH1526" s="20"/>
      <c r="AI1526" s="18"/>
    </row>
    <row r="1527" spans="34:35" x14ac:dyDescent="0.25">
      <c r="AH1527" s="19"/>
      <c r="AI1527" s="17"/>
    </row>
    <row r="1528" spans="34:35" x14ac:dyDescent="0.25">
      <c r="AH1528" s="20"/>
      <c r="AI1528" s="18"/>
    </row>
    <row r="1529" spans="34:35" x14ac:dyDescent="0.25">
      <c r="AH1529" s="19"/>
      <c r="AI1529" s="17"/>
    </row>
    <row r="1530" spans="34:35" x14ac:dyDescent="0.25">
      <c r="AH1530" s="20"/>
      <c r="AI1530" s="18"/>
    </row>
    <row r="1531" spans="34:35" x14ac:dyDescent="0.25">
      <c r="AH1531" s="19"/>
      <c r="AI1531" s="17"/>
    </row>
    <row r="1532" spans="34:35" x14ac:dyDescent="0.25">
      <c r="AH1532" s="20"/>
      <c r="AI1532" s="18"/>
    </row>
    <row r="1533" spans="34:35" x14ac:dyDescent="0.25">
      <c r="AH1533" s="19"/>
      <c r="AI1533" s="17"/>
    </row>
    <row r="1534" spans="34:35" x14ac:dyDescent="0.25">
      <c r="AH1534" s="20"/>
      <c r="AI1534" s="18"/>
    </row>
    <row r="1535" spans="34:35" x14ac:dyDescent="0.25">
      <c r="AH1535" s="19"/>
      <c r="AI1535" s="17"/>
    </row>
    <row r="1536" spans="34:35" x14ac:dyDescent="0.25">
      <c r="AH1536" s="20"/>
      <c r="AI1536" s="18"/>
    </row>
    <row r="1537" spans="34:35" x14ac:dyDescent="0.25">
      <c r="AH1537" s="19"/>
      <c r="AI1537" s="17"/>
    </row>
    <row r="1538" spans="34:35" x14ac:dyDescent="0.25">
      <c r="AH1538" s="20"/>
      <c r="AI1538" s="18"/>
    </row>
    <row r="1539" spans="34:35" x14ac:dyDescent="0.25">
      <c r="AH1539" s="19"/>
      <c r="AI1539" s="17"/>
    </row>
    <row r="1540" spans="34:35" x14ac:dyDescent="0.25">
      <c r="AH1540" s="20"/>
      <c r="AI1540" s="18"/>
    </row>
    <row r="1541" spans="34:35" x14ac:dyDescent="0.25">
      <c r="AH1541" s="19"/>
      <c r="AI1541" s="17"/>
    </row>
    <row r="1542" spans="34:35" x14ac:dyDescent="0.25">
      <c r="AH1542" s="20"/>
      <c r="AI1542" s="18"/>
    </row>
    <row r="1543" spans="34:35" x14ac:dyDescent="0.25">
      <c r="AH1543" s="19"/>
      <c r="AI1543" s="17"/>
    </row>
    <row r="1544" spans="34:35" x14ac:dyDescent="0.25">
      <c r="AH1544" s="20"/>
      <c r="AI1544" s="18"/>
    </row>
    <row r="1545" spans="34:35" x14ac:dyDescent="0.25">
      <c r="AH1545" s="19"/>
      <c r="AI1545" s="17"/>
    </row>
    <row r="1546" spans="34:35" x14ac:dyDescent="0.25">
      <c r="AH1546" s="20"/>
      <c r="AI1546" s="18"/>
    </row>
    <row r="1547" spans="34:35" x14ac:dyDescent="0.25">
      <c r="AH1547" s="19"/>
      <c r="AI1547" s="17"/>
    </row>
    <row r="1548" spans="34:35" x14ac:dyDescent="0.25">
      <c r="AH1548" s="20"/>
      <c r="AI1548" s="18"/>
    </row>
    <row r="1549" spans="34:35" x14ac:dyDescent="0.25">
      <c r="AH1549" s="19"/>
      <c r="AI1549" s="17"/>
    </row>
    <row r="1550" spans="34:35" x14ac:dyDescent="0.25">
      <c r="AH1550" s="20"/>
      <c r="AI1550" s="18"/>
    </row>
    <row r="1551" spans="34:35" x14ac:dyDescent="0.25">
      <c r="AH1551" s="19"/>
      <c r="AI1551" s="17"/>
    </row>
    <row r="1552" spans="34:35" x14ac:dyDescent="0.25">
      <c r="AH1552" s="20"/>
      <c r="AI1552" s="18"/>
    </row>
    <row r="1553" spans="34:35" x14ac:dyDescent="0.25">
      <c r="AH1553" s="19"/>
      <c r="AI1553" s="17"/>
    </row>
    <row r="1554" spans="34:35" x14ac:dyDescent="0.25">
      <c r="AH1554" s="20"/>
      <c r="AI1554" s="18"/>
    </row>
    <row r="1555" spans="34:35" x14ac:dyDescent="0.25">
      <c r="AH1555" s="19"/>
      <c r="AI1555" s="17"/>
    </row>
    <row r="1556" spans="34:35" x14ac:dyDescent="0.25">
      <c r="AH1556" s="20"/>
      <c r="AI1556" s="18"/>
    </row>
    <row r="1557" spans="34:35" x14ac:dyDescent="0.25">
      <c r="AH1557" s="19"/>
      <c r="AI1557" s="17"/>
    </row>
    <row r="1558" spans="34:35" x14ac:dyDescent="0.25">
      <c r="AH1558" s="20"/>
      <c r="AI1558" s="18"/>
    </row>
    <row r="1559" spans="34:35" x14ac:dyDescent="0.25">
      <c r="AH1559" s="19"/>
      <c r="AI1559" s="17"/>
    </row>
    <row r="1560" spans="34:35" x14ac:dyDescent="0.25">
      <c r="AH1560" s="20"/>
      <c r="AI1560" s="18"/>
    </row>
    <row r="1561" spans="34:35" x14ac:dyDescent="0.25">
      <c r="AH1561" s="19"/>
      <c r="AI1561" s="17"/>
    </row>
    <row r="1562" spans="34:35" x14ac:dyDescent="0.25">
      <c r="AH1562" s="20"/>
      <c r="AI1562" s="18"/>
    </row>
    <row r="1563" spans="34:35" x14ac:dyDescent="0.25">
      <c r="AH1563" s="19"/>
      <c r="AI1563" s="17"/>
    </row>
    <row r="1564" spans="34:35" x14ac:dyDescent="0.25">
      <c r="AH1564" s="20"/>
      <c r="AI1564" s="18"/>
    </row>
    <row r="1565" spans="34:35" x14ac:dyDescent="0.25">
      <c r="AH1565" s="19"/>
      <c r="AI1565" s="17"/>
    </row>
    <row r="1566" spans="34:35" x14ac:dyDescent="0.25">
      <c r="AH1566" s="20"/>
      <c r="AI1566" s="18"/>
    </row>
    <row r="1567" spans="34:35" x14ac:dyDescent="0.25">
      <c r="AH1567" s="19"/>
      <c r="AI1567" s="17"/>
    </row>
    <row r="1568" spans="34:35" x14ac:dyDescent="0.25">
      <c r="AH1568" s="20"/>
      <c r="AI1568" s="18"/>
    </row>
    <row r="1569" spans="34:35" x14ac:dyDescent="0.25">
      <c r="AH1569" s="19"/>
      <c r="AI1569" s="17"/>
    </row>
    <row r="1570" spans="34:35" x14ac:dyDescent="0.25">
      <c r="AH1570" s="20"/>
      <c r="AI1570" s="18"/>
    </row>
    <row r="1571" spans="34:35" x14ac:dyDescent="0.25">
      <c r="AH1571" s="19"/>
      <c r="AI1571" s="17"/>
    </row>
    <row r="1572" spans="34:35" x14ac:dyDescent="0.25">
      <c r="AH1572" s="20"/>
      <c r="AI1572" s="18"/>
    </row>
    <row r="1573" spans="34:35" x14ac:dyDescent="0.25">
      <c r="AH1573" s="19"/>
      <c r="AI1573" s="17"/>
    </row>
    <row r="1574" spans="34:35" x14ac:dyDescent="0.25">
      <c r="AH1574" s="20"/>
      <c r="AI1574" s="18"/>
    </row>
    <row r="1575" spans="34:35" x14ac:dyDescent="0.25">
      <c r="AH1575" s="19"/>
      <c r="AI1575" s="17"/>
    </row>
    <row r="1576" spans="34:35" x14ac:dyDescent="0.25">
      <c r="AH1576" s="20"/>
      <c r="AI1576" s="18"/>
    </row>
    <row r="1577" spans="34:35" x14ac:dyDescent="0.25">
      <c r="AH1577" s="19"/>
      <c r="AI1577" s="17"/>
    </row>
    <row r="1578" spans="34:35" x14ac:dyDescent="0.25">
      <c r="AH1578" s="20"/>
      <c r="AI1578" s="18"/>
    </row>
    <row r="1579" spans="34:35" x14ac:dyDescent="0.25">
      <c r="AH1579" s="19"/>
      <c r="AI1579" s="17"/>
    </row>
    <row r="1580" spans="34:35" x14ac:dyDescent="0.25">
      <c r="AH1580" s="20"/>
      <c r="AI1580" s="18"/>
    </row>
    <row r="1581" spans="34:35" x14ac:dyDescent="0.25">
      <c r="AH1581" s="19"/>
      <c r="AI1581" s="17"/>
    </row>
    <row r="1582" spans="34:35" x14ac:dyDescent="0.25">
      <c r="AH1582" s="20"/>
      <c r="AI1582" s="18"/>
    </row>
    <row r="1583" spans="34:35" x14ac:dyDescent="0.25">
      <c r="AH1583" s="19"/>
      <c r="AI1583" s="17"/>
    </row>
    <row r="1584" spans="34:35" x14ac:dyDescent="0.25">
      <c r="AH1584" s="20"/>
      <c r="AI1584" s="18"/>
    </row>
    <row r="1585" spans="34:35" x14ac:dyDescent="0.25">
      <c r="AH1585" s="19"/>
      <c r="AI1585" s="17"/>
    </row>
    <row r="1586" spans="34:35" x14ac:dyDescent="0.25">
      <c r="AH1586" s="20"/>
      <c r="AI1586" s="18"/>
    </row>
    <row r="1587" spans="34:35" x14ac:dyDescent="0.25">
      <c r="AH1587" s="19"/>
      <c r="AI1587" s="17"/>
    </row>
    <row r="1588" spans="34:35" x14ac:dyDescent="0.25">
      <c r="AH1588" s="20"/>
      <c r="AI1588" s="18"/>
    </row>
    <row r="1589" spans="34:35" x14ac:dyDescent="0.25">
      <c r="AH1589" s="19"/>
      <c r="AI1589" s="17"/>
    </row>
    <row r="1590" spans="34:35" x14ac:dyDescent="0.25">
      <c r="AH1590" s="20"/>
      <c r="AI1590" s="18"/>
    </row>
    <row r="1591" spans="34:35" x14ac:dyDescent="0.25">
      <c r="AH1591" s="19"/>
      <c r="AI1591" s="17"/>
    </row>
    <row r="1592" spans="34:35" x14ac:dyDescent="0.25">
      <c r="AH1592" s="20"/>
      <c r="AI1592" s="18"/>
    </row>
    <row r="1593" spans="34:35" x14ac:dyDescent="0.25">
      <c r="AH1593" s="19"/>
      <c r="AI1593" s="17"/>
    </row>
    <row r="1594" spans="34:35" x14ac:dyDescent="0.25">
      <c r="AH1594" s="20"/>
      <c r="AI1594" s="18"/>
    </row>
    <row r="1595" spans="34:35" x14ac:dyDescent="0.25">
      <c r="AH1595" s="19"/>
      <c r="AI1595" s="17"/>
    </row>
    <row r="1596" spans="34:35" x14ac:dyDescent="0.25">
      <c r="AH1596" s="20"/>
      <c r="AI1596" s="18"/>
    </row>
    <row r="1597" spans="34:35" x14ac:dyDescent="0.25">
      <c r="AH1597" s="19"/>
      <c r="AI1597" s="17"/>
    </row>
    <row r="1598" spans="34:35" x14ac:dyDescent="0.25">
      <c r="AH1598" s="20"/>
      <c r="AI1598" s="18"/>
    </row>
    <row r="1599" spans="34:35" x14ac:dyDescent="0.25">
      <c r="AH1599" s="19"/>
      <c r="AI1599" s="17"/>
    </row>
    <row r="1600" spans="34:35" x14ac:dyDescent="0.25">
      <c r="AH1600" s="20"/>
      <c r="AI1600" s="18"/>
    </row>
    <row r="1601" spans="34:35" x14ac:dyDescent="0.25">
      <c r="AH1601" s="19"/>
      <c r="AI1601" s="17"/>
    </row>
    <row r="1602" spans="34:35" x14ac:dyDescent="0.25">
      <c r="AH1602" s="20"/>
      <c r="AI1602" s="18"/>
    </row>
    <row r="1603" spans="34:35" x14ac:dyDescent="0.25">
      <c r="AH1603" s="19"/>
      <c r="AI1603" s="17"/>
    </row>
    <row r="1604" spans="34:35" x14ac:dyDescent="0.25">
      <c r="AH1604" s="20"/>
      <c r="AI1604" s="18"/>
    </row>
    <row r="1605" spans="34:35" x14ac:dyDescent="0.25">
      <c r="AH1605" s="19"/>
      <c r="AI1605" s="17"/>
    </row>
    <row r="1606" spans="34:35" x14ac:dyDescent="0.25">
      <c r="AH1606" s="20"/>
      <c r="AI1606" s="18"/>
    </row>
    <row r="1607" spans="34:35" x14ac:dyDescent="0.25">
      <c r="AH1607" s="19"/>
      <c r="AI1607" s="17"/>
    </row>
    <row r="1608" spans="34:35" x14ac:dyDescent="0.25">
      <c r="AH1608" s="20"/>
      <c r="AI1608" s="18"/>
    </row>
    <row r="1609" spans="34:35" x14ac:dyDescent="0.25">
      <c r="AH1609" s="19"/>
      <c r="AI1609" s="17"/>
    </row>
    <row r="1610" spans="34:35" x14ac:dyDescent="0.25">
      <c r="AH1610" s="20"/>
      <c r="AI1610" s="18"/>
    </row>
    <row r="1611" spans="34:35" x14ac:dyDescent="0.25">
      <c r="AH1611" s="19"/>
      <c r="AI1611" s="17"/>
    </row>
    <row r="1612" spans="34:35" x14ac:dyDescent="0.25">
      <c r="AH1612" s="20"/>
      <c r="AI1612" s="18"/>
    </row>
    <row r="1613" spans="34:35" x14ac:dyDescent="0.25">
      <c r="AH1613" s="19"/>
      <c r="AI1613" s="17"/>
    </row>
    <row r="1614" spans="34:35" x14ac:dyDescent="0.25">
      <c r="AH1614" s="20"/>
      <c r="AI1614" s="18"/>
    </row>
    <row r="1615" spans="34:35" x14ac:dyDescent="0.25">
      <c r="AH1615" s="19"/>
      <c r="AI1615" s="17"/>
    </row>
    <row r="1616" spans="34:35" x14ac:dyDescent="0.25">
      <c r="AH1616" s="20"/>
      <c r="AI1616" s="18"/>
    </row>
    <row r="1617" spans="34:35" x14ac:dyDescent="0.25">
      <c r="AH1617" s="19"/>
      <c r="AI1617" s="17"/>
    </row>
    <row r="1618" spans="34:35" x14ac:dyDescent="0.25">
      <c r="AH1618" s="20"/>
      <c r="AI1618" s="18"/>
    </row>
    <row r="1619" spans="34:35" x14ac:dyDescent="0.25">
      <c r="AH1619" s="19"/>
      <c r="AI1619" s="17"/>
    </row>
    <row r="1620" spans="34:35" x14ac:dyDescent="0.25">
      <c r="AH1620" s="20"/>
      <c r="AI1620" s="18"/>
    </row>
    <row r="1621" spans="34:35" x14ac:dyDescent="0.25">
      <c r="AH1621" s="19"/>
      <c r="AI1621" s="17"/>
    </row>
    <row r="1622" spans="34:35" x14ac:dyDescent="0.25">
      <c r="AH1622" s="20"/>
      <c r="AI1622" s="18"/>
    </row>
    <row r="1623" spans="34:35" x14ac:dyDescent="0.25">
      <c r="AH1623" s="19"/>
      <c r="AI1623" s="17"/>
    </row>
    <row r="1624" spans="34:35" x14ac:dyDescent="0.25">
      <c r="AH1624" s="20"/>
      <c r="AI1624" s="18"/>
    </row>
    <row r="1625" spans="34:35" x14ac:dyDescent="0.25">
      <c r="AH1625" s="19"/>
      <c r="AI1625" s="17"/>
    </row>
    <row r="1626" spans="34:35" x14ac:dyDescent="0.25">
      <c r="AH1626" s="20"/>
      <c r="AI1626" s="18"/>
    </row>
    <row r="1627" spans="34:35" x14ac:dyDescent="0.25">
      <c r="AH1627" s="19"/>
      <c r="AI1627" s="17"/>
    </row>
    <row r="1628" spans="34:35" x14ac:dyDescent="0.25">
      <c r="AH1628" s="20"/>
      <c r="AI1628" s="18"/>
    </row>
    <row r="1629" spans="34:35" x14ac:dyDescent="0.25">
      <c r="AH1629" s="19"/>
      <c r="AI1629" s="17"/>
    </row>
    <row r="1630" spans="34:35" x14ac:dyDescent="0.25">
      <c r="AH1630" s="20"/>
      <c r="AI1630" s="18"/>
    </row>
    <row r="1631" spans="34:35" x14ac:dyDescent="0.25">
      <c r="AH1631" s="19"/>
      <c r="AI1631" s="17"/>
    </row>
    <row r="1632" spans="34:35" x14ac:dyDescent="0.25">
      <c r="AH1632" s="20"/>
      <c r="AI1632" s="18"/>
    </row>
    <row r="1633" spans="34:35" x14ac:dyDescent="0.25">
      <c r="AH1633" s="19"/>
      <c r="AI1633" s="17"/>
    </row>
    <row r="1634" spans="34:35" x14ac:dyDescent="0.25">
      <c r="AH1634" s="20"/>
      <c r="AI1634" s="18"/>
    </row>
    <row r="1635" spans="34:35" x14ac:dyDescent="0.25">
      <c r="AH1635" s="19"/>
      <c r="AI1635" s="17"/>
    </row>
    <row r="1636" spans="34:35" x14ac:dyDescent="0.25">
      <c r="AH1636" s="20"/>
      <c r="AI1636" s="18"/>
    </row>
    <row r="1637" spans="34:35" x14ac:dyDescent="0.25">
      <c r="AH1637" s="19"/>
      <c r="AI1637" s="17"/>
    </row>
    <row r="1638" spans="34:35" x14ac:dyDescent="0.25">
      <c r="AH1638" s="20"/>
      <c r="AI1638" s="18"/>
    </row>
    <row r="1639" spans="34:35" x14ac:dyDescent="0.25">
      <c r="AH1639" s="19"/>
      <c r="AI1639" s="17"/>
    </row>
    <row r="1640" spans="34:35" x14ac:dyDescent="0.25">
      <c r="AH1640" s="20"/>
      <c r="AI1640" s="18"/>
    </row>
    <row r="1641" spans="34:35" x14ac:dyDescent="0.25">
      <c r="AH1641" s="19"/>
      <c r="AI1641" s="17"/>
    </row>
    <row r="1642" spans="34:35" x14ac:dyDescent="0.25">
      <c r="AH1642" s="20"/>
      <c r="AI1642" s="18"/>
    </row>
    <row r="1643" spans="34:35" x14ac:dyDescent="0.25">
      <c r="AH1643" s="19"/>
      <c r="AI1643" s="17"/>
    </row>
    <row r="1644" spans="34:35" x14ac:dyDescent="0.25">
      <c r="AH1644" s="20"/>
      <c r="AI1644" s="18"/>
    </row>
    <row r="1645" spans="34:35" x14ac:dyDescent="0.25">
      <c r="AH1645" s="19"/>
      <c r="AI1645" s="17"/>
    </row>
    <row r="1646" spans="34:35" x14ac:dyDescent="0.25">
      <c r="AH1646" s="20"/>
      <c r="AI1646" s="18"/>
    </row>
    <row r="1647" spans="34:35" x14ac:dyDescent="0.25">
      <c r="AH1647" s="19"/>
      <c r="AI1647" s="17"/>
    </row>
    <row r="1648" spans="34:35" x14ac:dyDescent="0.25">
      <c r="AH1648" s="20"/>
      <c r="AI1648" s="18"/>
    </row>
    <row r="1649" spans="34:35" x14ac:dyDescent="0.25">
      <c r="AH1649" s="19"/>
      <c r="AI1649" s="17"/>
    </row>
    <row r="1650" spans="34:35" x14ac:dyDescent="0.25">
      <c r="AH1650" s="20"/>
      <c r="AI1650" s="18"/>
    </row>
    <row r="1651" spans="34:35" x14ac:dyDescent="0.25">
      <c r="AH1651" s="19"/>
      <c r="AI1651" s="17"/>
    </row>
    <row r="1652" spans="34:35" x14ac:dyDescent="0.25">
      <c r="AH1652" s="20"/>
      <c r="AI1652" s="18"/>
    </row>
    <row r="1653" spans="34:35" x14ac:dyDescent="0.25">
      <c r="AH1653" s="19"/>
      <c r="AI1653" s="17"/>
    </row>
    <row r="1654" spans="34:35" x14ac:dyDescent="0.25">
      <c r="AH1654" s="20"/>
      <c r="AI1654" s="18"/>
    </row>
    <row r="1655" spans="34:35" x14ac:dyDescent="0.25">
      <c r="AH1655" s="19"/>
      <c r="AI1655" s="17"/>
    </row>
    <row r="1656" spans="34:35" x14ac:dyDescent="0.25">
      <c r="AH1656" s="20"/>
      <c r="AI1656" s="18"/>
    </row>
    <row r="1657" spans="34:35" x14ac:dyDescent="0.25">
      <c r="AH1657" s="19"/>
      <c r="AI1657" s="17"/>
    </row>
    <row r="1658" spans="34:35" x14ac:dyDescent="0.25">
      <c r="AH1658" s="20"/>
      <c r="AI1658" s="18"/>
    </row>
    <row r="1659" spans="34:35" x14ac:dyDescent="0.25">
      <c r="AH1659" s="19"/>
      <c r="AI1659" s="17"/>
    </row>
    <row r="1660" spans="34:35" x14ac:dyDescent="0.25">
      <c r="AH1660" s="20"/>
      <c r="AI1660" s="18"/>
    </row>
    <row r="1661" spans="34:35" x14ac:dyDescent="0.25">
      <c r="AH1661" s="19"/>
      <c r="AI1661" s="17"/>
    </row>
    <row r="1662" spans="34:35" x14ac:dyDescent="0.25">
      <c r="AH1662" s="20"/>
      <c r="AI1662" s="18"/>
    </row>
    <row r="1663" spans="34:35" x14ac:dyDescent="0.25">
      <c r="AH1663" s="19"/>
      <c r="AI1663" s="17"/>
    </row>
    <row r="1664" spans="34:35" x14ac:dyDescent="0.25">
      <c r="AH1664" s="20"/>
      <c r="AI1664" s="18"/>
    </row>
    <row r="1665" spans="34:35" x14ac:dyDescent="0.25">
      <c r="AH1665" s="19"/>
      <c r="AI1665" s="17"/>
    </row>
    <row r="1666" spans="34:35" x14ac:dyDescent="0.25">
      <c r="AH1666" s="20"/>
      <c r="AI1666" s="18"/>
    </row>
    <row r="1667" spans="34:35" x14ac:dyDescent="0.25">
      <c r="AH1667" s="19"/>
      <c r="AI1667" s="17"/>
    </row>
    <row r="1668" spans="34:35" x14ac:dyDescent="0.25">
      <c r="AH1668" s="20"/>
      <c r="AI1668" s="18"/>
    </row>
    <row r="1669" spans="34:35" x14ac:dyDescent="0.25">
      <c r="AH1669" s="19"/>
      <c r="AI1669" s="17"/>
    </row>
    <row r="1670" spans="34:35" x14ac:dyDescent="0.25">
      <c r="AH1670" s="20"/>
      <c r="AI1670" s="18"/>
    </row>
    <row r="1671" spans="34:35" x14ac:dyDescent="0.25">
      <c r="AH1671" s="19"/>
      <c r="AI1671" s="17"/>
    </row>
    <row r="1672" spans="34:35" x14ac:dyDescent="0.25">
      <c r="AH1672" s="20"/>
      <c r="AI1672" s="18"/>
    </row>
    <row r="1673" spans="34:35" x14ac:dyDescent="0.25">
      <c r="AH1673" s="19"/>
      <c r="AI1673" s="17"/>
    </row>
    <row r="1674" spans="34:35" x14ac:dyDescent="0.25">
      <c r="AH1674" s="20"/>
      <c r="AI1674" s="18"/>
    </row>
    <row r="1675" spans="34:35" x14ac:dyDescent="0.25">
      <c r="AH1675" s="19"/>
      <c r="AI1675" s="17"/>
    </row>
    <row r="1676" spans="34:35" x14ac:dyDescent="0.25">
      <c r="AH1676" s="20"/>
      <c r="AI1676" s="18"/>
    </row>
    <row r="1677" spans="34:35" x14ac:dyDescent="0.25">
      <c r="AH1677" s="19"/>
      <c r="AI1677" s="17"/>
    </row>
    <row r="1678" spans="34:35" x14ac:dyDescent="0.25">
      <c r="AH1678" s="20"/>
      <c r="AI1678" s="18"/>
    </row>
    <row r="1679" spans="34:35" x14ac:dyDescent="0.25">
      <c r="AH1679" s="19"/>
      <c r="AI1679" s="17"/>
    </row>
    <row r="1680" spans="34:35" x14ac:dyDescent="0.25">
      <c r="AH1680" s="20"/>
      <c r="AI1680" s="18"/>
    </row>
    <row r="1681" spans="34:35" x14ac:dyDescent="0.25">
      <c r="AH1681" s="19"/>
      <c r="AI1681" s="17"/>
    </row>
    <row r="1682" spans="34:35" x14ac:dyDescent="0.25">
      <c r="AH1682" s="20"/>
      <c r="AI1682" s="18"/>
    </row>
    <row r="1683" spans="34:35" x14ac:dyDescent="0.25">
      <c r="AH1683" s="19"/>
      <c r="AI1683" s="17"/>
    </row>
    <row r="1684" spans="34:35" x14ac:dyDescent="0.25">
      <c r="AH1684" s="20"/>
      <c r="AI1684" s="18"/>
    </row>
    <row r="1685" spans="34:35" x14ac:dyDescent="0.25">
      <c r="AH1685" s="19"/>
      <c r="AI1685" s="17"/>
    </row>
    <row r="1686" spans="34:35" x14ac:dyDescent="0.25">
      <c r="AH1686" s="20"/>
      <c r="AI1686" s="18"/>
    </row>
    <row r="1687" spans="34:35" x14ac:dyDescent="0.25">
      <c r="AH1687" s="19"/>
      <c r="AI1687" s="17"/>
    </row>
    <row r="1688" spans="34:35" x14ac:dyDescent="0.25">
      <c r="AH1688" s="20"/>
      <c r="AI1688" s="18"/>
    </row>
    <row r="1689" spans="34:35" x14ac:dyDescent="0.25">
      <c r="AH1689" s="19"/>
      <c r="AI1689" s="17"/>
    </row>
    <row r="1690" spans="34:35" x14ac:dyDescent="0.25">
      <c r="AH1690" s="20"/>
      <c r="AI1690" s="18"/>
    </row>
    <row r="1691" spans="34:35" x14ac:dyDescent="0.25">
      <c r="AH1691" s="19"/>
      <c r="AI1691" s="17"/>
    </row>
    <row r="1692" spans="34:35" x14ac:dyDescent="0.25">
      <c r="AH1692" s="20"/>
      <c r="AI1692" s="18"/>
    </row>
    <row r="1693" spans="34:35" x14ac:dyDescent="0.25">
      <c r="AH1693" s="19"/>
      <c r="AI1693" s="17"/>
    </row>
    <row r="1694" spans="34:35" x14ac:dyDescent="0.25">
      <c r="AH1694" s="20"/>
      <c r="AI1694" s="18"/>
    </row>
    <row r="1695" spans="34:35" x14ac:dyDescent="0.25">
      <c r="AH1695" s="19"/>
      <c r="AI1695" s="17"/>
    </row>
    <row r="1696" spans="34:35" x14ac:dyDescent="0.25">
      <c r="AH1696" s="20"/>
      <c r="AI1696" s="18"/>
    </row>
    <row r="1697" spans="34:35" x14ac:dyDescent="0.25">
      <c r="AH1697" s="19"/>
      <c r="AI1697" s="17"/>
    </row>
    <row r="1698" spans="34:35" x14ac:dyDescent="0.25">
      <c r="AH1698" s="20"/>
      <c r="AI1698" s="18"/>
    </row>
    <row r="1699" spans="34:35" x14ac:dyDescent="0.25">
      <c r="AH1699" s="19"/>
      <c r="AI1699" s="17"/>
    </row>
    <row r="1700" spans="34:35" x14ac:dyDescent="0.25">
      <c r="AH1700" s="20"/>
      <c r="AI1700" s="18"/>
    </row>
    <row r="1701" spans="34:35" x14ac:dyDescent="0.25">
      <c r="AH1701" s="19"/>
      <c r="AI1701" s="17"/>
    </row>
    <row r="1702" spans="34:35" x14ac:dyDescent="0.25">
      <c r="AH1702" s="20"/>
      <c r="AI1702" s="18"/>
    </row>
    <row r="1703" spans="34:35" x14ac:dyDescent="0.25">
      <c r="AH1703" s="19"/>
      <c r="AI1703" s="17"/>
    </row>
    <row r="1704" spans="34:35" x14ac:dyDescent="0.25">
      <c r="AH1704" s="20"/>
      <c r="AI1704" s="18"/>
    </row>
    <row r="1705" spans="34:35" x14ac:dyDescent="0.25">
      <c r="AH1705" s="19"/>
      <c r="AI1705" s="17"/>
    </row>
    <row r="1706" spans="34:35" x14ac:dyDescent="0.25">
      <c r="AH1706" s="20"/>
      <c r="AI1706" s="18"/>
    </row>
    <row r="1707" spans="34:35" x14ac:dyDescent="0.25">
      <c r="AH1707" s="19"/>
      <c r="AI1707" s="17"/>
    </row>
    <row r="1708" spans="34:35" x14ac:dyDescent="0.25">
      <c r="AH1708" s="20"/>
      <c r="AI1708" s="18"/>
    </row>
    <row r="1709" spans="34:35" x14ac:dyDescent="0.25">
      <c r="AH1709" s="19"/>
      <c r="AI1709" s="17"/>
    </row>
    <row r="1710" spans="34:35" x14ac:dyDescent="0.25">
      <c r="AH1710" s="20"/>
      <c r="AI1710" s="18"/>
    </row>
    <row r="1711" spans="34:35" x14ac:dyDescent="0.25">
      <c r="AH1711" s="19"/>
      <c r="AI1711" s="17"/>
    </row>
    <row r="1712" spans="34:35" x14ac:dyDescent="0.25">
      <c r="AH1712" s="20"/>
      <c r="AI1712" s="18"/>
    </row>
    <row r="1713" spans="34:35" x14ac:dyDescent="0.25">
      <c r="AH1713" s="19"/>
      <c r="AI1713" s="17"/>
    </row>
    <row r="1714" spans="34:35" x14ac:dyDescent="0.25">
      <c r="AH1714" s="20"/>
      <c r="AI1714" s="18"/>
    </row>
    <row r="1715" spans="34:35" x14ac:dyDescent="0.25">
      <c r="AH1715" s="19"/>
      <c r="AI1715" s="17"/>
    </row>
    <row r="1716" spans="34:35" x14ac:dyDescent="0.25">
      <c r="AH1716" s="20"/>
      <c r="AI1716" s="18"/>
    </row>
    <row r="1717" spans="34:35" x14ac:dyDescent="0.25">
      <c r="AH1717" s="19"/>
      <c r="AI1717" s="17"/>
    </row>
    <row r="1718" spans="34:35" x14ac:dyDescent="0.25">
      <c r="AH1718" s="20"/>
      <c r="AI1718" s="18"/>
    </row>
    <row r="1719" spans="34:35" x14ac:dyDescent="0.25">
      <c r="AH1719" s="19"/>
      <c r="AI1719" s="17"/>
    </row>
    <row r="1720" spans="34:35" x14ac:dyDescent="0.25">
      <c r="AH1720" s="20"/>
      <c r="AI1720" s="18"/>
    </row>
    <row r="1721" spans="34:35" x14ac:dyDescent="0.25">
      <c r="AH1721" s="19"/>
      <c r="AI1721" s="17"/>
    </row>
    <row r="1722" spans="34:35" x14ac:dyDescent="0.25">
      <c r="AH1722" s="20"/>
      <c r="AI1722" s="18"/>
    </row>
    <row r="1723" spans="34:35" x14ac:dyDescent="0.25">
      <c r="AH1723" s="19"/>
      <c r="AI1723" s="17"/>
    </row>
    <row r="1724" spans="34:35" x14ac:dyDescent="0.25">
      <c r="AH1724" s="20"/>
      <c r="AI1724" s="18"/>
    </row>
    <row r="1725" spans="34:35" x14ac:dyDescent="0.25">
      <c r="AH1725" s="19"/>
      <c r="AI1725" s="17"/>
    </row>
    <row r="1726" spans="34:35" x14ac:dyDescent="0.25">
      <c r="AH1726" s="20"/>
      <c r="AI1726" s="18"/>
    </row>
    <row r="1727" spans="34:35" x14ac:dyDescent="0.25">
      <c r="AH1727" s="19"/>
      <c r="AI1727" s="17"/>
    </row>
    <row r="1728" spans="34:35" x14ac:dyDescent="0.25">
      <c r="AH1728" s="20"/>
      <c r="AI1728" s="18"/>
    </row>
    <row r="1729" spans="34:35" x14ac:dyDescent="0.25">
      <c r="AH1729" s="19"/>
      <c r="AI1729" s="17"/>
    </row>
    <row r="1730" spans="34:35" x14ac:dyDescent="0.25">
      <c r="AH1730" s="20"/>
      <c r="AI1730" s="18"/>
    </row>
    <row r="1731" spans="34:35" x14ac:dyDescent="0.25">
      <c r="AH1731" s="19"/>
      <c r="AI1731" s="17"/>
    </row>
    <row r="1732" spans="34:35" x14ac:dyDescent="0.25">
      <c r="AH1732" s="20"/>
      <c r="AI1732" s="18"/>
    </row>
    <row r="1733" spans="34:35" x14ac:dyDescent="0.25">
      <c r="AH1733" s="19"/>
      <c r="AI1733" s="17"/>
    </row>
    <row r="1734" spans="34:35" x14ac:dyDescent="0.25">
      <c r="AH1734" s="20"/>
      <c r="AI1734" s="18"/>
    </row>
    <row r="1735" spans="34:35" x14ac:dyDescent="0.25">
      <c r="AH1735" s="19"/>
      <c r="AI1735" s="17"/>
    </row>
    <row r="1736" spans="34:35" x14ac:dyDescent="0.25">
      <c r="AH1736" s="20"/>
      <c r="AI1736" s="18"/>
    </row>
    <row r="1737" spans="34:35" x14ac:dyDescent="0.25">
      <c r="AH1737" s="19"/>
      <c r="AI1737" s="17"/>
    </row>
    <row r="1738" spans="34:35" x14ac:dyDescent="0.25">
      <c r="AH1738" s="20"/>
      <c r="AI1738" s="18"/>
    </row>
    <row r="1739" spans="34:35" x14ac:dyDescent="0.25">
      <c r="AH1739" s="19"/>
      <c r="AI1739" s="17"/>
    </row>
    <row r="1740" spans="34:35" x14ac:dyDescent="0.25">
      <c r="AH1740" s="20"/>
      <c r="AI1740" s="18"/>
    </row>
    <row r="1741" spans="34:35" x14ac:dyDescent="0.25">
      <c r="AH1741" s="19"/>
      <c r="AI1741" s="17"/>
    </row>
    <row r="1742" spans="34:35" x14ac:dyDescent="0.25">
      <c r="AH1742" s="20"/>
      <c r="AI1742" s="18"/>
    </row>
    <row r="1743" spans="34:35" x14ac:dyDescent="0.25">
      <c r="AH1743" s="19"/>
      <c r="AI1743" s="17"/>
    </row>
    <row r="1744" spans="34:35" x14ac:dyDescent="0.25">
      <c r="AH1744" s="20"/>
      <c r="AI1744" s="18"/>
    </row>
    <row r="1745" spans="34:35" x14ac:dyDescent="0.25">
      <c r="AH1745" s="19"/>
      <c r="AI1745" s="17"/>
    </row>
    <row r="1746" spans="34:35" x14ac:dyDescent="0.25">
      <c r="AH1746" s="20"/>
      <c r="AI1746" s="18"/>
    </row>
    <row r="1747" spans="34:35" x14ac:dyDescent="0.25">
      <c r="AH1747" s="19"/>
      <c r="AI1747" s="17"/>
    </row>
    <row r="1748" spans="34:35" x14ac:dyDescent="0.25">
      <c r="AH1748" s="20"/>
      <c r="AI1748" s="18"/>
    </row>
    <row r="1749" spans="34:35" x14ac:dyDescent="0.25">
      <c r="AH1749" s="19"/>
      <c r="AI1749" s="17"/>
    </row>
    <row r="1750" spans="34:35" x14ac:dyDescent="0.25">
      <c r="AH1750" s="20"/>
      <c r="AI1750" s="18"/>
    </row>
    <row r="1751" spans="34:35" x14ac:dyDescent="0.25">
      <c r="AH1751" s="19"/>
      <c r="AI1751" s="17"/>
    </row>
    <row r="1752" spans="34:35" x14ac:dyDescent="0.25">
      <c r="AH1752" s="20"/>
      <c r="AI1752" s="18"/>
    </row>
    <row r="1753" spans="34:35" x14ac:dyDescent="0.25">
      <c r="AH1753" s="19"/>
      <c r="AI1753" s="17"/>
    </row>
    <row r="1754" spans="34:35" x14ac:dyDescent="0.25">
      <c r="AH1754" s="20"/>
      <c r="AI1754" s="18"/>
    </row>
    <row r="1755" spans="34:35" x14ac:dyDescent="0.25">
      <c r="AH1755" s="19"/>
      <c r="AI1755" s="17"/>
    </row>
    <row r="1756" spans="34:35" x14ac:dyDescent="0.25">
      <c r="AH1756" s="20"/>
      <c r="AI1756" s="18"/>
    </row>
    <row r="1757" spans="34:35" x14ac:dyDescent="0.25">
      <c r="AH1757" s="19"/>
      <c r="AI1757" s="17"/>
    </row>
    <row r="1758" spans="34:35" x14ac:dyDescent="0.25">
      <c r="AH1758" s="20"/>
      <c r="AI1758" s="18"/>
    </row>
    <row r="1759" spans="34:35" x14ac:dyDescent="0.25">
      <c r="AH1759" s="19"/>
      <c r="AI1759" s="17"/>
    </row>
    <row r="1760" spans="34:35" x14ac:dyDescent="0.25">
      <c r="AH1760" s="20"/>
      <c r="AI1760" s="18"/>
    </row>
    <row r="1761" spans="34:35" x14ac:dyDescent="0.25">
      <c r="AH1761" s="19"/>
      <c r="AI1761" s="17"/>
    </row>
    <row r="1762" spans="34:35" x14ac:dyDescent="0.25">
      <c r="AH1762" s="20"/>
      <c r="AI1762" s="18"/>
    </row>
    <row r="1763" spans="34:35" x14ac:dyDescent="0.25">
      <c r="AH1763" s="19"/>
      <c r="AI1763" s="17"/>
    </row>
    <row r="1764" spans="34:35" x14ac:dyDescent="0.25">
      <c r="AH1764" s="20"/>
      <c r="AI1764" s="18"/>
    </row>
    <row r="1765" spans="34:35" x14ac:dyDescent="0.25">
      <c r="AH1765" s="19"/>
      <c r="AI1765" s="17"/>
    </row>
    <row r="1766" spans="34:35" x14ac:dyDescent="0.25">
      <c r="AH1766" s="20"/>
      <c r="AI1766" s="18"/>
    </row>
    <row r="1767" spans="34:35" x14ac:dyDescent="0.25">
      <c r="AH1767" s="19"/>
      <c r="AI1767" s="17"/>
    </row>
    <row r="1768" spans="34:35" x14ac:dyDescent="0.25">
      <c r="AH1768" s="20"/>
      <c r="AI1768" s="18"/>
    </row>
    <row r="1769" spans="34:35" x14ac:dyDescent="0.25">
      <c r="AH1769" s="19"/>
      <c r="AI1769" s="17"/>
    </row>
    <row r="1770" spans="34:35" x14ac:dyDescent="0.25">
      <c r="AH1770" s="20"/>
      <c r="AI1770" s="18"/>
    </row>
    <row r="1771" spans="34:35" x14ac:dyDescent="0.25">
      <c r="AH1771" s="19"/>
      <c r="AI1771" s="17"/>
    </row>
    <row r="1772" spans="34:35" x14ac:dyDescent="0.25">
      <c r="AH1772" s="20"/>
      <c r="AI1772" s="18"/>
    </row>
    <row r="1773" spans="34:35" x14ac:dyDescent="0.25">
      <c r="AH1773" s="19"/>
      <c r="AI1773" s="17"/>
    </row>
    <row r="1774" spans="34:35" x14ac:dyDescent="0.25">
      <c r="AH1774" s="20"/>
      <c r="AI1774" s="18"/>
    </row>
    <row r="1775" spans="34:35" x14ac:dyDescent="0.25">
      <c r="AH1775" s="19"/>
      <c r="AI1775" s="17"/>
    </row>
    <row r="1776" spans="34:35" x14ac:dyDescent="0.25">
      <c r="AH1776" s="20"/>
      <c r="AI1776" s="18"/>
    </row>
    <row r="1777" spans="34:35" x14ac:dyDescent="0.25">
      <c r="AH1777" s="19"/>
      <c r="AI1777" s="17"/>
    </row>
    <row r="1778" spans="34:35" x14ac:dyDescent="0.25">
      <c r="AH1778" s="20"/>
      <c r="AI1778" s="18"/>
    </row>
    <row r="1779" spans="34:35" x14ac:dyDescent="0.25">
      <c r="AH1779" s="19"/>
      <c r="AI1779" s="17"/>
    </row>
    <row r="1780" spans="34:35" x14ac:dyDescent="0.25">
      <c r="AH1780" s="20"/>
      <c r="AI1780" s="18"/>
    </row>
    <row r="1781" spans="34:35" x14ac:dyDescent="0.25">
      <c r="AH1781" s="19"/>
      <c r="AI1781" s="17"/>
    </row>
    <row r="1782" spans="34:35" x14ac:dyDescent="0.25">
      <c r="AH1782" s="20"/>
      <c r="AI1782" s="18"/>
    </row>
    <row r="1783" spans="34:35" x14ac:dyDescent="0.25">
      <c r="AH1783" s="19"/>
      <c r="AI1783" s="17"/>
    </row>
    <row r="1784" spans="34:35" x14ac:dyDescent="0.25">
      <c r="AH1784" s="20"/>
      <c r="AI1784" s="18"/>
    </row>
    <row r="1785" spans="34:35" x14ac:dyDescent="0.25">
      <c r="AH1785" s="19"/>
      <c r="AI1785" s="17"/>
    </row>
    <row r="1786" spans="34:35" x14ac:dyDescent="0.25">
      <c r="AH1786" s="20"/>
      <c r="AI1786" s="18"/>
    </row>
    <row r="1787" spans="34:35" x14ac:dyDescent="0.25">
      <c r="AH1787" s="19"/>
      <c r="AI1787" s="17"/>
    </row>
    <row r="1788" spans="34:35" x14ac:dyDescent="0.25">
      <c r="AH1788" s="20"/>
      <c r="AI1788" s="18"/>
    </row>
    <row r="1789" spans="34:35" x14ac:dyDescent="0.25">
      <c r="AH1789" s="19"/>
      <c r="AI1789" s="17"/>
    </row>
    <row r="1790" spans="34:35" x14ac:dyDescent="0.25">
      <c r="AH1790" s="20"/>
      <c r="AI1790" s="18"/>
    </row>
    <row r="1791" spans="34:35" x14ac:dyDescent="0.25">
      <c r="AH1791" s="19"/>
      <c r="AI1791" s="17"/>
    </row>
    <row r="1792" spans="34:35" x14ac:dyDescent="0.25">
      <c r="AH1792" s="20"/>
      <c r="AI1792" s="18"/>
    </row>
    <row r="1793" spans="34:35" x14ac:dyDescent="0.25">
      <c r="AH1793" s="19"/>
      <c r="AI1793" s="17"/>
    </row>
    <row r="1794" spans="34:35" x14ac:dyDescent="0.25">
      <c r="AH1794" s="20"/>
      <c r="AI1794" s="18"/>
    </row>
    <row r="1795" spans="34:35" x14ac:dyDescent="0.25">
      <c r="AH1795" s="19"/>
      <c r="AI1795" s="17"/>
    </row>
    <row r="1796" spans="34:35" x14ac:dyDescent="0.25">
      <c r="AH1796" s="20"/>
      <c r="AI1796" s="18"/>
    </row>
    <row r="1797" spans="34:35" x14ac:dyDescent="0.25">
      <c r="AH1797" s="19"/>
      <c r="AI1797" s="17"/>
    </row>
    <row r="1798" spans="34:35" x14ac:dyDescent="0.25">
      <c r="AH1798" s="20"/>
      <c r="AI1798" s="18"/>
    </row>
    <row r="1799" spans="34:35" x14ac:dyDescent="0.25">
      <c r="AH1799" s="19"/>
      <c r="AI1799" s="17"/>
    </row>
    <row r="1800" spans="34:35" x14ac:dyDescent="0.25">
      <c r="AH1800" s="20"/>
      <c r="AI1800" s="18"/>
    </row>
    <row r="1801" spans="34:35" x14ac:dyDescent="0.25">
      <c r="AH1801" s="19"/>
      <c r="AI1801" s="17"/>
    </row>
    <row r="1802" spans="34:35" x14ac:dyDescent="0.25">
      <c r="AH1802" s="20"/>
      <c r="AI1802" s="18"/>
    </row>
    <row r="1803" spans="34:35" x14ac:dyDescent="0.25">
      <c r="AH1803" s="19"/>
      <c r="AI1803" s="17"/>
    </row>
    <row r="1804" spans="34:35" x14ac:dyDescent="0.25">
      <c r="AH1804" s="20"/>
      <c r="AI1804" s="18"/>
    </row>
    <row r="1805" spans="34:35" x14ac:dyDescent="0.25">
      <c r="AH1805" s="19"/>
      <c r="AI1805" s="17"/>
    </row>
    <row r="1806" spans="34:35" x14ac:dyDescent="0.25">
      <c r="AH1806" s="20"/>
      <c r="AI1806" s="18"/>
    </row>
    <row r="1807" spans="34:35" x14ac:dyDescent="0.25">
      <c r="AH1807" s="19"/>
      <c r="AI1807" s="17"/>
    </row>
    <row r="1808" spans="34:35" x14ac:dyDescent="0.25">
      <c r="AH1808" s="20"/>
      <c r="AI1808" s="18"/>
    </row>
    <row r="1809" spans="34:35" x14ac:dyDescent="0.25">
      <c r="AH1809" s="19"/>
      <c r="AI1809" s="17"/>
    </row>
    <row r="1810" spans="34:35" x14ac:dyDescent="0.25">
      <c r="AH1810" s="20"/>
      <c r="AI1810" s="18"/>
    </row>
    <row r="1811" spans="34:35" x14ac:dyDescent="0.25">
      <c r="AH1811" s="19"/>
      <c r="AI1811" s="17"/>
    </row>
    <row r="1812" spans="34:35" x14ac:dyDescent="0.25">
      <c r="AH1812" s="20"/>
      <c r="AI1812" s="18"/>
    </row>
    <row r="1813" spans="34:35" x14ac:dyDescent="0.25">
      <c r="AH1813" s="19"/>
      <c r="AI1813" s="17"/>
    </row>
    <row r="1814" spans="34:35" x14ac:dyDescent="0.25">
      <c r="AH1814" s="20"/>
      <c r="AI1814" s="18"/>
    </row>
    <row r="1815" spans="34:35" x14ac:dyDescent="0.25">
      <c r="AH1815" s="19"/>
      <c r="AI1815" s="17"/>
    </row>
    <row r="1816" spans="34:35" x14ac:dyDescent="0.25">
      <c r="AH1816" s="20"/>
      <c r="AI1816" s="18"/>
    </row>
    <row r="1817" spans="34:35" x14ac:dyDescent="0.25">
      <c r="AH1817" s="19"/>
      <c r="AI1817" s="17"/>
    </row>
    <row r="1818" spans="34:35" x14ac:dyDescent="0.25">
      <c r="AH1818" s="20"/>
      <c r="AI1818" s="18"/>
    </row>
    <row r="1819" spans="34:35" x14ac:dyDescent="0.25">
      <c r="AH1819" s="19"/>
      <c r="AI1819" s="17"/>
    </row>
    <row r="1820" spans="34:35" x14ac:dyDescent="0.25">
      <c r="AH1820" s="20"/>
      <c r="AI1820" s="18"/>
    </row>
    <row r="1821" spans="34:35" x14ac:dyDescent="0.25">
      <c r="AH1821" s="19"/>
      <c r="AI1821" s="17"/>
    </row>
    <row r="1822" spans="34:35" x14ac:dyDescent="0.25">
      <c r="AH1822" s="20"/>
      <c r="AI1822" s="18"/>
    </row>
    <row r="1823" spans="34:35" x14ac:dyDescent="0.25">
      <c r="AH1823" s="19"/>
      <c r="AI1823" s="17"/>
    </row>
    <row r="1824" spans="34:35" x14ac:dyDescent="0.25">
      <c r="AH1824" s="20"/>
      <c r="AI1824" s="18"/>
    </row>
    <row r="1825" spans="34:35" x14ac:dyDescent="0.25">
      <c r="AH1825" s="19"/>
      <c r="AI1825" s="17"/>
    </row>
    <row r="1826" spans="34:35" x14ac:dyDescent="0.25">
      <c r="AH1826" s="20"/>
      <c r="AI1826" s="18"/>
    </row>
    <row r="1827" spans="34:35" x14ac:dyDescent="0.25">
      <c r="AH1827" s="19"/>
      <c r="AI1827" s="17"/>
    </row>
    <row r="1828" spans="34:35" x14ac:dyDescent="0.25">
      <c r="AH1828" s="20"/>
      <c r="AI1828" s="18"/>
    </row>
    <row r="1829" spans="34:35" x14ac:dyDescent="0.25">
      <c r="AH1829" s="19"/>
      <c r="AI1829" s="17"/>
    </row>
    <row r="1830" spans="34:35" x14ac:dyDescent="0.25">
      <c r="AH1830" s="20"/>
      <c r="AI1830" s="18"/>
    </row>
    <row r="1831" spans="34:35" x14ac:dyDescent="0.25">
      <c r="AH1831" s="19"/>
      <c r="AI1831" s="17"/>
    </row>
    <row r="1832" spans="34:35" x14ac:dyDescent="0.25">
      <c r="AH1832" s="20"/>
      <c r="AI1832" s="18"/>
    </row>
    <row r="1833" spans="34:35" x14ac:dyDescent="0.25">
      <c r="AH1833" s="19"/>
      <c r="AI1833" s="17"/>
    </row>
    <row r="1834" spans="34:35" x14ac:dyDescent="0.25">
      <c r="AH1834" s="20"/>
      <c r="AI1834" s="18"/>
    </row>
    <row r="1835" spans="34:35" x14ac:dyDescent="0.25">
      <c r="AH1835" s="19"/>
      <c r="AI1835" s="17"/>
    </row>
    <row r="1836" spans="34:35" x14ac:dyDescent="0.25">
      <c r="AH1836" s="20"/>
      <c r="AI1836" s="18"/>
    </row>
    <row r="1837" spans="34:35" x14ac:dyDescent="0.25">
      <c r="AH1837" s="19"/>
      <c r="AI1837" s="17"/>
    </row>
    <row r="1838" spans="34:35" x14ac:dyDescent="0.25">
      <c r="AH1838" s="20"/>
      <c r="AI1838" s="18"/>
    </row>
    <row r="1839" spans="34:35" x14ac:dyDescent="0.25">
      <c r="AH1839" s="19"/>
      <c r="AI1839" s="17"/>
    </row>
    <row r="1840" spans="34:35" x14ac:dyDescent="0.25">
      <c r="AH1840" s="20"/>
      <c r="AI1840" s="18"/>
    </row>
    <row r="1841" spans="34:35" x14ac:dyDescent="0.25">
      <c r="AH1841" s="19"/>
      <c r="AI1841" s="17"/>
    </row>
    <row r="1842" spans="34:35" x14ac:dyDescent="0.25">
      <c r="AH1842" s="20"/>
      <c r="AI1842" s="18"/>
    </row>
    <row r="1843" spans="34:35" x14ac:dyDescent="0.25">
      <c r="AH1843" s="19"/>
      <c r="AI1843" s="17"/>
    </row>
    <row r="1844" spans="34:35" x14ac:dyDescent="0.25">
      <c r="AH1844" s="20"/>
      <c r="AI1844" s="18"/>
    </row>
    <row r="1845" spans="34:35" x14ac:dyDescent="0.25">
      <c r="AH1845" s="19"/>
      <c r="AI1845" s="17"/>
    </row>
    <row r="1846" spans="34:35" x14ac:dyDescent="0.25">
      <c r="AH1846" s="20"/>
      <c r="AI1846" s="18"/>
    </row>
    <row r="1847" spans="34:35" x14ac:dyDescent="0.25">
      <c r="AH1847" s="19"/>
      <c r="AI1847" s="17"/>
    </row>
    <row r="1848" spans="34:35" x14ac:dyDescent="0.25">
      <c r="AH1848" s="20"/>
      <c r="AI1848" s="18"/>
    </row>
    <row r="1849" spans="34:35" x14ac:dyDescent="0.25">
      <c r="AH1849" s="19"/>
      <c r="AI1849" s="17"/>
    </row>
    <row r="1850" spans="34:35" x14ac:dyDescent="0.25">
      <c r="AH1850" s="20"/>
      <c r="AI1850" s="18"/>
    </row>
    <row r="1851" spans="34:35" x14ac:dyDescent="0.25">
      <c r="AH1851" s="19"/>
      <c r="AI1851" s="17"/>
    </row>
    <row r="1852" spans="34:35" x14ac:dyDescent="0.25">
      <c r="AH1852" s="20"/>
      <c r="AI1852" s="18"/>
    </row>
    <row r="1853" spans="34:35" x14ac:dyDescent="0.25">
      <c r="AH1853" s="19"/>
      <c r="AI1853" s="17"/>
    </row>
    <row r="1854" spans="34:35" x14ac:dyDescent="0.25">
      <c r="AH1854" s="20"/>
      <c r="AI1854" s="18"/>
    </row>
    <row r="1855" spans="34:35" x14ac:dyDescent="0.25">
      <c r="AH1855" s="19"/>
      <c r="AI1855" s="17"/>
    </row>
    <row r="1856" spans="34:35" x14ac:dyDescent="0.25">
      <c r="AH1856" s="20"/>
      <c r="AI1856" s="18"/>
    </row>
    <row r="1857" spans="34:35" x14ac:dyDescent="0.25">
      <c r="AH1857" s="19"/>
      <c r="AI1857" s="17"/>
    </row>
    <row r="1858" spans="34:35" x14ac:dyDescent="0.25">
      <c r="AH1858" s="20"/>
      <c r="AI1858" s="18"/>
    </row>
    <row r="1859" spans="34:35" x14ac:dyDescent="0.25">
      <c r="AH1859" s="19"/>
      <c r="AI1859" s="17"/>
    </row>
    <row r="1860" spans="34:35" x14ac:dyDescent="0.25">
      <c r="AH1860" s="20"/>
      <c r="AI1860" s="18"/>
    </row>
    <row r="1861" spans="34:35" x14ac:dyDescent="0.25">
      <c r="AH1861" s="19"/>
      <c r="AI1861" s="17"/>
    </row>
    <row r="1862" spans="34:35" x14ac:dyDescent="0.25">
      <c r="AH1862" s="20"/>
      <c r="AI1862" s="18"/>
    </row>
    <row r="1863" spans="34:35" x14ac:dyDescent="0.25">
      <c r="AH1863" s="19"/>
      <c r="AI1863" s="17"/>
    </row>
    <row r="1864" spans="34:35" x14ac:dyDescent="0.25">
      <c r="AH1864" s="20"/>
      <c r="AI1864" s="18"/>
    </row>
    <row r="1865" spans="34:35" x14ac:dyDescent="0.25">
      <c r="AH1865" s="19"/>
      <c r="AI1865" s="17"/>
    </row>
    <row r="1866" spans="34:35" x14ac:dyDescent="0.25">
      <c r="AH1866" s="20"/>
      <c r="AI1866" s="18"/>
    </row>
    <row r="1867" spans="34:35" x14ac:dyDescent="0.25">
      <c r="AH1867" s="19"/>
      <c r="AI1867" s="17"/>
    </row>
    <row r="1868" spans="34:35" x14ac:dyDescent="0.25">
      <c r="AH1868" s="20"/>
      <c r="AI1868" s="18"/>
    </row>
    <row r="1869" spans="34:35" x14ac:dyDescent="0.25">
      <c r="AH1869" s="19"/>
      <c r="AI1869" s="17"/>
    </row>
    <row r="1870" spans="34:35" x14ac:dyDescent="0.25">
      <c r="AH1870" s="20"/>
      <c r="AI1870" s="18"/>
    </row>
    <row r="1871" spans="34:35" x14ac:dyDescent="0.25">
      <c r="AH1871" s="19"/>
      <c r="AI1871" s="17"/>
    </row>
    <row r="1872" spans="34:35" x14ac:dyDescent="0.25">
      <c r="AH1872" s="20"/>
      <c r="AI1872" s="18"/>
    </row>
    <row r="1873" spans="34:35" x14ac:dyDescent="0.25">
      <c r="AH1873" s="19"/>
      <c r="AI1873" s="17"/>
    </row>
    <row r="1874" spans="34:35" x14ac:dyDescent="0.25">
      <c r="AH1874" s="20"/>
      <c r="AI1874" s="18"/>
    </row>
    <row r="1875" spans="34:35" x14ac:dyDescent="0.25">
      <c r="AH1875" s="19"/>
      <c r="AI1875" s="17"/>
    </row>
    <row r="1876" spans="34:35" x14ac:dyDescent="0.25">
      <c r="AH1876" s="20"/>
      <c r="AI1876" s="18"/>
    </row>
    <row r="1877" spans="34:35" x14ac:dyDescent="0.25">
      <c r="AH1877" s="19"/>
      <c r="AI1877" s="17"/>
    </row>
    <row r="1878" spans="34:35" x14ac:dyDescent="0.25">
      <c r="AH1878" s="20"/>
      <c r="AI1878" s="18"/>
    </row>
    <row r="1879" spans="34:35" x14ac:dyDescent="0.25">
      <c r="AH1879" s="19"/>
      <c r="AI1879" s="17"/>
    </row>
    <row r="1880" spans="34:35" x14ac:dyDescent="0.25">
      <c r="AH1880" s="20"/>
      <c r="AI1880" s="18"/>
    </row>
    <row r="1881" spans="34:35" x14ac:dyDescent="0.25">
      <c r="AH1881" s="19"/>
      <c r="AI1881" s="17"/>
    </row>
    <row r="1882" spans="34:35" x14ac:dyDescent="0.25">
      <c r="AH1882" s="20"/>
      <c r="AI1882" s="18"/>
    </row>
    <row r="1883" spans="34:35" x14ac:dyDescent="0.25">
      <c r="AH1883" s="19"/>
      <c r="AI1883" s="17"/>
    </row>
    <row r="1884" spans="34:35" x14ac:dyDescent="0.25">
      <c r="AH1884" s="20"/>
      <c r="AI1884" s="18"/>
    </row>
    <row r="1885" spans="34:35" x14ac:dyDescent="0.25">
      <c r="AH1885" s="19"/>
      <c r="AI1885" s="17"/>
    </row>
    <row r="1886" spans="34:35" x14ac:dyDescent="0.25">
      <c r="AH1886" s="20"/>
      <c r="AI1886" s="18"/>
    </row>
    <row r="1887" spans="34:35" x14ac:dyDescent="0.25">
      <c r="AH1887" s="19"/>
      <c r="AI1887" s="17"/>
    </row>
    <row r="1888" spans="34:35" x14ac:dyDescent="0.25">
      <c r="AH1888" s="20"/>
      <c r="AI1888" s="18"/>
    </row>
    <row r="1889" spans="34:35" x14ac:dyDescent="0.25">
      <c r="AH1889" s="19"/>
      <c r="AI1889" s="17"/>
    </row>
    <row r="1890" spans="34:35" x14ac:dyDescent="0.25">
      <c r="AH1890" s="20"/>
      <c r="AI1890" s="18"/>
    </row>
    <row r="1891" spans="34:35" x14ac:dyDescent="0.25">
      <c r="AH1891" s="19"/>
      <c r="AI1891" s="17"/>
    </row>
    <row r="1892" spans="34:35" x14ac:dyDescent="0.25">
      <c r="AH1892" s="20"/>
      <c r="AI1892" s="18"/>
    </row>
    <row r="1893" spans="34:35" x14ac:dyDescent="0.25">
      <c r="AH1893" s="19"/>
      <c r="AI1893" s="17"/>
    </row>
    <row r="1894" spans="34:35" x14ac:dyDescent="0.25">
      <c r="AH1894" s="20"/>
      <c r="AI1894" s="18"/>
    </row>
    <row r="1895" spans="34:35" x14ac:dyDescent="0.25">
      <c r="AH1895" s="19"/>
      <c r="AI1895" s="17"/>
    </row>
    <row r="1896" spans="34:35" x14ac:dyDescent="0.25">
      <c r="AH1896" s="20"/>
      <c r="AI1896" s="18"/>
    </row>
    <row r="1897" spans="34:35" x14ac:dyDescent="0.25">
      <c r="AH1897" s="19"/>
      <c r="AI1897" s="17"/>
    </row>
    <row r="1898" spans="34:35" x14ac:dyDescent="0.25">
      <c r="AH1898" s="20"/>
      <c r="AI1898" s="18"/>
    </row>
    <row r="1899" spans="34:35" x14ac:dyDescent="0.25">
      <c r="AH1899" s="19"/>
      <c r="AI1899" s="17"/>
    </row>
    <row r="1900" spans="34:35" x14ac:dyDescent="0.25">
      <c r="AH1900" s="20"/>
      <c r="AI1900" s="18"/>
    </row>
    <row r="1901" spans="34:35" x14ac:dyDescent="0.25">
      <c r="AH1901" s="19"/>
      <c r="AI1901" s="17"/>
    </row>
    <row r="1902" spans="34:35" x14ac:dyDescent="0.25">
      <c r="AH1902" s="20"/>
      <c r="AI1902" s="18"/>
    </row>
    <row r="1903" spans="34:35" x14ac:dyDescent="0.25">
      <c r="AH1903" s="19"/>
      <c r="AI1903" s="17"/>
    </row>
    <row r="1904" spans="34:35" x14ac:dyDescent="0.25">
      <c r="AH1904" s="20"/>
      <c r="AI1904" s="18"/>
    </row>
    <row r="1905" spans="34:35" x14ac:dyDescent="0.25">
      <c r="AH1905" s="19"/>
      <c r="AI1905" s="17"/>
    </row>
    <row r="1906" spans="34:35" x14ac:dyDescent="0.25">
      <c r="AH1906" s="20"/>
      <c r="AI1906" s="18"/>
    </row>
    <row r="1907" spans="34:35" x14ac:dyDescent="0.25">
      <c r="AH1907" s="19"/>
      <c r="AI1907" s="17"/>
    </row>
    <row r="1908" spans="34:35" x14ac:dyDescent="0.25">
      <c r="AH1908" s="20"/>
      <c r="AI1908" s="18"/>
    </row>
    <row r="1909" spans="34:35" x14ac:dyDescent="0.25">
      <c r="AH1909" s="19"/>
      <c r="AI1909" s="17"/>
    </row>
    <row r="1910" spans="34:35" x14ac:dyDescent="0.25">
      <c r="AH1910" s="20"/>
      <c r="AI1910" s="18"/>
    </row>
    <row r="1911" spans="34:35" x14ac:dyDescent="0.25">
      <c r="AH1911" s="19"/>
      <c r="AI1911" s="17"/>
    </row>
    <row r="1912" spans="34:35" x14ac:dyDescent="0.25">
      <c r="AH1912" s="20"/>
      <c r="AI1912" s="18"/>
    </row>
    <row r="1913" spans="34:35" x14ac:dyDescent="0.25">
      <c r="AH1913" s="19"/>
      <c r="AI1913" s="17"/>
    </row>
    <row r="1914" spans="34:35" x14ac:dyDescent="0.25">
      <c r="AH1914" s="20"/>
      <c r="AI1914" s="18"/>
    </row>
    <row r="1915" spans="34:35" x14ac:dyDescent="0.25">
      <c r="AH1915" s="19"/>
      <c r="AI1915" s="17"/>
    </row>
    <row r="1916" spans="34:35" x14ac:dyDescent="0.25">
      <c r="AH1916" s="20"/>
      <c r="AI1916" s="18"/>
    </row>
    <row r="1917" spans="34:35" x14ac:dyDescent="0.25">
      <c r="AH1917" s="19"/>
      <c r="AI1917" s="17"/>
    </row>
    <row r="1918" spans="34:35" x14ac:dyDescent="0.25">
      <c r="AH1918" s="20"/>
      <c r="AI1918" s="18"/>
    </row>
    <row r="1919" spans="34:35" x14ac:dyDescent="0.25">
      <c r="AH1919" s="19"/>
      <c r="AI1919" s="17"/>
    </row>
    <row r="1920" spans="34:35" x14ac:dyDescent="0.25">
      <c r="AH1920" s="20"/>
      <c r="AI1920" s="18"/>
    </row>
    <row r="1921" spans="34:35" x14ac:dyDescent="0.25">
      <c r="AH1921" s="19"/>
      <c r="AI1921" s="17"/>
    </row>
    <row r="1922" spans="34:35" x14ac:dyDescent="0.25">
      <c r="AH1922" s="20"/>
      <c r="AI1922" s="18"/>
    </row>
    <row r="1923" spans="34:35" x14ac:dyDescent="0.25">
      <c r="AH1923" s="19"/>
      <c r="AI1923" s="17"/>
    </row>
    <row r="1924" spans="34:35" x14ac:dyDescent="0.25">
      <c r="AH1924" s="20"/>
      <c r="AI1924" s="18"/>
    </row>
    <row r="1925" spans="34:35" x14ac:dyDescent="0.25">
      <c r="AH1925" s="19"/>
      <c r="AI1925" s="17"/>
    </row>
    <row r="1926" spans="34:35" x14ac:dyDescent="0.25">
      <c r="AH1926" s="20"/>
      <c r="AI1926" s="18"/>
    </row>
    <row r="1927" spans="34:35" x14ac:dyDescent="0.25">
      <c r="AH1927" s="19"/>
      <c r="AI1927" s="17"/>
    </row>
    <row r="1928" spans="34:35" x14ac:dyDescent="0.25">
      <c r="AH1928" s="20"/>
      <c r="AI1928" s="18"/>
    </row>
    <row r="1929" spans="34:35" x14ac:dyDescent="0.25">
      <c r="AH1929" s="19"/>
      <c r="AI1929" s="17"/>
    </row>
    <row r="1930" spans="34:35" x14ac:dyDescent="0.25">
      <c r="AH1930" s="20"/>
      <c r="AI1930" s="18"/>
    </row>
    <row r="1931" spans="34:35" x14ac:dyDescent="0.25">
      <c r="AH1931" s="19"/>
      <c r="AI1931" s="17"/>
    </row>
    <row r="1932" spans="34:35" x14ac:dyDescent="0.25">
      <c r="AH1932" s="20"/>
      <c r="AI1932" s="18"/>
    </row>
    <row r="1933" spans="34:35" x14ac:dyDescent="0.25">
      <c r="AH1933" s="19"/>
      <c r="AI1933" s="17"/>
    </row>
    <row r="1934" spans="34:35" x14ac:dyDescent="0.25">
      <c r="AH1934" s="20"/>
      <c r="AI1934" s="18"/>
    </row>
    <row r="1935" spans="34:35" x14ac:dyDescent="0.25">
      <c r="AH1935" s="19"/>
      <c r="AI1935" s="17"/>
    </row>
    <row r="1936" spans="34:35" x14ac:dyDescent="0.25">
      <c r="AH1936" s="20"/>
      <c r="AI1936" s="18"/>
    </row>
    <row r="1937" spans="34:35" x14ac:dyDescent="0.25">
      <c r="AH1937" s="19"/>
      <c r="AI1937" s="17"/>
    </row>
    <row r="1938" spans="34:35" x14ac:dyDescent="0.25">
      <c r="AH1938" s="20"/>
      <c r="AI1938" s="18"/>
    </row>
    <row r="1939" spans="34:35" x14ac:dyDescent="0.25">
      <c r="AH1939" s="19"/>
      <c r="AI1939" s="17"/>
    </row>
    <row r="1940" spans="34:35" x14ac:dyDescent="0.25">
      <c r="AH1940" s="20"/>
      <c r="AI1940" s="18"/>
    </row>
    <row r="1941" spans="34:35" x14ac:dyDescent="0.25">
      <c r="AH1941" s="19"/>
      <c r="AI1941" s="17"/>
    </row>
    <row r="1942" spans="34:35" x14ac:dyDescent="0.25">
      <c r="AH1942" s="20"/>
      <c r="AI1942" s="18"/>
    </row>
    <row r="1943" spans="34:35" x14ac:dyDescent="0.25">
      <c r="AH1943" s="19"/>
      <c r="AI1943" s="17"/>
    </row>
    <row r="1944" spans="34:35" x14ac:dyDescent="0.25">
      <c r="AH1944" s="20"/>
      <c r="AI1944" s="18"/>
    </row>
    <row r="1945" spans="34:35" x14ac:dyDescent="0.25">
      <c r="AH1945" s="19"/>
      <c r="AI1945" s="17"/>
    </row>
    <row r="1946" spans="34:35" x14ac:dyDescent="0.25">
      <c r="AH1946" s="20"/>
      <c r="AI1946" s="18"/>
    </row>
    <row r="1947" spans="34:35" x14ac:dyDescent="0.25">
      <c r="AH1947" s="19"/>
      <c r="AI1947" s="17"/>
    </row>
    <row r="1948" spans="34:35" x14ac:dyDescent="0.25">
      <c r="AH1948" s="20"/>
      <c r="AI1948" s="18"/>
    </row>
    <row r="1949" spans="34:35" x14ac:dyDescent="0.25">
      <c r="AH1949" s="19"/>
      <c r="AI1949" s="17"/>
    </row>
    <row r="1950" spans="34:35" x14ac:dyDescent="0.25">
      <c r="AH1950" s="20"/>
      <c r="AI1950" s="18"/>
    </row>
    <row r="1951" spans="34:35" x14ac:dyDescent="0.25">
      <c r="AH1951" s="19"/>
      <c r="AI1951" s="17"/>
    </row>
    <row r="1952" spans="34:35" x14ac:dyDescent="0.25">
      <c r="AH1952" s="20"/>
      <c r="AI1952" s="18"/>
    </row>
    <row r="1953" spans="34:35" x14ac:dyDescent="0.25">
      <c r="AH1953" s="19"/>
      <c r="AI1953" s="17"/>
    </row>
    <row r="1954" spans="34:35" x14ac:dyDescent="0.25">
      <c r="AH1954" s="20"/>
      <c r="AI1954" s="18"/>
    </row>
    <row r="1955" spans="34:35" x14ac:dyDescent="0.25">
      <c r="AH1955" s="19"/>
      <c r="AI1955" s="17"/>
    </row>
    <row r="1956" spans="34:35" x14ac:dyDescent="0.25">
      <c r="AH1956" s="20"/>
      <c r="AI1956" s="18"/>
    </row>
    <row r="1957" spans="34:35" x14ac:dyDescent="0.25">
      <c r="AH1957" s="19"/>
      <c r="AI1957" s="17"/>
    </row>
    <row r="1958" spans="34:35" x14ac:dyDescent="0.25">
      <c r="AH1958" s="20"/>
      <c r="AI1958" s="18"/>
    </row>
    <row r="1959" spans="34:35" x14ac:dyDescent="0.25">
      <c r="AH1959" s="19"/>
      <c r="AI1959" s="17"/>
    </row>
    <row r="1960" spans="34:35" x14ac:dyDescent="0.25">
      <c r="AH1960" s="20"/>
      <c r="AI1960" s="18"/>
    </row>
    <row r="1961" spans="34:35" x14ac:dyDescent="0.25">
      <c r="AH1961" s="19"/>
      <c r="AI1961" s="17"/>
    </row>
    <row r="1962" spans="34:35" x14ac:dyDescent="0.25">
      <c r="AH1962" s="20"/>
      <c r="AI1962" s="18"/>
    </row>
    <row r="1963" spans="34:35" x14ac:dyDescent="0.25">
      <c r="AH1963" s="19"/>
      <c r="AI1963" s="17"/>
    </row>
    <row r="1964" spans="34:35" x14ac:dyDescent="0.25">
      <c r="AH1964" s="20"/>
      <c r="AI1964" s="18"/>
    </row>
    <row r="1965" spans="34:35" x14ac:dyDescent="0.25">
      <c r="AH1965" s="19"/>
      <c r="AI1965" s="17"/>
    </row>
    <row r="1966" spans="34:35" x14ac:dyDescent="0.25">
      <c r="AH1966" s="20"/>
      <c r="AI1966" s="18"/>
    </row>
    <row r="1967" spans="34:35" x14ac:dyDescent="0.25">
      <c r="AH1967" s="19"/>
      <c r="AI1967" s="17"/>
    </row>
    <row r="1968" spans="34:35" x14ac:dyDescent="0.25">
      <c r="AH1968" s="20"/>
      <c r="AI1968" s="18"/>
    </row>
    <row r="1969" spans="34:35" x14ac:dyDescent="0.25">
      <c r="AH1969" s="19"/>
      <c r="AI1969" s="17"/>
    </row>
    <row r="1970" spans="34:35" x14ac:dyDescent="0.25">
      <c r="AH1970" s="20"/>
      <c r="AI1970" s="18"/>
    </row>
    <row r="1971" spans="34:35" x14ac:dyDescent="0.25">
      <c r="AH1971" s="19"/>
      <c r="AI1971" s="17"/>
    </row>
    <row r="1972" spans="34:35" x14ac:dyDescent="0.25">
      <c r="AH1972" s="20"/>
      <c r="AI1972" s="18"/>
    </row>
    <row r="1973" spans="34:35" x14ac:dyDescent="0.25">
      <c r="AH1973" s="19"/>
      <c r="AI1973" s="17"/>
    </row>
    <row r="1974" spans="34:35" x14ac:dyDescent="0.25">
      <c r="AH1974" s="20"/>
      <c r="AI1974" s="18"/>
    </row>
    <row r="1975" spans="34:35" x14ac:dyDescent="0.25">
      <c r="AH1975" s="19"/>
      <c r="AI1975" s="17"/>
    </row>
    <row r="1976" spans="34:35" x14ac:dyDescent="0.25">
      <c r="AH1976" s="20"/>
      <c r="AI1976" s="18"/>
    </row>
    <row r="1977" spans="34:35" x14ac:dyDescent="0.25">
      <c r="AH1977" s="19"/>
      <c r="AI1977" s="17"/>
    </row>
    <row r="1978" spans="34:35" x14ac:dyDescent="0.25">
      <c r="AH1978" s="20"/>
      <c r="AI1978" s="18"/>
    </row>
    <row r="1979" spans="34:35" x14ac:dyDescent="0.25">
      <c r="AH1979" s="19"/>
      <c r="AI1979" s="17"/>
    </row>
    <row r="1980" spans="34:35" x14ac:dyDescent="0.25">
      <c r="AH1980" s="20"/>
      <c r="AI1980" s="18"/>
    </row>
    <row r="1981" spans="34:35" x14ac:dyDescent="0.25">
      <c r="AH1981" s="19"/>
      <c r="AI1981" s="17"/>
    </row>
    <row r="1982" spans="34:35" x14ac:dyDescent="0.25">
      <c r="AH1982" s="20"/>
      <c r="AI1982" s="18"/>
    </row>
    <row r="1983" spans="34:35" x14ac:dyDescent="0.25">
      <c r="AH1983" s="19"/>
      <c r="AI1983" s="17"/>
    </row>
    <row r="1984" spans="34:35" x14ac:dyDescent="0.25">
      <c r="AH1984" s="20"/>
      <c r="AI1984" s="18"/>
    </row>
    <row r="1985" spans="34:35" x14ac:dyDescent="0.25">
      <c r="AH1985" s="19"/>
      <c r="AI1985" s="17"/>
    </row>
    <row r="1986" spans="34:35" x14ac:dyDescent="0.25">
      <c r="AH1986" s="20"/>
      <c r="AI1986" s="18"/>
    </row>
    <row r="1987" spans="34:35" x14ac:dyDescent="0.25">
      <c r="AH1987" s="19"/>
      <c r="AI1987" s="17"/>
    </row>
    <row r="1988" spans="34:35" x14ac:dyDescent="0.25">
      <c r="AH1988" s="20"/>
      <c r="AI1988" s="18"/>
    </row>
    <row r="1989" spans="34:35" x14ac:dyDescent="0.25">
      <c r="AH1989" s="19"/>
      <c r="AI1989" s="17"/>
    </row>
    <row r="1990" spans="34:35" x14ac:dyDescent="0.25">
      <c r="AH1990" s="20"/>
      <c r="AI1990" s="18"/>
    </row>
    <row r="1991" spans="34:35" x14ac:dyDescent="0.25">
      <c r="AH1991" s="19"/>
      <c r="AI1991" s="17"/>
    </row>
    <row r="1992" spans="34:35" x14ac:dyDescent="0.25">
      <c r="AH1992" s="20"/>
      <c r="AI1992" s="18"/>
    </row>
    <row r="1993" spans="34:35" x14ac:dyDescent="0.25">
      <c r="AH1993" s="19"/>
      <c r="AI1993" s="17"/>
    </row>
    <row r="1994" spans="34:35" x14ac:dyDescent="0.25">
      <c r="AH1994" s="20"/>
      <c r="AI1994" s="18"/>
    </row>
    <row r="1995" spans="34:35" x14ac:dyDescent="0.25">
      <c r="AH1995" s="19"/>
      <c r="AI1995" s="17"/>
    </row>
    <row r="1996" spans="34:35" x14ac:dyDescent="0.25">
      <c r="AH1996" s="20"/>
      <c r="AI1996" s="18"/>
    </row>
    <row r="1997" spans="34:35" x14ac:dyDescent="0.25">
      <c r="AH1997" s="19"/>
      <c r="AI1997" s="17"/>
    </row>
    <row r="1998" spans="34:35" x14ac:dyDescent="0.25">
      <c r="AH1998" s="20"/>
      <c r="AI1998" s="18"/>
    </row>
    <row r="1999" spans="34:35" x14ac:dyDescent="0.25">
      <c r="AH1999" s="19"/>
      <c r="AI1999" s="17"/>
    </row>
    <row r="2000" spans="34:35" x14ac:dyDescent="0.25">
      <c r="AH2000" s="20"/>
      <c r="AI2000" s="18"/>
    </row>
    <row r="2001" spans="34:35" x14ac:dyDescent="0.25">
      <c r="AH2001" s="19"/>
      <c r="AI2001" s="17"/>
    </row>
    <row r="2002" spans="34:35" x14ac:dyDescent="0.25">
      <c r="AH2002" s="20"/>
      <c r="AI2002" s="18"/>
    </row>
    <row r="2003" spans="34:35" x14ac:dyDescent="0.25">
      <c r="AH2003" s="19"/>
      <c r="AI2003" s="17"/>
    </row>
    <row r="2004" spans="34:35" x14ac:dyDescent="0.25">
      <c r="AH2004" s="20"/>
      <c r="AI2004" s="18"/>
    </row>
    <row r="2005" spans="34:35" x14ac:dyDescent="0.25">
      <c r="AH2005" s="19"/>
      <c r="AI2005" s="17"/>
    </row>
    <row r="2006" spans="34:35" x14ac:dyDescent="0.25">
      <c r="AH2006" s="20"/>
      <c r="AI2006" s="18"/>
    </row>
    <row r="2007" spans="34:35" x14ac:dyDescent="0.25">
      <c r="AH2007" s="19"/>
      <c r="AI2007" s="17"/>
    </row>
    <row r="2008" spans="34:35" x14ac:dyDescent="0.25">
      <c r="AH2008" s="20"/>
      <c r="AI2008" s="18"/>
    </row>
    <row r="2009" spans="34:35" x14ac:dyDescent="0.25">
      <c r="AH2009" s="19"/>
      <c r="AI2009" s="17"/>
    </row>
    <row r="2010" spans="34:35" x14ac:dyDescent="0.25">
      <c r="AH2010" s="20"/>
      <c r="AI2010" s="18"/>
    </row>
    <row r="2011" spans="34:35" x14ac:dyDescent="0.25">
      <c r="AH2011" s="19"/>
      <c r="AI2011" s="17"/>
    </row>
    <row r="2012" spans="34:35" x14ac:dyDescent="0.25">
      <c r="AH2012" s="20"/>
      <c r="AI2012" s="18"/>
    </row>
    <row r="2013" spans="34:35" x14ac:dyDescent="0.25">
      <c r="AH2013" s="19"/>
      <c r="AI2013" s="17"/>
    </row>
    <row r="2014" spans="34:35" x14ac:dyDescent="0.25">
      <c r="AH2014" s="20"/>
      <c r="AI2014" s="18"/>
    </row>
    <row r="2015" spans="34:35" x14ac:dyDescent="0.25">
      <c r="AH2015" s="19"/>
      <c r="AI2015" s="17"/>
    </row>
    <row r="2016" spans="34:35" x14ac:dyDescent="0.25">
      <c r="AH2016" s="20"/>
      <c r="AI2016" s="18"/>
    </row>
    <row r="2017" spans="34:35" x14ac:dyDescent="0.25">
      <c r="AH2017" s="19"/>
      <c r="AI2017" s="17"/>
    </row>
    <row r="2018" spans="34:35" x14ac:dyDescent="0.25">
      <c r="AH2018" s="20"/>
      <c r="AI2018" s="18"/>
    </row>
    <row r="2019" spans="34:35" x14ac:dyDescent="0.25">
      <c r="AH2019" s="19"/>
      <c r="AI2019" s="17"/>
    </row>
    <row r="2020" spans="34:35" x14ac:dyDescent="0.25">
      <c r="AH2020" s="20"/>
      <c r="AI2020" s="18"/>
    </row>
    <row r="2021" spans="34:35" x14ac:dyDescent="0.25">
      <c r="AH2021" s="19"/>
      <c r="AI2021" s="17"/>
    </row>
    <row r="2022" spans="34:35" x14ac:dyDescent="0.25">
      <c r="AH2022" s="20"/>
      <c r="AI2022" s="18"/>
    </row>
    <row r="2023" spans="34:35" x14ac:dyDescent="0.25">
      <c r="AH2023" s="19"/>
      <c r="AI2023" s="17"/>
    </row>
    <row r="2024" spans="34:35" x14ac:dyDescent="0.25">
      <c r="AH2024" s="20"/>
      <c r="AI2024" s="18"/>
    </row>
    <row r="2025" spans="34:35" x14ac:dyDescent="0.25">
      <c r="AH2025" s="19"/>
      <c r="AI2025" s="17"/>
    </row>
    <row r="2026" spans="34:35" x14ac:dyDescent="0.25">
      <c r="AH2026" s="20"/>
      <c r="AI2026" s="18"/>
    </row>
    <row r="2027" spans="34:35" x14ac:dyDescent="0.25">
      <c r="AH2027" s="19"/>
      <c r="AI2027" s="17"/>
    </row>
    <row r="2028" spans="34:35" x14ac:dyDescent="0.25">
      <c r="AH2028" s="20"/>
      <c r="AI2028" s="18"/>
    </row>
    <row r="2029" spans="34:35" x14ac:dyDescent="0.25">
      <c r="AH2029" s="19"/>
      <c r="AI2029" s="17"/>
    </row>
    <row r="2030" spans="34:35" x14ac:dyDescent="0.25">
      <c r="AH2030" s="20"/>
      <c r="AI2030" s="18"/>
    </row>
    <row r="2031" spans="34:35" x14ac:dyDescent="0.25">
      <c r="AH2031" s="19"/>
      <c r="AI2031" s="17"/>
    </row>
    <row r="2032" spans="34:35" x14ac:dyDescent="0.25">
      <c r="AH2032" s="20"/>
      <c r="AI2032" s="18"/>
    </row>
    <row r="2033" spans="34:35" x14ac:dyDescent="0.25">
      <c r="AH2033" s="19"/>
      <c r="AI2033" s="17"/>
    </row>
    <row r="2034" spans="34:35" x14ac:dyDescent="0.25">
      <c r="AH2034" s="20"/>
      <c r="AI2034" s="18"/>
    </row>
    <row r="2035" spans="34:35" x14ac:dyDescent="0.25">
      <c r="AH2035" s="19"/>
      <c r="AI2035" s="17"/>
    </row>
    <row r="2036" spans="34:35" x14ac:dyDescent="0.25">
      <c r="AH2036" s="20"/>
      <c r="AI2036" s="18"/>
    </row>
    <row r="2037" spans="34:35" x14ac:dyDescent="0.25">
      <c r="AH2037" s="19"/>
      <c r="AI2037" s="17"/>
    </row>
    <row r="2038" spans="34:35" x14ac:dyDescent="0.25">
      <c r="AH2038" s="20"/>
      <c r="AI2038" s="18"/>
    </row>
    <row r="2039" spans="34:35" x14ac:dyDescent="0.25">
      <c r="AH2039" s="19"/>
      <c r="AI2039" s="17"/>
    </row>
    <row r="2040" spans="34:35" x14ac:dyDescent="0.25">
      <c r="AH2040" s="20"/>
      <c r="AI2040" s="18"/>
    </row>
    <row r="2041" spans="34:35" x14ac:dyDescent="0.25">
      <c r="AH2041" s="19"/>
      <c r="AI2041" s="17"/>
    </row>
    <row r="2042" spans="34:35" x14ac:dyDescent="0.25">
      <c r="AH2042" s="20"/>
      <c r="AI2042" s="18"/>
    </row>
    <row r="2043" spans="34:35" x14ac:dyDescent="0.25">
      <c r="AH2043" s="19"/>
      <c r="AI2043" s="17"/>
    </row>
    <row r="2044" spans="34:35" x14ac:dyDescent="0.25">
      <c r="AH2044" s="20"/>
      <c r="AI2044" s="18"/>
    </row>
    <row r="2045" spans="34:35" x14ac:dyDescent="0.25">
      <c r="AH2045" s="19"/>
      <c r="AI2045" s="17"/>
    </row>
    <row r="2046" spans="34:35" x14ac:dyDescent="0.25">
      <c r="AH2046" s="20"/>
      <c r="AI2046" s="18"/>
    </row>
    <row r="2047" spans="34:35" x14ac:dyDescent="0.25">
      <c r="AH2047" s="19"/>
      <c r="AI2047" s="17"/>
    </row>
    <row r="2048" spans="34:35" x14ac:dyDescent="0.25">
      <c r="AH2048" s="20"/>
      <c r="AI2048" s="18"/>
    </row>
    <row r="2049" spans="34:35" x14ac:dyDescent="0.25">
      <c r="AH2049" s="19"/>
      <c r="AI2049" s="17"/>
    </row>
    <row r="2050" spans="34:35" x14ac:dyDescent="0.25">
      <c r="AH2050" s="20"/>
      <c r="AI2050" s="18"/>
    </row>
    <row r="2051" spans="34:35" x14ac:dyDescent="0.25">
      <c r="AH2051" s="19"/>
      <c r="AI2051" s="17"/>
    </row>
    <row r="2052" spans="34:35" x14ac:dyDescent="0.25">
      <c r="AH2052" s="20"/>
      <c r="AI2052" s="18"/>
    </row>
    <row r="2053" spans="34:35" x14ac:dyDescent="0.25">
      <c r="AH2053" s="19"/>
      <c r="AI2053" s="17"/>
    </row>
    <row r="2054" spans="34:35" x14ac:dyDescent="0.25">
      <c r="AH2054" s="20"/>
      <c r="AI2054" s="18"/>
    </row>
    <row r="2055" spans="34:35" x14ac:dyDescent="0.25">
      <c r="AH2055" s="19"/>
      <c r="AI2055" s="17"/>
    </row>
    <row r="2056" spans="34:35" x14ac:dyDescent="0.25">
      <c r="AH2056" s="20"/>
      <c r="AI2056" s="18"/>
    </row>
    <row r="2057" spans="34:35" x14ac:dyDescent="0.25">
      <c r="AH2057" s="19"/>
      <c r="AI2057" s="17"/>
    </row>
    <row r="2058" spans="34:35" x14ac:dyDescent="0.25">
      <c r="AH2058" s="20"/>
      <c r="AI2058" s="18"/>
    </row>
    <row r="2059" spans="34:35" x14ac:dyDescent="0.25">
      <c r="AH2059" s="19"/>
      <c r="AI2059" s="17"/>
    </row>
    <row r="2060" spans="34:35" x14ac:dyDescent="0.25">
      <c r="AH2060" s="20"/>
      <c r="AI2060" s="18"/>
    </row>
    <row r="2061" spans="34:35" x14ac:dyDescent="0.25">
      <c r="AH2061" s="19"/>
      <c r="AI2061" s="17"/>
    </row>
    <row r="2062" spans="34:35" x14ac:dyDescent="0.25">
      <c r="AH2062" s="20"/>
      <c r="AI2062" s="18"/>
    </row>
    <row r="2063" spans="34:35" x14ac:dyDescent="0.25">
      <c r="AH2063" s="19"/>
      <c r="AI2063" s="17"/>
    </row>
    <row r="2064" spans="34:35" x14ac:dyDescent="0.25">
      <c r="AH2064" s="20"/>
      <c r="AI2064" s="18"/>
    </row>
    <row r="2065" spans="34:35" x14ac:dyDescent="0.25">
      <c r="AH2065" s="19"/>
      <c r="AI2065" s="17"/>
    </row>
    <row r="2066" spans="34:35" x14ac:dyDescent="0.25">
      <c r="AH2066" s="20"/>
      <c r="AI2066" s="18"/>
    </row>
    <row r="2067" spans="34:35" x14ac:dyDescent="0.25">
      <c r="AH2067" s="19"/>
      <c r="AI2067" s="17"/>
    </row>
    <row r="2068" spans="34:35" x14ac:dyDescent="0.25">
      <c r="AH2068" s="20"/>
      <c r="AI2068" s="18"/>
    </row>
    <row r="2069" spans="34:35" x14ac:dyDescent="0.25">
      <c r="AH2069" s="19"/>
      <c r="AI2069" s="17"/>
    </row>
    <row r="2070" spans="34:35" x14ac:dyDescent="0.25">
      <c r="AH2070" s="20"/>
      <c r="AI2070" s="18"/>
    </row>
    <row r="2071" spans="34:35" x14ac:dyDescent="0.25">
      <c r="AH2071" s="19"/>
      <c r="AI2071" s="17"/>
    </row>
    <row r="2072" spans="34:35" x14ac:dyDescent="0.25">
      <c r="AH2072" s="20"/>
      <c r="AI2072" s="18"/>
    </row>
    <row r="2073" spans="34:35" x14ac:dyDescent="0.25">
      <c r="AH2073" s="19"/>
      <c r="AI2073" s="17"/>
    </row>
    <row r="2074" spans="34:35" x14ac:dyDescent="0.25">
      <c r="AH2074" s="20"/>
      <c r="AI2074" s="18"/>
    </row>
    <row r="2075" spans="34:35" x14ac:dyDescent="0.25">
      <c r="AH2075" s="19"/>
      <c r="AI2075" s="17"/>
    </row>
    <row r="2076" spans="34:35" x14ac:dyDescent="0.25">
      <c r="AH2076" s="20"/>
      <c r="AI2076" s="18"/>
    </row>
    <row r="2077" spans="34:35" x14ac:dyDescent="0.25">
      <c r="AH2077" s="19"/>
      <c r="AI2077" s="17"/>
    </row>
    <row r="2078" spans="34:35" x14ac:dyDescent="0.25">
      <c r="AH2078" s="20"/>
      <c r="AI2078" s="18"/>
    </row>
    <row r="2079" spans="34:35" x14ac:dyDescent="0.25">
      <c r="AH2079" s="19"/>
      <c r="AI2079" s="17"/>
    </row>
    <row r="2080" spans="34:35" x14ac:dyDescent="0.25">
      <c r="AH2080" s="20"/>
      <c r="AI2080" s="18"/>
    </row>
    <row r="2081" spans="34:35" x14ac:dyDescent="0.25">
      <c r="AH2081" s="19"/>
      <c r="AI2081" s="17"/>
    </row>
    <row r="2082" spans="34:35" x14ac:dyDescent="0.25">
      <c r="AH2082" s="20"/>
      <c r="AI2082" s="18"/>
    </row>
    <row r="2083" spans="34:35" x14ac:dyDescent="0.25">
      <c r="AH2083" s="19"/>
      <c r="AI2083" s="17"/>
    </row>
    <row r="2084" spans="34:35" x14ac:dyDescent="0.25">
      <c r="AH2084" s="20"/>
      <c r="AI2084" s="18"/>
    </row>
    <row r="2085" spans="34:35" x14ac:dyDescent="0.25">
      <c r="AH2085" s="19"/>
      <c r="AI2085" s="17"/>
    </row>
    <row r="2086" spans="34:35" x14ac:dyDescent="0.25">
      <c r="AH2086" s="20"/>
      <c r="AI2086" s="18"/>
    </row>
    <row r="2087" spans="34:35" x14ac:dyDescent="0.25">
      <c r="AH2087" s="19"/>
      <c r="AI2087" s="17"/>
    </row>
    <row r="2088" spans="34:35" x14ac:dyDescent="0.25">
      <c r="AH2088" s="20"/>
      <c r="AI2088" s="18"/>
    </row>
    <row r="2089" spans="34:35" x14ac:dyDescent="0.25">
      <c r="AH2089" s="19"/>
      <c r="AI2089" s="17"/>
    </row>
    <row r="2090" spans="34:35" x14ac:dyDescent="0.25">
      <c r="AH2090" s="20"/>
      <c r="AI2090" s="18"/>
    </row>
    <row r="2091" spans="34:35" x14ac:dyDescent="0.25">
      <c r="AH2091" s="19"/>
      <c r="AI2091" s="17"/>
    </row>
    <row r="2092" spans="34:35" x14ac:dyDescent="0.25">
      <c r="AH2092" s="20"/>
      <c r="AI2092" s="18"/>
    </row>
    <row r="2093" spans="34:35" x14ac:dyDescent="0.25">
      <c r="AH2093" s="19"/>
      <c r="AI2093" s="17"/>
    </row>
    <row r="2094" spans="34:35" x14ac:dyDescent="0.25">
      <c r="AH2094" s="20"/>
      <c r="AI2094" s="18"/>
    </row>
    <row r="2095" spans="34:35" x14ac:dyDescent="0.25">
      <c r="AH2095" s="19"/>
      <c r="AI2095" s="17"/>
    </row>
    <row r="2096" spans="34:35" x14ac:dyDescent="0.25">
      <c r="AH2096" s="20"/>
      <c r="AI2096" s="18"/>
    </row>
    <row r="2097" spans="34:35" x14ac:dyDescent="0.25">
      <c r="AH2097" s="19"/>
      <c r="AI2097" s="17"/>
    </row>
    <row r="2098" spans="34:35" x14ac:dyDescent="0.25">
      <c r="AH2098" s="20"/>
      <c r="AI2098" s="18"/>
    </row>
    <row r="2099" spans="34:35" x14ac:dyDescent="0.25">
      <c r="AH2099" s="19"/>
      <c r="AI2099" s="17"/>
    </row>
    <row r="2100" spans="34:35" x14ac:dyDescent="0.25">
      <c r="AH2100" s="20"/>
      <c r="AI2100" s="18"/>
    </row>
    <row r="2101" spans="34:35" x14ac:dyDescent="0.25">
      <c r="AH2101" s="19"/>
      <c r="AI2101" s="17"/>
    </row>
    <row r="2102" spans="34:35" x14ac:dyDescent="0.25">
      <c r="AH2102" s="20"/>
      <c r="AI2102" s="18"/>
    </row>
    <row r="2103" spans="34:35" x14ac:dyDescent="0.25">
      <c r="AH2103" s="19"/>
      <c r="AI2103" s="17"/>
    </row>
    <row r="2104" spans="34:35" x14ac:dyDescent="0.25">
      <c r="AH2104" s="20"/>
      <c r="AI2104" s="18"/>
    </row>
    <row r="2105" spans="34:35" x14ac:dyDescent="0.25">
      <c r="AH2105" s="19"/>
      <c r="AI2105" s="17"/>
    </row>
    <row r="2106" spans="34:35" x14ac:dyDescent="0.25">
      <c r="AH2106" s="20"/>
      <c r="AI2106" s="18"/>
    </row>
    <row r="2107" spans="34:35" x14ac:dyDescent="0.25">
      <c r="AH2107" s="19"/>
      <c r="AI2107" s="17"/>
    </row>
    <row r="2108" spans="34:35" x14ac:dyDescent="0.25">
      <c r="AH2108" s="20"/>
      <c r="AI2108" s="18"/>
    </row>
    <row r="2109" spans="34:35" x14ac:dyDescent="0.25">
      <c r="AH2109" s="19"/>
      <c r="AI2109" s="17"/>
    </row>
    <row r="2110" spans="34:35" x14ac:dyDescent="0.25">
      <c r="AH2110" s="20"/>
      <c r="AI2110" s="18"/>
    </row>
    <row r="2111" spans="34:35" x14ac:dyDescent="0.25">
      <c r="AH2111" s="19"/>
      <c r="AI2111" s="17"/>
    </row>
    <row r="2112" spans="34:35" x14ac:dyDescent="0.25">
      <c r="AH2112" s="20"/>
      <c r="AI2112" s="18"/>
    </row>
    <row r="2113" spans="34:35" x14ac:dyDescent="0.25">
      <c r="AH2113" s="19"/>
      <c r="AI2113" s="17"/>
    </row>
    <row r="2114" spans="34:35" x14ac:dyDescent="0.25">
      <c r="AH2114" s="20"/>
      <c r="AI2114" s="18"/>
    </row>
    <row r="2115" spans="34:35" x14ac:dyDescent="0.25">
      <c r="AH2115" s="19"/>
      <c r="AI2115" s="17"/>
    </row>
    <row r="2116" spans="34:35" x14ac:dyDescent="0.25">
      <c r="AH2116" s="20"/>
      <c r="AI2116" s="18"/>
    </row>
    <row r="2117" spans="34:35" x14ac:dyDescent="0.25">
      <c r="AH2117" s="19"/>
      <c r="AI2117" s="17"/>
    </row>
    <row r="2118" spans="34:35" x14ac:dyDescent="0.25">
      <c r="AH2118" s="20"/>
      <c r="AI2118" s="18"/>
    </row>
    <row r="2119" spans="34:35" x14ac:dyDescent="0.25">
      <c r="AH2119" s="19"/>
      <c r="AI2119" s="17"/>
    </row>
    <row r="2120" spans="34:35" x14ac:dyDescent="0.25">
      <c r="AH2120" s="20"/>
      <c r="AI2120" s="18"/>
    </row>
    <row r="2121" spans="34:35" x14ac:dyDescent="0.25">
      <c r="AH2121" s="19"/>
      <c r="AI2121" s="17"/>
    </row>
    <row r="2122" spans="34:35" x14ac:dyDescent="0.25">
      <c r="AH2122" s="20"/>
      <c r="AI2122" s="18"/>
    </row>
    <row r="2123" spans="34:35" x14ac:dyDescent="0.25">
      <c r="AH2123" s="19"/>
      <c r="AI2123" s="17"/>
    </row>
    <row r="2124" spans="34:35" x14ac:dyDescent="0.25">
      <c r="AH2124" s="20"/>
      <c r="AI2124" s="18"/>
    </row>
    <row r="2125" spans="34:35" x14ac:dyDescent="0.25">
      <c r="AH2125" s="19"/>
      <c r="AI2125" s="17"/>
    </row>
    <row r="2126" spans="34:35" x14ac:dyDescent="0.25">
      <c r="AH2126" s="20"/>
      <c r="AI2126" s="18"/>
    </row>
    <row r="2127" spans="34:35" x14ac:dyDescent="0.25">
      <c r="AH2127" s="19"/>
      <c r="AI2127" s="17"/>
    </row>
    <row r="2128" spans="34:35" x14ac:dyDescent="0.25">
      <c r="AH2128" s="20"/>
      <c r="AI2128" s="18"/>
    </row>
    <row r="2129" spans="34:35" x14ac:dyDescent="0.25">
      <c r="AH2129" s="19"/>
      <c r="AI2129" s="17"/>
    </row>
    <row r="2130" spans="34:35" x14ac:dyDescent="0.25">
      <c r="AH2130" s="20"/>
      <c r="AI2130" s="18"/>
    </row>
    <row r="2131" spans="34:35" x14ac:dyDescent="0.25">
      <c r="AH2131" s="19"/>
      <c r="AI2131" s="17"/>
    </row>
    <row r="2132" spans="34:35" x14ac:dyDescent="0.25">
      <c r="AH2132" s="20"/>
      <c r="AI2132" s="18"/>
    </row>
    <row r="2133" spans="34:35" x14ac:dyDescent="0.25">
      <c r="AH2133" s="19"/>
      <c r="AI2133" s="17"/>
    </row>
    <row r="2134" spans="34:35" x14ac:dyDescent="0.25">
      <c r="AH2134" s="20"/>
      <c r="AI2134" s="18"/>
    </row>
    <row r="2135" spans="34:35" x14ac:dyDescent="0.25">
      <c r="AH2135" s="19"/>
      <c r="AI2135" s="17"/>
    </row>
    <row r="2136" spans="34:35" x14ac:dyDescent="0.25">
      <c r="AH2136" s="20"/>
      <c r="AI2136" s="18"/>
    </row>
    <row r="2137" spans="34:35" x14ac:dyDescent="0.25">
      <c r="AH2137" s="19"/>
      <c r="AI2137" s="17"/>
    </row>
    <row r="2138" spans="34:35" x14ac:dyDescent="0.25">
      <c r="AH2138" s="20"/>
      <c r="AI2138" s="18"/>
    </row>
    <row r="2139" spans="34:35" x14ac:dyDescent="0.25">
      <c r="AH2139" s="19"/>
      <c r="AI2139" s="17"/>
    </row>
    <row r="2140" spans="34:35" x14ac:dyDescent="0.25">
      <c r="AH2140" s="20"/>
      <c r="AI2140" s="18"/>
    </row>
    <row r="2141" spans="34:35" x14ac:dyDescent="0.25">
      <c r="AH2141" s="19"/>
      <c r="AI2141" s="17"/>
    </row>
    <row r="2142" spans="34:35" x14ac:dyDescent="0.25">
      <c r="AH2142" s="20"/>
      <c r="AI2142" s="18"/>
    </row>
    <row r="2143" spans="34:35" x14ac:dyDescent="0.25">
      <c r="AH2143" s="19"/>
      <c r="AI2143" s="17"/>
    </row>
    <row r="2144" spans="34:35" x14ac:dyDescent="0.25">
      <c r="AH2144" s="20"/>
      <c r="AI2144" s="18"/>
    </row>
    <row r="2145" spans="34:35" x14ac:dyDescent="0.25">
      <c r="AH2145" s="19"/>
      <c r="AI2145" s="17"/>
    </row>
    <row r="2146" spans="34:35" x14ac:dyDescent="0.25">
      <c r="AH2146" s="20"/>
      <c r="AI2146" s="18"/>
    </row>
    <row r="2147" spans="34:35" x14ac:dyDescent="0.25">
      <c r="AH2147" s="19"/>
      <c r="AI2147" s="17"/>
    </row>
    <row r="2148" spans="34:35" x14ac:dyDescent="0.25">
      <c r="AH2148" s="20"/>
      <c r="AI2148" s="18"/>
    </row>
    <row r="2149" spans="34:35" x14ac:dyDescent="0.25">
      <c r="AH2149" s="19"/>
      <c r="AI2149" s="17"/>
    </row>
    <row r="2150" spans="34:35" x14ac:dyDescent="0.25">
      <c r="AH2150" s="20"/>
      <c r="AI2150" s="18"/>
    </row>
    <row r="2151" spans="34:35" x14ac:dyDescent="0.25">
      <c r="AH2151" s="19"/>
      <c r="AI2151" s="17"/>
    </row>
    <row r="2152" spans="34:35" x14ac:dyDescent="0.25">
      <c r="AH2152" s="20"/>
      <c r="AI2152" s="18"/>
    </row>
    <row r="2153" spans="34:35" x14ac:dyDescent="0.25">
      <c r="AH2153" s="19"/>
      <c r="AI2153" s="17"/>
    </row>
    <row r="2154" spans="34:35" x14ac:dyDescent="0.25">
      <c r="AH2154" s="20"/>
      <c r="AI2154" s="18"/>
    </row>
    <row r="2155" spans="34:35" x14ac:dyDescent="0.25">
      <c r="AH2155" s="19"/>
      <c r="AI2155" s="17"/>
    </row>
    <row r="2156" spans="34:35" x14ac:dyDescent="0.25">
      <c r="AH2156" s="20"/>
      <c r="AI2156" s="18"/>
    </row>
    <row r="2157" spans="34:35" x14ac:dyDescent="0.25">
      <c r="AH2157" s="19"/>
      <c r="AI2157" s="17"/>
    </row>
    <row r="2158" spans="34:35" x14ac:dyDescent="0.25">
      <c r="AH2158" s="20"/>
      <c r="AI2158" s="18"/>
    </row>
    <row r="2159" spans="34:35" x14ac:dyDescent="0.25">
      <c r="AH2159" s="19"/>
      <c r="AI2159" s="17"/>
    </row>
    <row r="2160" spans="34:35" x14ac:dyDescent="0.25">
      <c r="AH2160" s="20"/>
      <c r="AI2160" s="18"/>
    </row>
    <row r="2161" spans="34:35" x14ac:dyDescent="0.25">
      <c r="AH2161" s="19"/>
      <c r="AI2161" s="17"/>
    </row>
    <row r="2162" spans="34:35" x14ac:dyDescent="0.25">
      <c r="AH2162" s="20"/>
      <c r="AI2162" s="18"/>
    </row>
    <row r="2163" spans="34:35" x14ac:dyDescent="0.25">
      <c r="AH2163" s="19"/>
      <c r="AI2163" s="17"/>
    </row>
    <row r="2164" spans="34:35" x14ac:dyDescent="0.25">
      <c r="AH2164" s="20"/>
      <c r="AI2164" s="18"/>
    </row>
    <row r="2165" spans="34:35" x14ac:dyDescent="0.25">
      <c r="AH2165" s="19"/>
      <c r="AI2165" s="17"/>
    </row>
    <row r="2166" spans="34:35" x14ac:dyDescent="0.25">
      <c r="AH2166" s="20"/>
      <c r="AI2166" s="18"/>
    </row>
    <row r="2167" spans="34:35" x14ac:dyDescent="0.25">
      <c r="AH2167" s="19"/>
      <c r="AI2167" s="17"/>
    </row>
    <row r="2168" spans="34:35" x14ac:dyDescent="0.25">
      <c r="AH2168" s="20"/>
      <c r="AI2168" s="18"/>
    </row>
    <row r="2169" spans="34:35" x14ac:dyDescent="0.25">
      <c r="AH2169" s="19"/>
      <c r="AI2169" s="17"/>
    </row>
    <row r="2170" spans="34:35" x14ac:dyDescent="0.25">
      <c r="AH2170" s="20"/>
      <c r="AI2170" s="18"/>
    </row>
    <row r="2171" spans="34:35" x14ac:dyDescent="0.25">
      <c r="AH2171" s="19"/>
      <c r="AI2171" s="17"/>
    </row>
    <row r="2172" spans="34:35" x14ac:dyDescent="0.25">
      <c r="AH2172" s="20"/>
      <c r="AI2172" s="18"/>
    </row>
    <row r="2173" spans="34:35" x14ac:dyDescent="0.25">
      <c r="AH2173" s="19"/>
      <c r="AI2173" s="17"/>
    </row>
    <row r="2174" spans="34:35" x14ac:dyDescent="0.25">
      <c r="AH2174" s="20"/>
      <c r="AI2174" s="18"/>
    </row>
    <row r="2175" spans="34:35" x14ac:dyDescent="0.25">
      <c r="AH2175" s="19"/>
      <c r="AI2175" s="17"/>
    </row>
    <row r="2176" spans="34:35" x14ac:dyDescent="0.25">
      <c r="AH2176" s="20"/>
      <c r="AI2176" s="18"/>
    </row>
    <row r="2177" spans="34:35" x14ac:dyDescent="0.25">
      <c r="AH2177" s="19"/>
      <c r="AI2177" s="17"/>
    </row>
    <row r="2178" spans="34:35" x14ac:dyDescent="0.25">
      <c r="AH2178" s="20"/>
      <c r="AI2178" s="18"/>
    </row>
    <row r="2179" spans="34:35" x14ac:dyDescent="0.25">
      <c r="AH2179" s="19"/>
      <c r="AI2179" s="17"/>
    </row>
    <row r="2180" spans="34:35" x14ac:dyDescent="0.25">
      <c r="AH2180" s="20"/>
      <c r="AI2180" s="18"/>
    </row>
    <row r="2181" spans="34:35" x14ac:dyDescent="0.25">
      <c r="AH2181" s="19"/>
      <c r="AI2181" s="17"/>
    </row>
    <row r="2182" spans="34:35" x14ac:dyDescent="0.25">
      <c r="AH2182" s="20"/>
      <c r="AI2182" s="18"/>
    </row>
    <row r="2183" spans="34:35" x14ac:dyDescent="0.25">
      <c r="AH2183" s="19"/>
      <c r="AI2183" s="17"/>
    </row>
    <row r="2184" spans="34:35" x14ac:dyDescent="0.25">
      <c r="AH2184" s="20"/>
      <c r="AI2184" s="18"/>
    </row>
    <row r="2185" spans="34:35" x14ac:dyDescent="0.25">
      <c r="AH2185" s="19"/>
      <c r="AI2185" s="17"/>
    </row>
    <row r="2186" spans="34:35" x14ac:dyDescent="0.25">
      <c r="AH2186" s="20"/>
      <c r="AI2186" s="18"/>
    </row>
    <row r="2187" spans="34:35" x14ac:dyDescent="0.25">
      <c r="AH2187" s="19"/>
      <c r="AI2187" s="17"/>
    </row>
    <row r="2188" spans="34:35" x14ac:dyDescent="0.25">
      <c r="AH2188" s="20"/>
      <c r="AI2188" s="18"/>
    </row>
    <row r="2189" spans="34:35" x14ac:dyDescent="0.25">
      <c r="AH2189" s="19"/>
      <c r="AI2189" s="17"/>
    </row>
    <row r="2190" spans="34:35" x14ac:dyDescent="0.25">
      <c r="AH2190" s="20"/>
      <c r="AI2190" s="18"/>
    </row>
    <row r="2191" spans="34:35" x14ac:dyDescent="0.25">
      <c r="AH2191" s="19"/>
      <c r="AI2191" s="17"/>
    </row>
    <row r="2192" spans="34:35" x14ac:dyDescent="0.25">
      <c r="AH2192" s="20"/>
      <c r="AI2192" s="18"/>
    </row>
    <row r="2193" spans="34:35" x14ac:dyDescent="0.25">
      <c r="AH2193" s="19"/>
      <c r="AI2193" s="17"/>
    </row>
    <row r="2194" spans="34:35" x14ac:dyDescent="0.25">
      <c r="AH2194" s="20"/>
      <c r="AI2194" s="18"/>
    </row>
    <row r="2195" spans="34:35" x14ac:dyDescent="0.25">
      <c r="AH2195" s="19"/>
      <c r="AI2195" s="17"/>
    </row>
    <row r="2196" spans="34:35" x14ac:dyDescent="0.25">
      <c r="AH2196" s="20"/>
      <c r="AI2196" s="18"/>
    </row>
    <row r="2197" spans="34:35" x14ac:dyDescent="0.25">
      <c r="AH2197" s="19"/>
      <c r="AI2197" s="17"/>
    </row>
    <row r="2198" spans="34:35" x14ac:dyDescent="0.25">
      <c r="AH2198" s="20"/>
      <c r="AI2198" s="18"/>
    </row>
    <row r="2199" spans="34:35" x14ac:dyDescent="0.25">
      <c r="AH2199" s="19"/>
      <c r="AI2199" s="17"/>
    </row>
    <row r="2200" spans="34:35" x14ac:dyDescent="0.25">
      <c r="AH2200" s="20"/>
      <c r="AI2200" s="18"/>
    </row>
    <row r="2201" spans="34:35" x14ac:dyDescent="0.25">
      <c r="AH2201" s="19"/>
      <c r="AI2201" s="17"/>
    </row>
    <row r="2202" spans="34:35" x14ac:dyDescent="0.25">
      <c r="AH2202" s="20"/>
      <c r="AI2202" s="18"/>
    </row>
    <row r="2203" spans="34:35" x14ac:dyDescent="0.25">
      <c r="AH2203" s="19"/>
      <c r="AI2203" s="17"/>
    </row>
    <row r="2204" spans="34:35" x14ac:dyDescent="0.25">
      <c r="AH2204" s="20"/>
      <c r="AI2204" s="18"/>
    </row>
    <row r="2205" spans="34:35" x14ac:dyDescent="0.25">
      <c r="AH2205" s="19"/>
      <c r="AI2205" s="17"/>
    </row>
    <row r="2206" spans="34:35" x14ac:dyDescent="0.25">
      <c r="AH2206" s="20"/>
      <c r="AI2206" s="18"/>
    </row>
    <row r="2207" spans="34:35" x14ac:dyDescent="0.25">
      <c r="AH2207" s="19"/>
      <c r="AI2207" s="17"/>
    </row>
    <row r="2208" spans="34:35" x14ac:dyDescent="0.25">
      <c r="AH2208" s="20"/>
      <c r="AI2208" s="18"/>
    </row>
    <row r="2209" spans="34:35" x14ac:dyDescent="0.25">
      <c r="AH2209" s="19"/>
      <c r="AI2209" s="17"/>
    </row>
    <row r="2210" spans="34:35" x14ac:dyDescent="0.25">
      <c r="AH2210" s="20"/>
      <c r="AI2210" s="18"/>
    </row>
    <row r="2211" spans="34:35" x14ac:dyDescent="0.25">
      <c r="AH2211" s="19"/>
      <c r="AI2211" s="17"/>
    </row>
    <row r="2212" spans="34:35" x14ac:dyDescent="0.25">
      <c r="AH2212" s="20"/>
      <c r="AI2212" s="18"/>
    </row>
    <row r="2213" spans="34:35" x14ac:dyDescent="0.25">
      <c r="AH2213" s="19"/>
      <c r="AI2213" s="17"/>
    </row>
    <row r="2214" spans="34:35" x14ac:dyDescent="0.25">
      <c r="AH2214" s="20"/>
      <c r="AI2214" s="18"/>
    </row>
    <row r="2215" spans="34:35" x14ac:dyDescent="0.25">
      <c r="AH2215" s="19"/>
      <c r="AI2215" s="17"/>
    </row>
    <row r="2216" spans="34:35" x14ac:dyDescent="0.25">
      <c r="AH2216" s="20"/>
      <c r="AI2216" s="18"/>
    </row>
    <row r="2217" spans="34:35" x14ac:dyDescent="0.25">
      <c r="AH2217" s="19"/>
      <c r="AI2217" s="17"/>
    </row>
    <row r="2218" spans="34:35" x14ac:dyDescent="0.25">
      <c r="AH2218" s="20"/>
      <c r="AI2218" s="18"/>
    </row>
    <row r="2219" spans="34:35" x14ac:dyDescent="0.25">
      <c r="AH2219" s="19"/>
      <c r="AI2219" s="17"/>
    </row>
    <row r="2220" spans="34:35" x14ac:dyDescent="0.25">
      <c r="AH2220" s="20"/>
      <c r="AI2220" s="18"/>
    </row>
    <row r="2221" spans="34:35" x14ac:dyDescent="0.25">
      <c r="AH2221" s="19"/>
      <c r="AI2221" s="17"/>
    </row>
    <row r="2222" spans="34:35" x14ac:dyDescent="0.25">
      <c r="AH2222" s="20"/>
      <c r="AI2222" s="18"/>
    </row>
    <row r="2223" spans="34:35" x14ac:dyDescent="0.25">
      <c r="AH2223" s="19"/>
      <c r="AI2223" s="17"/>
    </row>
    <row r="2224" spans="34:35" x14ac:dyDescent="0.25">
      <c r="AH2224" s="20"/>
      <c r="AI2224" s="18"/>
    </row>
    <row r="2225" spans="34:35" x14ac:dyDescent="0.25">
      <c r="AH2225" s="19"/>
      <c r="AI2225" s="17"/>
    </row>
    <row r="2226" spans="34:35" x14ac:dyDescent="0.25">
      <c r="AH2226" s="20"/>
      <c r="AI2226" s="18"/>
    </row>
    <row r="2227" spans="34:35" x14ac:dyDescent="0.25">
      <c r="AH2227" s="19"/>
      <c r="AI2227" s="17"/>
    </row>
    <row r="2228" spans="34:35" x14ac:dyDescent="0.25">
      <c r="AH2228" s="20"/>
      <c r="AI2228" s="18"/>
    </row>
    <row r="2229" spans="34:35" x14ac:dyDescent="0.25">
      <c r="AH2229" s="19"/>
      <c r="AI2229" s="17"/>
    </row>
    <row r="2230" spans="34:35" x14ac:dyDescent="0.25">
      <c r="AH2230" s="20"/>
      <c r="AI2230" s="18"/>
    </row>
    <row r="2231" spans="34:35" x14ac:dyDescent="0.25">
      <c r="AH2231" s="19"/>
      <c r="AI2231" s="17"/>
    </row>
    <row r="2232" spans="34:35" x14ac:dyDescent="0.25">
      <c r="AH2232" s="20"/>
      <c r="AI2232" s="18"/>
    </row>
    <row r="2233" spans="34:35" x14ac:dyDescent="0.25">
      <c r="AH2233" s="19"/>
      <c r="AI2233" s="17"/>
    </row>
    <row r="2234" spans="34:35" x14ac:dyDescent="0.25">
      <c r="AH2234" s="20"/>
      <c r="AI2234" s="18"/>
    </row>
    <row r="2235" spans="34:35" x14ac:dyDescent="0.25">
      <c r="AH2235" s="19"/>
      <c r="AI2235" s="17"/>
    </row>
    <row r="2236" spans="34:35" x14ac:dyDescent="0.25">
      <c r="AH2236" s="20"/>
      <c r="AI2236" s="18"/>
    </row>
    <row r="2237" spans="34:35" x14ac:dyDescent="0.25">
      <c r="AH2237" s="19"/>
      <c r="AI2237" s="17"/>
    </row>
    <row r="2238" spans="34:35" x14ac:dyDescent="0.25">
      <c r="AH2238" s="20"/>
      <c r="AI2238" s="18"/>
    </row>
    <row r="2239" spans="34:35" x14ac:dyDescent="0.25">
      <c r="AH2239" s="19"/>
      <c r="AI2239" s="17"/>
    </row>
    <row r="2240" spans="34:35" x14ac:dyDescent="0.25">
      <c r="AH2240" s="20"/>
      <c r="AI2240" s="18"/>
    </row>
    <row r="2241" spans="34:35" x14ac:dyDescent="0.25">
      <c r="AH2241" s="19"/>
      <c r="AI2241" s="17"/>
    </row>
    <row r="2242" spans="34:35" x14ac:dyDescent="0.25">
      <c r="AH2242" s="20"/>
      <c r="AI2242" s="18"/>
    </row>
    <row r="2243" spans="34:35" x14ac:dyDescent="0.25">
      <c r="AH2243" s="19"/>
      <c r="AI2243" s="17"/>
    </row>
    <row r="2244" spans="34:35" x14ac:dyDescent="0.25">
      <c r="AH2244" s="20"/>
      <c r="AI2244" s="18"/>
    </row>
    <row r="2245" spans="34:35" x14ac:dyDescent="0.25">
      <c r="AH2245" s="19"/>
      <c r="AI2245" s="17"/>
    </row>
    <row r="2246" spans="34:35" x14ac:dyDescent="0.25">
      <c r="AH2246" s="20"/>
      <c r="AI2246" s="18"/>
    </row>
    <row r="2247" spans="34:35" x14ac:dyDescent="0.25">
      <c r="AH2247" s="19"/>
      <c r="AI2247" s="17"/>
    </row>
    <row r="2248" spans="34:35" x14ac:dyDescent="0.25">
      <c r="AH2248" s="20"/>
      <c r="AI2248" s="18"/>
    </row>
    <row r="2249" spans="34:35" x14ac:dyDescent="0.25">
      <c r="AH2249" s="19"/>
      <c r="AI2249" s="17"/>
    </row>
    <row r="2250" spans="34:35" x14ac:dyDescent="0.25">
      <c r="AH2250" s="20"/>
      <c r="AI2250" s="18"/>
    </row>
    <row r="2251" spans="34:35" x14ac:dyDescent="0.25">
      <c r="AH2251" s="19"/>
      <c r="AI2251" s="17"/>
    </row>
    <row r="2252" spans="34:35" x14ac:dyDescent="0.25">
      <c r="AH2252" s="20"/>
      <c r="AI2252" s="18"/>
    </row>
    <row r="2253" spans="34:35" x14ac:dyDescent="0.25">
      <c r="AH2253" s="19"/>
      <c r="AI2253" s="17"/>
    </row>
    <row r="2254" spans="34:35" x14ac:dyDescent="0.25">
      <c r="AH2254" s="20"/>
      <c r="AI2254" s="18"/>
    </row>
    <row r="2255" spans="34:35" x14ac:dyDescent="0.25">
      <c r="AH2255" s="19"/>
      <c r="AI2255" s="17"/>
    </row>
    <row r="2256" spans="34:35" x14ac:dyDescent="0.25">
      <c r="AH2256" s="20"/>
      <c r="AI2256" s="18"/>
    </row>
    <row r="2257" spans="34:35" x14ac:dyDescent="0.25">
      <c r="AH2257" s="19"/>
      <c r="AI2257" s="17"/>
    </row>
    <row r="2258" spans="34:35" x14ac:dyDescent="0.25">
      <c r="AH2258" s="20"/>
      <c r="AI2258" s="18"/>
    </row>
    <row r="2259" spans="34:35" x14ac:dyDescent="0.25">
      <c r="AH2259" s="19"/>
      <c r="AI2259" s="17"/>
    </row>
    <row r="2260" spans="34:35" x14ac:dyDescent="0.25">
      <c r="AH2260" s="20"/>
      <c r="AI2260" s="18"/>
    </row>
    <row r="2261" spans="34:35" x14ac:dyDescent="0.25">
      <c r="AH2261" s="19"/>
      <c r="AI2261" s="17"/>
    </row>
    <row r="2262" spans="34:35" x14ac:dyDescent="0.25">
      <c r="AH2262" s="20"/>
      <c r="AI2262" s="18"/>
    </row>
    <row r="2263" spans="34:35" x14ac:dyDescent="0.25">
      <c r="AH2263" s="19"/>
      <c r="AI2263" s="17"/>
    </row>
    <row r="2264" spans="34:35" x14ac:dyDescent="0.25">
      <c r="AH2264" s="20"/>
      <c r="AI2264" s="18"/>
    </row>
    <row r="2265" spans="34:35" x14ac:dyDescent="0.25">
      <c r="AH2265" s="19"/>
      <c r="AI2265" s="17"/>
    </row>
    <row r="2266" spans="34:35" x14ac:dyDescent="0.25">
      <c r="AH2266" s="20"/>
      <c r="AI2266" s="18"/>
    </row>
    <row r="2267" spans="34:35" x14ac:dyDescent="0.25">
      <c r="AH2267" s="19"/>
      <c r="AI2267" s="17"/>
    </row>
    <row r="2268" spans="34:35" x14ac:dyDescent="0.25">
      <c r="AH2268" s="20"/>
      <c r="AI2268" s="18"/>
    </row>
    <row r="2269" spans="34:35" x14ac:dyDescent="0.25">
      <c r="AH2269" s="19"/>
      <c r="AI2269" s="17"/>
    </row>
    <row r="2270" spans="34:35" x14ac:dyDescent="0.25">
      <c r="AH2270" s="20"/>
      <c r="AI2270" s="18"/>
    </row>
    <row r="2271" spans="34:35" x14ac:dyDescent="0.25">
      <c r="AH2271" s="19"/>
      <c r="AI2271" s="17"/>
    </row>
    <row r="2272" spans="34:35" x14ac:dyDescent="0.25">
      <c r="AH2272" s="20"/>
      <c r="AI2272" s="18"/>
    </row>
    <row r="2273" spans="34:35" x14ac:dyDescent="0.25">
      <c r="AH2273" s="19"/>
      <c r="AI2273" s="17"/>
    </row>
    <row r="2274" spans="34:35" x14ac:dyDescent="0.25">
      <c r="AH2274" s="20"/>
      <c r="AI2274" s="18"/>
    </row>
    <row r="2275" spans="34:35" x14ac:dyDescent="0.25">
      <c r="AH2275" s="19"/>
      <c r="AI2275" s="17"/>
    </row>
    <row r="2276" spans="34:35" x14ac:dyDescent="0.25">
      <c r="AH2276" s="20"/>
      <c r="AI2276" s="18"/>
    </row>
    <row r="2277" spans="34:35" x14ac:dyDescent="0.25">
      <c r="AH2277" s="19"/>
      <c r="AI2277" s="17"/>
    </row>
    <row r="2278" spans="34:35" x14ac:dyDescent="0.25">
      <c r="AH2278" s="20"/>
      <c r="AI2278" s="18"/>
    </row>
    <row r="2279" spans="34:35" x14ac:dyDescent="0.25">
      <c r="AH2279" s="19"/>
      <c r="AI2279" s="17"/>
    </row>
    <row r="2280" spans="34:35" x14ac:dyDescent="0.25">
      <c r="AH2280" s="20"/>
      <c r="AI2280" s="18"/>
    </row>
    <row r="2281" spans="34:35" x14ac:dyDescent="0.25">
      <c r="AH2281" s="19"/>
      <c r="AI2281" s="17"/>
    </row>
    <row r="2282" spans="34:35" x14ac:dyDescent="0.25">
      <c r="AH2282" s="20"/>
      <c r="AI2282" s="18"/>
    </row>
    <row r="2283" spans="34:35" x14ac:dyDescent="0.25">
      <c r="AH2283" s="19"/>
      <c r="AI2283" s="17"/>
    </row>
    <row r="2284" spans="34:35" x14ac:dyDescent="0.25">
      <c r="AH2284" s="20"/>
      <c r="AI2284" s="18"/>
    </row>
    <row r="2285" spans="34:35" x14ac:dyDescent="0.25">
      <c r="AH2285" s="19"/>
      <c r="AI2285" s="17"/>
    </row>
    <row r="2286" spans="34:35" x14ac:dyDescent="0.25">
      <c r="AH2286" s="20"/>
      <c r="AI2286" s="18"/>
    </row>
    <row r="2287" spans="34:35" x14ac:dyDescent="0.25">
      <c r="AH2287" s="19"/>
      <c r="AI2287" s="17"/>
    </row>
    <row r="2288" spans="34:35" x14ac:dyDescent="0.25">
      <c r="AH2288" s="20"/>
      <c r="AI2288" s="18"/>
    </row>
    <row r="2289" spans="34:35" x14ac:dyDescent="0.25">
      <c r="AH2289" s="19"/>
      <c r="AI2289" s="17"/>
    </row>
    <row r="2290" spans="34:35" x14ac:dyDescent="0.25">
      <c r="AH2290" s="20"/>
      <c r="AI2290" s="18"/>
    </row>
    <row r="2291" spans="34:35" x14ac:dyDescent="0.25">
      <c r="AH2291" s="19"/>
      <c r="AI2291" s="17"/>
    </row>
    <row r="2292" spans="34:35" x14ac:dyDescent="0.25">
      <c r="AH2292" s="20"/>
      <c r="AI2292" s="18"/>
    </row>
    <row r="2293" spans="34:35" x14ac:dyDescent="0.25">
      <c r="AH2293" s="19"/>
      <c r="AI2293" s="17"/>
    </row>
    <row r="2294" spans="34:35" x14ac:dyDescent="0.25">
      <c r="AH2294" s="20"/>
      <c r="AI2294" s="18"/>
    </row>
    <row r="2295" spans="34:35" x14ac:dyDescent="0.25">
      <c r="AH2295" s="19"/>
      <c r="AI2295" s="17"/>
    </row>
    <row r="2296" spans="34:35" x14ac:dyDescent="0.25">
      <c r="AH2296" s="20"/>
      <c r="AI2296" s="18"/>
    </row>
    <row r="2297" spans="34:35" x14ac:dyDescent="0.25">
      <c r="AH2297" s="19"/>
      <c r="AI2297" s="17"/>
    </row>
    <row r="2298" spans="34:35" x14ac:dyDescent="0.25">
      <c r="AH2298" s="20"/>
      <c r="AI2298" s="18"/>
    </row>
    <row r="2299" spans="34:35" x14ac:dyDescent="0.25">
      <c r="AH2299" s="19"/>
      <c r="AI2299" s="17"/>
    </row>
    <row r="2300" spans="34:35" x14ac:dyDescent="0.25">
      <c r="AH2300" s="20"/>
      <c r="AI2300" s="18"/>
    </row>
    <row r="2301" spans="34:35" x14ac:dyDescent="0.25">
      <c r="AH2301" s="19"/>
      <c r="AI2301" s="17"/>
    </row>
    <row r="2302" spans="34:35" x14ac:dyDescent="0.25">
      <c r="AH2302" s="20"/>
      <c r="AI2302" s="18"/>
    </row>
    <row r="2303" spans="34:35" x14ac:dyDescent="0.25">
      <c r="AH2303" s="19"/>
      <c r="AI2303" s="17"/>
    </row>
    <row r="2304" spans="34:35" x14ac:dyDescent="0.25">
      <c r="AH2304" s="20"/>
      <c r="AI2304" s="18"/>
    </row>
    <row r="2305" spans="34:35" x14ac:dyDescent="0.25">
      <c r="AH2305" s="19"/>
      <c r="AI2305" s="17"/>
    </row>
    <row r="2306" spans="34:35" x14ac:dyDescent="0.25">
      <c r="AH2306" s="20"/>
      <c r="AI2306" s="18"/>
    </row>
    <row r="2307" spans="34:35" x14ac:dyDescent="0.25">
      <c r="AH2307" s="19"/>
      <c r="AI2307" s="17"/>
    </row>
    <row r="2308" spans="34:35" x14ac:dyDescent="0.25">
      <c r="AH2308" s="20"/>
      <c r="AI2308" s="18"/>
    </row>
    <row r="2309" spans="34:35" x14ac:dyDescent="0.25">
      <c r="AH2309" s="19"/>
      <c r="AI2309" s="17"/>
    </row>
    <row r="2310" spans="34:35" x14ac:dyDescent="0.25">
      <c r="AH2310" s="20"/>
      <c r="AI2310" s="18"/>
    </row>
    <row r="2311" spans="34:35" x14ac:dyDescent="0.25">
      <c r="AH2311" s="19"/>
      <c r="AI2311" s="17"/>
    </row>
    <row r="2312" spans="34:35" x14ac:dyDescent="0.25">
      <c r="AH2312" s="20"/>
      <c r="AI2312" s="18"/>
    </row>
    <row r="2313" spans="34:35" x14ac:dyDescent="0.25">
      <c r="AH2313" s="19"/>
      <c r="AI2313" s="17"/>
    </row>
    <row r="2314" spans="34:35" x14ac:dyDescent="0.25">
      <c r="AH2314" s="20"/>
      <c r="AI2314" s="18"/>
    </row>
    <row r="2315" spans="34:35" x14ac:dyDescent="0.25">
      <c r="AH2315" s="19"/>
      <c r="AI2315" s="17"/>
    </row>
    <row r="2316" spans="34:35" x14ac:dyDescent="0.25">
      <c r="AH2316" s="20"/>
      <c r="AI2316" s="18"/>
    </row>
    <row r="2317" spans="34:35" x14ac:dyDescent="0.25">
      <c r="AH2317" s="19"/>
      <c r="AI2317" s="17"/>
    </row>
    <row r="2318" spans="34:35" x14ac:dyDescent="0.25">
      <c r="AH2318" s="20"/>
      <c r="AI2318" s="18"/>
    </row>
    <row r="2319" spans="34:35" x14ac:dyDescent="0.25">
      <c r="AH2319" s="19"/>
      <c r="AI2319" s="17"/>
    </row>
    <row r="2320" spans="34:35" x14ac:dyDescent="0.25">
      <c r="AH2320" s="20"/>
      <c r="AI2320" s="18"/>
    </row>
    <row r="2321" spans="34:35" x14ac:dyDescent="0.25">
      <c r="AH2321" s="19"/>
      <c r="AI2321" s="17"/>
    </row>
    <row r="2322" spans="34:35" x14ac:dyDescent="0.25">
      <c r="AH2322" s="20"/>
      <c r="AI2322" s="18"/>
    </row>
    <row r="2323" spans="34:35" x14ac:dyDescent="0.25">
      <c r="AH2323" s="19"/>
      <c r="AI2323" s="17"/>
    </row>
    <row r="2324" spans="34:35" x14ac:dyDescent="0.25">
      <c r="AH2324" s="20"/>
      <c r="AI2324" s="18"/>
    </row>
    <row r="2325" spans="34:35" x14ac:dyDescent="0.25">
      <c r="AH2325" s="19"/>
      <c r="AI2325" s="17"/>
    </row>
    <row r="2326" spans="34:35" x14ac:dyDescent="0.25">
      <c r="AH2326" s="20"/>
      <c r="AI2326" s="18"/>
    </row>
    <row r="2327" spans="34:35" x14ac:dyDescent="0.25">
      <c r="AH2327" s="19"/>
      <c r="AI2327" s="17"/>
    </row>
    <row r="2328" spans="34:35" x14ac:dyDescent="0.25">
      <c r="AH2328" s="20"/>
      <c r="AI2328" s="18"/>
    </row>
    <row r="2329" spans="34:35" x14ac:dyDescent="0.25">
      <c r="AH2329" s="19"/>
      <c r="AI2329" s="17"/>
    </row>
    <row r="2330" spans="34:35" x14ac:dyDescent="0.25">
      <c r="AH2330" s="20"/>
      <c r="AI2330" s="18"/>
    </row>
    <row r="2331" spans="34:35" x14ac:dyDescent="0.25">
      <c r="AH2331" s="19"/>
      <c r="AI2331" s="17"/>
    </row>
    <row r="2332" spans="34:35" x14ac:dyDescent="0.25">
      <c r="AH2332" s="20"/>
      <c r="AI2332" s="18"/>
    </row>
    <row r="2333" spans="34:35" x14ac:dyDescent="0.25">
      <c r="AH2333" s="19"/>
      <c r="AI2333" s="17"/>
    </row>
    <row r="2334" spans="34:35" x14ac:dyDescent="0.25">
      <c r="AH2334" s="20"/>
      <c r="AI2334" s="18"/>
    </row>
    <row r="2335" spans="34:35" x14ac:dyDescent="0.25">
      <c r="AH2335" s="19"/>
      <c r="AI2335" s="17"/>
    </row>
    <row r="2336" spans="34:35" x14ac:dyDescent="0.25">
      <c r="AH2336" s="20"/>
      <c r="AI2336" s="18"/>
    </row>
    <row r="2337" spans="34:35" x14ac:dyDescent="0.25">
      <c r="AH2337" s="19"/>
      <c r="AI2337" s="17"/>
    </row>
    <row r="2338" spans="34:35" x14ac:dyDescent="0.25">
      <c r="AH2338" s="20"/>
      <c r="AI2338" s="18"/>
    </row>
    <row r="2339" spans="34:35" x14ac:dyDescent="0.25">
      <c r="AH2339" s="19"/>
      <c r="AI2339" s="17"/>
    </row>
    <row r="2340" spans="34:35" x14ac:dyDescent="0.25">
      <c r="AH2340" s="20"/>
      <c r="AI2340" s="18"/>
    </row>
    <row r="2341" spans="34:35" x14ac:dyDescent="0.25">
      <c r="AH2341" s="19"/>
      <c r="AI2341" s="17"/>
    </row>
    <row r="2342" spans="34:35" x14ac:dyDescent="0.25">
      <c r="AH2342" s="20"/>
      <c r="AI2342" s="18"/>
    </row>
    <row r="2343" spans="34:35" x14ac:dyDescent="0.25">
      <c r="AH2343" s="19"/>
      <c r="AI2343" s="17"/>
    </row>
    <row r="2344" spans="34:35" x14ac:dyDescent="0.25">
      <c r="AH2344" s="20"/>
      <c r="AI2344" s="18"/>
    </row>
    <row r="2345" spans="34:35" x14ac:dyDescent="0.25">
      <c r="AH2345" s="19"/>
      <c r="AI2345" s="17"/>
    </row>
    <row r="2346" spans="34:35" x14ac:dyDescent="0.25">
      <c r="AH2346" s="20"/>
      <c r="AI2346" s="18"/>
    </row>
    <row r="2347" spans="34:35" x14ac:dyDescent="0.25">
      <c r="AH2347" s="19"/>
      <c r="AI2347" s="17"/>
    </row>
    <row r="2348" spans="34:35" x14ac:dyDescent="0.25">
      <c r="AH2348" s="20"/>
      <c r="AI2348" s="18"/>
    </row>
    <row r="2349" spans="34:35" x14ac:dyDescent="0.25">
      <c r="AH2349" s="19"/>
      <c r="AI2349" s="17"/>
    </row>
    <row r="2350" spans="34:35" x14ac:dyDescent="0.25">
      <c r="AH2350" s="20"/>
      <c r="AI2350" s="18"/>
    </row>
    <row r="2351" spans="34:35" x14ac:dyDescent="0.25">
      <c r="AH2351" s="19"/>
      <c r="AI2351" s="17"/>
    </row>
    <row r="2352" spans="34:35" x14ac:dyDescent="0.25">
      <c r="AH2352" s="20"/>
      <c r="AI2352" s="18"/>
    </row>
    <row r="2353" spans="34:35" x14ac:dyDescent="0.25">
      <c r="AH2353" s="19"/>
      <c r="AI2353" s="17"/>
    </row>
    <row r="2354" spans="34:35" x14ac:dyDescent="0.25">
      <c r="AH2354" s="20"/>
      <c r="AI2354" s="18"/>
    </row>
    <row r="2355" spans="34:35" x14ac:dyDescent="0.25">
      <c r="AH2355" s="19"/>
      <c r="AI2355" s="17"/>
    </row>
    <row r="2356" spans="34:35" x14ac:dyDescent="0.25">
      <c r="AH2356" s="20"/>
      <c r="AI2356" s="18"/>
    </row>
    <row r="2357" spans="34:35" x14ac:dyDescent="0.25">
      <c r="AH2357" s="19"/>
      <c r="AI2357" s="17"/>
    </row>
    <row r="2358" spans="34:35" x14ac:dyDescent="0.25">
      <c r="AH2358" s="20"/>
      <c r="AI2358" s="18"/>
    </row>
    <row r="2359" spans="34:35" x14ac:dyDescent="0.25">
      <c r="AH2359" s="19"/>
      <c r="AI2359" s="17"/>
    </row>
    <row r="2360" spans="34:35" x14ac:dyDescent="0.25">
      <c r="AH2360" s="20"/>
      <c r="AI2360" s="18"/>
    </row>
    <row r="2361" spans="34:35" x14ac:dyDescent="0.25">
      <c r="AH2361" s="19"/>
      <c r="AI2361" s="17"/>
    </row>
    <row r="2362" spans="34:35" x14ac:dyDescent="0.25">
      <c r="AH2362" s="20"/>
      <c r="AI2362" s="18"/>
    </row>
    <row r="2363" spans="34:35" x14ac:dyDescent="0.25">
      <c r="AH2363" s="19"/>
      <c r="AI2363" s="17"/>
    </row>
    <row r="2364" spans="34:35" x14ac:dyDescent="0.25">
      <c r="AH2364" s="20"/>
      <c r="AI2364" s="18"/>
    </row>
    <row r="2365" spans="34:35" x14ac:dyDescent="0.25">
      <c r="AH2365" s="19"/>
      <c r="AI2365" s="17"/>
    </row>
    <row r="2366" spans="34:35" x14ac:dyDescent="0.25">
      <c r="AH2366" s="20"/>
      <c r="AI2366" s="18"/>
    </row>
    <row r="2367" spans="34:35" x14ac:dyDescent="0.25">
      <c r="AH2367" s="19"/>
      <c r="AI2367" s="17"/>
    </row>
    <row r="2368" spans="34:35" x14ac:dyDescent="0.25">
      <c r="AH2368" s="20"/>
      <c r="AI2368" s="18"/>
    </row>
    <row r="2369" spans="34:35" x14ac:dyDescent="0.25">
      <c r="AH2369" s="19"/>
      <c r="AI2369" s="17"/>
    </row>
    <row r="2370" spans="34:35" x14ac:dyDescent="0.25">
      <c r="AH2370" s="20"/>
      <c r="AI2370" s="18"/>
    </row>
    <row r="2371" spans="34:35" x14ac:dyDescent="0.25">
      <c r="AH2371" s="19"/>
      <c r="AI2371" s="17"/>
    </row>
    <row r="2372" spans="34:35" x14ac:dyDescent="0.25">
      <c r="AH2372" s="20"/>
      <c r="AI2372" s="18"/>
    </row>
    <row r="2373" spans="34:35" x14ac:dyDescent="0.25">
      <c r="AH2373" s="19"/>
      <c r="AI2373" s="17"/>
    </row>
    <row r="2374" spans="34:35" x14ac:dyDescent="0.25">
      <c r="AH2374" s="20"/>
      <c r="AI2374" s="18"/>
    </row>
    <row r="2375" spans="34:35" x14ac:dyDescent="0.25">
      <c r="AH2375" s="19"/>
      <c r="AI2375" s="17"/>
    </row>
    <row r="2376" spans="34:35" x14ac:dyDescent="0.25">
      <c r="AH2376" s="20"/>
      <c r="AI2376" s="18"/>
    </row>
    <row r="2377" spans="34:35" x14ac:dyDescent="0.25">
      <c r="AH2377" s="19"/>
      <c r="AI2377" s="17"/>
    </row>
    <row r="2378" spans="34:35" x14ac:dyDescent="0.25">
      <c r="AH2378" s="20"/>
      <c r="AI2378" s="18"/>
    </row>
    <row r="2379" spans="34:35" x14ac:dyDescent="0.25">
      <c r="AH2379" s="19"/>
      <c r="AI2379" s="17"/>
    </row>
    <row r="2380" spans="34:35" x14ac:dyDescent="0.25">
      <c r="AH2380" s="20"/>
      <c r="AI2380" s="18"/>
    </row>
    <row r="2381" spans="34:35" x14ac:dyDescent="0.25">
      <c r="AH2381" s="19"/>
      <c r="AI2381" s="17"/>
    </row>
    <row r="2382" spans="34:35" x14ac:dyDescent="0.25">
      <c r="AH2382" s="20"/>
      <c r="AI2382" s="18"/>
    </row>
    <row r="2383" spans="34:35" x14ac:dyDescent="0.25">
      <c r="AH2383" s="19"/>
      <c r="AI2383" s="17"/>
    </row>
    <row r="2384" spans="34:35" x14ac:dyDescent="0.25">
      <c r="AH2384" s="20"/>
      <c r="AI2384" s="18"/>
    </row>
    <row r="2385" spans="34:35" x14ac:dyDescent="0.25">
      <c r="AH2385" s="19"/>
      <c r="AI2385" s="17"/>
    </row>
    <row r="2386" spans="34:35" x14ac:dyDescent="0.25">
      <c r="AH2386" s="20"/>
      <c r="AI2386" s="18"/>
    </row>
    <row r="2387" spans="34:35" x14ac:dyDescent="0.25">
      <c r="AH2387" s="19"/>
      <c r="AI2387" s="17"/>
    </row>
    <row r="2388" spans="34:35" x14ac:dyDescent="0.25">
      <c r="AH2388" s="20"/>
      <c r="AI2388" s="18"/>
    </row>
    <row r="2389" spans="34:35" x14ac:dyDescent="0.25">
      <c r="AH2389" s="19"/>
      <c r="AI2389" s="17"/>
    </row>
    <row r="2390" spans="34:35" x14ac:dyDescent="0.25">
      <c r="AH2390" s="20"/>
      <c r="AI2390" s="18"/>
    </row>
    <row r="2391" spans="34:35" x14ac:dyDescent="0.25">
      <c r="AH2391" s="19"/>
      <c r="AI2391" s="17"/>
    </row>
    <row r="2392" spans="34:35" x14ac:dyDescent="0.25">
      <c r="AH2392" s="20"/>
      <c r="AI2392" s="18"/>
    </row>
    <row r="2393" spans="34:35" x14ac:dyDescent="0.25">
      <c r="AH2393" s="19"/>
      <c r="AI2393" s="17"/>
    </row>
    <row r="2394" spans="34:35" x14ac:dyDescent="0.25">
      <c r="AH2394" s="20"/>
      <c r="AI2394" s="18"/>
    </row>
    <row r="2395" spans="34:35" x14ac:dyDescent="0.25">
      <c r="AH2395" s="19"/>
      <c r="AI2395" s="17"/>
    </row>
    <row r="2396" spans="34:35" x14ac:dyDescent="0.25">
      <c r="AH2396" s="20"/>
      <c r="AI2396" s="18"/>
    </row>
    <row r="2397" spans="34:35" x14ac:dyDescent="0.25">
      <c r="AH2397" s="19"/>
      <c r="AI2397" s="17"/>
    </row>
    <row r="2398" spans="34:35" x14ac:dyDescent="0.25">
      <c r="AH2398" s="20"/>
      <c r="AI2398" s="18"/>
    </row>
    <row r="2399" spans="34:35" x14ac:dyDescent="0.25">
      <c r="AH2399" s="19"/>
      <c r="AI2399" s="17"/>
    </row>
    <row r="2400" spans="34:35" x14ac:dyDescent="0.25">
      <c r="AH2400" s="20"/>
      <c r="AI2400" s="18"/>
    </row>
    <row r="2401" spans="34:35" x14ac:dyDescent="0.25">
      <c r="AH2401" s="19"/>
      <c r="AI2401" s="17"/>
    </row>
    <row r="2402" spans="34:35" x14ac:dyDescent="0.25">
      <c r="AH2402" s="20"/>
      <c r="AI2402" s="18"/>
    </row>
    <row r="2403" spans="34:35" x14ac:dyDescent="0.25">
      <c r="AH2403" s="19"/>
      <c r="AI2403" s="17"/>
    </row>
    <row r="2404" spans="34:35" x14ac:dyDescent="0.25">
      <c r="AH2404" s="20"/>
      <c r="AI2404" s="18"/>
    </row>
    <row r="2405" spans="34:35" x14ac:dyDescent="0.25">
      <c r="AH2405" s="19"/>
      <c r="AI2405" s="17"/>
    </row>
    <row r="2406" spans="34:35" x14ac:dyDescent="0.25">
      <c r="AH2406" s="20"/>
      <c r="AI2406" s="18"/>
    </row>
    <row r="2407" spans="34:35" x14ac:dyDescent="0.25">
      <c r="AH2407" s="19"/>
      <c r="AI2407" s="17"/>
    </row>
    <row r="2408" spans="34:35" x14ac:dyDescent="0.25">
      <c r="AH2408" s="20"/>
      <c r="AI2408" s="18"/>
    </row>
    <row r="2409" spans="34:35" x14ac:dyDescent="0.25">
      <c r="AH2409" s="19"/>
      <c r="AI2409" s="17"/>
    </row>
    <row r="2410" spans="34:35" x14ac:dyDescent="0.25">
      <c r="AH2410" s="20"/>
      <c r="AI2410" s="18"/>
    </row>
    <row r="2411" spans="34:35" x14ac:dyDescent="0.25">
      <c r="AH2411" s="19"/>
      <c r="AI2411" s="17"/>
    </row>
    <row r="2412" spans="34:35" x14ac:dyDescent="0.25">
      <c r="AH2412" s="20"/>
      <c r="AI2412" s="18"/>
    </row>
    <row r="2413" spans="34:35" x14ac:dyDescent="0.25">
      <c r="AH2413" s="19"/>
      <c r="AI2413" s="17"/>
    </row>
    <row r="2414" spans="34:35" x14ac:dyDescent="0.25">
      <c r="AH2414" s="20"/>
      <c r="AI2414" s="18"/>
    </row>
    <row r="2415" spans="34:35" x14ac:dyDescent="0.25">
      <c r="AH2415" s="19"/>
      <c r="AI2415" s="17"/>
    </row>
    <row r="2416" spans="34:35" x14ac:dyDescent="0.25">
      <c r="AH2416" s="20"/>
      <c r="AI2416" s="18"/>
    </row>
    <row r="2417" spans="34:35" x14ac:dyDescent="0.25">
      <c r="AH2417" s="19"/>
      <c r="AI2417" s="17"/>
    </row>
    <row r="2418" spans="34:35" x14ac:dyDescent="0.25">
      <c r="AH2418" s="20"/>
      <c r="AI2418" s="18"/>
    </row>
    <row r="2419" spans="34:35" x14ac:dyDescent="0.25">
      <c r="AH2419" s="19"/>
      <c r="AI2419" s="17"/>
    </row>
    <row r="2420" spans="34:35" x14ac:dyDescent="0.25">
      <c r="AH2420" s="20"/>
      <c r="AI2420" s="18"/>
    </row>
    <row r="2421" spans="34:35" x14ac:dyDescent="0.25">
      <c r="AH2421" s="19"/>
      <c r="AI2421" s="17"/>
    </row>
    <row r="2422" spans="34:35" x14ac:dyDescent="0.25">
      <c r="AH2422" s="20"/>
      <c r="AI2422" s="18"/>
    </row>
    <row r="2423" spans="34:35" x14ac:dyDescent="0.25">
      <c r="AH2423" s="19"/>
      <c r="AI2423" s="17"/>
    </row>
    <row r="2424" spans="34:35" x14ac:dyDescent="0.25">
      <c r="AH2424" s="20"/>
      <c r="AI2424" s="18"/>
    </row>
    <row r="2425" spans="34:35" x14ac:dyDescent="0.25">
      <c r="AH2425" s="19"/>
      <c r="AI2425" s="17"/>
    </row>
    <row r="2426" spans="34:35" x14ac:dyDescent="0.25">
      <c r="AH2426" s="20"/>
      <c r="AI2426" s="18"/>
    </row>
    <row r="2427" spans="34:35" x14ac:dyDescent="0.25">
      <c r="AH2427" s="19"/>
      <c r="AI2427" s="17"/>
    </row>
    <row r="2428" spans="34:35" x14ac:dyDescent="0.25">
      <c r="AH2428" s="20"/>
      <c r="AI2428" s="18"/>
    </row>
    <row r="2429" spans="34:35" x14ac:dyDescent="0.25">
      <c r="AH2429" s="19"/>
      <c r="AI2429" s="17"/>
    </row>
    <row r="2430" spans="34:35" x14ac:dyDescent="0.25">
      <c r="AH2430" s="20"/>
      <c r="AI2430" s="18"/>
    </row>
    <row r="2431" spans="34:35" x14ac:dyDescent="0.25">
      <c r="AH2431" s="19"/>
      <c r="AI2431" s="17"/>
    </row>
    <row r="2432" spans="34:35" x14ac:dyDescent="0.25">
      <c r="AH2432" s="20"/>
      <c r="AI2432" s="18"/>
    </row>
    <row r="2433" spans="34:35" x14ac:dyDescent="0.25">
      <c r="AH2433" s="19"/>
      <c r="AI2433" s="17"/>
    </row>
    <row r="2434" spans="34:35" x14ac:dyDescent="0.25">
      <c r="AH2434" s="20"/>
      <c r="AI2434" s="18"/>
    </row>
    <row r="2435" spans="34:35" x14ac:dyDescent="0.25">
      <c r="AH2435" s="19"/>
      <c r="AI2435" s="17"/>
    </row>
    <row r="2436" spans="34:35" x14ac:dyDescent="0.25">
      <c r="AH2436" s="20"/>
      <c r="AI2436" s="18"/>
    </row>
    <row r="2437" spans="34:35" x14ac:dyDescent="0.25">
      <c r="AH2437" s="19"/>
      <c r="AI2437" s="17"/>
    </row>
    <row r="2438" spans="34:35" x14ac:dyDescent="0.25">
      <c r="AH2438" s="20"/>
      <c r="AI2438" s="18"/>
    </row>
    <row r="2439" spans="34:35" x14ac:dyDescent="0.25">
      <c r="AH2439" s="19"/>
      <c r="AI2439" s="17"/>
    </row>
    <row r="2440" spans="34:35" x14ac:dyDescent="0.25">
      <c r="AH2440" s="20"/>
      <c r="AI2440" s="18"/>
    </row>
    <row r="2441" spans="34:35" x14ac:dyDescent="0.25">
      <c r="AH2441" s="19"/>
      <c r="AI2441" s="17"/>
    </row>
    <row r="2442" spans="34:35" x14ac:dyDescent="0.25">
      <c r="AH2442" s="20"/>
      <c r="AI2442" s="18"/>
    </row>
    <row r="2443" spans="34:35" x14ac:dyDescent="0.25">
      <c r="AH2443" s="19"/>
      <c r="AI2443" s="17"/>
    </row>
    <row r="2444" spans="34:35" x14ac:dyDescent="0.25">
      <c r="AH2444" s="20"/>
      <c r="AI2444" s="18"/>
    </row>
    <row r="2445" spans="34:35" x14ac:dyDescent="0.25">
      <c r="AH2445" s="19"/>
      <c r="AI2445" s="17"/>
    </row>
    <row r="2446" spans="34:35" x14ac:dyDescent="0.25">
      <c r="AH2446" s="20"/>
      <c r="AI2446" s="18"/>
    </row>
    <row r="2447" spans="34:35" x14ac:dyDescent="0.25">
      <c r="AH2447" s="19"/>
      <c r="AI2447" s="17"/>
    </row>
    <row r="2448" spans="34:35" x14ac:dyDescent="0.25">
      <c r="AH2448" s="20"/>
      <c r="AI2448" s="18"/>
    </row>
    <row r="2449" spans="34:35" x14ac:dyDescent="0.25">
      <c r="AH2449" s="19"/>
      <c r="AI2449" s="17"/>
    </row>
    <row r="2450" spans="34:35" x14ac:dyDescent="0.25">
      <c r="AH2450" s="20"/>
      <c r="AI2450" s="18"/>
    </row>
    <row r="2451" spans="34:35" x14ac:dyDescent="0.25">
      <c r="AH2451" s="19"/>
      <c r="AI2451" s="17"/>
    </row>
    <row r="2452" spans="34:35" x14ac:dyDescent="0.25">
      <c r="AH2452" s="20"/>
      <c r="AI2452" s="18"/>
    </row>
    <row r="2453" spans="34:35" x14ac:dyDescent="0.25">
      <c r="AH2453" s="19"/>
      <c r="AI2453" s="17"/>
    </row>
    <row r="2454" spans="34:35" x14ac:dyDescent="0.25">
      <c r="AH2454" s="20"/>
      <c r="AI2454" s="18"/>
    </row>
    <row r="2455" spans="34:35" x14ac:dyDescent="0.25">
      <c r="AH2455" s="19"/>
      <c r="AI2455" s="17"/>
    </row>
    <row r="2456" spans="34:35" x14ac:dyDescent="0.25">
      <c r="AH2456" s="20"/>
      <c r="AI2456" s="18"/>
    </row>
    <row r="2457" spans="34:35" x14ac:dyDescent="0.25">
      <c r="AH2457" s="19"/>
      <c r="AI2457" s="17"/>
    </row>
    <row r="2458" spans="34:35" x14ac:dyDescent="0.25">
      <c r="AH2458" s="20"/>
      <c r="AI2458" s="18"/>
    </row>
    <row r="2459" spans="34:35" x14ac:dyDescent="0.25">
      <c r="AH2459" s="19"/>
      <c r="AI2459" s="17"/>
    </row>
    <row r="2460" spans="34:35" x14ac:dyDescent="0.25">
      <c r="AH2460" s="20"/>
      <c r="AI2460" s="18"/>
    </row>
    <row r="2461" spans="34:35" x14ac:dyDescent="0.25">
      <c r="AH2461" s="21"/>
      <c r="AI2461" s="22"/>
    </row>
  </sheetData>
  <pageMargins left="0.7" right="0.7" top="0.75" bottom="0.75" header="0.3" footer="0.3"/>
  <drawing r:id="rId4"/>
  <tableParts count="11"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25401-50C5-43D4-93AE-0B28BFF96F57}">
  <dimension ref="A1:H652"/>
  <sheetViews>
    <sheetView workbookViewId="0">
      <selection activeCell="G2" sqref="G2"/>
    </sheetView>
  </sheetViews>
  <sheetFormatPr defaultRowHeight="15" x14ac:dyDescent="0.25"/>
  <cols>
    <col min="1" max="1" width="7.140625" bestFit="1" customWidth="1"/>
    <col min="2" max="2" width="10.28515625" bestFit="1" customWidth="1"/>
    <col min="3" max="3" width="13.7109375" bestFit="1" customWidth="1"/>
    <col min="4" max="4" width="41.7109375" bestFit="1" customWidth="1"/>
    <col min="5" max="5" width="15" bestFit="1" customWidth="1"/>
    <col min="6" max="6" width="13" bestFit="1" customWidth="1"/>
    <col min="7" max="7" width="17" bestFit="1" customWidth="1"/>
    <col min="8" max="8" width="11.7109375" bestFit="1" customWidth="1"/>
  </cols>
  <sheetData>
    <row r="1" spans="1:8" x14ac:dyDescent="0.25">
      <c r="A1" t="s">
        <v>163</v>
      </c>
      <c r="B1" t="s">
        <v>193</v>
      </c>
      <c r="C1" t="s">
        <v>164</v>
      </c>
      <c r="D1" t="s">
        <v>165</v>
      </c>
      <c r="E1" t="s">
        <v>166</v>
      </c>
      <c r="F1" t="s">
        <v>167</v>
      </c>
      <c r="G1" t="s">
        <v>168</v>
      </c>
      <c r="H1" t="s">
        <v>169</v>
      </c>
    </row>
    <row r="2" spans="1:8" x14ac:dyDescent="0.25">
      <c r="A2">
        <v>2007</v>
      </c>
      <c r="B2" t="s">
        <v>181</v>
      </c>
      <c r="C2">
        <v>2.0299999999999998</v>
      </c>
      <c r="D2" t="s">
        <v>170</v>
      </c>
      <c r="E2" t="s">
        <v>171</v>
      </c>
      <c r="F2" t="s">
        <v>172</v>
      </c>
      <c r="G2">
        <v>1400000</v>
      </c>
      <c r="H2" t="s">
        <v>173</v>
      </c>
    </row>
    <row r="3" spans="1:8" x14ac:dyDescent="0.25">
      <c r="A3">
        <v>2007</v>
      </c>
      <c r="B3" t="s">
        <v>182</v>
      </c>
      <c r="C3">
        <v>2.0299999999999998</v>
      </c>
      <c r="D3" t="s">
        <v>170</v>
      </c>
      <c r="E3" t="s">
        <v>171</v>
      </c>
      <c r="F3" t="s">
        <v>172</v>
      </c>
      <c r="G3">
        <v>1486000</v>
      </c>
      <c r="H3" t="s">
        <v>173</v>
      </c>
    </row>
    <row r="4" spans="1:8" x14ac:dyDescent="0.25">
      <c r="A4">
        <v>2007</v>
      </c>
      <c r="B4" t="s">
        <v>183</v>
      </c>
      <c r="C4">
        <v>2.0299999999999998</v>
      </c>
      <c r="D4" t="s">
        <v>170</v>
      </c>
      <c r="E4" t="s">
        <v>171</v>
      </c>
      <c r="F4" t="s">
        <v>172</v>
      </c>
      <c r="G4">
        <v>1485000</v>
      </c>
      <c r="H4" t="s">
        <v>173</v>
      </c>
    </row>
    <row r="5" spans="1:8" x14ac:dyDescent="0.25">
      <c r="A5">
        <v>2007</v>
      </c>
      <c r="B5" t="s">
        <v>184</v>
      </c>
      <c r="C5">
        <v>2.0299999999999998</v>
      </c>
      <c r="D5" t="s">
        <v>170</v>
      </c>
      <c r="E5" t="s">
        <v>171</v>
      </c>
      <c r="F5" t="s">
        <v>172</v>
      </c>
      <c r="G5">
        <v>1491000</v>
      </c>
      <c r="H5" t="s">
        <v>173</v>
      </c>
    </row>
    <row r="6" spans="1:8" x14ac:dyDescent="0.25">
      <c r="A6">
        <v>2007</v>
      </c>
      <c r="B6" t="s">
        <v>185</v>
      </c>
      <c r="C6">
        <v>2.0299999999999998</v>
      </c>
      <c r="D6" t="s">
        <v>170</v>
      </c>
      <c r="E6" t="s">
        <v>171</v>
      </c>
      <c r="F6" t="s">
        <v>172</v>
      </c>
      <c r="G6">
        <v>1474000</v>
      </c>
      <c r="H6" t="s">
        <v>173</v>
      </c>
    </row>
    <row r="7" spans="1:8" x14ac:dyDescent="0.25">
      <c r="A7">
        <v>2007</v>
      </c>
      <c r="B7" t="s">
        <v>186</v>
      </c>
      <c r="C7">
        <v>2.0299999999999998</v>
      </c>
      <c r="D7" t="s">
        <v>170</v>
      </c>
      <c r="E7" t="s">
        <v>171</v>
      </c>
      <c r="F7" t="s">
        <v>172</v>
      </c>
      <c r="G7">
        <v>1473000</v>
      </c>
      <c r="H7" t="s">
        <v>173</v>
      </c>
    </row>
    <row r="8" spans="1:8" x14ac:dyDescent="0.25">
      <c r="A8">
        <v>2007</v>
      </c>
      <c r="B8" t="s">
        <v>187</v>
      </c>
      <c r="C8">
        <v>2.0299999999999998</v>
      </c>
      <c r="D8" t="s">
        <v>170</v>
      </c>
      <c r="E8" t="s">
        <v>171</v>
      </c>
      <c r="F8" t="s">
        <v>172</v>
      </c>
      <c r="G8">
        <v>1391000</v>
      </c>
      <c r="H8" t="s">
        <v>173</v>
      </c>
    </row>
    <row r="9" spans="1:8" x14ac:dyDescent="0.25">
      <c r="A9">
        <v>2007</v>
      </c>
      <c r="B9" t="s">
        <v>188</v>
      </c>
      <c r="C9">
        <v>2.0299999999999998</v>
      </c>
      <c r="D9" t="s">
        <v>170</v>
      </c>
      <c r="E9" t="s">
        <v>171</v>
      </c>
      <c r="F9" t="s">
        <v>172</v>
      </c>
      <c r="G9">
        <v>1356000</v>
      </c>
      <c r="H9" t="s">
        <v>173</v>
      </c>
    </row>
    <row r="10" spans="1:8" x14ac:dyDescent="0.25">
      <c r="A10">
        <v>2007</v>
      </c>
      <c r="B10" t="s">
        <v>189</v>
      </c>
      <c r="C10">
        <v>2.0299999999999998</v>
      </c>
      <c r="D10" t="s">
        <v>170</v>
      </c>
      <c r="E10" t="s">
        <v>171</v>
      </c>
      <c r="F10" t="s">
        <v>172</v>
      </c>
      <c r="G10">
        <v>1549000</v>
      </c>
      <c r="H10" t="s">
        <v>173</v>
      </c>
    </row>
    <row r="11" spans="1:8" x14ac:dyDescent="0.25">
      <c r="A11">
        <v>2007</v>
      </c>
      <c r="B11" t="s">
        <v>190</v>
      </c>
      <c r="C11">
        <v>2.0299999999999998</v>
      </c>
      <c r="D11" t="s">
        <v>170</v>
      </c>
      <c r="E11" t="s">
        <v>171</v>
      </c>
      <c r="F11" t="s">
        <v>172</v>
      </c>
      <c r="G11">
        <v>1531000</v>
      </c>
      <c r="H11" t="s">
        <v>173</v>
      </c>
    </row>
    <row r="12" spans="1:8" x14ac:dyDescent="0.25">
      <c r="A12">
        <v>2007</v>
      </c>
      <c r="B12" t="s">
        <v>191</v>
      </c>
      <c r="C12">
        <v>2.0299999999999998</v>
      </c>
      <c r="D12" t="s">
        <v>170</v>
      </c>
      <c r="E12" t="s">
        <v>171</v>
      </c>
      <c r="F12" t="s">
        <v>172</v>
      </c>
      <c r="G12">
        <v>1538000</v>
      </c>
      <c r="H12" t="s">
        <v>173</v>
      </c>
    </row>
    <row r="13" spans="1:8" x14ac:dyDescent="0.25">
      <c r="A13">
        <v>2007</v>
      </c>
      <c r="B13" t="s">
        <v>192</v>
      </c>
      <c r="C13">
        <v>2.0299999999999998</v>
      </c>
      <c r="D13" t="s">
        <v>170</v>
      </c>
      <c r="E13" t="s">
        <v>171</v>
      </c>
      <c r="F13" t="s">
        <v>172</v>
      </c>
      <c r="G13">
        <v>1396000</v>
      </c>
      <c r="H13" t="s">
        <v>173</v>
      </c>
    </row>
    <row r="14" spans="1:8" x14ac:dyDescent="0.25">
      <c r="A14">
        <v>2008</v>
      </c>
      <c r="B14" t="s">
        <v>181</v>
      </c>
      <c r="C14">
        <v>2.0299999999999998</v>
      </c>
      <c r="D14" t="s">
        <v>170</v>
      </c>
      <c r="E14" t="s">
        <v>171</v>
      </c>
      <c r="F14" t="s">
        <v>172</v>
      </c>
      <c r="G14">
        <v>1379000</v>
      </c>
      <c r="H14" t="s">
        <v>173</v>
      </c>
    </row>
    <row r="15" spans="1:8" x14ac:dyDescent="0.25">
      <c r="A15">
        <v>2008</v>
      </c>
      <c r="B15" t="s">
        <v>182</v>
      </c>
      <c r="C15">
        <v>2.0299999999999998</v>
      </c>
      <c r="D15" t="s">
        <v>170</v>
      </c>
      <c r="E15" t="s">
        <v>171</v>
      </c>
      <c r="F15" t="s">
        <v>172</v>
      </c>
      <c r="G15">
        <v>1476000</v>
      </c>
      <c r="H15" t="s">
        <v>173</v>
      </c>
    </row>
    <row r="16" spans="1:8" x14ac:dyDescent="0.25">
      <c r="A16">
        <v>2008</v>
      </c>
      <c r="B16" t="s">
        <v>183</v>
      </c>
      <c r="C16">
        <v>2.0299999999999998</v>
      </c>
      <c r="D16" t="s">
        <v>170</v>
      </c>
      <c r="E16" t="s">
        <v>171</v>
      </c>
      <c r="F16" t="s">
        <v>172</v>
      </c>
      <c r="G16">
        <v>1519000</v>
      </c>
      <c r="H16" t="s">
        <v>173</v>
      </c>
    </row>
    <row r="17" spans="1:8" x14ac:dyDescent="0.25">
      <c r="A17">
        <v>2008</v>
      </c>
      <c r="B17" t="s">
        <v>184</v>
      </c>
      <c r="C17">
        <v>2.0299999999999998</v>
      </c>
      <c r="D17" t="s">
        <v>170</v>
      </c>
      <c r="E17" t="s">
        <v>171</v>
      </c>
      <c r="F17" t="s">
        <v>172</v>
      </c>
      <c r="G17">
        <v>1446000</v>
      </c>
      <c r="H17" t="s">
        <v>173</v>
      </c>
    </row>
    <row r="18" spans="1:8" x14ac:dyDescent="0.25">
      <c r="A18">
        <v>2008</v>
      </c>
      <c r="B18" t="s">
        <v>185</v>
      </c>
      <c r="C18">
        <v>2.0299999999999998</v>
      </c>
      <c r="D18" t="s">
        <v>170</v>
      </c>
      <c r="E18" t="s">
        <v>171</v>
      </c>
      <c r="F18" t="s">
        <v>172</v>
      </c>
      <c r="G18">
        <v>1479000</v>
      </c>
      <c r="H18" t="s">
        <v>173</v>
      </c>
    </row>
    <row r="19" spans="1:8" x14ac:dyDescent="0.25">
      <c r="A19">
        <v>2008</v>
      </c>
      <c r="B19" t="s">
        <v>186</v>
      </c>
      <c r="C19">
        <v>2.0299999999999998</v>
      </c>
      <c r="D19" t="s">
        <v>170</v>
      </c>
      <c r="E19" t="s">
        <v>171</v>
      </c>
      <c r="F19" t="s">
        <v>172</v>
      </c>
      <c r="G19">
        <v>1459000</v>
      </c>
      <c r="H19" t="s">
        <v>173</v>
      </c>
    </row>
    <row r="20" spans="1:8" x14ac:dyDescent="0.25">
      <c r="A20">
        <v>2008</v>
      </c>
      <c r="B20" t="s">
        <v>187</v>
      </c>
      <c r="C20">
        <v>2.0299999999999998</v>
      </c>
      <c r="D20" t="s">
        <v>170</v>
      </c>
      <c r="E20" t="s">
        <v>171</v>
      </c>
      <c r="F20" t="s">
        <v>172</v>
      </c>
      <c r="G20">
        <v>1444000</v>
      </c>
      <c r="H20" t="s">
        <v>173</v>
      </c>
    </row>
    <row r="21" spans="1:8" x14ac:dyDescent="0.25">
      <c r="A21">
        <v>2008</v>
      </c>
      <c r="B21" t="s">
        <v>188</v>
      </c>
      <c r="C21">
        <v>2.0299999999999998</v>
      </c>
      <c r="D21" t="s">
        <v>170</v>
      </c>
      <c r="E21" t="s">
        <v>171</v>
      </c>
      <c r="F21" t="s">
        <v>172</v>
      </c>
      <c r="G21">
        <v>1434000</v>
      </c>
      <c r="H21" t="s">
        <v>173</v>
      </c>
    </row>
    <row r="22" spans="1:8" x14ac:dyDescent="0.25">
      <c r="A22">
        <v>2008</v>
      </c>
      <c r="B22" t="s">
        <v>189</v>
      </c>
      <c r="C22">
        <v>2.0299999999999998</v>
      </c>
      <c r="D22" t="s">
        <v>170</v>
      </c>
      <c r="E22" t="s">
        <v>171</v>
      </c>
      <c r="F22" t="s">
        <v>172</v>
      </c>
      <c r="G22">
        <v>1574000</v>
      </c>
      <c r="H22" t="s">
        <v>173</v>
      </c>
    </row>
    <row r="23" spans="1:8" x14ac:dyDescent="0.25">
      <c r="A23">
        <v>2008</v>
      </c>
      <c r="B23" t="s">
        <v>190</v>
      </c>
      <c r="C23">
        <v>2.0299999999999998</v>
      </c>
      <c r="D23" t="s">
        <v>170</v>
      </c>
      <c r="E23" t="s">
        <v>171</v>
      </c>
      <c r="F23" t="s">
        <v>172</v>
      </c>
      <c r="G23">
        <v>1520000</v>
      </c>
      <c r="H23" t="s">
        <v>173</v>
      </c>
    </row>
    <row r="24" spans="1:8" x14ac:dyDescent="0.25">
      <c r="A24">
        <v>2008</v>
      </c>
      <c r="B24" t="s">
        <v>191</v>
      </c>
      <c r="C24">
        <v>2.0299999999999998</v>
      </c>
      <c r="D24" t="s">
        <v>170</v>
      </c>
      <c r="E24" t="s">
        <v>171</v>
      </c>
      <c r="F24" t="s">
        <v>172</v>
      </c>
      <c r="G24">
        <v>1600000</v>
      </c>
      <c r="H24" t="s">
        <v>173</v>
      </c>
    </row>
    <row r="25" spans="1:8" x14ac:dyDescent="0.25">
      <c r="A25">
        <v>2008</v>
      </c>
      <c r="B25" t="s">
        <v>192</v>
      </c>
      <c r="C25">
        <v>2.0299999999999998</v>
      </c>
      <c r="D25" t="s">
        <v>170</v>
      </c>
      <c r="E25" t="s">
        <v>171</v>
      </c>
      <c r="F25" t="s">
        <v>172</v>
      </c>
      <c r="G25">
        <v>1484000</v>
      </c>
      <c r="H25" t="s">
        <v>173</v>
      </c>
    </row>
    <row r="26" spans="1:8" x14ac:dyDescent="0.25">
      <c r="A26">
        <v>2009</v>
      </c>
      <c r="B26" t="s">
        <v>181</v>
      </c>
      <c r="C26">
        <v>2.0299999999999998</v>
      </c>
      <c r="D26" t="s">
        <v>170</v>
      </c>
      <c r="E26" t="s">
        <v>171</v>
      </c>
      <c r="F26" t="s">
        <v>172</v>
      </c>
      <c r="G26">
        <v>1448000</v>
      </c>
      <c r="H26" t="s">
        <v>173</v>
      </c>
    </row>
    <row r="27" spans="1:8" x14ac:dyDescent="0.25">
      <c r="A27">
        <v>2009</v>
      </c>
      <c r="B27" t="s">
        <v>182</v>
      </c>
      <c r="C27">
        <v>2.0299999999999998</v>
      </c>
      <c r="D27" t="s">
        <v>170</v>
      </c>
      <c r="E27" t="s">
        <v>171</v>
      </c>
      <c r="F27" t="s">
        <v>172</v>
      </c>
      <c r="G27">
        <v>1536000</v>
      </c>
      <c r="H27" t="s">
        <v>173</v>
      </c>
    </row>
    <row r="28" spans="1:8" x14ac:dyDescent="0.25">
      <c r="A28">
        <v>2009</v>
      </c>
      <c r="B28" t="s">
        <v>183</v>
      </c>
      <c r="C28">
        <v>2.0299999999999998</v>
      </c>
      <c r="D28" t="s">
        <v>170</v>
      </c>
      <c r="E28" t="s">
        <v>171</v>
      </c>
      <c r="F28" t="s">
        <v>172</v>
      </c>
      <c r="G28">
        <v>1487000</v>
      </c>
      <c r="H28" t="s">
        <v>173</v>
      </c>
    </row>
    <row r="29" spans="1:8" x14ac:dyDescent="0.25">
      <c r="A29">
        <v>2009</v>
      </c>
      <c r="B29" t="s">
        <v>184</v>
      </c>
      <c r="C29">
        <v>2.0299999999999998</v>
      </c>
      <c r="D29" t="s">
        <v>170</v>
      </c>
      <c r="E29" t="s">
        <v>171</v>
      </c>
      <c r="F29" t="s">
        <v>172</v>
      </c>
      <c r="G29">
        <v>1499000</v>
      </c>
      <c r="H29" t="s">
        <v>173</v>
      </c>
    </row>
    <row r="30" spans="1:8" x14ac:dyDescent="0.25">
      <c r="A30">
        <v>2009</v>
      </c>
      <c r="B30" t="s">
        <v>185</v>
      </c>
      <c r="C30">
        <v>2.0299999999999998</v>
      </c>
      <c r="D30" t="s">
        <v>170</v>
      </c>
      <c r="E30" t="s">
        <v>171</v>
      </c>
      <c r="F30" t="s">
        <v>172</v>
      </c>
      <c r="G30">
        <v>1517000</v>
      </c>
      <c r="H30" t="s">
        <v>173</v>
      </c>
    </row>
    <row r="31" spans="1:8" x14ac:dyDescent="0.25">
      <c r="A31">
        <v>2009</v>
      </c>
      <c r="B31" t="s">
        <v>186</v>
      </c>
      <c r="C31">
        <v>2.0299999999999998</v>
      </c>
      <c r="D31" t="s">
        <v>170</v>
      </c>
      <c r="E31" t="s">
        <v>171</v>
      </c>
      <c r="F31" t="s">
        <v>172</v>
      </c>
      <c r="G31">
        <v>1467000</v>
      </c>
      <c r="H31" t="s">
        <v>173</v>
      </c>
    </row>
    <row r="32" spans="1:8" x14ac:dyDescent="0.25">
      <c r="A32">
        <v>2009</v>
      </c>
      <c r="B32" t="s">
        <v>187</v>
      </c>
      <c r="C32">
        <v>2.0299999999999998</v>
      </c>
      <c r="D32" t="s">
        <v>170</v>
      </c>
      <c r="E32" t="s">
        <v>171</v>
      </c>
      <c r="F32" t="s">
        <v>172</v>
      </c>
      <c r="G32">
        <v>1435000</v>
      </c>
      <c r="H32" t="s">
        <v>173</v>
      </c>
    </row>
    <row r="33" spans="1:8" x14ac:dyDescent="0.25">
      <c r="A33">
        <v>2009</v>
      </c>
      <c r="B33" t="s">
        <v>188</v>
      </c>
      <c r="C33">
        <v>2.0299999999999998</v>
      </c>
      <c r="D33" t="s">
        <v>170</v>
      </c>
      <c r="E33" t="s">
        <v>171</v>
      </c>
      <c r="F33" t="s">
        <v>172</v>
      </c>
      <c r="G33">
        <v>1328000</v>
      </c>
      <c r="H33" t="s">
        <v>173</v>
      </c>
    </row>
    <row r="34" spans="1:8" x14ac:dyDescent="0.25">
      <c r="A34">
        <v>2009</v>
      </c>
      <c r="B34" t="s">
        <v>189</v>
      </c>
      <c r="C34">
        <v>2.0299999999999998</v>
      </c>
      <c r="D34" t="s">
        <v>170</v>
      </c>
      <c r="E34" t="s">
        <v>171</v>
      </c>
      <c r="F34" t="s">
        <v>172</v>
      </c>
      <c r="G34">
        <v>1586000</v>
      </c>
      <c r="H34" t="s">
        <v>173</v>
      </c>
    </row>
    <row r="35" spans="1:8" x14ac:dyDescent="0.25">
      <c r="A35">
        <v>2009</v>
      </c>
      <c r="B35" t="s">
        <v>190</v>
      </c>
      <c r="C35">
        <v>2.0299999999999998</v>
      </c>
      <c r="D35" t="s">
        <v>170</v>
      </c>
      <c r="E35" t="s">
        <v>171</v>
      </c>
      <c r="F35" t="s">
        <v>172</v>
      </c>
      <c r="G35">
        <v>1578000</v>
      </c>
      <c r="H35" t="s">
        <v>173</v>
      </c>
    </row>
    <row r="36" spans="1:8" x14ac:dyDescent="0.25">
      <c r="A36">
        <v>2009</v>
      </c>
      <c r="B36" t="s">
        <v>191</v>
      </c>
      <c r="C36">
        <v>2.0299999999999998</v>
      </c>
      <c r="D36" t="s">
        <v>170</v>
      </c>
      <c r="E36" t="s">
        <v>171</v>
      </c>
      <c r="F36" t="s">
        <v>172</v>
      </c>
      <c r="G36">
        <v>1568000</v>
      </c>
      <c r="H36" t="s">
        <v>173</v>
      </c>
    </row>
    <row r="37" spans="1:8" x14ac:dyDescent="0.25">
      <c r="A37">
        <v>2009</v>
      </c>
      <c r="B37" t="s">
        <v>192</v>
      </c>
      <c r="C37">
        <v>2.0299999999999998</v>
      </c>
      <c r="D37" t="s">
        <v>170</v>
      </c>
      <c r="E37" t="s">
        <v>171</v>
      </c>
      <c r="F37" t="s">
        <v>172</v>
      </c>
      <c r="G37">
        <v>1424000</v>
      </c>
      <c r="H37" t="s">
        <v>173</v>
      </c>
    </row>
    <row r="38" spans="1:8" x14ac:dyDescent="0.25">
      <c r="A38">
        <v>2010</v>
      </c>
      <c r="B38" t="s">
        <v>181</v>
      </c>
      <c r="C38">
        <v>2.0299999999999998</v>
      </c>
      <c r="D38" t="s">
        <v>170</v>
      </c>
      <c r="E38" t="s">
        <v>171</v>
      </c>
      <c r="F38" t="s">
        <v>172</v>
      </c>
      <c r="G38">
        <v>1474000</v>
      </c>
      <c r="H38" t="s">
        <v>173</v>
      </c>
    </row>
    <row r="39" spans="1:8" x14ac:dyDescent="0.25">
      <c r="A39">
        <v>2010</v>
      </c>
      <c r="B39" t="s">
        <v>182</v>
      </c>
      <c r="C39">
        <v>2.0299999999999998</v>
      </c>
      <c r="D39" t="s">
        <v>170</v>
      </c>
      <c r="E39" t="s">
        <v>171</v>
      </c>
      <c r="F39" t="s">
        <v>172</v>
      </c>
      <c r="G39">
        <v>1538000</v>
      </c>
      <c r="H39" t="s">
        <v>173</v>
      </c>
    </row>
    <row r="40" spans="1:8" x14ac:dyDescent="0.25">
      <c r="A40">
        <v>2010</v>
      </c>
      <c r="B40" t="s">
        <v>183</v>
      </c>
      <c r="C40">
        <v>2.0299999999999998</v>
      </c>
      <c r="D40" t="s">
        <v>170</v>
      </c>
      <c r="E40" t="s">
        <v>171</v>
      </c>
      <c r="F40" t="s">
        <v>172</v>
      </c>
      <c r="G40">
        <v>1489000</v>
      </c>
      <c r="H40" t="s">
        <v>173</v>
      </c>
    </row>
    <row r="41" spans="1:8" x14ac:dyDescent="0.25">
      <c r="A41">
        <v>2010</v>
      </c>
      <c r="B41" t="s">
        <v>184</v>
      </c>
      <c r="C41">
        <v>2.0299999999999998</v>
      </c>
      <c r="D41" t="s">
        <v>170</v>
      </c>
      <c r="E41" t="s">
        <v>171</v>
      </c>
      <c r="F41" t="s">
        <v>172</v>
      </c>
      <c r="G41">
        <v>1500000</v>
      </c>
      <c r="H41" t="s">
        <v>173</v>
      </c>
    </row>
    <row r="42" spans="1:8" x14ac:dyDescent="0.25">
      <c r="A42">
        <v>2010</v>
      </c>
      <c r="B42" t="s">
        <v>185</v>
      </c>
      <c r="C42">
        <v>2.0299999999999998</v>
      </c>
      <c r="D42" t="s">
        <v>170</v>
      </c>
      <c r="E42" t="s">
        <v>171</v>
      </c>
      <c r="F42" t="s">
        <v>172</v>
      </c>
      <c r="G42">
        <v>1530000</v>
      </c>
      <c r="H42" t="s">
        <v>173</v>
      </c>
    </row>
    <row r="43" spans="1:8" x14ac:dyDescent="0.25">
      <c r="A43">
        <v>2010</v>
      </c>
      <c r="B43" t="s">
        <v>186</v>
      </c>
      <c r="C43">
        <v>2.0299999999999998</v>
      </c>
      <c r="D43" t="s">
        <v>170</v>
      </c>
      <c r="E43" t="s">
        <v>171</v>
      </c>
      <c r="F43" t="s">
        <v>172</v>
      </c>
      <c r="G43">
        <v>1492000</v>
      </c>
      <c r="H43" t="s">
        <v>173</v>
      </c>
    </row>
    <row r="44" spans="1:8" x14ac:dyDescent="0.25">
      <c r="A44">
        <v>2010</v>
      </c>
      <c r="B44" t="s">
        <v>187</v>
      </c>
      <c r="C44">
        <v>2.0299999999999998</v>
      </c>
      <c r="D44" t="s">
        <v>170</v>
      </c>
      <c r="E44" t="s">
        <v>171</v>
      </c>
      <c r="F44" t="s">
        <v>172</v>
      </c>
      <c r="G44">
        <v>1473000</v>
      </c>
      <c r="H44" t="s">
        <v>173</v>
      </c>
    </row>
    <row r="45" spans="1:8" x14ac:dyDescent="0.25">
      <c r="A45">
        <v>2010</v>
      </c>
      <c r="B45" t="s">
        <v>188</v>
      </c>
      <c r="C45">
        <v>2.0299999999999998</v>
      </c>
      <c r="D45" t="s">
        <v>170</v>
      </c>
      <c r="E45" t="s">
        <v>171</v>
      </c>
      <c r="F45" t="s">
        <v>172</v>
      </c>
      <c r="G45">
        <v>1412000</v>
      </c>
      <c r="H45" t="s">
        <v>173</v>
      </c>
    </row>
    <row r="46" spans="1:8" x14ac:dyDescent="0.25">
      <c r="A46">
        <v>2010</v>
      </c>
      <c r="B46" t="s">
        <v>189</v>
      </c>
      <c r="C46">
        <v>2.0299999999999998</v>
      </c>
      <c r="D46" t="s">
        <v>170</v>
      </c>
      <c r="E46" t="s">
        <v>171</v>
      </c>
      <c r="F46" t="s">
        <v>172</v>
      </c>
      <c r="G46">
        <v>1615000</v>
      </c>
      <c r="H46" t="s">
        <v>173</v>
      </c>
    </row>
    <row r="47" spans="1:8" x14ac:dyDescent="0.25">
      <c r="A47">
        <v>2010</v>
      </c>
      <c r="B47" t="s">
        <v>190</v>
      </c>
      <c r="C47">
        <v>2.0299999999999998</v>
      </c>
      <c r="D47" t="s">
        <v>170</v>
      </c>
      <c r="E47" t="s">
        <v>171</v>
      </c>
      <c r="F47" t="s">
        <v>172</v>
      </c>
      <c r="G47">
        <v>1622000</v>
      </c>
      <c r="H47" t="s">
        <v>173</v>
      </c>
    </row>
    <row r="48" spans="1:8" x14ac:dyDescent="0.25">
      <c r="A48">
        <v>2010</v>
      </c>
      <c r="B48" t="s">
        <v>191</v>
      </c>
      <c r="C48">
        <v>2.0299999999999998</v>
      </c>
      <c r="D48" t="s">
        <v>170</v>
      </c>
      <c r="E48" t="s">
        <v>171</v>
      </c>
      <c r="F48" t="s">
        <v>172</v>
      </c>
      <c r="G48">
        <v>1541000</v>
      </c>
      <c r="H48" t="s">
        <v>173</v>
      </c>
    </row>
    <row r="49" spans="1:8" x14ac:dyDescent="0.25">
      <c r="A49">
        <v>2010</v>
      </c>
      <c r="B49" t="s">
        <v>192</v>
      </c>
      <c r="C49">
        <v>2.0299999999999998</v>
      </c>
      <c r="D49" t="s">
        <v>170</v>
      </c>
      <c r="E49" t="s">
        <v>171</v>
      </c>
      <c r="F49" t="s">
        <v>172</v>
      </c>
      <c r="G49">
        <v>1457000</v>
      </c>
      <c r="H49" t="s">
        <v>173</v>
      </c>
    </row>
    <row r="50" spans="1:8" x14ac:dyDescent="0.25">
      <c r="A50">
        <v>2011</v>
      </c>
      <c r="B50" t="s">
        <v>181</v>
      </c>
      <c r="C50">
        <v>2.0299999999999998</v>
      </c>
      <c r="D50" t="s">
        <v>170</v>
      </c>
      <c r="E50" t="s">
        <v>171</v>
      </c>
      <c r="F50" t="s">
        <v>172</v>
      </c>
      <c r="G50">
        <v>1540000</v>
      </c>
      <c r="H50" t="s">
        <v>173</v>
      </c>
    </row>
    <row r="51" spans="1:8" x14ac:dyDescent="0.25">
      <c r="A51">
        <v>2011</v>
      </c>
      <c r="B51" t="s">
        <v>182</v>
      </c>
      <c r="C51">
        <v>2.0299999999999998</v>
      </c>
      <c r="D51" t="s">
        <v>170</v>
      </c>
      <c r="E51" t="s">
        <v>171</v>
      </c>
      <c r="F51" t="s">
        <v>172</v>
      </c>
      <c r="G51">
        <v>1595000</v>
      </c>
      <c r="H51" t="s">
        <v>173</v>
      </c>
    </row>
    <row r="52" spans="1:8" x14ac:dyDescent="0.25">
      <c r="A52">
        <v>2011</v>
      </c>
      <c r="B52" t="s">
        <v>183</v>
      </c>
      <c r="C52">
        <v>2.0299999999999998</v>
      </c>
      <c r="D52" t="s">
        <v>170</v>
      </c>
      <c r="E52" t="s">
        <v>171</v>
      </c>
      <c r="F52" t="s">
        <v>172</v>
      </c>
      <c r="G52">
        <v>1568000</v>
      </c>
      <c r="H52" t="s">
        <v>173</v>
      </c>
    </row>
    <row r="53" spans="1:8" x14ac:dyDescent="0.25">
      <c r="A53">
        <v>2011</v>
      </c>
      <c r="B53" t="s">
        <v>184</v>
      </c>
      <c r="C53">
        <v>2.0299999999999998</v>
      </c>
      <c r="D53" t="s">
        <v>170</v>
      </c>
      <c r="E53" t="s">
        <v>171</v>
      </c>
      <c r="F53" t="s">
        <v>172</v>
      </c>
      <c r="G53">
        <v>1539000</v>
      </c>
      <c r="H53" t="s">
        <v>173</v>
      </c>
    </row>
    <row r="54" spans="1:8" x14ac:dyDescent="0.25">
      <c r="A54">
        <v>2011</v>
      </c>
      <c r="B54" t="s">
        <v>185</v>
      </c>
      <c r="C54">
        <v>2.0299999999999998</v>
      </c>
      <c r="D54" t="s">
        <v>170</v>
      </c>
      <c r="E54" t="s">
        <v>171</v>
      </c>
      <c r="F54" t="s">
        <v>172</v>
      </c>
      <c r="G54">
        <v>1602000</v>
      </c>
      <c r="H54" t="s">
        <v>173</v>
      </c>
    </row>
    <row r="55" spans="1:8" x14ac:dyDescent="0.25">
      <c r="A55">
        <v>2011</v>
      </c>
      <c r="B55" t="s">
        <v>186</v>
      </c>
      <c r="C55">
        <v>2.0299999999999998</v>
      </c>
      <c r="D55" t="s">
        <v>170</v>
      </c>
      <c r="E55" t="s">
        <v>171</v>
      </c>
      <c r="F55" t="s">
        <v>172</v>
      </c>
      <c r="G55">
        <v>1579000</v>
      </c>
      <c r="H55" t="s">
        <v>173</v>
      </c>
    </row>
    <row r="56" spans="1:8" x14ac:dyDescent="0.25">
      <c r="A56">
        <v>2011</v>
      </c>
      <c r="B56" t="s">
        <v>187</v>
      </c>
      <c r="C56">
        <v>2.0299999999999998</v>
      </c>
      <c r="D56" t="s">
        <v>170</v>
      </c>
      <c r="E56" t="s">
        <v>171</v>
      </c>
      <c r="F56" t="s">
        <v>172</v>
      </c>
      <c r="G56">
        <v>1528000</v>
      </c>
      <c r="H56" t="s">
        <v>173</v>
      </c>
    </row>
    <row r="57" spans="1:8" x14ac:dyDescent="0.25">
      <c r="A57">
        <v>2011</v>
      </c>
      <c r="B57" t="s">
        <v>188</v>
      </c>
      <c r="C57">
        <v>2.0299999999999998</v>
      </c>
      <c r="D57" t="s">
        <v>170</v>
      </c>
      <c r="E57" t="s">
        <v>171</v>
      </c>
      <c r="F57" t="s">
        <v>172</v>
      </c>
      <c r="G57">
        <v>1449000</v>
      </c>
      <c r="H57" t="s">
        <v>173</v>
      </c>
    </row>
    <row r="58" spans="1:8" x14ac:dyDescent="0.25">
      <c r="A58">
        <v>2011</v>
      </c>
      <c r="B58" t="s">
        <v>189</v>
      </c>
      <c r="C58">
        <v>2.0299999999999998</v>
      </c>
      <c r="D58" t="s">
        <v>170</v>
      </c>
      <c r="E58" t="s">
        <v>171</v>
      </c>
      <c r="F58" t="s">
        <v>172</v>
      </c>
      <c r="G58">
        <v>1689000</v>
      </c>
      <c r="H58" t="s">
        <v>173</v>
      </c>
    </row>
    <row r="59" spans="1:8" x14ac:dyDescent="0.25">
      <c r="A59">
        <v>2011</v>
      </c>
      <c r="B59" t="s">
        <v>190</v>
      </c>
      <c r="C59">
        <v>2.0299999999999998</v>
      </c>
      <c r="D59" t="s">
        <v>170</v>
      </c>
      <c r="E59" t="s">
        <v>171</v>
      </c>
      <c r="F59" t="s">
        <v>172</v>
      </c>
      <c r="G59">
        <v>1678000</v>
      </c>
      <c r="H59" t="s">
        <v>173</v>
      </c>
    </row>
    <row r="60" spans="1:8" x14ac:dyDescent="0.25">
      <c r="A60">
        <v>2011</v>
      </c>
      <c r="B60" t="s">
        <v>191</v>
      </c>
      <c r="C60">
        <v>2.0299999999999998</v>
      </c>
      <c r="D60" t="s">
        <v>170</v>
      </c>
      <c r="E60" t="s">
        <v>171</v>
      </c>
      <c r="F60" t="s">
        <v>172</v>
      </c>
      <c r="G60">
        <v>1639000</v>
      </c>
      <c r="H60" t="s">
        <v>173</v>
      </c>
    </row>
    <row r="61" spans="1:8" x14ac:dyDescent="0.25">
      <c r="A61">
        <v>2011</v>
      </c>
      <c r="B61" t="s">
        <v>192</v>
      </c>
      <c r="C61">
        <v>2.0299999999999998</v>
      </c>
      <c r="D61" t="s">
        <v>170</v>
      </c>
      <c r="E61" t="s">
        <v>171</v>
      </c>
      <c r="F61" t="s">
        <v>172</v>
      </c>
      <c r="G61">
        <v>1583000</v>
      </c>
      <c r="H61" t="s">
        <v>173</v>
      </c>
    </row>
    <row r="62" spans="1:8" x14ac:dyDescent="0.25">
      <c r="A62">
        <v>2012</v>
      </c>
      <c r="B62" t="s">
        <v>181</v>
      </c>
      <c r="C62">
        <v>2.0299999999999998</v>
      </c>
      <c r="D62" t="s">
        <v>170</v>
      </c>
      <c r="E62" t="s">
        <v>171</v>
      </c>
      <c r="F62" t="s">
        <v>172</v>
      </c>
      <c r="G62">
        <v>1599000</v>
      </c>
      <c r="H62" t="s">
        <v>173</v>
      </c>
    </row>
    <row r="63" spans="1:8" x14ac:dyDescent="0.25">
      <c r="A63">
        <v>2012</v>
      </c>
      <c r="B63" t="s">
        <v>182</v>
      </c>
      <c r="C63">
        <v>2.0299999999999998</v>
      </c>
      <c r="D63" t="s">
        <v>170</v>
      </c>
      <c r="E63" t="s">
        <v>171</v>
      </c>
      <c r="F63" t="s">
        <v>172</v>
      </c>
      <c r="G63">
        <v>1643000</v>
      </c>
      <c r="H63" t="s">
        <v>173</v>
      </c>
    </row>
    <row r="64" spans="1:8" x14ac:dyDescent="0.25">
      <c r="A64">
        <v>2012</v>
      </c>
      <c r="B64" t="s">
        <v>183</v>
      </c>
      <c r="C64">
        <v>2.0299999999999998</v>
      </c>
      <c r="D64" t="s">
        <v>170</v>
      </c>
      <c r="E64" t="s">
        <v>171</v>
      </c>
      <c r="F64" t="s">
        <v>172</v>
      </c>
      <c r="G64">
        <v>1613000</v>
      </c>
      <c r="H64" t="s">
        <v>173</v>
      </c>
    </row>
    <row r="65" spans="1:8" x14ac:dyDescent="0.25">
      <c r="A65">
        <v>2012</v>
      </c>
      <c r="B65" t="s">
        <v>184</v>
      </c>
      <c r="C65">
        <v>2.0299999999999998</v>
      </c>
      <c r="D65" t="s">
        <v>170</v>
      </c>
      <c r="E65" t="s">
        <v>171</v>
      </c>
      <c r="F65" t="s">
        <v>172</v>
      </c>
      <c r="G65">
        <v>1614000</v>
      </c>
      <c r="H65" t="s">
        <v>173</v>
      </c>
    </row>
    <row r="66" spans="1:8" x14ac:dyDescent="0.25">
      <c r="A66">
        <v>2012</v>
      </c>
      <c r="B66" t="s">
        <v>185</v>
      </c>
      <c r="C66">
        <v>2.0299999999999998</v>
      </c>
      <c r="D66" t="s">
        <v>170</v>
      </c>
      <c r="E66" t="s">
        <v>171</v>
      </c>
      <c r="F66" t="s">
        <v>172</v>
      </c>
      <c r="G66">
        <v>1609000</v>
      </c>
      <c r="H66" t="s">
        <v>173</v>
      </c>
    </row>
    <row r="67" spans="1:8" x14ac:dyDescent="0.25">
      <c r="A67">
        <v>2012</v>
      </c>
      <c r="B67" t="s">
        <v>186</v>
      </c>
      <c r="C67">
        <v>2.0299999999999998</v>
      </c>
      <c r="D67" t="s">
        <v>170</v>
      </c>
      <c r="E67" t="s">
        <v>171</v>
      </c>
      <c r="F67" t="s">
        <v>172</v>
      </c>
      <c r="G67">
        <v>1627000</v>
      </c>
      <c r="H67" t="s">
        <v>173</v>
      </c>
    </row>
    <row r="68" spans="1:8" x14ac:dyDescent="0.25">
      <c r="A68">
        <v>2012</v>
      </c>
      <c r="B68" t="s">
        <v>187</v>
      </c>
      <c r="C68">
        <v>2.0299999999999998</v>
      </c>
      <c r="D68" t="s">
        <v>170</v>
      </c>
      <c r="E68" t="s">
        <v>171</v>
      </c>
      <c r="F68" t="s">
        <v>172</v>
      </c>
      <c r="G68">
        <v>1528000</v>
      </c>
      <c r="H68" t="s">
        <v>173</v>
      </c>
    </row>
    <row r="69" spans="1:8" x14ac:dyDescent="0.25">
      <c r="A69">
        <v>2012</v>
      </c>
      <c r="B69" t="s">
        <v>188</v>
      </c>
      <c r="C69">
        <v>2.0299999999999998</v>
      </c>
      <c r="D69" t="s">
        <v>170</v>
      </c>
      <c r="E69" t="s">
        <v>171</v>
      </c>
      <c r="F69" t="s">
        <v>172</v>
      </c>
      <c r="G69">
        <v>1515000</v>
      </c>
      <c r="H69" t="s">
        <v>173</v>
      </c>
    </row>
    <row r="70" spans="1:8" x14ac:dyDescent="0.25">
      <c r="A70">
        <v>2012</v>
      </c>
      <c r="B70" t="s">
        <v>189</v>
      </c>
      <c r="C70">
        <v>2.0299999999999998</v>
      </c>
      <c r="D70" t="s">
        <v>170</v>
      </c>
      <c r="E70" t="s">
        <v>171</v>
      </c>
      <c r="F70" t="s">
        <v>172</v>
      </c>
      <c r="G70">
        <v>1727000</v>
      </c>
      <c r="H70" t="s">
        <v>173</v>
      </c>
    </row>
    <row r="71" spans="1:8" x14ac:dyDescent="0.25">
      <c r="A71">
        <v>2012</v>
      </c>
      <c r="B71" t="s">
        <v>190</v>
      </c>
      <c r="C71">
        <v>2.0299999999999998</v>
      </c>
      <c r="D71" t="s">
        <v>170</v>
      </c>
      <c r="E71" t="s">
        <v>171</v>
      </c>
      <c r="F71" t="s">
        <v>172</v>
      </c>
      <c r="G71">
        <v>1712000</v>
      </c>
      <c r="H71" t="s">
        <v>173</v>
      </c>
    </row>
    <row r="72" spans="1:8" x14ac:dyDescent="0.25">
      <c r="A72">
        <v>2012</v>
      </c>
      <c r="B72" t="s">
        <v>191</v>
      </c>
      <c r="C72">
        <v>2.0299999999999998</v>
      </c>
      <c r="D72" t="s">
        <v>170</v>
      </c>
      <c r="E72" t="s">
        <v>171</v>
      </c>
      <c r="F72" t="s">
        <v>172</v>
      </c>
      <c r="G72">
        <v>1716000</v>
      </c>
      <c r="H72" t="s">
        <v>173</v>
      </c>
    </row>
    <row r="73" spans="1:8" x14ac:dyDescent="0.25">
      <c r="A73">
        <v>2012</v>
      </c>
      <c r="B73" t="s">
        <v>192</v>
      </c>
      <c r="C73">
        <v>2.0299999999999998</v>
      </c>
      <c r="D73" t="s">
        <v>170</v>
      </c>
      <c r="E73" t="s">
        <v>171</v>
      </c>
      <c r="F73" t="s">
        <v>172</v>
      </c>
      <c r="G73">
        <v>1655000</v>
      </c>
      <c r="H73" t="s">
        <v>173</v>
      </c>
    </row>
    <row r="74" spans="1:8" x14ac:dyDescent="0.25">
      <c r="A74">
        <v>2013</v>
      </c>
      <c r="B74" t="s">
        <v>181</v>
      </c>
      <c r="C74">
        <v>2.0299999999999998</v>
      </c>
      <c r="D74" t="s">
        <v>170</v>
      </c>
      <c r="E74" t="s">
        <v>171</v>
      </c>
      <c r="F74" t="s">
        <v>172</v>
      </c>
      <c r="G74">
        <v>1606000</v>
      </c>
      <c r="H74" t="s">
        <v>173</v>
      </c>
    </row>
    <row r="75" spans="1:8" x14ac:dyDescent="0.25">
      <c r="A75">
        <v>2013</v>
      </c>
      <c r="B75" t="s">
        <v>182</v>
      </c>
      <c r="C75">
        <v>2.0299999999999998</v>
      </c>
      <c r="D75" t="s">
        <v>170</v>
      </c>
      <c r="E75" t="s">
        <v>171</v>
      </c>
      <c r="F75" t="s">
        <v>172</v>
      </c>
      <c r="G75">
        <v>1702000</v>
      </c>
      <c r="H75" t="s">
        <v>173</v>
      </c>
    </row>
    <row r="76" spans="1:8" x14ac:dyDescent="0.25">
      <c r="A76">
        <v>2013</v>
      </c>
      <c r="B76" t="s">
        <v>183</v>
      </c>
      <c r="C76">
        <v>2.0299999999999998</v>
      </c>
      <c r="D76" t="s">
        <v>170</v>
      </c>
      <c r="E76" t="s">
        <v>171</v>
      </c>
      <c r="F76" t="s">
        <v>172</v>
      </c>
      <c r="G76">
        <v>1672000</v>
      </c>
      <c r="H76" t="s">
        <v>173</v>
      </c>
    </row>
    <row r="77" spans="1:8" x14ac:dyDescent="0.25">
      <c r="A77">
        <v>2013</v>
      </c>
      <c r="B77" t="s">
        <v>184</v>
      </c>
      <c r="C77">
        <v>2.0299999999999998</v>
      </c>
      <c r="D77" t="s">
        <v>170</v>
      </c>
      <c r="E77" t="s">
        <v>171</v>
      </c>
      <c r="F77" t="s">
        <v>172</v>
      </c>
      <c r="G77">
        <v>1650000</v>
      </c>
      <c r="H77" t="s">
        <v>173</v>
      </c>
    </row>
    <row r="78" spans="1:8" x14ac:dyDescent="0.25">
      <c r="A78">
        <v>2013</v>
      </c>
      <c r="B78" t="s">
        <v>185</v>
      </c>
      <c r="C78">
        <v>2.0299999999999998</v>
      </c>
      <c r="D78" t="s">
        <v>170</v>
      </c>
      <c r="E78" t="s">
        <v>171</v>
      </c>
      <c r="F78" t="s">
        <v>172</v>
      </c>
      <c r="G78">
        <v>1661000</v>
      </c>
      <c r="H78" t="s">
        <v>173</v>
      </c>
    </row>
    <row r="79" spans="1:8" x14ac:dyDescent="0.25">
      <c r="A79">
        <v>2013</v>
      </c>
      <c r="B79" t="s">
        <v>186</v>
      </c>
      <c r="C79">
        <v>2.0299999999999998</v>
      </c>
      <c r="D79" t="s">
        <v>170</v>
      </c>
      <c r="E79" t="s">
        <v>171</v>
      </c>
      <c r="F79" t="s">
        <v>172</v>
      </c>
      <c r="G79">
        <v>1670000</v>
      </c>
      <c r="H79" t="s">
        <v>173</v>
      </c>
    </row>
    <row r="80" spans="1:8" x14ac:dyDescent="0.25">
      <c r="A80">
        <v>2013</v>
      </c>
      <c r="B80" t="s">
        <v>187</v>
      </c>
      <c r="C80">
        <v>2.0299999999999998</v>
      </c>
      <c r="D80" t="s">
        <v>170</v>
      </c>
      <c r="E80" t="s">
        <v>171</v>
      </c>
      <c r="F80" t="s">
        <v>172</v>
      </c>
      <c r="G80">
        <v>1564000</v>
      </c>
      <c r="H80" t="s">
        <v>173</v>
      </c>
    </row>
    <row r="81" spans="1:8" x14ac:dyDescent="0.25">
      <c r="A81">
        <v>2013</v>
      </c>
      <c r="B81" t="s">
        <v>188</v>
      </c>
      <c r="C81">
        <v>2.0299999999999998</v>
      </c>
      <c r="D81" t="s">
        <v>170</v>
      </c>
      <c r="E81" t="s">
        <v>171</v>
      </c>
      <c r="F81" t="s">
        <v>172</v>
      </c>
      <c r="G81">
        <v>1562000</v>
      </c>
      <c r="H81" t="s">
        <v>173</v>
      </c>
    </row>
    <row r="82" spans="1:8" x14ac:dyDescent="0.25">
      <c r="A82">
        <v>2013</v>
      </c>
      <c r="B82" t="s">
        <v>189</v>
      </c>
      <c r="C82">
        <v>2.0299999999999998</v>
      </c>
      <c r="D82" t="s">
        <v>170</v>
      </c>
      <c r="E82" t="s">
        <v>171</v>
      </c>
      <c r="F82" t="s">
        <v>172</v>
      </c>
      <c r="G82">
        <v>1743000</v>
      </c>
      <c r="H82" t="s">
        <v>173</v>
      </c>
    </row>
    <row r="83" spans="1:8" x14ac:dyDescent="0.25">
      <c r="A83">
        <v>2013</v>
      </c>
      <c r="B83" t="s">
        <v>190</v>
      </c>
      <c r="C83">
        <v>2.0299999999999998</v>
      </c>
      <c r="D83" t="s">
        <v>170</v>
      </c>
      <c r="E83" t="s">
        <v>171</v>
      </c>
      <c r="F83" t="s">
        <v>172</v>
      </c>
      <c r="G83">
        <v>1760000</v>
      </c>
      <c r="H83" t="s">
        <v>173</v>
      </c>
    </row>
    <row r="84" spans="1:8" x14ac:dyDescent="0.25">
      <c r="A84">
        <v>2013</v>
      </c>
      <c r="B84" t="s">
        <v>191</v>
      </c>
      <c r="C84">
        <v>2.0299999999999998</v>
      </c>
      <c r="D84" t="s">
        <v>170</v>
      </c>
      <c r="E84" t="s">
        <v>171</v>
      </c>
      <c r="F84" t="s">
        <v>172</v>
      </c>
      <c r="G84">
        <v>1751000</v>
      </c>
      <c r="H84" t="s">
        <v>173</v>
      </c>
    </row>
    <row r="85" spans="1:8" x14ac:dyDescent="0.25">
      <c r="A85">
        <v>2013</v>
      </c>
      <c r="B85" t="s">
        <v>192</v>
      </c>
      <c r="C85">
        <v>2.0299999999999998</v>
      </c>
      <c r="D85" t="s">
        <v>170</v>
      </c>
      <c r="E85" t="s">
        <v>171</v>
      </c>
      <c r="F85" t="s">
        <v>172</v>
      </c>
      <c r="G85">
        <v>1567000</v>
      </c>
      <c r="H85" t="s">
        <v>173</v>
      </c>
    </row>
    <row r="86" spans="1:8" x14ac:dyDescent="0.25">
      <c r="A86">
        <v>2014</v>
      </c>
      <c r="B86" t="s">
        <v>181</v>
      </c>
      <c r="C86">
        <v>2.0299999999999998</v>
      </c>
      <c r="D86" t="s">
        <v>170</v>
      </c>
      <c r="E86" t="s">
        <v>171</v>
      </c>
      <c r="F86" t="s">
        <v>172</v>
      </c>
      <c r="G86">
        <v>1651000</v>
      </c>
      <c r="H86" t="s">
        <v>173</v>
      </c>
    </row>
    <row r="87" spans="1:8" x14ac:dyDescent="0.25">
      <c r="A87">
        <v>2014</v>
      </c>
      <c r="B87" t="s">
        <v>182</v>
      </c>
      <c r="C87">
        <v>2.0299999999999998</v>
      </c>
      <c r="D87" t="s">
        <v>170</v>
      </c>
      <c r="E87" t="s">
        <v>171</v>
      </c>
      <c r="F87" t="s">
        <v>172</v>
      </c>
      <c r="G87">
        <v>1734000</v>
      </c>
      <c r="H87" t="s">
        <v>173</v>
      </c>
    </row>
    <row r="88" spans="1:8" x14ac:dyDescent="0.25">
      <c r="A88">
        <v>2014</v>
      </c>
      <c r="B88" t="s">
        <v>183</v>
      </c>
      <c r="C88">
        <v>2.0299999999999998</v>
      </c>
      <c r="D88" t="s">
        <v>170</v>
      </c>
      <c r="E88" t="s">
        <v>171</v>
      </c>
      <c r="F88" t="s">
        <v>172</v>
      </c>
      <c r="G88">
        <v>1665000</v>
      </c>
      <c r="H88" t="s">
        <v>173</v>
      </c>
    </row>
    <row r="89" spans="1:8" x14ac:dyDescent="0.25">
      <c r="A89">
        <v>2014</v>
      </c>
      <c r="B89" t="s">
        <v>184</v>
      </c>
      <c r="C89">
        <v>2.0299999999999998</v>
      </c>
      <c r="D89" t="s">
        <v>170</v>
      </c>
      <c r="E89" t="s">
        <v>171</v>
      </c>
      <c r="F89" t="s">
        <v>172</v>
      </c>
      <c r="G89">
        <v>1682000</v>
      </c>
      <c r="H89" t="s">
        <v>173</v>
      </c>
    </row>
    <row r="90" spans="1:8" x14ac:dyDescent="0.25">
      <c r="A90">
        <v>2014</v>
      </c>
      <c r="B90" t="s">
        <v>185</v>
      </c>
      <c r="C90">
        <v>2.0299999999999998</v>
      </c>
      <c r="D90" t="s">
        <v>170</v>
      </c>
      <c r="E90" t="s">
        <v>171</v>
      </c>
      <c r="F90" t="s">
        <v>172</v>
      </c>
      <c r="G90">
        <v>1700000</v>
      </c>
      <c r="H90" t="s">
        <v>173</v>
      </c>
    </row>
    <row r="91" spans="1:8" x14ac:dyDescent="0.25">
      <c r="A91">
        <v>2014</v>
      </c>
      <c r="B91" t="s">
        <v>186</v>
      </c>
      <c r="C91">
        <v>2.0299999999999998</v>
      </c>
      <c r="D91" t="s">
        <v>170</v>
      </c>
      <c r="E91" t="s">
        <v>171</v>
      </c>
      <c r="F91" t="s">
        <v>172</v>
      </c>
      <c r="G91">
        <v>1650000</v>
      </c>
      <c r="H91" t="s">
        <v>173</v>
      </c>
    </row>
    <row r="92" spans="1:8" x14ac:dyDescent="0.25">
      <c r="A92">
        <v>2014</v>
      </c>
      <c r="B92" t="s">
        <v>187</v>
      </c>
      <c r="C92">
        <v>2.0299999999999998</v>
      </c>
      <c r="D92" t="s">
        <v>170</v>
      </c>
      <c r="E92" t="s">
        <v>171</v>
      </c>
      <c r="F92" t="s">
        <v>172</v>
      </c>
      <c r="G92">
        <v>1603000</v>
      </c>
      <c r="H92" t="s">
        <v>173</v>
      </c>
    </row>
    <row r="93" spans="1:8" x14ac:dyDescent="0.25">
      <c r="A93">
        <v>2014</v>
      </c>
      <c r="B93" t="s">
        <v>188</v>
      </c>
      <c r="C93">
        <v>2.0299999999999998</v>
      </c>
      <c r="D93" t="s">
        <v>170</v>
      </c>
      <c r="E93" t="s">
        <v>171</v>
      </c>
      <c r="F93" t="s">
        <v>172</v>
      </c>
      <c r="G93">
        <v>1582000</v>
      </c>
      <c r="H93" t="s">
        <v>173</v>
      </c>
    </row>
    <row r="94" spans="1:8" x14ac:dyDescent="0.25">
      <c r="A94">
        <v>2014</v>
      </c>
      <c r="B94" t="s">
        <v>189</v>
      </c>
      <c r="C94">
        <v>2.0299999999999998</v>
      </c>
      <c r="D94" t="s">
        <v>170</v>
      </c>
      <c r="E94" t="s">
        <v>171</v>
      </c>
      <c r="F94" t="s">
        <v>172</v>
      </c>
      <c r="G94">
        <v>1739000</v>
      </c>
      <c r="H94" t="s">
        <v>173</v>
      </c>
    </row>
    <row r="95" spans="1:8" x14ac:dyDescent="0.25">
      <c r="A95">
        <v>2014</v>
      </c>
      <c r="B95" t="s">
        <v>190</v>
      </c>
      <c r="C95">
        <v>2.0299999999999998</v>
      </c>
      <c r="D95" t="s">
        <v>170</v>
      </c>
      <c r="E95" t="s">
        <v>171</v>
      </c>
      <c r="F95" t="s">
        <v>172</v>
      </c>
      <c r="G95">
        <v>1816000</v>
      </c>
      <c r="H95" t="s">
        <v>173</v>
      </c>
    </row>
    <row r="96" spans="1:8" x14ac:dyDescent="0.25">
      <c r="A96">
        <v>2014</v>
      </c>
      <c r="B96" t="s">
        <v>191</v>
      </c>
      <c r="C96">
        <v>2.0299999999999998</v>
      </c>
      <c r="D96" t="s">
        <v>170</v>
      </c>
      <c r="E96" t="s">
        <v>171</v>
      </c>
      <c r="F96" t="s">
        <v>172</v>
      </c>
      <c r="G96">
        <v>1831000</v>
      </c>
      <c r="H96" t="s">
        <v>173</v>
      </c>
    </row>
    <row r="97" spans="1:8" x14ac:dyDescent="0.25">
      <c r="A97">
        <v>2014</v>
      </c>
      <c r="B97" t="s">
        <v>192</v>
      </c>
      <c r="C97">
        <v>2.0299999999999998</v>
      </c>
      <c r="D97" t="s">
        <v>170</v>
      </c>
      <c r="E97" t="s">
        <v>171</v>
      </c>
      <c r="F97" t="s">
        <v>172</v>
      </c>
      <c r="G97">
        <v>1589000</v>
      </c>
      <c r="H97" t="s">
        <v>173</v>
      </c>
    </row>
    <row r="98" spans="1:8" x14ac:dyDescent="0.25">
      <c r="A98">
        <v>2015</v>
      </c>
      <c r="B98" t="s">
        <v>181</v>
      </c>
      <c r="C98">
        <v>2.0299999999999998</v>
      </c>
      <c r="D98" t="s">
        <v>170</v>
      </c>
      <c r="E98" t="s">
        <v>171</v>
      </c>
      <c r="F98" t="s">
        <v>172</v>
      </c>
      <c r="G98">
        <v>1697000</v>
      </c>
      <c r="H98" t="s">
        <v>173</v>
      </c>
    </row>
    <row r="99" spans="1:8" x14ac:dyDescent="0.25">
      <c r="A99">
        <v>2015</v>
      </c>
      <c r="B99" t="s">
        <v>182</v>
      </c>
      <c r="C99">
        <v>2.0299999999999998</v>
      </c>
      <c r="D99" t="s">
        <v>170</v>
      </c>
      <c r="E99" t="s">
        <v>171</v>
      </c>
      <c r="F99" t="s">
        <v>172</v>
      </c>
      <c r="G99">
        <v>1739000</v>
      </c>
      <c r="H99" t="s">
        <v>173</v>
      </c>
    </row>
    <row r="100" spans="1:8" x14ac:dyDescent="0.25">
      <c r="A100">
        <v>2015</v>
      </c>
      <c r="B100" t="s">
        <v>183</v>
      </c>
      <c r="C100">
        <v>2.0299999999999998</v>
      </c>
      <c r="D100" t="s">
        <v>170</v>
      </c>
      <c r="E100" t="s">
        <v>171</v>
      </c>
      <c r="F100" t="s">
        <v>172</v>
      </c>
      <c r="G100">
        <v>1689000</v>
      </c>
      <c r="H100" t="s">
        <v>173</v>
      </c>
    </row>
    <row r="101" spans="1:8" x14ac:dyDescent="0.25">
      <c r="A101">
        <v>2015</v>
      </c>
      <c r="B101" t="s">
        <v>184</v>
      </c>
      <c r="C101">
        <v>2.0299999999999998</v>
      </c>
      <c r="D101" t="s">
        <v>170</v>
      </c>
      <c r="E101" t="s">
        <v>171</v>
      </c>
      <c r="F101" t="s">
        <v>172</v>
      </c>
      <c r="G101">
        <v>1711000</v>
      </c>
      <c r="H101" t="s">
        <v>173</v>
      </c>
    </row>
    <row r="102" spans="1:8" x14ac:dyDescent="0.25">
      <c r="A102">
        <v>2015</v>
      </c>
      <c r="B102" t="s">
        <v>185</v>
      </c>
      <c r="C102">
        <v>2.0299999999999998</v>
      </c>
      <c r="D102" t="s">
        <v>170</v>
      </c>
      <c r="E102" t="s">
        <v>171</v>
      </c>
      <c r="F102" t="s">
        <v>172</v>
      </c>
      <c r="G102">
        <v>1722000</v>
      </c>
      <c r="H102" t="s">
        <v>173</v>
      </c>
    </row>
    <row r="103" spans="1:8" x14ac:dyDescent="0.25">
      <c r="A103">
        <v>2015</v>
      </c>
      <c r="B103" t="s">
        <v>186</v>
      </c>
      <c r="C103">
        <v>2.0299999999999998</v>
      </c>
      <c r="D103" t="s">
        <v>170</v>
      </c>
      <c r="E103" t="s">
        <v>171</v>
      </c>
      <c r="F103" t="s">
        <v>172</v>
      </c>
      <c r="G103">
        <v>1640000</v>
      </c>
      <c r="H103" t="s">
        <v>173</v>
      </c>
    </row>
    <row r="104" spans="1:8" x14ac:dyDescent="0.25">
      <c r="A104">
        <v>2015</v>
      </c>
      <c r="B104" t="s">
        <v>187</v>
      </c>
      <c r="C104">
        <v>2.0299999999999998</v>
      </c>
      <c r="D104" t="s">
        <v>170</v>
      </c>
      <c r="E104" t="s">
        <v>171</v>
      </c>
      <c r="F104" t="s">
        <v>172</v>
      </c>
      <c r="G104">
        <v>1594000</v>
      </c>
      <c r="H104" t="s">
        <v>173</v>
      </c>
    </row>
    <row r="105" spans="1:8" x14ac:dyDescent="0.25">
      <c r="A105">
        <v>2015</v>
      </c>
      <c r="B105" t="s">
        <v>188</v>
      </c>
      <c r="C105">
        <v>2.0299999999999998</v>
      </c>
      <c r="D105" t="s">
        <v>170</v>
      </c>
      <c r="E105" t="s">
        <v>171</v>
      </c>
      <c r="F105" t="s">
        <v>172</v>
      </c>
      <c r="G105">
        <v>1566000</v>
      </c>
      <c r="H105" t="s">
        <v>173</v>
      </c>
    </row>
    <row r="106" spans="1:8" x14ac:dyDescent="0.25">
      <c r="A106">
        <v>2015</v>
      </c>
      <c r="B106" t="s">
        <v>189</v>
      </c>
      <c r="C106">
        <v>2.0299999999999998</v>
      </c>
      <c r="D106" t="s">
        <v>170</v>
      </c>
      <c r="E106" t="s">
        <v>171</v>
      </c>
      <c r="F106" t="s">
        <v>172</v>
      </c>
      <c r="G106">
        <v>1717000</v>
      </c>
      <c r="H106" t="s">
        <v>173</v>
      </c>
    </row>
    <row r="107" spans="1:8" x14ac:dyDescent="0.25">
      <c r="A107">
        <v>2015</v>
      </c>
      <c r="B107" t="s">
        <v>190</v>
      </c>
      <c r="C107">
        <v>2.0299999999999998</v>
      </c>
      <c r="D107" t="s">
        <v>170</v>
      </c>
      <c r="E107" t="s">
        <v>171</v>
      </c>
      <c r="F107" t="s">
        <v>172</v>
      </c>
      <c r="G107">
        <v>1794000</v>
      </c>
      <c r="H107" t="s">
        <v>173</v>
      </c>
    </row>
    <row r="108" spans="1:8" x14ac:dyDescent="0.25">
      <c r="A108">
        <v>2015</v>
      </c>
      <c r="B108" t="s">
        <v>191</v>
      </c>
      <c r="C108">
        <v>2.0299999999999998</v>
      </c>
      <c r="D108" t="s">
        <v>170</v>
      </c>
      <c r="E108" t="s">
        <v>171</v>
      </c>
      <c r="F108" t="s">
        <v>172</v>
      </c>
      <c r="G108">
        <v>1784000</v>
      </c>
      <c r="H108" t="s">
        <v>173</v>
      </c>
    </row>
    <row r="109" spans="1:8" x14ac:dyDescent="0.25">
      <c r="A109">
        <v>2015</v>
      </c>
      <c r="B109" t="s">
        <v>192</v>
      </c>
      <c r="C109">
        <v>2.0299999999999998</v>
      </c>
      <c r="D109" t="s">
        <v>170</v>
      </c>
      <c r="E109" t="s">
        <v>171</v>
      </c>
      <c r="F109" t="s">
        <v>172</v>
      </c>
      <c r="G109">
        <v>1614000</v>
      </c>
      <c r="H109" t="s">
        <v>173</v>
      </c>
    </row>
    <row r="110" spans="1:8" x14ac:dyDescent="0.25">
      <c r="A110">
        <v>2016</v>
      </c>
      <c r="B110" t="s">
        <v>181</v>
      </c>
      <c r="C110">
        <v>2.0299999999999998</v>
      </c>
      <c r="D110" t="s">
        <v>170</v>
      </c>
      <c r="E110" t="s">
        <v>171</v>
      </c>
      <c r="F110" t="s">
        <v>172</v>
      </c>
      <c r="G110">
        <v>1695000</v>
      </c>
      <c r="H110" t="s">
        <v>173</v>
      </c>
    </row>
    <row r="111" spans="1:8" x14ac:dyDescent="0.25">
      <c r="A111">
        <v>2016</v>
      </c>
      <c r="B111" t="s">
        <v>182</v>
      </c>
      <c r="C111">
        <v>2.0299999999999998</v>
      </c>
      <c r="D111" t="s">
        <v>170</v>
      </c>
      <c r="E111" t="s">
        <v>171</v>
      </c>
      <c r="F111" t="s">
        <v>172</v>
      </c>
      <c r="G111">
        <v>1675000</v>
      </c>
      <c r="H111" t="s">
        <v>173</v>
      </c>
    </row>
    <row r="112" spans="1:8" x14ac:dyDescent="0.25">
      <c r="A112">
        <v>2016</v>
      </c>
      <c r="B112" t="s">
        <v>183</v>
      </c>
      <c r="C112">
        <v>2.0299999999999998</v>
      </c>
      <c r="D112" t="s">
        <v>170</v>
      </c>
      <c r="E112" t="s">
        <v>171</v>
      </c>
      <c r="F112" t="s">
        <v>172</v>
      </c>
      <c r="G112">
        <v>1675000</v>
      </c>
      <c r="H112" t="s">
        <v>173</v>
      </c>
    </row>
    <row r="113" spans="1:8" x14ac:dyDescent="0.25">
      <c r="A113">
        <v>2016</v>
      </c>
      <c r="B113" t="s">
        <v>184</v>
      </c>
      <c r="C113">
        <v>2.0299999999999998</v>
      </c>
      <c r="D113" t="s">
        <v>170</v>
      </c>
      <c r="E113" t="s">
        <v>171</v>
      </c>
      <c r="F113" t="s">
        <v>172</v>
      </c>
      <c r="G113">
        <v>1736000</v>
      </c>
      <c r="H113" t="s">
        <v>173</v>
      </c>
    </row>
    <row r="114" spans="1:8" x14ac:dyDescent="0.25">
      <c r="A114">
        <v>2016</v>
      </c>
      <c r="B114" t="s">
        <v>185</v>
      </c>
      <c r="C114">
        <v>2.0299999999999998</v>
      </c>
      <c r="D114" t="s">
        <v>170</v>
      </c>
      <c r="E114" t="s">
        <v>171</v>
      </c>
      <c r="F114" t="s">
        <v>172</v>
      </c>
      <c r="G114">
        <v>1697000</v>
      </c>
      <c r="H114" t="s">
        <v>173</v>
      </c>
    </row>
    <row r="115" spans="1:8" x14ac:dyDescent="0.25">
      <c r="A115">
        <v>2016</v>
      </c>
      <c r="B115" t="s">
        <v>186</v>
      </c>
      <c r="C115">
        <v>2.0299999999999998</v>
      </c>
      <c r="D115" t="s">
        <v>170</v>
      </c>
      <c r="E115" t="s">
        <v>171</v>
      </c>
      <c r="F115" t="s">
        <v>172</v>
      </c>
      <c r="G115">
        <v>1675000</v>
      </c>
      <c r="H115" t="s">
        <v>173</v>
      </c>
    </row>
    <row r="116" spans="1:8" x14ac:dyDescent="0.25">
      <c r="A116">
        <v>2016</v>
      </c>
      <c r="B116" t="s">
        <v>187</v>
      </c>
      <c r="C116">
        <v>2.0299999999999998</v>
      </c>
      <c r="D116" t="s">
        <v>170</v>
      </c>
      <c r="E116" t="s">
        <v>171</v>
      </c>
      <c r="F116" t="s">
        <v>172</v>
      </c>
      <c r="G116">
        <v>1653000</v>
      </c>
      <c r="H116" t="s">
        <v>173</v>
      </c>
    </row>
    <row r="117" spans="1:8" x14ac:dyDescent="0.25">
      <c r="A117">
        <v>2016</v>
      </c>
      <c r="B117" t="s">
        <v>188</v>
      </c>
      <c r="C117">
        <v>2.0299999999999998</v>
      </c>
      <c r="D117" t="s">
        <v>170</v>
      </c>
      <c r="E117" t="s">
        <v>171</v>
      </c>
      <c r="F117" t="s">
        <v>172</v>
      </c>
      <c r="G117">
        <v>1556000</v>
      </c>
      <c r="H117" t="s">
        <v>173</v>
      </c>
    </row>
    <row r="118" spans="1:8" x14ac:dyDescent="0.25">
      <c r="A118">
        <v>2016</v>
      </c>
      <c r="B118" t="s">
        <v>189</v>
      </c>
      <c r="C118">
        <v>2.0299999999999998</v>
      </c>
      <c r="D118" t="s">
        <v>170</v>
      </c>
      <c r="E118" t="s">
        <v>171</v>
      </c>
      <c r="F118" t="s">
        <v>172</v>
      </c>
      <c r="G118">
        <v>1742000</v>
      </c>
      <c r="H118" t="s">
        <v>173</v>
      </c>
    </row>
    <row r="119" spans="1:8" x14ac:dyDescent="0.25">
      <c r="A119">
        <v>2016</v>
      </c>
      <c r="B119" t="s">
        <v>190</v>
      </c>
      <c r="C119">
        <v>2.0299999999999998</v>
      </c>
      <c r="D119" t="s">
        <v>170</v>
      </c>
      <c r="E119" t="s">
        <v>171</v>
      </c>
      <c r="F119" t="s">
        <v>172</v>
      </c>
      <c r="G119">
        <v>1788000</v>
      </c>
      <c r="H119" t="s">
        <v>173</v>
      </c>
    </row>
    <row r="120" spans="1:8" x14ac:dyDescent="0.25">
      <c r="A120">
        <v>2016</v>
      </c>
      <c r="B120" t="s">
        <v>191</v>
      </c>
      <c r="C120">
        <v>2.0299999999999998</v>
      </c>
      <c r="D120" t="s">
        <v>170</v>
      </c>
      <c r="E120" t="s">
        <v>171</v>
      </c>
      <c r="F120" t="s">
        <v>172</v>
      </c>
      <c r="G120">
        <v>1780000</v>
      </c>
      <c r="H120" t="s">
        <v>173</v>
      </c>
    </row>
    <row r="121" spans="1:8" x14ac:dyDescent="0.25">
      <c r="A121">
        <v>2016</v>
      </c>
      <c r="B121" t="s">
        <v>192</v>
      </c>
      <c r="C121">
        <v>2.0299999999999998</v>
      </c>
      <c r="D121" t="s">
        <v>170</v>
      </c>
      <c r="E121" t="s">
        <v>171</v>
      </c>
      <c r="F121" t="s">
        <v>172</v>
      </c>
      <c r="G121">
        <v>1607000</v>
      </c>
      <c r="H121" t="s">
        <v>173</v>
      </c>
    </row>
    <row r="122" spans="1:8" x14ac:dyDescent="0.25">
      <c r="A122">
        <v>2017</v>
      </c>
      <c r="B122" t="s">
        <v>181</v>
      </c>
      <c r="C122">
        <v>2.0299999999999998</v>
      </c>
      <c r="D122" t="s">
        <v>170</v>
      </c>
      <c r="E122" t="s">
        <v>171</v>
      </c>
      <c r="F122" t="s">
        <v>172</v>
      </c>
      <c r="G122">
        <v>1653000</v>
      </c>
      <c r="H122" t="s">
        <v>173</v>
      </c>
    </row>
    <row r="123" spans="1:8" x14ac:dyDescent="0.25">
      <c r="A123">
        <v>2017</v>
      </c>
      <c r="B123" t="s">
        <v>182</v>
      </c>
      <c r="C123">
        <v>2.0299999999999998</v>
      </c>
      <c r="D123" t="s">
        <v>170</v>
      </c>
      <c r="E123" t="s">
        <v>171</v>
      </c>
      <c r="F123" t="s">
        <v>172</v>
      </c>
      <c r="G123">
        <v>1710000</v>
      </c>
      <c r="H123" t="s">
        <v>173</v>
      </c>
    </row>
    <row r="124" spans="1:8" x14ac:dyDescent="0.25">
      <c r="A124">
        <v>2017</v>
      </c>
      <c r="B124" t="s">
        <v>183</v>
      </c>
      <c r="C124">
        <v>2.0299999999999998</v>
      </c>
      <c r="D124" t="s">
        <v>170</v>
      </c>
      <c r="E124" t="s">
        <v>171</v>
      </c>
      <c r="F124" t="s">
        <v>172</v>
      </c>
      <c r="G124">
        <v>1685000</v>
      </c>
      <c r="H124" t="s">
        <v>173</v>
      </c>
    </row>
    <row r="125" spans="1:8" x14ac:dyDescent="0.25">
      <c r="A125">
        <v>2017</v>
      </c>
      <c r="B125" t="s">
        <v>184</v>
      </c>
      <c r="C125">
        <v>2.0299999999999998</v>
      </c>
      <c r="D125" t="s">
        <v>170</v>
      </c>
      <c r="E125" t="s">
        <v>171</v>
      </c>
      <c r="F125" t="s">
        <v>172</v>
      </c>
      <c r="G125">
        <v>1737000</v>
      </c>
      <c r="H125" t="s">
        <v>173</v>
      </c>
    </row>
    <row r="126" spans="1:8" x14ac:dyDescent="0.25">
      <c r="A126">
        <v>2017</v>
      </c>
      <c r="B126" t="s">
        <v>185</v>
      </c>
      <c r="C126">
        <v>2.0299999999999998</v>
      </c>
      <c r="D126" t="s">
        <v>170</v>
      </c>
      <c r="E126" t="s">
        <v>171</v>
      </c>
      <c r="F126" t="s">
        <v>172</v>
      </c>
      <c r="G126">
        <v>1686000</v>
      </c>
      <c r="H126" t="s">
        <v>173</v>
      </c>
    </row>
    <row r="127" spans="1:8" x14ac:dyDescent="0.25">
      <c r="A127">
        <v>2017</v>
      </c>
      <c r="B127" t="s">
        <v>186</v>
      </c>
      <c r="C127">
        <v>2.0299999999999998</v>
      </c>
      <c r="D127" t="s">
        <v>170</v>
      </c>
      <c r="E127" t="s">
        <v>171</v>
      </c>
      <c r="F127" t="s">
        <v>172</v>
      </c>
      <c r="G127">
        <v>1698000</v>
      </c>
      <c r="H127" t="s">
        <v>173</v>
      </c>
    </row>
    <row r="128" spans="1:8" x14ac:dyDescent="0.25">
      <c r="A128">
        <v>2017</v>
      </c>
      <c r="B128" t="s">
        <v>187</v>
      </c>
      <c r="C128">
        <v>2.0299999999999998</v>
      </c>
      <c r="D128" t="s">
        <v>170</v>
      </c>
      <c r="E128" t="s">
        <v>171</v>
      </c>
      <c r="F128" t="s">
        <v>172</v>
      </c>
      <c r="G128">
        <v>1656000</v>
      </c>
      <c r="H128" t="s">
        <v>173</v>
      </c>
    </row>
    <row r="129" spans="1:8" x14ac:dyDescent="0.25">
      <c r="A129">
        <v>2017</v>
      </c>
      <c r="B129" t="s">
        <v>188</v>
      </c>
      <c r="C129">
        <v>2.0299999999999998</v>
      </c>
      <c r="D129" t="s">
        <v>170</v>
      </c>
      <c r="E129" t="s">
        <v>171</v>
      </c>
      <c r="F129" t="s">
        <v>172</v>
      </c>
      <c r="G129">
        <v>1572000</v>
      </c>
      <c r="H129" t="s">
        <v>173</v>
      </c>
    </row>
    <row r="130" spans="1:8" x14ac:dyDescent="0.25">
      <c r="A130">
        <v>2017</v>
      </c>
      <c r="B130" t="s">
        <v>189</v>
      </c>
      <c r="C130">
        <v>2.0299999999999998</v>
      </c>
      <c r="D130" t="s">
        <v>170</v>
      </c>
      <c r="E130" t="s">
        <v>171</v>
      </c>
      <c r="F130" t="s">
        <v>172</v>
      </c>
      <c r="G130">
        <v>1753000</v>
      </c>
      <c r="H130" t="s">
        <v>173</v>
      </c>
    </row>
    <row r="131" spans="1:8" x14ac:dyDescent="0.25">
      <c r="A131">
        <v>2017</v>
      </c>
      <c r="B131" t="s">
        <v>190</v>
      </c>
      <c r="C131">
        <v>2.0299999999999998</v>
      </c>
      <c r="D131" t="s">
        <v>170</v>
      </c>
      <c r="E131" t="s">
        <v>171</v>
      </c>
      <c r="F131" t="s">
        <v>172</v>
      </c>
      <c r="G131">
        <v>1759000</v>
      </c>
      <c r="H131" t="s">
        <v>173</v>
      </c>
    </row>
    <row r="132" spans="1:8" x14ac:dyDescent="0.25">
      <c r="A132">
        <v>2017</v>
      </c>
      <c r="B132" t="s">
        <v>191</v>
      </c>
      <c r="C132">
        <v>2.0299999999999998</v>
      </c>
      <c r="D132" t="s">
        <v>170</v>
      </c>
      <c r="E132" t="s">
        <v>171</v>
      </c>
      <c r="F132" t="s">
        <v>172</v>
      </c>
      <c r="G132">
        <v>1753000</v>
      </c>
      <c r="H132" t="s">
        <v>173</v>
      </c>
    </row>
    <row r="133" spans="1:8" x14ac:dyDescent="0.25">
      <c r="A133">
        <v>2017</v>
      </c>
      <c r="B133" t="s">
        <v>192</v>
      </c>
      <c r="C133">
        <v>2.0299999999999998</v>
      </c>
      <c r="D133" t="s">
        <v>170</v>
      </c>
      <c r="E133" t="s">
        <v>171</v>
      </c>
      <c r="F133" t="s">
        <v>172</v>
      </c>
      <c r="G133">
        <v>1604000</v>
      </c>
      <c r="H133" t="s">
        <v>173</v>
      </c>
    </row>
    <row r="134" spans="1:8" x14ac:dyDescent="0.25">
      <c r="A134">
        <v>2018</v>
      </c>
      <c r="B134" t="s">
        <v>181</v>
      </c>
      <c r="C134">
        <v>2.0299999999999998</v>
      </c>
      <c r="D134" t="s">
        <v>170</v>
      </c>
      <c r="E134" t="s">
        <v>171</v>
      </c>
      <c r="F134" t="s">
        <v>172</v>
      </c>
      <c r="G134">
        <v>1608000</v>
      </c>
      <c r="H134" t="s">
        <v>173</v>
      </c>
    </row>
    <row r="135" spans="1:8" x14ac:dyDescent="0.25">
      <c r="A135">
        <v>2018</v>
      </c>
      <c r="B135" t="s">
        <v>182</v>
      </c>
      <c r="C135">
        <v>2.0299999999999998</v>
      </c>
      <c r="D135" t="s">
        <v>170</v>
      </c>
      <c r="E135" t="s">
        <v>171</v>
      </c>
      <c r="F135" t="s">
        <v>172</v>
      </c>
      <c r="G135">
        <v>1731000</v>
      </c>
      <c r="H135" t="s">
        <v>173</v>
      </c>
    </row>
    <row r="136" spans="1:8" x14ac:dyDescent="0.25">
      <c r="A136">
        <v>2018</v>
      </c>
      <c r="B136" t="s">
        <v>183</v>
      </c>
      <c r="C136">
        <v>2.0299999999999998</v>
      </c>
      <c r="D136" t="s">
        <v>170</v>
      </c>
      <c r="E136" t="s">
        <v>171</v>
      </c>
      <c r="F136" t="s">
        <v>172</v>
      </c>
      <c r="G136">
        <v>1700000</v>
      </c>
      <c r="H136" t="s">
        <v>173</v>
      </c>
    </row>
    <row r="137" spans="1:8" x14ac:dyDescent="0.25">
      <c r="A137">
        <v>2018</v>
      </c>
      <c r="B137" t="s">
        <v>184</v>
      </c>
      <c r="C137">
        <v>2.0299999999999998</v>
      </c>
      <c r="D137" t="s">
        <v>170</v>
      </c>
      <c r="E137" t="s">
        <v>171</v>
      </c>
      <c r="F137" t="s">
        <v>172</v>
      </c>
      <c r="G137">
        <v>1689000</v>
      </c>
      <c r="H137" t="s">
        <v>173</v>
      </c>
    </row>
    <row r="138" spans="1:8" x14ac:dyDescent="0.25">
      <c r="A138">
        <v>2018</v>
      </c>
      <c r="B138" t="s">
        <v>185</v>
      </c>
      <c r="C138">
        <v>2.0299999999999998</v>
      </c>
      <c r="D138" t="s">
        <v>170</v>
      </c>
      <c r="E138" t="s">
        <v>171</v>
      </c>
      <c r="F138" t="s">
        <v>172</v>
      </c>
      <c r="G138">
        <v>1679000</v>
      </c>
      <c r="H138" t="s">
        <v>173</v>
      </c>
    </row>
    <row r="139" spans="1:8" x14ac:dyDescent="0.25">
      <c r="A139">
        <v>2018</v>
      </c>
      <c r="B139" t="s">
        <v>186</v>
      </c>
      <c r="C139">
        <v>2.0299999999999998</v>
      </c>
      <c r="D139" t="s">
        <v>170</v>
      </c>
      <c r="E139" t="s">
        <v>171</v>
      </c>
      <c r="F139" t="s">
        <v>172</v>
      </c>
      <c r="G139">
        <v>1710000</v>
      </c>
      <c r="H139" t="s">
        <v>173</v>
      </c>
    </row>
    <row r="140" spans="1:8" x14ac:dyDescent="0.25">
      <c r="A140">
        <v>2018</v>
      </c>
      <c r="B140" t="s">
        <v>187</v>
      </c>
      <c r="C140">
        <v>2.0299999999999998</v>
      </c>
      <c r="D140" t="s">
        <v>170</v>
      </c>
      <c r="E140" t="s">
        <v>171</v>
      </c>
      <c r="F140" t="s">
        <v>172</v>
      </c>
      <c r="G140">
        <v>1595000</v>
      </c>
      <c r="H140" t="s">
        <v>173</v>
      </c>
    </row>
    <row r="141" spans="1:8" x14ac:dyDescent="0.25">
      <c r="A141">
        <v>2018</v>
      </c>
      <c r="B141" t="s">
        <v>188</v>
      </c>
      <c r="C141">
        <v>2.0299999999999998</v>
      </c>
      <c r="D141" t="s">
        <v>170</v>
      </c>
      <c r="E141" t="s">
        <v>171</v>
      </c>
      <c r="F141" t="s">
        <v>172</v>
      </c>
      <c r="G141">
        <v>1530000</v>
      </c>
      <c r="H141" t="s">
        <v>173</v>
      </c>
    </row>
    <row r="142" spans="1:8" x14ac:dyDescent="0.25">
      <c r="A142">
        <v>2018</v>
      </c>
      <c r="B142" t="s">
        <v>189</v>
      </c>
      <c r="C142">
        <v>2.0299999999999998</v>
      </c>
      <c r="D142" t="s">
        <v>170</v>
      </c>
      <c r="E142" t="s">
        <v>171</v>
      </c>
      <c r="F142" t="s">
        <v>172</v>
      </c>
      <c r="G142">
        <v>1754000</v>
      </c>
      <c r="H142" t="s">
        <v>173</v>
      </c>
    </row>
    <row r="143" spans="1:8" x14ac:dyDescent="0.25">
      <c r="A143">
        <v>2018</v>
      </c>
      <c r="B143" t="s">
        <v>190</v>
      </c>
      <c r="C143">
        <v>2.0299999999999998</v>
      </c>
      <c r="D143" t="s">
        <v>170</v>
      </c>
      <c r="E143" t="s">
        <v>171</v>
      </c>
      <c r="F143" t="s">
        <v>172</v>
      </c>
      <c r="G143">
        <v>1682000</v>
      </c>
      <c r="H143" t="s">
        <v>173</v>
      </c>
    </row>
    <row r="144" spans="1:8" x14ac:dyDescent="0.25">
      <c r="A144">
        <v>2018</v>
      </c>
      <c r="B144" t="s">
        <v>191</v>
      </c>
      <c r="C144">
        <v>2.0299999999999998</v>
      </c>
      <c r="D144" t="s">
        <v>170</v>
      </c>
      <c r="E144" t="s">
        <v>171</v>
      </c>
      <c r="F144" t="s">
        <v>172</v>
      </c>
      <c r="G144">
        <v>1705000</v>
      </c>
      <c r="H144" t="s">
        <v>173</v>
      </c>
    </row>
    <row r="145" spans="1:8" x14ac:dyDescent="0.25">
      <c r="A145">
        <v>2018</v>
      </c>
      <c r="B145" t="s">
        <v>192</v>
      </c>
      <c r="C145">
        <v>2.0299999999999998</v>
      </c>
      <c r="D145" t="s">
        <v>170</v>
      </c>
      <c r="E145" t="s">
        <v>171</v>
      </c>
      <c r="F145" t="s">
        <v>172</v>
      </c>
      <c r="G145">
        <v>1544000</v>
      </c>
      <c r="H145" t="s">
        <v>173</v>
      </c>
    </row>
    <row r="146" spans="1:8" x14ac:dyDescent="0.25">
      <c r="A146">
        <v>2019</v>
      </c>
      <c r="B146" t="s">
        <v>181</v>
      </c>
      <c r="C146">
        <v>2.0299999999999998</v>
      </c>
      <c r="D146" t="s">
        <v>170</v>
      </c>
      <c r="E146" t="s">
        <v>171</v>
      </c>
      <c r="F146" t="s">
        <v>172</v>
      </c>
      <c r="G146">
        <v>1625000</v>
      </c>
      <c r="H146" t="s">
        <v>173</v>
      </c>
    </row>
    <row r="147" spans="1:8" x14ac:dyDescent="0.25">
      <c r="A147">
        <v>2019</v>
      </c>
      <c r="B147" t="s">
        <v>182</v>
      </c>
      <c r="C147">
        <v>2.0299999999999998</v>
      </c>
      <c r="D147" t="s">
        <v>170</v>
      </c>
      <c r="E147" t="s">
        <v>171</v>
      </c>
      <c r="F147" t="s">
        <v>172</v>
      </c>
      <c r="G147">
        <v>1670000</v>
      </c>
      <c r="H147" t="s">
        <v>173</v>
      </c>
    </row>
    <row r="148" spans="1:8" x14ac:dyDescent="0.25">
      <c r="A148">
        <v>2019</v>
      </c>
      <c r="B148" t="s">
        <v>183</v>
      </c>
      <c r="C148">
        <v>2.0299999999999998</v>
      </c>
      <c r="D148" t="s">
        <v>170</v>
      </c>
      <c r="E148" t="s">
        <v>171</v>
      </c>
      <c r="F148" t="s">
        <v>172</v>
      </c>
      <c r="G148">
        <v>1725000</v>
      </c>
      <c r="H148" t="s">
        <v>173</v>
      </c>
    </row>
    <row r="149" spans="1:8" x14ac:dyDescent="0.25">
      <c r="A149">
        <v>2019</v>
      </c>
      <c r="B149" t="s">
        <v>184</v>
      </c>
      <c r="C149">
        <v>2.0299999999999998</v>
      </c>
      <c r="D149" t="s">
        <v>170</v>
      </c>
      <c r="E149" t="s">
        <v>171</v>
      </c>
      <c r="F149" t="s">
        <v>172</v>
      </c>
      <c r="G149">
        <v>1681000</v>
      </c>
      <c r="H149" t="s">
        <v>173</v>
      </c>
    </row>
    <row r="150" spans="1:8" x14ac:dyDescent="0.25">
      <c r="A150">
        <v>2019</v>
      </c>
      <c r="B150" t="s">
        <v>185</v>
      </c>
      <c r="C150">
        <v>2.0299999999999998</v>
      </c>
      <c r="D150" t="s">
        <v>170</v>
      </c>
      <c r="E150" t="s">
        <v>171</v>
      </c>
      <c r="F150" t="s">
        <v>172</v>
      </c>
      <c r="G150">
        <v>1683000</v>
      </c>
      <c r="H150" t="s">
        <v>173</v>
      </c>
    </row>
    <row r="151" spans="1:8" x14ac:dyDescent="0.25">
      <c r="A151">
        <v>2019</v>
      </c>
      <c r="B151" t="s">
        <v>186</v>
      </c>
      <c r="C151">
        <v>2.0299999999999998</v>
      </c>
      <c r="D151" t="s">
        <v>170</v>
      </c>
      <c r="E151" t="s">
        <v>171</v>
      </c>
      <c r="F151" t="s">
        <v>172</v>
      </c>
      <c r="G151">
        <v>1725000</v>
      </c>
      <c r="H151" t="s">
        <v>173</v>
      </c>
    </row>
    <row r="152" spans="1:8" x14ac:dyDescent="0.25">
      <c r="A152">
        <v>2019</v>
      </c>
      <c r="B152" t="s">
        <v>187</v>
      </c>
      <c r="C152">
        <v>2.0299999999999998</v>
      </c>
      <c r="D152" t="s">
        <v>170</v>
      </c>
      <c r="E152" t="s">
        <v>171</v>
      </c>
      <c r="F152" t="s">
        <v>172</v>
      </c>
      <c r="G152">
        <v>1627000</v>
      </c>
      <c r="H152" t="s">
        <v>173</v>
      </c>
    </row>
    <row r="153" spans="1:8" x14ac:dyDescent="0.25">
      <c r="A153">
        <v>2019</v>
      </c>
      <c r="B153" t="s">
        <v>188</v>
      </c>
      <c r="C153">
        <v>2.0299999999999998</v>
      </c>
      <c r="D153" t="s">
        <v>170</v>
      </c>
      <c r="E153" t="s">
        <v>171</v>
      </c>
      <c r="F153" t="s">
        <v>172</v>
      </c>
      <c r="G153">
        <v>1596000</v>
      </c>
      <c r="H153" t="s">
        <v>173</v>
      </c>
    </row>
    <row r="154" spans="1:8" x14ac:dyDescent="0.25">
      <c r="A154">
        <v>2019</v>
      </c>
      <c r="B154" t="s">
        <v>189</v>
      </c>
      <c r="C154">
        <v>2.0299999999999998</v>
      </c>
      <c r="D154" t="s">
        <v>170</v>
      </c>
      <c r="E154" t="s">
        <v>171</v>
      </c>
      <c r="F154" t="s">
        <v>172</v>
      </c>
      <c r="G154">
        <v>1798000</v>
      </c>
      <c r="H154" t="s">
        <v>173</v>
      </c>
    </row>
    <row r="155" spans="1:8" x14ac:dyDescent="0.25">
      <c r="A155">
        <v>2019</v>
      </c>
      <c r="B155" t="s">
        <v>190</v>
      </c>
      <c r="C155">
        <v>2.0299999999999998</v>
      </c>
      <c r="D155" t="s">
        <v>170</v>
      </c>
      <c r="E155" t="s">
        <v>171</v>
      </c>
      <c r="F155" t="s">
        <v>172</v>
      </c>
      <c r="G155">
        <v>1778000</v>
      </c>
      <c r="H155" t="s">
        <v>173</v>
      </c>
    </row>
    <row r="156" spans="1:8" x14ac:dyDescent="0.25">
      <c r="A156">
        <v>2019</v>
      </c>
      <c r="B156" t="s">
        <v>191</v>
      </c>
      <c r="C156">
        <v>2.0299999999999998</v>
      </c>
      <c r="D156" t="s">
        <v>170</v>
      </c>
      <c r="E156" t="s">
        <v>171</v>
      </c>
      <c r="F156" t="s">
        <v>172</v>
      </c>
      <c r="G156">
        <v>1807000</v>
      </c>
      <c r="H156" t="s">
        <v>173</v>
      </c>
    </row>
    <row r="157" spans="1:8" x14ac:dyDescent="0.25">
      <c r="A157">
        <v>2019</v>
      </c>
      <c r="B157" t="s">
        <v>192</v>
      </c>
      <c r="C157">
        <v>2.0299999999999998</v>
      </c>
      <c r="D157" t="s">
        <v>170</v>
      </c>
      <c r="E157" t="s">
        <v>171</v>
      </c>
      <c r="F157" t="s">
        <v>172</v>
      </c>
      <c r="G157">
        <v>1587000</v>
      </c>
      <c r="H157" t="s">
        <v>173</v>
      </c>
    </row>
    <row r="158" spans="1:8" x14ac:dyDescent="0.25">
      <c r="A158">
        <v>2020</v>
      </c>
      <c r="B158" t="s">
        <v>181</v>
      </c>
      <c r="C158">
        <v>2.0299999999999998</v>
      </c>
      <c r="D158" t="s">
        <v>170</v>
      </c>
      <c r="E158" t="s">
        <v>171</v>
      </c>
      <c r="F158" t="s">
        <v>172</v>
      </c>
      <c r="G158">
        <v>1670000</v>
      </c>
      <c r="H158" t="s">
        <v>173</v>
      </c>
    </row>
    <row r="159" spans="1:8" x14ac:dyDescent="0.25">
      <c r="A159">
        <v>2020</v>
      </c>
      <c r="B159" t="s">
        <v>182</v>
      </c>
      <c r="C159">
        <v>2.0299999999999998</v>
      </c>
      <c r="D159" t="s">
        <v>170</v>
      </c>
      <c r="E159" t="s">
        <v>171</v>
      </c>
      <c r="F159" t="s">
        <v>172</v>
      </c>
      <c r="G159">
        <v>1726000</v>
      </c>
      <c r="H159" t="s">
        <v>173</v>
      </c>
    </row>
    <row r="160" spans="1:8" x14ac:dyDescent="0.25">
      <c r="A160">
        <v>2020</v>
      </c>
      <c r="B160" t="s">
        <v>183</v>
      </c>
      <c r="C160">
        <v>2.0299999999999998</v>
      </c>
      <c r="D160" t="s">
        <v>170</v>
      </c>
      <c r="E160" t="s">
        <v>171</v>
      </c>
      <c r="F160" t="s">
        <v>172</v>
      </c>
      <c r="G160">
        <v>972000</v>
      </c>
      <c r="H160" t="s">
        <v>173</v>
      </c>
    </row>
    <row r="161" spans="1:8" x14ac:dyDescent="0.25">
      <c r="A161">
        <v>2020</v>
      </c>
      <c r="B161" t="s">
        <v>184</v>
      </c>
      <c r="C161">
        <v>2.0299999999999998</v>
      </c>
      <c r="D161" t="s">
        <v>170</v>
      </c>
      <c r="E161" t="s">
        <v>171</v>
      </c>
      <c r="F161" t="s">
        <v>172</v>
      </c>
      <c r="G161">
        <v>205000</v>
      </c>
      <c r="H161" t="s">
        <v>173</v>
      </c>
    </row>
    <row r="162" spans="1:8" x14ac:dyDescent="0.25">
      <c r="A162">
        <v>2020</v>
      </c>
      <c r="B162" t="s">
        <v>185</v>
      </c>
      <c r="C162">
        <v>2.0299999999999998</v>
      </c>
      <c r="D162" t="s">
        <v>170</v>
      </c>
      <c r="E162" t="s">
        <v>171</v>
      </c>
      <c r="F162" t="s">
        <v>172</v>
      </c>
      <c r="G162">
        <v>263000</v>
      </c>
      <c r="H162" t="s">
        <v>173</v>
      </c>
    </row>
    <row r="163" spans="1:8" x14ac:dyDescent="0.25">
      <c r="A163">
        <v>2020</v>
      </c>
      <c r="B163" t="s">
        <v>186</v>
      </c>
      <c r="C163">
        <v>2.0299999999999998</v>
      </c>
      <c r="D163" t="s">
        <v>170</v>
      </c>
      <c r="E163" t="s">
        <v>171</v>
      </c>
      <c r="F163" t="s">
        <v>172</v>
      </c>
      <c r="G163">
        <v>345000</v>
      </c>
      <c r="H163" t="s">
        <v>173</v>
      </c>
    </row>
    <row r="164" spans="1:8" x14ac:dyDescent="0.25">
      <c r="A164">
        <v>2020</v>
      </c>
      <c r="B164" t="s">
        <v>187</v>
      </c>
      <c r="C164">
        <v>2.0299999999999998</v>
      </c>
      <c r="D164" t="s">
        <v>170</v>
      </c>
      <c r="E164" t="s">
        <v>171</v>
      </c>
      <c r="F164" t="s">
        <v>172</v>
      </c>
      <c r="G164">
        <v>512000</v>
      </c>
      <c r="H164" t="s">
        <v>173</v>
      </c>
    </row>
    <row r="165" spans="1:8" x14ac:dyDescent="0.25">
      <c r="A165">
        <v>2020</v>
      </c>
      <c r="B165" t="s">
        <v>188</v>
      </c>
      <c r="C165">
        <v>2.0299999999999998</v>
      </c>
      <c r="D165" t="s">
        <v>170</v>
      </c>
      <c r="E165" t="s">
        <v>171</v>
      </c>
      <c r="F165" t="s">
        <v>172</v>
      </c>
      <c r="G165">
        <v>586000</v>
      </c>
      <c r="H165" t="s">
        <v>173</v>
      </c>
    </row>
    <row r="166" spans="1:8" x14ac:dyDescent="0.25">
      <c r="A166">
        <v>2020</v>
      </c>
      <c r="B166" t="s">
        <v>189</v>
      </c>
      <c r="C166">
        <v>2.0299999999999998</v>
      </c>
      <c r="D166" t="s">
        <v>170</v>
      </c>
      <c r="E166" t="s">
        <v>171</v>
      </c>
      <c r="F166" t="s">
        <v>172</v>
      </c>
      <c r="G166">
        <v>629000</v>
      </c>
      <c r="H166" t="s">
        <v>173</v>
      </c>
    </row>
    <row r="167" spans="1:8" x14ac:dyDescent="0.25">
      <c r="A167">
        <v>2020</v>
      </c>
      <c r="B167" t="s">
        <v>190</v>
      </c>
      <c r="C167">
        <v>2.0299999999999998</v>
      </c>
      <c r="D167" t="s">
        <v>170</v>
      </c>
      <c r="E167" t="s">
        <v>171</v>
      </c>
      <c r="F167" t="s">
        <v>172</v>
      </c>
      <c r="G167">
        <v>607000</v>
      </c>
      <c r="H167" t="s">
        <v>173</v>
      </c>
    </row>
    <row r="168" spans="1:8" x14ac:dyDescent="0.25">
      <c r="A168">
        <v>2020</v>
      </c>
      <c r="B168" t="s">
        <v>191</v>
      </c>
      <c r="C168">
        <v>2.0299999999999998</v>
      </c>
      <c r="D168" t="s">
        <v>170</v>
      </c>
      <c r="E168" t="s">
        <v>171</v>
      </c>
      <c r="F168" t="s">
        <v>172</v>
      </c>
      <c r="G168">
        <v>578000</v>
      </c>
      <c r="H168" t="s">
        <v>173</v>
      </c>
    </row>
    <row r="169" spans="1:8" x14ac:dyDescent="0.25">
      <c r="A169">
        <v>2020</v>
      </c>
      <c r="B169" t="s">
        <v>192</v>
      </c>
      <c r="C169">
        <v>2.0299999999999998</v>
      </c>
      <c r="D169" t="s">
        <v>170</v>
      </c>
      <c r="E169" t="s">
        <v>171</v>
      </c>
      <c r="F169" t="s">
        <v>172</v>
      </c>
      <c r="G169">
        <v>486000</v>
      </c>
      <c r="H169" t="s">
        <v>173</v>
      </c>
    </row>
    <row r="170" spans="1:8" x14ac:dyDescent="0.25">
      <c r="A170">
        <v>2021</v>
      </c>
      <c r="B170" t="s">
        <v>181</v>
      </c>
      <c r="C170">
        <v>2.0299999999999998</v>
      </c>
      <c r="D170" t="s">
        <v>170</v>
      </c>
      <c r="E170" t="s">
        <v>171</v>
      </c>
      <c r="F170" t="s">
        <v>172</v>
      </c>
      <c r="G170">
        <v>421000</v>
      </c>
      <c r="H170" t="s">
        <v>173</v>
      </c>
    </row>
    <row r="171" spans="1:8" x14ac:dyDescent="0.25">
      <c r="A171">
        <v>2021</v>
      </c>
      <c r="B171" t="s">
        <v>182</v>
      </c>
      <c r="C171">
        <v>2.0299999999999998</v>
      </c>
      <c r="D171" t="s">
        <v>170</v>
      </c>
      <c r="E171" t="s">
        <v>171</v>
      </c>
      <c r="F171" t="s">
        <v>172</v>
      </c>
      <c r="G171">
        <v>451000</v>
      </c>
      <c r="H171" t="s">
        <v>173</v>
      </c>
    </row>
    <row r="172" spans="1:8" x14ac:dyDescent="0.25">
      <c r="A172">
        <v>2021</v>
      </c>
      <c r="B172" t="s">
        <v>183</v>
      </c>
      <c r="C172">
        <v>2.0299999999999998</v>
      </c>
      <c r="D172" t="s">
        <v>170</v>
      </c>
      <c r="E172" t="s">
        <v>171</v>
      </c>
      <c r="F172" t="s">
        <v>172</v>
      </c>
      <c r="G172">
        <v>509000</v>
      </c>
      <c r="H172" t="s">
        <v>173</v>
      </c>
    </row>
    <row r="173" spans="1:8" x14ac:dyDescent="0.25">
      <c r="A173">
        <v>2021</v>
      </c>
      <c r="B173" t="s">
        <v>184</v>
      </c>
      <c r="C173">
        <v>2.0299999999999998</v>
      </c>
      <c r="D173" t="s">
        <v>170</v>
      </c>
      <c r="E173" t="s">
        <v>171</v>
      </c>
      <c r="F173" t="s">
        <v>172</v>
      </c>
      <c r="G173">
        <v>449000</v>
      </c>
      <c r="H173" t="s">
        <v>173</v>
      </c>
    </row>
    <row r="174" spans="1:8" x14ac:dyDescent="0.25">
      <c r="A174">
        <v>2021</v>
      </c>
      <c r="B174" t="s">
        <v>185</v>
      </c>
      <c r="C174">
        <v>2.0299999999999998</v>
      </c>
      <c r="D174" t="s">
        <v>170</v>
      </c>
      <c r="E174" t="s">
        <v>171</v>
      </c>
      <c r="F174" t="s">
        <v>172</v>
      </c>
      <c r="G174">
        <v>464000</v>
      </c>
      <c r="H174" t="s">
        <v>173</v>
      </c>
    </row>
    <row r="175" spans="1:8" x14ac:dyDescent="0.25">
      <c r="A175">
        <v>2021</v>
      </c>
      <c r="B175" t="s">
        <v>186</v>
      </c>
      <c r="C175">
        <v>2.0299999999999998</v>
      </c>
      <c r="D175" t="s">
        <v>170</v>
      </c>
      <c r="E175" t="s">
        <v>171</v>
      </c>
      <c r="F175" t="s">
        <v>172</v>
      </c>
      <c r="G175">
        <v>524000</v>
      </c>
      <c r="H175" t="s">
        <v>173</v>
      </c>
    </row>
    <row r="176" spans="1:8" x14ac:dyDescent="0.25">
      <c r="A176">
        <v>2021</v>
      </c>
      <c r="B176" t="s">
        <v>187</v>
      </c>
      <c r="C176">
        <v>2.0299999999999998</v>
      </c>
      <c r="D176" t="s">
        <v>170</v>
      </c>
      <c r="E176" t="s">
        <v>171</v>
      </c>
      <c r="F176" t="s">
        <v>172</v>
      </c>
      <c r="G176">
        <v>604000</v>
      </c>
      <c r="H176" t="s">
        <v>173</v>
      </c>
    </row>
    <row r="177" spans="1:8" x14ac:dyDescent="0.25">
      <c r="A177">
        <v>2021</v>
      </c>
      <c r="B177" t="s">
        <v>188</v>
      </c>
      <c r="C177">
        <v>2.0299999999999998</v>
      </c>
      <c r="D177" t="s">
        <v>170</v>
      </c>
      <c r="E177" t="s">
        <v>171</v>
      </c>
      <c r="F177" t="s">
        <v>172</v>
      </c>
      <c r="G177">
        <v>661000</v>
      </c>
      <c r="H177" t="s">
        <v>173</v>
      </c>
    </row>
    <row r="178" spans="1:8" x14ac:dyDescent="0.25">
      <c r="A178">
        <v>2021</v>
      </c>
      <c r="B178" t="s">
        <v>189</v>
      </c>
      <c r="C178">
        <v>2.0299999999999998</v>
      </c>
      <c r="D178" t="s">
        <v>170</v>
      </c>
      <c r="E178" t="s">
        <v>171</v>
      </c>
      <c r="F178" t="s">
        <v>172</v>
      </c>
      <c r="G178">
        <v>759000</v>
      </c>
      <c r="H178" t="s">
        <v>173</v>
      </c>
    </row>
    <row r="179" spans="1:8" x14ac:dyDescent="0.25">
      <c r="A179">
        <v>2021</v>
      </c>
      <c r="B179" t="s">
        <v>190</v>
      </c>
      <c r="C179">
        <v>2.0299999999999998</v>
      </c>
      <c r="D179" t="s">
        <v>170</v>
      </c>
      <c r="E179" t="s">
        <v>171</v>
      </c>
      <c r="F179" t="s">
        <v>172</v>
      </c>
      <c r="G179">
        <v>836000</v>
      </c>
      <c r="H179" t="s">
        <v>173</v>
      </c>
    </row>
    <row r="180" spans="1:8" x14ac:dyDescent="0.25">
      <c r="A180">
        <v>2021</v>
      </c>
      <c r="B180" t="s">
        <v>191</v>
      </c>
      <c r="C180">
        <v>2.0299999999999998</v>
      </c>
      <c r="D180" t="s">
        <v>170</v>
      </c>
      <c r="E180" t="s">
        <v>171</v>
      </c>
      <c r="F180" t="s">
        <v>172</v>
      </c>
      <c r="G180">
        <v>856000</v>
      </c>
      <c r="H180" t="s">
        <v>173</v>
      </c>
    </row>
    <row r="181" spans="1:8" x14ac:dyDescent="0.25">
      <c r="A181">
        <v>2021</v>
      </c>
      <c r="B181" t="s">
        <v>192</v>
      </c>
      <c r="C181">
        <v>2.0299999999999998</v>
      </c>
      <c r="D181" t="s">
        <v>170</v>
      </c>
      <c r="E181" t="s">
        <v>171</v>
      </c>
      <c r="F181" t="s">
        <v>172</v>
      </c>
      <c r="G181">
        <v>790000</v>
      </c>
      <c r="H181" t="s">
        <v>173</v>
      </c>
    </row>
    <row r="182" spans="1:8" x14ac:dyDescent="0.25">
      <c r="A182">
        <v>2022</v>
      </c>
      <c r="B182" t="s">
        <v>181</v>
      </c>
      <c r="C182">
        <v>2.0299999999999998</v>
      </c>
      <c r="D182" t="s">
        <v>170</v>
      </c>
      <c r="E182" t="s">
        <v>171</v>
      </c>
      <c r="F182" t="s">
        <v>172</v>
      </c>
      <c r="G182">
        <v>572000</v>
      </c>
      <c r="H182" t="s">
        <v>173</v>
      </c>
    </row>
    <row r="183" spans="1:8" x14ac:dyDescent="0.25">
      <c r="A183">
        <v>2022</v>
      </c>
      <c r="B183" t="s">
        <v>182</v>
      </c>
      <c r="C183">
        <v>2.0299999999999998</v>
      </c>
      <c r="D183" t="s">
        <v>170</v>
      </c>
      <c r="E183" t="s">
        <v>171</v>
      </c>
      <c r="F183" t="s">
        <v>172</v>
      </c>
      <c r="G183">
        <v>775000</v>
      </c>
      <c r="H183" t="s">
        <v>173</v>
      </c>
    </row>
    <row r="184" spans="1:8" x14ac:dyDescent="0.25">
      <c r="A184">
        <v>2022</v>
      </c>
      <c r="B184" t="s">
        <v>183</v>
      </c>
      <c r="C184">
        <v>2.0299999999999998</v>
      </c>
      <c r="D184" t="s">
        <v>170</v>
      </c>
      <c r="E184" t="s">
        <v>171</v>
      </c>
      <c r="F184" t="s">
        <v>172</v>
      </c>
      <c r="G184">
        <v>878000</v>
      </c>
      <c r="H184" t="s">
        <v>173</v>
      </c>
    </row>
    <row r="185" spans="1:8" x14ac:dyDescent="0.25">
      <c r="A185">
        <v>2022</v>
      </c>
      <c r="B185" t="s">
        <v>184</v>
      </c>
      <c r="C185">
        <v>2.0299999999999998</v>
      </c>
      <c r="D185" t="s">
        <v>170</v>
      </c>
      <c r="E185" t="s">
        <v>171</v>
      </c>
      <c r="F185" t="s">
        <v>172</v>
      </c>
      <c r="G185">
        <v>905000</v>
      </c>
      <c r="H185" t="s">
        <v>173</v>
      </c>
    </row>
    <row r="186" spans="1:8" x14ac:dyDescent="0.25">
      <c r="A186">
        <v>2022</v>
      </c>
      <c r="B186" t="s">
        <v>185</v>
      </c>
      <c r="C186">
        <v>2.0299999999999998</v>
      </c>
      <c r="D186" t="s">
        <v>170</v>
      </c>
      <c r="E186" t="s">
        <v>171</v>
      </c>
      <c r="F186" t="s">
        <v>172</v>
      </c>
      <c r="G186">
        <v>993000</v>
      </c>
      <c r="H186" t="s">
        <v>173</v>
      </c>
    </row>
    <row r="187" spans="1:8" x14ac:dyDescent="0.25">
      <c r="A187">
        <v>2022</v>
      </c>
      <c r="B187" t="s">
        <v>186</v>
      </c>
      <c r="C187">
        <v>2.0299999999999998</v>
      </c>
      <c r="D187" t="s">
        <v>170</v>
      </c>
      <c r="E187" t="s">
        <v>171</v>
      </c>
      <c r="F187" t="s">
        <v>172</v>
      </c>
      <c r="G187">
        <v>1029000</v>
      </c>
      <c r="H187" t="s">
        <v>173</v>
      </c>
    </row>
    <row r="188" spans="1:8" x14ac:dyDescent="0.25">
      <c r="A188">
        <v>2022</v>
      </c>
      <c r="B188" t="s">
        <v>187</v>
      </c>
      <c r="C188">
        <v>2.0299999999999998</v>
      </c>
      <c r="D188" t="s">
        <v>170</v>
      </c>
      <c r="E188" t="s">
        <v>171</v>
      </c>
      <c r="F188" t="s">
        <v>172</v>
      </c>
      <c r="G188">
        <v>1000000</v>
      </c>
      <c r="H188" t="s">
        <v>173</v>
      </c>
    </row>
    <row r="189" spans="1:8" x14ac:dyDescent="0.25">
      <c r="A189">
        <v>2022</v>
      </c>
      <c r="B189" t="s">
        <v>188</v>
      </c>
      <c r="C189">
        <v>2.0299999999999998</v>
      </c>
      <c r="D189" t="s">
        <v>170</v>
      </c>
      <c r="E189" t="s">
        <v>171</v>
      </c>
      <c r="F189" t="s">
        <v>172</v>
      </c>
      <c r="G189">
        <v>1009000</v>
      </c>
      <c r="H189" t="s">
        <v>173</v>
      </c>
    </row>
    <row r="190" spans="1:8" x14ac:dyDescent="0.25">
      <c r="A190">
        <v>2022</v>
      </c>
      <c r="B190" t="s">
        <v>189</v>
      </c>
      <c r="C190">
        <v>2.0299999999999998</v>
      </c>
      <c r="D190" t="s">
        <v>170</v>
      </c>
      <c r="E190" t="s">
        <v>171</v>
      </c>
      <c r="F190" t="s">
        <v>172</v>
      </c>
      <c r="G190">
        <v>1208000</v>
      </c>
      <c r="H190" t="s">
        <v>173</v>
      </c>
    </row>
    <row r="191" spans="1:8" x14ac:dyDescent="0.25">
      <c r="A191">
        <v>2022</v>
      </c>
      <c r="B191" t="s">
        <v>190</v>
      </c>
      <c r="C191">
        <v>2.0299999999999998</v>
      </c>
      <c r="D191" t="s">
        <v>170</v>
      </c>
      <c r="E191" t="s">
        <v>171</v>
      </c>
      <c r="F191" t="s">
        <v>172</v>
      </c>
      <c r="G191">
        <v>1188000</v>
      </c>
      <c r="H191" t="s">
        <v>173</v>
      </c>
    </row>
    <row r="192" spans="1:8" x14ac:dyDescent="0.25">
      <c r="A192">
        <v>2022</v>
      </c>
      <c r="B192" t="s">
        <v>191</v>
      </c>
      <c r="C192">
        <v>2.0299999999999998</v>
      </c>
      <c r="D192" t="s">
        <v>170</v>
      </c>
      <c r="E192" t="s">
        <v>171</v>
      </c>
      <c r="F192" t="s">
        <v>172</v>
      </c>
      <c r="G192">
        <v>1182000</v>
      </c>
      <c r="H192" t="s">
        <v>173</v>
      </c>
    </row>
    <row r="193" spans="1:8" x14ac:dyDescent="0.25">
      <c r="A193">
        <v>2022</v>
      </c>
      <c r="B193" t="s">
        <v>192</v>
      </c>
      <c r="C193">
        <v>2.0299999999999998</v>
      </c>
      <c r="D193" t="s">
        <v>170</v>
      </c>
      <c r="E193" t="s">
        <v>171</v>
      </c>
      <c r="F193" t="s">
        <v>172</v>
      </c>
      <c r="G193">
        <v>1080000</v>
      </c>
      <c r="H193" t="s">
        <v>173</v>
      </c>
    </row>
    <row r="194" spans="1:8" x14ac:dyDescent="0.25">
      <c r="A194">
        <v>2023</v>
      </c>
      <c r="B194" t="s">
        <v>181</v>
      </c>
      <c r="C194">
        <v>2.0299999999999998</v>
      </c>
      <c r="D194" t="s">
        <v>170</v>
      </c>
      <c r="E194" t="s">
        <v>171</v>
      </c>
      <c r="F194" t="s">
        <v>172</v>
      </c>
      <c r="G194">
        <v>1117000</v>
      </c>
      <c r="H194" t="s">
        <v>173</v>
      </c>
    </row>
    <row r="195" spans="1:8" x14ac:dyDescent="0.25">
      <c r="A195">
        <v>2023</v>
      </c>
      <c r="B195" t="s">
        <v>182</v>
      </c>
      <c r="C195">
        <v>2.0299999999999998</v>
      </c>
      <c r="D195" t="s">
        <v>170</v>
      </c>
      <c r="E195" t="s">
        <v>171</v>
      </c>
      <c r="F195" t="s">
        <v>172</v>
      </c>
      <c r="G195">
        <v>1168000</v>
      </c>
      <c r="H195" t="s">
        <v>173</v>
      </c>
    </row>
    <row r="196" spans="1:8" x14ac:dyDescent="0.25">
      <c r="A196">
        <v>2023</v>
      </c>
      <c r="B196" t="s">
        <v>183</v>
      </c>
      <c r="C196">
        <v>2.0299999999999998</v>
      </c>
      <c r="D196" t="s">
        <v>170</v>
      </c>
      <c r="E196" t="s">
        <v>171</v>
      </c>
      <c r="F196" t="s">
        <v>172</v>
      </c>
      <c r="G196">
        <v>1190000</v>
      </c>
      <c r="H196" t="s">
        <v>173</v>
      </c>
    </row>
    <row r="197" spans="1:8" x14ac:dyDescent="0.25">
      <c r="A197">
        <v>2023</v>
      </c>
      <c r="B197" t="s">
        <v>184</v>
      </c>
      <c r="C197">
        <v>2.0299999999999998</v>
      </c>
      <c r="D197" t="s">
        <v>170</v>
      </c>
      <c r="E197" t="s">
        <v>171</v>
      </c>
      <c r="F197" t="s">
        <v>172</v>
      </c>
      <c r="G197">
        <v>1198000</v>
      </c>
      <c r="H197" t="s">
        <v>173</v>
      </c>
    </row>
    <row r="198" spans="1:8" x14ac:dyDescent="0.25">
      <c r="A198">
        <v>2023</v>
      </c>
      <c r="B198" t="s">
        <v>185</v>
      </c>
      <c r="C198">
        <v>2.0299999999999998</v>
      </c>
      <c r="D198" t="s">
        <v>170</v>
      </c>
      <c r="E198" t="s">
        <v>171</v>
      </c>
      <c r="F198" t="s">
        <v>172</v>
      </c>
      <c r="G198">
        <v>1239000</v>
      </c>
      <c r="H198" t="s">
        <v>173</v>
      </c>
    </row>
    <row r="199" spans="1:8" x14ac:dyDescent="0.25">
      <c r="A199">
        <v>2023</v>
      </c>
      <c r="B199" t="s">
        <v>186</v>
      </c>
      <c r="C199">
        <v>2.0299999999999998</v>
      </c>
      <c r="D199" t="s">
        <v>170</v>
      </c>
      <c r="E199" t="s">
        <v>171</v>
      </c>
      <c r="F199" t="s">
        <v>172</v>
      </c>
      <c r="G199">
        <v>1237000</v>
      </c>
      <c r="H199" t="s">
        <v>173</v>
      </c>
    </row>
    <row r="200" spans="1:8" x14ac:dyDescent="0.25">
      <c r="A200">
        <v>2023</v>
      </c>
      <c r="B200" t="s">
        <v>187</v>
      </c>
      <c r="C200">
        <v>2.0299999999999998</v>
      </c>
      <c r="D200" t="s">
        <v>170</v>
      </c>
      <c r="E200" t="s">
        <v>171</v>
      </c>
      <c r="F200" t="s">
        <v>172</v>
      </c>
      <c r="G200">
        <v>1217000</v>
      </c>
      <c r="H200" t="s">
        <v>173</v>
      </c>
    </row>
    <row r="201" spans="1:8" x14ac:dyDescent="0.25">
      <c r="A201">
        <v>2023</v>
      </c>
      <c r="B201" t="s">
        <v>188</v>
      </c>
      <c r="C201">
        <v>2.0299999999999998</v>
      </c>
      <c r="D201" t="s">
        <v>170</v>
      </c>
      <c r="E201" t="s">
        <v>171</v>
      </c>
      <c r="F201" t="s">
        <v>172</v>
      </c>
      <c r="G201">
        <v>1213000</v>
      </c>
      <c r="H201" t="s">
        <v>173</v>
      </c>
    </row>
    <row r="202" spans="1:8" x14ac:dyDescent="0.25">
      <c r="A202">
        <v>2023</v>
      </c>
      <c r="B202" t="s">
        <v>189</v>
      </c>
      <c r="C202">
        <v>2.0299999999999998</v>
      </c>
      <c r="D202" t="s">
        <v>170</v>
      </c>
      <c r="E202" t="s">
        <v>171</v>
      </c>
      <c r="F202" t="s">
        <v>172</v>
      </c>
      <c r="G202">
        <v>1377000</v>
      </c>
      <c r="H202" t="s">
        <v>173</v>
      </c>
    </row>
    <row r="203" spans="1:8" x14ac:dyDescent="0.25">
      <c r="A203">
        <v>2023</v>
      </c>
      <c r="B203" t="s">
        <v>190</v>
      </c>
      <c r="C203">
        <v>2.0299999999999998</v>
      </c>
      <c r="D203" t="s">
        <v>170</v>
      </c>
      <c r="E203" t="s">
        <v>171</v>
      </c>
      <c r="F203" t="s">
        <v>172</v>
      </c>
      <c r="G203">
        <v>1343000</v>
      </c>
      <c r="H203" t="s">
        <v>173</v>
      </c>
    </row>
    <row r="204" spans="1:8" x14ac:dyDescent="0.25">
      <c r="A204">
        <v>2023</v>
      </c>
      <c r="B204" t="s">
        <v>191</v>
      </c>
      <c r="C204">
        <v>2.0299999999999998</v>
      </c>
      <c r="D204" t="s">
        <v>170</v>
      </c>
      <c r="E204" t="s">
        <v>171</v>
      </c>
      <c r="F204" t="s">
        <v>172</v>
      </c>
      <c r="G204">
        <v>1331000</v>
      </c>
      <c r="H204" t="s">
        <v>173</v>
      </c>
    </row>
    <row r="205" spans="1:8" x14ac:dyDescent="0.25">
      <c r="A205">
        <v>2023</v>
      </c>
      <c r="B205" t="s">
        <v>192</v>
      </c>
      <c r="C205">
        <v>2.0299999999999998</v>
      </c>
      <c r="D205" t="s">
        <v>170</v>
      </c>
      <c r="E205" t="s">
        <v>171</v>
      </c>
      <c r="F205" t="s">
        <v>172</v>
      </c>
      <c r="G205">
        <v>1220000</v>
      </c>
      <c r="H205" t="s">
        <v>173</v>
      </c>
    </row>
    <row r="206" spans="1:8" x14ac:dyDescent="0.25">
      <c r="A206">
        <v>2024</v>
      </c>
      <c r="B206" t="s">
        <v>181</v>
      </c>
      <c r="C206">
        <v>2.0299999999999998</v>
      </c>
      <c r="D206" t="s">
        <v>170</v>
      </c>
      <c r="E206" t="s">
        <v>171</v>
      </c>
      <c r="F206" t="s">
        <v>172</v>
      </c>
      <c r="G206">
        <v>1224000</v>
      </c>
      <c r="H206" t="s">
        <v>173</v>
      </c>
    </row>
    <row r="207" spans="1:8" x14ac:dyDescent="0.25">
      <c r="A207">
        <v>2024</v>
      </c>
      <c r="B207" t="s">
        <v>182</v>
      </c>
      <c r="C207">
        <v>2.0299999999999998</v>
      </c>
      <c r="D207" t="s">
        <v>170</v>
      </c>
      <c r="E207" t="s">
        <v>171</v>
      </c>
      <c r="F207" t="s">
        <v>172</v>
      </c>
      <c r="G207">
        <v>1237000</v>
      </c>
      <c r="H207" t="s">
        <v>173</v>
      </c>
    </row>
    <row r="208" spans="1:8" x14ac:dyDescent="0.25">
      <c r="A208">
        <v>2024</v>
      </c>
      <c r="B208" t="s">
        <v>183</v>
      </c>
      <c r="C208">
        <v>2.0299999999999998</v>
      </c>
      <c r="D208" t="s">
        <v>170</v>
      </c>
      <c r="E208" t="s">
        <v>171</v>
      </c>
      <c r="F208" t="s">
        <v>172</v>
      </c>
      <c r="G208">
        <v>1320000</v>
      </c>
      <c r="H208" t="s">
        <v>173</v>
      </c>
    </row>
    <row r="209" spans="1:8" x14ac:dyDescent="0.25">
      <c r="A209">
        <v>2008</v>
      </c>
      <c r="B209" t="s">
        <v>181</v>
      </c>
      <c r="C209">
        <v>2.0499999999999998</v>
      </c>
      <c r="D209" t="s">
        <v>174</v>
      </c>
      <c r="E209" t="s">
        <v>171</v>
      </c>
      <c r="F209" t="s">
        <v>172</v>
      </c>
      <c r="G209">
        <v>39242000</v>
      </c>
      <c r="H209" t="s">
        <v>173</v>
      </c>
    </row>
    <row r="210" spans="1:8" x14ac:dyDescent="0.25">
      <c r="A210">
        <v>2008</v>
      </c>
      <c r="B210" t="s">
        <v>182</v>
      </c>
      <c r="C210">
        <v>2.0499999999999998</v>
      </c>
      <c r="D210" t="s">
        <v>174</v>
      </c>
      <c r="E210" t="s">
        <v>171</v>
      </c>
      <c r="F210" t="s">
        <v>172</v>
      </c>
      <c r="G210">
        <v>35150000</v>
      </c>
      <c r="H210" t="s">
        <v>173</v>
      </c>
    </row>
    <row r="211" spans="1:8" x14ac:dyDescent="0.25">
      <c r="A211">
        <v>2008</v>
      </c>
      <c r="B211" t="s">
        <v>183</v>
      </c>
      <c r="C211">
        <v>2.0499999999999998</v>
      </c>
      <c r="D211" t="s">
        <v>174</v>
      </c>
      <c r="E211" t="s">
        <v>171</v>
      </c>
      <c r="F211" t="s">
        <v>172</v>
      </c>
      <c r="G211">
        <v>44924000</v>
      </c>
      <c r="H211" t="s">
        <v>173</v>
      </c>
    </row>
    <row r="212" spans="1:8" x14ac:dyDescent="0.25">
      <c r="A212">
        <v>2008</v>
      </c>
      <c r="B212" t="s">
        <v>184</v>
      </c>
      <c r="C212">
        <v>2.0499999999999998</v>
      </c>
      <c r="D212" t="s">
        <v>174</v>
      </c>
      <c r="E212" t="s">
        <v>171</v>
      </c>
      <c r="F212" t="s">
        <v>172</v>
      </c>
      <c r="G212">
        <v>33965000</v>
      </c>
      <c r="H212" t="s">
        <v>173</v>
      </c>
    </row>
    <row r="213" spans="1:8" x14ac:dyDescent="0.25">
      <c r="A213">
        <v>2008</v>
      </c>
      <c r="B213" t="s">
        <v>185</v>
      </c>
      <c r="C213">
        <v>2.0499999999999998</v>
      </c>
      <c r="D213" t="s">
        <v>174</v>
      </c>
      <c r="E213" t="s">
        <v>171</v>
      </c>
      <c r="F213" t="s">
        <v>172</v>
      </c>
      <c r="G213">
        <v>35357000</v>
      </c>
      <c r="H213" t="s">
        <v>173</v>
      </c>
    </row>
    <row r="214" spans="1:8" x14ac:dyDescent="0.25">
      <c r="A214">
        <v>2008</v>
      </c>
      <c r="B214" t="s">
        <v>186</v>
      </c>
      <c r="C214">
        <v>2.0499999999999998</v>
      </c>
      <c r="D214" t="s">
        <v>174</v>
      </c>
      <c r="E214" t="s">
        <v>171</v>
      </c>
      <c r="F214" t="s">
        <v>172</v>
      </c>
      <c r="G214">
        <v>43944000</v>
      </c>
      <c r="H214" t="s">
        <v>173</v>
      </c>
    </row>
    <row r="215" spans="1:8" x14ac:dyDescent="0.25">
      <c r="A215">
        <v>2008</v>
      </c>
      <c r="B215" t="s">
        <v>187</v>
      </c>
      <c r="C215">
        <v>2.0499999999999998</v>
      </c>
      <c r="D215" t="s">
        <v>174</v>
      </c>
      <c r="E215" t="s">
        <v>171</v>
      </c>
      <c r="F215" t="s">
        <v>172</v>
      </c>
      <c r="G215">
        <v>35532000</v>
      </c>
      <c r="H215" t="s">
        <v>173</v>
      </c>
    </row>
    <row r="216" spans="1:8" x14ac:dyDescent="0.25">
      <c r="A216">
        <v>2008</v>
      </c>
      <c r="B216" t="s">
        <v>188</v>
      </c>
      <c r="C216">
        <v>2.0499999999999998</v>
      </c>
      <c r="D216" t="s">
        <v>174</v>
      </c>
      <c r="E216" t="s">
        <v>171</v>
      </c>
      <c r="F216" t="s">
        <v>172</v>
      </c>
      <c r="G216">
        <v>34919000</v>
      </c>
      <c r="H216" t="s">
        <v>173</v>
      </c>
    </row>
    <row r="217" spans="1:8" x14ac:dyDescent="0.25">
      <c r="A217">
        <v>2008</v>
      </c>
      <c r="B217" t="s">
        <v>189</v>
      </c>
      <c r="C217">
        <v>2.0499999999999998</v>
      </c>
      <c r="D217" t="s">
        <v>174</v>
      </c>
      <c r="E217" t="s">
        <v>171</v>
      </c>
      <c r="F217" t="s">
        <v>172</v>
      </c>
      <c r="G217">
        <v>47629000</v>
      </c>
      <c r="H217" t="s">
        <v>173</v>
      </c>
    </row>
    <row r="218" spans="1:8" x14ac:dyDescent="0.25">
      <c r="A218">
        <v>2008</v>
      </c>
      <c r="B218" t="s">
        <v>190</v>
      </c>
      <c r="C218">
        <v>2.0499999999999998</v>
      </c>
      <c r="D218" t="s">
        <v>174</v>
      </c>
      <c r="E218" t="s">
        <v>171</v>
      </c>
      <c r="F218" t="s">
        <v>172</v>
      </c>
      <c r="G218">
        <v>38162000</v>
      </c>
      <c r="H218" t="s">
        <v>173</v>
      </c>
    </row>
    <row r="219" spans="1:8" x14ac:dyDescent="0.25">
      <c r="A219">
        <v>2008</v>
      </c>
      <c r="B219" t="s">
        <v>191</v>
      </c>
      <c r="C219">
        <v>2.0499999999999998</v>
      </c>
      <c r="D219" t="s">
        <v>174</v>
      </c>
      <c r="E219" t="s">
        <v>171</v>
      </c>
      <c r="F219" t="s">
        <v>172</v>
      </c>
      <c r="G219">
        <v>39630000</v>
      </c>
      <c r="H219" t="s">
        <v>173</v>
      </c>
    </row>
    <row r="220" spans="1:8" x14ac:dyDescent="0.25">
      <c r="A220">
        <v>2008</v>
      </c>
      <c r="B220" t="s">
        <v>192</v>
      </c>
      <c r="C220">
        <v>2.0499999999999998</v>
      </c>
      <c r="D220" t="s">
        <v>174</v>
      </c>
      <c r="E220" t="s">
        <v>171</v>
      </c>
      <c r="F220" t="s">
        <v>172</v>
      </c>
      <c r="G220">
        <v>38246000</v>
      </c>
      <c r="H220" t="s">
        <v>173</v>
      </c>
    </row>
    <row r="221" spans="1:8" x14ac:dyDescent="0.25">
      <c r="A221">
        <v>2009</v>
      </c>
      <c r="B221" t="s">
        <v>181</v>
      </c>
      <c r="C221">
        <v>2.0499999999999998</v>
      </c>
      <c r="D221" t="s">
        <v>174</v>
      </c>
      <c r="E221" t="s">
        <v>171</v>
      </c>
      <c r="F221" t="s">
        <v>172</v>
      </c>
      <c r="G221">
        <v>38164000</v>
      </c>
      <c r="H221" t="s">
        <v>173</v>
      </c>
    </row>
    <row r="222" spans="1:8" x14ac:dyDescent="0.25">
      <c r="A222">
        <v>2009</v>
      </c>
      <c r="B222" t="s">
        <v>182</v>
      </c>
      <c r="C222">
        <v>2.0499999999999998</v>
      </c>
      <c r="D222" t="s">
        <v>174</v>
      </c>
      <c r="E222" t="s">
        <v>171</v>
      </c>
      <c r="F222" t="s">
        <v>172</v>
      </c>
      <c r="G222">
        <v>36772000</v>
      </c>
      <c r="H222" t="s">
        <v>173</v>
      </c>
    </row>
    <row r="223" spans="1:8" x14ac:dyDescent="0.25">
      <c r="A223">
        <v>2009</v>
      </c>
      <c r="B223" t="s">
        <v>183</v>
      </c>
      <c r="C223">
        <v>2.0499999999999998</v>
      </c>
      <c r="D223" t="s">
        <v>174</v>
      </c>
      <c r="E223" t="s">
        <v>171</v>
      </c>
      <c r="F223" t="s">
        <v>172</v>
      </c>
      <c r="G223">
        <v>45583000</v>
      </c>
      <c r="H223" t="s">
        <v>173</v>
      </c>
    </row>
    <row r="224" spans="1:8" x14ac:dyDescent="0.25">
      <c r="A224">
        <v>2009</v>
      </c>
      <c r="B224" t="s">
        <v>184</v>
      </c>
      <c r="C224">
        <v>2.0499999999999998</v>
      </c>
      <c r="D224" t="s">
        <v>174</v>
      </c>
      <c r="E224" t="s">
        <v>171</v>
      </c>
      <c r="F224" t="s">
        <v>172</v>
      </c>
      <c r="G224">
        <v>35620000</v>
      </c>
      <c r="H224" t="s">
        <v>173</v>
      </c>
    </row>
    <row r="225" spans="1:8" x14ac:dyDescent="0.25">
      <c r="A225">
        <v>2009</v>
      </c>
      <c r="B225" t="s">
        <v>185</v>
      </c>
      <c r="C225">
        <v>2.0499999999999998</v>
      </c>
      <c r="D225" t="s">
        <v>174</v>
      </c>
      <c r="E225" t="s">
        <v>171</v>
      </c>
      <c r="F225" t="s">
        <v>172</v>
      </c>
      <c r="G225">
        <v>36377000</v>
      </c>
      <c r="H225" t="s">
        <v>173</v>
      </c>
    </row>
    <row r="226" spans="1:8" x14ac:dyDescent="0.25">
      <c r="A226">
        <v>2009</v>
      </c>
      <c r="B226" t="s">
        <v>186</v>
      </c>
      <c r="C226">
        <v>2.0499999999999998</v>
      </c>
      <c r="D226" t="s">
        <v>174</v>
      </c>
      <c r="E226" t="s">
        <v>171</v>
      </c>
      <c r="F226" t="s">
        <v>172</v>
      </c>
      <c r="G226">
        <v>44292000</v>
      </c>
      <c r="H226" t="s">
        <v>173</v>
      </c>
    </row>
    <row r="227" spans="1:8" x14ac:dyDescent="0.25">
      <c r="A227">
        <v>2009</v>
      </c>
      <c r="B227" t="s">
        <v>187</v>
      </c>
      <c r="C227">
        <v>2.0499999999999998</v>
      </c>
      <c r="D227" t="s">
        <v>174</v>
      </c>
      <c r="E227" t="s">
        <v>171</v>
      </c>
      <c r="F227" t="s">
        <v>172</v>
      </c>
      <c r="G227">
        <v>35386000</v>
      </c>
      <c r="H227" t="s">
        <v>173</v>
      </c>
    </row>
    <row r="228" spans="1:8" x14ac:dyDescent="0.25">
      <c r="A228">
        <v>2009</v>
      </c>
      <c r="B228" t="s">
        <v>188</v>
      </c>
      <c r="C228">
        <v>2.0499999999999998</v>
      </c>
      <c r="D228" t="s">
        <v>174</v>
      </c>
      <c r="E228" t="s">
        <v>171</v>
      </c>
      <c r="F228" t="s">
        <v>172</v>
      </c>
      <c r="G228">
        <v>34056000</v>
      </c>
      <c r="H228" t="s">
        <v>173</v>
      </c>
    </row>
    <row r="229" spans="1:8" x14ac:dyDescent="0.25">
      <c r="A229">
        <v>2009</v>
      </c>
      <c r="B229" t="s">
        <v>189</v>
      </c>
      <c r="C229">
        <v>2.0499999999999998</v>
      </c>
      <c r="D229" t="s">
        <v>174</v>
      </c>
      <c r="E229" t="s">
        <v>171</v>
      </c>
      <c r="F229" t="s">
        <v>172</v>
      </c>
      <c r="G229">
        <v>47842000</v>
      </c>
      <c r="H229" t="s">
        <v>173</v>
      </c>
    </row>
    <row r="230" spans="1:8" x14ac:dyDescent="0.25">
      <c r="A230">
        <v>2009</v>
      </c>
      <c r="B230" t="s">
        <v>190</v>
      </c>
      <c r="C230">
        <v>2.0499999999999998</v>
      </c>
      <c r="D230" t="s">
        <v>174</v>
      </c>
      <c r="E230" t="s">
        <v>171</v>
      </c>
      <c r="F230" t="s">
        <v>172</v>
      </c>
      <c r="G230">
        <v>37945000</v>
      </c>
      <c r="H230" t="s">
        <v>173</v>
      </c>
    </row>
    <row r="231" spans="1:8" x14ac:dyDescent="0.25">
      <c r="A231">
        <v>2009</v>
      </c>
      <c r="B231" t="s">
        <v>191</v>
      </c>
      <c r="C231">
        <v>2.0499999999999998</v>
      </c>
      <c r="D231" t="s">
        <v>174</v>
      </c>
      <c r="E231" t="s">
        <v>171</v>
      </c>
      <c r="F231" t="s">
        <v>172</v>
      </c>
      <c r="G231">
        <v>38732000</v>
      </c>
      <c r="H231" t="s">
        <v>173</v>
      </c>
    </row>
    <row r="232" spans="1:8" x14ac:dyDescent="0.25">
      <c r="A232">
        <v>2009</v>
      </c>
      <c r="B232" t="s">
        <v>192</v>
      </c>
      <c r="C232">
        <v>2.0499999999999998</v>
      </c>
      <c r="D232" t="s">
        <v>174</v>
      </c>
      <c r="E232" t="s">
        <v>171</v>
      </c>
      <c r="F232" t="s">
        <v>172</v>
      </c>
      <c r="G232">
        <v>40464000</v>
      </c>
      <c r="H232" t="s">
        <v>173</v>
      </c>
    </row>
    <row r="233" spans="1:8" x14ac:dyDescent="0.25">
      <c r="A233">
        <v>2010</v>
      </c>
      <c r="B233" t="s">
        <v>181</v>
      </c>
      <c r="C233">
        <v>2.0499999999999998</v>
      </c>
      <c r="D233" t="s">
        <v>174</v>
      </c>
      <c r="E233" t="s">
        <v>171</v>
      </c>
      <c r="F233" t="s">
        <v>172</v>
      </c>
      <c r="G233">
        <v>37403000</v>
      </c>
      <c r="H233" t="s">
        <v>173</v>
      </c>
    </row>
    <row r="234" spans="1:8" x14ac:dyDescent="0.25">
      <c r="A234">
        <v>2010</v>
      </c>
      <c r="B234" t="s">
        <v>182</v>
      </c>
      <c r="C234">
        <v>2.0499999999999998</v>
      </c>
      <c r="D234" t="s">
        <v>174</v>
      </c>
      <c r="E234" t="s">
        <v>171</v>
      </c>
      <c r="F234" t="s">
        <v>172</v>
      </c>
      <c r="G234">
        <v>36780000</v>
      </c>
      <c r="H234" t="s">
        <v>173</v>
      </c>
    </row>
    <row r="235" spans="1:8" x14ac:dyDescent="0.25">
      <c r="A235">
        <v>2010</v>
      </c>
      <c r="B235" t="s">
        <v>183</v>
      </c>
      <c r="C235">
        <v>2.0499999999999998</v>
      </c>
      <c r="D235" t="s">
        <v>174</v>
      </c>
      <c r="E235" t="s">
        <v>171</v>
      </c>
      <c r="F235" t="s">
        <v>172</v>
      </c>
      <c r="G235">
        <v>44902000</v>
      </c>
      <c r="H235" t="s">
        <v>173</v>
      </c>
    </row>
    <row r="236" spans="1:8" x14ac:dyDescent="0.25">
      <c r="A236">
        <v>2010</v>
      </c>
      <c r="B236" t="s">
        <v>184</v>
      </c>
      <c r="C236">
        <v>2.0499999999999998</v>
      </c>
      <c r="D236" t="s">
        <v>174</v>
      </c>
      <c r="E236" t="s">
        <v>171</v>
      </c>
      <c r="F236" t="s">
        <v>172</v>
      </c>
      <c r="G236">
        <v>36178000</v>
      </c>
      <c r="H236" t="s">
        <v>173</v>
      </c>
    </row>
    <row r="237" spans="1:8" x14ac:dyDescent="0.25">
      <c r="A237">
        <v>2010</v>
      </c>
      <c r="B237" t="s">
        <v>185</v>
      </c>
      <c r="C237">
        <v>2.0499999999999998</v>
      </c>
      <c r="D237" t="s">
        <v>174</v>
      </c>
      <c r="E237" t="s">
        <v>171</v>
      </c>
      <c r="F237" t="s">
        <v>172</v>
      </c>
      <c r="G237">
        <v>36823000</v>
      </c>
      <c r="H237" t="s">
        <v>173</v>
      </c>
    </row>
    <row r="238" spans="1:8" x14ac:dyDescent="0.25">
      <c r="A238">
        <v>2010</v>
      </c>
      <c r="B238" t="s">
        <v>186</v>
      </c>
      <c r="C238">
        <v>2.0499999999999998</v>
      </c>
      <c r="D238" t="s">
        <v>174</v>
      </c>
      <c r="E238" t="s">
        <v>171</v>
      </c>
      <c r="F238" t="s">
        <v>172</v>
      </c>
      <c r="G238">
        <v>44980000</v>
      </c>
      <c r="H238" t="s">
        <v>173</v>
      </c>
    </row>
    <row r="239" spans="1:8" x14ac:dyDescent="0.25">
      <c r="A239">
        <v>2010</v>
      </c>
      <c r="B239" t="s">
        <v>187</v>
      </c>
      <c r="C239">
        <v>2.0499999999999998</v>
      </c>
      <c r="D239" t="s">
        <v>174</v>
      </c>
      <c r="E239" t="s">
        <v>171</v>
      </c>
      <c r="F239" t="s">
        <v>172</v>
      </c>
      <c r="G239">
        <v>36427000</v>
      </c>
      <c r="H239" t="s">
        <v>173</v>
      </c>
    </row>
    <row r="240" spans="1:8" x14ac:dyDescent="0.25">
      <c r="A240">
        <v>2010</v>
      </c>
      <c r="B240" t="s">
        <v>188</v>
      </c>
      <c r="C240">
        <v>2.0499999999999998</v>
      </c>
      <c r="D240" t="s">
        <v>174</v>
      </c>
      <c r="E240" t="s">
        <v>171</v>
      </c>
      <c r="F240" t="s">
        <v>172</v>
      </c>
      <c r="G240">
        <v>34479000</v>
      </c>
      <c r="H240" t="s">
        <v>173</v>
      </c>
    </row>
    <row r="241" spans="1:8" x14ac:dyDescent="0.25">
      <c r="A241">
        <v>2010</v>
      </c>
      <c r="B241" t="s">
        <v>189</v>
      </c>
      <c r="C241">
        <v>2.0499999999999998</v>
      </c>
      <c r="D241" t="s">
        <v>174</v>
      </c>
      <c r="E241" t="s">
        <v>171</v>
      </c>
      <c r="F241" t="s">
        <v>172</v>
      </c>
      <c r="G241">
        <v>48479000</v>
      </c>
      <c r="H241" t="s">
        <v>173</v>
      </c>
    </row>
    <row r="242" spans="1:8" x14ac:dyDescent="0.25">
      <c r="A242">
        <v>2010</v>
      </c>
      <c r="B242" t="s">
        <v>190</v>
      </c>
      <c r="C242">
        <v>2.0499999999999998</v>
      </c>
      <c r="D242" t="s">
        <v>174</v>
      </c>
      <c r="E242" t="s">
        <v>171</v>
      </c>
      <c r="F242" t="s">
        <v>172</v>
      </c>
      <c r="G242">
        <v>38956000</v>
      </c>
      <c r="H242" t="s">
        <v>173</v>
      </c>
    </row>
    <row r="243" spans="1:8" x14ac:dyDescent="0.25">
      <c r="A243">
        <v>2010</v>
      </c>
      <c r="B243" t="s">
        <v>191</v>
      </c>
      <c r="C243">
        <v>2.0499999999999998</v>
      </c>
      <c r="D243" t="s">
        <v>174</v>
      </c>
      <c r="E243" t="s">
        <v>171</v>
      </c>
      <c r="F243" t="s">
        <v>172</v>
      </c>
      <c r="G243">
        <v>39174000</v>
      </c>
      <c r="H243" t="s">
        <v>173</v>
      </c>
    </row>
    <row r="244" spans="1:8" x14ac:dyDescent="0.25">
      <c r="A244">
        <v>2010</v>
      </c>
      <c r="B244" t="s">
        <v>192</v>
      </c>
      <c r="C244">
        <v>2.0499999999999998</v>
      </c>
      <c r="D244" t="s">
        <v>174</v>
      </c>
      <c r="E244" t="s">
        <v>171</v>
      </c>
      <c r="F244" t="s">
        <v>172</v>
      </c>
      <c r="G244">
        <v>42776000</v>
      </c>
      <c r="H244" t="s">
        <v>173</v>
      </c>
    </row>
    <row r="245" spans="1:8" x14ac:dyDescent="0.25">
      <c r="A245">
        <v>2011</v>
      </c>
      <c r="B245" t="s">
        <v>181</v>
      </c>
      <c r="C245">
        <v>2.0499999999999998</v>
      </c>
      <c r="D245" t="s">
        <v>174</v>
      </c>
      <c r="E245" t="s">
        <v>171</v>
      </c>
      <c r="F245" t="s">
        <v>172</v>
      </c>
      <c r="G245">
        <v>38249000</v>
      </c>
      <c r="H245" t="s">
        <v>173</v>
      </c>
    </row>
    <row r="246" spans="1:8" x14ac:dyDescent="0.25">
      <c r="A246">
        <v>2011</v>
      </c>
      <c r="B246" t="s">
        <v>182</v>
      </c>
      <c r="C246">
        <v>2.0499999999999998</v>
      </c>
      <c r="D246" t="s">
        <v>174</v>
      </c>
      <c r="E246" t="s">
        <v>171</v>
      </c>
      <c r="F246" t="s">
        <v>172</v>
      </c>
      <c r="G246">
        <v>38043000</v>
      </c>
      <c r="H246" t="s">
        <v>173</v>
      </c>
    </row>
    <row r="247" spans="1:8" x14ac:dyDescent="0.25">
      <c r="A247">
        <v>2011</v>
      </c>
      <c r="B247" t="s">
        <v>183</v>
      </c>
      <c r="C247">
        <v>2.0499999999999998</v>
      </c>
      <c r="D247" t="s">
        <v>174</v>
      </c>
      <c r="E247" t="s">
        <v>171</v>
      </c>
      <c r="F247" t="s">
        <v>172</v>
      </c>
      <c r="G247">
        <v>48174000</v>
      </c>
      <c r="H247" t="s">
        <v>173</v>
      </c>
    </row>
    <row r="248" spans="1:8" x14ac:dyDescent="0.25">
      <c r="A248">
        <v>2011</v>
      </c>
      <c r="B248" t="s">
        <v>184</v>
      </c>
      <c r="C248">
        <v>2.0499999999999998</v>
      </c>
      <c r="D248" t="s">
        <v>174</v>
      </c>
      <c r="E248" t="s">
        <v>171</v>
      </c>
      <c r="F248" t="s">
        <v>172</v>
      </c>
      <c r="G248">
        <v>37900000</v>
      </c>
      <c r="H248" t="s">
        <v>173</v>
      </c>
    </row>
    <row r="249" spans="1:8" x14ac:dyDescent="0.25">
      <c r="A249">
        <v>2011</v>
      </c>
      <c r="B249" t="s">
        <v>185</v>
      </c>
      <c r="C249">
        <v>2.0499999999999998</v>
      </c>
      <c r="D249" t="s">
        <v>174</v>
      </c>
      <c r="E249" t="s">
        <v>171</v>
      </c>
      <c r="F249" t="s">
        <v>172</v>
      </c>
      <c r="G249">
        <v>38786000</v>
      </c>
      <c r="H249" t="s">
        <v>173</v>
      </c>
    </row>
    <row r="250" spans="1:8" x14ac:dyDescent="0.25">
      <c r="A250">
        <v>2011</v>
      </c>
      <c r="B250" t="s">
        <v>186</v>
      </c>
      <c r="C250">
        <v>2.0499999999999998</v>
      </c>
      <c r="D250" t="s">
        <v>174</v>
      </c>
      <c r="E250" t="s">
        <v>171</v>
      </c>
      <c r="F250" t="s">
        <v>172</v>
      </c>
      <c r="G250">
        <v>48086000</v>
      </c>
      <c r="H250" t="s">
        <v>173</v>
      </c>
    </row>
    <row r="251" spans="1:8" x14ac:dyDescent="0.25">
      <c r="A251">
        <v>2011</v>
      </c>
      <c r="B251" t="s">
        <v>187</v>
      </c>
      <c r="C251">
        <v>2.0499999999999998</v>
      </c>
      <c r="D251" t="s">
        <v>174</v>
      </c>
      <c r="E251" t="s">
        <v>171</v>
      </c>
      <c r="F251" t="s">
        <v>172</v>
      </c>
      <c r="G251">
        <v>38128000</v>
      </c>
      <c r="H251" t="s">
        <v>173</v>
      </c>
    </row>
    <row r="252" spans="1:8" x14ac:dyDescent="0.25">
      <c r="A252">
        <v>2011</v>
      </c>
      <c r="B252" t="s">
        <v>188</v>
      </c>
      <c r="C252">
        <v>2.0499999999999998</v>
      </c>
      <c r="D252" t="s">
        <v>174</v>
      </c>
      <c r="E252" t="s">
        <v>171</v>
      </c>
      <c r="F252" t="s">
        <v>172</v>
      </c>
      <c r="G252">
        <v>35277000</v>
      </c>
      <c r="H252" t="s">
        <v>173</v>
      </c>
    </row>
    <row r="253" spans="1:8" x14ac:dyDescent="0.25">
      <c r="A253">
        <v>2011</v>
      </c>
      <c r="B253" t="s">
        <v>189</v>
      </c>
      <c r="C253">
        <v>2.0499999999999998</v>
      </c>
      <c r="D253" t="s">
        <v>174</v>
      </c>
      <c r="E253" t="s">
        <v>171</v>
      </c>
      <c r="F253" t="s">
        <v>172</v>
      </c>
      <c r="G253">
        <v>50446000</v>
      </c>
      <c r="H253" t="s">
        <v>173</v>
      </c>
    </row>
    <row r="254" spans="1:8" x14ac:dyDescent="0.25">
      <c r="A254">
        <v>2011</v>
      </c>
      <c r="B254" t="s">
        <v>190</v>
      </c>
      <c r="C254">
        <v>2.0499999999999998</v>
      </c>
      <c r="D254" t="s">
        <v>174</v>
      </c>
      <c r="E254" t="s">
        <v>171</v>
      </c>
      <c r="F254" t="s">
        <v>172</v>
      </c>
      <c r="G254">
        <v>40463000</v>
      </c>
      <c r="H254" t="s">
        <v>173</v>
      </c>
    </row>
    <row r="255" spans="1:8" x14ac:dyDescent="0.25">
      <c r="A255">
        <v>2011</v>
      </c>
      <c r="B255" t="s">
        <v>191</v>
      </c>
      <c r="C255">
        <v>2.0499999999999998</v>
      </c>
      <c r="D255" t="s">
        <v>174</v>
      </c>
      <c r="E255" t="s">
        <v>171</v>
      </c>
      <c r="F255" t="s">
        <v>172</v>
      </c>
      <c r="G255">
        <v>40661000</v>
      </c>
      <c r="H255" t="s">
        <v>173</v>
      </c>
    </row>
    <row r="256" spans="1:8" x14ac:dyDescent="0.25">
      <c r="A256">
        <v>2011</v>
      </c>
      <c r="B256" t="s">
        <v>192</v>
      </c>
      <c r="C256">
        <v>2.0499999999999998</v>
      </c>
      <c r="D256" t="s">
        <v>174</v>
      </c>
      <c r="E256" t="s">
        <v>171</v>
      </c>
      <c r="F256" t="s">
        <v>172</v>
      </c>
      <c r="G256">
        <v>46006000</v>
      </c>
      <c r="H256" t="s">
        <v>173</v>
      </c>
    </row>
    <row r="257" spans="1:8" x14ac:dyDescent="0.25">
      <c r="A257">
        <v>2012</v>
      </c>
      <c r="B257" t="s">
        <v>181</v>
      </c>
      <c r="C257">
        <v>2.0499999999999998</v>
      </c>
      <c r="D257" t="s">
        <v>174</v>
      </c>
      <c r="E257" t="s">
        <v>171</v>
      </c>
      <c r="F257" t="s">
        <v>172</v>
      </c>
      <c r="G257">
        <v>37936000</v>
      </c>
      <c r="H257" t="s">
        <v>173</v>
      </c>
    </row>
    <row r="258" spans="1:8" x14ac:dyDescent="0.25">
      <c r="A258">
        <v>2012</v>
      </c>
      <c r="B258" t="s">
        <v>182</v>
      </c>
      <c r="C258">
        <v>2.0499999999999998</v>
      </c>
      <c r="D258" t="s">
        <v>174</v>
      </c>
      <c r="E258" t="s">
        <v>171</v>
      </c>
      <c r="F258" t="s">
        <v>172</v>
      </c>
      <c r="G258">
        <v>39251000</v>
      </c>
      <c r="H258" t="s">
        <v>173</v>
      </c>
    </row>
    <row r="259" spans="1:8" x14ac:dyDescent="0.25">
      <c r="A259">
        <v>2012</v>
      </c>
      <c r="B259" t="s">
        <v>183</v>
      </c>
      <c r="C259">
        <v>2.0499999999999998</v>
      </c>
      <c r="D259" t="s">
        <v>174</v>
      </c>
      <c r="E259" t="s">
        <v>171</v>
      </c>
      <c r="F259" t="s">
        <v>172</v>
      </c>
      <c r="G259">
        <v>49555000</v>
      </c>
      <c r="H259" t="s">
        <v>173</v>
      </c>
    </row>
    <row r="260" spans="1:8" x14ac:dyDescent="0.25">
      <c r="A260">
        <v>2012</v>
      </c>
      <c r="B260" t="s">
        <v>184</v>
      </c>
      <c r="C260">
        <v>2.0499999999999998</v>
      </c>
      <c r="D260" t="s">
        <v>174</v>
      </c>
      <c r="E260" t="s">
        <v>171</v>
      </c>
      <c r="F260" t="s">
        <v>172</v>
      </c>
      <c r="G260">
        <v>38949000</v>
      </c>
      <c r="H260" t="s">
        <v>173</v>
      </c>
    </row>
    <row r="261" spans="1:8" x14ac:dyDescent="0.25">
      <c r="A261">
        <v>2012</v>
      </c>
      <c r="B261" t="s">
        <v>185</v>
      </c>
      <c r="C261">
        <v>2.0499999999999998</v>
      </c>
      <c r="D261" t="s">
        <v>174</v>
      </c>
      <c r="E261" t="s">
        <v>171</v>
      </c>
      <c r="F261" t="s">
        <v>172</v>
      </c>
      <c r="G261">
        <v>38951000</v>
      </c>
      <c r="H261" t="s">
        <v>173</v>
      </c>
    </row>
    <row r="262" spans="1:8" x14ac:dyDescent="0.25">
      <c r="A262">
        <v>2012</v>
      </c>
      <c r="B262" t="s">
        <v>186</v>
      </c>
      <c r="C262">
        <v>2.0499999999999998</v>
      </c>
      <c r="D262" t="s">
        <v>174</v>
      </c>
      <c r="E262" t="s">
        <v>171</v>
      </c>
      <c r="F262" t="s">
        <v>172</v>
      </c>
      <c r="G262">
        <v>50362000</v>
      </c>
      <c r="H262" t="s">
        <v>173</v>
      </c>
    </row>
    <row r="263" spans="1:8" x14ac:dyDescent="0.25">
      <c r="A263">
        <v>2012</v>
      </c>
      <c r="B263" t="s">
        <v>187</v>
      </c>
      <c r="C263">
        <v>2.0499999999999998</v>
      </c>
      <c r="D263" t="s">
        <v>174</v>
      </c>
      <c r="E263" t="s">
        <v>171</v>
      </c>
      <c r="F263" t="s">
        <v>172</v>
      </c>
      <c r="G263">
        <v>37384000</v>
      </c>
      <c r="H263" t="s">
        <v>173</v>
      </c>
    </row>
    <row r="264" spans="1:8" x14ac:dyDescent="0.25">
      <c r="A264">
        <v>2012</v>
      </c>
      <c r="B264" t="s">
        <v>188</v>
      </c>
      <c r="C264">
        <v>2.0499999999999998</v>
      </c>
      <c r="D264" t="s">
        <v>174</v>
      </c>
      <c r="E264" t="s">
        <v>171</v>
      </c>
      <c r="F264" t="s">
        <v>172</v>
      </c>
      <c r="G264">
        <v>36753000</v>
      </c>
      <c r="H264" t="s">
        <v>173</v>
      </c>
    </row>
    <row r="265" spans="1:8" x14ac:dyDescent="0.25">
      <c r="A265">
        <v>2012</v>
      </c>
      <c r="B265" t="s">
        <v>189</v>
      </c>
      <c r="C265">
        <v>2.0499999999999998</v>
      </c>
      <c r="D265" t="s">
        <v>174</v>
      </c>
      <c r="E265" t="s">
        <v>171</v>
      </c>
      <c r="F265" t="s">
        <v>172</v>
      </c>
      <c r="G265">
        <v>51614000</v>
      </c>
      <c r="H265" t="s">
        <v>173</v>
      </c>
    </row>
    <row r="266" spans="1:8" x14ac:dyDescent="0.25">
      <c r="A266">
        <v>2012</v>
      </c>
      <c r="B266" t="s">
        <v>190</v>
      </c>
      <c r="C266">
        <v>2.0499999999999998</v>
      </c>
      <c r="D266" t="s">
        <v>174</v>
      </c>
      <c r="E266" t="s">
        <v>171</v>
      </c>
      <c r="F266" t="s">
        <v>172</v>
      </c>
      <c r="G266">
        <v>41339000</v>
      </c>
      <c r="H266" t="s">
        <v>173</v>
      </c>
    </row>
    <row r="267" spans="1:8" x14ac:dyDescent="0.25">
      <c r="A267">
        <v>2012</v>
      </c>
      <c r="B267" t="s">
        <v>191</v>
      </c>
      <c r="C267">
        <v>2.0499999999999998</v>
      </c>
      <c r="D267" t="s">
        <v>174</v>
      </c>
      <c r="E267" t="s">
        <v>171</v>
      </c>
      <c r="F267" t="s">
        <v>172</v>
      </c>
      <c r="G267">
        <v>42202000</v>
      </c>
      <c r="H267" t="s">
        <v>173</v>
      </c>
    </row>
    <row r="268" spans="1:8" x14ac:dyDescent="0.25">
      <c r="A268">
        <v>2012</v>
      </c>
      <c r="B268" t="s">
        <v>192</v>
      </c>
      <c r="C268">
        <v>2.0499999999999998</v>
      </c>
      <c r="D268" t="s">
        <v>174</v>
      </c>
      <c r="E268" t="s">
        <v>171</v>
      </c>
      <c r="F268" t="s">
        <v>172</v>
      </c>
      <c r="G268">
        <v>49711000</v>
      </c>
      <c r="H268" t="s">
        <v>173</v>
      </c>
    </row>
    <row r="269" spans="1:8" x14ac:dyDescent="0.25">
      <c r="A269">
        <v>2013</v>
      </c>
      <c r="B269" t="s">
        <v>181</v>
      </c>
      <c r="C269">
        <v>2.0499999999999998</v>
      </c>
      <c r="D269" t="s">
        <v>174</v>
      </c>
      <c r="E269" t="s">
        <v>171</v>
      </c>
      <c r="F269" t="s">
        <v>172</v>
      </c>
      <c r="G269">
        <v>46045000</v>
      </c>
      <c r="H269" t="s">
        <v>173</v>
      </c>
    </row>
    <row r="270" spans="1:8" x14ac:dyDescent="0.25">
      <c r="A270">
        <v>2013</v>
      </c>
      <c r="B270" t="s">
        <v>182</v>
      </c>
      <c r="C270">
        <v>2.0499999999999998</v>
      </c>
      <c r="D270" t="s">
        <v>174</v>
      </c>
      <c r="E270" t="s">
        <v>171</v>
      </c>
      <c r="F270" t="s">
        <v>172</v>
      </c>
      <c r="G270">
        <v>40655000</v>
      </c>
      <c r="H270" t="s">
        <v>173</v>
      </c>
    </row>
    <row r="271" spans="1:8" x14ac:dyDescent="0.25">
      <c r="A271">
        <v>2013</v>
      </c>
      <c r="B271" t="s">
        <v>183</v>
      </c>
      <c r="C271">
        <v>2.0499999999999998</v>
      </c>
      <c r="D271" t="s">
        <v>174</v>
      </c>
      <c r="E271" t="s">
        <v>171</v>
      </c>
      <c r="F271" t="s">
        <v>172</v>
      </c>
      <c r="G271">
        <v>50204000</v>
      </c>
      <c r="H271" t="s">
        <v>173</v>
      </c>
    </row>
    <row r="272" spans="1:8" x14ac:dyDescent="0.25">
      <c r="A272">
        <v>2013</v>
      </c>
      <c r="B272" t="s">
        <v>184</v>
      </c>
      <c r="C272">
        <v>2.0499999999999998</v>
      </c>
      <c r="D272" t="s">
        <v>174</v>
      </c>
      <c r="E272" t="s">
        <v>171</v>
      </c>
      <c r="F272" t="s">
        <v>172</v>
      </c>
      <c r="G272">
        <v>40766000</v>
      </c>
      <c r="H272" t="s">
        <v>173</v>
      </c>
    </row>
    <row r="273" spans="1:8" x14ac:dyDescent="0.25">
      <c r="A273">
        <v>2013</v>
      </c>
      <c r="B273" t="s">
        <v>185</v>
      </c>
      <c r="C273">
        <v>2.0499999999999998</v>
      </c>
      <c r="D273" t="s">
        <v>174</v>
      </c>
      <c r="E273" t="s">
        <v>171</v>
      </c>
      <c r="F273" t="s">
        <v>172</v>
      </c>
      <c r="G273">
        <v>40114000</v>
      </c>
      <c r="H273" t="s">
        <v>173</v>
      </c>
    </row>
    <row r="274" spans="1:8" x14ac:dyDescent="0.25">
      <c r="A274">
        <v>2013</v>
      </c>
      <c r="B274" t="s">
        <v>186</v>
      </c>
      <c r="C274">
        <v>2.0499999999999998</v>
      </c>
      <c r="D274" t="s">
        <v>174</v>
      </c>
      <c r="E274" t="s">
        <v>171</v>
      </c>
      <c r="F274" t="s">
        <v>172</v>
      </c>
      <c r="G274">
        <v>50389000</v>
      </c>
      <c r="H274" t="s">
        <v>173</v>
      </c>
    </row>
    <row r="275" spans="1:8" x14ac:dyDescent="0.25">
      <c r="A275">
        <v>2013</v>
      </c>
      <c r="B275" t="s">
        <v>187</v>
      </c>
      <c r="C275">
        <v>2.0499999999999998</v>
      </c>
      <c r="D275" t="s">
        <v>174</v>
      </c>
      <c r="E275" t="s">
        <v>171</v>
      </c>
      <c r="F275" t="s">
        <v>172</v>
      </c>
      <c r="G275">
        <v>38989000</v>
      </c>
      <c r="H275" t="s">
        <v>173</v>
      </c>
    </row>
    <row r="276" spans="1:8" x14ac:dyDescent="0.25">
      <c r="A276">
        <v>2013</v>
      </c>
      <c r="B276" t="s">
        <v>188</v>
      </c>
      <c r="C276">
        <v>2.0499999999999998</v>
      </c>
      <c r="D276" t="s">
        <v>174</v>
      </c>
      <c r="E276" t="s">
        <v>171</v>
      </c>
      <c r="F276" t="s">
        <v>172</v>
      </c>
      <c r="G276">
        <v>38400000</v>
      </c>
      <c r="H276" t="s">
        <v>173</v>
      </c>
    </row>
    <row r="277" spans="1:8" x14ac:dyDescent="0.25">
      <c r="A277">
        <v>2013</v>
      </c>
      <c r="B277" t="s">
        <v>189</v>
      </c>
      <c r="C277">
        <v>2.0499999999999998</v>
      </c>
      <c r="D277" t="s">
        <v>174</v>
      </c>
      <c r="E277" t="s">
        <v>171</v>
      </c>
      <c r="F277" t="s">
        <v>172</v>
      </c>
      <c r="G277">
        <v>53046000</v>
      </c>
      <c r="H277" t="s">
        <v>173</v>
      </c>
    </row>
    <row r="278" spans="1:8" x14ac:dyDescent="0.25">
      <c r="A278">
        <v>2013</v>
      </c>
      <c r="B278" t="s">
        <v>190</v>
      </c>
      <c r="C278">
        <v>2.0499999999999998</v>
      </c>
      <c r="D278" t="s">
        <v>174</v>
      </c>
      <c r="E278" t="s">
        <v>171</v>
      </c>
      <c r="F278" t="s">
        <v>172</v>
      </c>
      <c r="G278">
        <v>42301000</v>
      </c>
      <c r="H278" t="s">
        <v>173</v>
      </c>
    </row>
    <row r="279" spans="1:8" x14ac:dyDescent="0.25">
      <c r="A279">
        <v>2013</v>
      </c>
      <c r="B279" t="s">
        <v>191</v>
      </c>
      <c r="C279">
        <v>2.0499999999999998</v>
      </c>
      <c r="D279" t="s">
        <v>174</v>
      </c>
      <c r="E279" t="s">
        <v>171</v>
      </c>
      <c r="F279" t="s">
        <v>172</v>
      </c>
      <c r="G279">
        <v>43328000</v>
      </c>
      <c r="H279" t="s">
        <v>173</v>
      </c>
    </row>
    <row r="280" spans="1:8" x14ac:dyDescent="0.25">
      <c r="A280">
        <v>2013</v>
      </c>
      <c r="B280" t="s">
        <v>192</v>
      </c>
      <c r="C280">
        <v>2.0499999999999998</v>
      </c>
      <c r="D280" t="s">
        <v>174</v>
      </c>
      <c r="E280" t="s">
        <v>171</v>
      </c>
      <c r="F280" t="s">
        <v>172</v>
      </c>
      <c r="G280">
        <v>40957000</v>
      </c>
      <c r="H280" t="s">
        <v>173</v>
      </c>
    </row>
    <row r="281" spans="1:8" x14ac:dyDescent="0.25">
      <c r="A281">
        <v>2014</v>
      </c>
      <c r="B281" t="s">
        <v>181</v>
      </c>
      <c r="C281">
        <v>2.0499999999999998</v>
      </c>
      <c r="D281" t="s">
        <v>174</v>
      </c>
      <c r="E281" t="s">
        <v>171</v>
      </c>
      <c r="F281" t="s">
        <v>172</v>
      </c>
      <c r="G281">
        <v>45612000</v>
      </c>
      <c r="H281" t="s">
        <v>173</v>
      </c>
    </row>
    <row r="282" spans="1:8" x14ac:dyDescent="0.25">
      <c r="A282">
        <v>2014</v>
      </c>
      <c r="B282" t="s">
        <v>182</v>
      </c>
      <c r="C282">
        <v>2.0499999999999998</v>
      </c>
      <c r="D282" t="s">
        <v>174</v>
      </c>
      <c r="E282" t="s">
        <v>171</v>
      </c>
      <c r="F282" t="s">
        <v>172</v>
      </c>
      <c r="G282">
        <v>41527000</v>
      </c>
      <c r="H282" t="s">
        <v>173</v>
      </c>
    </row>
    <row r="283" spans="1:8" x14ac:dyDescent="0.25">
      <c r="A283">
        <v>2014</v>
      </c>
      <c r="B283" t="s">
        <v>183</v>
      </c>
      <c r="C283">
        <v>2.0499999999999998</v>
      </c>
      <c r="D283" t="s">
        <v>174</v>
      </c>
      <c r="E283" t="s">
        <v>171</v>
      </c>
      <c r="F283" t="s">
        <v>172</v>
      </c>
      <c r="G283">
        <v>51320000</v>
      </c>
      <c r="H283" t="s">
        <v>173</v>
      </c>
    </row>
    <row r="284" spans="1:8" x14ac:dyDescent="0.25">
      <c r="A284">
        <v>2014</v>
      </c>
      <c r="B284" t="s">
        <v>184</v>
      </c>
      <c r="C284">
        <v>2.0499999999999998</v>
      </c>
      <c r="D284" t="s">
        <v>174</v>
      </c>
      <c r="E284" t="s">
        <v>171</v>
      </c>
      <c r="F284" t="s">
        <v>172</v>
      </c>
      <c r="G284">
        <v>40740000</v>
      </c>
      <c r="H284" t="s">
        <v>173</v>
      </c>
    </row>
    <row r="285" spans="1:8" x14ac:dyDescent="0.25">
      <c r="A285">
        <v>2014</v>
      </c>
      <c r="B285" t="s">
        <v>185</v>
      </c>
      <c r="C285">
        <v>2.0499999999999998</v>
      </c>
      <c r="D285" t="s">
        <v>174</v>
      </c>
      <c r="E285" t="s">
        <v>171</v>
      </c>
      <c r="F285" t="s">
        <v>172</v>
      </c>
      <c r="G285">
        <v>41040000</v>
      </c>
      <c r="H285" t="s">
        <v>173</v>
      </c>
    </row>
    <row r="286" spans="1:8" x14ac:dyDescent="0.25">
      <c r="A286">
        <v>2014</v>
      </c>
      <c r="B286" t="s">
        <v>186</v>
      </c>
      <c r="C286">
        <v>2.0499999999999998</v>
      </c>
      <c r="D286" t="s">
        <v>174</v>
      </c>
      <c r="E286" t="s">
        <v>171</v>
      </c>
      <c r="F286" t="s">
        <v>172</v>
      </c>
      <c r="G286">
        <v>50146000</v>
      </c>
      <c r="H286" t="s">
        <v>173</v>
      </c>
    </row>
    <row r="287" spans="1:8" x14ac:dyDescent="0.25">
      <c r="A287">
        <v>2014</v>
      </c>
      <c r="B287" t="s">
        <v>187</v>
      </c>
      <c r="C287">
        <v>2.0499999999999998</v>
      </c>
      <c r="D287" t="s">
        <v>174</v>
      </c>
      <c r="E287" t="s">
        <v>171</v>
      </c>
      <c r="F287" t="s">
        <v>172</v>
      </c>
      <c r="G287">
        <v>39939000</v>
      </c>
      <c r="H287" t="s">
        <v>173</v>
      </c>
    </row>
    <row r="288" spans="1:8" x14ac:dyDescent="0.25">
      <c r="A288">
        <v>2014</v>
      </c>
      <c r="B288" t="s">
        <v>188</v>
      </c>
      <c r="C288">
        <v>2.0499999999999998</v>
      </c>
      <c r="D288" t="s">
        <v>174</v>
      </c>
      <c r="E288" t="s">
        <v>171</v>
      </c>
      <c r="F288" t="s">
        <v>172</v>
      </c>
      <c r="G288">
        <v>38795000</v>
      </c>
      <c r="H288" t="s">
        <v>173</v>
      </c>
    </row>
    <row r="289" spans="1:8" x14ac:dyDescent="0.25">
      <c r="A289">
        <v>2014</v>
      </c>
      <c r="B289" t="s">
        <v>189</v>
      </c>
      <c r="C289">
        <v>2.0499999999999998</v>
      </c>
      <c r="D289" t="s">
        <v>174</v>
      </c>
      <c r="E289" t="s">
        <v>171</v>
      </c>
      <c r="F289" t="s">
        <v>172</v>
      </c>
      <c r="G289">
        <v>53197000</v>
      </c>
      <c r="H289" t="s">
        <v>173</v>
      </c>
    </row>
    <row r="290" spans="1:8" x14ac:dyDescent="0.25">
      <c r="A290">
        <v>2014</v>
      </c>
      <c r="B290" t="s">
        <v>190</v>
      </c>
      <c r="C290">
        <v>2.0499999999999998</v>
      </c>
      <c r="D290" t="s">
        <v>174</v>
      </c>
      <c r="E290" t="s">
        <v>171</v>
      </c>
      <c r="F290" t="s">
        <v>172</v>
      </c>
      <c r="G290">
        <v>43581000</v>
      </c>
      <c r="H290" t="s">
        <v>173</v>
      </c>
    </row>
    <row r="291" spans="1:8" x14ac:dyDescent="0.25">
      <c r="A291">
        <v>2014</v>
      </c>
      <c r="B291" t="s">
        <v>191</v>
      </c>
      <c r="C291">
        <v>2.0499999999999998</v>
      </c>
      <c r="D291" t="s">
        <v>174</v>
      </c>
      <c r="E291" t="s">
        <v>171</v>
      </c>
      <c r="F291" t="s">
        <v>172</v>
      </c>
      <c r="G291">
        <v>45322000</v>
      </c>
      <c r="H291" t="s">
        <v>173</v>
      </c>
    </row>
    <row r="292" spans="1:8" x14ac:dyDescent="0.25">
      <c r="A292">
        <v>2014</v>
      </c>
      <c r="B292" t="s">
        <v>192</v>
      </c>
      <c r="C292">
        <v>2.0499999999999998</v>
      </c>
      <c r="D292" t="s">
        <v>174</v>
      </c>
      <c r="E292" t="s">
        <v>171</v>
      </c>
      <c r="F292" t="s">
        <v>172</v>
      </c>
      <c r="G292">
        <v>43596000</v>
      </c>
      <c r="H292" t="s">
        <v>173</v>
      </c>
    </row>
    <row r="293" spans="1:8" x14ac:dyDescent="0.25">
      <c r="A293">
        <v>2015</v>
      </c>
      <c r="B293" t="s">
        <v>181</v>
      </c>
      <c r="C293">
        <v>2.0499999999999998</v>
      </c>
      <c r="D293" t="s">
        <v>174</v>
      </c>
      <c r="E293" t="s">
        <v>171</v>
      </c>
      <c r="F293" t="s">
        <v>172</v>
      </c>
      <c r="G293">
        <v>45027000</v>
      </c>
      <c r="H293" t="s">
        <v>173</v>
      </c>
    </row>
    <row r="294" spans="1:8" x14ac:dyDescent="0.25">
      <c r="A294">
        <v>2015</v>
      </c>
      <c r="B294" t="s">
        <v>182</v>
      </c>
      <c r="C294">
        <v>2.0499999999999998</v>
      </c>
      <c r="D294" t="s">
        <v>174</v>
      </c>
      <c r="E294" t="s">
        <v>171</v>
      </c>
      <c r="F294" t="s">
        <v>172</v>
      </c>
      <c r="G294">
        <v>41682000</v>
      </c>
      <c r="H294" t="s">
        <v>173</v>
      </c>
    </row>
    <row r="295" spans="1:8" x14ac:dyDescent="0.25">
      <c r="A295">
        <v>2015</v>
      </c>
      <c r="B295" t="s">
        <v>183</v>
      </c>
      <c r="C295">
        <v>2.0499999999999998</v>
      </c>
      <c r="D295" t="s">
        <v>174</v>
      </c>
      <c r="E295" t="s">
        <v>171</v>
      </c>
      <c r="F295" t="s">
        <v>172</v>
      </c>
      <c r="G295">
        <v>50982000</v>
      </c>
      <c r="H295" t="s">
        <v>173</v>
      </c>
    </row>
    <row r="296" spans="1:8" x14ac:dyDescent="0.25">
      <c r="A296">
        <v>2015</v>
      </c>
      <c r="B296" t="s">
        <v>184</v>
      </c>
      <c r="C296">
        <v>2.0499999999999998</v>
      </c>
      <c r="D296" t="s">
        <v>174</v>
      </c>
      <c r="E296" t="s">
        <v>171</v>
      </c>
      <c r="F296" t="s">
        <v>172</v>
      </c>
      <c r="G296">
        <v>42045000</v>
      </c>
      <c r="H296" t="s">
        <v>173</v>
      </c>
    </row>
    <row r="297" spans="1:8" x14ac:dyDescent="0.25">
      <c r="A297">
        <v>2015</v>
      </c>
      <c r="B297" t="s">
        <v>185</v>
      </c>
      <c r="C297">
        <v>2.0499999999999998</v>
      </c>
      <c r="D297" t="s">
        <v>174</v>
      </c>
      <c r="E297" t="s">
        <v>171</v>
      </c>
      <c r="F297" t="s">
        <v>172</v>
      </c>
      <c r="G297">
        <v>41505000</v>
      </c>
      <c r="H297" t="s">
        <v>173</v>
      </c>
    </row>
    <row r="298" spans="1:8" x14ac:dyDescent="0.25">
      <c r="A298">
        <v>2015</v>
      </c>
      <c r="B298" t="s">
        <v>186</v>
      </c>
      <c r="C298">
        <v>2.0499999999999998</v>
      </c>
      <c r="D298" t="s">
        <v>174</v>
      </c>
      <c r="E298" t="s">
        <v>171</v>
      </c>
      <c r="F298" t="s">
        <v>172</v>
      </c>
      <c r="G298">
        <v>49881000</v>
      </c>
      <c r="H298" t="s">
        <v>173</v>
      </c>
    </row>
    <row r="299" spans="1:8" x14ac:dyDescent="0.25">
      <c r="A299">
        <v>2015</v>
      </c>
      <c r="B299" t="s">
        <v>187</v>
      </c>
      <c r="C299">
        <v>2.0499999999999998</v>
      </c>
      <c r="D299" t="s">
        <v>174</v>
      </c>
      <c r="E299" t="s">
        <v>171</v>
      </c>
      <c r="F299" t="s">
        <v>172</v>
      </c>
      <c r="G299">
        <v>39247000</v>
      </c>
      <c r="H299" t="s">
        <v>173</v>
      </c>
    </row>
    <row r="300" spans="1:8" x14ac:dyDescent="0.25">
      <c r="A300">
        <v>2015</v>
      </c>
      <c r="B300" t="s">
        <v>188</v>
      </c>
      <c r="C300">
        <v>2.0499999999999998</v>
      </c>
      <c r="D300" t="s">
        <v>174</v>
      </c>
      <c r="E300" t="s">
        <v>171</v>
      </c>
      <c r="F300" t="s">
        <v>172</v>
      </c>
      <c r="G300">
        <v>38275000</v>
      </c>
      <c r="H300" t="s">
        <v>173</v>
      </c>
    </row>
    <row r="301" spans="1:8" x14ac:dyDescent="0.25">
      <c r="A301">
        <v>2015</v>
      </c>
      <c r="B301" t="s">
        <v>189</v>
      </c>
      <c r="C301">
        <v>2.0499999999999998</v>
      </c>
      <c r="D301" t="s">
        <v>174</v>
      </c>
      <c r="E301" t="s">
        <v>171</v>
      </c>
      <c r="F301" t="s">
        <v>172</v>
      </c>
      <c r="G301">
        <v>52277000</v>
      </c>
      <c r="H301" t="s">
        <v>173</v>
      </c>
    </row>
    <row r="302" spans="1:8" x14ac:dyDescent="0.25">
      <c r="A302">
        <v>2015</v>
      </c>
      <c r="B302" t="s">
        <v>190</v>
      </c>
      <c r="C302">
        <v>2.0499999999999998</v>
      </c>
      <c r="D302" t="s">
        <v>174</v>
      </c>
      <c r="E302" t="s">
        <v>171</v>
      </c>
      <c r="F302" t="s">
        <v>172</v>
      </c>
      <c r="G302">
        <v>42918000</v>
      </c>
      <c r="H302" t="s">
        <v>173</v>
      </c>
    </row>
    <row r="303" spans="1:8" x14ac:dyDescent="0.25">
      <c r="A303">
        <v>2015</v>
      </c>
      <c r="B303" t="s">
        <v>191</v>
      </c>
      <c r="C303">
        <v>2.0499999999999998</v>
      </c>
      <c r="D303" t="s">
        <v>174</v>
      </c>
      <c r="E303" t="s">
        <v>171</v>
      </c>
      <c r="F303" t="s">
        <v>172</v>
      </c>
      <c r="G303">
        <v>44175000</v>
      </c>
      <c r="H303" t="s">
        <v>173</v>
      </c>
    </row>
    <row r="304" spans="1:8" x14ac:dyDescent="0.25">
      <c r="A304">
        <v>2015</v>
      </c>
      <c r="B304" t="s">
        <v>192</v>
      </c>
      <c r="C304">
        <v>2.0499999999999998</v>
      </c>
      <c r="D304" t="s">
        <v>174</v>
      </c>
      <c r="E304" t="s">
        <v>171</v>
      </c>
      <c r="F304" t="s">
        <v>172</v>
      </c>
      <c r="G304">
        <v>45991000</v>
      </c>
      <c r="H304" t="s">
        <v>173</v>
      </c>
    </row>
    <row r="305" spans="1:8" x14ac:dyDescent="0.25">
      <c r="A305">
        <v>2016</v>
      </c>
      <c r="B305" t="s">
        <v>181</v>
      </c>
      <c r="C305">
        <v>2.0499999999999998</v>
      </c>
      <c r="D305" t="s">
        <v>174</v>
      </c>
      <c r="E305" t="s">
        <v>171</v>
      </c>
      <c r="F305" t="s">
        <v>172</v>
      </c>
      <c r="G305">
        <v>43490000</v>
      </c>
      <c r="H305" t="s">
        <v>173</v>
      </c>
    </row>
    <row r="306" spans="1:8" x14ac:dyDescent="0.25">
      <c r="A306">
        <v>2016</v>
      </c>
      <c r="B306" t="s">
        <v>182</v>
      </c>
      <c r="C306">
        <v>2.0499999999999998</v>
      </c>
      <c r="D306" t="s">
        <v>174</v>
      </c>
      <c r="E306" t="s">
        <v>171</v>
      </c>
      <c r="F306" t="s">
        <v>172</v>
      </c>
      <c r="G306">
        <v>40371000</v>
      </c>
      <c r="H306" t="s">
        <v>173</v>
      </c>
    </row>
    <row r="307" spans="1:8" x14ac:dyDescent="0.25">
      <c r="A307">
        <v>2016</v>
      </c>
      <c r="B307" t="s">
        <v>183</v>
      </c>
      <c r="C307">
        <v>2.0499999999999998</v>
      </c>
      <c r="D307" t="s">
        <v>174</v>
      </c>
      <c r="E307" t="s">
        <v>171</v>
      </c>
      <c r="F307" t="s">
        <v>172</v>
      </c>
      <c r="G307">
        <v>50867000</v>
      </c>
      <c r="H307" t="s">
        <v>173</v>
      </c>
    </row>
    <row r="308" spans="1:8" x14ac:dyDescent="0.25">
      <c r="A308">
        <v>2016</v>
      </c>
      <c r="B308" t="s">
        <v>184</v>
      </c>
      <c r="C308">
        <v>2.0499999999999998</v>
      </c>
      <c r="D308" t="s">
        <v>174</v>
      </c>
      <c r="E308" t="s">
        <v>171</v>
      </c>
      <c r="F308" t="s">
        <v>172</v>
      </c>
      <c r="G308">
        <v>42816000</v>
      </c>
      <c r="H308" t="s">
        <v>173</v>
      </c>
    </row>
    <row r="309" spans="1:8" x14ac:dyDescent="0.25">
      <c r="A309">
        <v>2016</v>
      </c>
      <c r="B309" t="s">
        <v>185</v>
      </c>
      <c r="C309">
        <v>2.0499999999999998</v>
      </c>
      <c r="D309" t="s">
        <v>174</v>
      </c>
      <c r="E309" t="s">
        <v>171</v>
      </c>
      <c r="F309" t="s">
        <v>172</v>
      </c>
      <c r="G309">
        <v>41308000</v>
      </c>
      <c r="H309" t="s">
        <v>173</v>
      </c>
    </row>
    <row r="310" spans="1:8" x14ac:dyDescent="0.25">
      <c r="A310">
        <v>2016</v>
      </c>
      <c r="B310" t="s">
        <v>186</v>
      </c>
      <c r="C310">
        <v>2.0499999999999998</v>
      </c>
      <c r="D310" t="s">
        <v>174</v>
      </c>
      <c r="E310" t="s">
        <v>171</v>
      </c>
      <c r="F310" t="s">
        <v>172</v>
      </c>
      <c r="G310">
        <v>51285000</v>
      </c>
      <c r="H310" t="s">
        <v>173</v>
      </c>
    </row>
    <row r="311" spans="1:8" x14ac:dyDescent="0.25">
      <c r="A311">
        <v>2016</v>
      </c>
      <c r="B311" t="s">
        <v>187</v>
      </c>
      <c r="C311">
        <v>2.0499999999999998</v>
      </c>
      <c r="D311" t="s">
        <v>174</v>
      </c>
      <c r="E311" t="s">
        <v>171</v>
      </c>
      <c r="F311" t="s">
        <v>172</v>
      </c>
      <c r="G311">
        <v>41274000</v>
      </c>
      <c r="H311" t="s">
        <v>173</v>
      </c>
    </row>
    <row r="312" spans="1:8" x14ac:dyDescent="0.25">
      <c r="A312">
        <v>2016</v>
      </c>
      <c r="B312" t="s">
        <v>188</v>
      </c>
      <c r="C312">
        <v>2.0499999999999998</v>
      </c>
      <c r="D312" t="s">
        <v>174</v>
      </c>
      <c r="E312" t="s">
        <v>171</v>
      </c>
      <c r="F312" t="s">
        <v>172</v>
      </c>
      <c r="G312">
        <v>37974000</v>
      </c>
      <c r="H312" t="s">
        <v>173</v>
      </c>
    </row>
    <row r="313" spans="1:8" x14ac:dyDescent="0.25">
      <c r="A313">
        <v>2016</v>
      </c>
      <c r="B313" t="s">
        <v>189</v>
      </c>
      <c r="C313">
        <v>2.0499999999999998</v>
      </c>
      <c r="D313" t="s">
        <v>174</v>
      </c>
      <c r="E313" t="s">
        <v>171</v>
      </c>
      <c r="F313" t="s">
        <v>172</v>
      </c>
      <c r="G313">
        <v>52481000</v>
      </c>
      <c r="H313" t="s">
        <v>173</v>
      </c>
    </row>
    <row r="314" spans="1:8" x14ac:dyDescent="0.25">
      <c r="A314">
        <v>2016</v>
      </c>
      <c r="B314" t="s">
        <v>190</v>
      </c>
      <c r="C314">
        <v>2.0499999999999998</v>
      </c>
      <c r="D314" t="s">
        <v>174</v>
      </c>
      <c r="E314" t="s">
        <v>171</v>
      </c>
      <c r="F314" t="s">
        <v>172</v>
      </c>
      <c r="G314">
        <v>43064000</v>
      </c>
      <c r="H314" t="s">
        <v>173</v>
      </c>
    </row>
    <row r="315" spans="1:8" x14ac:dyDescent="0.25">
      <c r="A315">
        <v>2016</v>
      </c>
      <c r="B315" t="s">
        <v>191</v>
      </c>
      <c r="C315">
        <v>2.0499999999999998</v>
      </c>
      <c r="D315" t="s">
        <v>174</v>
      </c>
      <c r="E315" t="s">
        <v>171</v>
      </c>
      <c r="F315" t="s">
        <v>172</v>
      </c>
      <c r="G315">
        <v>44112000</v>
      </c>
      <c r="H315" t="s">
        <v>173</v>
      </c>
    </row>
    <row r="316" spans="1:8" x14ac:dyDescent="0.25">
      <c r="A316">
        <v>2016</v>
      </c>
      <c r="B316" t="s">
        <v>192</v>
      </c>
      <c r="C316">
        <v>2.0499999999999998</v>
      </c>
      <c r="D316" t="s">
        <v>174</v>
      </c>
      <c r="E316" t="s">
        <v>171</v>
      </c>
      <c r="F316" t="s">
        <v>172</v>
      </c>
      <c r="G316">
        <v>49037000</v>
      </c>
      <c r="H316" t="s">
        <v>173</v>
      </c>
    </row>
    <row r="317" spans="1:8" x14ac:dyDescent="0.25">
      <c r="A317">
        <v>2017</v>
      </c>
      <c r="B317" t="s">
        <v>181</v>
      </c>
      <c r="C317">
        <v>2.0499999999999998</v>
      </c>
      <c r="D317" t="s">
        <v>174</v>
      </c>
      <c r="E317" t="s">
        <v>171</v>
      </c>
      <c r="F317" t="s">
        <v>172</v>
      </c>
      <c r="G317">
        <v>39606000</v>
      </c>
      <c r="H317" t="s">
        <v>173</v>
      </c>
    </row>
    <row r="318" spans="1:8" x14ac:dyDescent="0.25">
      <c r="A318">
        <v>2017</v>
      </c>
      <c r="B318" t="s">
        <v>182</v>
      </c>
      <c r="C318">
        <v>2.0499999999999998</v>
      </c>
      <c r="D318" t="s">
        <v>174</v>
      </c>
      <c r="E318" t="s">
        <v>171</v>
      </c>
      <c r="F318" t="s">
        <v>172</v>
      </c>
      <c r="G318">
        <v>40966000</v>
      </c>
      <c r="H318" t="s">
        <v>173</v>
      </c>
    </row>
    <row r="319" spans="1:8" x14ac:dyDescent="0.25">
      <c r="A319">
        <v>2017</v>
      </c>
      <c r="B319" t="s">
        <v>183</v>
      </c>
      <c r="C319">
        <v>2.0499999999999998</v>
      </c>
      <c r="D319" t="s">
        <v>174</v>
      </c>
      <c r="E319" t="s">
        <v>171</v>
      </c>
      <c r="F319" t="s">
        <v>172</v>
      </c>
      <c r="G319">
        <v>51768000</v>
      </c>
      <c r="H319" t="s">
        <v>173</v>
      </c>
    </row>
    <row r="320" spans="1:8" x14ac:dyDescent="0.25">
      <c r="A320">
        <v>2017</v>
      </c>
      <c r="B320" t="s">
        <v>184</v>
      </c>
      <c r="C320">
        <v>2.0499999999999998</v>
      </c>
      <c r="D320" t="s">
        <v>174</v>
      </c>
      <c r="E320" t="s">
        <v>171</v>
      </c>
      <c r="F320" t="s">
        <v>172</v>
      </c>
      <c r="G320">
        <v>41978000</v>
      </c>
      <c r="H320" t="s">
        <v>173</v>
      </c>
    </row>
    <row r="321" spans="1:8" x14ac:dyDescent="0.25">
      <c r="A321">
        <v>2017</v>
      </c>
      <c r="B321" t="s">
        <v>185</v>
      </c>
      <c r="C321">
        <v>2.0499999999999998</v>
      </c>
      <c r="D321" t="s">
        <v>174</v>
      </c>
      <c r="E321" t="s">
        <v>171</v>
      </c>
      <c r="F321" t="s">
        <v>172</v>
      </c>
      <c r="G321">
        <v>40598000</v>
      </c>
      <c r="H321" t="s">
        <v>173</v>
      </c>
    </row>
    <row r="322" spans="1:8" x14ac:dyDescent="0.25">
      <c r="A322">
        <v>2017</v>
      </c>
      <c r="B322" t="s">
        <v>186</v>
      </c>
      <c r="C322">
        <v>2.0499999999999998</v>
      </c>
      <c r="D322" t="s">
        <v>174</v>
      </c>
      <c r="E322" t="s">
        <v>171</v>
      </c>
      <c r="F322" t="s">
        <v>172</v>
      </c>
      <c r="G322">
        <v>52528000</v>
      </c>
      <c r="H322" t="s">
        <v>173</v>
      </c>
    </row>
    <row r="323" spans="1:8" x14ac:dyDescent="0.25">
      <c r="A323">
        <v>2017</v>
      </c>
      <c r="B323" t="s">
        <v>187</v>
      </c>
      <c r="C323">
        <v>2.0499999999999998</v>
      </c>
      <c r="D323" t="s">
        <v>174</v>
      </c>
      <c r="E323" t="s">
        <v>171</v>
      </c>
      <c r="F323" t="s">
        <v>172</v>
      </c>
      <c r="G323">
        <v>40182000</v>
      </c>
      <c r="H323" t="s">
        <v>173</v>
      </c>
    </row>
    <row r="324" spans="1:8" x14ac:dyDescent="0.25">
      <c r="A324">
        <v>2017</v>
      </c>
      <c r="B324" t="s">
        <v>188</v>
      </c>
      <c r="C324">
        <v>2.0499999999999998</v>
      </c>
      <c r="D324" t="s">
        <v>174</v>
      </c>
      <c r="E324" t="s">
        <v>171</v>
      </c>
      <c r="F324" t="s">
        <v>172</v>
      </c>
      <c r="G324">
        <v>38144000</v>
      </c>
      <c r="H324" t="s">
        <v>173</v>
      </c>
    </row>
    <row r="325" spans="1:8" x14ac:dyDescent="0.25">
      <c r="A325">
        <v>2017</v>
      </c>
      <c r="B325" t="s">
        <v>189</v>
      </c>
      <c r="C325">
        <v>2.0499999999999998</v>
      </c>
      <c r="D325" t="s">
        <v>174</v>
      </c>
      <c r="E325" t="s">
        <v>171</v>
      </c>
      <c r="F325" t="s">
        <v>172</v>
      </c>
      <c r="G325">
        <v>52473000</v>
      </c>
      <c r="H325" t="s">
        <v>173</v>
      </c>
    </row>
    <row r="326" spans="1:8" x14ac:dyDescent="0.25">
      <c r="A326">
        <v>2017</v>
      </c>
      <c r="B326" t="s">
        <v>190</v>
      </c>
      <c r="C326">
        <v>2.0499999999999998</v>
      </c>
      <c r="D326" t="s">
        <v>174</v>
      </c>
      <c r="E326" t="s">
        <v>171</v>
      </c>
      <c r="F326" t="s">
        <v>172</v>
      </c>
      <c r="G326">
        <v>42279000</v>
      </c>
      <c r="H326" t="s">
        <v>173</v>
      </c>
    </row>
    <row r="327" spans="1:8" x14ac:dyDescent="0.25">
      <c r="A327">
        <v>2017</v>
      </c>
      <c r="B327" t="s">
        <v>191</v>
      </c>
      <c r="C327">
        <v>2.0499999999999998</v>
      </c>
      <c r="D327" t="s">
        <v>174</v>
      </c>
      <c r="E327" t="s">
        <v>171</v>
      </c>
      <c r="F327" t="s">
        <v>172</v>
      </c>
      <c r="G327">
        <v>43080000</v>
      </c>
      <c r="H327" t="s">
        <v>173</v>
      </c>
    </row>
    <row r="328" spans="1:8" x14ac:dyDescent="0.25">
      <c r="A328">
        <v>2017</v>
      </c>
      <c r="B328" t="s">
        <v>192</v>
      </c>
      <c r="C328">
        <v>2.0499999999999998</v>
      </c>
      <c r="D328" t="s">
        <v>174</v>
      </c>
      <c r="E328" t="s">
        <v>171</v>
      </c>
      <c r="F328" t="s">
        <v>172</v>
      </c>
      <c r="G328">
        <v>49614000</v>
      </c>
      <c r="H328" t="s">
        <v>173</v>
      </c>
    </row>
    <row r="329" spans="1:8" x14ac:dyDescent="0.25">
      <c r="A329">
        <v>2018</v>
      </c>
      <c r="B329" t="s">
        <v>181</v>
      </c>
      <c r="C329">
        <v>2.0499999999999998</v>
      </c>
      <c r="D329" t="s">
        <v>174</v>
      </c>
      <c r="E329" t="s">
        <v>171</v>
      </c>
      <c r="F329" t="s">
        <v>172</v>
      </c>
      <c r="G329">
        <v>47565000</v>
      </c>
      <c r="H329" t="s">
        <v>173</v>
      </c>
    </row>
    <row r="330" spans="1:8" x14ac:dyDescent="0.25">
      <c r="A330">
        <v>2018</v>
      </c>
      <c r="B330" t="s">
        <v>182</v>
      </c>
      <c r="C330">
        <v>2.0499999999999998</v>
      </c>
      <c r="D330" t="s">
        <v>174</v>
      </c>
      <c r="E330" t="s">
        <v>171</v>
      </c>
      <c r="F330" t="s">
        <v>172</v>
      </c>
      <c r="G330">
        <v>41112000</v>
      </c>
      <c r="H330" t="s">
        <v>173</v>
      </c>
    </row>
    <row r="331" spans="1:8" x14ac:dyDescent="0.25">
      <c r="A331">
        <v>2018</v>
      </c>
      <c r="B331" t="s">
        <v>183</v>
      </c>
      <c r="C331">
        <v>2.0499999999999998</v>
      </c>
      <c r="D331" t="s">
        <v>174</v>
      </c>
      <c r="E331" t="s">
        <v>171</v>
      </c>
      <c r="F331" t="s">
        <v>172</v>
      </c>
      <c r="G331">
        <v>50732000</v>
      </c>
      <c r="H331" t="s">
        <v>173</v>
      </c>
    </row>
    <row r="332" spans="1:8" x14ac:dyDescent="0.25">
      <c r="A332">
        <v>2018</v>
      </c>
      <c r="B332" t="s">
        <v>184</v>
      </c>
      <c r="C332">
        <v>2.0499999999999998</v>
      </c>
      <c r="D332" t="s">
        <v>174</v>
      </c>
      <c r="E332" t="s">
        <v>171</v>
      </c>
      <c r="F332" t="s">
        <v>172</v>
      </c>
      <c r="G332">
        <v>41302000</v>
      </c>
      <c r="H332" t="s">
        <v>173</v>
      </c>
    </row>
    <row r="333" spans="1:8" x14ac:dyDescent="0.25">
      <c r="A333">
        <v>2018</v>
      </c>
      <c r="B333" t="s">
        <v>185</v>
      </c>
      <c r="C333">
        <v>2.0499999999999998</v>
      </c>
      <c r="D333" t="s">
        <v>174</v>
      </c>
      <c r="E333" t="s">
        <v>171</v>
      </c>
      <c r="F333" t="s">
        <v>172</v>
      </c>
      <c r="G333">
        <v>39941000</v>
      </c>
      <c r="H333" t="s">
        <v>173</v>
      </c>
    </row>
    <row r="334" spans="1:8" x14ac:dyDescent="0.25">
      <c r="A334">
        <v>2018</v>
      </c>
      <c r="B334" t="s">
        <v>186</v>
      </c>
      <c r="C334">
        <v>2.0499999999999998</v>
      </c>
      <c r="D334" t="s">
        <v>174</v>
      </c>
      <c r="E334" t="s">
        <v>171</v>
      </c>
      <c r="F334" t="s">
        <v>172</v>
      </c>
      <c r="G334">
        <v>50966000</v>
      </c>
      <c r="H334" t="s">
        <v>173</v>
      </c>
    </row>
    <row r="335" spans="1:8" x14ac:dyDescent="0.25">
      <c r="A335">
        <v>2018</v>
      </c>
      <c r="B335" t="s">
        <v>187</v>
      </c>
      <c r="C335">
        <v>2.0499999999999998</v>
      </c>
      <c r="D335" t="s">
        <v>174</v>
      </c>
      <c r="E335" t="s">
        <v>171</v>
      </c>
      <c r="F335" t="s">
        <v>172</v>
      </c>
      <c r="G335">
        <v>39054000</v>
      </c>
      <c r="H335" t="s">
        <v>173</v>
      </c>
    </row>
    <row r="336" spans="1:8" x14ac:dyDescent="0.25">
      <c r="A336">
        <v>2018</v>
      </c>
      <c r="B336" t="s">
        <v>188</v>
      </c>
      <c r="C336">
        <v>2.0499999999999998</v>
      </c>
      <c r="D336" t="s">
        <v>174</v>
      </c>
      <c r="E336" t="s">
        <v>171</v>
      </c>
      <c r="F336" t="s">
        <v>172</v>
      </c>
      <c r="G336">
        <v>37217000</v>
      </c>
      <c r="H336" t="s">
        <v>173</v>
      </c>
    </row>
    <row r="337" spans="1:8" x14ac:dyDescent="0.25">
      <c r="A337">
        <v>2018</v>
      </c>
      <c r="B337" t="s">
        <v>189</v>
      </c>
      <c r="C337">
        <v>2.0499999999999998</v>
      </c>
      <c r="D337" t="s">
        <v>174</v>
      </c>
      <c r="E337" t="s">
        <v>171</v>
      </c>
      <c r="F337" t="s">
        <v>172</v>
      </c>
      <c r="G337">
        <v>41986000</v>
      </c>
      <c r="H337" t="s">
        <v>173</v>
      </c>
    </row>
    <row r="338" spans="1:8" x14ac:dyDescent="0.25">
      <c r="A338">
        <v>2018</v>
      </c>
      <c r="B338" t="s">
        <v>190</v>
      </c>
      <c r="C338">
        <v>2.0499999999999998</v>
      </c>
      <c r="D338" t="s">
        <v>174</v>
      </c>
      <c r="E338" t="s">
        <v>171</v>
      </c>
      <c r="F338" t="s">
        <v>172</v>
      </c>
      <c r="G338">
        <v>40934000</v>
      </c>
      <c r="H338" t="s">
        <v>173</v>
      </c>
    </row>
    <row r="339" spans="1:8" x14ac:dyDescent="0.25">
      <c r="A339">
        <v>2018</v>
      </c>
      <c r="B339" t="s">
        <v>191</v>
      </c>
      <c r="C339">
        <v>2.0499999999999998</v>
      </c>
      <c r="D339" t="s">
        <v>174</v>
      </c>
      <c r="E339" t="s">
        <v>171</v>
      </c>
      <c r="F339" t="s">
        <v>172</v>
      </c>
      <c r="G339">
        <v>52207000</v>
      </c>
      <c r="H339" t="s">
        <v>173</v>
      </c>
    </row>
    <row r="340" spans="1:8" x14ac:dyDescent="0.25">
      <c r="A340">
        <v>2018</v>
      </c>
      <c r="B340" t="s">
        <v>192</v>
      </c>
      <c r="C340">
        <v>2.0499999999999998</v>
      </c>
      <c r="D340" t="s">
        <v>174</v>
      </c>
      <c r="E340" t="s">
        <v>171</v>
      </c>
      <c r="F340" t="s">
        <v>172</v>
      </c>
      <c r="G340">
        <v>38388000</v>
      </c>
      <c r="H340" t="s">
        <v>173</v>
      </c>
    </row>
    <row r="341" spans="1:8" x14ac:dyDescent="0.25">
      <c r="A341">
        <v>2019</v>
      </c>
      <c r="B341" t="s">
        <v>181</v>
      </c>
      <c r="C341">
        <v>2.0499999999999998</v>
      </c>
      <c r="D341" t="s">
        <v>174</v>
      </c>
      <c r="E341" t="s">
        <v>171</v>
      </c>
      <c r="F341" t="s">
        <v>172</v>
      </c>
      <c r="G341">
        <v>45792000</v>
      </c>
      <c r="H341" t="s">
        <v>173</v>
      </c>
    </row>
    <row r="342" spans="1:8" x14ac:dyDescent="0.25">
      <c r="A342">
        <v>2019</v>
      </c>
      <c r="B342" t="s">
        <v>182</v>
      </c>
      <c r="C342">
        <v>2.0499999999999998</v>
      </c>
      <c r="D342" t="s">
        <v>174</v>
      </c>
      <c r="E342" t="s">
        <v>171</v>
      </c>
      <c r="F342" t="s">
        <v>172</v>
      </c>
      <c r="G342">
        <v>39421000</v>
      </c>
      <c r="H342" t="s">
        <v>173</v>
      </c>
    </row>
    <row r="343" spans="1:8" x14ac:dyDescent="0.25">
      <c r="A343">
        <v>2019</v>
      </c>
      <c r="B343" t="s">
        <v>183</v>
      </c>
      <c r="C343">
        <v>2.0499999999999998</v>
      </c>
      <c r="D343" t="s">
        <v>174</v>
      </c>
      <c r="E343" t="s">
        <v>171</v>
      </c>
      <c r="F343" t="s">
        <v>172</v>
      </c>
      <c r="G343">
        <v>51989000</v>
      </c>
      <c r="H343" t="s">
        <v>173</v>
      </c>
    </row>
    <row r="344" spans="1:8" x14ac:dyDescent="0.25">
      <c r="A344">
        <v>2019</v>
      </c>
      <c r="B344" t="s">
        <v>184</v>
      </c>
      <c r="C344">
        <v>2.0499999999999998</v>
      </c>
      <c r="D344" t="s">
        <v>174</v>
      </c>
      <c r="E344" t="s">
        <v>171</v>
      </c>
      <c r="F344" t="s">
        <v>172</v>
      </c>
      <c r="G344">
        <v>39413000</v>
      </c>
      <c r="H344" t="s">
        <v>173</v>
      </c>
    </row>
    <row r="345" spans="1:8" x14ac:dyDescent="0.25">
      <c r="A345">
        <v>2019</v>
      </c>
      <c r="B345" t="s">
        <v>185</v>
      </c>
      <c r="C345">
        <v>2.0499999999999998</v>
      </c>
      <c r="D345" t="s">
        <v>174</v>
      </c>
      <c r="E345" t="s">
        <v>171</v>
      </c>
      <c r="F345" t="s">
        <v>172</v>
      </c>
      <c r="G345">
        <v>39989000</v>
      </c>
      <c r="H345" t="s">
        <v>173</v>
      </c>
    </row>
    <row r="346" spans="1:8" x14ac:dyDescent="0.25">
      <c r="A346">
        <v>2019</v>
      </c>
      <c r="B346" t="s">
        <v>186</v>
      </c>
      <c r="C346">
        <v>2.0499999999999998</v>
      </c>
      <c r="D346" t="s">
        <v>174</v>
      </c>
      <c r="E346" t="s">
        <v>171</v>
      </c>
      <c r="F346" t="s">
        <v>172</v>
      </c>
      <c r="G346">
        <v>51209000</v>
      </c>
      <c r="H346" t="s">
        <v>173</v>
      </c>
    </row>
    <row r="347" spans="1:8" x14ac:dyDescent="0.25">
      <c r="A347">
        <v>2019</v>
      </c>
      <c r="B347" t="s">
        <v>187</v>
      </c>
      <c r="C347">
        <v>2.0499999999999998</v>
      </c>
      <c r="D347" t="s">
        <v>174</v>
      </c>
      <c r="E347" t="s">
        <v>171</v>
      </c>
      <c r="F347" t="s">
        <v>172</v>
      </c>
      <c r="G347">
        <v>39758000</v>
      </c>
      <c r="H347" t="s">
        <v>173</v>
      </c>
    </row>
    <row r="348" spans="1:8" x14ac:dyDescent="0.25">
      <c r="A348">
        <v>2019</v>
      </c>
      <c r="B348" t="s">
        <v>188</v>
      </c>
      <c r="C348">
        <v>2.0499999999999998</v>
      </c>
      <c r="D348" t="s">
        <v>174</v>
      </c>
      <c r="E348" t="s">
        <v>171</v>
      </c>
      <c r="F348" t="s">
        <v>172</v>
      </c>
      <c r="G348">
        <v>38453000</v>
      </c>
      <c r="H348" t="s">
        <v>173</v>
      </c>
    </row>
    <row r="349" spans="1:8" x14ac:dyDescent="0.25">
      <c r="A349">
        <v>2019</v>
      </c>
      <c r="B349" t="s">
        <v>189</v>
      </c>
      <c r="C349">
        <v>2.0499999999999998</v>
      </c>
      <c r="D349" t="s">
        <v>174</v>
      </c>
      <c r="E349" t="s">
        <v>171</v>
      </c>
      <c r="F349" t="s">
        <v>172</v>
      </c>
      <c r="G349">
        <v>53236000</v>
      </c>
      <c r="H349" t="s">
        <v>173</v>
      </c>
    </row>
    <row r="350" spans="1:8" x14ac:dyDescent="0.25">
      <c r="A350">
        <v>2019</v>
      </c>
      <c r="B350" t="s">
        <v>190</v>
      </c>
      <c r="C350">
        <v>2.0499999999999998</v>
      </c>
      <c r="D350" t="s">
        <v>174</v>
      </c>
      <c r="E350" t="s">
        <v>171</v>
      </c>
      <c r="F350" t="s">
        <v>172</v>
      </c>
      <c r="G350">
        <v>41624000</v>
      </c>
      <c r="H350" t="s">
        <v>173</v>
      </c>
    </row>
    <row r="351" spans="1:8" x14ac:dyDescent="0.25">
      <c r="A351">
        <v>2019</v>
      </c>
      <c r="B351" t="s">
        <v>191</v>
      </c>
      <c r="C351">
        <v>2.0499999999999998</v>
      </c>
      <c r="D351" t="s">
        <v>174</v>
      </c>
      <c r="E351" t="s">
        <v>171</v>
      </c>
      <c r="F351" t="s">
        <v>172</v>
      </c>
      <c r="G351">
        <v>43707000</v>
      </c>
      <c r="H351" t="s">
        <v>173</v>
      </c>
    </row>
    <row r="352" spans="1:8" x14ac:dyDescent="0.25">
      <c r="A352">
        <v>2019</v>
      </c>
      <c r="B352" t="s">
        <v>192</v>
      </c>
      <c r="C352">
        <v>2.0499999999999998</v>
      </c>
      <c r="D352" t="s">
        <v>174</v>
      </c>
      <c r="E352" t="s">
        <v>171</v>
      </c>
      <c r="F352" t="s">
        <v>172</v>
      </c>
      <c r="G352">
        <v>40879000</v>
      </c>
      <c r="H352" t="s">
        <v>173</v>
      </c>
    </row>
    <row r="353" spans="1:8" x14ac:dyDescent="0.25">
      <c r="A353">
        <v>2020</v>
      </c>
      <c r="B353" t="s">
        <v>181</v>
      </c>
      <c r="C353">
        <v>2.0499999999999998</v>
      </c>
      <c r="D353" t="s">
        <v>174</v>
      </c>
      <c r="E353" t="s">
        <v>171</v>
      </c>
      <c r="F353" t="s">
        <v>172</v>
      </c>
      <c r="G353">
        <v>44678000</v>
      </c>
      <c r="H353" t="s">
        <v>173</v>
      </c>
    </row>
    <row r="354" spans="1:8" x14ac:dyDescent="0.25">
      <c r="A354">
        <v>2020</v>
      </c>
      <c r="B354" t="s">
        <v>182</v>
      </c>
      <c r="C354">
        <v>2.0499999999999998</v>
      </c>
      <c r="D354" t="s">
        <v>174</v>
      </c>
      <c r="E354" t="s">
        <v>171</v>
      </c>
      <c r="F354" t="s">
        <v>172</v>
      </c>
      <c r="G354">
        <v>40326000</v>
      </c>
      <c r="H354" t="s">
        <v>173</v>
      </c>
    </row>
    <row r="355" spans="1:8" x14ac:dyDescent="0.25">
      <c r="A355">
        <v>2020</v>
      </c>
      <c r="B355" t="s">
        <v>183</v>
      </c>
      <c r="C355">
        <v>2.0499999999999998</v>
      </c>
      <c r="D355" t="s">
        <v>174</v>
      </c>
      <c r="E355" t="s">
        <v>171</v>
      </c>
      <c r="F355" t="s">
        <v>172</v>
      </c>
      <c r="G355">
        <v>26783000</v>
      </c>
      <c r="H355" t="s">
        <v>173</v>
      </c>
    </row>
    <row r="356" spans="1:8" x14ac:dyDescent="0.25">
      <c r="A356">
        <v>2020</v>
      </c>
      <c r="B356" t="s">
        <v>184</v>
      </c>
      <c r="C356">
        <v>2.0499999999999998</v>
      </c>
      <c r="D356" t="s">
        <v>174</v>
      </c>
      <c r="E356" t="s">
        <v>171</v>
      </c>
      <c r="F356" t="s">
        <v>172</v>
      </c>
      <c r="G356">
        <v>5037000</v>
      </c>
      <c r="H356" t="s">
        <v>173</v>
      </c>
    </row>
    <row r="357" spans="1:8" x14ac:dyDescent="0.25">
      <c r="A357">
        <v>2020</v>
      </c>
      <c r="B357" t="s">
        <v>185</v>
      </c>
      <c r="C357">
        <v>2.0499999999999998</v>
      </c>
      <c r="D357" t="s">
        <v>174</v>
      </c>
      <c r="E357" t="s">
        <v>171</v>
      </c>
      <c r="F357" t="s">
        <v>172</v>
      </c>
      <c r="G357">
        <v>6529000</v>
      </c>
      <c r="H357" t="s">
        <v>173</v>
      </c>
    </row>
    <row r="358" spans="1:8" x14ac:dyDescent="0.25">
      <c r="A358">
        <v>2020</v>
      </c>
      <c r="B358" t="s">
        <v>186</v>
      </c>
      <c r="C358">
        <v>2.0499999999999998</v>
      </c>
      <c r="D358" t="s">
        <v>174</v>
      </c>
      <c r="E358" t="s">
        <v>171</v>
      </c>
      <c r="F358" t="s">
        <v>172</v>
      </c>
      <c r="G358">
        <v>11237000</v>
      </c>
      <c r="H358" t="s">
        <v>173</v>
      </c>
    </row>
    <row r="359" spans="1:8" x14ac:dyDescent="0.25">
      <c r="A359">
        <v>2020</v>
      </c>
      <c r="B359" t="s">
        <v>187</v>
      </c>
      <c r="C359">
        <v>2.0499999999999998</v>
      </c>
      <c r="D359" t="s">
        <v>174</v>
      </c>
      <c r="E359" t="s">
        <v>171</v>
      </c>
      <c r="F359" t="s">
        <v>172</v>
      </c>
      <c r="G359">
        <v>13122000</v>
      </c>
      <c r="H359" t="s">
        <v>173</v>
      </c>
    </row>
    <row r="360" spans="1:8" x14ac:dyDescent="0.25">
      <c r="A360">
        <v>2020</v>
      </c>
      <c r="B360" t="s">
        <v>188</v>
      </c>
      <c r="C360">
        <v>2.0499999999999998</v>
      </c>
      <c r="D360" t="s">
        <v>174</v>
      </c>
      <c r="E360" t="s">
        <v>171</v>
      </c>
      <c r="F360" t="s">
        <v>172</v>
      </c>
      <c r="G360">
        <v>14622000</v>
      </c>
      <c r="H360" t="s">
        <v>173</v>
      </c>
    </row>
    <row r="361" spans="1:8" x14ac:dyDescent="0.25">
      <c r="A361">
        <v>2020</v>
      </c>
      <c r="B361" t="s">
        <v>189</v>
      </c>
      <c r="C361">
        <v>2.0499999999999998</v>
      </c>
      <c r="D361" t="s">
        <v>174</v>
      </c>
      <c r="E361" t="s">
        <v>171</v>
      </c>
      <c r="F361" t="s">
        <v>172</v>
      </c>
      <c r="G361">
        <v>19661000</v>
      </c>
      <c r="H361" t="s">
        <v>173</v>
      </c>
    </row>
    <row r="362" spans="1:8" x14ac:dyDescent="0.25">
      <c r="A362">
        <v>2020</v>
      </c>
      <c r="B362" t="s">
        <v>190</v>
      </c>
      <c r="C362">
        <v>2.0499999999999998</v>
      </c>
      <c r="D362" t="s">
        <v>174</v>
      </c>
      <c r="E362" t="s">
        <v>171</v>
      </c>
      <c r="F362" t="s">
        <v>172</v>
      </c>
      <c r="G362">
        <v>14750000</v>
      </c>
      <c r="H362" t="s">
        <v>173</v>
      </c>
    </row>
    <row r="363" spans="1:8" x14ac:dyDescent="0.25">
      <c r="A363">
        <v>2020</v>
      </c>
      <c r="B363" t="s">
        <v>191</v>
      </c>
      <c r="C363">
        <v>2.0499999999999998</v>
      </c>
      <c r="D363" t="s">
        <v>174</v>
      </c>
      <c r="E363" t="s">
        <v>171</v>
      </c>
      <c r="F363" t="s">
        <v>172</v>
      </c>
      <c r="G363">
        <v>14584000</v>
      </c>
      <c r="H363" t="s">
        <v>173</v>
      </c>
    </row>
    <row r="364" spans="1:8" x14ac:dyDescent="0.25">
      <c r="A364">
        <v>2020</v>
      </c>
      <c r="B364" t="s">
        <v>192</v>
      </c>
      <c r="C364">
        <v>2.0499999999999998</v>
      </c>
      <c r="D364" t="s">
        <v>174</v>
      </c>
      <c r="E364" t="s">
        <v>171</v>
      </c>
      <c r="F364" t="s">
        <v>172</v>
      </c>
      <c r="G364">
        <v>13671000</v>
      </c>
      <c r="H364" t="s">
        <v>173</v>
      </c>
    </row>
    <row r="365" spans="1:8" x14ac:dyDescent="0.25">
      <c r="A365">
        <v>2021</v>
      </c>
      <c r="B365" t="s">
        <v>181</v>
      </c>
      <c r="C365">
        <v>2.0499999999999998</v>
      </c>
      <c r="D365" t="s">
        <v>174</v>
      </c>
      <c r="E365" t="s">
        <v>171</v>
      </c>
      <c r="F365" t="s">
        <v>172</v>
      </c>
      <c r="G365">
        <v>10895000</v>
      </c>
      <c r="H365" t="s">
        <v>173</v>
      </c>
    </row>
    <row r="366" spans="1:8" x14ac:dyDescent="0.25">
      <c r="A366">
        <v>2021</v>
      </c>
      <c r="B366" t="s">
        <v>182</v>
      </c>
      <c r="C366">
        <v>2.0499999999999998</v>
      </c>
      <c r="D366" t="s">
        <v>174</v>
      </c>
      <c r="E366" t="s">
        <v>171</v>
      </c>
      <c r="F366" t="s">
        <v>172</v>
      </c>
      <c r="G366">
        <v>10897000</v>
      </c>
      <c r="H366" t="s">
        <v>173</v>
      </c>
    </row>
    <row r="367" spans="1:8" x14ac:dyDescent="0.25">
      <c r="A367">
        <v>2021</v>
      </c>
      <c r="B367" t="s">
        <v>183</v>
      </c>
      <c r="C367">
        <v>2.0499999999999998</v>
      </c>
      <c r="D367" t="s">
        <v>174</v>
      </c>
      <c r="E367" t="s">
        <v>171</v>
      </c>
      <c r="F367" t="s">
        <v>172</v>
      </c>
      <c r="G367">
        <v>15665000</v>
      </c>
      <c r="H367" t="s">
        <v>173</v>
      </c>
    </row>
    <row r="368" spans="1:8" x14ac:dyDescent="0.25">
      <c r="A368">
        <v>2021</v>
      </c>
      <c r="B368" t="s">
        <v>184</v>
      </c>
      <c r="C368">
        <v>2.0499999999999998</v>
      </c>
      <c r="D368" t="s">
        <v>174</v>
      </c>
      <c r="E368" t="s">
        <v>171</v>
      </c>
      <c r="F368" t="s">
        <v>172</v>
      </c>
      <c r="G368">
        <v>11038000</v>
      </c>
      <c r="H368" t="s">
        <v>173</v>
      </c>
    </row>
    <row r="369" spans="1:8" x14ac:dyDescent="0.25">
      <c r="A369">
        <v>2021</v>
      </c>
      <c r="B369" t="s">
        <v>185</v>
      </c>
      <c r="C369">
        <v>2.0499999999999998</v>
      </c>
      <c r="D369" t="s">
        <v>174</v>
      </c>
      <c r="E369" t="s">
        <v>171</v>
      </c>
      <c r="F369" t="s">
        <v>172</v>
      </c>
      <c r="G369">
        <v>11452000</v>
      </c>
      <c r="H369" t="s">
        <v>173</v>
      </c>
    </row>
    <row r="370" spans="1:8" x14ac:dyDescent="0.25">
      <c r="A370">
        <v>2021</v>
      </c>
      <c r="B370" t="s">
        <v>186</v>
      </c>
      <c r="C370">
        <v>2.0499999999999998</v>
      </c>
      <c r="D370" t="s">
        <v>174</v>
      </c>
      <c r="E370" t="s">
        <v>171</v>
      </c>
      <c r="F370" t="s">
        <v>172</v>
      </c>
      <c r="G370">
        <v>16599000</v>
      </c>
      <c r="H370" t="s">
        <v>173</v>
      </c>
    </row>
    <row r="371" spans="1:8" x14ac:dyDescent="0.25">
      <c r="A371">
        <v>2021</v>
      </c>
      <c r="B371" t="s">
        <v>187</v>
      </c>
      <c r="C371">
        <v>2.0499999999999998</v>
      </c>
      <c r="D371" t="s">
        <v>174</v>
      </c>
      <c r="E371" t="s">
        <v>171</v>
      </c>
      <c r="F371" t="s">
        <v>172</v>
      </c>
      <c r="G371">
        <v>15610000</v>
      </c>
      <c r="H371" t="s">
        <v>173</v>
      </c>
    </row>
    <row r="372" spans="1:8" x14ac:dyDescent="0.25">
      <c r="A372">
        <v>2021</v>
      </c>
      <c r="B372" t="s">
        <v>188</v>
      </c>
      <c r="C372">
        <v>2.0499999999999998</v>
      </c>
      <c r="D372" t="s">
        <v>174</v>
      </c>
      <c r="E372" t="s">
        <v>171</v>
      </c>
      <c r="F372" t="s">
        <v>172</v>
      </c>
      <c r="G372">
        <v>16707000</v>
      </c>
      <c r="H372" t="s">
        <v>173</v>
      </c>
    </row>
    <row r="373" spans="1:8" x14ac:dyDescent="0.25">
      <c r="A373">
        <v>2021</v>
      </c>
      <c r="B373" t="s">
        <v>189</v>
      </c>
      <c r="C373">
        <v>2.0499999999999998</v>
      </c>
      <c r="D373" t="s">
        <v>174</v>
      </c>
      <c r="E373" t="s">
        <v>171</v>
      </c>
      <c r="F373" t="s">
        <v>172</v>
      </c>
      <c r="G373">
        <v>23587000</v>
      </c>
      <c r="H373" t="s">
        <v>173</v>
      </c>
    </row>
    <row r="374" spans="1:8" x14ac:dyDescent="0.25">
      <c r="A374">
        <v>2021</v>
      </c>
      <c r="B374" t="s">
        <v>190</v>
      </c>
      <c r="C374">
        <v>2.0499999999999998</v>
      </c>
      <c r="D374" t="s">
        <v>174</v>
      </c>
      <c r="E374" t="s">
        <v>171</v>
      </c>
      <c r="F374" t="s">
        <v>172</v>
      </c>
      <c r="G374">
        <v>20451000</v>
      </c>
      <c r="H374" t="s">
        <v>173</v>
      </c>
    </row>
    <row r="375" spans="1:8" x14ac:dyDescent="0.25">
      <c r="A375">
        <v>2021</v>
      </c>
      <c r="B375" t="s">
        <v>191</v>
      </c>
      <c r="C375">
        <v>2.0499999999999998</v>
      </c>
      <c r="D375" t="s">
        <v>174</v>
      </c>
      <c r="E375" t="s">
        <v>171</v>
      </c>
      <c r="F375" t="s">
        <v>172</v>
      </c>
      <c r="G375">
        <v>21646000</v>
      </c>
      <c r="H375" t="s">
        <v>173</v>
      </c>
    </row>
    <row r="376" spans="1:8" x14ac:dyDescent="0.25">
      <c r="A376">
        <v>2021</v>
      </c>
      <c r="B376" t="s">
        <v>192</v>
      </c>
      <c r="C376">
        <v>2.0499999999999998</v>
      </c>
      <c r="D376" t="s">
        <v>174</v>
      </c>
      <c r="E376" t="s">
        <v>171</v>
      </c>
      <c r="F376" t="s">
        <v>172</v>
      </c>
      <c r="G376">
        <v>23294000</v>
      </c>
      <c r="H376" t="s">
        <v>173</v>
      </c>
    </row>
    <row r="377" spans="1:8" x14ac:dyDescent="0.25">
      <c r="A377">
        <v>2022</v>
      </c>
      <c r="B377" t="s">
        <v>181</v>
      </c>
      <c r="C377">
        <v>2.0499999999999998</v>
      </c>
      <c r="D377" t="s">
        <v>174</v>
      </c>
      <c r="E377" t="s">
        <v>171</v>
      </c>
      <c r="F377" t="s">
        <v>172</v>
      </c>
      <c r="G377">
        <v>14565000</v>
      </c>
      <c r="H377" t="s">
        <v>173</v>
      </c>
    </row>
    <row r="378" spans="1:8" x14ac:dyDescent="0.25">
      <c r="A378">
        <v>2022</v>
      </c>
      <c r="B378" t="s">
        <v>182</v>
      </c>
      <c r="C378">
        <v>2.0499999999999998</v>
      </c>
      <c r="D378" t="s">
        <v>174</v>
      </c>
      <c r="E378" t="s">
        <v>171</v>
      </c>
      <c r="F378" t="s">
        <v>172</v>
      </c>
      <c r="G378">
        <v>18937000</v>
      </c>
      <c r="H378" t="s">
        <v>173</v>
      </c>
    </row>
    <row r="379" spans="1:8" x14ac:dyDescent="0.25">
      <c r="A379">
        <v>2022</v>
      </c>
      <c r="B379" t="s">
        <v>183</v>
      </c>
      <c r="C379">
        <v>2.0499999999999998</v>
      </c>
      <c r="D379" t="s">
        <v>174</v>
      </c>
      <c r="E379" t="s">
        <v>171</v>
      </c>
      <c r="F379" t="s">
        <v>172</v>
      </c>
      <c r="G379">
        <v>27538000</v>
      </c>
      <c r="H379" t="s">
        <v>173</v>
      </c>
    </row>
    <row r="380" spans="1:8" x14ac:dyDescent="0.25">
      <c r="A380">
        <v>2022</v>
      </c>
      <c r="B380" t="s">
        <v>184</v>
      </c>
      <c r="C380">
        <v>2.0499999999999998</v>
      </c>
      <c r="D380" t="s">
        <v>174</v>
      </c>
      <c r="E380" t="s">
        <v>171</v>
      </c>
      <c r="F380" t="s">
        <v>172</v>
      </c>
      <c r="G380">
        <v>22390000</v>
      </c>
      <c r="H380" t="s">
        <v>173</v>
      </c>
    </row>
    <row r="381" spans="1:8" x14ac:dyDescent="0.25">
      <c r="A381">
        <v>2022</v>
      </c>
      <c r="B381" t="s">
        <v>185</v>
      </c>
      <c r="C381">
        <v>2.0499999999999998</v>
      </c>
      <c r="D381" t="s">
        <v>174</v>
      </c>
      <c r="E381" t="s">
        <v>171</v>
      </c>
      <c r="F381" t="s">
        <v>172</v>
      </c>
      <c r="G381">
        <v>24686000</v>
      </c>
      <c r="H381" t="s">
        <v>173</v>
      </c>
    </row>
    <row r="382" spans="1:8" x14ac:dyDescent="0.25">
      <c r="A382">
        <v>2022</v>
      </c>
      <c r="B382" t="s">
        <v>186</v>
      </c>
      <c r="C382">
        <v>2.0499999999999998</v>
      </c>
      <c r="D382" t="s">
        <v>174</v>
      </c>
      <c r="E382" t="s">
        <v>171</v>
      </c>
      <c r="F382" t="s">
        <v>172</v>
      </c>
      <c r="G382">
        <v>32229000</v>
      </c>
      <c r="H382" t="s">
        <v>173</v>
      </c>
    </row>
    <row r="383" spans="1:8" x14ac:dyDescent="0.25">
      <c r="A383">
        <v>2022</v>
      </c>
      <c r="B383" t="s">
        <v>187</v>
      </c>
      <c r="C383">
        <v>2.0499999999999998</v>
      </c>
      <c r="D383" t="s">
        <v>174</v>
      </c>
      <c r="E383" t="s">
        <v>171</v>
      </c>
      <c r="F383" t="s">
        <v>172</v>
      </c>
      <c r="G383">
        <v>25533000</v>
      </c>
      <c r="H383" t="s">
        <v>173</v>
      </c>
    </row>
    <row r="384" spans="1:8" x14ac:dyDescent="0.25">
      <c r="A384">
        <v>2022</v>
      </c>
      <c r="B384" t="s">
        <v>188</v>
      </c>
      <c r="C384">
        <v>2.0499999999999998</v>
      </c>
      <c r="D384" t="s">
        <v>174</v>
      </c>
      <c r="E384" t="s">
        <v>171</v>
      </c>
      <c r="F384" t="s">
        <v>172</v>
      </c>
      <c r="G384">
        <v>25221000</v>
      </c>
      <c r="H384" t="s">
        <v>173</v>
      </c>
    </row>
    <row r="385" spans="1:8" x14ac:dyDescent="0.25">
      <c r="A385">
        <v>2022</v>
      </c>
      <c r="B385" t="s">
        <v>189</v>
      </c>
      <c r="C385">
        <v>2.0499999999999998</v>
      </c>
      <c r="D385" t="s">
        <v>174</v>
      </c>
      <c r="E385" t="s">
        <v>171</v>
      </c>
      <c r="F385" t="s">
        <v>172</v>
      </c>
      <c r="G385">
        <v>36412000</v>
      </c>
      <c r="H385" t="s">
        <v>173</v>
      </c>
    </row>
    <row r="386" spans="1:8" x14ac:dyDescent="0.25">
      <c r="A386">
        <v>2022</v>
      </c>
      <c r="B386" t="s">
        <v>190</v>
      </c>
      <c r="C386">
        <v>2.0499999999999998</v>
      </c>
      <c r="D386" t="s">
        <v>174</v>
      </c>
      <c r="E386" t="s">
        <v>171</v>
      </c>
      <c r="F386" t="s">
        <v>172</v>
      </c>
      <c r="G386">
        <v>29081000</v>
      </c>
      <c r="H386" t="s">
        <v>173</v>
      </c>
    </row>
    <row r="387" spans="1:8" x14ac:dyDescent="0.25">
      <c r="A387">
        <v>2022</v>
      </c>
      <c r="B387" t="s">
        <v>191</v>
      </c>
      <c r="C387">
        <v>2.0499999999999998</v>
      </c>
      <c r="D387" t="s">
        <v>174</v>
      </c>
      <c r="E387" t="s">
        <v>171</v>
      </c>
      <c r="F387" t="s">
        <v>172</v>
      </c>
      <c r="G387">
        <v>29602000</v>
      </c>
      <c r="H387" t="s">
        <v>173</v>
      </c>
    </row>
    <row r="388" spans="1:8" x14ac:dyDescent="0.25">
      <c r="A388">
        <v>2022</v>
      </c>
      <c r="B388" t="s">
        <v>192</v>
      </c>
      <c r="C388">
        <v>2.0499999999999998</v>
      </c>
      <c r="D388" t="s">
        <v>174</v>
      </c>
      <c r="E388" t="s">
        <v>171</v>
      </c>
      <c r="F388" t="s">
        <v>172</v>
      </c>
      <c r="G388">
        <v>32539000</v>
      </c>
      <c r="H388" t="s">
        <v>173</v>
      </c>
    </row>
    <row r="389" spans="1:8" x14ac:dyDescent="0.25">
      <c r="A389">
        <v>2023</v>
      </c>
      <c r="B389" t="s">
        <v>181</v>
      </c>
      <c r="C389">
        <v>2.0499999999999998</v>
      </c>
      <c r="D389" t="s">
        <v>174</v>
      </c>
      <c r="E389" t="s">
        <v>171</v>
      </c>
      <c r="F389" t="s">
        <v>172</v>
      </c>
      <c r="G389">
        <v>27013000</v>
      </c>
      <c r="H389" t="s">
        <v>173</v>
      </c>
    </row>
    <row r="390" spans="1:8" x14ac:dyDescent="0.25">
      <c r="A390">
        <v>2023</v>
      </c>
      <c r="B390" t="s">
        <v>182</v>
      </c>
      <c r="C390">
        <v>2.0499999999999998</v>
      </c>
      <c r="D390" t="s">
        <v>174</v>
      </c>
      <c r="E390" t="s">
        <v>171</v>
      </c>
      <c r="F390" t="s">
        <v>172</v>
      </c>
      <c r="G390">
        <v>28272000</v>
      </c>
      <c r="H390" t="s">
        <v>173</v>
      </c>
    </row>
    <row r="391" spans="1:8" x14ac:dyDescent="0.25">
      <c r="A391">
        <v>2023</v>
      </c>
      <c r="B391" t="s">
        <v>183</v>
      </c>
      <c r="C391">
        <v>2.0499999999999998</v>
      </c>
      <c r="D391" t="s">
        <v>174</v>
      </c>
      <c r="E391" t="s">
        <v>171</v>
      </c>
      <c r="F391" t="s">
        <v>172</v>
      </c>
      <c r="G391">
        <v>36655000</v>
      </c>
      <c r="H391" t="s">
        <v>173</v>
      </c>
    </row>
    <row r="392" spans="1:8" x14ac:dyDescent="0.25">
      <c r="A392">
        <v>2023</v>
      </c>
      <c r="B392" t="s">
        <v>184</v>
      </c>
      <c r="C392">
        <v>2.0499999999999998</v>
      </c>
      <c r="D392" t="s">
        <v>174</v>
      </c>
      <c r="E392" t="s">
        <v>171</v>
      </c>
      <c r="F392" t="s">
        <v>172</v>
      </c>
      <c r="G392">
        <v>29284000</v>
      </c>
      <c r="H392" t="s">
        <v>173</v>
      </c>
    </row>
    <row r="393" spans="1:8" x14ac:dyDescent="0.25">
      <c r="A393">
        <v>2023</v>
      </c>
      <c r="B393" t="s">
        <v>185</v>
      </c>
      <c r="C393">
        <v>2.0499999999999998</v>
      </c>
      <c r="D393" t="s">
        <v>174</v>
      </c>
      <c r="E393" t="s">
        <v>171</v>
      </c>
      <c r="F393" t="s">
        <v>172</v>
      </c>
      <c r="G393">
        <v>30408000</v>
      </c>
      <c r="H393" t="s">
        <v>173</v>
      </c>
    </row>
    <row r="394" spans="1:8" x14ac:dyDescent="0.25">
      <c r="A394">
        <v>2023</v>
      </c>
      <c r="B394" t="s">
        <v>186</v>
      </c>
      <c r="C394">
        <v>2.0499999999999998</v>
      </c>
      <c r="D394" t="s">
        <v>174</v>
      </c>
      <c r="E394" t="s">
        <v>171</v>
      </c>
      <c r="F394" t="s">
        <v>172</v>
      </c>
      <c r="G394">
        <v>39235000</v>
      </c>
      <c r="H394" t="s">
        <v>173</v>
      </c>
    </row>
    <row r="395" spans="1:8" x14ac:dyDescent="0.25">
      <c r="A395">
        <v>2023</v>
      </c>
      <c r="B395" t="s">
        <v>187</v>
      </c>
      <c r="C395">
        <v>2.0499999999999998</v>
      </c>
      <c r="D395" t="s">
        <v>174</v>
      </c>
      <c r="E395" t="s">
        <v>171</v>
      </c>
      <c r="F395" t="s">
        <v>172</v>
      </c>
      <c r="G395">
        <v>30280000</v>
      </c>
      <c r="H395" t="s">
        <v>173</v>
      </c>
    </row>
    <row r="396" spans="1:8" x14ac:dyDescent="0.25">
      <c r="A396">
        <v>2023</v>
      </c>
      <c r="B396" t="s">
        <v>188</v>
      </c>
      <c r="C396">
        <v>2.0499999999999998</v>
      </c>
      <c r="D396" t="s">
        <v>174</v>
      </c>
      <c r="E396" t="s">
        <v>171</v>
      </c>
      <c r="F396" t="s">
        <v>172</v>
      </c>
      <c r="G396">
        <v>30087000</v>
      </c>
      <c r="H396" t="s">
        <v>173</v>
      </c>
    </row>
    <row r="397" spans="1:8" x14ac:dyDescent="0.25">
      <c r="A397">
        <v>2023</v>
      </c>
      <c r="B397" t="s">
        <v>189</v>
      </c>
      <c r="C397">
        <v>2.0499999999999998</v>
      </c>
      <c r="D397" t="s">
        <v>174</v>
      </c>
      <c r="E397" t="s">
        <v>171</v>
      </c>
      <c r="F397" t="s">
        <v>172</v>
      </c>
      <c r="G397">
        <v>41775000</v>
      </c>
      <c r="H397" t="s">
        <v>173</v>
      </c>
    </row>
    <row r="398" spans="1:8" x14ac:dyDescent="0.25">
      <c r="A398">
        <v>2023</v>
      </c>
      <c r="B398" t="s">
        <v>190</v>
      </c>
      <c r="C398">
        <v>2.0499999999999998</v>
      </c>
      <c r="D398" t="s">
        <v>174</v>
      </c>
      <c r="E398" t="s">
        <v>171</v>
      </c>
      <c r="F398" t="s">
        <v>172</v>
      </c>
      <c r="G398">
        <v>32553000</v>
      </c>
      <c r="H398" t="s">
        <v>173</v>
      </c>
    </row>
    <row r="399" spans="1:8" x14ac:dyDescent="0.25">
      <c r="A399">
        <v>2023</v>
      </c>
      <c r="B399" t="s">
        <v>191</v>
      </c>
      <c r="C399">
        <v>2.0499999999999998</v>
      </c>
      <c r="D399" t="s">
        <v>174</v>
      </c>
      <c r="E399" t="s">
        <v>171</v>
      </c>
      <c r="F399" t="s">
        <v>172</v>
      </c>
      <c r="G399">
        <v>33044000</v>
      </c>
      <c r="H399" t="s">
        <v>173</v>
      </c>
    </row>
    <row r="400" spans="1:8" x14ac:dyDescent="0.25">
      <c r="A400">
        <v>2023</v>
      </c>
      <c r="B400" t="s">
        <v>192</v>
      </c>
      <c r="C400">
        <v>2.0499999999999998</v>
      </c>
      <c r="D400" t="s">
        <v>174</v>
      </c>
      <c r="E400" t="s">
        <v>171</v>
      </c>
      <c r="F400" t="s">
        <v>172</v>
      </c>
      <c r="G400">
        <v>37725000</v>
      </c>
      <c r="H400" t="s">
        <v>173</v>
      </c>
    </row>
    <row r="401" spans="1:8" x14ac:dyDescent="0.25">
      <c r="A401">
        <v>2024</v>
      </c>
      <c r="B401" t="s">
        <v>181</v>
      </c>
      <c r="C401">
        <v>2.0499999999999998</v>
      </c>
      <c r="D401" t="s">
        <v>174</v>
      </c>
      <c r="E401" t="s">
        <v>171</v>
      </c>
      <c r="F401" t="s">
        <v>172</v>
      </c>
      <c r="G401">
        <v>28471000</v>
      </c>
      <c r="H401" t="s">
        <v>173</v>
      </c>
    </row>
    <row r="402" spans="1:8" x14ac:dyDescent="0.25">
      <c r="A402">
        <v>2024</v>
      </c>
      <c r="B402" t="s">
        <v>182</v>
      </c>
      <c r="C402">
        <v>2.0499999999999998</v>
      </c>
      <c r="D402" t="s">
        <v>174</v>
      </c>
      <c r="E402" t="s">
        <v>171</v>
      </c>
      <c r="F402" t="s">
        <v>172</v>
      </c>
      <c r="G402">
        <v>31341000</v>
      </c>
      <c r="H402" t="s">
        <v>173</v>
      </c>
    </row>
    <row r="403" spans="1:8" x14ac:dyDescent="0.25">
      <c r="A403">
        <v>2024</v>
      </c>
      <c r="B403" t="s">
        <v>183</v>
      </c>
      <c r="C403">
        <v>2.0499999999999998</v>
      </c>
      <c r="D403" t="s">
        <v>174</v>
      </c>
      <c r="E403" t="s">
        <v>171</v>
      </c>
      <c r="F403" t="s">
        <v>172</v>
      </c>
      <c r="G403">
        <v>40075000</v>
      </c>
      <c r="H403" t="s">
        <v>173</v>
      </c>
    </row>
    <row r="404" spans="1:8" x14ac:dyDescent="0.25">
      <c r="A404">
        <v>2007</v>
      </c>
      <c r="B404" t="s">
        <v>181</v>
      </c>
      <c r="C404">
        <v>2.1</v>
      </c>
      <c r="D404" t="s">
        <v>175</v>
      </c>
      <c r="E404" t="s">
        <v>171</v>
      </c>
      <c r="F404" t="s">
        <v>176</v>
      </c>
      <c r="G404">
        <v>70600000</v>
      </c>
      <c r="H404" t="s">
        <v>177</v>
      </c>
    </row>
    <row r="405" spans="1:8" x14ac:dyDescent="0.25">
      <c r="A405">
        <v>2007</v>
      </c>
      <c r="B405" t="s">
        <v>182</v>
      </c>
      <c r="C405">
        <v>2.1</v>
      </c>
      <c r="D405" t="s">
        <v>175</v>
      </c>
      <c r="E405" t="s">
        <v>171</v>
      </c>
      <c r="F405" t="s">
        <v>176</v>
      </c>
      <c r="G405">
        <v>60600000</v>
      </c>
      <c r="H405" t="s">
        <v>177</v>
      </c>
    </row>
    <row r="406" spans="1:8" x14ac:dyDescent="0.25">
      <c r="A406">
        <v>2007</v>
      </c>
      <c r="B406" t="s">
        <v>183</v>
      </c>
      <c r="C406">
        <v>2.1</v>
      </c>
      <c r="D406" t="s">
        <v>175</v>
      </c>
      <c r="E406" t="s">
        <v>171</v>
      </c>
      <c r="F406" t="s">
        <v>176</v>
      </c>
      <c r="G406">
        <v>73400000</v>
      </c>
      <c r="H406" t="s">
        <v>177</v>
      </c>
    </row>
    <row r="407" spans="1:8" x14ac:dyDescent="0.25">
      <c r="A407">
        <v>2007</v>
      </c>
      <c r="B407" t="s">
        <v>184</v>
      </c>
      <c r="C407">
        <v>2.1</v>
      </c>
      <c r="D407" t="s">
        <v>175</v>
      </c>
      <c r="E407" t="s">
        <v>171</v>
      </c>
      <c r="F407" t="s">
        <v>176</v>
      </c>
      <c r="G407">
        <v>60300000</v>
      </c>
      <c r="H407" t="s">
        <v>177</v>
      </c>
    </row>
    <row r="408" spans="1:8" x14ac:dyDescent="0.25">
      <c r="A408">
        <v>2007</v>
      </c>
      <c r="B408" t="s">
        <v>185</v>
      </c>
      <c r="C408">
        <v>2.1</v>
      </c>
      <c r="D408" t="s">
        <v>175</v>
      </c>
      <c r="E408" t="s">
        <v>171</v>
      </c>
      <c r="F408" t="s">
        <v>176</v>
      </c>
      <c r="G408">
        <v>57100000</v>
      </c>
      <c r="H408" t="s">
        <v>177</v>
      </c>
    </row>
    <row r="409" spans="1:8" x14ac:dyDescent="0.25">
      <c r="A409">
        <v>2007</v>
      </c>
      <c r="B409" t="s">
        <v>186</v>
      </c>
      <c r="C409">
        <v>2.1</v>
      </c>
      <c r="D409" t="s">
        <v>175</v>
      </c>
      <c r="E409" t="s">
        <v>171</v>
      </c>
      <c r="F409" t="s">
        <v>176</v>
      </c>
      <c r="G409">
        <v>73100000</v>
      </c>
      <c r="H409" t="s">
        <v>177</v>
      </c>
    </row>
    <row r="410" spans="1:8" x14ac:dyDescent="0.25">
      <c r="A410">
        <v>2007</v>
      </c>
      <c r="B410" t="s">
        <v>187</v>
      </c>
      <c r="C410">
        <v>2.1</v>
      </c>
      <c r="D410" t="s">
        <v>175</v>
      </c>
      <c r="E410" t="s">
        <v>171</v>
      </c>
      <c r="F410" t="s">
        <v>176</v>
      </c>
      <c r="G410">
        <v>57000000</v>
      </c>
      <c r="H410" t="s">
        <v>177</v>
      </c>
    </row>
    <row r="411" spans="1:8" x14ac:dyDescent="0.25">
      <c r="A411">
        <v>2007</v>
      </c>
      <c r="B411" t="s">
        <v>188</v>
      </c>
      <c r="C411">
        <v>2.1</v>
      </c>
      <c r="D411" t="s">
        <v>175</v>
      </c>
      <c r="E411" t="s">
        <v>171</v>
      </c>
      <c r="F411" t="s">
        <v>176</v>
      </c>
      <c r="G411">
        <v>55400000</v>
      </c>
      <c r="H411" t="s">
        <v>177</v>
      </c>
    </row>
    <row r="412" spans="1:8" x14ac:dyDescent="0.25">
      <c r="A412">
        <v>2007</v>
      </c>
      <c r="B412" t="s">
        <v>189</v>
      </c>
      <c r="C412">
        <v>2.1</v>
      </c>
      <c r="D412" t="s">
        <v>175</v>
      </c>
      <c r="E412" t="s">
        <v>171</v>
      </c>
      <c r="F412" t="s">
        <v>176</v>
      </c>
      <c r="G412">
        <v>78100000</v>
      </c>
      <c r="H412" t="s">
        <v>177</v>
      </c>
    </row>
    <row r="413" spans="1:8" x14ac:dyDescent="0.25">
      <c r="A413">
        <v>2007</v>
      </c>
      <c r="B413" t="s">
        <v>190</v>
      </c>
      <c r="C413">
        <v>2.1</v>
      </c>
      <c r="D413" t="s">
        <v>175</v>
      </c>
      <c r="E413" t="s">
        <v>171</v>
      </c>
      <c r="F413" t="s">
        <v>176</v>
      </c>
      <c r="G413">
        <v>61300000</v>
      </c>
      <c r="H413" t="s">
        <v>177</v>
      </c>
    </row>
    <row r="414" spans="1:8" x14ac:dyDescent="0.25">
      <c r="A414">
        <v>2007</v>
      </c>
      <c r="B414" t="s">
        <v>191</v>
      </c>
      <c r="C414">
        <v>2.1</v>
      </c>
      <c r="D414" t="s">
        <v>175</v>
      </c>
      <c r="E414" t="s">
        <v>171</v>
      </c>
      <c r="F414" t="s">
        <v>176</v>
      </c>
      <c r="G414">
        <v>65600000</v>
      </c>
      <c r="H414" t="s">
        <v>177</v>
      </c>
    </row>
    <row r="415" spans="1:8" x14ac:dyDescent="0.25">
      <c r="A415">
        <v>2007</v>
      </c>
      <c r="B415" t="s">
        <v>192</v>
      </c>
      <c r="C415">
        <v>2.1</v>
      </c>
      <c r="D415" t="s">
        <v>175</v>
      </c>
      <c r="E415" t="s">
        <v>171</v>
      </c>
      <c r="F415" t="s">
        <v>176</v>
      </c>
      <c r="G415">
        <v>62200000</v>
      </c>
      <c r="H415" t="s">
        <v>177</v>
      </c>
    </row>
    <row r="416" spans="1:8" x14ac:dyDescent="0.25">
      <c r="A416">
        <v>2008</v>
      </c>
      <c r="B416" t="s">
        <v>181</v>
      </c>
      <c r="C416">
        <v>2.1</v>
      </c>
      <c r="D416" t="s">
        <v>175</v>
      </c>
      <c r="E416" t="s">
        <v>171</v>
      </c>
      <c r="F416" t="s">
        <v>176</v>
      </c>
      <c r="G416">
        <v>72700000</v>
      </c>
      <c r="H416" t="s">
        <v>177</v>
      </c>
    </row>
    <row r="417" spans="1:8" x14ac:dyDescent="0.25">
      <c r="A417">
        <v>2008</v>
      </c>
      <c r="B417" t="s">
        <v>182</v>
      </c>
      <c r="C417">
        <v>2.1</v>
      </c>
      <c r="D417" t="s">
        <v>175</v>
      </c>
      <c r="E417" t="s">
        <v>171</v>
      </c>
      <c r="F417" t="s">
        <v>176</v>
      </c>
      <c r="G417">
        <v>64900000</v>
      </c>
      <c r="H417" t="s">
        <v>177</v>
      </c>
    </row>
    <row r="418" spans="1:8" x14ac:dyDescent="0.25">
      <c r="A418">
        <v>2008</v>
      </c>
      <c r="B418" t="s">
        <v>183</v>
      </c>
      <c r="C418">
        <v>2.1</v>
      </c>
      <c r="D418" t="s">
        <v>175</v>
      </c>
      <c r="E418" t="s">
        <v>171</v>
      </c>
      <c r="F418" t="s">
        <v>176</v>
      </c>
      <c r="G418">
        <v>79900000</v>
      </c>
      <c r="H418" t="s">
        <v>177</v>
      </c>
    </row>
    <row r="419" spans="1:8" x14ac:dyDescent="0.25">
      <c r="A419">
        <v>2008</v>
      </c>
      <c r="B419" t="s">
        <v>184</v>
      </c>
      <c r="C419">
        <v>2.1</v>
      </c>
      <c r="D419" t="s">
        <v>175</v>
      </c>
      <c r="E419" t="s">
        <v>171</v>
      </c>
      <c r="F419" t="s">
        <v>176</v>
      </c>
      <c r="G419">
        <v>60700000</v>
      </c>
      <c r="H419" t="s">
        <v>177</v>
      </c>
    </row>
    <row r="420" spans="1:8" x14ac:dyDescent="0.25">
      <c r="A420">
        <v>2008</v>
      </c>
      <c r="B420" t="s">
        <v>185</v>
      </c>
      <c r="C420">
        <v>2.1</v>
      </c>
      <c r="D420" t="s">
        <v>175</v>
      </c>
      <c r="E420" t="s">
        <v>171</v>
      </c>
      <c r="F420" t="s">
        <v>176</v>
      </c>
      <c r="G420">
        <v>62400000</v>
      </c>
      <c r="H420" t="s">
        <v>177</v>
      </c>
    </row>
    <row r="421" spans="1:8" x14ac:dyDescent="0.25">
      <c r="A421">
        <v>2008</v>
      </c>
      <c r="B421" t="s">
        <v>186</v>
      </c>
      <c r="C421">
        <v>2.1</v>
      </c>
      <c r="D421" t="s">
        <v>175</v>
      </c>
      <c r="E421" t="s">
        <v>171</v>
      </c>
      <c r="F421" t="s">
        <v>176</v>
      </c>
      <c r="G421">
        <v>79000000</v>
      </c>
      <c r="H421" t="s">
        <v>177</v>
      </c>
    </row>
    <row r="422" spans="1:8" x14ac:dyDescent="0.25">
      <c r="A422">
        <v>2008</v>
      </c>
      <c r="B422" t="s">
        <v>187</v>
      </c>
      <c r="C422">
        <v>2.1</v>
      </c>
      <c r="D422" t="s">
        <v>175</v>
      </c>
      <c r="E422" t="s">
        <v>171</v>
      </c>
      <c r="F422" t="s">
        <v>176</v>
      </c>
      <c r="G422">
        <v>62800000</v>
      </c>
      <c r="H422" t="s">
        <v>177</v>
      </c>
    </row>
    <row r="423" spans="1:8" x14ac:dyDescent="0.25">
      <c r="A423">
        <v>2008</v>
      </c>
      <c r="B423" t="s">
        <v>188</v>
      </c>
      <c r="C423">
        <v>2.1</v>
      </c>
      <c r="D423" t="s">
        <v>175</v>
      </c>
      <c r="E423" t="s">
        <v>171</v>
      </c>
      <c r="F423" t="s">
        <v>176</v>
      </c>
      <c r="G423">
        <v>61700000</v>
      </c>
      <c r="H423" t="s">
        <v>177</v>
      </c>
    </row>
    <row r="424" spans="1:8" x14ac:dyDescent="0.25">
      <c r="A424">
        <v>2008</v>
      </c>
      <c r="B424" t="s">
        <v>189</v>
      </c>
      <c r="C424">
        <v>2.1</v>
      </c>
      <c r="D424" t="s">
        <v>175</v>
      </c>
      <c r="E424" t="s">
        <v>171</v>
      </c>
      <c r="F424" t="s">
        <v>176</v>
      </c>
      <c r="G424">
        <v>84900000</v>
      </c>
      <c r="H424" t="s">
        <v>177</v>
      </c>
    </row>
    <row r="425" spans="1:8" x14ac:dyDescent="0.25">
      <c r="A425">
        <v>2008</v>
      </c>
      <c r="B425" t="s">
        <v>190</v>
      </c>
      <c r="C425">
        <v>2.1</v>
      </c>
      <c r="D425" t="s">
        <v>175</v>
      </c>
      <c r="E425" t="s">
        <v>171</v>
      </c>
      <c r="F425" t="s">
        <v>176</v>
      </c>
      <c r="G425">
        <v>67400000</v>
      </c>
      <c r="H425" t="s">
        <v>177</v>
      </c>
    </row>
    <row r="426" spans="1:8" x14ac:dyDescent="0.25">
      <c r="A426">
        <v>2008</v>
      </c>
      <c r="B426" t="s">
        <v>191</v>
      </c>
      <c r="C426">
        <v>2.1</v>
      </c>
      <c r="D426" t="s">
        <v>175</v>
      </c>
      <c r="E426" t="s">
        <v>171</v>
      </c>
      <c r="F426" t="s">
        <v>176</v>
      </c>
      <c r="G426">
        <v>70200000</v>
      </c>
      <c r="H426" t="s">
        <v>177</v>
      </c>
    </row>
    <row r="427" spans="1:8" x14ac:dyDescent="0.25">
      <c r="A427">
        <v>2008</v>
      </c>
      <c r="B427" t="s">
        <v>192</v>
      </c>
      <c r="C427">
        <v>2.1</v>
      </c>
      <c r="D427" t="s">
        <v>175</v>
      </c>
      <c r="E427" t="s">
        <v>171</v>
      </c>
      <c r="F427" t="s">
        <v>176</v>
      </c>
      <c r="G427">
        <v>70400000</v>
      </c>
      <c r="H427" t="s">
        <v>177</v>
      </c>
    </row>
    <row r="428" spans="1:8" x14ac:dyDescent="0.25">
      <c r="A428">
        <v>2009</v>
      </c>
      <c r="B428" t="s">
        <v>181</v>
      </c>
      <c r="C428">
        <v>2.1</v>
      </c>
      <c r="D428" t="s">
        <v>175</v>
      </c>
      <c r="E428" t="s">
        <v>171</v>
      </c>
      <c r="F428" t="s">
        <v>176</v>
      </c>
      <c r="G428">
        <v>69300000</v>
      </c>
      <c r="H428" t="s">
        <v>177</v>
      </c>
    </row>
    <row r="429" spans="1:8" x14ac:dyDescent="0.25">
      <c r="A429">
        <v>2009</v>
      </c>
      <c r="B429" t="s">
        <v>182</v>
      </c>
      <c r="C429">
        <v>2.1</v>
      </c>
      <c r="D429" t="s">
        <v>175</v>
      </c>
      <c r="E429" t="s">
        <v>171</v>
      </c>
      <c r="F429" t="s">
        <v>176</v>
      </c>
      <c r="G429">
        <v>66100000</v>
      </c>
      <c r="H429" t="s">
        <v>177</v>
      </c>
    </row>
    <row r="430" spans="1:8" x14ac:dyDescent="0.25">
      <c r="A430">
        <v>2009</v>
      </c>
      <c r="B430" t="s">
        <v>183</v>
      </c>
      <c r="C430">
        <v>2.1</v>
      </c>
      <c r="D430" t="s">
        <v>175</v>
      </c>
      <c r="E430" t="s">
        <v>171</v>
      </c>
      <c r="F430" t="s">
        <v>176</v>
      </c>
      <c r="G430">
        <v>81200000</v>
      </c>
      <c r="H430" t="s">
        <v>177</v>
      </c>
    </row>
    <row r="431" spans="1:8" x14ac:dyDescent="0.25">
      <c r="A431">
        <v>2009</v>
      </c>
      <c r="B431" t="s">
        <v>184</v>
      </c>
      <c r="C431">
        <v>2.1</v>
      </c>
      <c r="D431" t="s">
        <v>175</v>
      </c>
      <c r="E431" t="s">
        <v>171</v>
      </c>
      <c r="F431" t="s">
        <v>176</v>
      </c>
      <c r="G431">
        <v>63900000</v>
      </c>
      <c r="H431" t="s">
        <v>177</v>
      </c>
    </row>
    <row r="432" spans="1:8" x14ac:dyDescent="0.25">
      <c r="A432">
        <v>2009</v>
      </c>
      <c r="B432" t="s">
        <v>185</v>
      </c>
      <c r="C432">
        <v>2.1</v>
      </c>
      <c r="D432" t="s">
        <v>175</v>
      </c>
      <c r="E432" t="s">
        <v>171</v>
      </c>
      <c r="F432" t="s">
        <v>176</v>
      </c>
      <c r="G432">
        <v>63500000</v>
      </c>
      <c r="H432" t="s">
        <v>177</v>
      </c>
    </row>
    <row r="433" spans="1:8" x14ac:dyDescent="0.25">
      <c r="A433">
        <v>2009</v>
      </c>
      <c r="B433" t="s">
        <v>186</v>
      </c>
      <c r="C433">
        <v>2.1</v>
      </c>
      <c r="D433" t="s">
        <v>175</v>
      </c>
      <c r="E433" t="s">
        <v>171</v>
      </c>
      <c r="F433" t="s">
        <v>176</v>
      </c>
      <c r="G433">
        <v>78100000</v>
      </c>
      <c r="H433" t="s">
        <v>177</v>
      </c>
    </row>
    <row r="434" spans="1:8" x14ac:dyDescent="0.25">
      <c r="A434">
        <v>2009</v>
      </c>
      <c r="B434" t="s">
        <v>187</v>
      </c>
      <c r="C434">
        <v>2.1</v>
      </c>
      <c r="D434" t="s">
        <v>175</v>
      </c>
      <c r="E434" t="s">
        <v>171</v>
      </c>
      <c r="F434" t="s">
        <v>176</v>
      </c>
      <c r="G434">
        <v>61300000</v>
      </c>
      <c r="H434" t="s">
        <v>177</v>
      </c>
    </row>
    <row r="435" spans="1:8" x14ac:dyDescent="0.25">
      <c r="A435">
        <v>2009</v>
      </c>
      <c r="B435" t="s">
        <v>188</v>
      </c>
      <c r="C435">
        <v>2.1</v>
      </c>
      <c r="D435" t="s">
        <v>175</v>
      </c>
      <c r="E435" t="s">
        <v>171</v>
      </c>
      <c r="F435" t="s">
        <v>176</v>
      </c>
      <c r="G435">
        <v>60100000</v>
      </c>
      <c r="H435" t="s">
        <v>177</v>
      </c>
    </row>
    <row r="436" spans="1:8" x14ac:dyDescent="0.25">
      <c r="A436">
        <v>2009</v>
      </c>
      <c r="B436" t="s">
        <v>189</v>
      </c>
      <c r="C436">
        <v>2.1</v>
      </c>
      <c r="D436" t="s">
        <v>175</v>
      </c>
      <c r="E436" t="s">
        <v>171</v>
      </c>
      <c r="F436" t="s">
        <v>176</v>
      </c>
      <c r="G436">
        <v>83700000</v>
      </c>
      <c r="H436" t="s">
        <v>177</v>
      </c>
    </row>
    <row r="437" spans="1:8" x14ac:dyDescent="0.25">
      <c r="A437">
        <v>2009</v>
      </c>
      <c r="B437" t="s">
        <v>190</v>
      </c>
      <c r="C437">
        <v>2.1</v>
      </c>
      <c r="D437" t="s">
        <v>175</v>
      </c>
      <c r="E437" t="s">
        <v>171</v>
      </c>
      <c r="F437" t="s">
        <v>176</v>
      </c>
      <c r="G437">
        <v>66700000</v>
      </c>
      <c r="H437" t="s">
        <v>177</v>
      </c>
    </row>
    <row r="438" spans="1:8" x14ac:dyDescent="0.25">
      <c r="A438">
        <v>2009</v>
      </c>
      <c r="B438" t="s">
        <v>191</v>
      </c>
      <c r="C438">
        <v>2.1</v>
      </c>
      <c r="D438" t="s">
        <v>175</v>
      </c>
      <c r="E438" t="s">
        <v>171</v>
      </c>
      <c r="F438" t="s">
        <v>176</v>
      </c>
      <c r="G438">
        <v>68500000</v>
      </c>
      <c r="H438" t="s">
        <v>177</v>
      </c>
    </row>
    <row r="439" spans="1:8" x14ac:dyDescent="0.25">
      <c r="A439">
        <v>2009</v>
      </c>
      <c r="B439" t="s">
        <v>192</v>
      </c>
      <c r="C439">
        <v>2.1</v>
      </c>
      <c r="D439" t="s">
        <v>175</v>
      </c>
      <c r="E439" t="s">
        <v>171</v>
      </c>
      <c r="F439" t="s">
        <v>176</v>
      </c>
      <c r="G439">
        <v>72500000</v>
      </c>
      <c r="H439" t="s">
        <v>177</v>
      </c>
    </row>
    <row r="440" spans="1:8" x14ac:dyDescent="0.25">
      <c r="A440">
        <v>2010</v>
      </c>
      <c r="B440" t="s">
        <v>181</v>
      </c>
      <c r="C440">
        <v>2.1</v>
      </c>
      <c r="D440" t="s">
        <v>175</v>
      </c>
      <c r="E440" t="s">
        <v>171</v>
      </c>
      <c r="F440" t="s">
        <v>176</v>
      </c>
      <c r="G440">
        <v>72200000</v>
      </c>
      <c r="H440" t="s">
        <v>177</v>
      </c>
    </row>
    <row r="441" spans="1:8" x14ac:dyDescent="0.25">
      <c r="A441">
        <v>2010</v>
      </c>
      <c r="B441" t="s">
        <v>182</v>
      </c>
      <c r="C441">
        <v>2.1</v>
      </c>
      <c r="D441" t="s">
        <v>175</v>
      </c>
      <c r="E441" t="s">
        <v>171</v>
      </c>
      <c r="F441" t="s">
        <v>176</v>
      </c>
      <c r="G441">
        <v>71200000</v>
      </c>
      <c r="H441" t="s">
        <v>177</v>
      </c>
    </row>
    <row r="442" spans="1:8" x14ac:dyDescent="0.25">
      <c r="A442">
        <v>2010</v>
      </c>
      <c r="B442" t="s">
        <v>183</v>
      </c>
      <c r="C442">
        <v>2.1</v>
      </c>
      <c r="D442" t="s">
        <v>175</v>
      </c>
      <c r="E442" t="s">
        <v>171</v>
      </c>
      <c r="F442" t="s">
        <v>176</v>
      </c>
      <c r="G442">
        <v>87300000</v>
      </c>
      <c r="H442" t="s">
        <v>177</v>
      </c>
    </row>
    <row r="443" spans="1:8" x14ac:dyDescent="0.25">
      <c r="A443">
        <v>2010</v>
      </c>
      <c r="B443" t="s">
        <v>184</v>
      </c>
      <c r="C443">
        <v>2.1</v>
      </c>
      <c r="D443" t="s">
        <v>175</v>
      </c>
      <c r="E443" t="s">
        <v>171</v>
      </c>
      <c r="F443" t="s">
        <v>176</v>
      </c>
      <c r="G443">
        <v>71700000</v>
      </c>
      <c r="H443" t="s">
        <v>177</v>
      </c>
    </row>
    <row r="444" spans="1:8" x14ac:dyDescent="0.25">
      <c r="A444">
        <v>2010</v>
      </c>
      <c r="B444" t="s">
        <v>185</v>
      </c>
      <c r="C444">
        <v>2.1</v>
      </c>
      <c r="D444" t="s">
        <v>175</v>
      </c>
      <c r="E444" t="s">
        <v>171</v>
      </c>
      <c r="F444" t="s">
        <v>176</v>
      </c>
      <c r="G444">
        <v>70100000</v>
      </c>
      <c r="H444" t="s">
        <v>177</v>
      </c>
    </row>
    <row r="445" spans="1:8" x14ac:dyDescent="0.25">
      <c r="A445">
        <v>2010</v>
      </c>
      <c r="B445" t="s">
        <v>186</v>
      </c>
      <c r="C445">
        <v>2.1</v>
      </c>
      <c r="D445" t="s">
        <v>175</v>
      </c>
      <c r="E445" t="s">
        <v>171</v>
      </c>
      <c r="F445" t="s">
        <v>176</v>
      </c>
      <c r="G445">
        <v>86600000</v>
      </c>
      <c r="H445" t="s">
        <v>177</v>
      </c>
    </row>
    <row r="446" spans="1:8" x14ac:dyDescent="0.25">
      <c r="A446">
        <v>2010</v>
      </c>
      <c r="B446" t="s">
        <v>187</v>
      </c>
      <c r="C446">
        <v>2.1</v>
      </c>
      <c r="D446" t="s">
        <v>175</v>
      </c>
      <c r="E446" t="s">
        <v>171</v>
      </c>
      <c r="F446" t="s">
        <v>176</v>
      </c>
      <c r="G446">
        <v>69700000</v>
      </c>
      <c r="H446" t="s">
        <v>177</v>
      </c>
    </row>
    <row r="447" spans="1:8" x14ac:dyDescent="0.25">
      <c r="A447">
        <v>2010</v>
      </c>
      <c r="B447" t="s">
        <v>188</v>
      </c>
      <c r="C447">
        <v>2.1</v>
      </c>
      <c r="D447" t="s">
        <v>175</v>
      </c>
      <c r="E447" t="s">
        <v>171</v>
      </c>
      <c r="F447" t="s">
        <v>176</v>
      </c>
      <c r="G447">
        <v>66900000</v>
      </c>
      <c r="H447" t="s">
        <v>177</v>
      </c>
    </row>
    <row r="448" spans="1:8" x14ac:dyDescent="0.25">
      <c r="A448">
        <v>2010</v>
      </c>
      <c r="B448" t="s">
        <v>189</v>
      </c>
      <c r="C448">
        <v>2.1</v>
      </c>
      <c r="D448" t="s">
        <v>175</v>
      </c>
      <c r="E448" t="s">
        <v>171</v>
      </c>
      <c r="F448" t="s">
        <v>176</v>
      </c>
      <c r="G448">
        <v>93400000</v>
      </c>
      <c r="H448" t="s">
        <v>177</v>
      </c>
    </row>
    <row r="449" spans="1:8" x14ac:dyDescent="0.25">
      <c r="A449">
        <v>2010</v>
      </c>
      <c r="B449" t="s">
        <v>190</v>
      </c>
      <c r="C449">
        <v>2.1</v>
      </c>
      <c r="D449" t="s">
        <v>175</v>
      </c>
      <c r="E449" t="s">
        <v>171</v>
      </c>
      <c r="F449" t="s">
        <v>176</v>
      </c>
      <c r="G449">
        <v>75400000</v>
      </c>
      <c r="H449" t="s">
        <v>177</v>
      </c>
    </row>
    <row r="450" spans="1:8" x14ac:dyDescent="0.25">
      <c r="A450">
        <v>2010</v>
      </c>
      <c r="B450" t="s">
        <v>191</v>
      </c>
      <c r="C450">
        <v>2.1</v>
      </c>
      <c r="D450" t="s">
        <v>175</v>
      </c>
      <c r="E450" t="s">
        <v>171</v>
      </c>
      <c r="F450" t="s">
        <v>176</v>
      </c>
      <c r="G450">
        <v>77500000</v>
      </c>
      <c r="H450" t="s">
        <v>177</v>
      </c>
    </row>
    <row r="451" spans="1:8" x14ac:dyDescent="0.25">
      <c r="A451">
        <v>2010</v>
      </c>
      <c r="B451" t="s">
        <v>192</v>
      </c>
      <c r="C451">
        <v>2.1</v>
      </c>
      <c r="D451" t="s">
        <v>175</v>
      </c>
      <c r="E451" t="s">
        <v>171</v>
      </c>
      <c r="F451" t="s">
        <v>176</v>
      </c>
      <c r="G451">
        <v>87300000</v>
      </c>
      <c r="H451" t="s">
        <v>177</v>
      </c>
    </row>
    <row r="452" spans="1:8" x14ac:dyDescent="0.25">
      <c r="A452">
        <v>2011</v>
      </c>
      <c r="B452" t="s">
        <v>181</v>
      </c>
      <c r="C452">
        <v>2.1</v>
      </c>
      <c r="D452" t="s">
        <v>175</v>
      </c>
      <c r="E452" t="s">
        <v>171</v>
      </c>
      <c r="F452" t="s">
        <v>176</v>
      </c>
      <c r="G452">
        <v>75300000</v>
      </c>
      <c r="H452" t="s">
        <v>177</v>
      </c>
    </row>
    <row r="453" spans="1:8" x14ac:dyDescent="0.25">
      <c r="A453">
        <v>2011</v>
      </c>
      <c r="B453" t="s">
        <v>182</v>
      </c>
      <c r="C453">
        <v>2.1</v>
      </c>
      <c r="D453" t="s">
        <v>175</v>
      </c>
      <c r="E453" t="s">
        <v>171</v>
      </c>
      <c r="F453" t="s">
        <v>176</v>
      </c>
      <c r="G453">
        <v>75500000</v>
      </c>
      <c r="H453" t="s">
        <v>177</v>
      </c>
    </row>
    <row r="454" spans="1:8" x14ac:dyDescent="0.25">
      <c r="A454">
        <v>2011</v>
      </c>
      <c r="B454" t="s">
        <v>183</v>
      </c>
      <c r="C454">
        <v>2.1</v>
      </c>
      <c r="D454" t="s">
        <v>175</v>
      </c>
      <c r="E454" t="s">
        <v>171</v>
      </c>
      <c r="F454" t="s">
        <v>176</v>
      </c>
      <c r="G454">
        <v>93600000</v>
      </c>
      <c r="H454" t="s">
        <v>177</v>
      </c>
    </row>
    <row r="455" spans="1:8" x14ac:dyDescent="0.25">
      <c r="A455">
        <v>2011</v>
      </c>
      <c r="B455" t="s">
        <v>184</v>
      </c>
      <c r="C455">
        <v>2.1</v>
      </c>
      <c r="D455" t="s">
        <v>175</v>
      </c>
      <c r="E455" t="s">
        <v>171</v>
      </c>
      <c r="F455" t="s">
        <v>176</v>
      </c>
      <c r="G455">
        <v>73900000</v>
      </c>
      <c r="H455" t="s">
        <v>177</v>
      </c>
    </row>
    <row r="456" spans="1:8" x14ac:dyDescent="0.25">
      <c r="A456">
        <v>2011</v>
      </c>
      <c r="B456" t="s">
        <v>185</v>
      </c>
      <c r="C456">
        <v>2.1</v>
      </c>
      <c r="D456" t="s">
        <v>175</v>
      </c>
      <c r="E456" t="s">
        <v>171</v>
      </c>
      <c r="F456" t="s">
        <v>176</v>
      </c>
      <c r="G456">
        <v>74100000</v>
      </c>
      <c r="H456" t="s">
        <v>177</v>
      </c>
    </row>
    <row r="457" spans="1:8" x14ac:dyDescent="0.25">
      <c r="A457">
        <v>2011</v>
      </c>
      <c r="B457" t="s">
        <v>186</v>
      </c>
      <c r="C457">
        <v>2.1</v>
      </c>
      <c r="D457" t="s">
        <v>175</v>
      </c>
      <c r="E457" t="s">
        <v>171</v>
      </c>
      <c r="F457" t="s">
        <v>176</v>
      </c>
      <c r="G457">
        <v>92400000</v>
      </c>
      <c r="H457" t="s">
        <v>177</v>
      </c>
    </row>
    <row r="458" spans="1:8" x14ac:dyDescent="0.25">
      <c r="A458">
        <v>2011</v>
      </c>
      <c r="B458" t="s">
        <v>187</v>
      </c>
      <c r="C458">
        <v>2.1</v>
      </c>
      <c r="D458" t="s">
        <v>175</v>
      </c>
      <c r="E458" t="s">
        <v>171</v>
      </c>
      <c r="F458" t="s">
        <v>176</v>
      </c>
      <c r="G458">
        <v>72500000</v>
      </c>
      <c r="H458" t="s">
        <v>177</v>
      </c>
    </row>
    <row r="459" spans="1:8" x14ac:dyDescent="0.25">
      <c r="A459">
        <v>2011</v>
      </c>
      <c r="B459" t="s">
        <v>188</v>
      </c>
      <c r="C459">
        <v>2.1</v>
      </c>
      <c r="D459" t="s">
        <v>175</v>
      </c>
      <c r="E459" t="s">
        <v>171</v>
      </c>
      <c r="F459" t="s">
        <v>176</v>
      </c>
      <c r="G459">
        <v>68200000</v>
      </c>
      <c r="H459" t="s">
        <v>177</v>
      </c>
    </row>
    <row r="460" spans="1:8" x14ac:dyDescent="0.25">
      <c r="A460">
        <v>2011</v>
      </c>
      <c r="B460" t="s">
        <v>189</v>
      </c>
      <c r="C460">
        <v>2.1</v>
      </c>
      <c r="D460" t="s">
        <v>175</v>
      </c>
      <c r="E460" t="s">
        <v>171</v>
      </c>
      <c r="F460" t="s">
        <v>176</v>
      </c>
      <c r="G460">
        <v>96500000</v>
      </c>
      <c r="H460" t="s">
        <v>177</v>
      </c>
    </row>
    <row r="461" spans="1:8" x14ac:dyDescent="0.25">
      <c r="A461">
        <v>2011</v>
      </c>
      <c r="B461" t="s">
        <v>190</v>
      </c>
      <c r="C461">
        <v>2.1</v>
      </c>
      <c r="D461" t="s">
        <v>175</v>
      </c>
      <c r="E461" t="s">
        <v>171</v>
      </c>
      <c r="F461" t="s">
        <v>176</v>
      </c>
      <c r="G461">
        <v>77500000</v>
      </c>
      <c r="H461" t="s">
        <v>177</v>
      </c>
    </row>
    <row r="462" spans="1:8" x14ac:dyDescent="0.25">
      <c r="A462">
        <v>2011</v>
      </c>
      <c r="B462" t="s">
        <v>191</v>
      </c>
      <c r="C462">
        <v>2.1</v>
      </c>
      <c r="D462" t="s">
        <v>175</v>
      </c>
      <c r="E462" t="s">
        <v>171</v>
      </c>
      <c r="F462" t="s">
        <v>176</v>
      </c>
      <c r="G462">
        <v>79600000</v>
      </c>
      <c r="H462" t="s">
        <v>177</v>
      </c>
    </row>
    <row r="463" spans="1:8" x14ac:dyDescent="0.25">
      <c r="A463">
        <v>2011</v>
      </c>
      <c r="B463" t="s">
        <v>192</v>
      </c>
      <c r="C463">
        <v>2.1</v>
      </c>
      <c r="D463" t="s">
        <v>175</v>
      </c>
      <c r="E463" t="s">
        <v>171</v>
      </c>
      <c r="F463" t="s">
        <v>176</v>
      </c>
      <c r="G463">
        <v>90800000</v>
      </c>
      <c r="H463" t="s">
        <v>177</v>
      </c>
    </row>
    <row r="464" spans="1:8" x14ac:dyDescent="0.25">
      <c r="A464">
        <v>2012</v>
      </c>
      <c r="B464" t="s">
        <v>181</v>
      </c>
      <c r="C464">
        <v>2.1</v>
      </c>
      <c r="D464" t="s">
        <v>175</v>
      </c>
      <c r="E464" t="s">
        <v>171</v>
      </c>
      <c r="F464" t="s">
        <v>176</v>
      </c>
      <c r="G464">
        <v>75500000</v>
      </c>
      <c r="H464" t="s">
        <v>177</v>
      </c>
    </row>
    <row r="465" spans="1:8" x14ac:dyDescent="0.25">
      <c r="A465">
        <v>2012</v>
      </c>
      <c r="B465" t="s">
        <v>182</v>
      </c>
      <c r="C465">
        <v>2.1</v>
      </c>
      <c r="D465" t="s">
        <v>175</v>
      </c>
      <c r="E465" t="s">
        <v>171</v>
      </c>
      <c r="F465" t="s">
        <v>176</v>
      </c>
      <c r="G465">
        <v>79300000</v>
      </c>
      <c r="H465" t="s">
        <v>177</v>
      </c>
    </row>
    <row r="466" spans="1:8" x14ac:dyDescent="0.25">
      <c r="A466">
        <v>2012</v>
      </c>
      <c r="B466" t="s">
        <v>183</v>
      </c>
      <c r="C466">
        <v>2.1</v>
      </c>
      <c r="D466" t="s">
        <v>175</v>
      </c>
      <c r="E466" t="s">
        <v>171</v>
      </c>
      <c r="F466" t="s">
        <v>176</v>
      </c>
      <c r="G466">
        <v>99100000</v>
      </c>
      <c r="H466" t="s">
        <v>177</v>
      </c>
    </row>
    <row r="467" spans="1:8" x14ac:dyDescent="0.25">
      <c r="A467">
        <v>2012</v>
      </c>
      <c r="B467" t="s">
        <v>184</v>
      </c>
      <c r="C467">
        <v>2.1</v>
      </c>
      <c r="D467" t="s">
        <v>175</v>
      </c>
      <c r="E467" t="s">
        <v>171</v>
      </c>
      <c r="F467" t="s">
        <v>176</v>
      </c>
      <c r="G467">
        <v>77700000</v>
      </c>
      <c r="H467" t="s">
        <v>177</v>
      </c>
    </row>
    <row r="468" spans="1:8" x14ac:dyDescent="0.25">
      <c r="A468">
        <v>2012</v>
      </c>
      <c r="B468" t="s">
        <v>185</v>
      </c>
      <c r="C468">
        <v>2.1</v>
      </c>
      <c r="D468" t="s">
        <v>175</v>
      </c>
      <c r="E468" t="s">
        <v>171</v>
      </c>
      <c r="F468" t="s">
        <v>176</v>
      </c>
      <c r="G468">
        <v>76700000</v>
      </c>
      <c r="H468" t="s">
        <v>177</v>
      </c>
    </row>
    <row r="469" spans="1:8" x14ac:dyDescent="0.25">
      <c r="A469">
        <v>2012</v>
      </c>
      <c r="B469" t="s">
        <v>186</v>
      </c>
      <c r="C469">
        <v>2.1</v>
      </c>
      <c r="D469" t="s">
        <v>175</v>
      </c>
      <c r="E469" t="s">
        <v>171</v>
      </c>
      <c r="F469" t="s">
        <v>176</v>
      </c>
      <c r="G469">
        <v>98800000</v>
      </c>
      <c r="H469" t="s">
        <v>177</v>
      </c>
    </row>
    <row r="470" spans="1:8" x14ac:dyDescent="0.25">
      <c r="A470">
        <v>2012</v>
      </c>
      <c r="B470" t="s">
        <v>187</v>
      </c>
      <c r="C470">
        <v>2.1</v>
      </c>
      <c r="D470" t="s">
        <v>175</v>
      </c>
      <c r="E470" t="s">
        <v>171</v>
      </c>
      <c r="F470" t="s">
        <v>176</v>
      </c>
      <c r="G470">
        <v>74700000</v>
      </c>
      <c r="H470" t="s">
        <v>177</v>
      </c>
    </row>
    <row r="471" spans="1:8" x14ac:dyDescent="0.25">
      <c r="A471">
        <v>2012</v>
      </c>
      <c r="B471" t="s">
        <v>188</v>
      </c>
      <c r="C471">
        <v>2.1</v>
      </c>
      <c r="D471" t="s">
        <v>175</v>
      </c>
      <c r="E471" t="s">
        <v>171</v>
      </c>
      <c r="F471" t="s">
        <v>176</v>
      </c>
      <c r="G471">
        <v>72500000</v>
      </c>
      <c r="H471" t="s">
        <v>177</v>
      </c>
    </row>
    <row r="472" spans="1:8" x14ac:dyDescent="0.25">
      <c r="A472">
        <v>2012</v>
      </c>
      <c r="B472" t="s">
        <v>189</v>
      </c>
      <c r="C472">
        <v>2.1</v>
      </c>
      <c r="D472" t="s">
        <v>175</v>
      </c>
      <c r="E472" t="s">
        <v>171</v>
      </c>
      <c r="F472" t="s">
        <v>176</v>
      </c>
      <c r="G472">
        <v>101500000</v>
      </c>
      <c r="H472" t="s">
        <v>177</v>
      </c>
    </row>
    <row r="473" spans="1:8" x14ac:dyDescent="0.25">
      <c r="A473">
        <v>2012</v>
      </c>
      <c r="B473" t="s">
        <v>190</v>
      </c>
      <c r="C473">
        <v>2.1</v>
      </c>
      <c r="D473" t="s">
        <v>175</v>
      </c>
      <c r="E473" t="s">
        <v>171</v>
      </c>
      <c r="F473" t="s">
        <v>176</v>
      </c>
      <c r="G473">
        <v>80100000</v>
      </c>
      <c r="H473" t="s">
        <v>177</v>
      </c>
    </row>
    <row r="474" spans="1:8" x14ac:dyDescent="0.25">
      <c r="A474">
        <v>2012</v>
      </c>
      <c r="B474" t="s">
        <v>191</v>
      </c>
      <c r="C474">
        <v>2.1</v>
      </c>
      <c r="D474" t="s">
        <v>175</v>
      </c>
      <c r="E474" t="s">
        <v>171</v>
      </c>
      <c r="F474" t="s">
        <v>176</v>
      </c>
      <c r="G474">
        <v>83200000</v>
      </c>
      <c r="H474" t="s">
        <v>177</v>
      </c>
    </row>
    <row r="475" spans="1:8" x14ac:dyDescent="0.25">
      <c r="A475">
        <v>2012</v>
      </c>
      <c r="B475" t="s">
        <v>192</v>
      </c>
      <c r="C475">
        <v>2.1</v>
      </c>
      <c r="D475" t="s">
        <v>175</v>
      </c>
      <c r="E475" t="s">
        <v>171</v>
      </c>
      <c r="F475" t="s">
        <v>176</v>
      </c>
      <c r="G475">
        <v>98500000</v>
      </c>
      <c r="H475" t="s">
        <v>177</v>
      </c>
    </row>
    <row r="476" spans="1:8" x14ac:dyDescent="0.25">
      <c r="A476">
        <v>2013</v>
      </c>
      <c r="B476" t="s">
        <v>181</v>
      </c>
      <c r="C476">
        <v>2.1</v>
      </c>
      <c r="D476" t="s">
        <v>175</v>
      </c>
      <c r="E476" t="s">
        <v>171</v>
      </c>
      <c r="F476" t="s">
        <v>176</v>
      </c>
      <c r="G476">
        <v>93200000</v>
      </c>
      <c r="H476" t="s">
        <v>177</v>
      </c>
    </row>
    <row r="477" spans="1:8" x14ac:dyDescent="0.25">
      <c r="A477">
        <v>2013</v>
      </c>
      <c r="B477" t="s">
        <v>182</v>
      </c>
      <c r="C477">
        <v>2.1</v>
      </c>
      <c r="D477" t="s">
        <v>175</v>
      </c>
      <c r="E477" t="s">
        <v>171</v>
      </c>
      <c r="F477" t="s">
        <v>176</v>
      </c>
      <c r="G477">
        <v>83400000</v>
      </c>
      <c r="H477" t="s">
        <v>177</v>
      </c>
    </row>
    <row r="478" spans="1:8" x14ac:dyDescent="0.25">
      <c r="A478">
        <v>2013</v>
      </c>
      <c r="B478" t="s">
        <v>183</v>
      </c>
      <c r="C478">
        <v>2.1</v>
      </c>
      <c r="D478" t="s">
        <v>175</v>
      </c>
      <c r="E478" t="s">
        <v>171</v>
      </c>
      <c r="F478" t="s">
        <v>176</v>
      </c>
      <c r="G478">
        <v>101600000</v>
      </c>
      <c r="H478" t="s">
        <v>177</v>
      </c>
    </row>
    <row r="479" spans="1:8" x14ac:dyDescent="0.25">
      <c r="A479">
        <v>2013</v>
      </c>
      <c r="B479" t="s">
        <v>184</v>
      </c>
      <c r="C479">
        <v>2.1</v>
      </c>
      <c r="D479" t="s">
        <v>175</v>
      </c>
      <c r="E479" t="s">
        <v>171</v>
      </c>
      <c r="F479" t="s">
        <v>176</v>
      </c>
      <c r="G479">
        <v>82100000</v>
      </c>
      <c r="H479" t="s">
        <v>177</v>
      </c>
    </row>
    <row r="480" spans="1:8" x14ac:dyDescent="0.25">
      <c r="A480">
        <v>2013</v>
      </c>
      <c r="B480" t="s">
        <v>185</v>
      </c>
      <c r="C480">
        <v>2.1</v>
      </c>
      <c r="D480" t="s">
        <v>175</v>
      </c>
      <c r="E480" t="s">
        <v>171</v>
      </c>
      <c r="F480" t="s">
        <v>176</v>
      </c>
      <c r="G480">
        <v>79400000</v>
      </c>
      <c r="H480" t="s">
        <v>177</v>
      </c>
    </row>
    <row r="481" spans="1:8" x14ac:dyDescent="0.25">
      <c r="A481">
        <v>2013</v>
      </c>
      <c r="B481" t="s">
        <v>186</v>
      </c>
      <c r="C481">
        <v>2.1</v>
      </c>
      <c r="D481" t="s">
        <v>175</v>
      </c>
      <c r="E481" t="s">
        <v>171</v>
      </c>
      <c r="F481" t="s">
        <v>176</v>
      </c>
      <c r="G481">
        <v>100000000</v>
      </c>
      <c r="H481" t="s">
        <v>177</v>
      </c>
    </row>
    <row r="482" spans="1:8" x14ac:dyDescent="0.25">
      <c r="A482">
        <v>2013</v>
      </c>
      <c r="B482" t="s">
        <v>187</v>
      </c>
      <c r="C482">
        <v>2.1</v>
      </c>
      <c r="D482" t="s">
        <v>175</v>
      </c>
      <c r="E482" t="s">
        <v>171</v>
      </c>
      <c r="F482" t="s">
        <v>176</v>
      </c>
      <c r="G482">
        <v>77700000</v>
      </c>
      <c r="H482" t="s">
        <v>177</v>
      </c>
    </row>
    <row r="483" spans="1:8" x14ac:dyDescent="0.25">
      <c r="A483">
        <v>2013</v>
      </c>
      <c r="B483" t="s">
        <v>188</v>
      </c>
      <c r="C483">
        <v>2.1</v>
      </c>
      <c r="D483" t="s">
        <v>175</v>
      </c>
      <c r="E483" t="s">
        <v>171</v>
      </c>
      <c r="F483" t="s">
        <v>176</v>
      </c>
      <c r="G483">
        <v>76100000</v>
      </c>
      <c r="H483" t="s">
        <v>177</v>
      </c>
    </row>
    <row r="484" spans="1:8" x14ac:dyDescent="0.25">
      <c r="A484">
        <v>2013</v>
      </c>
      <c r="B484" t="s">
        <v>189</v>
      </c>
      <c r="C484">
        <v>2.1</v>
      </c>
      <c r="D484" t="s">
        <v>175</v>
      </c>
      <c r="E484" t="s">
        <v>171</v>
      </c>
      <c r="F484" t="s">
        <v>176</v>
      </c>
      <c r="G484">
        <v>106100000</v>
      </c>
      <c r="H484" t="s">
        <v>177</v>
      </c>
    </row>
    <row r="485" spans="1:8" x14ac:dyDescent="0.25">
      <c r="A485">
        <v>2013</v>
      </c>
      <c r="B485" t="s">
        <v>190</v>
      </c>
      <c r="C485">
        <v>2.1</v>
      </c>
      <c r="D485" t="s">
        <v>175</v>
      </c>
      <c r="E485" t="s">
        <v>171</v>
      </c>
      <c r="F485" t="s">
        <v>176</v>
      </c>
      <c r="G485">
        <v>82900000</v>
      </c>
      <c r="H485" t="s">
        <v>177</v>
      </c>
    </row>
    <row r="486" spans="1:8" x14ac:dyDescent="0.25">
      <c r="A486">
        <v>2013</v>
      </c>
      <c r="B486" t="s">
        <v>191</v>
      </c>
      <c r="C486">
        <v>2.1</v>
      </c>
      <c r="D486" t="s">
        <v>175</v>
      </c>
      <c r="E486" t="s">
        <v>171</v>
      </c>
      <c r="F486" t="s">
        <v>176</v>
      </c>
      <c r="G486">
        <v>86400000</v>
      </c>
      <c r="H486" t="s">
        <v>177</v>
      </c>
    </row>
    <row r="487" spans="1:8" x14ac:dyDescent="0.25">
      <c r="A487">
        <v>2013</v>
      </c>
      <c r="B487" t="s">
        <v>192</v>
      </c>
      <c r="C487">
        <v>2.1</v>
      </c>
      <c r="D487" t="s">
        <v>175</v>
      </c>
      <c r="E487" t="s">
        <v>171</v>
      </c>
      <c r="F487" t="s">
        <v>176</v>
      </c>
      <c r="G487">
        <v>83200000</v>
      </c>
      <c r="H487" t="s">
        <v>177</v>
      </c>
    </row>
    <row r="488" spans="1:8" x14ac:dyDescent="0.25">
      <c r="A488">
        <v>2014</v>
      </c>
      <c r="B488" t="s">
        <v>181</v>
      </c>
      <c r="C488">
        <v>2.1</v>
      </c>
      <c r="D488" t="s">
        <v>175</v>
      </c>
      <c r="E488" t="s">
        <v>171</v>
      </c>
      <c r="F488" t="s">
        <v>176</v>
      </c>
      <c r="G488">
        <v>92200000</v>
      </c>
      <c r="H488" t="s">
        <v>177</v>
      </c>
    </row>
    <row r="489" spans="1:8" x14ac:dyDescent="0.25">
      <c r="A489">
        <v>2014</v>
      </c>
      <c r="B489" t="s">
        <v>182</v>
      </c>
      <c r="C489">
        <v>2.1</v>
      </c>
      <c r="D489" t="s">
        <v>175</v>
      </c>
      <c r="E489" t="s">
        <v>171</v>
      </c>
      <c r="F489" t="s">
        <v>176</v>
      </c>
      <c r="G489">
        <v>86700000</v>
      </c>
      <c r="H489" t="s">
        <v>177</v>
      </c>
    </row>
    <row r="490" spans="1:8" x14ac:dyDescent="0.25">
      <c r="A490">
        <v>2014</v>
      </c>
      <c r="B490" t="s">
        <v>183</v>
      </c>
      <c r="C490">
        <v>2.1</v>
      </c>
      <c r="D490" t="s">
        <v>175</v>
      </c>
      <c r="E490" t="s">
        <v>171</v>
      </c>
      <c r="F490" t="s">
        <v>176</v>
      </c>
      <c r="G490">
        <v>105500000</v>
      </c>
      <c r="H490" t="s">
        <v>177</v>
      </c>
    </row>
    <row r="491" spans="1:8" x14ac:dyDescent="0.25">
      <c r="A491">
        <v>2014</v>
      </c>
      <c r="B491" t="s">
        <v>184</v>
      </c>
      <c r="C491">
        <v>2.1</v>
      </c>
      <c r="D491" t="s">
        <v>175</v>
      </c>
      <c r="E491" t="s">
        <v>171</v>
      </c>
      <c r="F491" t="s">
        <v>176</v>
      </c>
      <c r="G491">
        <v>82800000</v>
      </c>
      <c r="H491" t="s">
        <v>177</v>
      </c>
    </row>
    <row r="492" spans="1:8" x14ac:dyDescent="0.25">
      <c r="A492">
        <v>2014</v>
      </c>
      <c r="B492" t="s">
        <v>185</v>
      </c>
      <c r="C492">
        <v>2.1</v>
      </c>
      <c r="D492" t="s">
        <v>175</v>
      </c>
      <c r="E492" t="s">
        <v>171</v>
      </c>
      <c r="F492" t="s">
        <v>176</v>
      </c>
      <c r="G492">
        <v>82500000</v>
      </c>
      <c r="H492" t="s">
        <v>177</v>
      </c>
    </row>
    <row r="493" spans="1:8" x14ac:dyDescent="0.25">
      <c r="A493">
        <v>2014</v>
      </c>
      <c r="B493" t="s">
        <v>186</v>
      </c>
      <c r="C493">
        <v>2.1</v>
      </c>
      <c r="D493" t="s">
        <v>175</v>
      </c>
      <c r="E493" t="s">
        <v>171</v>
      </c>
      <c r="F493" t="s">
        <v>176</v>
      </c>
      <c r="G493">
        <v>102600000</v>
      </c>
      <c r="H493" t="s">
        <v>177</v>
      </c>
    </row>
    <row r="494" spans="1:8" x14ac:dyDescent="0.25">
      <c r="A494">
        <v>2014</v>
      </c>
      <c r="B494" t="s">
        <v>187</v>
      </c>
      <c r="C494">
        <v>2.1</v>
      </c>
      <c r="D494" t="s">
        <v>175</v>
      </c>
      <c r="E494" t="s">
        <v>171</v>
      </c>
      <c r="F494" t="s">
        <v>176</v>
      </c>
      <c r="G494">
        <v>80900000</v>
      </c>
      <c r="H494" t="s">
        <v>177</v>
      </c>
    </row>
    <row r="495" spans="1:8" x14ac:dyDescent="0.25">
      <c r="A495">
        <v>2014</v>
      </c>
      <c r="B495" t="s">
        <v>188</v>
      </c>
      <c r="C495">
        <v>2.1</v>
      </c>
      <c r="D495" t="s">
        <v>175</v>
      </c>
      <c r="E495" t="s">
        <v>171</v>
      </c>
      <c r="F495" t="s">
        <v>176</v>
      </c>
      <c r="G495">
        <v>79000000</v>
      </c>
      <c r="H495" t="s">
        <v>177</v>
      </c>
    </row>
    <row r="496" spans="1:8" x14ac:dyDescent="0.25">
      <c r="A496">
        <v>2014</v>
      </c>
      <c r="B496" t="s">
        <v>189</v>
      </c>
      <c r="C496">
        <v>2.1</v>
      </c>
      <c r="D496" t="s">
        <v>175</v>
      </c>
      <c r="E496" t="s">
        <v>171</v>
      </c>
      <c r="F496" t="s">
        <v>176</v>
      </c>
      <c r="G496">
        <v>109800000</v>
      </c>
      <c r="H496" t="s">
        <v>177</v>
      </c>
    </row>
    <row r="497" spans="1:8" x14ac:dyDescent="0.25">
      <c r="A497">
        <v>2014</v>
      </c>
      <c r="B497" t="s">
        <v>190</v>
      </c>
      <c r="C497">
        <v>2.1</v>
      </c>
      <c r="D497" t="s">
        <v>175</v>
      </c>
      <c r="E497" t="s">
        <v>171</v>
      </c>
      <c r="F497" t="s">
        <v>176</v>
      </c>
      <c r="G497">
        <v>85900000</v>
      </c>
      <c r="H497" t="s">
        <v>177</v>
      </c>
    </row>
    <row r="498" spans="1:8" x14ac:dyDescent="0.25">
      <c r="A498">
        <v>2014</v>
      </c>
      <c r="B498" t="s">
        <v>191</v>
      </c>
      <c r="C498">
        <v>2.1</v>
      </c>
      <c r="D498" t="s">
        <v>175</v>
      </c>
      <c r="E498" t="s">
        <v>171</v>
      </c>
      <c r="F498" t="s">
        <v>176</v>
      </c>
      <c r="G498">
        <v>90300000</v>
      </c>
      <c r="H498" t="s">
        <v>177</v>
      </c>
    </row>
    <row r="499" spans="1:8" x14ac:dyDescent="0.25">
      <c r="A499">
        <v>2014</v>
      </c>
      <c r="B499" t="s">
        <v>192</v>
      </c>
      <c r="C499">
        <v>2.1</v>
      </c>
      <c r="D499" t="s">
        <v>175</v>
      </c>
      <c r="E499" t="s">
        <v>171</v>
      </c>
      <c r="F499" t="s">
        <v>176</v>
      </c>
      <c r="G499">
        <v>88300000</v>
      </c>
      <c r="H499" t="s">
        <v>177</v>
      </c>
    </row>
    <row r="500" spans="1:8" x14ac:dyDescent="0.25">
      <c r="A500">
        <v>2015</v>
      </c>
      <c r="B500" t="s">
        <v>181</v>
      </c>
      <c r="C500">
        <v>2.1</v>
      </c>
      <c r="D500" t="s">
        <v>175</v>
      </c>
      <c r="E500" t="s">
        <v>171</v>
      </c>
      <c r="F500" t="s">
        <v>176</v>
      </c>
      <c r="G500">
        <v>90600000</v>
      </c>
      <c r="H500" t="s">
        <v>177</v>
      </c>
    </row>
    <row r="501" spans="1:8" x14ac:dyDescent="0.25">
      <c r="A501">
        <v>2015</v>
      </c>
      <c r="B501" t="s">
        <v>182</v>
      </c>
      <c r="C501">
        <v>2.1</v>
      </c>
      <c r="D501" t="s">
        <v>175</v>
      </c>
      <c r="E501" t="s">
        <v>171</v>
      </c>
      <c r="F501" t="s">
        <v>176</v>
      </c>
      <c r="G501">
        <v>87600000</v>
      </c>
      <c r="H501" t="s">
        <v>177</v>
      </c>
    </row>
    <row r="502" spans="1:8" x14ac:dyDescent="0.25">
      <c r="A502">
        <v>2015</v>
      </c>
      <c r="B502" t="s">
        <v>183</v>
      </c>
      <c r="C502">
        <v>2.1</v>
      </c>
      <c r="D502" t="s">
        <v>175</v>
      </c>
      <c r="E502" t="s">
        <v>171</v>
      </c>
      <c r="F502" t="s">
        <v>176</v>
      </c>
      <c r="G502">
        <v>105900000</v>
      </c>
      <c r="H502" t="s">
        <v>177</v>
      </c>
    </row>
    <row r="503" spans="1:8" x14ac:dyDescent="0.25">
      <c r="A503">
        <v>2015</v>
      </c>
      <c r="B503" t="s">
        <v>184</v>
      </c>
      <c r="C503">
        <v>2.1</v>
      </c>
      <c r="D503" t="s">
        <v>175</v>
      </c>
      <c r="E503" t="s">
        <v>171</v>
      </c>
      <c r="F503" t="s">
        <v>176</v>
      </c>
      <c r="G503">
        <v>86400000</v>
      </c>
      <c r="H503" t="s">
        <v>177</v>
      </c>
    </row>
    <row r="504" spans="1:8" x14ac:dyDescent="0.25">
      <c r="A504">
        <v>2015</v>
      </c>
      <c r="B504" t="s">
        <v>185</v>
      </c>
      <c r="C504">
        <v>2.1</v>
      </c>
      <c r="D504" t="s">
        <v>175</v>
      </c>
      <c r="E504" t="s">
        <v>171</v>
      </c>
      <c r="F504" t="s">
        <v>176</v>
      </c>
      <c r="G504">
        <v>84800000</v>
      </c>
      <c r="H504" t="s">
        <v>177</v>
      </c>
    </row>
    <row r="505" spans="1:8" x14ac:dyDescent="0.25">
      <c r="A505">
        <v>2015</v>
      </c>
      <c r="B505" t="s">
        <v>186</v>
      </c>
      <c r="C505">
        <v>2.1</v>
      </c>
      <c r="D505" t="s">
        <v>175</v>
      </c>
      <c r="E505" t="s">
        <v>171</v>
      </c>
      <c r="F505" t="s">
        <v>176</v>
      </c>
      <c r="G505">
        <v>104300000</v>
      </c>
      <c r="H505" t="s">
        <v>177</v>
      </c>
    </row>
    <row r="506" spans="1:8" x14ac:dyDescent="0.25">
      <c r="A506">
        <v>2015</v>
      </c>
      <c r="B506" t="s">
        <v>187</v>
      </c>
      <c r="C506">
        <v>2.1</v>
      </c>
      <c r="D506" t="s">
        <v>175</v>
      </c>
      <c r="E506" t="s">
        <v>171</v>
      </c>
      <c r="F506" t="s">
        <v>176</v>
      </c>
      <c r="G506">
        <v>82100000</v>
      </c>
      <c r="H506" t="s">
        <v>177</v>
      </c>
    </row>
    <row r="507" spans="1:8" x14ac:dyDescent="0.25">
      <c r="A507">
        <v>2015</v>
      </c>
      <c r="B507" t="s">
        <v>188</v>
      </c>
      <c r="C507">
        <v>2.1</v>
      </c>
      <c r="D507" t="s">
        <v>175</v>
      </c>
      <c r="E507" t="s">
        <v>171</v>
      </c>
      <c r="F507" t="s">
        <v>176</v>
      </c>
      <c r="G507">
        <v>79700000</v>
      </c>
      <c r="H507" t="s">
        <v>177</v>
      </c>
    </row>
    <row r="508" spans="1:8" x14ac:dyDescent="0.25">
      <c r="A508">
        <v>2015</v>
      </c>
      <c r="B508" t="s">
        <v>189</v>
      </c>
      <c r="C508">
        <v>2.1</v>
      </c>
      <c r="D508" t="s">
        <v>175</v>
      </c>
      <c r="E508" t="s">
        <v>171</v>
      </c>
      <c r="F508" t="s">
        <v>176</v>
      </c>
      <c r="G508">
        <v>111800000</v>
      </c>
      <c r="H508" t="s">
        <v>177</v>
      </c>
    </row>
    <row r="509" spans="1:8" x14ac:dyDescent="0.25">
      <c r="A509">
        <v>2015</v>
      </c>
      <c r="B509" t="s">
        <v>190</v>
      </c>
      <c r="C509">
        <v>2.1</v>
      </c>
      <c r="D509" t="s">
        <v>175</v>
      </c>
      <c r="E509" t="s">
        <v>171</v>
      </c>
      <c r="F509" t="s">
        <v>176</v>
      </c>
      <c r="G509">
        <v>87600000</v>
      </c>
      <c r="H509" t="s">
        <v>177</v>
      </c>
    </row>
    <row r="510" spans="1:8" x14ac:dyDescent="0.25">
      <c r="A510">
        <v>2015</v>
      </c>
      <c r="B510" t="s">
        <v>191</v>
      </c>
      <c r="C510">
        <v>2.1</v>
      </c>
      <c r="D510" t="s">
        <v>175</v>
      </c>
      <c r="E510" t="s">
        <v>171</v>
      </c>
      <c r="F510" t="s">
        <v>176</v>
      </c>
      <c r="G510">
        <v>90800000</v>
      </c>
      <c r="H510" t="s">
        <v>177</v>
      </c>
    </row>
    <row r="511" spans="1:8" x14ac:dyDescent="0.25">
      <c r="A511">
        <v>2015</v>
      </c>
      <c r="B511" t="s">
        <v>192</v>
      </c>
      <c r="C511">
        <v>2.1</v>
      </c>
      <c r="D511" t="s">
        <v>175</v>
      </c>
      <c r="E511" t="s">
        <v>171</v>
      </c>
      <c r="F511" t="s">
        <v>176</v>
      </c>
      <c r="G511">
        <v>95700000</v>
      </c>
      <c r="H511" t="s">
        <v>177</v>
      </c>
    </row>
    <row r="512" spans="1:8" x14ac:dyDescent="0.25">
      <c r="A512">
        <v>2016</v>
      </c>
      <c r="B512" t="s">
        <v>181</v>
      </c>
      <c r="C512">
        <v>2.1</v>
      </c>
      <c r="D512" t="s">
        <v>175</v>
      </c>
      <c r="E512" t="s">
        <v>171</v>
      </c>
      <c r="F512" t="s">
        <v>176</v>
      </c>
      <c r="G512">
        <v>90800000</v>
      </c>
      <c r="H512" t="s">
        <v>177</v>
      </c>
    </row>
    <row r="513" spans="1:8" x14ac:dyDescent="0.25">
      <c r="A513">
        <v>2016</v>
      </c>
      <c r="B513" t="s">
        <v>182</v>
      </c>
      <c r="C513">
        <v>2.1</v>
      </c>
      <c r="D513" t="s">
        <v>175</v>
      </c>
      <c r="E513" t="s">
        <v>171</v>
      </c>
      <c r="F513" t="s">
        <v>176</v>
      </c>
      <c r="G513">
        <v>87800000</v>
      </c>
      <c r="H513" t="s">
        <v>177</v>
      </c>
    </row>
    <row r="514" spans="1:8" x14ac:dyDescent="0.25">
      <c r="A514">
        <v>2016</v>
      </c>
      <c r="B514" t="s">
        <v>183</v>
      </c>
      <c r="C514">
        <v>2.1</v>
      </c>
      <c r="D514" t="s">
        <v>175</v>
      </c>
      <c r="E514" t="s">
        <v>171</v>
      </c>
      <c r="F514" t="s">
        <v>176</v>
      </c>
      <c r="G514">
        <v>106800000</v>
      </c>
      <c r="H514" t="s">
        <v>177</v>
      </c>
    </row>
    <row r="515" spans="1:8" x14ac:dyDescent="0.25">
      <c r="A515">
        <v>2016</v>
      </c>
      <c r="B515" t="s">
        <v>184</v>
      </c>
      <c r="C515">
        <v>2.1</v>
      </c>
      <c r="D515" t="s">
        <v>175</v>
      </c>
      <c r="E515" t="s">
        <v>171</v>
      </c>
      <c r="F515" t="s">
        <v>176</v>
      </c>
      <c r="G515">
        <v>89200000</v>
      </c>
      <c r="H515" t="s">
        <v>177</v>
      </c>
    </row>
    <row r="516" spans="1:8" x14ac:dyDescent="0.25">
      <c r="A516">
        <v>2016</v>
      </c>
      <c r="B516" t="s">
        <v>185</v>
      </c>
      <c r="C516">
        <v>2.1</v>
      </c>
      <c r="D516" t="s">
        <v>175</v>
      </c>
      <c r="E516" t="s">
        <v>171</v>
      </c>
      <c r="F516" t="s">
        <v>176</v>
      </c>
      <c r="G516">
        <v>86000000</v>
      </c>
      <c r="H516" t="s">
        <v>177</v>
      </c>
    </row>
    <row r="517" spans="1:8" x14ac:dyDescent="0.25">
      <c r="A517">
        <v>2016</v>
      </c>
      <c r="B517" t="s">
        <v>186</v>
      </c>
      <c r="C517">
        <v>2.1</v>
      </c>
      <c r="D517" t="s">
        <v>175</v>
      </c>
      <c r="E517" t="s">
        <v>171</v>
      </c>
      <c r="F517" t="s">
        <v>176</v>
      </c>
      <c r="G517">
        <v>106600000</v>
      </c>
      <c r="H517" t="s">
        <v>177</v>
      </c>
    </row>
    <row r="518" spans="1:8" x14ac:dyDescent="0.25">
      <c r="A518">
        <v>2016</v>
      </c>
      <c r="B518" t="s">
        <v>187</v>
      </c>
      <c r="C518">
        <v>2.1</v>
      </c>
      <c r="D518" t="s">
        <v>175</v>
      </c>
      <c r="E518" t="s">
        <v>171</v>
      </c>
      <c r="F518" t="s">
        <v>176</v>
      </c>
      <c r="G518">
        <v>85000000</v>
      </c>
      <c r="H518" t="s">
        <v>177</v>
      </c>
    </row>
    <row r="519" spans="1:8" x14ac:dyDescent="0.25">
      <c r="A519">
        <v>2016</v>
      </c>
      <c r="B519" t="s">
        <v>188</v>
      </c>
      <c r="C519">
        <v>2.1</v>
      </c>
      <c r="D519" t="s">
        <v>175</v>
      </c>
      <c r="E519" t="s">
        <v>171</v>
      </c>
      <c r="F519" t="s">
        <v>176</v>
      </c>
      <c r="G519">
        <v>80000000</v>
      </c>
      <c r="H519" t="s">
        <v>177</v>
      </c>
    </row>
    <row r="520" spans="1:8" x14ac:dyDescent="0.25">
      <c r="A520">
        <v>2016</v>
      </c>
      <c r="B520" t="s">
        <v>189</v>
      </c>
      <c r="C520">
        <v>2.1</v>
      </c>
      <c r="D520" t="s">
        <v>175</v>
      </c>
      <c r="E520" t="s">
        <v>171</v>
      </c>
      <c r="F520" t="s">
        <v>176</v>
      </c>
      <c r="G520">
        <v>112700000</v>
      </c>
      <c r="H520" t="s">
        <v>177</v>
      </c>
    </row>
    <row r="521" spans="1:8" x14ac:dyDescent="0.25">
      <c r="A521">
        <v>2016</v>
      </c>
      <c r="B521" t="s">
        <v>190</v>
      </c>
      <c r="C521">
        <v>2.1</v>
      </c>
      <c r="D521" t="s">
        <v>175</v>
      </c>
      <c r="E521" t="s">
        <v>171</v>
      </c>
      <c r="F521" t="s">
        <v>176</v>
      </c>
      <c r="G521">
        <v>89300000</v>
      </c>
      <c r="H521" t="s">
        <v>177</v>
      </c>
    </row>
    <row r="522" spans="1:8" x14ac:dyDescent="0.25">
      <c r="A522">
        <v>2016</v>
      </c>
      <c r="B522" t="s">
        <v>191</v>
      </c>
      <c r="C522">
        <v>2.1</v>
      </c>
      <c r="D522" t="s">
        <v>175</v>
      </c>
      <c r="E522" t="s">
        <v>171</v>
      </c>
      <c r="F522" t="s">
        <v>176</v>
      </c>
      <c r="G522">
        <v>91500000</v>
      </c>
      <c r="H522" t="s">
        <v>177</v>
      </c>
    </row>
    <row r="523" spans="1:8" x14ac:dyDescent="0.25">
      <c r="A523">
        <v>2016</v>
      </c>
      <c r="B523" t="s">
        <v>192</v>
      </c>
      <c r="C523">
        <v>2.1</v>
      </c>
      <c r="D523" t="s">
        <v>175</v>
      </c>
      <c r="E523" t="s">
        <v>171</v>
      </c>
      <c r="F523" t="s">
        <v>176</v>
      </c>
      <c r="G523">
        <v>100100000</v>
      </c>
      <c r="H523" t="s">
        <v>177</v>
      </c>
    </row>
    <row r="524" spans="1:8" x14ac:dyDescent="0.25">
      <c r="A524">
        <v>2017</v>
      </c>
      <c r="B524" t="s">
        <v>181</v>
      </c>
      <c r="C524">
        <v>2.1</v>
      </c>
      <c r="D524" t="s">
        <v>175</v>
      </c>
      <c r="E524" t="s">
        <v>171</v>
      </c>
      <c r="F524" t="s">
        <v>176</v>
      </c>
      <c r="G524">
        <v>85700000</v>
      </c>
      <c r="H524" t="s">
        <v>177</v>
      </c>
    </row>
    <row r="525" spans="1:8" x14ac:dyDescent="0.25">
      <c r="A525">
        <v>2017</v>
      </c>
      <c r="B525" t="s">
        <v>182</v>
      </c>
      <c r="C525">
        <v>2.1</v>
      </c>
      <c r="D525" t="s">
        <v>175</v>
      </c>
      <c r="E525" t="s">
        <v>171</v>
      </c>
      <c r="F525" t="s">
        <v>176</v>
      </c>
      <c r="G525">
        <v>92100000</v>
      </c>
      <c r="H525" t="s">
        <v>177</v>
      </c>
    </row>
    <row r="526" spans="1:8" x14ac:dyDescent="0.25">
      <c r="A526">
        <v>2017</v>
      </c>
      <c r="B526" t="s">
        <v>183</v>
      </c>
      <c r="C526">
        <v>2.1</v>
      </c>
      <c r="D526" t="s">
        <v>175</v>
      </c>
      <c r="E526" t="s">
        <v>171</v>
      </c>
      <c r="F526" t="s">
        <v>176</v>
      </c>
      <c r="G526">
        <v>112700000</v>
      </c>
      <c r="H526" t="s">
        <v>177</v>
      </c>
    </row>
    <row r="527" spans="1:8" x14ac:dyDescent="0.25">
      <c r="A527">
        <v>2017</v>
      </c>
      <c r="B527" t="s">
        <v>184</v>
      </c>
      <c r="C527">
        <v>2.1</v>
      </c>
      <c r="D527" t="s">
        <v>175</v>
      </c>
      <c r="E527" t="s">
        <v>171</v>
      </c>
      <c r="F527" t="s">
        <v>176</v>
      </c>
      <c r="G527">
        <v>90900000</v>
      </c>
      <c r="H527" t="s">
        <v>177</v>
      </c>
    </row>
    <row r="528" spans="1:8" x14ac:dyDescent="0.25">
      <c r="A528">
        <v>2017</v>
      </c>
      <c r="B528" t="s">
        <v>185</v>
      </c>
      <c r="C528">
        <v>2.1</v>
      </c>
      <c r="D528" t="s">
        <v>175</v>
      </c>
      <c r="E528" t="s">
        <v>171</v>
      </c>
      <c r="F528" t="s">
        <v>176</v>
      </c>
      <c r="G528">
        <v>87500000</v>
      </c>
      <c r="H528" t="s">
        <v>177</v>
      </c>
    </row>
    <row r="529" spans="1:8" x14ac:dyDescent="0.25">
      <c r="A529">
        <v>2017</v>
      </c>
      <c r="B529" t="s">
        <v>186</v>
      </c>
      <c r="C529">
        <v>2.1</v>
      </c>
      <c r="D529" t="s">
        <v>175</v>
      </c>
      <c r="E529" t="s">
        <v>171</v>
      </c>
      <c r="F529" t="s">
        <v>176</v>
      </c>
      <c r="G529">
        <v>113700000</v>
      </c>
      <c r="H529" t="s">
        <v>177</v>
      </c>
    </row>
    <row r="530" spans="1:8" x14ac:dyDescent="0.25">
      <c r="A530">
        <v>2017</v>
      </c>
      <c r="B530" t="s">
        <v>187</v>
      </c>
      <c r="C530">
        <v>2.1</v>
      </c>
      <c r="D530" t="s">
        <v>175</v>
      </c>
      <c r="E530" t="s">
        <v>171</v>
      </c>
      <c r="F530" t="s">
        <v>176</v>
      </c>
      <c r="G530">
        <v>86900000</v>
      </c>
      <c r="H530" t="s">
        <v>177</v>
      </c>
    </row>
    <row r="531" spans="1:8" x14ac:dyDescent="0.25">
      <c r="A531">
        <v>2017</v>
      </c>
      <c r="B531" t="s">
        <v>188</v>
      </c>
      <c r="C531">
        <v>2.1</v>
      </c>
      <c r="D531" t="s">
        <v>175</v>
      </c>
      <c r="E531" t="s">
        <v>171</v>
      </c>
      <c r="F531" t="s">
        <v>176</v>
      </c>
      <c r="G531">
        <v>84000000</v>
      </c>
      <c r="H531" t="s">
        <v>177</v>
      </c>
    </row>
    <row r="532" spans="1:8" x14ac:dyDescent="0.25">
      <c r="A532">
        <v>2017</v>
      </c>
      <c r="B532" t="s">
        <v>189</v>
      </c>
      <c r="C532">
        <v>2.1</v>
      </c>
      <c r="D532" t="s">
        <v>175</v>
      </c>
      <c r="E532" t="s">
        <v>171</v>
      </c>
      <c r="F532" t="s">
        <v>176</v>
      </c>
      <c r="G532">
        <v>117200000</v>
      </c>
      <c r="H532" t="s">
        <v>177</v>
      </c>
    </row>
    <row r="533" spans="1:8" x14ac:dyDescent="0.25">
      <c r="A533">
        <v>2017</v>
      </c>
      <c r="B533" t="s">
        <v>190</v>
      </c>
      <c r="C533">
        <v>2.1</v>
      </c>
      <c r="D533" t="s">
        <v>175</v>
      </c>
      <c r="E533" t="s">
        <v>171</v>
      </c>
      <c r="F533" t="s">
        <v>176</v>
      </c>
      <c r="G533">
        <v>91600000</v>
      </c>
      <c r="H533" t="s">
        <v>177</v>
      </c>
    </row>
    <row r="534" spans="1:8" x14ac:dyDescent="0.25">
      <c r="A534">
        <v>2017</v>
      </c>
      <c r="B534" t="s">
        <v>191</v>
      </c>
      <c r="C534">
        <v>2.1</v>
      </c>
      <c r="D534" t="s">
        <v>175</v>
      </c>
      <c r="E534" t="s">
        <v>171</v>
      </c>
      <c r="F534" t="s">
        <v>176</v>
      </c>
      <c r="G534">
        <v>93700000</v>
      </c>
      <c r="H534" t="s">
        <v>177</v>
      </c>
    </row>
    <row r="535" spans="1:8" x14ac:dyDescent="0.25">
      <c r="A535">
        <v>2017</v>
      </c>
      <c r="B535" t="s">
        <v>192</v>
      </c>
      <c r="C535">
        <v>2.1</v>
      </c>
      <c r="D535" t="s">
        <v>175</v>
      </c>
      <c r="E535" t="s">
        <v>171</v>
      </c>
      <c r="F535" t="s">
        <v>176</v>
      </c>
      <c r="G535">
        <v>107000000</v>
      </c>
      <c r="H535" t="s">
        <v>177</v>
      </c>
    </row>
    <row r="536" spans="1:8" x14ac:dyDescent="0.25">
      <c r="A536">
        <v>2018</v>
      </c>
      <c r="B536" t="s">
        <v>181</v>
      </c>
      <c r="C536">
        <v>2.1</v>
      </c>
      <c r="D536" t="s">
        <v>175</v>
      </c>
      <c r="E536" t="s">
        <v>171</v>
      </c>
      <c r="F536" t="s">
        <v>176</v>
      </c>
      <c r="G536">
        <v>107289000</v>
      </c>
      <c r="H536" t="s">
        <v>177</v>
      </c>
    </row>
    <row r="537" spans="1:8" x14ac:dyDescent="0.25">
      <c r="A537">
        <v>2018</v>
      </c>
      <c r="B537" t="s">
        <v>182</v>
      </c>
      <c r="C537">
        <v>2.1</v>
      </c>
      <c r="D537" t="s">
        <v>175</v>
      </c>
      <c r="E537" t="s">
        <v>171</v>
      </c>
      <c r="F537" t="s">
        <v>176</v>
      </c>
      <c r="G537">
        <v>93054000</v>
      </c>
      <c r="H537" t="s">
        <v>177</v>
      </c>
    </row>
    <row r="538" spans="1:8" x14ac:dyDescent="0.25">
      <c r="A538">
        <v>2018</v>
      </c>
      <c r="B538" t="s">
        <v>183</v>
      </c>
      <c r="C538">
        <v>2.1</v>
      </c>
      <c r="D538" t="s">
        <v>175</v>
      </c>
      <c r="E538" t="s">
        <v>171</v>
      </c>
      <c r="F538" t="s">
        <v>176</v>
      </c>
      <c r="G538">
        <v>112156000</v>
      </c>
      <c r="H538" t="s">
        <v>177</v>
      </c>
    </row>
    <row r="539" spans="1:8" x14ac:dyDescent="0.25">
      <c r="A539">
        <v>2018</v>
      </c>
      <c r="B539" t="s">
        <v>184</v>
      </c>
      <c r="C539">
        <v>2.1</v>
      </c>
      <c r="D539" t="s">
        <v>175</v>
      </c>
      <c r="E539" t="s">
        <v>171</v>
      </c>
      <c r="F539" t="s">
        <v>176</v>
      </c>
      <c r="G539">
        <v>91403000</v>
      </c>
      <c r="H539" t="s">
        <v>177</v>
      </c>
    </row>
    <row r="540" spans="1:8" x14ac:dyDescent="0.25">
      <c r="A540">
        <v>2018</v>
      </c>
      <c r="B540" t="s">
        <v>185</v>
      </c>
      <c r="C540">
        <v>2.1</v>
      </c>
      <c r="D540" t="s">
        <v>175</v>
      </c>
      <c r="E540" t="s">
        <v>171</v>
      </c>
      <c r="F540" t="s">
        <v>176</v>
      </c>
      <c r="G540">
        <v>88900000</v>
      </c>
      <c r="H540" t="s">
        <v>177</v>
      </c>
    </row>
    <row r="541" spans="1:8" x14ac:dyDescent="0.25">
      <c r="A541">
        <v>2018</v>
      </c>
      <c r="B541" t="s">
        <v>186</v>
      </c>
      <c r="C541">
        <v>2.1</v>
      </c>
      <c r="D541" t="s">
        <v>175</v>
      </c>
      <c r="E541" t="s">
        <v>171</v>
      </c>
      <c r="F541" t="s">
        <v>176</v>
      </c>
      <c r="G541">
        <v>111220000</v>
      </c>
      <c r="H541" t="s">
        <v>177</v>
      </c>
    </row>
    <row r="542" spans="1:8" x14ac:dyDescent="0.25">
      <c r="A542">
        <v>2018</v>
      </c>
      <c r="B542" t="s">
        <v>187</v>
      </c>
      <c r="C542">
        <v>2.1</v>
      </c>
      <c r="D542" t="s">
        <v>175</v>
      </c>
      <c r="E542" t="s">
        <v>171</v>
      </c>
      <c r="F542" t="s">
        <v>176</v>
      </c>
      <c r="G542">
        <v>87152000</v>
      </c>
      <c r="H542" t="s">
        <v>177</v>
      </c>
    </row>
    <row r="543" spans="1:8" x14ac:dyDescent="0.25">
      <c r="A543">
        <v>2018</v>
      </c>
      <c r="B543" t="s">
        <v>188</v>
      </c>
      <c r="C543">
        <v>2.1</v>
      </c>
      <c r="D543" t="s">
        <v>175</v>
      </c>
      <c r="E543" t="s">
        <v>171</v>
      </c>
      <c r="F543" t="s">
        <v>176</v>
      </c>
      <c r="G543">
        <v>82718000</v>
      </c>
      <c r="H543" t="s">
        <v>177</v>
      </c>
    </row>
    <row r="544" spans="1:8" x14ac:dyDescent="0.25">
      <c r="A544">
        <v>2018</v>
      </c>
      <c r="B544" t="s">
        <v>189</v>
      </c>
      <c r="C544">
        <v>2.1</v>
      </c>
      <c r="D544" t="s">
        <v>175</v>
      </c>
      <c r="E544" t="s">
        <v>171</v>
      </c>
      <c r="F544" t="s">
        <v>176</v>
      </c>
      <c r="G544">
        <v>94911000</v>
      </c>
      <c r="H544" t="s">
        <v>177</v>
      </c>
    </row>
    <row r="545" spans="1:8" x14ac:dyDescent="0.25">
      <c r="A545">
        <v>2018</v>
      </c>
      <c r="B545" t="s">
        <v>190</v>
      </c>
      <c r="C545">
        <v>2.1</v>
      </c>
      <c r="D545" t="s">
        <v>175</v>
      </c>
      <c r="E545" t="s">
        <v>171</v>
      </c>
      <c r="F545" t="s">
        <v>176</v>
      </c>
      <c r="G545">
        <v>90994000</v>
      </c>
      <c r="H545" t="s">
        <v>177</v>
      </c>
    </row>
    <row r="546" spans="1:8" x14ac:dyDescent="0.25">
      <c r="A546">
        <v>2018</v>
      </c>
      <c r="B546" t="s">
        <v>191</v>
      </c>
      <c r="C546">
        <v>2.1</v>
      </c>
      <c r="D546" t="s">
        <v>175</v>
      </c>
      <c r="E546" t="s">
        <v>171</v>
      </c>
      <c r="F546" t="s">
        <v>176</v>
      </c>
      <c r="G546">
        <v>117691000</v>
      </c>
      <c r="H546" t="s">
        <v>177</v>
      </c>
    </row>
    <row r="547" spans="1:8" x14ac:dyDescent="0.25">
      <c r="A547">
        <v>2018</v>
      </c>
      <c r="B547" t="s">
        <v>192</v>
      </c>
      <c r="C547">
        <v>2.1</v>
      </c>
      <c r="D547" t="s">
        <v>175</v>
      </c>
      <c r="E547" t="s">
        <v>171</v>
      </c>
      <c r="F547" t="s">
        <v>176</v>
      </c>
      <c r="G547">
        <v>84560000</v>
      </c>
      <c r="H547" t="s">
        <v>177</v>
      </c>
    </row>
    <row r="548" spans="1:8" x14ac:dyDescent="0.25">
      <c r="A548">
        <v>2019</v>
      </c>
      <c r="B548" t="s">
        <v>181</v>
      </c>
      <c r="C548">
        <v>2.1</v>
      </c>
      <c r="D548" t="s">
        <v>175</v>
      </c>
      <c r="E548" t="s">
        <v>171</v>
      </c>
      <c r="F548" t="s">
        <v>176</v>
      </c>
      <c r="G548">
        <v>101306000</v>
      </c>
      <c r="H548" t="s">
        <v>177</v>
      </c>
    </row>
    <row r="549" spans="1:8" x14ac:dyDescent="0.25">
      <c r="A549">
        <v>2019</v>
      </c>
      <c r="B549" t="s">
        <v>182</v>
      </c>
      <c r="C549">
        <v>2.1</v>
      </c>
      <c r="D549" t="s">
        <v>175</v>
      </c>
      <c r="E549" t="s">
        <v>171</v>
      </c>
      <c r="F549" t="s">
        <v>176</v>
      </c>
      <c r="G549">
        <v>87963000</v>
      </c>
      <c r="H549" t="s">
        <v>177</v>
      </c>
    </row>
    <row r="550" spans="1:8" x14ac:dyDescent="0.25">
      <c r="A550">
        <v>2019</v>
      </c>
      <c r="B550" t="s">
        <v>183</v>
      </c>
      <c r="C550">
        <v>2.1</v>
      </c>
      <c r="D550" t="s">
        <v>175</v>
      </c>
      <c r="E550" t="s">
        <v>171</v>
      </c>
      <c r="F550" t="s">
        <v>176</v>
      </c>
      <c r="G550">
        <v>114168000</v>
      </c>
      <c r="H550" t="s">
        <v>177</v>
      </c>
    </row>
    <row r="551" spans="1:8" x14ac:dyDescent="0.25">
      <c r="A551">
        <v>2019</v>
      </c>
      <c r="B551" t="s">
        <v>184</v>
      </c>
      <c r="C551">
        <v>2.1</v>
      </c>
      <c r="D551" t="s">
        <v>175</v>
      </c>
      <c r="E551" t="s">
        <v>171</v>
      </c>
      <c r="F551" t="s">
        <v>176</v>
      </c>
      <c r="G551">
        <v>89577000</v>
      </c>
      <c r="H551" t="s">
        <v>177</v>
      </c>
    </row>
    <row r="552" spans="1:8" x14ac:dyDescent="0.25">
      <c r="A552">
        <v>2019</v>
      </c>
      <c r="B552" t="s">
        <v>185</v>
      </c>
      <c r="C552">
        <v>2.1</v>
      </c>
      <c r="D552" t="s">
        <v>175</v>
      </c>
      <c r="E552" t="s">
        <v>171</v>
      </c>
      <c r="F552" t="s">
        <v>176</v>
      </c>
      <c r="G552">
        <v>90447000</v>
      </c>
      <c r="H552" t="s">
        <v>177</v>
      </c>
    </row>
    <row r="553" spans="1:8" x14ac:dyDescent="0.25">
      <c r="A553">
        <v>2019</v>
      </c>
      <c r="B553" t="s">
        <v>186</v>
      </c>
      <c r="C553">
        <v>2.1</v>
      </c>
      <c r="D553" t="s">
        <v>175</v>
      </c>
      <c r="E553" t="s">
        <v>171</v>
      </c>
      <c r="F553" t="s">
        <v>176</v>
      </c>
      <c r="G553">
        <v>114193000</v>
      </c>
      <c r="H553" t="s">
        <v>177</v>
      </c>
    </row>
    <row r="554" spans="1:8" x14ac:dyDescent="0.25">
      <c r="A554">
        <v>2019</v>
      </c>
      <c r="B554" t="s">
        <v>187</v>
      </c>
      <c r="C554">
        <v>2.1</v>
      </c>
      <c r="D554" t="s">
        <v>175</v>
      </c>
      <c r="E554" t="s">
        <v>171</v>
      </c>
      <c r="F554" t="s">
        <v>176</v>
      </c>
      <c r="G554">
        <v>89803000</v>
      </c>
      <c r="H554" t="s">
        <v>177</v>
      </c>
    </row>
    <row r="555" spans="1:8" x14ac:dyDescent="0.25">
      <c r="A555">
        <v>2019</v>
      </c>
      <c r="B555" t="s">
        <v>188</v>
      </c>
      <c r="C555">
        <v>2.1</v>
      </c>
      <c r="D555" t="s">
        <v>175</v>
      </c>
      <c r="E555" t="s">
        <v>171</v>
      </c>
      <c r="F555" t="s">
        <v>176</v>
      </c>
      <c r="G555">
        <v>86666000</v>
      </c>
      <c r="H555" t="s">
        <v>177</v>
      </c>
    </row>
    <row r="556" spans="1:8" x14ac:dyDescent="0.25">
      <c r="A556">
        <v>2019</v>
      </c>
      <c r="B556" t="s">
        <v>189</v>
      </c>
      <c r="C556">
        <v>2.1</v>
      </c>
      <c r="D556" t="s">
        <v>175</v>
      </c>
      <c r="E556" t="s">
        <v>171</v>
      </c>
      <c r="F556" t="s">
        <v>176</v>
      </c>
      <c r="G556">
        <v>122355000</v>
      </c>
      <c r="H556" t="s">
        <v>177</v>
      </c>
    </row>
    <row r="557" spans="1:8" x14ac:dyDescent="0.25">
      <c r="A557">
        <v>2019</v>
      </c>
      <c r="B557" t="s">
        <v>190</v>
      </c>
      <c r="C557">
        <v>2.1</v>
      </c>
      <c r="D557" t="s">
        <v>175</v>
      </c>
      <c r="E557" t="s">
        <v>171</v>
      </c>
      <c r="F557" t="s">
        <v>176</v>
      </c>
      <c r="G557">
        <v>94656000</v>
      </c>
      <c r="H557" t="s">
        <v>177</v>
      </c>
    </row>
    <row r="558" spans="1:8" x14ac:dyDescent="0.25">
      <c r="A558">
        <v>2019</v>
      </c>
      <c r="B558" t="s">
        <v>191</v>
      </c>
      <c r="C558">
        <v>2.1</v>
      </c>
      <c r="D558" t="s">
        <v>175</v>
      </c>
      <c r="E558" t="s">
        <v>171</v>
      </c>
      <c r="F558" t="s">
        <v>176</v>
      </c>
      <c r="G558">
        <v>99089000</v>
      </c>
      <c r="H558" t="s">
        <v>177</v>
      </c>
    </row>
    <row r="559" spans="1:8" x14ac:dyDescent="0.25">
      <c r="A559">
        <v>2019</v>
      </c>
      <c r="B559" t="s">
        <v>192</v>
      </c>
      <c r="C559">
        <v>2.1</v>
      </c>
      <c r="D559" t="s">
        <v>175</v>
      </c>
      <c r="E559" t="s">
        <v>171</v>
      </c>
      <c r="F559" t="s">
        <v>176</v>
      </c>
      <c r="G559">
        <v>93543000</v>
      </c>
      <c r="H559" t="s">
        <v>177</v>
      </c>
    </row>
    <row r="560" spans="1:8" x14ac:dyDescent="0.25">
      <c r="A560">
        <v>2020</v>
      </c>
      <c r="B560" t="s">
        <v>181</v>
      </c>
      <c r="C560">
        <v>2.1</v>
      </c>
      <c r="D560" t="s">
        <v>175</v>
      </c>
      <c r="E560" t="s">
        <v>171</v>
      </c>
      <c r="F560" t="s">
        <v>176</v>
      </c>
      <c r="G560">
        <v>103040000</v>
      </c>
      <c r="H560" t="s">
        <v>177</v>
      </c>
    </row>
    <row r="561" spans="1:8" x14ac:dyDescent="0.25">
      <c r="A561">
        <v>2020</v>
      </c>
      <c r="B561" t="s">
        <v>182</v>
      </c>
      <c r="C561">
        <v>2.1</v>
      </c>
      <c r="D561" t="s">
        <v>175</v>
      </c>
      <c r="E561" t="s">
        <v>171</v>
      </c>
      <c r="F561" t="s">
        <v>176</v>
      </c>
      <c r="G561">
        <v>92443000</v>
      </c>
      <c r="H561" t="s">
        <v>177</v>
      </c>
    </row>
    <row r="562" spans="1:8" x14ac:dyDescent="0.25">
      <c r="A562">
        <v>2020</v>
      </c>
      <c r="B562" t="s">
        <v>183</v>
      </c>
      <c r="C562">
        <v>2.1</v>
      </c>
      <c r="D562" t="s">
        <v>175</v>
      </c>
      <c r="E562" t="s">
        <v>171</v>
      </c>
      <c r="F562" t="s">
        <v>176</v>
      </c>
      <c r="G562">
        <v>61660000</v>
      </c>
      <c r="H562" t="s">
        <v>177</v>
      </c>
    </row>
    <row r="563" spans="1:8" x14ac:dyDescent="0.25">
      <c r="A563">
        <v>2020</v>
      </c>
      <c r="B563" t="s">
        <v>184</v>
      </c>
      <c r="C563">
        <v>2.1</v>
      </c>
      <c r="D563" t="s">
        <v>175</v>
      </c>
      <c r="E563" t="s">
        <v>171</v>
      </c>
      <c r="F563" t="s">
        <v>176</v>
      </c>
      <c r="G563">
        <v>10690000</v>
      </c>
      <c r="H563" t="s">
        <v>177</v>
      </c>
    </row>
    <row r="564" spans="1:8" x14ac:dyDescent="0.25">
      <c r="A564">
        <v>2020</v>
      </c>
      <c r="B564" t="s">
        <v>185</v>
      </c>
      <c r="C564">
        <v>2.1</v>
      </c>
      <c r="D564" t="s">
        <v>175</v>
      </c>
      <c r="E564" t="s">
        <v>171</v>
      </c>
      <c r="F564" t="s">
        <v>176</v>
      </c>
      <c r="G564">
        <v>14087000</v>
      </c>
      <c r="H564" t="s">
        <v>177</v>
      </c>
    </row>
    <row r="565" spans="1:8" x14ac:dyDescent="0.25">
      <c r="A565">
        <v>2020</v>
      </c>
      <c r="B565" t="s">
        <v>186</v>
      </c>
      <c r="C565">
        <v>2.1</v>
      </c>
      <c r="D565" t="s">
        <v>175</v>
      </c>
      <c r="E565" t="s">
        <v>171</v>
      </c>
      <c r="F565" t="s">
        <v>176</v>
      </c>
      <c r="G565">
        <v>24823000</v>
      </c>
      <c r="H565" t="s">
        <v>177</v>
      </c>
    </row>
    <row r="566" spans="1:8" x14ac:dyDescent="0.25">
      <c r="A566">
        <v>2020</v>
      </c>
      <c r="B566" t="s">
        <v>187</v>
      </c>
      <c r="C566">
        <v>2.1</v>
      </c>
      <c r="D566" t="s">
        <v>175</v>
      </c>
      <c r="E566" t="s">
        <v>171</v>
      </c>
      <c r="F566" t="s">
        <v>176</v>
      </c>
      <c r="G566">
        <v>29582000</v>
      </c>
      <c r="H566" t="s">
        <v>177</v>
      </c>
    </row>
    <row r="567" spans="1:8" x14ac:dyDescent="0.25">
      <c r="A567">
        <v>2020</v>
      </c>
      <c r="B567" t="s">
        <v>188</v>
      </c>
      <c r="C567">
        <v>2.1</v>
      </c>
      <c r="D567" t="s">
        <v>175</v>
      </c>
      <c r="E567" t="s">
        <v>171</v>
      </c>
      <c r="F567" t="s">
        <v>176</v>
      </c>
      <c r="G567">
        <v>32996000</v>
      </c>
      <c r="H567" t="s">
        <v>177</v>
      </c>
    </row>
    <row r="568" spans="1:8" x14ac:dyDescent="0.25">
      <c r="A568">
        <v>2020</v>
      </c>
      <c r="B568" t="s">
        <v>189</v>
      </c>
      <c r="C568">
        <v>2.1</v>
      </c>
      <c r="D568" t="s">
        <v>175</v>
      </c>
      <c r="E568" t="s">
        <v>171</v>
      </c>
      <c r="F568" t="s">
        <v>176</v>
      </c>
      <c r="G568">
        <v>44809000</v>
      </c>
      <c r="H568" t="s">
        <v>177</v>
      </c>
    </row>
    <row r="569" spans="1:8" x14ac:dyDescent="0.25">
      <c r="A569">
        <v>2020</v>
      </c>
      <c r="B569" t="s">
        <v>190</v>
      </c>
      <c r="C569">
        <v>2.1</v>
      </c>
      <c r="D569" t="s">
        <v>175</v>
      </c>
      <c r="E569" t="s">
        <v>171</v>
      </c>
      <c r="F569" t="s">
        <v>176</v>
      </c>
      <c r="G569">
        <v>33315000</v>
      </c>
      <c r="H569" t="s">
        <v>177</v>
      </c>
    </row>
    <row r="570" spans="1:8" x14ac:dyDescent="0.25">
      <c r="A570">
        <v>2020</v>
      </c>
      <c r="B570" t="s">
        <v>191</v>
      </c>
      <c r="C570">
        <v>2.1</v>
      </c>
      <c r="D570" t="s">
        <v>175</v>
      </c>
      <c r="E570" t="s">
        <v>171</v>
      </c>
      <c r="F570" t="s">
        <v>176</v>
      </c>
      <c r="G570">
        <v>32656000</v>
      </c>
      <c r="H570" t="s">
        <v>177</v>
      </c>
    </row>
    <row r="571" spans="1:8" x14ac:dyDescent="0.25">
      <c r="A571">
        <v>2020</v>
      </c>
      <c r="B571" t="s">
        <v>192</v>
      </c>
      <c r="C571">
        <v>2.1</v>
      </c>
      <c r="D571" t="s">
        <v>175</v>
      </c>
      <c r="E571" t="s">
        <v>171</v>
      </c>
      <c r="F571" t="s">
        <v>176</v>
      </c>
      <c r="G571">
        <v>31993000</v>
      </c>
      <c r="H571" t="s">
        <v>177</v>
      </c>
    </row>
    <row r="572" spans="1:8" x14ac:dyDescent="0.25">
      <c r="A572">
        <v>2021</v>
      </c>
      <c r="B572" t="s">
        <v>181</v>
      </c>
      <c r="C572">
        <v>2.1</v>
      </c>
      <c r="D572" t="s">
        <v>175</v>
      </c>
      <c r="E572" t="s">
        <v>171</v>
      </c>
      <c r="F572" t="s">
        <v>176</v>
      </c>
      <c r="G572">
        <v>24726000</v>
      </c>
      <c r="H572" t="s">
        <v>177</v>
      </c>
    </row>
    <row r="573" spans="1:8" x14ac:dyDescent="0.25">
      <c r="A573">
        <v>2021</v>
      </c>
      <c r="B573" t="s">
        <v>182</v>
      </c>
      <c r="C573">
        <v>2.1</v>
      </c>
      <c r="D573" t="s">
        <v>175</v>
      </c>
      <c r="E573" t="s">
        <v>171</v>
      </c>
      <c r="F573" t="s">
        <v>176</v>
      </c>
      <c r="G573">
        <v>25057000</v>
      </c>
      <c r="H573" t="s">
        <v>177</v>
      </c>
    </row>
    <row r="574" spans="1:8" x14ac:dyDescent="0.25">
      <c r="A574">
        <v>2021</v>
      </c>
      <c r="B574" t="s">
        <v>183</v>
      </c>
      <c r="C574">
        <v>2.1</v>
      </c>
      <c r="D574" t="s">
        <v>175</v>
      </c>
      <c r="E574" t="s">
        <v>171</v>
      </c>
      <c r="F574" t="s">
        <v>176</v>
      </c>
      <c r="G574">
        <v>34989000</v>
      </c>
      <c r="H574" t="s">
        <v>177</v>
      </c>
    </row>
    <row r="575" spans="1:8" x14ac:dyDescent="0.25">
      <c r="A575">
        <v>2021</v>
      </c>
      <c r="B575" t="s">
        <v>184</v>
      </c>
      <c r="C575">
        <v>2.1</v>
      </c>
      <c r="D575" t="s">
        <v>175</v>
      </c>
      <c r="E575" t="s">
        <v>171</v>
      </c>
      <c r="F575" t="s">
        <v>176</v>
      </c>
      <c r="G575">
        <v>24132000</v>
      </c>
      <c r="H575" t="s">
        <v>177</v>
      </c>
    </row>
    <row r="576" spans="1:8" x14ac:dyDescent="0.25">
      <c r="A576">
        <v>2021</v>
      </c>
      <c r="B576" t="s">
        <v>185</v>
      </c>
      <c r="C576">
        <v>2.1</v>
      </c>
      <c r="D576" t="s">
        <v>175</v>
      </c>
      <c r="E576" t="s">
        <v>171</v>
      </c>
      <c r="F576" t="s">
        <v>176</v>
      </c>
      <c r="G576">
        <v>25986000</v>
      </c>
      <c r="H576" t="s">
        <v>177</v>
      </c>
    </row>
    <row r="577" spans="1:8" x14ac:dyDescent="0.25">
      <c r="A577">
        <v>2021</v>
      </c>
      <c r="B577" t="s">
        <v>186</v>
      </c>
      <c r="C577">
        <v>2.1</v>
      </c>
      <c r="D577" t="s">
        <v>175</v>
      </c>
      <c r="E577" t="s">
        <v>171</v>
      </c>
      <c r="F577" t="s">
        <v>176</v>
      </c>
      <c r="G577">
        <v>37282000</v>
      </c>
      <c r="H577" t="s">
        <v>177</v>
      </c>
    </row>
    <row r="578" spans="1:8" x14ac:dyDescent="0.25">
      <c r="A578">
        <v>2021</v>
      </c>
      <c r="B578" t="s">
        <v>187</v>
      </c>
      <c r="C578">
        <v>2.1</v>
      </c>
      <c r="D578" t="s">
        <v>175</v>
      </c>
      <c r="E578" t="s">
        <v>171</v>
      </c>
      <c r="F578" t="s">
        <v>176</v>
      </c>
      <c r="G578">
        <v>35768000</v>
      </c>
      <c r="H578" t="s">
        <v>177</v>
      </c>
    </row>
    <row r="579" spans="1:8" x14ac:dyDescent="0.25">
      <c r="A579">
        <v>2021</v>
      </c>
      <c r="B579" t="s">
        <v>188</v>
      </c>
      <c r="C579">
        <v>2.1</v>
      </c>
      <c r="D579" t="s">
        <v>175</v>
      </c>
      <c r="E579" t="s">
        <v>171</v>
      </c>
      <c r="F579" t="s">
        <v>176</v>
      </c>
      <c r="G579">
        <v>38298000</v>
      </c>
      <c r="H579" t="s">
        <v>177</v>
      </c>
    </row>
    <row r="580" spans="1:8" x14ac:dyDescent="0.25">
      <c r="A580">
        <v>2021</v>
      </c>
      <c r="B580" t="s">
        <v>189</v>
      </c>
      <c r="C580">
        <v>2.1</v>
      </c>
      <c r="D580" t="s">
        <v>175</v>
      </c>
      <c r="E580" t="s">
        <v>171</v>
      </c>
      <c r="F580" t="s">
        <v>176</v>
      </c>
      <c r="G580">
        <v>54538000</v>
      </c>
      <c r="H580" t="s">
        <v>177</v>
      </c>
    </row>
    <row r="581" spans="1:8" x14ac:dyDescent="0.25">
      <c r="A581">
        <v>2021</v>
      </c>
      <c r="B581" t="s">
        <v>190</v>
      </c>
      <c r="C581">
        <v>2.1</v>
      </c>
      <c r="D581" t="s">
        <v>175</v>
      </c>
      <c r="E581" t="s">
        <v>171</v>
      </c>
      <c r="F581" t="s">
        <v>176</v>
      </c>
      <c r="G581">
        <v>47117000</v>
      </c>
      <c r="H581" t="s">
        <v>177</v>
      </c>
    </row>
    <row r="582" spans="1:8" x14ac:dyDescent="0.25">
      <c r="A582">
        <v>2021</v>
      </c>
      <c r="B582" t="s">
        <v>191</v>
      </c>
      <c r="C582">
        <v>2.1</v>
      </c>
      <c r="D582" t="s">
        <v>175</v>
      </c>
      <c r="E582" t="s">
        <v>171</v>
      </c>
      <c r="F582" t="s">
        <v>176</v>
      </c>
      <c r="G582">
        <v>49746000</v>
      </c>
      <c r="H582" t="s">
        <v>177</v>
      </c>
    </row>
    <row r="583" spans="1:8" x14ac:dyDescent="0.25">
      <c r="A583">
        <v>2021</v>
      </c>
      <c r="B583" t="s">
        <v>192</v>
      </c>
      <c r="C583">
        <v>2.1</v>
      </c>
      <c r="D583" t="s">
        <v>175</v>
      </c>
      <c r="E583" t="s">
        <v>171</v>
      </c>
      <c r="F583" t="s">
        <v>176</v>
      </c>
      <c r="G583">
        <v>53743000</v>
      </c>
      <c r="H583" t="s">
        <v>177</v>
      </c>
    </row>
    <row r="584" spans="1:8" x14ac:dyDescent="0.25">
      <c r="A584">
        <v>2022</v>
      </c>
      <c r="B584" t="s">
        <v>181</v>
      </c>
      <c r="C584">
        <v>2.1</v>
      </c>
      <c r="D584" t="s">
        <v>175</v>
      </c>
      <c r="E584" t="s">
        <v>171</v>
      </c>
      <c r="F584" t="s">
        <v>176</v>
      </c>
      <c r="G584">
        <v>33309000</v>
      </c>
      <c r="H584" t="s">
        <v>177</v>
      </c>
    </row>
    <row r="585" spans="1:8" x14ac:dyDescent="0.25">
      <c r="A585">
        <v>2022</v>
      </c>
      <c r="B585" t="s">
        <v>182</v>
      </c>
      <c r="C585">
        <v>2.1</v>
      </c>
      <c r="D585" t="s">
        <v>175</v>
      </c>
      <c r="E585" t="s">
        <v>171</v>
      </c>
      <c r="F585" t="s">
        <v>176</v>
      </c>
      <c r="G585">
        <v>43705000</v>
      </c>
      <c r="H585" t="s">
        <v>177</v>
      </c>
    </row>
    <row r="586" spans="1:8" x14ac:dyDescent="0.25">
      <c r="A586">
        <v>2022</v>
      </c>
      <c r="B586" t="s">
        <v>183</v>
      </c>
      <c r="C586">
        <v>2.1</v>
      </c>
      <c r="D586" t="s">
        <v>175</v>
      </c>
      <c r="E586" t="s">
        <v>171</v>
      </c>
      <c r="F586" t="s">
        <v>176</v>
      </c>
      <c r="G586">
        <v>63179000</v>
      </c>
      <c r="H586" t="s">
        <v>177</v>
      </c>
    </row>
    <row r="587" spans="1:8" x14ac:dyDescent="0.25">
      <c r="A587">
        <v>2022</v>
      </c>
      <c r="B587" t="s">
        <v>184</v>
      </c>
      <c r="C587">
        <v>2.1</v>
      </c>
      <c r="D587" t="s">
        <v>175</v>
      </c>
      <c r="E587" t="s">
        <v>171</v>
      </c>
      <c r="F587" t="s">
        <v>176</v>
      </c>
      <c r="G587">
        <v>51823000</v>
      </c>
      <c r="H587" t="s">
        <v>177</v>
      </c>
    </row>
    <row r="588" spans="1:8" x14ac:dyDescent="0.25">
      <c r="A588">
        <v>2022</v>
      </c>
      <c r="B588" t="s">
        <v>185</v>
      </c>
      <c r="C588">
        <v>2.1</v>
      </c>
      <c r="D588" t="s">
        <v>175</v>
      </c>
      <c r="E588" t="s">
        <v>171</v>
      </c>
      <c r="F588" t="s">
        <v>176</v>
      </c>
      <c r="G588">
        <v>56339000</v>
      </c>
      <c r="H588" t="s">
        <v>177</v>
      </c>
    </row>
    <row r="589" spans="1:8" x14ac:dyDescent="0.25">
      <c r="A589">
        <v>2022</v>
      </c>
      <c r="B589" t="s">
        <v>186</v>
      </c>
      <c r="C589">
        <v>2.1</v>
      </c>
      <c r="D589" t="s">
        <v>175</v>
      </c>
      <c r="E589" t="s">
        <v>171</v>
      </c>
      <c r="F589" t="s">
        <v>176</v>
      </c>
      <c r="G589">
        <v>74144000</v>
      </c>
      <c r="H589" t="s">
        <v>177</v>
      </c>
    </row>
    <row r="590" spans="1:8" x14ac:dyDescent="0.25">
      <c r="A590">
        <v>2022</v>
      </c>
      <c r="B590" t="s">
        <v>187</v>
      </c>
      <c r="C590">
        <v>2.1</v>
      </c>
      <c r="D590" t="s">
        <v>175</v>
      </c>
      <c r="E590" t="s">
        <v>171</v>
      </c>
      <c r="F590" t="s">
        <v>176</v>
      </c>
      <c r="G590">
        <v>58998000</v>
      </c>
      <c r="H590" t="s">
        <v>177</v>
      </c>
    </row>
    <row r="591" spans="1:8" x14ac:dyDescent="0.25">
      <c r="A591">
        <v>2022</v>
      </c>
      <c r="B591" t="s">
        <v>188</v>
      </c>
      <c r="C591">
        <v>2.1</v>
      </c>
      <c r="D591" t="s">
        <v>175</v>
      </c>
      <c r="E591" t="s">
        <v>171</v>
      </c>
      <c r="F591" t="s">
        <v>176</v>
      </c>
      <c r="G591">
        <v>57806000</v>
      </c>
      <c r="H591" t="s">
        <v>177</v>
      </c>
    </row>
    <row r="592" spans="1:8" x14ac:dyDescent="0.25">
      <c r="A592">
        <v>2022</v>
      </c>
      <c r="B592" t="s">
        <v>189</v>
      </c>
      <c r="C592">
        <v>2.1</v>
      </c>
      <c r="D592" t="s">
        <v>175</v>
      </c>
      <c r="E592" t="s">
        <v>171</v>
      </c>
      <c r="F592" t="s">
        <v>176</v>
      </c>
      <c r="G592">
        <v>84613000</v>
      </c>
      <c r="H592" t="s">
        <v>177</v>
      </c>
    </row>
    <row r="593" spans="1:8" x14ac:dyDescent="0.25">
      <c r="A593">
        <v>2022</v>
      </c>
      <c r="B593" t="s">
        <v>190</v>
      </c>
      <c r="C593">
        <v>2.1</v>
      </c>
      <c r="D593" t="s">
        <v>175</v>
      </c>
      <c r="E593" t="s">
        <v>171</v>
      </c>
      <c r="F593" t="s">
        <v>176</v>
      </c>
      <c r="G593">
        <v>67732000</v>
      </c>
      <c r="H593" t="s">
        <v>177</v>
      </c>
    </row>
    <row r="594" spans="1:8" x14ac:dyDescent="0.25">
      <c r="A594">
        <v>2022</v>
      </c>
      <c r="B594" t="s">
        <v>191</v>
      </c>
      <c r="C594">
        <v>2.1</v>
      </c>
      <c r="D594" t="s">
        <v>175</v>
      </c>
      <c r="E594" t="s">
        <v>171</v>
      </c>
      <c r="F594" t="s">
        <v>176</v>
      </c>
      <c r="G594">
        <v>69776000</v>
      </c>
      <c r="H594" t="s">
        <v>177</v>
      </c>
    </row>
    <row r="595" spans="1:8" x14ac:dyDescent="0.25">
      <c r="A595">
        <v>2022</v>
      </c>
      <c r="B595" t="s">
        <v>192</v>
      </c>
      <c r="C595">
        <v>2.1</v>
      </c>
      <c r="D595" t="s">
        <v>175</v>
      </c>
      <c r="E595" t="s">
        <v>171</v>
      </c>
      <c r="F595" t="s">
        <v>176</v>
      </c>
      <c r="G595">
        <v>76356000</v>
      </c>
      <c r="H595" t="s">
        <v>177</v>
      </c>
    </row>
    <row r="596" spans="1:8" x14ac:dyDescent="0.25">
      <c r="A596">
        <v>2023</v>
      </c>
      <c r="B596" t="s">
        <v>181</v>
      </c>
      <c r="C596">
        <v>2.1</v>
      </c>
      <c r="D596" t="s">
        <v>175</v>
      </c>
      <c r="E596" t="s">
        <v>171</v>
      </c>
      <c r="F596" t="s">
        <v>176</v>
      </c>
      <c r="G596">
        <v>62958000</v>
      </c>
      <c r="H596" t="s">
        <v>177</v>
      </c>
    </row>
    <row r="597" spans="1:8" x14ac:dyDescent="0.25">
      <c r="A597">
        <v>2023</v>
      </c>
      <c r="B597" t="s">
        <v>182</v>
      </c>
      <c r="C597">
        <v>2.1</v>
      </c>
      <c r="D597" t="s">
        <v>175</v>
      </c>
      <c r="E597" t="s">
        <v>171</v>
      </c>
      <c r="F597" t="s">
        <v>176</v>
      </c>
      <c r="G597">
        <v>65617000</v>
      </c>
      <c r="H597" t="s">
        <v>177</v>
      </c>
    </row>
    <row r="598" spans="1:8" x14ac:dyDescent="0.25">
      <c r="A598">
        <v>2023</v>
      </c>
      <c r="B598" t="s">
        <v>183</v>
      </c>
      <c r="C598">
        <v>2.1</v>
      </c>
      <c r="D598" t="s">
        <v>175</v>
      </c>
      <c r="E598" t="s">
        <v>171</v>
      </c>
      <c r="F598" t="s">
        <v>176</v>
      </c>
      <c r="G598">
        <v>84448000</v>
      </c>
      <c r="H598" t="s">
        <v>177</v>
      </c>
    </row>
    <row r="599" spans="1:8" x14ac:dyDescent="0.25">
      <c r="A599">
        <v>2023</v>
      </c>
      <c r="B599" t="s">
        <v>184</v>
      </c>
      <c r="C599">
        <v>2.1</v>
      </c>
      <c r="D599" t="s">
        <v>175</v>
      </c>
      <c r="E599" t="s">
        <v>171</v>
      </c>
      <c r="F599" t="s">
        <v>176</v>
      </c>
      <c r="G599">
        <v>69200000</v>
      </c>
      <c r="H599" t="s">
        <v>177</v>
      </c>
    </row>
    <row r="600" spans="1:8" x14ac:dyDescent="0.25">
      <c r="A600">
        <v>2023</v>
      </c>
      <c r="B600" t="s">
        <v>185</v>
      </c>
      <c r="C600">
        <v>2.1</v>
      </c>
      <c r="D600" t="s">
        <v>175</v>
      </c>
      <c r="E600" t="s">
        <v>171</v>
      </c>
      <c r="F600" t="s">
        <v>176</v>
      </c>
      <c r="G600">
        <v>71800000</v>
      </c>
      <c r="H600" t="s">
        <v>177</v>
      </c>
    </row>
    <row r="601" spans="1:8" x14ac:dyDescent="0.25">
      <c r="A601">
        <v>2023</v>
      </c>
      <c r="B601" t="s">
        <v>186</v>
      </c>
      <c r="C601">
        <v>2.1</v>
      </c>
      <c r="D601" t="s">
        <v>175</v>
      </c>
      <c r="E601" t="s">
        <v>171</v>
      </c>
      <c r="F601" t="s">
        <v>176</v>
      </c>
      <c r="G601">
        <v>91585000</v>
      </c>
      <c r="H601" t="s">
        <v>177</v>
      </c>
    </row>
    <row r="602" spans="1:8" x14ac:dyDescent="0.25">
      <c r="A602">
        <v>2023</v>
      </c>
      <c r="B602" t="s">
        <v>187</v>
      </c>
      <c r="C602">
        <v>2.1</v>
      </c>
      <c r="D602" t="s">
        <v>175</v>
      </c>
      <c r="E602" t="s">
        <v>171</v>
      </c>
      <c r="F602" t="s">
        <v>176</v>
      </c>
      <c r="G602">
        <v>71045000</v>
      </c>
      <c r="H602" t="s">
        <v>177</v>
      </c>
    </row>
    <row r="603" spans="1:8" x14ac:dyDescent="0.25">
      <c r="A603">
        <v>2023</v>
      </c>
      <c r="B603" t="s">
        <v>188</v>
      </c>
      <c r="C603">
        <v>2.1</v>
      </c>
      <c r="D603" t="s">
        <v>175</v>
      </c>
      <c r="E603" t="s">
        <v>171</v>
      </c>
      <c r="F603" t="s">
        <v>176</v>
      </c>
      <c r="G603">
        <v>70422000</v>
      </c>
      <c r="H603" t="s">
        <v>177</v>
      </c>
    </row>
    <row r="604" spans="1:8" x14ac:dyDescent="0.25">
      <c r="A604">
        <v>2023</v>
      </c>
      <c r="B604" t="s">
        <v>189</v>
      </c>
      <c r="C604">
        <v>2.1</v>
      </c>
      <c r="D604" t="s">
        <v>175</v>
      </c>
      <c r="E604" t="s">
        <v>171</v>
      </c>
      <c r="F604" t="s">
        <v>176</v>
      </c>
      <c r="G604">
        <v>100216000</v>
      </c>
      <c r="H604" t="s">
        <v>177</v>
      </c>
    </row>
    <row r="605" spans="1:8" x14ac:dyDescent="0.25">
      <c r="A605">
        <v>2023</v>
      </c>
      <c r="B605" t="s">
        <v>190</v>
      </c>
      <c r="C605">
        <v>2.1</v>
      </c>
      <c r="D605" t="s">
        <v>175</v>
      </c>
      <c r="E605" t="s">
        <v>171</v>
      </c>
      <c r="F605" t="s">
        <v>176</v>
      </c>
      <c r="G605">
        <v>78053000</v>
      </c>
      <c r="H605" t="s">
        <v>177</v>
      </c>
    </row>
    <row r="606" spans="1:8" x14ac:dyDescent="0.25">
      <c r="A606">
        <v>2023</v>
      </c>
      <c r="B606" t="s">
        <v>191</v>
      </c>
      <c r="C606">
        <v>2.1</v>
      </c>
      <c r="D606" t="s">
        <v>175</v>
      </c>
      <c r="E606" t="s">
        <v>171</v>
      </c>
      <c r="F606" t="s">
        <v>176</v>
      </c>
      <c r="G606">
        <v>80051000</v>
      </c>
      <c r="H606" t="s">
        <v>177</v>
      </c>
    </row>
    <row r="607" spans="1:8" x14ac:dyDescent="0.25">
      <c r="A607">
        <v>2023</v>
      </c>
      <c r="B607" t="s">
        <v>192</v>
      </c>
      <c r="C607">
        <v>2.1</v>
      </c>
      <c r="D607" t="s">
        <v>175</v>
      </c>
      <c r="E607" t="s">
        <v>171</v>
      </c>
      <c r="F607" t="s">
        <v>176</v>
      </c>
      <c r="G607">
        <v>90225000</v>
      </c>
      <c r="H607" t="s">
        <v>177</v>
      </c>
    </row>
    <row r="608" spans="1:8" x14ac:dyDescent="0.25">
      <c r="A608">
        <v>2024</v>
      </c>
      <c r="B608" t="s">
        <v>181</v>
      </c>
      <c r="C608">
        <v>2.1</v>
      </c>
      <c r="D608" t="s">
        <v>175</v>
      </c>
      <c r="E608" t="s">
        <v>171</v>
      </c>
      <c r="F608" t="s">
        <v>176</v>
      </c>
      <c r="G608">
        <v>69100000</v>
      </c>
      <c r="H608" t="s">
        <v>177</v>
      </c>
    </row>
    <row r="609" spans="1:8" x14ac:dyDescent="0.25">
      <c r="A609">
        <v>2024</v>
      </c>
      <c r="B609" t="s">
        <v>182</v>
      </c>
      <c r="C609">
        <v>2.1</v>
      </c>
      <c r="D609" t="s">
        <v>175</v>
      </c>
      <c r="E609" t="s">
        <v>171</v>
      </c>
      <c r="F609" t="s">
        <v>176</v>
      </c>
      <c r="G609">
        <v>76000000</v>
      </c>
      <c r="H609" t="s">
        <v>177</v>
      </c>
    </row>
    <row r="610" spans="1:8" x14ac:dyDescent="0.25">
      <c r="A610">
        <v>2024</v>
      </c>
      <c r="B610" t="s">
        <v>183</v>
      </c>
      <c r="C610">
        <v>2.1</v>
      </c>
      <c r="D610" t="s">
        <v>175</v>
      </c>
      <c r="E610" t="s">
        <v>171</v>
      </c>
      <c r="F610" t="s">
        <v>176</v>
      </c>
      <c r="G610">
        <v>96100000</v>
      </c>
      <c r="H610" t="s">
        <v>177</v>
      </c>
    </row>
    <row r="611" spans="1:8" x14ac:dyDescent="0.25">
      <c r="A611">
        <v>2003</v>
      </c>
      <c r="B611">
        <v>2003</v>
      </c>
      <c r="C611">
        <v>2.0409999999999999</v>
      </c>
      <c r="D611" t="s">
        <v>178</v>
      </c>
      <c r="E611" t="s">
        <v>179</v>
      </c>
      <c r="F611" t="s">
        <v>172</v>
      </c>
      <c r="G611">
        <v>191565</v>
      </c>
      <c r="H611" t="s">
        <v>173</v>
      </c>
    </row>
    <row r="612" spans="1:8" x14ac:dyDescent="0.25">
      <c r="A612">
        <v>2004</v>
      </c>
      <c r="B612">
        <v>2004</v>
      </c>
      <c r="C612">
        <v>2.0409999999999999</v>
      </c>
      <c r="D612" t="s">
        <v>178</v>
      </c>
      <c r="E612" t="s">
        <v>179</v>
      </c>
      <c r="F612" t="s">
        <v>172</v>
      </c>
      <c r="G612">
        <v>195814</v>
      </c>
      <c r="H612" t="s">
        <v>173</v>
      </c>
    </row>
    <row r="613" spans="1:8" x14ac:dyDescent="0.25">
      <c r="A613">
        <v>2005</v>
      </c>
      <c r="B613">
        <v>2005</v>
      </c>
      <c r="C613">
        <v>2.0409999999999999</v>
      </c>
      <c r="D613" t="s">
        <v>178</v>
      </c>
      <c r="E613" t="s">
        <v>179</v>
      </c>
      <c r="F613" t="s">
        <v>172</v>
      </c>
      <c r="G613">
        <v>199931</v>
      </c>
      <c r="H613" t="s">
        <v>173</v>
      </c>
    </row>
    <row r="614" spans="1:8" x14ac:dyDescent="0.25">
      <c r="A614">
        <v>2006</v>
      </c>
      <c r="B614">
        <v>2006</v>
      </c>
      <c r="C614">
        <v>2.0409999999999999</v>
      </c>
      <c r="D614" t="s">
        <v>178</v>
      </c>
      <c r="E614" t="s">
        <v>179</v>
      </c>
      <c r="F614" t="s">
        <v>172</v>
      </c>
      <c r="G614">
        <v>203830</v>
      </c>
      <c r="H614" t="s">
        <v>173</v>
      </c>
    </row>
    <row r="615" spans="1:8" x14ac:dyDescent="0.25">
      <c r="A615">
        <v>2007</v>
      </c>
      <c r="B615">
        <v>2007</v>
      </c>
      <c r="C615">
        <v>2.0409999999999999</v>
      </c>
      <c r="D615" t="s">
        <v>178</v>
      </c>
      <c r="E615" t="s">
        <v>179</v>
      </c>
      <c r="F615" t="s">
        <v>172</v>
      </c>
      <c r="G615">
        <v>208254</v>
      </c>
      <c r="H615" t="s">
        <v>173</v>
      </c>
    </row>
    <row r="616" spans="1:8" x14ac:dyDescent="0.25">
      <c r="A616">
        <v>2008</v>
      </c>
      <c r="B616">
        <v>2008</v>
      </c>
      <c r="C616">
        <v>2.0409999999999999</v>
      </c>
      <c r="D616" t="s">
        <v>178</v>
      </c>
      <c r="E616" t="s">
        <v>179</v>
      </c>
      <c r="F616" t="s">
        <v>172</v>
      </c>
      <c r="G616">
        <v>211243</v>
      </c>
      <c r="H616" t="s">
        <v>173</v>
      </c>
    </row>
    <row r="617" spans="1:8" x14ac:dyDescent="0.25">
      <c r="A617">
        <v>2009</v>
      </c>
      <c r="B617">
        <v>2009</v>
      </c>
      <c r="C617">
        <v>2.0409999999999999</v>
      </c>
      <c r="D617" t="s">
        <v>178</v>
      </c>
      <c r="E617" t="s">
        <v>179</v>
      </c>
      <c r="F617" t="s">
        <v>172</v>
      </c>
      <c r="G617">
        <v>208340</v>
      </c>
      <c r="H617" t="s">
        <v>173</v>
      </c>
    </row>
    <row r="618" spans="1:8" x14ac:dyDescent="0.25">
      <c r="A618">
        <v>2010</v>
      </c>
      <c r="B618">
        <v>2010</v>
      </c>
      <c r="C618">
        <v>2.0409999999999999</v>
      </c>
      <c r="D618" t="s">
        <v>178</v>
      </c>
      <c r="E618" t="s">
        <v>179</v>
      </c>
      <c r="F618" t="s">
        <v>172</v>
      </c>
      <c r="G618">
        <v>210636</v>
      </c>
      <c r="H618" t="s">
        <v>173</v>
      </c>
    </row>
    <row r="619" spans="1:8" x14ac:dyDescent="0.25">
      <c r="A619">
        <v>2011</v>
      </c>
      <c r="B619">
        <v>2011</v>
      </c>
      <c r="C619">
        <v>2.0409999999999999</v>
      </c>
      <c r="D619" t="s">
        <v>178</v>
      </c>
      <c r="E619" t="s">
        <v>179</v>
      </c>
      <c r="F619" t="s">
        <v>172</v>
      </c>
      <c r="G619">
        <v>218821</v>
      </c>
      <c r="H619" t="s">
        <v>173</v>
      </c>
    </row>
    <row r="620" spans="1:8" x14ac:dyDescent="0.25">
      <c r="A620">
        <v>2012</v>
      </c>
      <c r="B620">
        <v>2012</v>
      </c>
      <c r="C620">
        <v>2.0409999999999999</v>
      </c>
      <c r="D620" t="s">
        <v>178</v>
      </c>
      <c r="E620" t="s">
        <v>179</v>
      </c>
      <c r="F620" t="s">
        <v>172</v>
      </c>
      <c r="G620">
        <v>223233</v>
      </c>
      <c r="H620" t="s">
        <v>173</v>
      </c>
    </row>
    <row r="621" spans="1:8" x14ac:dyDescent="0.25">
      <c r="A621">
        <v>2013</v>
      </c>
      <c r="B621">
        <v>2013</v>
      </c>
      <c r="C621">
        <v>2.0409999999999999</v>
      </c>
      <c r="D621" t="s">
        <v>178</v>
      </c>
      <c r="E621" t="s">
        <v>179</v>
      </c>
      <c r="F621" t="s">
        <v>172</v>
      </c>
      <c r="G621">
        <v>227319</v>
      </c>
      <c r="H621" t="s">
        <v>173</v>
      </c>
    </row>
    <row r="622" spans="1:8" x14ac:dyDescent="0.25">
      <c r="A622">
        <v>2014</v>
      </c>
      <c r="B622">
        <v>2014</v>
      </c>
      <c r="C622">
        <v>2.0409999999999999</v>
      </c>
      <c r="D622" t="s">
        <v>178</v>
      </c>
      <c r="E622" t="s">
        <v>179</v>
      </c>
      <c r="F622" t="s">
        <v>172</v>
      </c>
      <c r="G622">
        <v>229964</v>
      </c>
      <c r="H622" t="s">
        <v>173</v>
      </c>
    </row>
    <row r="623" spans="1:8" x14ac:dyDescent="0.25">
      <c r="A623">
        <v>2015</v>
      </c>
      <c r="B623">
        <v>2015</v>
      </c>
      <c r="C623">
        <v>2.0409999999999999</v>
      </c>
      <c r="D623" t="s">
        <v>178</v>
      </c>
      <c r="E623" t="s">
        <v>179</v>
      </c>
      <c r="F623" t="s">
        <v>172</v>
      </c>
      <c r="G623">
        <v>229921</v>
      </c>
      <c r="H623" t="s">
        <v>173</v>
      </c>
    </row>
    <row r="624" spans="1:8" x14ac:dyDescent="0.25">
      <c r="A624">
        <v>2016</v>
      </c>
      <c r="B624">
        <v>2016</v>
      </c>
      <c r="C624">
        <v>2.0409999999999999</v>
      </c>
      <c r="D624" t="s">
        <v>178</v>
      </c>
      <c r="E624" t="s">
        <v>179</v>
      </c>
      <c r="F624" t="s">
        <v>172</v>
      </c>
      <c r="G624">
        <v>231379</v>
      </c>
      <c r="H624" t="s">
        <v>173</v>
      </c>
    </row>
    <row r="625" spans="1:8" x14ac:dyDescent="0.25">
      <c r="A625">
        <v>2017</v>
      </c>
      <c r="B625">
        <v>2017</v>
      </c>
      <c r="C625">
        <v>2.0409999999999999</v>
      </c>
      <c r="D625" t="s">
        <v>178</v>
      </c>
      <c r="E625" t="s">
        <v>179</v>
      </c>
      <c r="F625" t="s">
        <v>172</v>
      </c>
      <c r="G625">
        <v>230204</v>
      </c>
      <c r="H625" t="s">
        <v>173</v>
      </c>
    </row>
    <row r="626" spans="1:8" x14ac:dyDescent="0.25">
      <c r="A626">
        <v>2018</v>
      </c>
      <c r="B626">
        <v>2018</v>
      </c>
      <c r="C626">
        <v>2.0409999999999999</v>
      </c>
      <c r="D626" t="s">
        <v>178</v>
      </c>
      <c r="E626" t="s">
        <v>179</v>
      </c>
      <c r="F626" t="s">
        <v>172</v>
      </c>
      <c r="G626">
        <v>229028</v>
      </c>
      <c r="H626" t="s">
        <v>173</v>
      </c>
    </row>
    <row r="627" spans="1:8" x14ac:dyDescent="0.25">
      <c r="A627">
        <v>2019</v>
      </c>
      <c r="B627">
        <v>2019</v>
      </c>
      <c r="C627">
        <v>2.0409999999999999</v>
      </c>
      <c r="D627" t="s">
        <v>178</v>
      </c>
      <c r="E627" t="s">
        <v>179</v>
      </c>
      <c r="F627" t="s">
        <v>172</v>
      </c>
      <c r="G627">
        <v>237624</v>
      </c>
      <c r="H627" t="s">
        <v>173</v>
      </c>
    </row>
    <row r="628" spans="1:8" x14ac:dyDescent="0.25">
      <c r="A628">
        <v>2020</v>
      </c>
      <c r="B628">
        <v>2020</v>
      </c>
      <c r="C628">
        <v>2.0409999999999999</v>
      </c>
      <c r="D628" t="s">
        <v>178</v>
      </c>
      <c r="E628" t="s">
        <v>179</v>
      </c>
      <c r="F628" t="s">
        <v>172</v>
      </c>
      <c r="G628">
        <v>96750</v>
      </c>
      <c r="H628" t="s">
        <v>173</v>
      </c>
    </row>
    <row r="629" spans="1:8" x14ac:dyDescent="0.25">
      <c r="A629">
        <v>2021</v>
      </c>
      <c r="B629">
        <v>2021</v>
      </c>
      <c r="C629">
        <v>2.0409999999999999</v>
      </c>
      <c r="D629" t="s">
        <v>178</v>
      </c>
      <c r="E629" t="s">
        <v>179</v>
      </c>
      <c r="F629" t="s">
        <v>172</v>
      </c>
      <c r="G629">
        <v>78984</v>
      </c>
      <c r="H629" t="s">
        <v>173</v>
      </c>
    </row>
    <row r="630" spans="1:8" x14ac:dyDescent="0.25">
      <c r="A630">
        <v>2022</v>
      </c>
      <c r="B630">
        <v>2022</v>
      </c>
      <c r="C630">
        <v>2.0409999999999999</v>
      </c>
      <c r="D630" t="s">
        <v>178</v>
      </c>
      <c r="E630" t="s">
        <v>179</v>
      </c>
      <c r="F630" t="s">
        <v>172</v>
      </c>
      <c r="G630">
        <v>130689</v>
      </c>
      <c r="H630" t="s">
        <v>173</v>
      </c>
    </row>
    <row r="631" spans="1:8" x14ac:dyDescent="0.25">
      <c r="A631">
        <v>2023</v>
      </c>
      <c r="B631">
        <v>2023</v>
      </c>
      <c r="C631">
        <v>2.0409999999999999</v>
      </c>
      <c r="D631" t="s">
        <v>178</v>
      </c>
      <c r="E631" t="s">
        <v>179</v>
      </c>
      <c r="F631" t="s">
        <v>172</v>
      </c>
      <c r="G631">
        <v>162496</v>
      </c>
      <c r="H631" t="s">
        <v>173</v>
      </c>
    </row>
    <row r="632" spans="1:8" x14ac:dyDescent="0.25">
      <c r="A632">
        <v>2003</v>
      </c>
      <c r="B632">
        <v>2003</v>
      </c>
      <c r="C632">
        <v>2.0419999999999998</v>
      </c>
      <c r="D632" t="s">
        <v>180</v>
      </c>
      <c r="E632" t="s">
        <v>179</v>
      </c>
      <c r="F632" t="s">
        <v>172</v>
      </c>
      <c r="G632">
        <v>213847</v>
      </c>
      <c r="H632" t="s">
        <v>173</v>
      </c>
    </row>
    <row r="633" spans="1:8" x14ac:dyDescent="0.25">
      <c r="A633">
        <v>2004</v>
      </c>
      <c r="B633">
        <v>2004</v>
      </c>
      <c r="C633">
        <v>2.0419999999999998</v>
      </c>
      <c r="D633" t="s">
        <v>180</v>
      </c>
      <c r="E633" t="s">
        <v>179</v>
      </c>
      <c r="F633" t="s">
        <v>172</v>
      </c>
      <c r="G633">
        <v>222285</v>
      </c>
      <c r="H633" t="s">
        <v>173</v>
      </c>
    </row>
    <row r="634" spans="1:8" x14ac:dyDescent="0.25">
      <c r="A634">
        <v>2005</v>
      </c>
      <c r="B634">
        <v>2005</v>
      </c>
      <c r="C634">
        <v>2.0419999999999998</v>
      </c>
      <c r="D634" t="s">
        <v>180</v>
      </c>
      <c r="E634" t="s">
        <v>179</v>
      </c>
      <c r="F634" t="s">
        <v>172</v>
      </c>
      <c r="G634">
        <v>231289</v>
      </c>
      <c r="H634" t="s">
        <v>173</v>
      </c>
    </row>
    <row r="635" spans="1:8" x14ac:dyDescent="0.25">
      <c r="A635">
        <v>2006</v>
      </c>
      <c r="B635">
        <v>2006</v>
      </c>
      <c r="C635">
        <v>2.0419999999999998</v>
      </c>
      <c r="D635" t="s">
        <v>180</v>
      </c>
      <c r="E635" t="s">
        <v>179</v>
      </c>
      <c r="F635" t="s">
        <v>172</v>
      </c>
      <c r="G635">
        <v>240713</v>
      </c>
      <c r="H635" t="s">
        <v>173</v>
      </c>
    </row>
    <row r="636" spans="1:8" x14ac:dyDescent="0.25">
      <c r="A636">
        <v>2007</v>
      </c>
      <c r="B636">
        <v>2007</v>
      </c>
      <c r="C636">
        <v>2.0419999999999998</v>
      </c>
      <c r="D636" t="s">
        <v>180</v>
      </c>
      <c r="E636" t="s">
        <v>179</v>
      </c>
      <c r="F636" t="s">
        <v>172</v>
      </c>
      <c r="G636">
        <v>251515</v>
      </c>
      <c r="H636" t="s">
        <v>173</v>
      </c>
    </row>
    <row r="637" spans="1:8" x14ac:dyDescent="0.25">
      <c r="A637">
        <v>2008</v>
      </c>
      <c r="B637">
        <v>2008</v>
      </c>
      <c r="C637">
        <v>2.0419999999999998</v>
      </c>
      <c r="D637" t="s">
        <v>180</v>
      </c>
      <c r="E637" t="s">
        <v>179</v>
      </c>
      <c r="F637" t="s">
        <v>172</v>
      </c>
      <c r="G637">
        <v>255456</v>
      </c>
      <c r="H637" t="s">
        <v>173</v>
      </c>
    </row>
    <row r="638" spans="1:8" x14ac:dyDescent="0.25">
      <c r="A638">
        <v>2009</v>
      </c>
      <c r="B638">
        <v>2009</v>
      </c>
      <c r="C638">
        <v>2.0419999999999998</v>
      </c>
      <c r="D638" t="s">
        <v>180</v>
      </c>
      <c r="E638" t="s">
        <v>179</v>
      </c>
      <c r="F638" t="s">
        <v>172</v>
      </c>
      <c r="G638">
        <v>262894</v>
      </c>
      <c r="H638" t="s">
        <v>173</v>
      </c>
    </row>
    <row r="639" spans="1:8" x14ac:dyDescent="0.25">
      <c r="A639">
        <v>2010</v>
      </c>
      <c r="B639">
        <v>2010</v>
      </c>
      <c r="C639">
        <v>2.0419999999999998</v>
      </c>
      <c r="D639" t="s">
        <v>180</v>
      </c>
      <c r="E639" t="s">
        <v>179</v>
      </c>
      <c r="F639" t="s">
        <v>172</v>
      </c>
      <c r="G639">
        <v>266721</v>
      </c>
      <c r="H639" t="s">
        <v>173</v>
      </c>
    </row>
    <row r="640" spans="1:8" x14ac:dyDescent="0.25">
      <c r="A640">
        <v>2011</v>
      </c>
      <c r="B640">
        <v>2011</v>
      </c>
      <c r="C640">
        <v>2.0419999999999998</v>
      </c>
      <c r="D640" t="s">
        <v>180</v>
      </c>
      <c r="E640" t="s">
        <v>179</v>
      </c>
      <c r="F640" t="s">
        <v>172</v>
      </c>
      <c r="G640">
        <v>281398</v>
      </c>
      <c r="H640" t="s">
        <v>173</v>
      </c>
    </row>
    <row r="641" spans="1:8" x14ac:dyDescent="0.25">
      <c r="A641">
        <v>2012</v>
      </c>
      <c r="B641">
        <v>2012</v>
      </c>
      <c r="C641">
        <v>2.0419999999999998</v>
      </c>
      <c r="D641" t="s">
        <v>180</v>
      </c>
      <c r="E641" t="s">
        <v>179</v>
      </c>
      <c r="F641" t="s">
        <v>172</v>
      </c>
      <c r="G641">
        <v>290774</v>
      </c>
      <c r="H641" t="s">
        <v>173</v>
      </c>
    </row>
    <row r="642" spans="1:8" x14ac:dyDescent="0.25">
      <c r="A642">
        <v>2013</v>
      </c>
      <c r="B642">
        <v>2013</v>
      </c>
      <c r="C642">
        <v>2.0419999999999998</v>
      </c>
      <c r="D642" t="s">
        <v>180</v>
      </c>
      <c r="E642" t="s">
        <v>179</v>
      </c>
      <c r="F642" t="s">
        <v>172</v>
      </c>
      <c r="G642">
        <v>297875</v>
      </c>
      <c r="H642" t="s">
        <v>173</v>
      </c>
    </row>
    <row r="643" spans="1:8" x14ac:dyDescent="0.25">
      <c r="A643">
        <v>2014</v>
      </c>
      <c r="B643">
        <v>2014</v>
      </c>
      <c r="C643">
        <v>2.0419999999999998</v>
      </c>
      <c r="D643" t="s">
        <v>180</v>
      </c>
      <c r="E643" t="s">
        <v>179</v>
      </c>
      <c r="F643" t="s">
        <v>172</v>
      </c>
      <c r="G643">
        <v>304851</v>
      </c>
      <c r="H643" t="s">
        <v>173</v>
      </c>
    </row>
    <row r="644" spans="1:8" x14ac:dyDescent="0.25">
      <c r="A644">
        <v>2015</v>
      </c>
      <c r="B644">
        <v>2015</v>
      </c>
      <c r="C644">
        <v>2.0419999999999998</v>
      </c>
      <c r="D644" t="s">
        <v>180</v>
      </c>
      <c r="E644" t="s">
        <v>179</v>
      </c>
      <c r="F644" t="s">
        <v>172</v>
      </c>
      <c r="G644">
        <v>304084</v>
      </c>
      <c r="H644" t="s">
        <v>173</v>
      </c>
    </row>
    <row r="645" spans="1:8" x14ac:dyDescent="0.25">
      <c r="A645">
        <v>2016</v>
      </c>
      <c r="B645">
        <v>2016</v>
      </c>
      <c r="C645">
        <v>2.0419999999999998</v>
      </c>
      <c r="D645" t="s">
        <v>180</v>
      </c>
      <c r="E645" t="s">
        <v>179</v>
      </c>
      <c r="F645" t="s">
        <v>172</v>
      </c>
      <c r="G645">
        <v>306700</v>
      </c>
      <c r="H645" t="s">
        <v>173</v>
      </c>
    </row>
    <row r="646" spans="1:8" x14ac:dyDescent="0.25">
      <c r="A646">
        <v>2017</v>
      </c>
      <c r="B646">
        <v>2017</v>
      </c>
      <c r="C646">
        <v>2.0419999999999998</v>
      </c>
      <c r="D646" t="s">
        <v>180</v>
      </c>
      <c r="E646" t="s">
        <v>179</v>
      </c>
      <c r="F646" t="s">
        <v>172</v>
      </c>
      <c r="G646">
        <v>303012</v>
      </c>
      <c r="H646" t="s">
        <v>173</v>
      </c>
    </row>
    <row r="647" spans="1:8" x14ac:dyDescent="0.25">
      <c r="A647">
        <v>2018</v>
      </c>
      <c r="B647">
        <v>2018</v>
      </c>
      <c r="C647">
        <v>2.0419999999999998</v>
      </c>
      <c r="D647" t="s">
        <v>180</v>
      </c>
      <c r="E647" t="s">
        <v>179</v>
      </c>
      <c r="F647" t="s">
        <v>172</v>
      </c>
      <c r="G647">
        <v>292376</v>
      </c>
      <c r="H647" t="s">
        <v>173</v>
      </c>
    </row>
    <row r="648" spans="1:8" x14ac:dyDescent="0.25">
      <c r="A648">
        <v>2019</v>
      </c>
      <c r="B648">
        <v>2019</v>
      </c>
      <c r="C648">
        <v>2.0419999999999998</v>
      </c>
      <c r="D648" t="s">
        <v>180</v>
      </c>
      <c r="E648" t="s">
        <v>179</v>
      </c>
      <c r="F648" t="s">
        <v>172</v>
      </c>
      <c r="G648">
        <v>287846</v>
      </c>
      <c r="H648" t="s">
        <v>173</v>
      </c>
    </row>
    <row r="649" spans="1:8" x14ac:dyDescent="0.25">
      <c r="A649">
        <v>2020</v>
      </c>
      <c r="B649">
        <v>2020</v>
      </c>
      <c r="C649">
        <v>2.0419999999999998</v>
      </c>
      <c r="D649" t="s">
        <v>180</v>
      </c>
      <c r="E649" t="s">
        <v>179</v>
      </c>
      <c r="F649" t="s">
        <v>172</v>
      </c>
      <c r="G649">
        <v>128249</v>
      </c>
      <c r="H649" t="s">
        <v>173</v>
      </c>
    </row>
    <row r="650" spans="1:8" x14ac:dyDescent="0.25">
      <c r="A650">
        <v>2021</v>
      </c>
      <c r="B650">
        <v>2021</v>
      </c>
      <c r="C650">
        <v>2.0419999999999998</v>
      </c>
      <c r="D650" t="s">
        <v>180</v>
      </c>
      <c r="E650" t="s">
        <v>179</v>
      </c>
      <c r="F650" t="s">
        <v>172</v>
      </c>
      <c r="G650">
        <v>118858</v>
      </c>
      <c r="H650" t="s">
        <v>173</v>
      </c>
    </row>
    <row r="651" spans="1:8" x14ac:dyDescent="0.25">
      <c r="A651">
        <v>2022</v>
      </c>
      <c r="B651">
        <v>2022</v>
      </c>
      <c r="C651">
        <v>2.0419999999999998</v>
      </c>
      <c r="D651" t="s">
        <v>180</v>
      </c>
      <c r="E651" t="s">
        <v>179</v>
      </c>
      <c r="F651" t="s">
        <v>172</v>
      </c>
      <c r="G651">
        <v>188064</v>
      </c>
      <c r="H651" t="s">
        <v>173</v>
      </c>
    </row>
    <row r="652" spans="1:8" x14ac:dyDescent="0.25">
      <c r="A652">
        <v>2023</v>
      </c>
      <c r="B652">
        <v>2023</v>
      </c>
      <c r="C652">
        <v>2.0419999999999998</v>
      </c>
      <c r="D652" t="s">
        <v>180</v>
      </c>
      <c r="E652" t="s">
        <v>179</v>
      </c>
      <c r="F652" t="s">
        <v>172</v>
      </c>
      <c r="G652">
        <v>233835</v>
      </c>
      <c r="H652" t="s">
        <v>173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33336-0BD9-481C-B922-3E6FEDB6767A}">
  <dimension ref="A1:M10227"/>
  <sheetViews>
    <sheetView workbookViewId="0">
      <selection activeCell="M8" sqref="M8"/>
    </sheetView>
  </sheetViews>
  <sheetFormatPr defaultRowHeight="15" x14ac:dyDescent="0.25"/>
  <cols>
    <col min="1" max="1" width="10.42578125" bestFit="1" customWidth="1"/>
    <col min="2" max="2" width="11.28515625" bestFit="1" customWidth="1"/>
    <col min="3" max="3" width="11.140625" bestFit="1" customWidth="1"/>
    <col min="4" max="4" width="25.85546875" bestFit="1" customWidth="1"/>
    <col min="5" max="5" width="12.42578125" customWidth="1"/>
    <col min="6" max="6" width="10.85546875" customWidth="1"/>
    <col min="7" max="7" width="8.85546875" customWidth="1"/>
    <col min="8" max="8" width="11.5703125" bestFit="1" customWidth="1"/>
    <col min="9" max="9" width="9.85546875" customWidth="1"/>
    <col min="10" max="10" width="8" customWidth="1"/>
    <col min="11" max="11" width="29.42578125" bestFit="1" customWidth="1"/>
    <col min="12" max="12" width="7.140625" customWidth="1"/>
    <col min="13" max="13" width="12.855468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43101</v>
      </c>
      <c r="B2" s="2">
        <v>0.1125</v>
      </c>
      <c r="C2" t="s">
        <v>13</v>
      </c>
      <c r="D2" t="s">
        <v>14</v>
      </c>
      <c r="E2">
        <v>7</v>
      </c>
      <c r="F2">
        <v>12</v>
      </c>
      <c r="G2" t="s">
        <v>15</v>
      </c>
      <c r="H2" t="s">
        <v>221</v>
      </c>
      <c r="I2">
        <v>5696</v>
      </c>
      <c r="J2" t="s">
        <v>16</v>
      </c>
      <c r="K2" t="s">
        <v>17</v>
      </c>
      <c r="L2">
        <v>2018</v>
      </c>
      <c r="M2" t="s">
        <v>18</v>
      </c>
    </row>
    <row r="3" spans="1:13" x14ac:dyDescent="0.25">
      <c r="A3" s="1">
        <v>43101</v>
      </c>
      <c r="B3" s="2">
        <v>0.65</v>
      </c>
      <c r="C3" t="s">
        <v>13</v>
      </c>
      <c r="D3" t="s">
        <v>19</v>
      </c>
      <c r="E3">
        <v>5</v>
      </c>
      <c r="F3">
        <v>10</v>
      </c>
      <c r="G3" t="s">
        <v>20</v>
      </c>
      <c r="H3" t="s">
        <v>223</v>
      </c>
      <c r="I3">
        <v>5269</v>
      </c>
      <c r="J3" t="s">
        <v>16</v>
      </c>
      <c r="K3" t="s">
        <v>17</v>
      </c>
      <c r="L3">
        <v>2018</v>
      </c>
      <c r="M3" t="s">
        <v>18</v>
      </c>
    </row>
    <row r="4" spans="1:13" x14ac:dyDescent="0.25">
      <c r="A4" s="1">
        <v>43102</v>
      </c>
      <c r="B4" s="2">
        <v>0.38750000000000001</v>
      </c>
      <c r="C4" t="s">
        <v>21</v>
      </c>
      <c r="D4" t="s">
        <v>22</v>
      </c>
      <c r="E4">
        <v>3</v>
      </c>
      <c r="F4">
        <v>7</v>
      </c>
      <c r="G4" t="s">
        <v>23</v>
      </c>
      <c r="H4" t="s">
        <v>221</v>
      </c>
      <c r="I4">
        <v>6096</v>
      </c>
      <c r="J4" t="s">
        <v>16</v>
      </c>
      <c r="K4" t="s">
        <v>17</v>
      </c>
      <c r="L4">
        <v>2018</v>
      </c>
      <c r="M4" t="s">
        <v>18</v>
      </c>
    </row>
    <row r="5" spans="1:13" x14ac:dyDescent="0.25">
      <c r="A5" s="1">
        <v>43102</v>
      </c>
      <c r="B5" s="2">
        <v>0.4777777777777778</v>
      </c>
      <c r="C5" t="s">
        <v>21</v>
      </c>
      <c r="D5" t="s">
        <v>24</v>
      </c>
      <c r="E5">
        <v>13</v>
      </c>
      <c r="F5">
        <v>16</v>
      </c>
      <c r="G5" t="s">
        <v>20</v>
      </c>
      <c r="H5" t="s">
        <v>223</v>
      </c>
      <c r="I5">
        <v>5358</v>
      </c>
      <c r="J5" t="s">
        <v>16</v>
      </c>
      <c r="K5" t="s">
        <v>17</v>
      </c>
      <c r="L5">
        <v>2018</v>
      </c>
      <c r="M5" t="s">
        <v>18</v>
      </c>
    </row>
    <row r="6" spans="1:13" x14ac:dyDescent="0.25">
      <c r="A6" s="1">
        <v>43103</v>
      </c>
      <c r="B6" s="2">
        <v>0.53888888888888886</v>
      </c>
      <c r="C6" t="s">
        <v>25</v>
      </c>
      <c r="D6" t="s">
        <v>26</v>
      </c>
      <c r="E6">
        <v>7</v>
      </c>
      <c r="F6">
        <v>10</v>
      </c>
      <c r="G6" t="s">
        <v>20</v>
      </c>
      <c r="H6" t="s">
        <v>223</v>
      </c>
      <c r="I6">
        <v>5265</v>
      </c>
      <c r="J6" t="s">
        <v>16</v>
      </c>
      <c r="K6" t="s">
        <v>17</v>
      </c>
      <c r="L6">
        <v>2018</v>
      </c>
      <c r="M6" t="s">
        <v>18</v>
      </c>
    </row>
    <row r="7" spans="1:13" x14ac:dyDescent="0.25">
      <c r="A7" s="1">
        <v>43103</v>
      </c>
      <c r="B7" s="2">
        <v>0.59652777777777777</v>
      </c>
      <c r="C7" t="s">
        <v>25</v>
      </c>
      <c r="D7" t="s">
        <v>27</v>
      </c>
      <c r="E7">
        <v>6</v>
      </c>
      <c r="F7">
        <v>9</v>
      </c>
      <c r="G7" t="s">
        <v>23</v>
      </c>
      <c r="H7" t="s">
        <v>221</v>
      </c>
      <c r="I7">
        <v>5481</v>
      </c>
      <c r="J7" t="s">
        <v>16</v>
      </c>
      <c r="K7" t="s">
        <v>17</v>
      </c>
      <c r="L7">
        <v>2018</v>
      </c>
      <c r="M7" t="s">
        <v>18</v>
      </c>
    </row>
    <row r="8" spans="1:13" x14ac:dyDescent="0.25">
      <c r="A8" s="1">
        <v>43103</v>
      </c>
      <c r="B8" s="2">
        <v>0.78541666666666665</v>
      </c>
      <c r="C8" t="s">
        <v>25</v>
      </c>
      <c r="D8" t="s">
        <v>28</v>
      </c>
      <c r="E8">
        <v>5</v>
      </c>
      <c r="F8">
        <v>8</v>
      </c>
      <c r="G8" t="s">
        <v>20</v>
      </c>
      <c r="H8" t="s">
        <v>223</v>
      </c>
      <c r="I8">
        <v>5212</v>
      </c>
      <c r="J8" t="s">
        <v>29</v>
      </c>
      <c r="K8" t="s">
        <v>30</v>
      </c>
      <c r="L8">
        <v>2018</v>
      </c>
      <c r="M8" t="s">
        <v>18</v>
      </c>
    </row>
    <row r="9" spans="1:13" x14ac:dyDescent="0.25">
      <c r="A9" s="1">
        <v>43103</v>
      </c>
      <c r="B9" s="2">
        <v>0.97499999999999998</v>
      </c>
      <c r="C9" t="s">
        <v>25</v>
      </c>
      <c r="D9" t="s">
        <v>31</v>
      </c>
      <c r="E9">
        <v>3</v>
      </c>
      <c r="F9">
        <v>5</v>
      </c>
      <c r="G9" t="s">
        <v>32</v>
      </c>
      <c r="H9" t="s">
        <v>223</v>
      </c>
      <c r="I9">
        <v>5011</v>
      </c>
      <c r="J9" t="s">
        <v>16</v>
      </c>
      <c r="K9" t="s">
        <v>17</v>
      </c>
      <c r="L9">
        <v>2018</v>
      </c>
      <c r="M9" t="s">
        <v>18</v>
      </c>
    </row>
    <row r="10" spans="1:13" x14ac:dyDescent="0.25">
      <c r="A10" s="1">
        <v>43104</v>
      </c>
      <c r="B10" s="2">
        <v>0.72083333333333333</v>
      </c>
      <c r="C10" t="s">
        <v>33</v>
      </c>
      <c r="D10" t="s">
        <v>34</v>
      </c>
      <c r="E10">
        <v>0</v>
      </c>
      <c r="F10">
        <v>0</v>
      </c>
      <c r="G10" t="s">
        <v>15</v>
      </c>
      <c r="H10" t="s">
        <v>221</v>
      </c>
      <c r="I10">
        <v>5531</v>
      </c>
      <c r="J10" t="s">
        <v>16</v>
      </c>
      <c r="K10" t="s">
        <v>17</v>
      </c>
      <c r="L10">
        <v>2018</v>
      </c>
      <c r="M10" t="s">
        <v>18</v>
      </c>
    </row>
    <row r="11" spans="1:13" x14ac:dyDescent="0.25">
      <c r="A11" s="1">
        <v>43104</v>
      </c>
      <c r="B11" s="2">
        <v>0.85902777777777772</v>
      </c>
      <c r="C11" t="s">
        <v>33</v>
      </c>
      <c r="D11" t="s">
        <v>35</v>
      </c>
      <c r="E11">
        <v>0</v>
      </c>
      <c r="F11">
        <v>0</v>
      </c>
      <c r="G11" t="s">
        <v>15</v>
      </c>
      <c r="H11" t="s">
        <v>221</v>
      </c>
      <c r="I11">
        <v>5531</v>
      </c>
      <c r="J11" t="s">
        <v>16</v>
      </c>
      <c r="K11" t="s">
        <v>17</v>
      </c>
      <c r="L11">
        <v>2018</v>
      </c>
      <c r="M11" t="s">
        <v>18</v>
      </c>
    </row>
    <row r="12" spans="1:13" x14ac:dyDescent="0.25">
      <c r="A12" s="1">
        <v>43104</v>
      </c>
      <c r="B12" s="2">
        <v>0.86736111111111114</v>
      </c>
      <c r="C12" t="s">
        <v>33</v>
      </c>
      <c r="D12" t="s">
        <v>36</v>
      </c>
      <c r="E12">
        <v>5</v>
      </c>
      <c r="F12">
        <v>8</v>
      </c>
      <c r="G12" t="s">
        <v>15</v>
      </c>
      <c r="H12" t="s">
        <v>221</v>
      </c>
      <c r="I12">
        <v>5526</v>
      </c>
      <c r="J12" t="s">
        <v>16</v>
      </c>
      <c r="K12" t="s">
        <v>17</v>
      </c>
      <c r="L12">
        <v>2018</v>
      </c>
      <c r="M12" t="s">
        <v>18</v>
      </c>
    </row>
    <row r="13" spans="1:13" x14ac:dyDescent="0.25">
      <c r="A13" s="1">
        <v>43104</v>
      </c>
      <c r="B13" s="2">
        <v>0.87847222222222221</v>
      </c>
      <c r="C13" t="s">
        <v>33</v>
      </c>
      <c r="D13" t="s">
        <v>37</v>
      </c>
      <c r="E13">
        <v>0</v>
      </c>
      <c r="F13">
        <v>0</v>
      </c>
      <c r="G13" t="s">
        <v>20</v>
      </c>
      <c r="H13" t="s">
        <v>223</v>
      </c>
      <c r="I13">
        <v>5081</v>
      </c>
      <c r="J13" t="s">
        <v>38</v>
      </c>
      <c r="K13" t="s">
        <v>39</v>
      </c>
      <c r="L13">
        <v>2018</v>
      </c>
      <c r="M13" t="s">
        <v>18</v>
      </c>
    </row>
    <row r="14" spans="1:13" x14ac:dyDescent="0.25">
      <c r="A14" s="1">
        <v>43105</v>
      </c>
      <c r="B14" s="2">
        <v>0.37569444444444444</v>
      </c>
      <c r="C14" t="s">
        <v>40</v>
      </c>
      <c r="D14" t="s">
        <v>41</v>
      </c>
      <c r="E14">
        <v>3</v>
      </c>
      <c r="F14">
        <v>5</v>
      </c>
      <c r="G14" t="s">
        <v>32</v>
      </c>
      <c r="H14" t="s">
        <v>223</v>
      </c>
      <c r="I14">
        <v>5058</v>
      </c>
      <c r="J14" t="s">
        <v>16</v>
      </c>
      <c r="K14" t="s">
        <v>17</v>
      </c>
      <c r="L14">
        <v>2018</v>
      </c>
      <c r="M14" t="s">
        <v>18</v>
      </c>
    </row>
    <row r="15" spans="1:13" x14ac:dyDescent="0.25">
      <c r="A15" s="1">
        <v>43105</v>
      </c>
      <c r="B15" s="2">
        <v>0.37916666666666665</v>
      </c>
      <c r="C15" t="s">
        <v>40</v>
      </c>
      <c r="D15" t="s">
        <v>42</v>
      </c>
      <c r="E15">
        <v>0</v>
      </c>
      <c r="F15">
        <v>0</v>
      </c>
      <c r="G15" t="s">
        <v>32</v>
      </c>
      <c r="H15" t="s">
        <v>223</v>
      </c>
      <c r="I15">
        <v>5058</v>
      </c>
      <c r="J15" t="s">
        <v>16</v>
      </c>
      <c r="K15" t="s">
        <v>17</v>
      </c>
      <c r="L15">
        <v>2018</v>
      </c>
      <c r="M15" t="s">
        <v>18</v>
      </c>
    </row>
    <row r="16" spans="1:13" x14ac:dyDescent="0.25">
      <c r="A16" s="1">
        <v>43105</v>
      </c>
      <c r="B16" s="2">
        <v>0.41319444444444442</v>
      </c>
      <c r="C16" t="s">
        <v>40</v>
      </c>
      <c r="D16" t="s">
        <v>43</v>
      </c>
      <c r="E16">
        <v>6</v>
      </c>
      <c r="F16">
        <v>8</v>
      </c>
      <c r="G16" t="s">
        <v>20</v>
      </c>
      <c r="H16" t="s">
        <v>223</v>
      </c>
      <c r="I16">
        <v>5220</v>
      </c>
      <c r="J16" t="s">
        <v>16</v>
      </c>
      <c r="K16" t="s">
        <v>17</v>
      </c>
      <c r="L16">
        <v>2018</v>
      </c>
      <c r="M16" t="s">
        <v>18</v>
      </c>
    </row>
    <row r="17" spans="1:13" x14ac:dyDescent="0.25">
      <c r="A17" s="1">
        <v>43105</v>
      </c>
      <c r="B17" s="2">
        <v>0.56527777777777777</v>
      </c>
      <c r="C17" t="s">
        <v>40</v>
      </c>
      <c r="D17" t="s">
        <v>44</v>
      </c>
      <c r="E17">
        <v>6</v>
      </c>
      <c r="F17">
        <v>10</v>
      </c>
      <c r="G17" t="s">
        <v>23</v>
      </c>
      <c r="H17" t="s">
        <v>221</v>
      </c>
      <c r="I17">
        <v>5541</v>
      </c>
      <c r="J17" t="s">
        <v>16</v>
      </c>
      <c r="K17" t="s">
        <v>17</v>
      </c>
      <c r="L17">
        <v>2018</v>
      </c>
      <c r="M17" t="s">
        <v>18</v>
      </c>
    </row>
    <row r="18" spans="1:13" x14ac:dyDescent="0.25">
      <c r="A18" s="1">
        <v>43105</v>
      </c>
      <c r="B18" s="2">
        <v>0.71805555555555556</v>
      </c>
      <c r="C18" t="s">
        <v>40</v>
      </c>
      <c r="D18" t="s">
        <v>36</v>
      </c>
      <c r="E18">
        <v>0</v>
      </c>
      <c r="F18">
        <v>0</v>
      </c>
      <c r="G18" t="s">
        <v>15</v>
      </c>
      <c r="H18" t="s">
        <v>221</v>
      </c>
      <c r="I18">
        <v>5721</v>
      </c>
      <c r="J18" t="s">
        <v>45</v>
      </c>
      <c r="K18" t="s">
        <v>46</v>
      </c>
      <c r="L18">
        <v>2018</v>
      </c>
      <c r="M18" t="s">
        <v>18</v>
      </c>
    </row>
    <row r="19" spans="1:13" x14ac:dyDescent="0.25">
      <c r="A19" s="1">
        <v>43105</v>
      </c>
      <c r="B19" s="2">
        <v>0.77708333333333335</v>
      </c>
      <c r="C19" t="s">
        <v>40</v>
      </c>
      <c r="D19" t="s">
        <v>47</v>
      </c>
      <c r="E19">
        <v>0</v>
      </c>
      <c r="F19">
        <v>0</v>
      </c>
      <c r="G19" t="s">
        <v>15</v>
      </c>
      <c r="H19" t="s">
        <v>221</v>
      </c>
      <c r="I19">
        <v>5931</v>
      </c>
      <c r="J19" t="s">
        <v>16</v>
      </c>
      <c r="K19" t="s">
        <v>17</v>
      </c>
      <c r="L19">
        <v>2018</v>
      </c>
      <c r="M19" t="s">
        <v>18</v>
      </c>
    </row>
    <row r="20" spans="1:13" x14ac:dyDescent="0.25">
      <c r="A20" s="1">
        <v>43105</v>
      </c>
      <c r="B20" s="2">
        <v>0.93888888888888888</v>
      </c>
      <c r="C20" t="s">
        <v>40</v>
      </c>
      <c r="D20" t="s">
        <v>48</v>
      </c>
      <c r="E20">
        <v>6</v>
      </c>
      <c r="F20">
        <v>11</v>
      </c>
      <c r="G20" t="s">
        <v>23</v>
      </c>
      <c r="H20" t="s">
        <v>221</v>
      </c>
      <c r="I20">
        <v>6046</v>
      </c>
      <c r="J20" t="s">
        <v>16</v>
      </c>
      <c r="K20" t="s">
        <v>17</v>
      </c>
      <c r="L20">
        <v>2018</v>
      </c>
      <c r="M20" t="s">
        <v>18</v>
      </c>
    </row>
    <row r="21" spans="1:13" x14ac:dyDescent="0.25">
      <c r="A21" s="1">
        <v>43105</v>
      </c>
      <c r="B21" s="2">
        <v>0.94236111111111109</v>
      </c>
      <c r="C21" t="s">
        <v>40</v>
      </c>
      <c r="D21" t="s">
        <v>49</v>
      </c>
      <c r="E21">
        <v>4</v>
      </c>
      <c r="F21">
        <v>9</v>
      </c>
      <c r="G21" t="s">
        <v>23</v>
      </c>
      <c r="H21" t="s">
        <v>221</v>
      </c>
      <c r="I21">
        <v>6071</v>
      </c>
      <c r="J21" t="s">
        <v>16</v>
      </c>
      <c r="K21" t="s">
        <v>17</v>
      </c>
      <c r="L21">
        <v>2018</v>
      </c>
      <c r="M21" t="s">
        <v>18</v>
      </c>
    </row>
    <row r="22" spans="1:13" x14ac:dyDescent="0.25">
      <c r="A22" s="1">
        <v>43106</v>
      </c>
      <c r="B22" s="2">
        <v>0.3659722222222222</v>
      </c>
      <c r="C22" t="s">
        <v>50</v>
      </c>
      <c r="D22" t="s">
        <v>26</v>
      </c>
      <c r="E22">
        <v>3</v>
      </c>
      <c r="F22">
        <v>8</v>
      </c>
      <c r="G22" t="s">
        <v>20</v>
      </c>
      <c r="H22" t="s">
        <v>223</v>
      </c>
      <c r="I22">
        <v>5371</v>
      </c>
      <c r="J22" t="s">
        <v>16</v>
      </c>
      <c r="K22" t="s">
        <v>17</v>
      </c>
      <c r="L22">
        <v>2018</v>
      </c>
      <c r="M22" t="s">
        <v>18</v>
      </c>
    </row>
    <row r="23" spans="1:13" x14ac:dyDescent="0.25">
      <c r="A23" s="1">
        <v>43106</v>
      </c>
      <c r="B23" s="2">
        <v>0.4513888888888889</v>
      </c>
      <c r="C23" t="s">
        <v>50</v>
      </c>
      <c r="D23" t="s">
        <v>51</v>
      </c>
      <c r="E23">
        <v>5</v>
      </c>
      <c r="F23">
        <v>9</v>
      </c>
      <c r="G23" t="s">
        <v>32</v>
      </c>
      <c r="H23" t="s">
        <v>223</v>
      </c>
      <c r="I23">
        <v>5249</v>
      </c>
      <c r="J23" t="s">
        <v>16</v>
      </c>
      <c r="K23" t="s">
        <v>17</v>
      </c>
      <c r="L23">
        <v>2018</v>
      </c>
      <c r="M23" t="s">
        <v>18</v>
      </c>
    </row>
    <row r="24" spans="1:13" x14ac:dyDescent="0.25">
      <c r="A24" s="1">
        <v>43106</v>
      </c>
      <c r="B24" s="2">
        <v>0.68125000000000002</v>
      </c>
      <c r="C24" t="s">
        <v>50</v>
      </c>
      <c r="D24" t="s">
        <v>52</v>
      </c>
      <c r="E24">
        <v>0</v>
      </c>
      <c r="F24">
        <v>0</v>
      </c>
      <c r="G24" t="s">
        <v>15</v>
      </c>
      <c r="H24" t="s">
        <v>221</v>
      </c>
      <c r="I24">
        <v>5671</v>
      </c>
      <c r="J24" t="s">
        <v>29</v>
      </c>
      <c r="K24" t="s">
        <v>30</v>
      </c>
      <c r="L24">
        <v>2018</v>
      </c>
      <c r="M24" t="s">
        <v>18</v>
      </c>
    </row>
    <row r="25" spans="1:13" x14ac:dyDescent="0.25">
      <c r="A25" s="1">
        <v>43107</v>
      </c>
      <c r="B25" s="2">
        <v>0.37291666666666667</v>
      </c>
      <c r="C25" t="s">
        <v>53</v>
      </c>
      <c r="D25" t="s">
        <v>54</v>
      </c>
      <c r="E25">
        <v>3</v>
      </c>
      <c r="F25">
        <v>8</v>
      </c>
      <c r="G25" t="s">
        <v>15</v>
      </c>
      <c r="H25" t="s">
        <v>221</v>
      </c>
      <c r="I25">
        <v>5491</v>
      </c>
      <c r="J25" t="s">
        <v>16</v>
      </c>
      <c r="K25" t="s">
        <v>17</v>
      </c>
      <c r="L25">
        <v>2018</v>
      </c>
      <c r="M25" t="s">
        <v>18</v>
      </c>
    </row>
    <row r="26" spans="1:13" x14ac:dyDescent="0.25">
      <c r="A26" s="1">
        <v>43107</v>
      </c>
      <c r="B26" s="2">
        <v>0.38750000000000001</v>
      </c>
      <c r="C26" t="s">
        <v>53</v>
      </c>
      <c r="D26" t="s">
        <v>51</v>
      </c>
      <c r="E26">
        <v>8</v>
      </c>
      <c r="F26">
        <v>13</v>
      </c>
      <c r="G26" t="s">
        <v>20</v>
      </c>
      <c r="H26" t="s">
        <v>223</v>
      </c>
      <c r="I26">
        <v>5123</v>
      </c>
      <c r="J26" t="s">
        <v>55</v>
      </c>
      <c r="K26" t="s">
        <v>56</v>
      </c>
      <c r="L26">
        <v>2018</v>
      </c>
      <c r="M26" t="s">
        <v>18</v>
      </c>
    </row>
    <row r="27" spans="1:13" x14ac:dyDescent="0.25">
      <c r="A27" s="1">
        <v>43107</v>
      </c>
      <c r="B27" s="2">
        <v>0.38958333333333334</v>
      </c>
      <c r="C27" t="s">
        <v>53</v>
      </c>
      <c r="D27" t="s">
        <v>57</v>
      </c>
      <c r="E27">
        <v>4</v>
      </c>
      <c r="F27">
        <v>9</v>
      </c>
      <c r="G27" t="s">
        <v>20</v>
      </c>
      <c r="H27" t="s">
        <v>223</v>
      </c>
      <c r="I27">
        <v>5099</v>
      </c>
      <c r="J27" t="s">
        <v>16</v>
      </c>
      <c r="K27" t="s">
        <v>17</v>
      </c>
      <c r="L27">
        <v>2018</v>
      </c>
      <c r="M27" t="s">
        <v>18</v>
      </c>
    </row>
    <row r="28" spans="1:13" x14ac:dyDescent="0.25">
      <c r="A28" s="1">
        <v>43107</v>
      </c>
      <c r="B28" s="2">
        <v>0.59444444444444444</v>
      </c>
      <c r="C28" t="s">
        <v>53</v>
      </c>
      <c r="D28" t="s">
        <v>48</v>
      </c>
      <c r="E28">
        <v>4</v>
      </c>
      <c r="F28">
        <v>8</v>
      </c>
      <c r="G28" t="s">
        <v>23</v>
      </c>
      <c r="H28" t="s">
        <v>221</v>
      </c>
      <c r="I28">
        <v>5856</v>
      </c>
      <c r="J28" t="s">
        <v>16</v>
      </c>
      <c r="K28" t="s">
        <v>17</v>
      </c>
      <c r="L28">
        <v>2018</v>
      </c>
      <c r="M28" t="s">
        <v>18</v>
      </c>
    </row>
    <row r="29" spans="1:13" x14ac:dyDescent="0.25">
      <c r="A29" s="1">
        <v>43107</v>
      </c>
      <c r="B29" s="2">
        <v>0.7</v>
      </c>
      <c r="C29" t="s">
        <v>53</v>
      </c>
      <c r="D29" t="s">
        <v>51</v>
      </c>
      <c r="E29">
        <v>0</v>
      </c>
      <c r="F29">
        <v>0</v>
      </c>
      <c r="G29" t="s">
        <v>20</v>
      </c>
      <c r="H29" t="s">
        <v>223</v>
      </c>
      <c r="I29">
        <v>5371</v>
      </c>
      <c r="J29" t="s">
        <v>55</v>
      </c>
      <c r="K29" t="s">
        <v>56</v>
      </c>
      <c r="L29">
        <v>2018</v>
      </c>
      <c r="M29" t="s">
        <v>18</v>
      </c>
    </row>
    <row r="30" spans="1:13" x14ac:dyDescent="0.25">
      <c r="A30" s="1">
        <v>43107</v>
      </c>
      <c r="B30" s="2">
        <v>0.78472222222222221</v>
      </c>
      <c r="C30" t="s">
        <v>53</v>
      </c>
      <c r="D30" t="s">
        <v>58</v>
      </c>
      <c r="E30">
        <v>33</v>
      </c>
      <c r="F30">
        <v>38</v>
      </c>
      <c r="G30" t="s">
        <v>15</v>
      </c>
      <c r="H30" t="s">
        <v>221</v>
      </c>
      <c r="I30">
        <v>6051</v>
      </c>
      <c r="J30" t="s">
        <v>55</v>
      </c>
      <c r="K30" t="s">
        <v>56</v>
      </c>
      <c r="L30">
        <v>2018</v>
      </c>
      <c r="M30" t="s">
        <v>18</v>
      </c>
    </row>
    <row r="31" spans="1:13" x14ac:dyDescent="0.25">
      <c r="A31" s="1">
        <v>43108</v>
      </c>
      <c r="B31" s="2">
        <v>0.42152777777777778</v>
      </c>
      <c r="C31" t="s">
        <v>13</v>
      </c>
      <c r="D31" t="s">
        <v>59</v>
      </c>
      <c r="E31">
        <v>3</v>
      </c>
      <c r="F31">
        <v>6</v>
      </c>
      <c r="G31" t="s">
        <v>20</v>
      </c>
      <c r="H31" t="s">
        <v>223</v>
      </c>
      <c r="I31">
        <v>5294</v>
      </c>
      <c r="J31" t="s">
        <v>16</v>
      </c>
      <c r="K31" t="s">
        <v>17</v>
      </c>
      <c r="L31">
        <v>2018</v>
      </c>
      <c r="M31" t="s">
        <v>18</v>
      </c>
    </row>
    <row r="32" spans="1:13" x14ac:dyDescent="0.25">
      <c r="A32" s="1">
        <v>43108</v>
      </c>
      <c r="B32" s="2">
        <v>0.78263888888888888</v>
      </c>
      <c r="C32" t="s">
        <v>13</v>
      </c>
      <c r="D32" t="s">
        <v>49</v>
      </c>
      <c r="E32">
        <v>7</v>
      </c>
      <c r="F32">
        <v>11</v>
      </c>
      <c r="G32" t="s">
        <v>15</v>
      </c>
      <c r="H32" t="s">
        <v>221</v>
      </c>
      <c r="I32">
        <v>5956</v>
      </c>
      <c r="J32" t="s">
        <v>16</v>
      </c>
      <c r="K32" t="s">
        <v>17</v>
      </c>
      <c r="L32">
        <v>2018</v>
      </c>
      <c r="M32" t="s">
        <v>18</v>
      </c>
    </row>
    <row r="33" spans="1:13" x14ac:dyDescent="0.25">
      <c r="A33" s="1">
        <v>43108</v>
      </c>
      <c r="B33" s="2">
        <v>0.81458333333333333</v>
      </c>
      <c r="C33" t="s">
        <v>13</v>
      </c>
      <c r="D33" t="s">
        <v>49</v>
      </c>
      <c r="E33">
        <v>5</v>
      </c>
      <c r="F33">
        <v>8</v>
      </c>
      <c r="G33" t="s">
        <v>15</v>
      </c>
      <c r="H33" t="s">
        <v>221</v>
      </c>
      <c r="I33">
        <v>5971</v>
      </c>
      <c r="J33" t="s">
        <v>16</v>
      </c>
      <c r="K33" t="s">
        <v>17</v>
      </c>
      <c r="L33">
        <v>2018</v>
      </c>
      <c r="M33" t="s">
        <v>18</v>
      </c>
    </row>
    <row r="34" spans="1:13" x14ac:dyDescent="0.25">
      <c r="A34" s="1">
        <v>43109</v>
      </c>
      <c r="B34" s="2">
        <v>0.65208333333333335</v>
      </c>
      <c r="C34" t="s">
        <v>21</v>
      </c>
      <c r="D34" t="s">
        <v>36</v>
      </c>
      <c r="E34">
        <v>0</v>
      </c>
      <c r="F34">
        <v>0</v>
      </c>
      <c r="G34" t="s">
        <v>15</v>
      </c>
      <c r="H34" t="s">
        <v>221</v>
      </c>
      <c r="I34">
        <v>5121</v>
      </c>
      <c r="J34" t="s">
        <v>16</v>
      </c>
      <c r="K34" t="s">
        <v>17</v>
      </c>
      <c r="L34">
        <v>2018</v>
      </c>
      <c r="M34" t="s">
        <v>18</v>
      </c>
    </row>
    <row r="35" spans="1:13" x14ac:dyDescent="0.25">
      <c r="A35" s="1">
        <v>43109</v>
      </c>
      <c r="B35" s="2">
        <v>0.6743055555555556</v>
      </c>
      <c r="C35" t="s">
        <v>21</v>
      </c>
      <c r="D35" t="s">
        <v>48</v>
      </c>
      <c r="E35">
        <v>3</v>
      </c>
      <c r="F35">
        <v>5</v>
      </c>
      <c r="G35" t="s">
        <v>32</v>
      </c>
      <c r="H35" t="s">
        <v>223</v>
      </c>
      <c r="I35">
        <v>5220</v>
      </c>
      <c r="J35" t="s">
        <v>16</v>
      </c>
      <c r="K35" t="s">
        <v>17</v>
      </c>
      <c r="L35">
        <v>2018</v>
      </c>
      <c r="M35" t="s">
        <v>18</v>
      </c>
    </row>
    <row r="36" spans="1:13" x14ac:dyDescent="0.25">
      <c r="A36" s="1">
        <v>43109</v>
      </c>
      <c r="B36" s="2">
        <v>0.81597222222222221</v>
      </c>
      <c r="C36" t="s">
        <v>21</v>
      </c>
      <c r="D36" t="s">
        <v>27</v>
      </c>
      <c r="E36">
        <v>0</v>
      </c>
      <c r="F36">
        <v>0</v>
      </c>
      <c r="G36" t="s">
        <v>15</v>
      </c>
      <c r="H36" t="s">
        <v>221</v>
      </c>
      <c r="I36">
        <v>5566</v>
      </c>
      <c r="J36" t="s">
        <v>16</v>
      </c>
      <c r="K36" t="s">
        <v>17</v>
      </c>
      <c r="L36">
        <v>2018</v>
      </c>
      <c r="M36" t="s">
        <v>18</v>
      </c>
    </row>
    <row r="37" spans="1:13" x14ac:dyDescent="0.25">
      <c r="A37" s="1">
        <v>43109</v>
      </c>
      <c r="B37" s="2">
        <v>0.875</v>
      </c>
      <c r="C37" t="s">
        <v>21</v>
      </c>
      <c r="D37" t="s">
        <v>60</v>
      </c>
      <c r="E37">
        <v>14</v>
      </c>
      <c r="F37">
        <v>19</v>
      </c>
      <c r="G37" t="s">
        <v>15</v>
      </c>
      <c r="H37" t="s">
        <v>224</v>
      </c>
      <c r="I37">
        <v>3015</v>
      </c>
      <c r="J37" t="s">
        <v>61</v>
      </c>
      <c r="K37" t="s">
        <v>17</v>
      </c>
      <c r="L37">
        <v>2018</v>
      </c>
      <c r="M37" t="s">
        <v>18</v>
      </c>
    </row>
    <row r="38" spans="1:13" x14ac:dyDescent="0.25">
      <c r="A38" s="1">
        <v>43110</v>
      </c>
      <c r="B38" s="2">
        <v>0.60833333333333328</v>
      </c>
      <c r="C38" t="s">
        <v>25</v>
      </c>
      <c r="D38" t="s">
        <v>62</v>
      </c>
      <c r="E38">
        <v>0</v>
      </c>
      <c r="F38">
        <v>0</v>
      </c>
      <c r="G38" t="s">
        <v>32</v>
      </c>
      <c r="H38" t="s">
        <v>223</v>
      </c>
      <c r="I38">
        <v>5188</v>
      </c>
      <c r="J38" t="s">
        <v>16</v>
      </c>
      <c r="K38" t="s">
        <v>17</v>
      </c>
      <c r="L38">
        <v>2018</v>
      </c>
      <c r="M38" t="s">
        <v>18</v>
      </c>
    </row>
    <row r="39" spans="1:13" x14ac:dyDescent="0.25">
      <c r="A39" s="1">
        <v>43110</v>
      </c>
      <c r="B39" s="2">
        <v>0.95347222222222228</v>
      </c>
      <c r="C39" t="s">
        <v>25</v>
      </c>
      <c r="D39" t="s">
        <v>63</v>
      </c>
      <c r="E39">
        <v>0</v>
      </c>
      <c r="F39">
        <v>0</v>
      </c>
      <c r="H39" t="s">
        <v>221</v>
      </c>
      <c r="I39">
        <v>5066</v>
      </c>
      <c r="J39" t="s">
        <v>16</v>
      </c>
      <c r="K39" t="s">
        <v>17</v>
      </c>
      <c r="L39">
        <v>2018</v>
      </c>
      <c r="M39" t="s">
        <v>18</v>
      </c>
    </row>
    <row r="40" spans="1:13" x14ac:dyDescent="0.25">
      <c r="A40" s="1">
        <v>43111</v>
      </c>
      <c r="B40" s="2">
        <v>1.0416666666666666E-2</v>
      </c>
      <c r="C40" t="s">
        <v>33</v>
      </c>
      <c r="D40" t="s">
        <v>27</v>
      </c>
      <c r="E40">
        <v>10</v>
      </c>
      <c r="F40">
        <v>15</v>
      </c>
      <c r="G40" t="s">
        <v>15</v>
      </c>
      <c r="H40" t="s">
        <v>221</v>
      </c>
      <c r="I40">
        <v>5601</v>
      </c>
      <c r="J40" t="s">
        <v>55</v>
      </c>
      <c r="K40" t="s">
        <v>56</v>
      </c>
      <c r="L40">
        <v>2018</v>
      </c>
      <c r="M40" t="s">
        <v>18</v>
      </c>
    </row>
    <row r="41" spans="1:13" x14ac:dyDescent="0.25">
      <c r="A41" s="1">
        <v>43111</v>
      </c>
      <c r="B41" s="2">
        <v>0.80902777777777779</v>
      </c>
      <c r="C41" t="s">
        <v>33</v>
      </c>
      <c r="D41" t="s">
        <v>34</v>
      </c>
      <c r="E41">
        <v>8</v>
      </c>
      <c r="F41">
        <v>11</v>
      </c>
      <c r="G41" t="s">
        <v>15</v>
      </c>
      <c r="H41" t="s">
        <v>221</v>
      </c>
      <c r="I41">
        <v>5426</v>
      </c>
      <c r="J41" t="s">
        <v>16</v>
      </c>
      <c r="K41" t="s">
        <v>17</v>
      </c>
      <c r="L41">
        <v>2018</v>
      </c>
      <c r="M41" t="s">
        <v>18</v>
      </c>
    </row>
    <row r="42" spans="1:13" x14ac:dyDescent="0.25">
      <c r="A42" s="1">
        <v>43111</v>
      </c>
      <c r="B42" s="2">
        <v>0.91666666666666663</v>
      </c>
      <c r="C42" t="s">
        <v>33</v>
      </c>
      <c r="D42" t="s">
        <v>64</v>
      </c>
      <c r="E42">
        <v>0</v>
      </c>
      <c r="F42">
        <v>0</v>
      </c>
      <c r="G42" t="s">
        <v>32</v>
      </c>
      <c r="H42" t="s">
        <v>223</v>
      </c>
      <c r="I42">
        <v>5209</v>
      </c>
      <c r="J42" t="s">
        <v>16</v>
      </c>
      <c r="K42" t="s">
        <v>17</v>
      </c>
      <c r="L42">
        <v>2018</v>
      </c>
      <c r="M42" t="s">
        <v>18</v>
      </c>
    </row>
    <row r="43" spans="1:13" x14ac:dyDescent="0.25">
      <c r="A43" s="1">
        <v>43112</v>
      </c>
      <c r="B43" s="2">
        <v>0.49583333333333335</v>
      </c>
      <c r="C43" t="s">
        <v>40</v>
      </c>
      <c r="D43" t="s">
        <v>65</v>
      </c>
      <c r="E43">
        <v>6</v>
      </c>
      <c r="F43">
        <v>9</v>
      </c>
      <c r="G43" t="s">
        <v>23</v>
      </c>
      <c r="H43" t="s">
        <v>221</v>
      </c>
      <c r="I43">
        <v>5771</v>
      </c>
      <c r="J43" t="s">
        <v>16</v>
      </c>
      <c r="K43" t="s">
        <v>17</v>
      </c>
      <c r="L43">
        <v>2018</v>
      </c>
      <c r="M43" t="s">
        <v>18</v>
      </c>
    </row>
    <row r="44" spans="1:13" x14ac:dyDescent="0.25">
      <c r="A44" s="1">
        <v>43112</v>
      </c>
      <c r="B44" s="2">
        <v>0.53680555555555554</v>
      </c>
      <c r="C44" t="s">
        <v>40</v>
      </c>
      <c r="D44" t="s">
        <v>28</v>
      </c>
      <c r="E44">
        <v>5</v>
      </c>
      <c r="F44">
        <v>8</v>
      </c>
      <c r="G44" t="s">
        <v>32</v>
      </c>
      <c r="H44" t="s">
        <v>223</v>
      </c>
      <c r="I44">
        <v>5303</v>
      </c>
      <c r="J44" t="s">
        <v>16</v>
      </c>
      <c r="K44" t="s">
        <v>17</v>
      </c>
      <c r="L44">
        <v>2018</v>
      </c>
      <c r="M44" t="s">
        <v>18</v>
      </c>
    </row>
    <row r="45" spans="1:13" x14ac:dyDescent="0.25">
      <c r="A45" s="1">
        <v>43112</v>
      </c>
      <c r="B45" s="2">
        <v>0.55625000000000002</v>
      </c>
      <c r="C45" t="s">
        <v>40</v>
      </c>
      <c r="D45" t="s">
        <v>66</v>
      </c>
      <c r="E45">
        <v>7</v>
      </c>
      <c r="F45">
        <v>10</v>
      </c>
      <c r="G45" t="s">
        <v>23</v>
      </c>
      <c r="H45" t="s">
        <v>221</v>
      </c>
      <c r="I45">
        <v>5936</v>
      </c>
      <c r="J45" t="s">
        <v>16</v>
      </c>
      <c r="K45" t="s">
        <v>17</v>
      </c>
      <c r="L45">
        <v>2018</v>
      </c>
      <c r="M45" t="s">
        <v>18</v>
      </c>
    </row>
    <row r="46" spans="1:13" x14ac:dyDescent="0.25">
      <c r="A46" s="1">
        <v>43112</v>
      </c>
      <c r="B46" s="2">
        <v>0.73750000000000004</v>
      </c>
      <c r="C46" t="s">
        <v>40</v>
      </c>
      <c r="D46" t="s">
        <v>62</v>
      </c>
      <c r="E46">
        <v>9</v>
      </c>
      <c r="F46">
        <v>11</v>
      </c>
      <c r="G46" t="s">
        <v>32</v>
      </c>
      <c r="H46" t="s">
        <v>223</v>
      </c>
      <c r="I46">
        <v>5255</v>
      </c>
      <c r="J46" t="s">
        <v>16</v>
      </c>
      <c r="K46" t="s">
        <v>17</v>
      </c>
      <c r="L46">
        <v>2018</v>
      </c>
      <c r="M46" t="s">
        <v>18</v>
      </c>
    </row>
    <row r="47" spans="1:13" x14ac:dyDescent="0.25">
      <c r="A47" s="1">
        <v>43112</v>
      </c>
      <c r="B47" s="2">
        <v>0.77638888888888891</v>
      </c>
      <c r="C47" t="s">
        <v>40</v>
      </c>
      <c r="D47" t="s">
        <v>26</v>
      </c>
      <c r="E47">
        <v>4</v>
      </c>
      <c r="F47">
        <v>6</v>
      </c>
      <c r="G47" t="s">
        <v>20</v>
      </c>
      <c r="H47" t="s">
        <v>223</v>
      </c>
      <c r="I47">
        <v>5249</v>
      </c>
      <c r="J47" t="s">
        <v>16</v>
      </c>
      <c r="K47" t="s">
        <v>17</v>
      </c>
      <c r="L47">
        <v>2018</v>
      </c>
      <c r="M47" t="s">
        <v>18</v>
      </c>
    </row>
    <row r="48" spans="1:13" x14ac:dyDescent="0.25">
      <c r="A48" s="1">
        <v>43112</v>
      </c>
      <c r="B48" s="2">
        <v>0.78472222222222221</v>
      </c>
      <c r="C48" t="s">
        <v>40</v>
      </c>
      <c r="D48" t="s">
        <v>59</v>
      </c>
      <c r="E48">
        <v>9</v>
      </c>
      <c r="F48">
        <v>12</v>
      </c>
      <c r="G48" t="s">
        <v>20</v>
      </c>
      <c r="H48" t="s">
        <v>223</v>
      </c>
      <c r="I48">
        <v>5249</v>
      </c>
      <c r="J48" t="s">
        <v>16</v>
      </c>
      <c r="K48" t="s">
        <v>17</v>
      </c>
      <c r="L48">
        <v>2018</v>
      </c>
      <c r="M48" t="s">
        <v>18</v>
      </c>
    </row>
    <row r="49" spans="1:13" x14ac:dyDescent="0.25">
      <c r="A49" s="1">
        <v>43112</v>
      </c>
      <c r="B49" s="2">
        <v>0.90138888888888891</v>
      </c>
      <c r="C49" t="s">
        <v>40</v>
      </c>
      <c r="D49" t="s">
        <v>42</v>
      </c>
      <c r="E49">
        <v>0</v>
      </c>
      <c r="F49">
        <v>0</v>
      </c>
      <c r="G49" t="s">
        <v>20</v>
      </c>
      <c r="H49" t="s">
        <v>223</v>
      </c>
      <c r="I49">
        <v>5358</v>
      </c>
      <c r="J49" t="s">
        <v>16</v>
      </c>
      <c r="K49" t="s">
        <v>17</v>
      </c>
      <c r="L49">
        <v>2018</v>
      </c>
      <c r="M49" t="s">
        <v>18</v>
      </c>
    </row>
    <row r="50" spans="1:13" x14ac:dyDescent="0.25">
      <c r="A50" s="1">
        <v>43113</v>
      </c>
      <c r="B50" s="2">
        <v>0.56111111111111112</v>
      </c>
      <c r="C50" t="s">
        <v>50</v>
      </c>
      <c r="D50" t="s">
        <v>67</v>
      </c>
      <c r="E50">
        <v>10</v>
      </c>
      <c r="F50">
        <v>13</v>
      </c>
      <c r="G50" t="s">
        <v>15</v>
      </c>
      <c r="H50" t="s">
        <v>221</v>
      </c>
      <c r="I50">
        <v>5466</v>
      </c>
      <c r="J50" t="s">
        <v>55</v>
      </c>
      <c r="K50" t="s">
        <v>56</v>
      </c>
      <c r="L50">
        <v>2018</v>
      </c>
      <c r="M50" t="s">
        <v>18</v>
      </c>
    </row>
    <row r="51" spans="1:13" x14ac:dyDescent="0.25">
      <c r="A51" s="1">
        <v>43113</v>
      </c>
      <c r="B51" s="2">
        <v>0.56319444444444444</v>
      </c>
      <c r="C51" t="s">
        <v>50</v>
      </c>
      <c r="D51" t="s">
        <v>59</v>
      </c>
      <c r="E51">
        <v>7</v>
      </c>
      <c r="F51">
        <v>11</v>
      </c>
      <c r="G51" t="s">
        <v>32</v>
      </c>
      <c r="H51" t="s">
        <v>223</v>
      </c>
      <c r="I51">
        <v>5319</v>
      </c>
      <c r="J51" t="s">
        <v>55</v>
      </c>
      <c r="K51" t="s">
        <v>56</v>
      </c>
      <c r="L51">
        <v>2018</v>
      </c>
      <c r="M51" t="s">
        <v>18</v>
      </c>
    </row>
    <row r="52" spans="1:13" x14ac:dyDescent="0.25">
      <c r="A52" s="1">
        <v>43113</v>
      </c>
      <c r="B52" s="2">
        <v>0.56874999999999998</v>
      </c>
      <c r="C52" t="s">
        <v>50</v>
      </c>
      <c r="D52" t="s">
        <v>37</v>
      </c>
      <c r="E52">
        <v>7</v>
      </c>
      <c r="F52">
        <v>11</v>
      </c>
      <c r="G52" t="s">
        <v>32</v>
      </c>
      <c r="H52" t="s">
        <v>223</v>
      </c>
      <c r="I52">
        <v>5305</v>
      </c>
      <c r="J52" t="s">
        <v>55</v>
      </c>
      <c r="K52" t="s">
        <v>56</v>
      </c>
      <c r="L52">
        <v>2018</v>
      </c>
      <c r="M52" t="s">
        <v>18</v>
      </c>
    </row>
    <row r="53" spans="1:13" x14ac:dyDescent="0.25">
      <c r="A53" s="1">
        <v>43113</v>
      </c>
      <c r="B53" s="2">
        <v>0.72499999999999998</v>
      </c>
      <c r="C53" t="s">
        <v>50</v>
      </c>
      <c r="D53" t="s">
        <v>65</v>
      </c>
      <c r="E53">
        <v>9</v>
      </c>
      <c r="F53">
        <v>12</v>
      </c>
      <c r="G53" t="s">
        <v>15</v>
      </c>
      <c r="H53" t="s">
        <v>221</v>
      </c>
      <c r="I53">
        <v>5636</v>
      </c>
      <c r="J53" t="s">
        <v>16</v>
      </c>
      <c r="K53" t="s">
        <v>17</v>
      </c>
      <c r="L53">
        <v>2018</v>
      </c>
      <c r="M53" t="s">
        <v>18</v>
      </c>
    </row>
    <row r="54" spans="1:13" x14ac:dyDescent="0.25">
      <c r="A54" s="1">
        <v>43113</v>
      </c>
      <c r="B54" s="2">
        <v>0.90416666666666667</v>
      </c>
      <c r="C54" t="s">
        <v>50</v>
      </c>
      <c r="D54" t="s">
        <v>68</v>
      </c>
      <c r="E54">
        <v>3</v>
      </c>
      <c r="F54">
        <v>7</v>
      </c>
      <c r="G54" t="s">
        <v>20</v>
      </c>
      <c r="H54" t="s">
        <v>223</v>
      </c>
      <c r="I54">
        <v>5105</v>
      </c>
      <c r="J54" t="s">
        <v>55</v>
      </c>
      <c r="K54" t="s">
        <v>56</v>
      </c>
      <c r="L54">
        <v>2018</v>
      </c>
      <c r="M54" t="s">
        <v>18</v>
      </c>
    </row>
    <row r="55" spans="1:13" x14ac:dyDescent="0.25">
      <c r="A55" s="1">
        <v>43114</v>
      </c>
      <c r="B55" s="2">
        <v>7.6388888888888895E-2</v>
      </c>
      <c r="C55" t="s">
        <v>53</v>
      </c>
      <c r="D55" t="s">
        <v>54</v>
      </c>
      <c r="E55">
        <v>4</v>
      </c>
      <c r="F55">
        <v>9</v>
      </c>
      <c r="G55" t="s">
        <v>15</v>
      </c>
      <c r="H55" t="s">
        <v>221</v>
      </c>
      <c r="I55">
        <v>6026</v>
      </c>
      <c r="J55" t="s">
        <v>16</v>
      </c>
      <c r="K55" t="s">
        <v>17</v>
      </c>
      <c r="L55">
        <v>2018</v>
      </c>
      <c r="M55" t="s">
        <v>18</v>
      </c>
    </row>
    <row r="56" spans="1:13" x14ac:dyDescent="0.25">
      <c r="A56" s="1">
        <v>43114</v>
      </c>
      <c r="B56" s="2">
        <v>0.66527777777777775</v>
      </c>
      <c r="C56" t="s">
        <v>53</v>
      </c>
      <c r="D56" t="s">
        <v>41</v>
      </c>
      <c r="E56">
        <v>0</v>
      </c>
      <c r="F56">
        <v>0</v>
      </c>
      <c r="G56" t="s">
        <v>20</v>
      </c>
      <c r="H56" t="s">
        <v>223</v>
      </c>
      <c r="I56">
        <v>5208</v>
      </c>
      <c r="J56" t="s">
        <v>16</v>
      </c>
      <c r="K56" t="s">
        <v>17</v>
      </c>
      <c r="L56">
        <v>2018</v>
      </c>
      <c r="M56" t="s">
        <v>18</v>
      </c>
    </row>
    <row r="57" spans="1:13" x14ac:dyDescent="0.25">
      <c r="A57" s="1">
        <v>43114</v>
      </c>
      <c r="B57" s="2">
        <v>0.67083333333333328</v>
      </c>
      <c r="C57" t="s">
        <v>53</v>
      </c>
      <c r="D57" t="s">
        <v>26</v>
      </c>
      <c r="E57">
        <v>4</v>
      </c>
      <c r="F57">
        <v>8</v>
      </c>
      <c r="G57" t="s">
        <v>32</v>
      </c>
      <c r="H57" t="s">
        <v>223</v>
      </c>
      <c r="I57">
        <v>5272</v>
      </c>
      <c r="J57" t="s">
        <v>16</v>
      </c>
      <c r="K57" t="s">
        <v>17</v>
      </c>
      <c r="L57">
        <v>2018</v>
      </c>
      <c r="M57" t="s">
        <v>18</v>
      </c>
    </row>
    <row r="58" spans="1:13" x14ac:dyDescent="0.25">
      <c r="A58" s="1">
        <v>43114</v>
      </c>
      <c r="B58" s="2">
        <v>0.73263888888888884</v>
      </c>
      <c r="C58" t="s">
        <v>53</v>
      </c>
      <c r="D58" t="s">
        <v>69</v>
      </c>
      <c r="E58">
        <v>12</v>
      </c>
      <c r="F58">
        <v>16</v>
      </c>
      <c r="G58" t="s">
        <v>32</v>
      </c>
      <c r="H58" t="s">
        <v>223</v>
      </c>
      <c r="I58">
        <v>5082</v>
      </c>
      <c r="J58" t="s">
        <v>16</v>
      </c>
      <c r="K58" t="s">
        <v>17</v>
      </c>
      <c r="L58">
        <v>2018</v>
      </c>
      <c r="M58" t="s">
        <v>18</v>
      </c>
    </row>
    <row r="59" spans="1:13" x14ac:dyDescent="0.25">
      <c r="A59" s="1">
        <v>43114</v>
      </c>
      <c r="B59" s="2">
        <v>0.82291666666666663</v>
      </c>
      <c r="C59" t="s">
        <v>53</v>
      </c>
      <c r="D59" t="s">
        <v>70</v>
      </c>
      <c r="E59">
        <v>8</v>
      </c>
      <c r="F59">
        <v>12</v>
      </c>
      <c r="G59" t="s">
        <v>32</v>
      </c>
      <c r="H59" t="s">
        <v>223</v>
      </c>
      <c r="I59">
        <v>5371</v>
      </c>
      <c r="J59" t="s">
        <v>16</v>
      </c>
      <c r="K59" t="s">
        <v>17</v>
      </c>
      <c r="L59">
        <v>2018</v>
      </c>
      <c r="M59" t="s">
        <v>18</v>
      </c>
    </row>
    <row r="60" spans="1:13" x14ac:dyDescent="0.25">
      <c r="A60" s="1">
        <v>43115</v>
      </c>
      <c r="B60" s="2">
        <v>0.59166666666666667</v>
      </c>
      <c r="C60" t="s">
        <v>13</v>
      </c>
      <c r="D60" t="s">
        <v>37</v>
      </c>
      <c r="E60">
        <v>0</v>
      </c>
      <c r="F60">
        <v>0</v>
      </c>
      <c r="G60" t="s">
        <v>20</v>
      </c>
      <c r="H60" t="s">
        <v>223</v>
      </c>
      <c r="I60">
        <v>5027</v>
      </c>
      <c r="J60" t="s">
        <v>16</v>
      </c>
      <c r="K60" t="s">
        <v>17</v>
      </c>
      <c r="L60">
        <v>2018</v>
      </c>
      <c r="M60" t="s">
        <v>18</v>
      </c>
    </row>
    <row r="61" spans="1:13" x14ac:dyDescent="0.25">
      <c r="A61" s="1">
        <v>43116</v>
      </c>
      <c r="B61" s="2">
        <v>0.56805555555555554</v>
      </c>
      <c r="C61" t="s">
        <v>21</v>
      </c>
      <c r="D61" t="s">
        <v>19</v>
      </c>
      <c r="E61">
        <v>6</v>
      </c>
      <c r="F61">
        <v>9</v>
      </c>
      <c r="G61" t="s">
        <v>32</v>
      </c>
      <c r="H61" t="s">
        <v>223</v>
      </c>
      <c r="I61">
        <v>5368</v>
      </c>
      <c r="J61" t="s">
        <v>16</v>
      </c>
      <c r="K61" t="s">
        <v>17</v>
      </c>
      <c r="L61">
        <v>2018</v>
      </c>
      <c r="M61" t="s">
        <v>18</v>
      </c>
    </row>
    <row r="62" spans="1:13" x14ac:dyDescent="0.25">
      <c r="A62" s="1">
        <v>43116</v>
      </c>
      <c r="B62" s="2">
        <v>0.78333333333333333</v>
      </c>
      <c r="C62" t="s">
        <v>21</v>
      </c>
      <c r="D62" t="s">
        <v>41</v>
      </c>
      <c r="E62">
        <v>5</v>
      </c>
      <c r="F62">
        <v>7</v>
      </c>
      <c r="G62" t="s">
        <v>20</v>
      </c>
      <c r="H62" t="s">
        <v>223</v>
      </c>
      <c r="I62">
        <v>5038</v>
      </c>
      <c r="J62" t="s">
        <v>16</v>
      </c>
      <c r="K62" t="s">
        <v>17</v>
      </c>
      <c r="L62">
        <v>2018</v>
      </c>
      <c r="M62" t="s">
        <v>18</v>
      </c>
    </row>
    <row r="63" spans="1:13" x14ac:dyDescent="0.25">
      <c r="A63" s="1">
        <v>43116</v>
      </c>
      <c r="B63" s="2">
        <v>0.80277777777777781</v>
      </c>
      <c r="C63" t="s">
        <v>21</v>
      </c>
      <c r="D63" t="s">
        <v>28</v>
      </c>
      <c r="E63">
        <v>3</v>
      </c>
      <c r="F63">
        <v>6</v>
      </c>
      <c r="G63" t="s">
        <v>32</v>
      </c>
      <c r="H63" t="s">
        <v>223</v>
      </c>
      <c r="I63">
        <v>5250</v>
      </c>
      <c r="J63" t="s">
        <v>16</v>
      </c>
      <c r="K63" t="s">
        <v>17</v>
      </c>
      <c r="L63">
        <v>2018</v>
      </c>
      <c r="M63" t="s">
        <v>18</v>
      </c>
    </row>
    <row r="64" spans="1:13" x14ac:dyDescent="0.25">
      <c r="A64" s="1">
        <v>43117</v>
      </c>
      <c r="B64" s="2">
        <v>0.35069444444444442</v>
      </c>
      <c r="C64" t="s">
        <v>25</v>
      </c>
      <c r="D64" t="s">
        <v>48</v>
      </c>
      <c r="E64">
        <v>0</v>
      </c>
      <c r="F64">
        <v>0</v>
      </c>
      <c r="G64" t="s">
        <v>15</v>
      </c>
      <c r="H64" t="s">
        <v>221</v>
      </c>
      <c r="I64">
        <v>5981</v>
      </c>
      <c r="J64" t="s">
        <v>16</v>
      </c>
      <c r="K64" t="s">
        <v>17</v>
      </c>
      <c r="L64">
        <v>2018</v>
      </c>
      <c r="M64" t="s">
        <v>18</v>
      </c>
    </row>
    <row r="65" spans="1:13" x14ac:dyDescent="0.25">
      <c r="A65" s="1">
        <v>43119</v>
      </c>
      <c r="B65" s="2">
        <v>9.7222222222222224E-3</v>
      </c>
      <c r="C65" t="s">
        <v>40</v>
      </c>
      <c r="D65" t="s">
        <v>67</v>
      </c>
      <c r="E65">
        <v>9</v>
      </c>
      <c r="F65">
        <v>14</v>
      </c>
      <c r="G65" t="s">
        <v>15</v>
      </c>
      <c r="H65" t="s">
        <v>221</v>
      </c>
      <c r="I65">
        <v>5421</v>
      </c>
      <c r="J65" t="s">
        <v>16</v>
      </c>
      <c r="K65" t="s">
        <v>17</v>
      </c>
      <c r="L65">
        <v>2018</v>
      </c>
      <c r="M65" t="s">
        <v>18</v>
      </c>
    </row>
    <row r="66" spans="1:13" x14ac:dyDescent="0.25">
      <c r="A66" s="1">
        <v>43119</v>
      </c>
      <c r="B66" s="2">
        <v>0.42430555555555555</v>
      </c>
      <c r="C66" t="s">
        <v>40</v>
      </c>
      <c r="D66" t="s">
        <v>71</v>
      </c>
      <c r="E66">
        <v>3</v>
      </c>
      <c r="F66">
        <v>6</v>
      </c>
      <c r="G66" t="s">
        <v>32</v>
      </c>
      <c r="H66" t="s">
        <v>223</v>
      </c>
      <c r="I66">
        <v>5284</v>
      </c>
      <c r="J66" t="s">
        <v>55</v>
      </c>
      <c r="K66" t="s">
        <v>56</v>
      </c>
      <c r="L66">
        <v>2018</v>
      </c>
      <c r="M66" t="s">
        <v>18</v>
      </c>
    </row>
    <row r="67" spans="1:13" x14ac:dyDescent="0.25">
      <c r="A67" s="1">
        <v>43119</v>
      </c>
      <c r="B67" s="2">
        <v>0.72638888888888886</v>
      </c>
      <c r="C67" t="s">
        <v>40</v>
      </c>
      <c r="D67" t="s">
        <v>60</v>
      </c>
      <c r="E67">
        <v>3</v>
      </c>
      <c r="F67">
        <v>8</v>
      </c>
      <c r="G67" t="s">
        <v>15</v>
      </c>
      <c r="H67" t="s">
        <v>224</v>
      </c>
      <c r="I67">
        <v>3017</v>
      </c>
      <c r="J67" t="s">
        <v>61</v>
      </c>
      <c r="K67" t="s">
        <v>17</v>
      </c>
      <c r="L67">
        <v>2018</v>
      </c>
      <c r="M67" t="s">
        <v>18</v>
      </c>
    </row>
    <row r="68" spans="1:13" x14ac:dyDescent="0.25">
      <c r="A68" s="1">
        <v>43119</v>
      </c>
      <c r="B68" s="2">
        <v>0.81944444444444442</v>
      </c>
      <c r="C68" t="s">
        <v>40</v>
      </c>
      <c r="D68" t="s">
        <v>72</v>
      </c>
      <c r="E68">
        <v>0</v>
      </c>
      <c r="F68">
        <v>0</v>
      </c>
      <c r="H68" t="s">
        <v>222</v>
      </c>
      <c r="I68">
        <v>6155</v>
      </c>
      <c r="J68" t="s">
        <v>55</v>
      </c>
      <c r="K68" t="s">
        <v>56</v>
      </c>
      <c r="L68">
        <v>2018</v>
      </c>
      <c r="M68" t="s">
        <v>18</v>
      </c>
    </row>
    <row r="69" spans="1:13" x14ac:dyDescent="0.25">
      <c r="A69" s="1">
        <v>43119</v>
      </c>
      <c r="B69" s="2">
        <v>0.82291666666666663</v>
      </c>
      <c r="C69" t="s">
        <v>40</v>
      </c>
      <c r="D69" t="s">
        <v>52</v>
      </c>
      <c r="E69">
        <v>6</v>
      </c>
      <c r="F69">
        <v>8</v>
      </c>
      <c r="G69" t="s">
        <v>15</v>
      </c>
      <c r="H69" t="s">
        <v>221</v>
      </c>
      <c r="I69">
        <v>6026</v>
      </c>
      <c r="J69" t="s">
        <v>55</v>
      </c>
      <c r="K69" t="s">
        <v>56</v>
      </c>
      <c r="L69">
        <v>2018</v>
      </c>
      <c r="M69" t="s">
        <v>18</v>
      </c>
    </row>
    <row r="70" spans="1:13" x14ac:dyDescent="0.25">
      <c r="A70" s="1">
        <v>43119</v>
      </c>
      <c r="B70" s="2">
        <v>0.86736111111111114</v>
      </c>
      <c r="C70" t="s">
        <v>40</v>
      </c>
      <c r="D70" t="s">
        <v>73</v>
      </c>
      <c r="E70">
        <v>4</v>
      </c>
      <c r="F70">
        <v>7</v>
      </c>
      <c r="G70" t="s">
        <v>15</v>
      </c>
      <c r="H70" t="s">
        <v>221</v>
      </c>
      <c r="I70">
        <v>6071</v>
      </c>
      <c r="J70" t="s">
        <v>16</v>
      </c>
      <c r="K70" t="s">
        <v>17</v>
      </c>
      <c r="L70">
        <v>2018</v>
      </c>
      <c r="M70" t="s">
        <v>18</v>
      </c>
    </row>
    <row r="71" spans="1:13" x14ac:dyDescent="0.25">
      <c r="A71" s="1">
        <v>43119</v>
      </c>
      <c r="B71" s="2">
        <v>0.95208333333333328</v>
      </c>
      <c r="C71" t="s">
        <v>40</v>
      </c>
      <c r="D71" t="s">
        <v>74</v>
      </c>
      <c r="E71">
        <v>16</v>
      </c>
      <c r="F71">
        <v>20</v>
      </c>
      <c r="G71" t="s">
        <v>32</v>
      </c>
      <c r="H71" t="s">
        <v>223</v>
      </c>
      <c r="I71">
        <v>5290</v>
      </c>
      <c r="J71" t="s">
        <v>16</v>
      </c>
      <c r="K71" t="s">
        <v>17</v>
      </c>
      <c r="L71">
        <v>2018</v>
      </c>
      <c r="M71" t="s">
        <v>18</v>
      </c>
    </row>
    <row r="72" spans="1:13" x14ac:dyDescent="0.25">
      <c r="A72" s="1">
        <v>43120</v>
      </c>
      <c r="B72" s="2">
        <v>4.7222222222222221E-2</v>
      </c>
      <c r="C72" t="s">
        <v>50</v>
      </c>
      <c r="D72" t="s">
        <v>44</v>
      </c>
      <c r="E72">
        <v>13</v>
      </c>
      <c r="F72">
        <v>18</v>
      </c>
      <c r="G72" t="s">
        <v>15</v>
      </c>
      <c r="H72" t="s">
        <v>221</v>
      </c>
      <c r="I72">
        <v>6056</v>
      </c>
      <c r="J72" t="s">
        <v>55</v>
      </c>
      <c r="K72" t="s">
        <v>56</v>
      </c>
      <c r="L72">
        <v>2018</v>
      </c>
      <c r="M72" t="s">
        <v>18</v>
      </c>
    </row>
    <row r="73" spans="1:13" x14ac:dyDescent="0.25">
      <c r="A73" s="1">
        <v>43120</v>
      </c>
      <c r="B73" s="2">
        <v>0.2951388888888889</v>
      </c>
      <c r="C73" t="s">
        <v>50</v>
      </c>
      <c r="D73" t="s">
        <v>75</v>
      </c>
      <c r="E73">
        <v>5</v>
      </c>
      <c r="F73">
        <v>10</v>
      </c>
      <c r="G73" t="s">
        <v>15</v>
      </c>
      <c r="H73" t="s">
        <v>221</v>
      </c>
      <c r="I73">
        <v>5666</v>
      </c>
      <c r="J73" t="s">
        <v>16</v>
      </c>
      <c r="K73" t="s">
        <v>17</v>
      </c>
      <c r="L73">
        <v>2018</v>
      </c>
      <c r="M73" t="s">
        <v>18</v>
      </c>
    </row>
    <row r="74" spans="1:13" x14ac:dyDescent="0.25">
      <c r="A74" s="1">
        <v>43120</v>
      </c>
      <c r="B74" s="2">
        <v>0.70833333333333337</v>
      </c>
      <c r="C74" t="s">
        <v>50</v>
      </c>
      <c r="D74" t="s">
        <v>47</v>
      </c>
      <c r="E74">
        <v>3</v>
      </c>
      <c r="F74">
        <v>6</v>
      </c>
      <c r="G74" t="s">
        <v>23</v>
      </c>
      <c r="H74" t="s">
        <v>221</v>
      </c>
      <c r="I74">
        <v>5656</v>
      </c>
      <c r="J74" t="s">
        <v>16</v>
      </c>
      <c r="K74" t="s">
        <v>17</v>
      </c>
      <c r="L74">
        <v>2018</v>
      </c>
      <c r="M74" t="s">
        <v>18</v>
      </c>
    </row>
    <row r="75" spans="1:13" x14ac:dyDescent="0.25">
      <c r="A75" s="1">
        <v>43121</v>
      </c>
      <c r="B75" s="2">
        <v>4.0972222222222222E-2</v>
      </c>
      <c r="C75" t="s">
        <v>53</v>
      </c>
      <c r="D75" t="s">
        <v>76</v>
      </c>
      <c r="E75">
        <v>3</v>
      </c>
      <c r="F75">
        <v>8</v>
      </c>
      <c r="G75" t="s">
        <v>32</v>
      </c>
      <c r="H75" t="s">
        <v>223</v>
      </c>
      <c r="I75">
        <v>5247</v>
      </c>
      <c r="J75" t="s">
        <v>16</v>
      </c>
      <c r="K75" t="s">
        <v>17</v>
      </c>
      <c r="L75">
        <v>2018</v>
      </c>
      <c r="M75" t="s">
        <v>18</v>
      </c>
    </row>
    <row r="76" spans="1:13" x14ac:dyDescent="0.25">
      <c r="A76" s="1">
        <v>43121</v>
      </c>
      <c r="B76" s="2">
        <v>6.5972222222222224E-2</v>
      </c>
      <c r="C76" t="s">
        <v>53</v>
      </c>
      <c r="D76" t="s">
        <v>77</v>
      </c>
      <c r="E76">
        <v>9</v>
      </c>
      <c r="F76">
        <v>14</v>
      </c>
      <c r="G76" t="s">
        <v>23</v>
      </c>
      <c r="H76" t="s">
        <v>221</v>
      </c>
      <c r="I76">
        <v>5606</v>
      </c>
      <c r="J76" t="s">
        <v>55</v>
      </c>
      <c r="K76" t="s">
        <v>56</v>
      </c>
      <c r="L76">
        <v>2018</v>
      </c>
      <c r="M76" t="s">
        <v>18</v>
      </c>
    </row>
    <row r="77" spans="1:13" x14ac:dyDescent="0.25">
      <c r="A77" s="1">
        <v>43121</v>
      </c>
      <c r="B77" s="2">
        <v>0.99861111111111112</v>
      </c>
      <c r="C77" t="s">
        <v>53</v>
      </c>
      <c r="D77" t="s">
        <v>78</v>
      </c>
      <c r="E77">
        <v>0</v>
      </c>
      <c r="F77">
        <v>0</v>
      </c>
      <c r="G77" t="s">
        <v>20</v>
      </c>
      <c r="H77" t="s">
        <v>223</v>
      </c>
      <c r="I77">
        <v>5336</v>
      </c>
      <c r="J77" t="s">
        <v>16</v>
      </c>
      <c r="K77" t="s">
        <v>17</v>
      </c>
      <c r="L77">
        <v>2018</v>
      </c>
      <c r="M77" t="s">
        <v>18</v>
      </c>
    </row>
    <row r="78" spans="1:13" x14ac:dyDescent="0.25">
      <c r="A78" s="1">
        <v>43122</v>
      </c>
      <c r="B78" s="2">
        <v>0.28888888888888886</v>
      </c>
      <c r="C78" t="s">
        <v>13</v>
      </c>
      <c r="D78" t="s">
        <v>65</v>
      </c>
      <c r="E78">
        <v>5</v>
      </c>
      <c r="F78">
        <v>7</v>
      </c>
      <c r="G78" t="s">
        <v>15</v>
      </c>
      <c r="H78" t="s">
        <v>221</v>
      </c>
      <c r="I78">
        <v>5946</v>
      </c>
      <c r="J78" t="s">
        <v>55</v>
      </c>
      <c r="K78" t="s">
        <v>56</v>
      </c>
      <c r="L78">
        <v>2018</v>
      </c>
      <c r="M78" t="s">
        <v>18</v>
      </c>
    </row>
    <row r="79" spans="1:13" x14ac:dyDescent="0.25">
      <c r="A79" s="1">
        <v>43122</v>
      </c>
      <c r="B79" s="2">
        <v>0.40763888888888888</v>
      </c>
      <c r="C79" t="s">
        <v>13</v>
      </c>
      <c r="D79" t="s">
        <v>79</v>
      </c>
      <c r="E79">
        <v>0</v>
      </c>
      <c r="F79">
        <v>0</v>
      </c>
      <c r="G79" t="s">
        <v>20</v>
      </c>
      <c r="H79" t="s">
        <v>221</v>
      </c>
      <c r="I79">
        <v>4169</v>
      </c>
      <c r="J79" t="s">
        <v>45</v>
      </c>
      <c r="K79" t="s">
        <v>46</v>
      </c>
      <c r="L79">
        <v>2018</v>
      </c>
      <c r="M79" t="s">
        <v>18</v>
      </c>
    </row>
    <row r="80" spans="1:13" x14ac:dyDescent="0.25">
      <c r="A80" s="1">
        <v>43122</v>
      </c>
      <c r="B80" s="2">
        <v>0.6</v>
      </c>
      <c r="C80" t="s">
        <v>13</v>
      </c>
      <c r="D80" t="s">
        <v>80</v>
      </c>
      <c r="E80">
        <v>0</v>
      </c>
      <c r="F80">
        <v>0</v>
      </c>
      <c r="G80" t="s">
        <v>20</v>
      </c>
      <c r="H80" t="s">
        <v>223</v>
      </c>
      <c r="I80">
        <v>5030</v>
      </c>
      <c r="J80" t="s">
        <v>16</v>
      </c>
      <c r="K80" t="s">
        <v>17</v>
      </c>
      <c r="L80">
        <v>2018</v>
      </c>
      <c r="M80" t="s">
        <v>18</v>
      </c>
    </row>
    <row r="81" spans="1:13" x14ac:dyDescent="0.25">
      <c r="A81" s="1">
        <v>43122</v>
      </c>
      <c r="B81" s="2">
        <v>0.71180555555555558</v>
      </c>
      <c r="C81" t="s">
        <v>13</v>
      </c>
      <c r="D81" t="s">
        <v>81</v>
      </c>
      <c r="E81">
        <v>10</v>
      </c>
      <c r="F81">
        <v>12</v>
      </c>
      <c r="G81" t="s">
        <v>20</v>
      </c>
      <c r="H81" t="s">
        <v>223</v>
      </c>
      <c r="I81">
        <v>5359</v>
      </c>
      <c r="J81" t="s">
        <v>16</v>
      </c>
      <c r="K81" t="s">
        <v>17</v>
      </c>
      <c r="L81">
        <v>2018</v>
      </c>
      <c r="M81" t="s">
        <v>18</v>
      </c>
    </row>
    <row r="82" spans="1:13" x14ac:dyDescent="0.25">
      <c r="A82" s="1">
        <v>43123</v>
      </c>
      <c r="B82" s="2">
        <v>2.7777777777777776E-2</v>
      </c>
      <c r="C82" t="s">
        <v>21</v>
      </c>
      <c r="D82" t="s">
        <v>82</v>
      </c>
      <c r="E82">
        <v>8</v>
      </c>
      <c r="F82">
        <v>12</v>
      </c>
      <c r="G82" t="s">
        <v>20</v>
      </c>
      <c r="H82" t="s">
        <v>223</v>
      </c>
      <c r="I82">
        <v>5263</v>
      </c>
      <c r="J82" t="s">
        <v>38</v>
      </c>
      <c r="K82" t="s">
        <v>39</v>
      </c>
      <c r="L82">
        <v>2018</v>
      </c>
      <c r="M82" t="s">
        <v>18</v>
      </c>
    </row>
    <row r="83" spans="1:13" x14ac:dyDescent="0.25">
      <c r="A83" s="1">
        <v>43123</v>
      </c>
      <c r="B83" s="2">
        <v>3.8194444444444448E-2</v>
      </c>
      <c r="C83" t="s">
        <v>21</v>
      </c>
      <c r="D83" t="s">
        <v>83</v>
      </c>
      <c r="E83">
        <v>19</v>
      </c>
      <c r="F83">
        <v>23</v>
      </c>
      <c r="G83" t="s">
        <v>15</v>
      </c>
      <c r="H83" t="s">
        <v>221</v>
      </c>
      <c r="I83">
        <v>5581</v>
      </c>
      <c r="J83" t="s">
        <v>16</v>
      </c>
      <c r="K83" t="s">
        <v>17</v>
      </c>
      <c r="L83">
        <v>2018</v>
      </c>
      <c r="M83" t="s">
        <v>18</v>
      </c>
    </row>
    <row r="84" spans="1:13" x14ac:dyDescent="0.25">
      <c r="A84" s="1">
        <v>43123</v>
      </c>
      <c r="B84" s="2">
        <v>0.61111111111111116</v>
      </c>
      <c r="C84" t="s">
        <v>21</v>
      </c>
      <c r="D84" t="s">
        <v>63</v>
      </c>
      <c r="E84">
        <v>12</v>
      </c>
      <c r="F84">
        <v>15</v>
      </c>
      <c r="G84" t="s">
        <v>15</v>
      </c>
      <c r="H84" t="s">
        <v>221</v>
      </c>
      <c r="I84">
        <v>5461</v>
      </c>
      <c r="J84" t="s">
        <v>16</v>
      </c>
      <c r="K84" t="s">
        <v>17</v>
      </c>
      <c r="L84">
        <v>2018</v>
      </c>
      <c r="M84" t="s">
        <v>18</v>
      </c>
    </row>
    <row r="85" spans="1:13" x14ac:dyDescent="0.25">
      <c r="A85" s="1">
        <v>43123</v>
      </c>
      <c r="B85" s="2">
        <v>0.76041666666666663</v>
      </c>
      <c r="C85" t="s">
        <v>21</v>
      </c>
      <c r="D85" t="s">
        <v>64</v>
      </c>
      <c r="E85">
        <v>3</v>
      </c>
      <c r="F85">
        <v>5</v>
      </c>
      <c r="G85" t="s">
        <v>32</v>
      </c>
      <c r="H85" t="s">
        <v>223</v>
      </c>
      <c r="I85">
        <v>5041</v>
      </c>
      <c r="J85" t="s">
        <v>38</v>
      </c>
      <c r="K85" t="s">
        <v>39</v>
      </c>
      <c r="L85">
        <v>2018</v>
      </c>
      <c r="M85" t="s">
        <v>18</v>
      </c>
    </row>
    <row r="86" spans="1:13" x14ac:dyDescent="0.25">
      <c r="A86" s="1">
        <v>43123</v>
      </c>
      <c r="B86" s="2">
        <v>0.78819444444444442</v>
      </c>
      <c r="C86" t="s">
        <v>21</v>
      </c>
      <c r="D86" t="s">
        <v>43</v>
      </c>
      <c r="E86">
        <v>4</v>
      </c>
      <c r="F86">
        <v>6</v>
      </c>
      <c r="G86" t="s">
        <v>20</v>
      </c>
      <c r="H86" t="s">
        <v>223</v>
      </c>
      <c r="I86">
        <v>5357</v>
      </c>
      <c r="J86" t="s">
        <v>16</v>
      </c>
      <c r="K86" t="s">
        <v>17</v>
      </c>
      <c r="L86">
        <v>2018</v>
      </c>
      <c r="M86" t="s">
        <v>18</v>
      </c>
    </row>
    <row r="87" spans="1:13" x14ac:dyDescent="0.25">
      <c r="A87" s="1">
        <v>43123</v>
      </c>
      <c r="B87" s="2">
        <v>0.86041666666666672</v>
      </c>
      <c r="C87" t="s">
        <v>21</v>
      </c>
      <c r="D87" t="s">
        <v>84</v>
      </c>
      <c r="E87">
        <v>5</v>
      </c>
      <c r="F87">
        <v>8</v>
      </c>
      <c r="G87" t="s">
        <v>23</v>
      </c>
      <c r="H87" t="s">
        <v>221</v>
      </c>
      <c r="I87">
        <v>5656</v>
      </c>
      <c r="J87" t="s">
        <v>38</v>
      </c>
      <c r="K87" t="s">
        <v>39</v>
      </c>
      <c r="L87">
        <v>2018</v>
      </c>
      <c r="M87" t="s">
        <v>18</v>
      </c>
    </row>
    <row r="88" spans="1:13" x14ac:dyDescent="0.25">
      <c r="A88" s="1">
        <v>43123</v>
      </c>
      <c r="B88" s="2">
        <v>0.94444444444444442</v>
      </c>
      <c r="C88" t="s">
        <v>21</v>
      </c>
      <c r="D88" t="s">
        <v>78</v>
      </c>
      <c r="E88">
        <v>3</v>
      </c>
      <c r="F88">
        <v>7</v>
      </c>
      <c r="G88" t="s">
        <v>32</v>
      </c>
      <c r="H88" t="s">
        <v>223</v>
      </c>
      <c r="I88">
        <v>5362</v>
      </c>
      <c r="J88" t="s">
        <v>16</v>
      </c>
      <c r="K88" t="s">
        <v>17</v>
      </c>
      <c r="L88">
        <v>2018</v>
      </c>
      <c r="M88" t="s">
        <v>18</v>
      </c>
    </row>
    <row r="89" spans="1:13" x14ac:dyDescent="0.25">
      <c r="A89" s="1">
        <v>43124</v>
      </c>
      <c r="B89" s="2">
        <v>0.3659722222222222</v>
      </c>
      <c r="C89" t="s">
        <v>25</v>
      </c>
      <c r="D89" t="s">
        <v>85</v>
      </c>
      <c r="E89">
        <v>5</v>
      </c>
      <c r="F89">
        <v>7</v>
      </c>
      <c r="G89" t="s">
        <v>15</v>
      </c>
      <c r="H89" t="s">
        <v>221</v>
      </c>
      <c r="I89">
        <v>5806</v>
      </c>
      <c r="J89" t="s">
        <v>16</v>
      </c>
      <c r="K89" t="s">
        <v>17</v>
      </c>
      <c r="L89">
        <v>2018</v>
      </c>
      <c r="M89" t="s">
        <v>18</v>
      </c>
    </row>
    <row r="90" spans="1:13" x14ac:dyDescent="0.25">
      <c r="A90" s="1">
        <v>43124</v>
      </c>
      <c r="B90" s="2">
        <v>0.74444444444444446</v>
      </c>
      <c r="C90" t="s">
        <v>25</v>
      </c>
      <c r="D90" t="s">
        <v>27</v>
      </c>
      <c r="E90">
        <v>0</v>
      </c>
      <c r="F90">
        <v>0</v>
      </c>
      <c r="G90" t="s">
        <v>23</v>
      </c>
      <c r="H90" t="s">
        <v>221</v>
      </c>
      <c r="I90">
        <v>6066</v>
      </c>
      <c r="J90" t="s">
        <v>16</v>
      </c>
      <c r="K90" t="s">
        <v>17</v>
      </c>
      <c r="L90">
        <v>2018</v>
      </c>
      <c r="M90" t="s">
        <v>18</v>
      </c>
    </row>
    <row r="91" spans="1:13" x14ac:dyDescent="0.25">
      <c r="A91" s="1">
        <v>43124</v>
      </c>
      <c r="B91" s="2">
        <v>0.76944444444444449</v>
      </c>
      <c r="C91" t="s">
        <v>25</v>
      </c>
      <c r="D91" t="s">
        <v>63</v>
      </c>
      <c r="E91">
        <v>0</v>
      </c>
      <c r="F91">
        <v>0</v>
      </c>
      <c r="H91" t="s">
        <v>221</v>
      </c>
      <c r="I91">
        <v>5653</v>
      </c>
      <c r="J91" t="s">
        <v>45</v>
      </c>
      <c r="K91" t="s">
        <v>46</v>
      </c>
      <c r="L91">
        <v>2018</v>
      </c>
      <c r="M91" t="s">
        <v>18</v>
      </c>
    </row>
    <row r="92" spans="1:13" x14ac:dyDescent="0.25">
      <c r="A92" s="1">
        <v>43124</v>
      </c>
      <c r="B92" s="2">
        <v>0.80833333333333335</v>
      </c>
      <c r="C92" t="s">
        <v>25</v>
      </c>
      <c r="D92" t="s">
        <v>86</v>
      </c>
      <c r="E92">
        <v>0</v>
      </c>
      <c r="F92">
        <v>0</v>
      </c>
      <c r="G92" t="s">
        <v>32</v>
      </c>
      <c r="H92" t="s">
        <v>223</v>
      </c>
      <c r="I92">
        <v>5093</v>
      </c>
      <c r="J92" t="s">
        <v>16</v>
      </c>
      <c r="K92" t="s">
        <v>17</v>
      </c>
      <c r="L92">
        <v>2018</v>
      </c>
      <c r="M92" t="s">
        <v>18</v>
      </c>
    </row>
    <row r="93" spans="1:13" x14ac:dyDescent="0.25">
      <c r="A93" s="1">
        <v>43125</v>
      </c>
      <c r="B93" s="2">
        <v>0.4284722222222222</v>
      </c>
      <c r="C93" t="s">
        <v>33</v>
      </c>
      <c r="D93" t="s">
        <v>65</v>
      </c>
      <c r="E93">
        <v>3</v>
      </c>
      <c r="F93">
        <v>5</v>
      </c>
      <c r="G93" t="s">
        <v>23</v>
      </c>
      <c r="H93" t="s">
        <v>221</v>
      </c>
      <c r="I93">
        <v>5696</v>
      </c>
      <c r="J93" t="s">
        <v>16</v>
      </c>
      <c r="K93" t="s">
        <v>17</v>
      </c>
      <c r="L93">
        <v>2018</v>
      </c>
      <c r="M93" t="s">
        <v>18</v>
      </c>
    </row>
    <row r="94" spans="1:13" x14ac:dyDescent="0.25">
      <c r="A94" s="1">
        <v>43125</v>
      </c>
      <c r="B94" s="2">
        <v>0.85486111111111107</v>
      </c>
      <c r="C94" t="s">
        <v>33</v>
      </c>
      <c r="D94" t="s">
        <v>37</v>
      </c>
      <c r="E94">
        <v>7</v>
      </c>
      <c r="F94">
        <v>10</v>
      </c>
      <c r="G94" t="s">
        <v>20</v>
      </c>
      <c r="H94" t="s">
        <v>223</v>
      </c>
      <c r="I94">
        <v>5134</v>
      </c>
      <c r="J94" t="s">
        <v>16</v>
      </c>
      <c r="K94" t="s">
        <v>17</v>
      </c>
      <c r="L94">
        <v>2018</v>
      </c>
      <c r="M94" t="s">
        <v>18</v>
      </c>
    </row>
    <row r="95" spans="1:13" x14ac:dyDescent="0.25">
      <c r="A95" s="1">
        <v>43125</v>
      </c>
      <c r="B95" s="2">
        <v>0.89166666666666672</v>
      </c>
      <c r="C95" t="s">
        <v>33</v>
      </c>
      <c r="D95" t="s">
        <v>87</v>
      </c>
      <c r="E95">
        <v>9</v>
      </c>
      <c r="F95">
        <v>14</v>
      </c>
      <c r="G95" t="s">
        <v>15</v>
      </c>
      <c r="H95" t="s">
        <v>221</v>
      </c>
      <c r="I95">
        <v>5556</v>
      </c>
      <c r="J95" t="s">
        <v>16</v>
      </c>
      <c r="K95" t="s">
        <v>17</v>
      </c>
      <c r="L95">
        <v>2018</v>
      </c>
      <c r="M95" t="s">
        <v>18</v>
      </c>
    </row>
    <row r="96" spans="1:13" x14ac:dyDescent="0.25">
      <c r="A96" s="1">
        <v>43126</v>
      </c>
      <c r="B96" s="2">
        <v>6.3194444444444442E-2</v>
      </c>
      <c r="C96" t="s">
        <v>40</v>
      </c>
      <c r="D96" t="s">
        <v>78</v>
      </c>
      <c r="E96">
        <v>3</v>
      </c>
      <c r="F96">
        <v>7</v>
      </c>
      <c r="G96" t="s">
        <v>32</v>
      </c>
      <c r="H96" t="s">
        <v>223</v>
      </c>
      <c r="I96">
        <v>5288</v>
      </c>
      <c r="J96" t="s">
        <v>16</v>
      </c>
      <c r="K96" t="s">
        <v>17</v>
      </c>
      <c r="L96">
        <v>2018</v>
      </c>
      <c r="M96" t="s">
        <v>18</v>
      </c>
    </row>
    <row r="97" spans="1:13" x14ac:dyDescent="0.25">
      <c r="A97" s="1">
        <v>43126</v>
      </c>
      <c r="B97" s="2">
        <v>0.25833333333333336</v>
      </c>
      <c r="C97" t="s">
        <v>40</v>
      </c>
      <c r="D97" t="s">
        <v>87</v>
      </c>
      <c r="E97">
        <v>6</v>
      </c>
      <c r="F97">
        <v>10</v>
      </c>
      <c r="G97" t="s">
        <v>23</v>
      </c>
      <c r="H97" t="s">
        <v>221</v>
      </c>
      <c r="I97">
        <v>5436</v>
      </c>
      <c r="J97" t="s">
        <v>16</v>
      </c>
      <c r="K97" t="s">
        <v>17</v>
      </c>
      <c r="L97">
        <v>2018</v>
      </c>
      <c r="M97" t="s">
        <v>18</v>
      </c>
    </row>
    <row r="98" spans="1:13" x14ac:dyDescent="0.25">
      <c r="A98" s="1">
        <v>43126</v>
      </c>
      <c r="B98" s="2">
        <v>0.41666666666666669</v>
      </c>
      <c r="C98" t="s">
        <v>40</v>
      </c>
      <c r="D98" t="s">
        <v>75</v>
      </c>
      <c r="E98">
        <v>3</v>
      </c>
      <c r="F98">
        <v>6</v>
      </c>
      <c r="G98" t="s">
        <v>23</v>
      </c>
      <c r="H98" t="s">
        <v>221</v>
      </c>
      <c r="I98">
        <v>5525</v>
      </c>
      <c r="J98" t="s">
        <v>16</v>
      </c>
      <c r="K98" t="s">
        <v>17</v>
      </c>
      <c r="L98">
        <v>2018</v>
      </c>
      <c r="M98" t="s">
        <v>18</v>
      </c>
    </row>
    <row r="99" spans="1:13" x14ac:dyDescent="0.25">
      <c r="A99" s="1">
        <v>43126</v>
      </c>
      <c r="B99" s="2">
        <v>0.5083333333333333</v>
      </c>
      <c r="C99" t="s">
        <v>40</v>
      </c>
      <c r="D99" t="s">
        <v>63</v>
      </c>
      <c r="E99">
        <v>0</v>
      </c>
      <c r="F99">
        <v>0</v>
      </c>
      <c r="G99" t="s">
        <v>32</v>
      </c>
      <c r="H99" t="s">
        <v>221</v>
      </c>
      <c r="I99">
        <v>1332</v>
      </c>
      <c r="J99" t="s">
        <v>45</v>
      </c>
      <c r="K99" t="s">
        <v>46</v>
      </c>
      <c r="L99">
        <v>2018</v>
      </c>
      <c r="M99" t="s">
        <v>18</v>
      </c>
    </row>
    <row r="100" spans="1:13" x14ac:dyDescent="0.25">
      <c r="A100" s="1">
        <v>43127</v>
      </c>
      <c r="B100" s="2">
        <v>4.1666666666666666E-3</v>
      </c>
      <c r="C100" t="s">
        <v>50</v>
      </c>
      <c r="D100" t="s">
        <v>57</v>
      </c>
      <c r="E100">
        <v>5</v>
      </c>
      <c r="F100">
        <v>9</v>
      </c>
      <c r="G100" t="s">
        <v>32</v>
      </c>
      <c r="H100" t="s">
        <v>223</v>
      </c>
      <c r="I100">
        <v>5086</v>
      </c>
      <c r="J100" t="s">
        <v>16</v>
      </c>
      <c r="K100" t="s">
        <v>17</v>
      </c>
      <c r="L100">
        <v>2018</v>
      </c>
      <c r="M100" t="s">
        <v>18</v>
      </c>
    </row>
    <row r="101" spans="1:13" x14ac:dyDescent="0.25">
      <c r="A101" s="1">
        <v>43127</v>
      </c>
      <c r="B101" s="2">
        <v>0.48194444444444445</v>
      </c>
      <c r="C101" t="s">
        <v>50</v>
      </c>
      <c r="D101" t="s">
        <v>88</v>
      </c>
      <c r="E101">
        <v>59</v>
      </c>
      <c r="F101">
        <v>64</v>
      </c>
      <c r="G101" t="s">
        <v>15</v>
      </c>
      <c r="H101" t="s">
        <v>221</v>
      </c>
      <c r="I101">
        <v>5756</v>
      </c>
      <c r="J101" t="s">
        <v>89</v>
      </c>
      <c r="K101" t="s">
        <v>90</v>
      </c>
      <c r="L101">
        <v>2018</v>
      </c>
      <c r="M101" t="s">
        <v>18</v>
      </c>
    </row>
    <row r="102" spans="1:13" x14ac:dyDescent="0.25">
      <c r="A102" s="1">
        <v>43127</v>
      </c>
      <c r="B102" s="2">
        <v>0.49236111111111114</v>
      </c>
      <c r="C102" t="s">
        <v>50</v>
      </c>
      <c r="D102" t="s">
        <v>22</v>
      </c>
      <c r="E102">
        <v>44</v>
      </c>
      <c r="F102">
        <v>49</v>
      </c>
      <c r="G102" t="s">
        <v>23</v>
      </c>
      <c r="H102" t="s">
        <v>221</v>
      </c>
      <c r="I102">
        <v>6106</v>
      </c>
      <c r="J102" t="s">
        <v>89</v>
      </c>
      <c r="K102" t="s">
        <v>90</v>
      </c>
      <c r="L102">
        <v>2018</v>
      </c>
      <c r="M102" t="s">
        <v>18</v>
      </c>
    </row>
    <row r="103" spans="1:13" x14ac:dyDescent="0.25">
      <c r="A103" s="1">
        <v>43128</v>
      </c>
      <c r="B103" s="2">
        <v>0.62013888888888891</v>
      </c>
      <c r="C103" t="s">
        <v>53</v>
      </c>
      <c r="D103" t="s">
        <v>14</v>
      </c>
      <c r="E103">
        <v>4</v>
      </c>
      <c r="F103">
        <v>8</v>
      </c>
      <c r="G103" t="s">
        <v>23</v>
      </c>
      <c r="H103" t="s">
        <v>221</v>
      </c>
      <c r="I103">
        <v>5081</v>
      </c>
      <c r="J103" t="s">
        <v>91</v>
      </c>
      <c r="K103" t="s">
        <v>92</v>
      </c>
      <c r="L103">
        <v>2018</v>
      </c>
      <c r="M103" t="s">
        <v>18</v>
      </c>
    </row>
    <row r="104" spans="1:13" x14ac:dyDescent="0.25">
      <c r="A104" s="1">
        <v>43129</v>
      </c>
      <c r="B104" s="2">
        <v>0.36180555555555555</v>
      </c>
      <c r="C104" t="s">
        <v>13</v>
      </c>
      <c r="D104" t="s">
        <v>85</v>
      </c>
      <c r="E104">
        <v>20</v>
      </c>
      <c r="F104">
        <v>22</v>
      </c>
      <c r="G104" t="s">
        <v>23</v>
      </c>
      <c r="H104" t="s">
        <v>221</v>
      </c>
      <c r="I104">
        <v>6091</v>
      </c>
      <c r="J104" t="s">
        <v>55</v>
      </c>
      <c r="K104" t="s">
        <v>56</v>
      </c>
      <c r="L104">
        <v>2018</v>
      </c>
      <c r="M104" t="s">
        <v>18</v>
      </c>
    </row>
    <row r="105" spans="1:13" x14ac:dyDescent="0.25">
      <c r="A105" s="1">
        <v>43129</v>
      </c>
      <c r="B105" s="2">
        <v>0.54722222222222228</v>
      </c>
      <c r="C105" t="s">
        <v>13</v>
      </c>
      <c r="D105" t="s">
        <v>83</v>
      </c>
      <c r="E105">
        <v>4</v>
      </c>
      <c r="F105">
        <v>7</v>
      </c>
      <c r="G105" t="s">
        <v>23</v>
      </c>
      <c r="H105" t="s">
        <v>221</v>
      </c>
      <c r="I105">
        <v>5961</v>
      </c>
      <c r="J105" t="s">
        <v>55</v>
      </c>
      <c r="K105" t="s">
        <v>56</v>
      </c>
      <c r="L105">
        <v>2018</v>
      </c>
      <c r="M105" t="s">
        <v>18</v>
      </c>
    </row>
    <row r="106" spans="1:13" x14ac:dyDescent="0.25">
      <c r="A106" s="1">
        <v>43129</v>
      </c>
      <c r="B106" s="2">
        <v>0.60555555555555551</v>
      </c>
      <c r="C106" t="s">
        <v>13</v>
      </c>
      <c r="D106" t="s">
        <v>93</v>
      </c>
      <c r="E106">
        <v>3</v>
      </c>
      <c r="F106">
        <v>6</v>
      </c>
      <c r="G106" t="s">
        <v>32</v>
      </c>
      <c r="H106" t="s">
        <v>223</v>
      </c>
      <c r="I106">
        <v>5197</v>
      </c>
      <c r="J106" t="s">
        <v>16</v>
      </c>
      <c r="K106" t="s">
        <v>17</v>
      </c>
      <c r="L106">
        <v>2018</v>
      </c>
      <c r="M106" t="s">
        <v>18</v>
      </c>
    </row>
    <row r="107" spans="1:13" x14ac:dyDescent="0.25">
      <c r="A107" s="1">
        <v>43129</v>
      </c>
      <c r="B107" s="2">
        <v>0.83263888888888893</v>
      </c>
      <c r="C107" t="s">
        <v>13</v>
      </c>
      <c r="D107" t="s">
        <v>49</v>
      </c>
      <c r="E107">
        <v>3</v>
      </c>
      <c r="F107">
        <v>6</v>
      </c>
      <c r="G107" t="s">
        <v>15</v>
      </c>
      <c r="H107" t="s">
        <v>221</v>
      </c>
      <c r="I107">
        <v>6076</v>
      </c>
      <c r="J107" t="s">
        <v>16</v>
      </c>
      <c r="K107" t="s">
        <v>17</v>
      </c>
      <c r="L107">
        <v>2018</v>
      </c>
      <c r="M107" t="s">
        <v>18</v>
      </c>
    </row>
    <row r="108" spans="1:13" x14ac:dyDescent="0.25">
      <c r="A108" s="1">
        <v>43129</v>
      </c>
      <c r="B108" s="2">
        <v>0.84305555555555556</v>
      </c>
      <c r="C108" t="s">
        <v>13</v>
      </c>
      <c r="D108" t="s">
        <v>35</v>
      </c>
      <c r="E108">
        <v>7</v>
      </c>
      <c r="F108">
        <v>10</v>
      </c>
      <c r="G108" t="s">
        <v>15</v>
      </c>
      <c r="H108" t="s">
        <v>221</v>
      </c>
      <c r="I108">
        <v>6076</v>
      </c>
      <c r="J108" t="s">
        <v>16</v>
      </c>
      <c r="K108" t="s">
        <v>17</v>
      </c>
      <c r="L108">
        <v>2018</v>
      </c>
      <c r="M108" t="s">
        <v>18</v>
      </c>
    </row>
    <row r="109" spans="1:13" x14ac:dyDescent="0.25">
      <c r="A109" s="1">
        <v>43129</v>
      </c>
      <c r="B109" s="2">
        <v>0.94861111111111107</v>
      </c>
      <c r="C109" t="s">
        <v>13</v>
      </c>
      <c r="D109" t="s">
        <v>71</v>
      </c>
      <c r="E109">
        <v>3</v>
      </c>
      <c r="F109">
        <v>8</v>
      </c>
      <c r="G109" t="s">
        <v>32</v>
      </c>
      <c r="H109" t="s">
        <v>223</v>
      </c>
      <c r="I109">
        <v>5249</v>
      </c>
      <c r="J109" t="s">
        <v>16</v>
      </c>
      <c r="K109" t="s">
        <v>17</v>
      </c>
      <c r="L109">
        <v>2018</v>
      </c>
      <c r="M109" t="s">
        <v>18</v>
      </c>
    </row>
    <row r="110" spans="1:13" x14ac:dyDescent="0.25">
      <c r="A110" s="1">
        <v>43130</v>
      </c>
      <c r="B110" s="2">
        <v>0.34027777777777779</v>
      </c>
      <c r="C110" t="s">
        <v>21</v>
      </c>
      <c r="D110" t="s">
        <v>94</v>
      </c>
      <c r="E110">
        <v>0</v>
      </c>
      <c r="F110">
        <v>0</v>
      </c>
      <c r="G110" t="s">
        <v>23</v>
      </c>
      <c r="H110" t="s">
        <v>221</v>
      </c>
      <c r="I110">
        <v>6096</v>
      </c>
      <c r="J110" t="s">
        <v>16</v>
      </c>
      <c r="K110" t="s">
        <v>17</v>
      </c>
      <c r="L110">
        <v>2018</v>
      </c>
      <c r="M110" t="s">
        <v>18</v>
      </c>
    </row>
    <row r="111" spans="1:13" x14ac:dyDescent="0.25">
      <c r="A111" s="1">
        <v>43130</v>
      </c>
      <c r="B111" s="2">
        <v>0.75972222222222219</v>
      </c>
      <c r="C111" t="s">
        <v>21</v>
      </c>
      <c r="D111" t="s">
        <v>49</v>
      </c>
      <c r="E111">
        <v>4</v>
      </c>
      <c r="F111">
        <v>6</v>
      </c>
      <c r="G111" t="s">
        <v>23</v>
      </c>
      <c r="H111" t="s">
        <v>221</v>
      </c>
      <c r="I111">
        <v>5456</v>
      </c>
      <c r="J111" t="s">
        <v>55</v>
      </c>
      <c r="K111" t="s">
        <v>56</v>
      </c>
      <c r="L111">
        <v>2018</v>
      </c>
      <c r="M111" t="s">
        <v>18</v>
      </c>
    </row>
    <row r="112" spans="1:13" x14ac:dyDescent="0.25">
      <c r="A112" s="1">
        <v>43130</v>
      </c>
      <c r="B112" s="2">
        <v>0.84583333333333333</v>
      </c>
      <c r="C112" t="s">
        <v>21</v>
      </c>
      <c r="D112" t="s">
        <v>95</v>
      </c>
      <c r="E112">
        <v>5</v>
      </c>
      <c r="F112">
        <v>8</v>
      </c>
      <c r="G112" t="s">
        <v>15</v>
      </c>
      <c r="H112" t="s">
        <v>221</v>
      </c>
      <c r="I112">
        <v>5511</v>
      </c>
      <c r="J112" t="s">
        <v>16</v>
      </c>
      <c r="K112" t="s">
        <v>17</v>
      </c>
      <c r="L112">
        <v>2018</v>
      </c>
      <c r="M112" t="s">
        <v>18</v>
      </c>
    </row>
    <row r="113" spans="1:13" x14ac:dyDescent="0.25">
      <c r="A113" s="1">
        <v>43130</v>
      </c>
      <c r="B113" s="2">
        <v>0.84791666666666665</v>
      </c>
      <c r="C113" t="s">
        <v>21</v>
      </c>
      <c r="D113" t="s">
        <v>95</v>
      </c>
      <c r="E113">
        <v>15</v>
      </c>
      <c r="F113">
        <v>19</v>
      </c>
      <c r="G113" t="s">
        <v>23</v>
      </c>
      <c r="H113" t="s">
        <v>221</v>
      </c>
      <c r="I113">
        <v>5676</v>
      </c>
      <c r="J113" t="s">
        <v>16</v>
      </c>
      <c r="K113" t="s">
        <v>17</v>
      </c>
      <c r="L113">
        <v>2018</v>
      </c>
      <c r="M113" t="s">
        <v>18</v>
      </c>
    </row>
    <row r="114" spans="1:13" x14ac:dyDescent="0.25">
      <c r="A114" s="1">
        <v>43130</v>
      </c>
      <c r="B114" s="2">
        <v>0.95625000000000004</v>
      </c>
      <c r="C114" t="s">
        <v>21</v>
      </c>
      <c r="D114" t="s">
        <v>48</v>
      </c>
      <c r="E114">
        <v>14</v>
      </c>
      <c r="F114">
        <v>19</v>
      </c>
      <c r="G114" t="s">
        <v>15</v>
      </c>
      <c r="H114" t="s">
        <v>221</v>
      </c>
      <c r="I114">
        <v>5761</v>
      </c>
      <c r="J114" t="s">
        <v>16</v>
      </c>
      <c r="K114" t="s">
        <v>17</v>
      </c>
      <c r="L114">
        <v>2018</v>
      </c>
      <c r="M114" t="s">
        <v>18</v>
      </c>
    </row>
    <row r="115" spans="1:13" x14ac:dyDescent="0.25">
      <c r="A115" s="1">
        <v>43131</v>
      </c>
      <c r="B115" s="2">
        <v>0.55347222222222225</v>
      </c>
      <c r="C115" t="s">
        <v>25</v>
      </c>
      <c r="D115" t="s">
        <v>96</v>
      </c>
      <c r="E115">
        <v>0</v>
      </c>
      <c r="F115">
        <v>0</v>
      </c>
      <c r="G115" t="s">
        <v>20</v>
      </c>
      <c r="H115" t="s">
        <v>223</v>
      </c>
      <c r="I115">
        <v>5309</v>
      </c>
      <c r="J115" t="s">
        <v>16</v>
      </c>
      <c r="K115" t="s">
        <v>17</v>
      </c>
      <c r="L115">
        <v>2018</v>
      </c>
      <c r="M115" t="s">
        <v>18</v>
      </c>
    </row>
    <row r="116" spans="1:13" x14ac:dyDescent="0.25">
      <c r="A116" s="1">
        <v>43131</v>
      </c>
      <c r="B116" s="2">
        <v>0.92986111111111114</v>
      </c>
      <c r="C116" t="s">
        <v>25</v>
      </c>
      <c r="D116" t="s">
        <v>14</v>
      </c>
      <c r="E116">
        <v>0</v>
      </c>
      <c r="F116">
        <v>0</v>
      </c>
      <c r="G116" t="s">
        <v>15</v>
      </c>
      <c r="H116" t="s">
        <v>221</v>
      </c>
      <c r="I116">
        <v>5751</v>
      </c>
      <c r="J116" t="s">
        <v>16</v>
      </c>
      <c r="K116" t="s">
        <v>17</v>
      </c>
      <c r="L116">
        <v>2018</v>
      </c>
      <c r="M116" t="s">
        <v>18</v>
      </c>
    </row>
    <row r="117" spans="1:13" x14ac:dyDescent="0.25">
      <c r="A117" s="1">
        <v>43132</v>
      </c>
      <c r="B117" s="2">
        <v>0.89722222222222225</v>
      </c>
      <c r="C117" t="s">
        <v>33</v>
      </c>
      <c r="D117" t="s">
        <v>52</v>
      </c>
      <c r="E117">
        <v>4</v>
      </c>
      <c r="F117">
        <v>9</v>
      </c>
      <c r="G117" t="s">
        <v>15</v>
      </c>
      <c r="H117" t="s">
        <v>221</v>
      </c>
      <c r="I117">
        <v>5386</v>
      </c>
      <c r="J117" t="s">
        <v>16</v>
      </c>
      <c r="K117" t="s">
        <v>17</v>
      </c>
      <c r="L117">
        <v>2018</v>
      </c>
      <c r="M117" t="s">
        <v>18</v>
      </c>
    </row>
    <row r="118" spans="1:13" x14ac:dyDescent="0.25">
      <c r="A118" s="1">
        <v>43132</v>
      </c>
      <c r="B118" s="2">
        <v>0.94444444444444442</v>
      </c>
      <c r="C118" t="s">
        <v>33</v>
      </c>
      <c r="D118" t="s">
        <v>83</v>
      </c>
      <c r="E118">
        <v>9</v>
      </c>
      <c r="F118">
        <v>14</v>
      </c>
      <c r="G118" t="s">
        <v>15</v>
      </c>
      <c r="H118" t="s">
        <v>221</v>
      </c>
      <c r="I118">
        <v>6116</v>
      </c>
      <c r="J118" t="s">
        <v>16</v>
      </c>
      <c r="K118" t="s">
        <v>17</v>
      </c>
      <c r="L118">
        <v>2018</v>
      </c>
      <c r="M118" t="s">
        <v>18</v>
      </c>
    </row>
    <row r="119" spans="1:13" x14ac:dyDescent="0.25">
      <c r="A119" s="1">
        <v>43132</v>
      </c>
      <c r="B119" s="2">
        <v>0.95416666666666672</v>
      </c>
      <c r="C119" t="s">
        <v>33</v>
      </c>
      <c r="D119" t="s">
        <v>84</v>
      </c>
      <c r="E119">
        <v>6</v>
      </c>
      <c r="F119">
        <v>11</v>
      </c>
      <c r="G119" t="s">
        <v>15</v>
      </c>
      <c r="H119" t="s">
        <v>221</v>
      </c>
      <c r="I119">
        <v>5756</v>
      </c>
      <c r="J119" t="s">
        <v>16</v>
      </c>
      <c r="K119" t="s">
        <v>17</v>
      </c>
      <c r="L119">
        <v>2018</v>
      </c>
      <c r="M119" t="s">
        <v>18</v>
      </c>
    </row>
    <row r="120" spans="1:13" x14ac:dyDescent="0.25">
      <c r="A120" s="1">
        <v>43132</v>
      </c>
      <c r="B120" s="2">
        <v>0.9868055555555556</v>
      </c>
      <c r="C120" t="s">
        <v>33</v>
      </c>
      <c r="D120" t="s">
        <v>64</v>
      </c>
      <c r="E120">
        <v>0</v>
      </c>
      <c r="F120">
        <v>0</v>
      </c>
      <c r="G120" t="s">
        <v>32</v>
      </c>
      <c r="H120" t="s">
        <v>223</v>
      </c>
      <c r="I120">
        <v>5343</v>
      </c>
      <c r="J120" t="s">
        <v>16</v>
      </c>
      <c r="K120" t="s">
        <v>17</v>
      </c>
      <c r="L120">
        <v>2018</v>
      </c>
      <c r="M120" t="s">
        <v>18</v>
      </c>
    </row>
    <row r="121" spans="1:13" x14ac:dyDescent="0.25">
      <c r="A121" s="1">
        <v>43133</v>
      </c>
      <c r="B121" s="2">
        <v>0.82777777777777772</v>
      </c>
      <c r="C121" t="s">
        <v>40</v>
      </c>
      <c r="D121" t="s">
        <v>14</v>
      </c>
      <c r="E121">
        <v>7</v>
      </c>
      <c r="F121">
        <v>10</v>
      </c>
      <c r="G121" t="s">
        <v>15</v>
      </c>
      <c r="H121" t="s">
        <v>221</v>
      </c>
      <c r="I121">
        <v>5986</v>
      </c>
      <c r="J121" t="s">
        <v>16</v>
      </c>
      <c r="K121" t="s">
        <v>17</v>
      </c>
      <c r="L121">
        <v>2018</v>
      </c>
      <c r="M121" t="s">
        <v>18</v>
      </c>
    </row>
    <row r="122" spans="1:13" x14ac:dyDescent="0.25">
      <c r="A122" s="1">
        <v>43134</v>
      </c>
      <c r="B122" s="2">
        <v>3.4722222222222224E-2</v>
      </c>
      <c r="C122" t="s">
        <v>50</v>
      </c>
      <c r="D122" t="s">
        <v>78</v>
      </c>
      <c r="E122">
        <v>11</v>
      </c>
      <c r="F122">
        <v>15</v>
      </c>
      <c r="G122" t="s">
        <v>20</v>
      </c>
      <c r="H122" t="s">
        <v>223</v>
      </c>
      <c r="I122">
        <v>5351</v>
      </c>
      <c r="J122" t="s">
        <v>16</v>
      </c>
      <c r="K122" t="s">
        <v>17</v>
      </c>
      <c r="L122">
        <v>2018</v>
      </c>
      <c r="M122" t="s">
        <v>18</v>
      </c>
    </row>
    <row r="123" spans="1:13" x14ac:dyDescent="0.25">
      <c r="A123" s="1">
        <v>43134</v>
      </c>
      <c r="B123" s="2">
        <v>0.66319444444444442</v>
      </c>
      <c r="C123" t="s">
        <v>50</v>
      </c>
      <c r="D123" t="s">
        <v>28</v>
      </c>
      <c r="E123">
        <v>4</v>
      </c>
      <c r="F123">
        <v>8</v>
      </c>
      <c r="G123" t="s">
        <v>20</v>
      </c>
      <c r="H123" t="s">
        <v>223</v>
      </c>
      <c r="I123">
        <v>5340</v>
      </c>
      <c r="J123" t="s">
        <v>16</v>
      </c>
      <c r="K123" t="s">
        <v>17</v>
      </c>
      <c r="L123">
        <v>2018</v>
      </c>
      <c r="M123" t="s">
        <v>18</v>
      </c>
    </row>
    <row r="124" spans="1:13" x14ac:dyDescent="0.25">
      <c r="A124" s="1">
        <v>43135</v>
      </c>
      <c r="B124" s="2">
        <v>0.46875</v>
      </c>
      <c r="C124" t="s">
        <v>53</v>
      </c>
      <c r="D124" t="s">
        <v>35</v>
      </c>
      <c r="E124">
        <v>0</v>
      </c>
      <c r="F124">
        <v>0</v>
      </c>
      <c r="G124" t="s">
        <v>23</v>
      </c>
      <c r="H124" t="s">
        <v>221</v>
      </c>
      <c r="I124">
        <v>5701</v>
      </c>
      <c r="J124" t="s">
        <v>16</v>
      </c>
      <c r="K124" t="s">
        <v>17</v>
      </c>
      <c r="L124">
        <v>2018</v>
      </c>
      <c r="M124" t="s">
        <v>18</v>
      </c>
    </row>
    <row r="125" spans="1:13" x14ac:dyDescent="0.25">
      <c r="A125" s="1">
        <v>43135</v>
      </c>
      <c r="B125" s="2">
        <v>0.5395833333333333</v>
      </c>
      <c r="C125" t="s">
        <v>53</v>
      </c>
      <c r="D125" t="s">
        <v>94</v>
      </c>
      <c r="E125">
        <v>0</v>
      </c>
      <c r="F125">
        <v>0</v>
      </c>
      <c r="G125" t="s">
        <v>15</v>
      </c>
      <c r="H125" t="s">
        <v>221</v>
      </c>
      <c r="I125">
        <v>5535</v>
      </c>
      <c r="J125" t="s">
        <v>16</v>
      </c>
      <c r="K125" t="s">
        <v>17</v>
      </c>
      <c r="L125">
        <v>2018</v>
      </c>
      <c r="M125" t="s">
        <v>18</v>
      </c>
    </row>
    <row r="126" spans="1:13" x14ac:dyDescent="0.25">
      <c r="A126" s="1">
        <v>43135</v>
      </c>
      <c r="B126" s="2">
        <v>0.58194444444444449</v>
      </c>
      <c r="C126" t="s">
        <v>53</v>
      </c>
      <c r="D126" t="s">
        <v>94</v>
      </c>
      <c r="E126">
        <v>3</v>
      </c>
      <c r="F126">
        <v>7</v>
      </c>
      <c r="G126" t="s">
        <v>15</v>
      </c>
      <c r="H126" t="s">
        <v>221</v>
      </c>
      <c r="I126">
        <v>5826</v>
      </c>
      <c r="J126" t="s">
        <v>16</v>
      </c>
      <c r="K126" t="s">
        <v>17</v>
      </c>
      <c r="L126">
        <v>2018</v>
      </c>
      <c r="M126" t="s">
        <v>18</v>
      </c>
    </row>
    <row r="127" spans="1:13" x14ac:dyDescent="0.25">
      <c r="A127" s="1">
        <v>43136</v>
      </c>
      <c r="B127" s="2">
        <v>0.64166666666666672</v>
      </c>
      <c r="C127" t="s">
        <v>13</v>
      </c>
      <c r="D127" t="s">
        <v>97</v>
      </c>
      <c r="E127">
        <v>12</v>
      </c>
      <c r="F127">
        <v>16</v>
      </c>
      <c r="G127" t="s">
        <v>20</v>
      </c>
      <c r="H127" t="s">
        <v>223</v>
      </c>
      <c r="I127">
        <v>5156</v>
      </c>
      <c r="J127" t="s">
        <v>38</v>
      </c>
      <c r="K127" t="s">
        <v>39</v>
      </c>
      <c r="L127">
        <v>2018</v>
      </c>
      <c r="M127" t="s">
        <v>18</v>
      </c>
    </row>
    <row r="128" spans="1:13" x14ac:dyDescent="0.25">
      <c r="A128" s="1">
        <v>43136</v>
      </c>
      <c r="B128" s="2">
        <v>0.64513888888888893</v>
      </c>
      <c r="C128" t="s">
        <v>13</v>
      </c>
      <c r="D128" t="s">
        <v>68</v>
      </c>
      <c r="E128">
        <v>0</v>
      </c>
      <c r="F128">
        <v>0</v>
      </c>
      <c r="G128" t="s">
        <v>20</v>
      </c>
      <c r="H128" t="s">
        <v>223</v>
      </c>
      <c r="I128">
        <v>5190</v>
      </c>
      <c r="J128" t="s">
        <v>55</v>
      </c>
      <c r="K128" t="s">
        <v>56</v>
      </c>
      <c r="L128">
        <v>2018</v>
      </c>
      <c r="M128" t="s">
        <v>18</v>
      </c>
    </row>
    <row r="129" spans="1:13" x14ac:dyDescent="0.25">
      <c r="A129" s="1">
        <v>43136</v>
      </c>
      <c r="B129" s="2">
        <v>0.72847222222222219</v>
      </c>
      <c r="C129" t="s">
        <v>13</v>
      </c>
      <c r="D129" t="s">
        <v>43</v>
      </c>
      <c r="E129">
        <v>5</v>
      </c>
      <c r="F129">
        <v>7</v>
      </c>
      <c r="G129" t="s">
        <v>20</v>
      </c>
      <c r="H129" t="s">
        <v>223</v>
      </c>
      <c r="I129">
        <v>5052</v>
      </c>
      <c r="J129" t="s">
        <v>16</v>
      </c>
      <c r="K129" t="s">
        <v>17</v>
      </c>
      <c r="L129">
        <v>2018</v>
      </c>
      <c r="M129" t="s">
        <v>18</v>
      </c>
    </row>
    <row r="130" spans="1:13" x14ac:dyDescent="0.25">
      <c r="A130" s="1">
        <v>43136</v>
      </c>
      <c r="B130" s="2">
        <v>0.93819444444444444</v>
      </c>
      <c r="C130" t="s">
        <v>13</v>
      </c>
      <c r="D130" t="s">
        <v>51</v>
      </c>
      <c r="E130">
        <v>5</v>
      </c>
      <c r="F130">
        <v>9</v>
      </c>
      <c r="G130" t="s">
        <v>20</v>
      </c>
      <c r="H130" t="s">
        <v>223</v>
      </c>
      <c r="I130">
        <v>5286</v>
      </c>
      <c r="J130" t="s">
        <v>16</v>
      </c>
      <c r="K130" t="s">
        <v>17</v>
      </c>
      <c r="L130">
        <v>2018</v>
      </c>
      <c r="M130" t="s">
        <v>18</v>
      </c>
    </row>
    <row r="131" spans="1:13" x14ac:dyDescent="0.25">
      <c r="A131" s="1">
        <v>43137</v>
      </c>
      <c r="B131" s="2">
        <v>0.36180555555555555</v>
      </c>
      <c r="C131" t="s">
        <v>21</v>
      </c>
      <c r="D131" t="s">
        <v>43</v>
      </c>
      <c r="E131">
        <v>0</v>
      </c>
      <c r="F131">
        <v>0</v>
      </c>
      <c r="G131" t="s">
        <v>20</v>
      </c>
      <c r="H131" t="s">
        <v>223</v>
      </c>
      <c r="I131">
        <v>5166</v>
      </c>
      <c r="J131" t="s">
        <v>16</v>
      </c>
      <c r="K131" t="s">
        <v>17</v>
      </c>
      <c r="L131">
        <v>2018</v>
      </c>
      <c r="M131" t="s">
        <v>18</v>
      </c>
    </row>
    <row r="132" spans="1:13" x14ac:dyDescent="0.25">
      <c r="A132" s="1">
        <v>43137</v>
      </c>
      <c r="B132" s="2">
        <v>0.3659722222222222</v>
      </c>
      <c r="C132" t="s">
        <v>21</v>
      </c>
      <c r="D132" t="s">
        <v>59</v>
      </c>
      <c r="E132">
        <v>0</v>
      </c>
      <c r="F132">
        <v>0</v>
      </c>
      <c r="G132" t="s">
        <v>20</v>
      </c>
      <c r="H132" t="s">
        <v>223</v>
      </c>
      <c r="I132">
        <v>5166</v>
      </c>
      <c r="J132" t="s">
        <v>16</v>
      </c>
      <c r="K132" t="s">
        <v>17</v>
      </c>
      <c r="L132">
        <v>2018</v>
      </c>
      <c r="M132" t="s">
        <v>18</v>
      </c>
    </row>
    <row r="133" spans="1:13" x14ac:dyDescent="0.25">
      <c r="A133" s="1">
        <v>43137</v>
      </c>
      <c r="B133" s="2">
        <v>0.59166666666666667</v>
      </c>
      <c r="C133" t="s">
        <v>21</v>
      </c>
      <c r="D133" t="s">
        <v>98</v>
      </c>
      <c r="E133">
        <v>14</v>
      </c>
      <c r="F133">
        <v>17</v>
      </c>
      <c r="G133" t="s">
        <v>20</v>
      </c>
      <c r="H133" t="s">
        <v>223</v>
      </c>
      <c r="I133">
        <v>5268</v>
      </c>
      <c r="J133" t="s">
        <v>16</v>
      </c>
      <c r="K133" t="s">
        <v>17</v>
      </c>
      <c r="L133">
        <v>2018</v>
      </c>
      <c r="M133" t="s">
        <v>18</v>
      </c>
    </row>
    <row r="134" spans="1:13" x14ac:dyDescent="0.25">
      <c r="A134" s="1">
        <v>43137</v>
      </c>
      <c r="B134" s="2">
        <v>0.77777777777777779</v>
      </c>
      <c r="C134" t="s">
        <v>21</v>
      </c>
      <c r="D134" t="s">
        <v>49</v>
      </c>
      <c r="E134">
        <v>0</v>
      </c>
      <c r="F134">
        <v>0</v>
      </c>
      <c r="G134" t="s">
        <v>23</v>
      </c>
      <c r="H134" t="s">
        <v>221</v>
      </c>
      <c r="I134">
        <v>5681</v>
      </c>
      <c r="J134" t="s">
        <v>16</v>
      </c>
      <c r="K134" t="s">
        <v>17</v>
      </c>
      <c r="L134">
        <v>2018</v>
      </c>
      <c r="M134" t="s">
        <v>18</v>
      </c>
    </row>
    <row r="135" spans="1:13" x14ac:dyDescent="0.25">
      <c r="A135" s="1">
        <v>43138</v>
      </c>
      <c r="B135" s="2">
        <v>2.7083333333333334E-2</v>
      </c>
      <c r="C135" t="s">
        <v>25</v>
      </c>
      <c r="D135" t="s">
        <v>24</v>
      </c>
      <c r="E135">
        <v>5</v>
      </c>
      <c r="F135">
        <v>10</v>
      </c>
      <c r="G135" t="s">
        <v>20</v>
      </c>
      <c r="H135" t="s">
        <v>223</v>
      </c>
      <c r="I135">
        <v>5139</v>
      </c>
      <c r="J135" t="s">
        <v>16</v>
      </c>
      <c r="K135" t="s">
        <v>17</v>
      </c>
      <c r="L135">
        <v>2018</v>
      </c>
      <c r="M135" t="s">
        <v>18</v>
      </c>
    </row>
    <row r="136" spans="1:13" x14ac:dyDescent="0.25">
      <c r="A136" s="1">
        <v>43138</v>
      </c>
      <c r="B136" s="2">
        <v>3.7499999999999999E-2</v>
      </c>
      <c r="C136" t="s">
        <v>25</v>
      </c>
      <c r="D136" t="s">
        <v>96</v>
      </c>
      <c r="E136">
        <v>5</v>
      </c>
      <c r="F136">
        <v>15</v>
      </c>
      <c r="G136" t="s">
        <v>20</v>
      </c>
      <c r="H136" t="s">
        <v>223</v>
      </c>
      <c r="I136">
        <v>5139</v>
      </c>
      <c r="J136" t="s">
        <v>16</v>
      </c>
      <c r="K136" t="s">
        <v>17</v>
      </c>
      <c r="L136">
        <v>2018</v>
      </c>
      <c r="M136" t="s">
        <v>18</v>
      </c>
    </row>
    <row r="137" spans="1:13" x14ac:dyDescent="0.25">
      <c r="A137" s="1">
        <v>43138</v>
      </c>
      <c r="B137" s="2">
        <v>0.875</v>
      </c>
      <c r="C137" t="s">
        <v>25</v>
      </c>
      <c r="D137" t="s">
        <v>59</v>
      </c>
      <c r="E137">
        <v>23</v>
      </c>
      <c r="F137">
        <v>26</v>
      </c>
      <c r="G137" t="s">
        <v>20</v>
      </c>
      <c r="H137" t="s">
        <v>223</v>
      </c>
      <c r="I137">
        <v>5139</v>
      </c>
      <c r="J137" t="s">
        <v>55</v>
      </c>
      <c r="K137" t="s">
        <v>56</v>
      </c>
      <c r="L137">
        <v>2018</v>
      </c>
      <c r="M137" t="s">
        <v>18</v>
      </c>
    </row>
    <row r="138" spans="1:13" x14ac:dyDescent="0.25">
      <c r="A138" s="1">
        <v>43139</v>
      </c>
      <c r="B138" s="2">
        <v>0.77777777777777779</v>
      </c>
      <c r="C138" t="s">
        <v>33</v>
      </c>
      <c r="D138" t="s">
        <v>36</v>
      </c>
      <c r="E138">
        <v>6</v>
      </c>
      <c r="F138">
        <v>8</v>
      </c>
      <c r="G138" t="s">
        <v>15</v>
      </c>
      <c r="H138" t="s">
        <v>221</v>
      </c>
      <c r="I138">
        <v>5786</v>
      </c>
      <c r="J138" t="s">
        <v>16</v>
      </c>
      <c r="K138" t="s">
        <v>17</v>
      </c>
      <c r="L138">
        <v>2018</v>
      </c>
      <c r="M138" t="s">
        <v>18</v>
      </c>
    </row>
    <row r="139" spans="1:13" x14ac:dyDescent="0.25">
      <c r="A139" s="1">
        <v>43140</v>
      </c>
      <c r="B139" s="2">
        <v>0.8833333333333333</v>
      </c>
      <c r="C139" t="s">
        <v>40</v>
      </c>
      <c r="D139" t="s">
        <v>75</v>
      </c>
      <c r="E139">
        <v>3</v>
      </c>
      <c r="F139">
        <v>6</v>
      </c>
      <c r="G139" t="s">
        <v>23</v>
      </c>
      <c r="H139" t="s">
        <v>221</v>
      </c>
      <c r="I139">
        <v>5576</v>
      </c>
      <c r="J139" t="s">
        <v>16</v>
      </c>
      <c r="K139" t="s">
        <v>17</v>
      </c>
      <c r="L139">
        <v>2018</v>
      </c>
      <c r="M139" t="s">
        <v>18</v>
      </c>
    </row>
    <row r="140" spans="1:13" x14ac:dyDescent="0.25">
      <c r="A140" s="1">
        <v>43141</v>
      </c>
      <c r="B140" s="2">
        <v>0.40555555555555556</v>
      </c>
      <c r="C140" t="s">
        <v>50</v>
      </c>
      <c r="D140" t="s">
        <v>70</v>
      </c>
      <c r="E140">
        <v>0</v>
      </c>
      <c r="F140">
        <v>0</v>
      </c>
      <c r="G140" t="s">
        <v>32</v>
      </c>
      <c r="H140" t="s">
        <v>223</v>
      </c>
      <c r="I140">
        <v>5274</v>
      </c>
      <c r="J140" t="s">
        <v>16</v>
      </c>
      <c r="K140" t="s">
        <v>17</v>
      </c>
      <c r="L140">
        <v>2018</v>
      </c>
      <c r="M140" t="s">
        <v>18</v>
      </c>
    </row>
    <row r="141" spans="1:13" x14ac:dyDescent="0.25">
      <c r="A141" s="1">
        <v>43141</v>
      </c>
      <c r="B141" s="2">
        <v>0.88680555555555551</v>
      </c>
      <c r="C141" t="s">
        <v>50</v>
      </c>
      <c r="D141" t="s">
        <v>34</v>
      </c>
      <c r="E141">
        <v>4</v>
      </c>
      <c r="F141">
        <v>9</v>
      </c>
      <c r="G141" t="s">
        <v>23</v>
      </c>
      <c r="H141" t="s">
        <v>221</v>
      </c>
      <c r="I141">
        <v>5926</v>
      </c>
      <c r="J141" t="s">
        <v>55</v>
      </c>
      <c r="K141" t="s">
        <v>56</v>
      </c>
      <c r="L141">
        <v>2018</v>
      </c>
      <c r="M141" t="s">
        <v>18</v>
      </c>
    </row>
    <row r="142" spans="1:13" x14ac:dyDescent="0.25">
      <c r="A142" s="1">
        <v>43141</v>
      </c>
      <c r="B142" s="2">
        <v>0.97013888888888888</v>
      </c>
      <c r="C142" t="s">
        <v>50</v>
      </c>
      <c r="D142" t="s">
        <v>69</v>
      </c>
      <c r="E142">
        <v>17</v>
      </c>
      <c r="F142">
        <v>22</v>
      </c>
      <c r="G142" t="s">
        <v>32</v>
      </c>
      <c r="H142" t="s">
        <v>223</v>
      </c>
      <c r="I142">
        <v>5028</v>
      </c>
      <c r="J142" t="s">
        <v>55</v>
      </c>
      <c r="K142" t="s">
        <v>56</v>
      </c>
      <c r="L142">
        <v>2018</v>
      </c>
      <c r="M142" t="s">
        <v>18</v>
      </c>
    </row>
    <row r="143" spans="1:13" x14ac:dyDescent="0.25">
      <c r="A143" s="1">
        <v>43142</v>
      </c>
      <c r="B143" s="2">
        <v>0.52708333333333335</v>
      </c>
      <c r="C143" t="s">
        <v>53</v>
      </c>
      <c r="D143" t="s">
        <v>99</v>
      </c>
      <c r="E143">
        <v>0</v>
      </c>
      <c r="F143">
        <v>0</v>
      </c>
      <c r="G143" t="s">
        <v>23</v>
      </c>
      <c r="H143" t="s">
        <v>221</v>
      </c>
      <c r="I143">
        <v>6046</v>
      </c>
      <c r="J143" t="s">
        <v>16</v>
      </c>
      <c r="K143" t="s">
        <v>17</v>
      </c>
      <c r="L143">
        <v>2018</v>
      </c>
      <c r="M143" t="s">
        <v>18</v>
      </c>
    </row>
    <row r="144" spans="1:13" x14ac:dyDescent="0.25">
      <c r="A144" s="1">
        <v>43142</v>
      </c>
      <c r="B144" s="2">
        <v>0.5541666666666667</v>
      </c>
      <c r="C144" t="s">
        <v>53</v>
      </c>
      <c r="D144" t="s">
        <v>34</v>
      </c>
      <c r="E144">
        <v>3</v>
      </c>
      <c r="F144">
        <v>8</v>
      </c>
      <c r="G144" t="s">
        <v>23</v>
      </c>
      <c r="H144" t="s">
        <v>221</v>
      </c>
      <c r="I144">
        <v>5381</v>
      </c>
      <c r="J144" t="s">
        <v>16</v>
      </c>
      <c r="K144" t="s">
        <v>17</v>
      </c>
      <c r="L144">
        <v>2018</v>
      </c>
      <c r="M144" t="s">
        <v>18</v>
      </c>
    </row>
    <row r="145" spans="1:13" x14ac:dyDescent="0.25">
      <c r="A145" s="1">
        <v>43142</v>
      </c>
      <c r="B145" s="2">
        <v>0.86597222222222225</v>
      </c>
      <c r="C145" t="s">
        <v>53</v>
      </c>
      <c r="D145" t="s">
        <v>14</v>
      </c>
      <c r="E145">
        <v>6</v>
      </c>
      <c r="F145">
        <v>10</v>
      </c>
      <c r="G145" t="s">
        <v>23</v>
      </c>
      <c r="H145" t="s">
        <v>221</v>
      </c>
      <c r="I145">
        <v>5971</v>
      </c>
      <c r="J145" t="s">
        <v>91</v>
      </c>
      <c r="K145" t="s">
        <v>92</v>
      </c>
      <c r="L145">
        <v>2018</v>
      </c>
      <c r="M145" t="s">
        <v>18</v>
      </c>
    </row>
    <row r="146" spans="1:13" x14ac:dyDescent="0.25">
      <c r="A146" s="1">
        <v>43142</v>
      </c>
      <c r="B146" s="2">
        <v>0.9770833333333333</v>
      </c>
      <c r="C146" t="s">
        <v>53</v>
      </c>
      <c r="D146" t="s">
        <v>70</v>
      </c>
      <c r="E146">
        <v>4</v>
      </c>
      <c r="F146">
        <v>8</v>
      </c>
      <c r="G146" t="s">
        <v>20</v>
      </c>
      <c r="H146" t="s">
        <v>223</v>
      </c>
      <c r="I146">
        <v>5290</v>
      </c>
      <c r="J146" t="s">
        <v>100</v>
      </c>
      <c r="K146" t="s">
        <v>101</v>
      </c>
      <c r="L146">
        <v>2018</v>
      </c>
      <c r="M146" t="s">
        <v>18</v>
      </c>
    </row>
    <row r="147" spans="1:13" x14ac:dyDescent="0.25">
      <c r="A147" s="1">
        <v>43143</v>
      </c>
      <c r="B147" s="2">
        <v>0.52500000000000002</v>
      </c>
      <c r="C147" t="s">
        <v>13</v>
      </c>
      <c r="D147" t="s">
        <v>14</v>
      </c>
      <c r="E147">
        <v>72</v>
      </c>
      <c r="F147">
        <v>75</v>
      </c>
      <c r="G147" t="s">
        <v>23</v>
      </c>
      <c r="H147" t="s">
        <v>221</v>
      </c>
      <c r="I147">
        <v>6012</v>
      </c>
      <c r="J147" t="s">
        <v>55</v>
      </c>
      <c r="K147" t="s">
        <v>56</v>
      </c>
      <c r="L147">
        <v>2018</v>
      </c>
      <c r="M147" t="s">
        <v>18</v>
      </c>
    </row>
    <row r="148" spans="1:13" x14ac:dyDescent="0.25">
      <c r="A148" s="1">
        <v>43143</v>
      </c>
      <c r="B148" s="2">
        <v>0.71180555555555558</v>
      </c>
      <c r="C148" t="s">
        <v>13</v>
      </c>
      <c r="D148" t="s">
        <v>102</v>
      </c>
      <c r="E148">
        <v>3</v>
      </c>
      <c r="F148">
        <v>5</v>
      </c>
      <c r="G148" t="s">
        <v>20</v>
      </c>
      <c r="H148" t="s">
        <v>223</v>
      </c>
      <c r="I148">
        <v>5100</v>
      </c>
      <c r="J148" t="s">
        <v>16</v>
      </c>
      <c r="K148" t="s">
        <v>17</v>
      </c>
      <c r="L148">
        <v>2018</v>
      </c>
      <c r="M148" t="s">
        <v>18</v>
      </c>
    </row>
    <row r="149" spans="1:13" x14ac:dyDescent="0.25">
      <c r="A149" s="1">
        <v>43144</v>
      </c>
      <c r="B149" s="2">
        <v>0.35416666666666669</v>
      </c>
      <c r="C149" t="s">
        <v>21</v>
      </c>
      <c r="D149" t="s">
        <v>103</v>
      </c>
      <c r="E149">
        <v>0</v>
      </c>
      <c r="F149">
        <v>0</v>
      </c>
      <c r="G149" t="s">
        <v>23</v>
      </c>
      <c r="H149" t="s">
        <v>221</v>
      </c>
      <c r="I149">
        <v>5771</v>
      </c>
      <c r="J149" t="s">
        <v>16</v>
      </c>
      <c r="K149" t="s">
        <v>17</v>
      </c>
      <c r="L149">
        <v>2018</v>
      </c>
      <c r="M149" t="s">
        <v>18</v>
      </c>
    </row>
    <row r="150" spans="1:13" x14ac:dyDescent="0.25">
      <c r="A150" s="1">
        <v>43144</v>
      </c>
      <c r="B150" s="2">
        <v>0.62430555555555556</v>
      </c>
      <c r="C150" t="s">
        <v>21</v>
      </c>
      <c r="D150" t="s">
        <v>35</v>
      </c>
      <c r="E150">
        <v>0</v>
      </c>
      <c r="F150">
        <v>0</v>
      </c>
      <c r="G150" t="s">
        <v>15</v>
      </c>
      <c r="H150" t="s">
        <v>221</v>
      </c>
      <c r="I150">
        <v>5806</v>
      </c>
      <c r="J150" t="s">
        <v>45</v>
      </c>
      <c r="K150" t="s">
        <v>46</v>
      </c>
      <c r="L150">
        <v>2018</v>
      </c>
      <c r="M150" t="s">
        <v>18</v>
      </c>
    </row>
    <row r="151" spans="1:13" x14ac:dyDescent="0.25">
      <c r="A151" s="1">
        <v>43144</v>
      </c>
      <c r="B151" s="2">
        <v>0.83680555555555558</v>
      </c>
      <c r="C151" t="s">
        <v>21</v>
      </c>
      <c r="D151" t="s">
        <v>104</v>
      </c>
      <c r="E151">
        <v>3</v>
      </c>
      <c r="F151">
        <v>5</v>
      </c>
      <c r="G151" t="s">
        <v>23</v>
      </c>
      <c r="H151" t="s">
        <v>221</v>
      </c>
      <c r="I151">
        <v>5431</v>
      </c>
      <c r="J151" t="s">
        <v>16</v>
      </c>
      <c r="K151" t="s">
        <v>17</v>
      </c>
      <c r="L151">
        <v>2018</v>
      </c>
      <c r="M151" t="s">
        <v>18</v>
      </c>
    </row>
    <row r="152" spans="1:13" x14ac:dyDescent="0.25">
      <c r="A152" s="1">
        <v>43145</v>
      </c>
      <c r="B152" s="2">
        <v>0.68819444444444444</v>
      </c>
      <c r="C152" t="s">
        <v>25</v>
      </c>
      <c r="D152" t="s">
        <v>105</v>
      </c>
      <c r="E152">
        <v>0</v>
      </c>
      <c r="F152">
        <v>0</v>
      </c>
      <c r="G152" t="s">
        <v>23</v>
      </c>
      <c r="H152" t="s">
        <v>221</v>
      </c>
      <c r="I152">
        <v>5821</v>
      </c>
      <c r="J152" t="s">
        <v>16</v>
      </c>
      <c r="K152" t="s">
        <v>17</v>
      </c>
      <c r="L152">
        <v>2018</v>
      </c>
      <c r="M152" t="s">
        <v>18</v>
      </c>
    </row>
    <row r="153" spans="1:13" x14ac:dyDescent="0.25">
      <c r="A153" s="1">
        <v>43145</v>
      </c>
      <c r="B153" s="2">
        <v>0.70138888888888884</v>
      </c>
      <c r="C153" t="s">
        <v>25</v>
      </c>
      <c r="D153" t="s">
        <v>42</v>
      </c>
      <c r="E153">
        <v>9</v>
      </c>
      <c r="F153">
        <v>11</v>
      </c>
      <c r="G153" t="s">
        <v>20</v>
      </c>
      <c r="H153" t="s">
        <v>223</v>
      </c>
      <c r="I153">
        <v>5140</v>
      </c>
      <c r="J153" t="s">
        <v>55</v>
      </c>
      <c r="K153" t="s">
        <v>56</v>
      </c>
      <c r="L153">
        <v>2018</v>
      </c>
      <c r="M153" t="s">
        <v>18</v>
      </c>
    </row>
    <row r="154" spans="1:13" x14ac:dyDescent="0.25">
      <c r="A154" s="1">
        <v>43145</v>
      </c>
      <c r="B154" s="2">
        <v>0.87777777777777777</v>
      </c>
      <c r="C154" t="s">
        <v>25</v>
      </c>
      <c r="D154" t="s">
        <v>106</v>
      </c>
      <c r="E154">
        <v>9</v>
      </c>
      <c r="F154">
        <v>14</v>
      </c>
      <c r="G154" t="s">
        <v>23</v>
      </c>
      <c r="H154" t="s">
        <v>224</v>
      </c>
      <c r="I154">
        <v>3016</v>
      </c>
      <c r="J154" t="s">
        <v>107</v>
      </c>
      <c r="K154" t="s">
        <v>56</v>
      </c>
      <c r="L154">
        <v>2018</v>
      </c>
      <c r="M154" t="s">
        <v>18</v>
      </c>
    </row>
    <row r="155" spans="1:13" x14ac:dyDescent="0.25">
      <c r="A155" s="1">
        <v>43145</v>
      </c>
      <c r="B155" s="2">
        <v>0.89097222222222228</v>
      </c>
      <c r="C155" t="s">
        <v>25</v>
      </c>
      <c r="D155" t="s">
        <v>86</v>
      </c>
      <c r="E155">
        <v>5</v>
      </c>
      <c r="F155">
        <v>9</v>
      </c>
      <c r="G155" t="s">
        <v>32</v>
      </c>
      <c r="H155" t="s">
        <v>223</v>
      </c>
      <c r="I155">
        <v>5290</v>
      </c>
      <c r="J155" t="s">
        <v>16</v>
      </c>
      <c r="K155" t="s">
        <v>17</v>
      </c>
      <c r="L155">
        <v>2018</v>
      </c>
      <c r="M155" t="s">
        <v>18</v>
      </c>
    </row>
    <row r="156" spans="1:13" x14ac:dyDescent="0.25">
      <c r="A156" s="1">
        <v>43145</v>
      </c>
      <c r="B156" s="2">
        <v>0.95416666666666672</v>
      </c>
      <c r="C156" t="s">
        <v>25</v>
      </c>
      <c r="D156" t="s">
        <v>64</v>
      </c>
      <c r="E156">
        <v>5</v>
      </c>
      <c r="F156">
        <v>9</v>
      </c>
      <c r="G156" t="s">
        <v>20</v>
      </c>
      <c r="H156" t="s">
        <v>223</v>
      </c>
      <c r="I156">
        <v>5253</v>
      </c>
      <c r="J156" t="s">
        <v>16</v>
      </c>
      <c r="K156" t="s">
        <v>17</v>
      </c>
      <c r="L156">
        <v>2018</v>
      </c>
      <c r="M156" t="s">
        <v>18</v>
      </c>
    </row>
    <row r="157" spans="1:13" x14ac:dyDescent="0.25">
      <c r="A157" s="1">
        <v>43146</v>
      </c>
      <c r="B157" s="2">
        <v>6.5277777777777782E-2</v>
      </c>
      <c r="C157" t="s">
        <v>33</v>
      </c>
      <c r="D157" t="s">
        <v>86</v>
      </c>
      <c r="E157">
        <v>4</v>
      </c>
      <c r="F157">
        <v>8</v>
      </c>
      <c r="G157" t="s">
        <v>32</v>
      </c>
      <c r="H157" t="s">
        <v>223</v>
      </c>
      <c r="I157">
        <v>5067</v>
      </c>
      <c r="J157" t="s">
        <v>16</v>
      </c>
      <c r="K157" t="s">
        <v>17</v>
      </c>
      <c r="L157">
        <v>2018</v>
      </c>
      <c r="M157" t="s">
        <v>18</v>
      </c>
    </row>
    <row r="158" spans="1:13" x14ac:dyDescent="0.25">
      <c r="A158" s="1">
        <v>43147</v>
      </c>
      <c r="B158" s="2">
        <v>0.49583333333333335</v>
      </c>
      <c r="C158" t="s">
        <v>40</v>
      </c>
      <c r="D158" t="s">
        <v>108</v>
      </c>
      <c r="E158">
        <v>0</v>
      </c>
      <c r="F158">
        <v>0</v>
      </c>
      <c r="G158" t="s">
        <v>23</v>
      </c>
      <c r="H158" t="s">
        <v>221</v>
      </c>
      <c r="I158">
        <v>6096</v>
      </c>
      <c r="J158" t="s">
        <v>16</v>
      </c>
      <c r="K158" t="s">
        <v>17</v>
      </c>
      <c r="L158">
        <v>2018</v>
      </c>
      <c r="M158" t="s">
        <v>18</v>
      </c>
    </row>
    <row r="159" spans="1:13" x14ac:dyDescent="0.25">
      <c r="A159" s="1">
        <v>43147</v>
      </c>
      <c r="B159" s="2">
        <v>0.58194444444444449</v>
      </c>
      <c r="C159" t="s">
        <v>40</v>
      </c>
      <c r="D159" t="s">
        <v>102</v>
      </c>
      <c r="E159">
        <v>4</v>
      </c>
      <c r="F159">
        <v>7</v>
      </c>
      <c r="G159" t="s">
        <v>20</v>
      </c>
      <c r="H159" t="s">
        <v>223</v>
      </c>
      <c r="I159">
        <v>5230</v>
      </c>
      <c r="J159" t="s">
        <v>16</v>
      </c>
      <c r="K159" t="s">
        <v>17</v>
      </c>
      <c r="L159">
        <v>2018</v>
      </c>
      <c r="M159" t="s">
        <v>18</v>
      </c>
    </row>
    <row r="160" spans="1:13" x14ac:dyDescent="0.25">
      <c r="A160" s="1">
        <v>43148</v>
      </c>
      <c r="B160" s="2">
        <v>0.67361111111111116</v>
      </c>
      <c r="C160" t="s">
        <v>50</v>
      </c>
      <c r="D160" t="s">
        <v>71</v>
      </c>
      <c r="E160">
        <v>3</v>
      </c>
      <c r="F160">
        <v>5</v>
      </c>
      <c r="G160" t="s">
        <v>32</v>
      </c>
      <c r="H160" t="s">
        <v>223</v>
      </c>
      <c r="I160">
        <v>5057</v>
      </c>
      <c r="J160" t="s">
        <v>16</v>
      </c>
      <c r="K160" t="s">
        <v>17</v>
      </c>
      <c r="L160">
        <v>2018</v>
      </c>
      <c r="M160" t="s">
        <v>18</v>
      </c>
    </row>
    <row r="161" spans="1:13" x14ac:dyDescent="0.25">
      <c r="A161" s="1">
        <v>43148</v>
      </c>
      <c r="B161" s="2">
        <v>0.82361111111111107</v>
      </c>
      <c r="C161" t="s">
        <v>50</v>
      </c>
      <c r="D161" t="s">
        <v>34</v>
      </c>
      <c r="E161">
        <v>5</v>
      </c>
      <c r="F161">
        <v>8</v>
      </c>
      <c r="G161" t="s">
        <v>23</v>
      </c>
      <c r="H161" t="s">
        <v>221</v>
      </c>
      <c r="I161">
        <v>6041</v>
      </c>
      <c r="J161" t="s">
        <v>91</v>
      </c>
      <c r="K161" t="s">
        <v>92</v>
      </c>
      <c r="L161">
        <v>2018</v>
      </c>
      <c r="M161" t="s">
        <v>18</v>
      </c>
    </row>
    <row r="162" spans="1:13" x14ac:dyDescent="0.25">
      <c r="A162" s="1">
        <v>43148</v>
      </c>
      <c r="B162" s="2">
        <v>0.98124999999999996</v>
      </c>
      <c r="C162" t="s">
        <v>50</v>
      </c>
      <c r="D162" t="s">
        <v>94</v>
      </c>
      <c r="E162">
        <v>14</v>
      </c>
      <c r="F162">
        <v>18</v>
      </c>
      <c r="G162" t="s">
        <v>15</v>
      </c>
      <c r="H162" t="s">
        <v>221</v>
      </c>
      <c r="I162">
        <v>5506</v>
      </c>
      <c r="J162" t="s">
        <v>55</v>
      </c>
      <c r="K162" t="s">
        <v>56</v>
      </c>
      <c r="L162">
        <v>2018</v>
      </c>
      <c r="M162" t="s">
        <v>18</v>
      </c>
    </row>
    <row r="163" spans="1:13" x14ac:dyDescent="0.25">
      <c r="A163" s="1">
        <v>43149</v>
      </c>
      <c r="B163" s="2">
        <v>0.62083333333333335</v>
      </c>
      <c r="C163" t="s">
        <v>53</v>
      </c>
      <c r="D163" t="s">
        <v>109</v>
      </c>
      <c r="E163">
        <v>3</v>
      </c>
      <c r="F163">
        <v>8</v>
      </c>
      <c r="G163" t="s">
        <v>32</v>
      </c>
      <c r="H163" t="s">
        <v>222</v>
      </c>
      <c r="I163">
        <v>6166</v>
      </c>
      <c r="J163" t="s">
        <v>16</v>
      </c>
      <c r="K163" t="s">
        <v>17</v>
      </c>
      <c r="L163">
        <v>2018</v>
      </c>
      <c r="M163" t="s">
        <v>18</v>
      </c>
    </row>
    <row r="164" spans="1:13" x14ac:dyDescent="0.25">
      <c r="A164" s="1">
        <v>43149</v>
      </c>
      <c r="B164" s="2">
        <v>0.64027777777777772</v>
      </c>
      <c r="C164" t="s">
        <v>53</v>
      </c>
      <c r="D164" t="s">
        <v>110</v>
      </c>
      <c r="E164">
        <v>19</v>
      </c>
      <c r="F164">
        <v>24</v>
      </c>
      <c r="G164" t="s">
        <v>20</v>
      </c>
      <c r="H164" t="s">
        <v>222</v>
      </c>
      <c r="I164">
        <v>6176</v>
      </c>
      <c r="J164" t="s">
        <v>16</v>
      </c>
      <c r="K164" t="s">
        <v>17</v>
      </c>
      <c r="L164">
        <v>2018</v>
      </c>
      <c r="M164" t="s">
        <v>18</v>
      </c>
    </row>
    <row r="165" spans="1:13" x14ac:dyDescent="0.25">
      <c r="A165" s="1">
        <v>43149</v>
      </c>
      <c r="B165" s="2">
        <v>0.64236111111111116</v>
      </c>
      <c r="C165" t="s">
        <v>53</v>
      </c>
      <c r="D165" t="s">
        <v>111</v>
      </c>
      <c r="E165">
        <v>6</v>
      </c>
      <c r="F165">
        <v>12</v>
      </c>
      <c r="G165" t="s">
        <v>23</v>
      </c>
      <c r="H165" t="s">
        <v>224</v>
      </c>
      <c r="I165">
        <v>3010</v>
      </c>
      <c r="J165" t="s">
        <v>61</v>
      </c>
      <c r="K165" t="s">
        <v>17</v>
      </c>
      <c r="L165">
        <v>2018</v>
      </c>
      <c r="M165" t="s">
        <v>18</v>
      </c>
    </row>
    <row r="166" spans="1:13" x14ac:dyDescent="0.25">
      <c r="A166" s="1">
        <v>43151</v>
      </c>
      <c r="B166" s="2">
        <v>0.63541666666666663</v>
      </c>
      <c r="C166" t="s">
        <v>21</v>
      </c>
      <c r="D166" t="s">
        <v>49</v>
      </c>
      <c r="E166">
        <v>3</v>
      </c>
      <c r="F166">
        <v>5</v>
      </c>
      <c r="G166" t="s">
        <v>15</v>
      </c>
      <c r="H166" t="s">
        <v>221</v>
      </c>
      <c r="I166">
        <v>5871</v>
      </c>
      <c r="J166" t="s">
        <v>16</v>
      </c>
      <c r="K166" t="s">
        <v>17</v>
      </c>
      <c r="L166">
        <v>2018</v>
      </c>
      <c r="M166" t="s">
        <v>18</v>
      </c>
    </row>
    <row r="167" spans="1:13" x14ac:dyDescent="0.25">
      <c r="A167" s="1">
        <v>43152</v>
      </c>
      <c r="B167" s="2">
        <v>0.55555555555555558</v>
      </c>
      <c r="C167" t="s">
        <v>25</v>
      </c>
      <c r="D167" t="s">
        <v>54</v>
      </c>
      <c r="E167">
        <v>0</v>
      </c>
      <c r="F167">
        <v>0</v>
      </c>
      <c r="G167" t="s">
        <v>15</v>
      </c>
      <c r="H167" t="s">
        <v>221</v>
      </c>
      <c r="I167">
        <v>6021</v>
      </c>
      <c r="J167" t="s">
        <v>16</v>
      </c>
      <c r="K167" t="s">
        <v>17</v>
      </c>
      <c r="L167">
        <v>2018</v>
      </c>
      <c r="M167" t="s">
        <v>18</v>
      </c>
    </row>
    <row r="168" spans="1:13" x14ac:dyDescent="0.25">
      <c r="A168" s="1">
        <v>43152</v>
      </c>
      <c r="B168" s="2">
        <v>0.58680555555555558</v>
      </c>
      <c r="C168" t="s">
        <v>25</v>
      </c>
      <c r="D168" t="s">
        <v>36</v>
      </c>
      <c r="E168">
        <v>5</v>
      </c>
      <c r="F168">
        <v>8</v>
      </c>
      <c r="G168" t="s">
        <v>15</v>
      </c>
      <c r="H168" t="s">
        <v>221</v>
      </c>
      <c r="I168">
        <v>5996</v>
      </c>
      <c r="J168" t="s">
        <v>16</v>
      </c>
      <c r="K168" t="s">
        <v>17</v>
      </c>
      <c r="L168">
        <v>2018</v>
      </c>
      <c r="M168" t="s">
        <v>18</v>
      </c>
    </row>
    <row r="169" spans="1:13" x14ac:dyDescent="0.25">
      <c r="A169" s="1">
        <v>43152</v>
      </c>
      <c r="B169" s="2">
        <v>0.60555555555555551</v>
      </c>
      <c r="C169" t="s">
        <v>25</v>
      </c>
      <c r="D169" t="s">
        <v>49</v>
      </c>
      <c r="E169">
        <v>3</v>
      </c>
      <c r="F169">
        <v>6</v>
      </c>
      <c r="G169" t="s">
        <v>23</v>
      </c>
      <c r="H169" t="s">
        <v>221</v>
      </c>
      <c r="I169">
        <v>5851</v>
      </c>
      <c r="J169" t="s">
        <v>16</v>
      </c>
      <c r="K169" t="s">
        <v>17</v>
      </c>
      <c r="L169">
        <v>2018</v>
      </c>
      <c r="M169" t="s">
        <v>18</v>
      </c>
    </row>
    <row r="170" spans="1:13" x14ac:dyDescent="0.25">
      <c r="A170" s="1">
        <v>43153</v>
      </c>
      <c r="B170" s="2">
        <v>0.37638888888888888</v>
      </c>
      <c r="C170" t="s">
        <v>33</v>
      </c>
      <c r="D170" t="s">
        <v>36</v>
      </c>
      <c r="E170">
        <v>0</v>
      </c>
      <c r="F170">
        <v>0</v>
      </c>
      <c r="G170" t="s">
        <v>23</v>
      </c>
      <c r="H170" t="s">
        <v>221</v>
      </c>
      <c r="I170">
        <v>6106</v>
      </c>
      <c r="J170" t="s">
        <v>16</v>
      </c>
      <c r="K170" t="s">
        <v>17</v>
      </c>
      <c r="L170">
        <v>2018</v>
      </c>
      <c r="M170" t="s">
        <v>18</v>
      </c>
    </row>
    <row r="171" spans="1:13" x14ac:dyDescent="0.25">
      <c r="A171" s="1">
        <v>43153</v>
      </c>
      <c r="B171" s="2">
        <v>0.48402777777777778</v>
      </c>
      <c r="C171" t="s">
        <v>33</v>
      </c>
      <c r="D171" t="s">
        <v>104</v>
      </c>
      <c r="E171">
        <v>5</v>
      </c>
      <c r="F171">
        <v>8</v>
      </c>
      <c r="G171" t="s">
        <v>23</v>
      </c>
      <c r="H171" t="s">
        <v>221</v>
      </c>
      <c r="I171">
        <v>6111</v>
      </c>
      <c r="J171" t="s">
        <v>16</v>
      </c>
      <c r="K171" t="s">
        <v>17</v>
      </c>
      <c r="L171">
        <v>2018</v>
      </c>
      <c r="M171" t="s">
        <v>18</v>
      </c>
    </row>
    <row r="172" spans="1:13" x14ac:dyDescent="0.25">
      <c r="A172" s="1">
        <v>43153</v>
      </c>
      <c r="B172" s="2">
        <v>0.59652777777777777</v>
      </c>
      <c r="C172" t="s">
        <v>33</v>
      </c>
      <c r="D172" t="s">
        <v>48</v>
      </c>
      <c r="E172">
        <v>4</v>
      </c>
      <c r="F172">
        <v>7</v>
      </c>
      <c r="G172" t="s">
        <v>23</v>
      </c>
      <c r="H172" t="s">
        <v>221</v>
      </c>
      <c r="I172">
        <v>6111</v>
      </c>
      <c r="J172" t="s">
        <v>16</v>
      </c>
      <c r="K172" t="s">
        <v>17</v>
      </c>
      <c r="L172">
        <v>2018</v>
      </c>
      <c r="M172" t="s">
        <v>18</v>
      </c>
    </row>
    <row r="173" spans="1:13" x14ac:dyDescent="0.25">
      <c r="A173" s="1">
        <v>43153</v>
      </c>
      <c r="B173" s="2">
        <v>0.73124999999999996</v>
      </c>
      <c r="C173" t="s">
        <v>33</v>
      </c>
      <c r="D173" t="s">
        <v>51</v>
      </c>
      <c r="E173">
        <v>8</v>
      </c>
      <c r="F173">
        <v>10</v>
      </c>
      <c r="G173" t="s">
        <v>32</v>
      </c>
      <c r="H173" t="s">
        <v>223</v>
      </c>
      <c r="I173">
        <v>5311</v>
      </c>
      <c r="J173" t="s">
        <v>55</v>
      </c>
      <c r="K173" t="s">
        <v>56</v>
      </c>
      <c r="L173">
        <v>2018</v>
      </c>
      <c r="M173" t="s">
        <v>18</v>
      </c>
    </row>
    <row r="174" spans="1:13" x14ac:dyDescent="0.25">
      <c r="A174" s="1">
        <v>43154</v>
      </c>
      <c r="B174" s="2">
        <v>6.3888888888888884E-2</v>
      </c>
      <c r="C174" t="s">
        <v>40</v>
      </c>
      <c r="D174" t="s">
        <v>54</v>
      </c>
      <c r="E174">
        <v>18</v>
      </c>
      <c r="F174">
        <v>23</v>
      </c>
      <c r="G174" t="s">
        <v>15</v>
      </c>
      <c r="H174" t="s">
        <v>221</v>
      </c>
      <c r="I174">
        <v>5706</v>
      </c>
      <c r="J174" t="s">
        <v>16</v>
      </c>
      <c r="K174" t="s">
        <v>17</v>
      </c>
      <c r="L174">
        <v>2018</v>
      </c>
      <c r="M174" t="s">
        <v>18</v>
      </c>
    </row>
    <row r="175" spans="1:13" x14ac:dyDescent="0.25">
      <c r="A175" s="1">
        <v>43154</v>
      </c>
      <c r="B175" s="2">
        <v>0.64375000000000004</v>
      </c>
      <c r="C175" t="s">
        <v>40</v>
      </c>
      <c r="D175" t="s">
        <v>49</v>
      </c>
      <c r="E175">
        <v>10</v>
      </c>
      <c r="F175">
        <v>13</v>
      </c>
      <c r="G175" t="s">
        <v>15</v>
      </c>
      <c r="H175" t="s">
        <v>221</v>
      </c>
      <c r="I175">
        <v>5581</v>
      </c>
      <c r="J175" t="s">
        <v>55</v>
      </c>
      <c r="K175" t="s">
        <v>56</v>
      </c>
      <c r="L175">
        <v>2018</v>
      </c>
      <c r="M175" t="s">
        <v>18</v>
      </c>
    </row>
    <row r="176" spans="1:13" x14ac:dyDescent="0.25">
      <c r="A176" s="1">
        <v>43154</v>
      </c>
      <c r="B176" s="2">
        <v>0.77708333333333335</v>
      </c>
      <c r="C176" t="s">
        <v>40</v>
      </c>
      <c r="D176" t="s">
        <v>36</v>
      </c>
      <c r="E176">
        <v>0</v>
      </c>
      <c r="F176">
        <v>0</v>
      </c>
      <c r="G176" t="s">
        <v>23</v>
      </c>
      <c r="H176" t="s">
        <v>221</v>
      </c>
      <c r="I176">
        <v>6121</v>
      </c>
      <c r="J176" t="s">
        <v>38</v>
      </c>
      <c r="K176" t="s">
        <v>39</v>
      </c>
      <c r="L176">
        <v>2018</v>
      </c>
      <c r="M176" t="s">
        <v>18</v>
      </c>
    </row>
    <row r="177" spans="1:13" x14ac:dyDescent="0.25">
      <c r="A177" s="1">
        <v>43154</v>
      </c>
      <c r="B177" s="2">
        <v>0.84166666666666667</v>
      </c>
      <c r="C177" t="s">
        <v>40</v>
      </c>
      <c r="D177" t="s">
        <v>51</v>
      </c>
      <c r="E177">
        <v>0</v>
      </c>
      <c r="F177">
        <v>0</v>
      </c>
      <c r="G177" t="s">
        <v>32</v>
      </c>
      <c r="H177" t="s">
        <v>223</v>
      </c>
      <c r="I177">
        <v>5036</v>
      </c>
      <c r="J177" t="s">
        <v>16</v>
      </c>
      <c r="K177" t="s">
        <v>17</v>
      </c>
      <c r="L177">
        <v>2018</v>
      </c>
      <c r="M177" t="s">
        <v>18</v>
      </c>
    </row>
    <row r="178" spans="1:13" x14ac:dyDescent="0.25">
      <c r="A178" s="1">
        <v>43155</v>
      </c>
      <c r="B178" s="2">
        <v>0.39444444444444443</v>
      </c>
      <c r="C178" t="s">
        <v>50</v>
      </c>
      <c r="D178" t="s">
        <v>31</v>
      </c>
      <c r="E178">
        <v>3</v>
      </c>
      <c r="F178">
        <v>7</v>
      </c>
      <c r="G178" t="s">
        <v>32</v>
      </c>
      <c r="H178" t="s">
        <v>223</v>
      </c>
      <c r="I178">
        <v>5098</v>
      </c>
      <c r="J178" t="s">
        <v>16</v>
      </c>
      <c r="K178" t="s">
        <v>17</v>
      </c>
      <c r="L178">
        <v>2018</v>
      </c>
      <c r="M178" t="s">
        <v>18</v>
      </c>
    </row>
    <row r="179" spans="1:13" x14ac:dyDescent="0.25">
      <c r="A179" s="1">
        <v>43155</v>
      </c>
      <c r="B179" s="2">
        <v>0.73055555555555551</v>
      </c>
      <c r="C179" t="s">
        <v>50</v>
      </c>
      <c r="D179" t="s">
        <v>60</v>
      </c>
      <c r="E179">
        <v>19</v>
      </c>
      <c r="F179">
        <v>26</v>
      </c>
      <c r="G179" t="s">
        <v>23</v>
      </c>
      <c r="H179" t="s">
        <v>224</v>
      </c>
      <c r="I179">
        <v>3022</v>
      </c>
      <c r="J179" t="s">
        <v>61</v>
      </c>
      <c r="K179" t="s">
        <v>17</v>
      </c>
      <c r="L179">
        <v>2018</v>
      </c>
      <c r="M179" t="s">
        <v>18</v>
      </c>
    </row>
    <row r="180" spans="1:13" x14ac:dyDescent="0.25">
      <c r="A180" s="1">
        <v>43156</v>
      </c>
      <c r="B180" s="2">
        <v>1.3888888888888888E-2</v>
      </c>
      <c r="C180" t="s">
        <v>53</v>
      </c>
      <c r="D180" t="s">
        <v>68</v>
      </c>
      <c r="E180">
        <v>5</v>
      </c>
      <c r="F180">
        <v>9</v>
      </c>
      <c r="G180" t="s">
        <v>20</v>
      </c>
      <c r="H180" t="s">
        <v>223</v>
      </c>
      <c r="I180">
        <v>5073</v>
      </c>
      <c r="J180" t="s">
        <v>45</v>
      </c>
      <c r="K180" t="s">
        <v>46</v>
      </c>
      <c r="L180">
        <v>2018</v>
      </c>
      <c r="M180" t="s">
        <v>18</v>
      </c>
    </row>
    <row r="181" spans="1:13" x14ac:dyDescent="0.25">
      <c r="A181" s="1">
        <v>43156</v>
      </c>
      <c r="B181" s="2">
        <v>0.86527777777777781</v>
      </c>
      <c r="C181" t="s">
        <v>53</v>
      </c>
      <c r="D181" t="s">
        <v>87</v>
      </c>
      <c r="E181">
        <v>3</v>
      </c>
      <c r="F181">
        <v>7</v>
      </c>
      <c r="G181" t="s">
        <v>15</v>
      </c>
      <c r="H181" t="s">
        <v>221</v>
      </c>
      <c r="I181">
        <v>5521</v>
      </c>
      <c r="J181" t="s">
        <v>16</v>
      </c>
      <c r="K181" t="s">
        <v>17</v>
      </c>
      <c r="L181">
        <v>2018</v>
      </c>
      <c r="M181" t="s">
        <v>18</v>
      </c>
    </row>
    <row r="182" spans="1:13" x14ac:dyDescent="0.25">
      <c r="A182" s="1">
        <v>43157</v>
      </c>
      <c r="B182" s="2">
        <v>0.44861111111111113</v>
      </c>
      <c r="C182" t="s">
        <v>13</v>
      </c>
      <c r="D182" t="s">
        <v>47</v>
      </c>
      <c r="E182">
        <v>3</v>
      </c>
      <c r="F182">
        <v>6</v>
      </c>
      <c r="G182" t="s">
        <v>23</v>
      </c>
      <c r="H182" t="s">
        <v>221</v>
      </c>
      <c r="I182">
        <v>5816</v>
      </c>
      <c r="J182" t="s">
        <v>16</v>
      </c>
      <c r="K182" t="s">
        <v>17</v>
      </c>
      <c r="L182">
        <v>2018</v>
      </c>
      <c r="M182" t="s">
        <v>18</v>
      </c>
    </row>
    <row r="183" spans="1:13" x14ac:dyDescent="0.25">
      <c r="A183" s="1">
        <v>43157</v>
      </c>
      <c r="B183" s="2">
        <v>0.92500000000000004</v>
      </c>
      <c r="C183" t="s">
        <v>13</v>
      </c>
      <c r="D183" t="s">
        <v>105</v>
      </c>
      <c r="E183">
        <v>4</v>
      </c>
      <c r="F183">
        <v>9</v>
      </c>
      <c r="G183" t="s">
        <v>23</v>
      </c>
      <c r="H183" t="s">
        <v>221</v>
      </c>
      <c r="I183">
        <v>5696</v>
      </c>
      <c r="J183" t="s">
        <v>16</v>
      </c>
      <c r="K183" t="s">
        <v>17</v>
      </c>
      <c r="L183">
        <v>2018</v>
      </c>
      <c r="M183" t="s">
        <v>18</v>
      </c>
    </row>
    <row r="184" spans="1:13" x14ac:dyDescent="0.25">
      <c r="A184" s="1">
        <v>43158</v>
      </c>
      <c r="B184" s="2">
        <v>3.0555555555555555E-2</v>
      </c>
      <c r="C184" t="s">
        <v>21</v>
      </c>
      <c r="D184" t="s">
        <v>83</v>
      </c>
      <c r="E184">
        <v>8</v>
      </c>
      <c r="F184">
        <v>13</v>
      </c>
      <c r="G184" t="s">
        <v>15</v>
      </c>
      <c r="H184" t="s">
        <v>221</v>
      </c>
      <c r="I184">
        <v>6121</v>
      </c>
      <c r="J184" t="s">
        <v>16</v>
      </c>
      <c r="K184" t="s">
        <v>17</v>
      </c>
      <c r="L184">
        <v>2018</v>
      </c>
      <c r="M184" t="s">
        <v>18</v>
      </c>
    </row>
    <row r="185" spans="1:13" x14ac:dyDescent="0.25">
      <c r="A185" s="1">
        <v>43158</v>
      </c>
      <c r="B185" s="2">
        <v>0.57708333333333328</v>
      </c>
      <c r="C185" t="s">
        <v>21</v>
      </c>
      <c r="D185" t="s">
        <v>95</v>
      </c>
      <c r="E185">
        <v>0</v>
      </c>
      <c r="F185">
        <v>0</v>
      </c>
      <c r="G185" t="s">
        <v>23</v>
      </c>
      <c r="H185" t="s">
        <v>221</v>
      </c>
      <c r="I185">
        <v>5391</v>
      </c>
      <c r="J185" t="s">
        <v>16</v>
      </c>
      <c r="K185" t="s">
        <v>17</v>
      </c>
      <c r="L185">
        <v>2018</v>
      </c>
      <c r="M185" t="s">
        <v>18</v>
      </c>
    </row>
    <row r="186" spans="1:13" x14ac:dyDescent="0.25">
      <c r="A186" s="1">
        <v>43158</v>
      </c>
      <c r="B186" s="2">
        <v>0.73472222222222228</v>
      </c>
      <c r="C186" t="s">
        <v>21</v>
      </c>
      <c r="D186" t="s">
        <v>65</v>
      </c>
      <c r="E186">
        <v>3</v>
      </c>
      <c r="F186">
        <v>5</v>
      </c>
      <c r="G186" t="s">
        <v>15</v>
      </c>
      <c r="H186" t="s">
        <v>221</v>
      </c>
      <c r="I186">
        <v>5871</v>
      </c>
      <c r="J186" t="s">
        <v>16</v>
      </c>
      <c r="K186" t="s">
        <v>17</v>
      </c>
      <c r="L186">
        <v>2018</v>
      </c>
      <c r="M186" t="s">
        <v>18</v>
      </c>
    </row>
    <row r="187" spans="1:13" x14ac:dyDescent="0.25">
      <c r="A187" s="1">
        <v>43158</v>
      </c>
      <c r="B187" s="2">
        <v>0.8569444444444444</v>
      </c>
      <c r="C187" t="s">
        <v>21</v>
      </c>
      <c r="D187" t="s">
        <v>19</v>
      </c>
      <c r="E187">
        <v>3</v>
      </c>
      <c r="F187">
        <v>6</v>
      </c>
      <c r="G187" t="s">
        <v>32</v>
      </c>
      <c r="H187" t="s">
        <v>223</v>
      </c>
      <c r="I187">
        <v>5330</v>
      </c>
      <c r="J187" t="s">
        <v>16</v>
      </c>
      <c r="K187" t="s">
        <v>17</v>
      </c>
      <c r="L187">
        <v>2018</v>
      </c>
      <c r="M187" t="s">
        <v>18</v>
      </c>
    </row>
    <row r="188" spans="1:13" x14ac:dyDescent="0.25">
      <c r="A188" s="1">
        <v>43158</v>
      </c>
      <c r="B188" s="2">
        <v>0.92500000000000004</v>
      </c>
      <c r="C188" t="s">
        <v>21</v>
      </c>
      <c r="D188" t="s">
        <v>112</v>
      </c>
      <c r="E188">
        <v>15</v>
      </c>
      <c r="F188">
        <v>18</v>
      </c>
      <c r="G188" t="s">
        <v>15</v>
      </c>
      <c r="H188" t="s">
        <v>221</v>
      </c>
      <c r="I188">
        <v>5741</v>
      </c>
      <c r="J188" t="s">
        <v>55</v>
      </c>
      <c r="K188" t="s">
        <v>56</v>
      </c>
      <c r="L188">
        <v>2018</v>
      </c>
      <c r="M188" t="s">
        <v>18</v>
      </c>
    </row>
    <row r="189" spans="1:13" x14ac:dyDescent="0.25">
      <c r="A189" s="1">
        <v>43159</v>
      </c>
      <c r="B189" s="2">
        <v>0.28819444444444442</v>
      </c>
      <c r="C189" t="s">
        <v>25</v>
      </c>
      <c r="D189" t="s">
        <v>112</v>
      </c>
      <c r="E189">
        <v>9</v>
      </c>
      <c r="F189">
        <v>11</v>
      </c>
      <c r="G189" t="s">
        <v>15</v>
      </c>
      <c r="H189" t="s">
        <v>221</v>
      </c>
      <c r="I189">
        <v>6005</v>
      </c>
      <c r="J189" t="s">
        <v>16</v>
      </c>
      <c r="K189" t="s">
        <v>17</v>
      </c>
      <c r="L189">
        <v>2018</v>
      </c>
      <c r="M189" t="s">
        <v>18</v>
      </c>
    </row>
    <row r="190" spans="1:13" x14ac:dyDescent="0.25">
      <c r="A190" s="1">
        <v>43159</v>
      </c>
      <c r="B190" s="2">
        <v>0.86944444444444446</v>
      </c>
      <c r="C190" t="s">
        <v>25</v>
      </c>
      <c r="D190" t="s">
        <v>67</v>
      </c>
      <c r="E190">
        <v>3</v>
      </c>
      <c r="F190">
        <v>5</v>
      </c>
      <c r="G190" t="s">
        <v>15</v>
      </c>
      <c r="H190" t="s">
        <v>221</v>
      </c>
      <c r="I190">
        <v>5496</v>
      </c>
      <c r="J190" t="s">
        <v>38</v>
      </c>
      <c r="K190" t="s">
        <v>39</v>
      </c>
      <c r="L190">
        <v>2018</v>
      </c>
      <c r="M190" t="s">
        <v>18</v>
      </c>
    </row>
    <row r="191" spans="1:13" x14ac:dyDescent="0.25">
      <c r="A191" s="1">
        <v>43160</v>
      </c>
      <c r="B191" s="2">
        <v>0.43194444444444446</v>
      </c>
      <c r="C191" t="s">
        <v>33</v>
      </c>
      <c r="D191" t="s">
        <v>103</v>
      </c>
      <c r="E191">
        <v>12</v>
      </c>
      <c r="F191">
        <v>15</v>
      </c>
      <c r="G191" t="s">
        <v>15</v>
      </c>
      <c r="H191" t="s">
        <v>221</v>
      </c>
      <c r="I191">
        <v>5756</v>
      </c>
      <c r="J191" t="s">
        <v>16</v>
      </c>
      <c r="K191" t="s">
        <v>17</v>
      </c>
      <c r="L191">
        <v>2018</v>
      </c>
      <c r="M191" t="s">
        <v>18</v>
      </c>
    </row>
    <row r="192" spans="1:13" x14ac:dyDescent="0.25">
      <c r="A192" s="1">
        <v>43160</v>
      </c>
      <c r="B192" s="2">
        <v>0.5854166666666667</v>
      </c>
      <c r="C192" t="s">
        <v>33</v>
      </c>
      <c r="D192" t="s">
        <v>105</v>
      </c>
      <c r="E192">
        <v>0</v>
      </c>
      <c r="F192">
        <v>0</v>
      </c>
      <c r="G192" t="s">
        <v>15</v>
      </c>
      <c r="H192" t="s">
        <v>221</v>
      </c>
      <c r="I192">
        <v>5996</v>
      </c>
      <c r="J192" t="s">
        <v>55</v>
      </c>
      <c r="K192" t="s">
        <v>56</v>
      </c>
      <c r="L192">
        <v>2018</v>
      </c>
      <c r="M192" t="s">
        <v>18</v>
      </c>
    </row>
    <row r="193" spans="1:13" x14ac:dyDescent="0.25">
      <c r="A193" s="1">
        <v>43160</v>
      </c>
      <c r="B193" s="2">
        <v>0.79652777777777772</v>
      </c>
      <c r="C193" t="s">
        <v>33</v>
      </c>
      <c r="D193" t="s">
        <v>36</v>
      </c>
      <c r="E193">
        <v>3</v>
      </c>
      <c r="F193">
        <v>6</v>
      </c>
      <c r="G193" t="s">
        <v>23</v>
      </c>
      <c r="H193" t="s">
        <v>221</v>
      </c>
      <c r="I193">
        <v>5436</v>
      </c>
      <c r="J193" t="s">
        <v>16</v>
      </c>
      <c r="K193" t="s">
        <v>17</v>
      </c>
      <c r="L193">
        <v>2018</v>
      </c>
      <c r="M193" t="s">
        <v>18</v>
      </c>
    </row>
    <row r="194" spans="1:13" x14ac:dyDescent="0.25">
      <c r="A194" s="1">
        <v>43160</v>
      </c>
      <c r="B194" s="2">
        <v>0.88124999999999998</v>
      </c>
      <c r="C194" t="s">
        <v>33</v>
      </c>
      <c r="D194" t="s">
        <v>88</v>
      </c>
      <c r="E194">
        <v>0</v>
      </c>
      <c r="F194">
        <v>0</v>
      </c>
      <c r="G194" t="s">
        <v>23</v>
      </c>
      <c r="H194" t="s">
        <v>221</v>
      </c>
      <c r="I194">
        <v>5406</v>
      </c>
      <c r="J194" t="s">
        <v>16</v>
      </c>
      <c r="K194" t="s">
        <v>17</v>
      </c>
      <c r="L194">
        <v>2018</v>
      </c>
      <c r="M194" t="s">
        <v>18</v>
      </c>
    </row>
    <row r="195" spans="1:13" x14ac:dyDescent="0.25">
      <c r="A195" s="1">
        <v>43161</v>
      </c>
      <c r="B195" s="2">
        <v>0.5541666666666667</v>
      </c>
      <c r="C195" t="s">
        <v>40</v>
      </c>
      <c r="D195" t="s">
        <v>59</v>
      </c>
      <c r="E195">
        <v>4</v>
      </c>
      <c r="F195">
        <v>7</v>
      </c>
      <c r="G195" t="s">
        <v>20</v>
      </c>
      <c r="H195" t="s">
        <v>223</v>
      </c>
      <c r="I195">
        <v>5270</v>
      </c>
      <c r="J195" t="s">
        <v>16</v>
      </c>
      <c r="K195" t="s">
        <v>17</v>
      </c>
      <c r="L195">
        <v>2018</v>
      </c>
      <c r="M195" t="s">
        <v>18</v>
      </c>
    </row>
    <row r="196" spans="1:13" x14ac:dyDescent="0.25">
      <c r="A196" s="1">
        <v>43161</v>
      </c>
      <c r="B196" s="2">
        <v>0.9</v>
      </c>
      <c r="C196" t="s">
        <v>40</v>
      </c>
      <c r="D196" t="s">
        <v>80</v>
      </c>
      <c r="E196">
        <v>6</v>
      </c>
      <c r="F196">
        <v>10</v>
      </c>
      <c r="G196" t="s">
        <v>32</v>
      </c>
      <c r="H196" t="s">
        <v>223</v>
      </c>
      <c r="I196">
        <v>5282</v>
      </c>
      <c r="J196" t="s">
        <v>16</v>
      </c>
      <c r="K196" t="s">
        <v>17</v>
      </c>
      <c r="L196">
        <v>2018</v>
      </c>
      <c r="M196" t="s">
        <v>18</v>
      </c>
    </row>
    <row r="197" spans="1:13" x14ac:dyDescent="0.25">
      <c r="A197" s="1">
        <v>43161</v>
      </c>
      <c r="B197" s="2">
        <v>0.96875</v>
      </c>
      <c r="C197" t="s">
        <v>40</v>
      </c>
      <c r="D197" t="s">
        <v>43</v>
      </c>
      <c r="E197">
        <v>3</v>
      </c>
      <c r="F197">
        <v>7</v>
      </c>
      <c r="G197" t="s">
        <v>20</v>
      </c>
      <c r="H197" t="s">
        <v>223</v>
      </c>
      <c r="I197">
        <v>5305</v>
      </c>
      <c r="J197" t="s">
        <v>16</v>
      </c>
      <c r="K197" t="s">
        <v>17</v>
      </c>
      <c r="L197">
        <v>2018</v>
      </c>
      <c r="M197" t="s">
        <v>18</v>
      </c>
    </row>
    <row r="198" spans="1:13" x14ac:dyDescent="0.25">
      <c r="A198" s="1">
        <v>43162</v>
      </c>
      <c r="B198" s="2">
        <v>0.32708333333333334</v>
      </c>
      <c r="C198" t="s">
        <v>50</v>
      </c>
      <c r="D198" t="s">
        <v>31</v>
      </c>
      <c r="E198">
        <v>3</v>
      </c>
      <c r="F198">
        <v>7</v>
      </c>
      <c r="G198" t="s">
        <v>32</v>
      </c>
      <c r="H198" t="s">
        <v>223</v>
      </c>
      <c r="I198">
        <v>5348</v>
      </c>
      <c r="J198" t="s">
        <v>16</v>
      </c>
      <c r="K198" t="s">
        <v>17</v>
      </c>
      <c r="L198">
        <v>2018</v>
      </c>
      <c r="M198" t="s">
        <v>18</v>
      </c>
    </row>
    <row r="199" spans="1:13" x14ac:dyDescent="0.25">
      <c r="A199" s="1">
        <v>43163</v>
      </c>
      <c r="B199" s="2">
        <v>0.3611111111111111</v>
      </c>
      <c r="C199" t="s">
        <v>53</v>
      </c>
      <c r="D199" t="s">
        <v>49</v>
      </c>
      <c r="E199">
        <v>3</v>
      </c>
      <c r="F199">
        <v>8</v>
      </c>
      <c r="G199" t="s">
        <v>15</v>
      </c>
      <c r="H199" t="s">
        <v>221</v>
      </c>
      <c r="I199">
        <v>5756</v>
      </c>
      <c r="J199" t="s">
        <v>16</v>
      </c>
      <c r="K199" t="s">
        <v>17</v>
      </c>
      <c r="L199">
        <v>2018</v>
      </c>
      <c r="M199" t="s">
        <v>18</v>
      </c>
    </row>
    <row r="200" spans="1:13" x14ac:dyDescent="0.25">
      <c r="A200" s="1">
        <v>43164</v>
      </c>
      <c r="B200" s="2">
        <v>0.44097222222222221</v>
      </c>
      <c r="C200" t="s">
        <v>13</v>
      </c>
      <c r="D200" t="s">
        <v>65</v>
      </c>
      <c r="E200">
        <v>7</v>
      </c>
      <c r="F200">
        <v>10</v>
      </c>
      <c r="G200" t="s">
        <v>15</v>
      </c>
      <c r="H200" t="s">
        <v>221</v>
      </c>
      <c r="I200">
        <v>6071</v>
      </c>
      <c r="J200" t="s">
        <v>16</v>
      </c>
      <c r="K200" t="s">
        <v>17</v>
      </c>
      <c r="L200">
        <v>2018</v>
      </c>
      <c r="M200" t="s">
        <v>18</v>
      </c>
    </row>
    <row r="201" spans="1:13" x14ac:dyDescent="0.25">
      <c r="A201" s="1">
        <v>43164</v>
      </c>
      <c r="B201" s="2">
        <v>0.44930555555555557</v>
      </c>
      <c r="C201" t="s">
        <v>13</v>
      </c>
      <c r="D201" t="s">
        <v>71</v>
      </c>
      <c r="E201">
        <v>0</v>
      </c>
      <c r="F201">
        <v>0</v>
      </c>
      <c r="G201" t="s">
        <v>15</v>
      </c>
      <c r="H201" t="s">
        <v>223</v>
      </c>
      <c r="I201">
        <v>6074</v>
      </c>
      <c r="J201" t="s">
        <v>55</v>
      </c>
      <c r="K201" t="s">
        <v>56</v>
      </c>
      <c r="L201">
        <v>2018</v>
      </c>
      <c r="M201" t="s">
        <v>18</v>
      </c>
    </row>
    <row r="202" spans="1:13" x14ac:dyDescent="0.25">
      <c r="A202" s="1">
        <v>43164</v>
      </c>
      <c r="B202" s="2">
        <v>0.47499999999999998</v>
      </c>
      <c r="C202" t="s">
        <v>13</v>
      </c>
      <c r="D202" t="s">
        <v>59</v>
      </c>
      <c r="E202">
        <v>3</v>
      </c>
      <c r="F202">
        <v>6</v>
      </c>
      <c r="G202" t="s">
        <v>32</v>
      </c>
      <c r="H202" t="s">
        <v>223</v>
      </c>
      <c r="I202">
        <v>5052</v>
      </c>
      <c r="J202" t="s">
        <v>16</v>
      </c>
      <c r="K202" t="s">
        <v>17</v>
      </c>
      <c r="L202">
        <v>2018</v>
      </c>
      <c r="M202" t="s">
        <v>18</v>
      </c>
    </row>
    <row r="203" spans="1:13" x14ac:dyDescent="0.25">
      <c r="A203" s="1">
        <v>43164</v>
      </c>
      <c r="B203" s="2">
        <v>0.65347222222222223</v>
      </c>
      <c r="C203" t="s">
        <v>13</v>
      </c>
      <c r="D203" t="s">
        <v>57</v>
      </c>
      <c r="E203">
        <v>3</v>
      </c>
      <c r="F203">
        <v>6</v>
      </c>
      <c r="G203" t="s">
        <v>20</v>
      </c>
      <c r="H203" t="s">
        <v>223</v>
      </c>
      <c r="I203">
        <v>5032</v>
      </c>
      <c r="J203" t="s">
        <v>16</v>
      </c>
      <c r="K203" t="s">
        <v>17</v>
      </c>
      <c r="L203">
        <v>2018</v>
      </c>
      <c r="M203" t="s">
        <v>18</v>
      </c>
    </row>
    <row r="204" spans="1:13" x14ac:dyDescent="0.25">
      <c r="A204" s="1">
        <v>43164</v>
      </c>
      <c r="B204" s="2">
        <v>0.7104166666666667</v>
      </c>
      <c r="C204" t="s">
        <v>13</v>
      </c>
      <c r="D204" t="s">
        <v>31</v>
      </c>
      <c r="E204">
        <v>3</v>
      </c>
      <c r="F204">
        <v>5</v>
      </c>
      <c r="G204" t="s">
        <v>32</v>
      </c>
      <c r="H204" t="s">
        <v>223</v>
      </c>
      <c r="I204">
        <v>5259</v>
      </c>
      <c r="J204" t="s">
        <v>16</v>
      </c>
      <c r="K204" t="s">
        <v>17</v>
      </c>
      <c r="L204">
        <v>2018</v>
      </c>
      <c r="M204" t="s">
        <v>18</v>
      </c>
    </row>
    <row r="205" spans="1:13" x14ac:dyDescent="0.25">
      <c r="A205" s="1">
        <v>43164</v>
      </c>
      <c r="B205" s="2">
        <v>0.84444444444444444</v>
      </c>
      <c r="C205" t="s">
        <v>13</v>
      </c>
      <c r="D205" t="s">
        <v>113</v>
      </c>
      <c r="E205">
        <v>0</v>
      </c>
      <c r="F205">
        <v>0</v>
      </c>
      <c r="G205" t="s">
        <v>15</v>
      </c>
      <c r="H205" t="s">
        <v>221</v>
      </c>
      <c r="I205">
        <v>5096</v>
      </c>
      <c r="J205" t="s">
        <v>38</v>
      </c>
      <c r="K205" t="s">
        <v>39</v>
      </c>
      <c r="L205">
        <v>2018</v>
      </c>
      <c r="M205" t="s">
        <v>18</v>
      </c>
    </row>
    <row r="206" spans="1:13" x14ac:dyDescent="0.25">
      <c r="A206" s="1">
        <v>43165</v>
      </c>
      <c r="B206" s="2">
        <v>2.361111111111111E-2</v>
      </c>
      <c r="C206" t="s">
        <v>21</v>
      </c>
      <c r="D206" t="s">
        <v>78</v>
      </c>
      <c r="E206">
        <v>0</v>
      </c>
      <c r="F206">
        <v>0</v>
      </c>
      <c r="G206" t="s">
        <v>20</v>
      </c>
      <c r="H206" t="s">
        <v>223</v>
      </c>
      <c r="I206">
        <v>5146</v>
      </c>
      <c r="J206" t="s">
        <v>100</v>
      </c>
      <c r="K206" t="s">
        <v>101</v>
      </c>
      <c r="L206">
        <v>2018</v>
      </c>
      <c r="M206" t="s">
        <v>18</v>
      </c>
    </row>
    <row r="207" spans="1:13" x14ac:dyDescent="0.25">
      <c r="A207" s="1">
        <v>43165</v>
      </c>
      <c r="B207" s="2">
        <v>9.3055555555555558E-2</v>
      </c>
      <c r="C207" t="s">
        <v>21</v>
      </c>
      <c r="D207" t="s">
        <v>52</v>
      </c>
      <c r="E207">
        <v>10</v>
      </c>
      <c r="F207">
        <v>15</v>
      </c>
      <c r="G207" t="s">
        <v>15</v>
      </c>
      <c r="H207" t="s">
        <v>221</v>
      </c>
      <c r="I207">
        <v>5876</v>
      </c>
      <c r="J207" t="s">
        <v>16</v>
      </c>
      <c r="K207" t="s">
        <v>17</v>
      </c>
      <c r="L207">
        <v>2018</v>
      </c>
      <c r="M207" t="s">
        <v>18</v>
      </c>
    </row>
    <row r="208" spans="1:13" x14ac:dyDescent="0.25">
      <c r="A208" s="1">
        <v>43165</v>
      </c>
      <c r="B208" s="2">
        <v>0.81111111111111112</v>
      </c>
      <c r="C208" t="s">
        <v>21</v>
      </c>
      <c r="D208" t="s">
        <v>57</v>
      </c>
      <c r="E208">
        <v>15</v>
      </c>
      <c r="F208">
        <v>18</v>
      </c>
      <c r="G208" t="s">
        <v>32</v>
      </c>
      <c r="H208" t="s">
        <v>223</v>
      </c>
      <c r="I208">
        <v>5319</v>
      </c>
      <c r="J208" t="s">
        <v>16</v>
      </c>
      <c r="K208" t="s">
        <v>17</v>
      </c>
      <c r="L208">
        <v>2018</v>
      </c>
      <c r="M208" t="s">
        <v>18</v>
      </c>
    </row>
    <row r="209" spans="1:13" x14ac:dyDescent="0.25">
      <c r="A209" s="1">
        <v>43165</v>
      </c>
      <c r="B209" s="2">
        <v>0.82777777777777772</v>
      </c>
      <c r="C209" t="s">
        <v>21</v>
      </c>
      <c r="D209" t="s">
        <v>69</v>
      </c>
      <c r="E209">
        <v>3</v>
      </c>
      <c r="F209">
        <v>6</v>
      </c>
      <c r="G209" t="s">
        <v>20</v>
      </c>
      <c r="H209" t="s">
        <v>223</v>
      </c>
      <c r="I209">
        <v>5250</v>
      </c>
      <c r="J209" t="s">
        <v>16</v>
      </c>
      <c r="K209" t="s">
        <v>17</v>
      </c>
      <c r="L209">
        <v>2018</v>
      </c>
      <c r="M209" t="s">
        <v>18</v>
      </c>
    </row>
    <row r="210" spans="1:13" x14ac:dyDescent="0.25">
      <c r="A210" s="1">
        <v>43166</v>
      </c>
      <c r="B210" s="2">
        <v>0.57708333333333328</v>
      </c>
      <c r="C210" t="s">
        <v>25</v>
      </c>
      <c r="D210" t="s">
        <v>79</v>
      </c>
      <c r="E210">
        <v>6</v>
      </c>
      <c r="F210">
        <v>9</v>
      </c>
      <c r="G210" t="s">
        <v>15</v>
      </c>
      <c r="H210" t="s">
        <v>221</v>
      </c>
      <c r="I210">
        <v>5626</v>
      </c>
      <c r="J210" t="s">
        <v>16</v>
      </c>
      <c r="K210" t="s">
        <v>17</v>
      </c>
      <c r="L210">
        <v>2018</v>
      </c>
      <c r="M210" t="s">
        <v>18</v>
      </c>
    </row>
    <row r="211" spans="1:13" x14ac:dyDescent="0.25">
      <c r="A211" s="1">
        <v>43166</v>
      </c>
      <c r="B211" s="2">
        <v>0.69513888888888886</v>
      </c>
      <c r="C211" t="s">
        <v>25</v>
      </c>
      <c r="D211" t="s">
        <v>80</v>
      </c>
      <c r="E211">
        <v>8</v>
      </c>
      <c r="F211">
        <v>10</v>
      </c>
      <c r="G211" t="s">
        <v>32</v>
      </c>
      <c r="H211" t="s">
        <v>223</v>
      </c>
      <c r="I211">
        <v>5146</v>
      </c>
      <c r="J211" t="s">
        <v>16</v>
      </c>
      <c r="K211" t="s">
        <v>17</v>
      </c>
      <c r="L211">
        <v>2018</v>
      </c>
      <c r="M211" t="s">
        <v>18</v>
      </c>
    </row>
    <row r="212" spans="1:13" x14ac:dyDescent="0.25">
      <c r="A212" s="1">
        <v>43167</v>
      </c>
      <c r="B212" s="2">
        <v>0.5083333333333333</v>
      </c>
      <c r="C212" t="s">
        <v>33</v>
      </c>
      <c r="D212" t="s">
        <v>81</v>
      </c>
      <c r="E212">
        <v>3</v>
      </c>
      <c r="F212">
        <v>6</v>
      </c>
      <c r="G212" t="s">
        <v>32</v>
      </c>
      <c r="H212" t="s">
        <v>223</v>
      </c>
      <c r="I212">
        <v>5094</v>
      </c>
      <c r="J212" t="s">
        <v>16</v>
      </c>
      <c r="K212" t="s">
        <v>17</v>
      </c>
      <c r="L212">
        <v>2018</v>
      </c>
      <c r="M212" t="s">
        <v>18</v>
      </c>
    </row>
    <row r="213" spans="1:13" x14ac:dyDescent="0.25">
      <c r="A213" s="1">
        <v>43167</v>
      </c>
      <c r="B213" s="2">
        <v>0.92361111111111116</v>
      </c>
      <c r="C213" t="s">
        <v>33</v>
      </c>
      <c r="D213" t="s">
        <v>59</v>
      </c>
      <c r="E213">
        <v>3</v>
      </c>
      <c r="F213">
        <v>7</v>
      </c>
      <c r="G213" t="s">
        <v>20</v>
      </c>
      <c r="H213" t="s">
        <v>223</v>
      </c>
      <c r="I213">
        <v>5102</v>
      </c>
      <c r="J213" t="s">
        <v>16</v>
      </c>
      <c r="K213" t="s">
        <v>17</v>
      </c>
      <c r="L213">
        <v>2018</v>
      </c>
      <c r="M213" t="s">
        <v>18</v>
      </c>
    </row>
    <row r="214" spans="1:13" x14ac:dyDescent="0.25">
      <c r="A214" s="1">
        <v>43168</v>
      </c>
      <c r="B214" s="2">
        <v>0.87083333333333335</v>
      </c>
      <c r="C214" t="s">
        <v>40</v>
      </c>
      <c r="D214" t="s">
        <v>83</v>
      </c>
      <c r="E214">
        <v>5</v>
      </c>
      <c r="F214">
        <v>8</v>
      </c>
      <c r="G214" t="s">
        <v>15</v>
      </c>
      <c r="H214" t="s">
        <v>221</v>
      </c>
      <c r="I214">
        <v>5896</v>
      </c>
      <c r="J214" t="s">
        <v>16</v>
      </c>
      <c r="K214" t="s">
        <v>17</v>
      </c>
      <c r="L214">
        <v>2018</v>
      </c>
      <c r="M214" t="s">
        <v>18</v>
      </c>
    </row>
    <row r="215" spans="1:13" x14ac:dyDescent="0.25">
      <c r="A215" s="1">
        <v>43168</v>
      </c>
      <c r="B215" s="2">
        <v>0.95277777777777772</v>
      </c>
      <c r="C215" t="s">
        <v>40</v>
      </c>
      <c r="D215" t="s">
        <v>14</v>
      </c>
      <c r="E215">
        <v>0</v>
      </c>
      <c r="F215">
        <v>0</v>
      </c>
      <c r="G215" t="s">
        <v>15</v>
      </c>
      <c r="H215" t="s">
        <v>221</v>
      </c>
      <c r="I215">
        <v>5401</v>
      </c>
      <c r="J215" t="s">
        <v>38</v>
      </c>
      <c r="K215" t="s">
        <v>39</v>
      </c>
      <c r="L215">
        <v>2018</v>
      </c>
      <c r="M215" t="s">
        <v>18</v>
      </c>
    </row>
    <row r="216" spans="1:13" x14ac:dyDescent="0.25">
      <c r="A216" s="1">
        <v>43168</v>
      </c>
      <c r="B216" s="2">
        <v>0.95486111111111116</v>
      </c>
      <c r="C216" t="s">
        <v>40</v>
      </c>
      <c r="D216" t="s">
        <v>65</v>
      </c>
      <c r="E216">
        <v>3</v>
      </c>
      <c r="F216">
        <v>8</v>
      </c>
      <c r="G216" t="s">
        <v>15</v>
      </c>
      <c r="H216" t="s">
        <v>221</v>
      </c>
      <c r="I216">
        <v>5401</v>
      </c>
      <c r="J216" t="s">
        <v>16</v>
      </c>
      <c r="K216" t="s">
        <v>17</v>
      </c>
      <c r="L216">
        <v>2018</v>
      </c>
      <c r="M216" t="s">
        <v>18</v>
      </c>
    </row>
    <row r="217" spans="1:13" x14ac:dyDescent="0.25">
      <c r="A217" s="1">
        <v>43169</v>
      </c>
      <c r="B217" s="2">
        <v>0.41041666666666665</v>
      </c>
      <c r="C217" t="s">
        <v>50</v>
      </c>
      <c r="D217" t="s">
        <v>59</v>
      </c>
      <c r="E217">
        <v>7</v>
      </c>
      <c r="F217">
        <v>12</v>
      </c>
      <c r="G217" t="s">
        <v>20</v>
      </c>
      <c r="H217" t="s">
        <v>223</v>
      </c>
      <c r="I217">
        <v>5014</v>
      </c>
      <c r="J217" t="s">
        <v>16</v>
      </c>
      <c r="K217" t="s">
        <v>17</v>
      </c>
      <c r="L217">
        <v>2018</v>
      </c>
      <c r="M217" t="s">
        <v>18</v>
      </c>
    </row>
    <row r="218" spans="1:13" x14ac:dyDescent="0.25">
      <c r="A218" s="1">
        <v>43169</v>
      </c>
      <c r="B218" s="2">
        <v>0.5708333333333333</v>
      </c>
      <c r="C218" t="s">
        <v>50</v>
      </c>
      <c r="D218" t="s">
        <v>65</v>
      </c>
      <c r="E218">
        <v>3</v>
      </c>
      <c r="F218">
        <v>7</v>
      </c>
      <c r="G218" t="s">
        <v>23</v>
      </c>
      <c r="H218" t="s">
        <v>221</v>
      </c>
      <c r="I218">
        <v>5751</v>
      </c>
      <c r="J218" t="s">
        <v>16</v>
      </c>
      <c r="K218" t="s">
        <v>17</v>
      </c>
      <c r="L218">
        <v>2018</v>
      </c>
      <c r="M218" t="s">
        <v>18</v>
      </c>
    </row>
    <row r="219" spans="1:13" x14ac:dyDescent="0.25">
      <c r="A219" s="1">
        <v>43169</v>
      </c>
      <c r="B219" s="2">
        <v>0.70138888888888884</v>
      </c>
      <c r="C219" t="s">
        <v>50</v>
      </c>
      <c r="D219" t="s">
        <v>103</v>
      </c>
      <c r="E219">
        <v>5</v>
      </c>
      <c r="F219">
        <v>9</v>
      </c>
      <c r="G219" t="s">
        <v>15</v>
      </c>
      <c r="H219" t="s">
        <v>221</v>
      </c>
      <c r="I219">
        <v>5401</v>
      </c>
      <c r="J219" t="s">
        <v>16</v>
      </c>
      <c r="K219" t="s">
        <v>17</v>
      </c>
      <c r="L219">
        <v>2018</v>
      </c>
      <c r="M219" t="s">
        <v>18</v>
      </c>
    </row>
    <row r="220" spans="1:13" x14ac:dyDescent="0.25">
      <c r="A220" s="1">
        <v>43169</v>
      </c>
      <c r="B220" s="2">
        <v>0.91111111111111109</v>
      </c>
      <c r="C220" t="s">
        <v>50</v>
      </c>
      <c r="D220" t="s">
        <v>97</v>
      </c>
      <c r="E220">
        <v>3</v>
      </c>
      <c r="F220">
        <v>7</v>
      </c>
      <c r="G220" t="s">
        <v>20</v>
      </c>
      <c r="H220" t="s">
        <v>223</v>
      </c>
      <c r="I220">
        <v>5139</v>
      </c>
      <c r="J220" t="s">
        <v>16</v>
      </c>
      <c r="K220" t="s">
        <v>17</v>
      </c>
      <c r="L220">
        <v>2018</v>
      </c>
      <c r="M220" t="s">
        <v>18</v>
      </c>
    </row>
    <row r="221" spans="1:13" x14ac:dyDescent="0.25">
      <c r="A221" s="1">
        <v>43170</v>
      </c>
      <c r="B221" s="2">
        <v>0.7319444444444444</v>
      </c>
      <c r="C221" t="s">
        <v>53</v>
      </c>
      <c r="D221" t="s">
        <v>65</v>
      </c>
      <c r="E221">
        <v>3</v>
      </c>
      <c r="F221">
        <v>7</v>
      </c>
      <c r="G221" t="s">
        <v>23</v>
      </c>
      <c r="H221" t="s">
        <v>221</v>
      </c>
      <c r="I221">
        <v>5386</v>
      </c>
      <c r="J221" t="s">
        <v>16</v>
      </c>
      <c r="K221" t="s">
        <v>17</v>
      </c>
      <c r="L221">
        <v>2018</v>
      </c>
      <c r="M221" t="s">
        <v>18</v>
      </c>
    </row>
    <row r="222" spans="1:13" x14ac:dyDescent="0.25">
      <c r="A222" s="1">
        <v>43170</v>
      </c>
      <c r="B222" s="2">
        <v>0.9243055555555556</v>
      </c>
      <c r="C222" t="s">
        <v>53</v>
      </c>
      <c r="D222" t="s">
        <v>112</v>
      </c>
      <c r="E222">
        <v>3</v>
      </c>
      <c r="F222">
        <v>8</v>
      </c>
      <c r="G222" t="s">
        <v>23</v>
      </c>
      <c r="H222" t="s">
        <v>221</v>
      </c>
      <c r="I222">
        <v>5896</v>
      </c>
      <c r="J222" t="s">
        <v>16</v>
      </c>
      <c r="K222" t="s">
        <v>17</v>
      </c>
      <c r="L222">
        <v>2018</v>
      </c>
      <c r="M222" t="s">
        <v>18</v>
      </c>
    </row>
    <row r="223" spans="1:13" x14ac:dyDescent="0.25">
      <c r="A223" s="1">
        <v>43171</v>
      </c>
      <c r="B223" s="2">
        <v>0.73402777777777772</v>
      </c>
      <c r="C223" t="s">
        <v>13</v>
      </c>
      <c r="D223" t="s">
        <v>27</v>
      </c>
      <c r="E223">
        <v>5</v>
      </c>
      <c r="F223">
        <v>8</v>
      </c>
      <c r="G223" t="s">
        <v>15</v>
      </c>
      <c r="H223" t="s">
        <v>221</v>
      </c>
      <c r="I223">
        <v>5461</v>
      </c>
      <c r="J223" t="s">
        <v>16</v>
      </c>
      <c r="K223" t="s">
        <v>17</v>
      </c>
      <c r="L223">
        <v>2018</v>
      </c>
      <c r="M223" t="s">
        <v>18</v>
      </c>
    </row>
    <row r="224" spans="1:13" x14ac:dyDescent="0.25">
      <c r="A224" s="1">
        <v>43171</v>
      </c>
      <c r="B224" s="2">
        <v>0.7583333333333333</v>
      </c>
      <c r="C224" t="s">
        <v>13</v>
      </c>
      <c r="D224" t="s">
        <v>94</v>
      </c>
      <c r="E224">
        <v>8</v>
      </c>
      <c r="F224">
        <v>11</v>
      </c>
      <c r="G224" t="s">
        <v>23</v>
      </c>
      <c r="H224" t="s">
        <v>221</v>
      </c>
      <c r="I224">
        <v>5546</v>
      </c>
      <c r="J224" t="s">
        <v>55</v>
      </c>
      <c r="K224" t="s">
        <v>56</v>
      </c>
      <c r="L224">
        <v>2018</v>
      </c>
      <c r="M224" t="s">
        <v>18</v>
      </c>
    </row>
    <row r="225" spans="1:13" x14ac:dyDescent="0.25">
      <c r="A225" s="1">
        <v>43171</v>
      </c>
      <c r="B225" s="2">
        <v>0.92083333333333328</v>
      </c>
      <c r="C225" t="s">
        <v>13</v>
      </c>
      <c r="D225" t="s">
        <v>79</v>
      </c>
      <c r="E225">
        <v>4</v>
      </c>
      <c r="F225">
        <v>9</v>
      </c>
      <c r="G225" t="s">
        <v>15</v>
      </c>
      <c r="H225" t="s">
        <v>221</v>
      </c>
      <c r="I225">
        <v>5671</v>
      </c>
      <c r="J225" t="s">
        <v>16</v>
      </c>
      <c r="K225" t="s">
        <v>17</v>
      </c>
      <c r="L225">
        <v>2018</v>
      </c>
      <c r="M225" t="s">
        <v>18</v>
      </c>
    </row>
    <row r="226" spans="1:13" x14ac:dyDescent="0.25">
      <c r="A226" s="1">
        <v>43171</v>
      </c>
      <c r="B226" s="2">
        <v>0.97291666666666665</v>
      </c>
      <c r="C226" t="s">
        <v>13</v>
      </c>
      <c r="D226" t="s">
        <v>112</v>
      </c>
      <c r="E226">
        <v>7</v>
      </c>
      <c r="F226">
        <v>12</v>
      </c>
      <c r="G226" t="s">
        <v>15</v>
      </c>
      <c r="H226" t="s">
        <v>221</v>
      </c>
      <c r="I226">
        <v>5321</v>
      </c>
      <c r="J226" t="s">
        <v>16</v>
      </c>
      <c r="K226" t="s">
        <v>17</v>
      </c>
      <c r="L226">
        <v>2018</v>
      </c>
      <c r="M226" t="s">
        <v>18</v>
      </c>
    </row>
    <row r="227" spans="1:13" x14ac:dyDescent="0.25">
      <c r="A227" s="1">
        <v>43172</v>
      </c>
      <c r="B227" s="2">
        <v>0.84027777777777779</v>
      </c>
      <c r="C227" t="s">
        <v>21</v>
      </c>
      <c r="D227" t="s">
        <v>84</v>
      </c>
      <c r="E227">
        <v>9</v>
      </c>
      <c r="F227">
        <v>12</v>
      </c>
      <c r="G227" t="s">
        <v>15</v>
      </c>
      <c r="H227" t="s">
        <v>221</v>
      </c>
      <c r="I227">
        <v>5606</v>
      </c>
      <c r="J227" t="s">
        <v>16</v>
      </c>
      <c r="K227" t="s">
        <v>17</v>
      </c>
      <c r="L227">
        <v>2018</v>
      </c>
      <c r="M227" t="s">
        <v>18</v>
      </c>
    </row>
    <row r="228" spans="1:13" x14ac:dyDescent="0.25">
      <c r="A228" s="1">
        <v>43173</v>
      </c>
      <c r="B228" s="2">
        <v>4.8611111111111112E-3</v>
      </c>
      <c r="C228" t="s">
        <v>25</v>
      </c>
      <c r="D228" t="s">
        <v>63</v>
      </c>
      <c r="E228">
        <v>0</v>
      </c>
      <c r="F228">
        <v>0</v>
      </c>
      <c r="G228" t="s">
        <v>15</v>
      </c>
      <c r="H228" t="s">
        <v>221</v>
      </c>
      <c r="I228">
        <v>5496</v>
      </c>
      <c r="J228" t="s">
        <v>16</v>
      </c>
      <c r="K228" t="s">
        <v>17</v>
      </c>
      <c r="L228">
        <v>2018</v>
      </c>
      <c r="M228" t="s">
        <v>18</v>
      </c>
    </row>
    <row r="229" spans="1:13" x14ac:dyDescent="0.25">
      <c r="A229" s="1">
        <v>43173</v>
      </c>
      <c r="B229" s="2">
        <v>2.9861111111111113E-2</v>
      </c>
      <c r="C229" t="s">
        <v>25</v>
      </c>
      <c r="D229" t="s">
        <v>65</v>
      </c>
      <c r="E229">
        <v>7</v>
      </c>
      <c r="F229">
        <v>12</v>
      </c>
      <c r="G229" t="s">
        <v>23</v>
      </c>
      <c r="H229" t="s">
        <v>221</v>
      </c>
      <c r="I229">
        <v>5936</v>
      </c>
      <c r="J229" t="s">
        <v>16</v>
      </c>
      <c r="K229" t="s">
        <v>17</v>
      </c>
      <c r="L229">
        <v>2018</v>
      </c>
      <c r="M229" t="s">
        <v>18</v>
      </c>
    </row>
    <row r="230" spans="1:13" x14ac:dyDescent="0.25">
      <c r="A230" s="1">
        <v>43173</v>
      </c>
      <c r="B230" s="2">
        <v>0.33055555555555555</v>
      </c>
      <c r="C230" t="s">
        <v>25</v>
      </c>
      <c r="D230" t="s">
        <v>82</v>
      </c>
      <c r="E230">
        <v>9</v>
      </c>
      <c r="F230">
        <v>11</v>
      </c>
      <c r="G230" t="s">
        <v>32</v>
      </c>
      <c r="H230" t="s">
        <v>223</v>
      </c>
      <c r="I230">
        <v>5314</v>
      </c>
      <c r="J230" t="s">
        <v>55</v>
      </c>
      <c r="K230" t="s">
        <v>56</v>
      </c>
      <c r="L230">
        <v>2018</v>
      </c>
      <c r="M230" t="s">
        <v>18</v>
      </c>
    </row>
    <row r="231" spans="1:13" x14ac:dyDescent="0.25">
      <c r="A231" s="1">
        <v>43173</v>
      </c>
      <c r="B231" s="2">
        <v>0.46736111111111112</v>
      </c>
      <c r="C231" t="s">
        <v>25</v>
      </c>
      <c r="D231" t="s">
        <v>48</v>
      </c>
      <c r="E231">
        <v>5</v>
      </c>
      <c r="F231">
        <v>8</v>
      </c>
      <c r="G231" t="s">
        <v>15</v>
      </c>
      <c r="H231" t="s">
        <v>221</v>
      </c>
      <c r="I231">
        <v>5466</v>
      </c>
      <c r="J231" t="s">
        <v>55</v>
      </c>
      <c r="K231" t="s">
        <v>56</v>
      </c>
      <c r="L231">
        <v>2018</v>
      </c>
      <c r="M231" t="s">
        <v>18</v>
      </c>
    </row>
    <row r="232" spans="1:13" x14ac:dyDescent="0.25">
      <c r="A232" s="1">
        <v>43173</v>
      </c>
      <c r="B232" s="2">
        <v>0.73402777777777772</v>
      </c>
      <c r="C232" t="s">
        <v>25</v>
      </c>
      <c r="D232" t="s">
        <v>94</v>
      </c>
      <c r="E232">
        <v>8</v>
      </c>
      <c r="F232">
        <v>10</v>
      </c>
      <c r="G232" t="s">
        <v>15</v>
      </c>
      <c r="H232" t="s">
        <v>221</v>
      </c>
      <c r="I232">
        <v>5956</v>
      </c>
      <c r="J232" t="s">
        <v>16</v>
      </c>
      <c r="K232" t="s">
        <v>17</v>
      </c>
      <c r="L232">
        <v>2018</v>
      </c>
      <c r="M232" t="s">
        <v>18</v>
      </c>
    </row>
    <row r="233" spans="1:13" x14ac:dyDescent="0.25">
      <c r="A233" s="1">
        <v>43173</v>
      </c>
      <c r="B233" s="2">
        <v>0.85972222222222228</v>
      </c>
      <c r="C233" t="s">
        <v>25</v>
      </c>
      <c r="D233" t="s">
        <v>78</v>
      </c>
      <c r="E233">
        <v>7</v>
      </c>
      <c r="F233">
        <v>10</v>
      </c>
      <c r="G233" t="s">
        <v>20</v>
      </c>
      <c r="H233" t="s">
        <v>223</v>
      </c>
      <c r="I233">
        <v>5097</v>
      </c>
      <c r="J233" t="s">
        <v>16</v>
      </c>
      <c r="K233" t="s">
        <v>17</v>
      </c>
      <c r="L233">
        <v>2018</v>
      </c>
      <c r="M233" t="s">
        <v>18</v>
      </c>
    </row>
    <row r="234" spans="1:13" x14ac:dyDescent="0.25">
      <c r="A234" s="1">
        <v>43173</v>
      </c>
      <c r="B234" s="2">
        <v>0.89375000000000004</v>
      </c>
      <c r="C234" t="s">
        <v>25</v>
      </c>
      <c r="D234" t="s">
        <v>79</v>
      </c>
      <c r="E234">
        <v>9</v>
      </c>
      <c r="F234">
        <v>14</v>
      </c>
      <c r="G234" t="s">
        <v>23</v>
      </c>
      <c r="H234" t="s">
        <v>221</v>
      </c>
      <c r="I234">
        <v>5811</v>
      </c>
      <c r="J234" t="s">
        <v>100</v>
      </c>
      <c r="K234" t="s">
        <v>101</v>
      </c>
      <c r="L234">
        <v>2018</v>
      </c>
      <c r="M234" t="s">
        <v>18</v>
      </c>
    </row>
    <row r="235" spans="1:13" x14ac:dyDescent="0.25">
      <c r="A235" s="1">
        <v>43174</v>
      </c>
      <c r="B235" s="2">
        <v>4.6527777777777779E-2</v>
      </c>
      <c r="C235" t="s">
        <v>33</v>
      </c>
      <c r="D235" t="s">
        <v>69</v>
      </c>
      <c r="E235">
        <v>4</v>
      </c>
      <c r="F235">
        <v>9</v>
      </c>
      <c r="G235" t="s">
        <v>32</v>
      </c>
      <c r="H235" t="s">
        <v>223</v>
      </c>
      <c r="I235">
        <v>5160</v>
      </c>
      <c r="J235" t="s">
        <v>16</v>
      </c>
      <c r="K235" t="s">
        <v>17</v>
      </c>
      <c r="L235">
        <v>2018</v>
      </c>
      <c r="M235" t="s">
        <v>18</v>
      </c>
    </row>
    <row r="236" spans="1:13" x14ac:dyDescent="0.25">
      <c r="A236" s="1">
        <v>43174</v>
      </c>
      <c r="B236" s="2">
        <v>0.55069444444444449</v>
      </c>
      <c r="C236" t="s">
        <v>33</v>
      </c>
      <c r="D236" t="s">
        <v>98</v>
      </c>
      <c r="E236">
        <v>5</v>
      </c>
      <c r="F236">
        <v>8</v>
      </c>
      <c r="G236" t="s">
        <v>20</v>
      </c>
      <c r="H236" t="s">
        <v>223</v>
      </c>
      <c r="I236">
        <v>5277</v>
      </c>
      <c r="J236" t="s">
        <v>16</v>
      </c>
      <c r="K236" t="s">
        <v>17</v>
      </c>
      <c r="L236">
        <v>2018</v>
      </c>
      <c r="M236" t="s">
        <v>18</v>
      </c>
    </row>
    <row r="237" spans="1:13" x14ac:dyDescent="0.25">
      <c r="A237" s="1">
        <v>43174</v>
      </c>
      <c r="B237" s="2">
        <v>0.59861111111111109</v>
      </c>
      <c r="C237" t="s">
        <v>33</v>
      </c>
      <c r="D237" t="s">
        <v>37</v>
      </c>
      <c r="E237">
        <v>27</v>
      </c>
      <c r="F237">
        <v>29</v>
      </c>
      <c r="G237" t="s">
        <v>32</v>
      </c>
      <c r="H237" t="s">
        <v>223</v>
      </c>
      <c r="I237">
        <v>5067</v>
      </c>
      <c r="J237" t="s">
        <v>16</v>
      </c>
      <c r="K237" t="s">
        <v>17</v>
      </c>
      <c r="L237">
        <v>2018</v>
      </c>
      <c r="M237" t="s">
        <v>18</v>
      </c>
    </row>
    <row r="238" spans="1:13" x14ac:dyDescent="0.25">
      <c r="A238" s="1">
        <v>43174</v>
      </c>
      <c r="B238" s="2">
        <v>0.66319444444444442</v>
      </c>
      <c r="C238" t="s">
        <v>33</v>
      </c>
      <c r="D238" t="s">
        <v>108</v>
      </c>
      <c r="E238">
        <v>12</v>
      </c>
      <c r="F238">
        <v>14</v>
      </c>
      <c r="G238" t="s">
        <v>23</v>
      </c>
      <c r="H238" t="s">
        <v>221</v>
      </c>
      <c r="I238">
        <v>5581</v>
      </c>
      <c r="J238" t="s">
        <v>16</v>
      </c>
      <c r="K238" t="s">
        <v>17</v>
      </c>
      <c r="L238">
        <v>2018</v>
      </c>
      <c r="M238" t="s">
        <v>18</v>
      </c>
    </row>
    <row r="239" spans="1:13" x14ac:dyDescent="0.25">
      <c r="A239" s="1">
        <v>43174</v>
      </c>
      <c r="B239" s="2">
        <v>0.81319444444444444</v>
      </c>
      <c r="C239" t="s">
        <v>33</v>
      </c>
      <c r="D239" t="s">
        <v>63</v>
      </c>
      <c r="E239">
        <v>3</v>
      </c>
      <c r="F239">
        <v>6</v>
      </c>
      <c r="G239" t="s">
        <v>23</v>
      </c>
      <c r="H239" t="s">
        <v>221</v>
      </c>
      <c r="I239">
        <v>5691</v>
      </c>
      <c r="J239" t="s">
        <v>38</v>
      </c>
      <c r="K239" t="s">
        <v>39</v>
      </c>
      <c r="L239">
        <v>2018</v>
      </c>
      <c r="M239" t="s">
        <v>18</v>
      </c>
    </row>
    <row r="240" spans="1:13" x14ac:dyDescent="0.25">
      <c r="A240" s="1">
        <v>43174</v>
      </c>
      <c r="B240" s="2">
        <v>0.82222222222222219</v>
      </c>
      <c r="C240" t="s">
        <v>33</v>
      </c>
      <c r="D240" t="s">
        <v>67</v>
      </c>
      <c r="E240">
        <v>4</v>
      </c>
      <c r="F240">
        <v>7</v>
      </c>
      <c r="G240" t="s">
        <v>15</v>
      </c>
      <c r="H240" t="s">
        <v>221</v>
      </c>
      <c r="I240">
        <v>5511</v>
      </c>
      <c r="J240" t="s">
        <v>16</v>
      </c>
      <c r="K240" t="s">
        <v>17</v>
      </c>
      <c r="L240">
        <v>2018</v>
      </c>
      <c r="M240" t="s">
        <v>18</v>
      </c>
    </row>
    <row r="241" spans="1:13" x14ac:dyDescent="0.25">
      <c r="A241" s="1">
        <v>43174</v>
      </c>
      <c r="B241" s="2">
        <v>0.85972222222222228</v>
      </c>
      <c r="C241" t="s">
        <v>33</v>
      </c>
      <c r="D241" t="s">
        <v>49</v>
      </c>
      <c r="E241">
        <v>0</v>
      </c>
      <c r="F241">
        <v>0</v>
      </c>
      <c r="G241" t="s">
        <v>23</v>
      </c>
      <c r="H241" t="s">
        <v>221</v>
      </c>
      <c r="I241">
        <v>5601</v>
      </c>
      <c r="J241" t="s">
        <v>16</v>
      </c>
      <c r="K241" t="s">
        <v>17</v>
      </c>
      <c r="L241">
        <v>2018</v>
      </c>
      <c r="M241" t="s">
        <v>18</v>
      </c>
    </row>
    <row r="242" spans="1:13" x14ac:dyDescent="0.25">
      <c r="A242" s="1">
        <v>43174</v>
      </c>
      <c r="B242" s="2">
        <v>0.96597222222222223</v>
      </c>
      <c r="C242" t="s">
        <v>33</v>
      </c>
      <c r="D242" t="s">
        <v>49</v>
      </c>
      <c r="E242">
        <v>3</v>
      </c>
      <c r="F242">
        <v>8</v>
      </c>
      <c r="G242" t="s">
        <v>15</v>
      </c>
      <c r="H242" t="s">
        <v>221</v>
      </c>
      <c r="I242">
        <v>5986</v>
      </c>
      <c r="J242" t="s">
        <v>16</v>
      </c>
      <c r="K242" t="s">
        <v>17</v>
      </c>
      <c r="L242">
        <v>2018</v>
      </c>
      <c r="M242" t="s">
        <v>18</v>
      </c>
    </row>
    <row r="243" spans="1:13" x14ac:dyDescent="0.25">
      <c r="A243" s="1">
        <v>43175</v>
      </c>
      <c r="B243" s="2">
        <v>0.35972222222222222</v>
      </c>
      <c r="C243" t="s">
        <v>40</v>
      </c>
      <c r="D243" t="s">
        <v>105</v>
      </c>
      <c r="E243">
        <v>3</v>
      </c>
      <c r="F243">
        <v>5</v>
      </c>
      <c r="G243" t="s">
        <v>23</v>
      </c>
      <c r="H243" t="s">
        <v>221</v>
      </c>
      <c r="I243">
        <v>5501</v>
      </c>
      <c r="J243" t="s">
        <v>16</v>
      </c>
      <c r="K243" t="s">
        <v>17</v>
      </c>
      <c r="L243">
        <v>2018</v>
      </c>
      <c r="M243" t="s">
        <v>18</v>
      </c>
    </row>
    <row r="244" spans="1:13" x14ac:dyDescent="0.25">
      <c r="A244" s="1">
        <v>43175</v>
      </c>
      <c r="B244" s="2">
        <v>0.6645833333333333</v>
      </c>
      <c r="C244" t="s">
        <v>40</v>
      </c>
      <c r="D244" t="s">
        <v>51</v>
      </c>
      <c r="E244">
        <v>4</v>
      </c>
      <c r="F244">
        <v>6</v>
      </c>
      <c r="G244" t="s">
        <v>32</v>
      </c>
      <c r="H244" t="s">
        <v>223</v>
      </c>
      <c r="I244">
        <v>5285</v>
      </c>
      <c r="J244" t="s">
        <v>55</v>
      </c>
      <c r="K244" t="s">
        <v>56</v>
      </c>
      <c r="L244">
        <v>2018</v>
      </c>
      <c r="M244" t="s">
        <v>18</v>
      </c>
    </row>
    <row r="245" spans="1:13" x14ac:dyDescent="0.25">
      <c r="A245" s="1">
        <v>43175</v>
      </c>
      <c r="B245" s="2">
        <v>0.71597222222222223</v>
      </c>
      <c r="C245" t="s">
        <v>40</v>
      </c>
      <c r="D245" t="s">
        <v>83</v>
      </c>
      <c r="E245">
        <v>4</v>
      </c>
      <c r="F245">
        <v>6</v>
      </c>
      <c r="G245" t="s">
        <v>15</v>
      </c>
      <c r="H245" t="s">
        <v>221</v>
      </c>
      <c r="I245">
        <v>5661</v>
      </c>
      <c r="J245" t="s">
        <v>16</v>
      </c>
      <c r="K245" t="s">
        <v>17</v>
      </c>
      <c r="L245">
        <v>2018</v>
      </c>
      <c r="M245" t="s">
        <v>18</v>
      </c>
    </row>
    <row r="246" spans="1:13" x14ac:dyDescent="0.25">
      <c r="A246" s="1">
        <v>43175</v>
      </c>
      <c r="B246" s="2">
        <v>0.76875000000000004</v>
      </c>
      <c r="C246" t="s">
        <v>40</v>
      </c>
      <c r="D246" t="s">
        <v>98</v>
      </c>
      <c r="E246">
        <v>0</v>
      </c>
      <c r="F246">
        <v>0</v>
      </c>
      <c r="G246" t="s">
        <v>32</v>
      </c>
      <c r="H246" t="s">
        <v>223</v>
      </c>
      <c r="I246">
        <v>5214</v>
      </c>
      <c r="J246" t="s">
        <v>16</v>
      </c>
      <c r="K246" t="s">
        <v>17</v>
      </c>
      <c r="L246">
        <v>2018</v>
      </c>
      <c r="M246" t="s">
        <v>18</v>
      </c>
    </row>
    <row r="247" spans="1:13" x14ac:dyDescent="0.25">
      <c r="A247" s="1">
        <v>43175</v>
      </c>
      <c r="B247" s="2">
        <v>0.91249999999999998</v>
      </c>
      <c r="C247" t="s">
        <v>40</v>
      </c>
      <c r="D247" t="s">
        <v>62</v>
      </c>
      <c r="E247">
        <v>0</v>
      </c>
      <c r="F247">
        <v>0</v>
      </c>
      <c r="G247" t="s">
        <v>32</v>
      </c>
      <c r="H247" t="s">
        <v>223</v>
      </c>
      <c r="I247">
        <v>5214</v>
      </c>
      <c r="J247" t="s">
        <v>100</v>
      </c>
      <c r="K247" t="s">
        <v>101</v>
      </c>
      <c r="L247">
        <v>2018</v>
      </c>
      <c r="M247" t="s">
        <v>18</v>
      </c>
    </row>
    <row r="248" spans="1:13" x14ac:dyDescent="0.25">
      <c r="A248" s="1">
        <v>43176</v>
      </c>
      <c r="B248" s="2">
        <v>3.125E-2</v>
      </c>
      <c r="C248" t="s">
        <v>50</v>
      </c>
      <c r="D248" t="s">
        <v>36</v>
      </c>
      <c r="E248">
        <v>7</v>
      </c>
      <c r="F248">
        <v>12</v>
      </c>
      <c r="G248" t="s">
        <v>15</v>
      </c>
      <c r="H248" t="s">
        <v>221</v>
      </c>
      <c r="I248">
        <v>6051</v>
      </c>
      <c r="J248" t="s">
        <v>16</v>
      </c>
      <c r="K248" t="s">
        <v>17</v>
      </c>
      <c r="L248">
        <v>2018</v>
      </c>
      <c r="M248" t="s">
        <v>18</v>
      </c>
    </row>
    <row r="249" spans="1:13" x14ac:dyDescent="0.25">
      <c r="A249" s="1">
        <v>43176</v>
      </c>
      <c r="B249" s="2">
        <v>0.43680555555555556</v>
      </c>
      <c r="C249" t="s">
        <v>50</v>
      </c>
      <c r="D249" t="s">
        <v>74</v>
      </c>
      <c r="E249">
        <v>5</v>
      </c>
      <c r="F249">
        <v>9</v>
      </c>
      <c r="G249" t="s">
        <v>32</v>
      </c>
      <c r="H249" t="s">
        <v>223</v>
      </c>
      <c r="I249">
        <v>5249</v>
      </c>
      <c r="J249" t="s">
        <v>16</v>
      </c>
      <c r="K249" t="s">
        <v>17</v>
      </c>
      <c r="L249">
        <v>2018</v>
      </c>
      <c r="M249" t="s">
        <v>18</v>
      </c>
    </row>
    <row r="250" spans="1:13" x14ac:dyDescent="0.25">
      <c r="A250" s="1">
        <v>43176</v>
      </c>
      <c r="B250" s="2">
        <v>0.49791666666666667</v>
      </c>
      <c r="C250" t="s">
        <v>50</v>
      </c>
      <c r="D250" t="s">
        <v>31</v>
      </c>
      <c r="E250">
        <v>7</v>
      </c>
      <c r="F250">
        <v>11</v>
      </c>
      <c r="G250" t="s">
        <v>20</v>
      </c>
      <c r="H250" t="s">
        <v>223</v>
      </c>
      <c r="I250">
        <v>5297</v>
      </c>
      <c r="J250" t="s">
        <v>16</v>
      </c>
      <c r="K250" t="s">
        <v>17</v>
      </c>
      <c r="L250">
        <v>2018</v>
      </c>
      <c r="M250" t="s">
        <v>18</v>
      </c>
    </row>
    <row r="251" spans="1:13" x14ac:dyDescent="0.25">
      <c r="A251" s="1">
        <v>43176</v>
      </c>
      <c r="B251" s="2">
        <v>0.60416666666666663</v>
      </c>
      <c r="C251" t="s">
        <v>50</v>
      </c>
      <c r="D251" t="s">
        <v>34</v>
      </c>
      <c r="E251">
        <v>5</v>
      </c>
      <c r="F251">
        <v>8</v>
      </c>
      <c r="G251" t="s">
        <v>15</v>
      </c>
      <c r="H251" t="s">
        <v>221</v>
      </c>
      <c r="I251">
        <v>5806</v>
      </c>
      <c r="J251" t="s">
        <v>16</v>
      </c>
      <c r="K251" t="s">
        <v>17</v>
      </c>
      <c r="L251">
        <v>2018</v>
      </c>
      <c r="M251" t="s">
        <v>18</v>
      </c>
    </row>
    <row r="252" spans="1:13" x14ac:dyDescent="0.25">
      <c r="A252" s="1">
        <v>43176</v>
      </c>
      <c r="B252" s="2">
        <v>0.66319444444444442</v>
      </c>
      <c r="C252" t="s">
        <v>50</v>
      </c>
      <c r="D252" t="s">
        <v>54</v>
      </c>
      <c r="E252">
        <v>5</v>
      </c>
      <c r="F252">
        <v>8</v>
      </c>
      <c r="G252" t="s">
        <v>23</v>
      </c>
      <c r="H252" t="s">
        <v>221</v>
      </c>
      <c r="I252">
        <v>6101</v>
      </c>
      <c r="J252" t="s">
        <v>16</v>
      </c>
      <c r="K252" t="s">
        <v>17</v>
      </c>
      <c r="L252">
        <v>2018</v>
      </c>
      <c r="M252" t="s">
        <v>18</v>
      </c>
    </row>
    <row r="253" spans="1:13" x14ac:dyDescent="0.25">
      <c r="A253" s="1">
        <v>43176</v>
      </c>
      <c r="B253" s="2">
        <v>0.68333333333333335</v>
      </c>
      <c r="C253" t="s">
        <v>50</v>
      </c>
      <c r="D253" t="s">
        <v>27</v>
      </c>
      <c r="E253">
        <v>4</v>
      </c>
      <c r="F253">
        <v>7</v>
      </c>
      <c r="G253" t="s">
        <v>15</v>
      </c>
      <c r="H253" t="s">
        <v>221</v>
      </c>
      <c r="I253">
        <v>5576</v>
      </c>
      <c r="J253" t="s">
        <v>16</v>
      </c>
      <c r="K253" t="s">
        <v>17</v>
      </c>
      <c r="L253">
        <v>2018</v>
      </c>
      <c r="M253" t="s">
        <v>18</v>
      </c>
    </row>
    <row r="254" spans="1:13" x14ac:dyDescent="0.25">
      <c r="A254" s="1">
        <v>43176</v>
      </c>
      <c r="B254" s="2">
        <v>0.81319444444444444</v>
      </c>
      <c r="C254" t="s">
        <v>50</v>
      </c>
      <c r="D254" t="s">
        <v>65</v>
      </c>
      <c r="E254">
        <v>3</v>
      </c>
      <c r="F254">
        <v>8</v>
      </c>
      <c r="G254" t="s">
        <v>23</v>
      </c>
      <c r="H254" t="s">
        <v>221</v>
      </c>
      <c r="I254">
        <v>5706</v>
      </c>
      <c r="J254" t="s">
        <v>16</v>
      </c>
      <c r="K254" t="s">
        <v>17</v>
      </c>
      <c r="L254">
        <v>2018</v>
      </c>
      <c r="M254" t="s">
        <v>18</v>
      </c>
    </row>
    <row r="255" spans="1:13" x14ac:dyDescent="0.25">
      <c r="A255" s="1">
        <v>43176</v>
      </c>
      <c r="B255" s="2">
        <v>0.95902777777777781</v>
      </c>
      <c r="C255" t="s">
        <v>50</v>
      </c>
      <c r="D255" t="s">
        <v>35</v>
      </c>
      <c r="E255">
        <v>4</v>
      </c>
      <c r="F255">
        <v>9</v>
      </c>
      <c r="G255" t="s">
        <v>15</v>
      </c>
      <c r="H255" t="s">
        <v>221</v>
      </c>
      <c r="I255">
        <v>5716</v>
      </c>
      <c r="J255" t="s">
        <v>16</v>
      </c>
      <c r="K255" t="s">
        <v>17</v>
      </c>
      <c r="L255">
        <v>2018</v>
      </c>
      <c r="M255" t="s">
        <v>18</v>
      </c>
    </row>
    <row r="256" spans="1:13" x14ac:dyDescent="0.25">
      <c r="A256" s="1">
        <v>43177</v>
      </c>
      <c r="B256" s="2">
        <v>4.4444444444444446E-2</v>
      </c>
      <c r="C256" t="s">
        <v>53</v>
      </c>
      <c r="D256" t="s">
        <v>75</v>
      </c>
      <c r="E256">
        <v>3</v>
      </c>
      <c r="F256">
        <v>8</v>
      </c>
      <c r="G256" t="s">
        <v>23</v>
      </c>
      <c r="H256" t="s">
        <v>221</v>
      </c>
      <c r="I256">
        <v>5636</v>
      </c>
      <c r="J256" t="s">
        <v>16</v>
      </c>
      <c r="K256" t="s">
        <v>17</v>
      </c>
      <c r="L256">
        <v>2018</v>
      </c>
      <c r="M256" t="s">
        <v>18</v>
      </c>
    </row>
    <row r="257" spans="1:13" x14ac:dyDescent="0.25">
      <c r="A257" s="1">
        <v>43177</v>
      </c>
      <c r="B257" s="2">
        <v>0.44374999999999998</v>
      </c>
      <c r="C257" t="s">
        <v>53</v>
      </c>
      <c r="D257" t="s">
        <v>59</v>
      </c>
      <c r="E257">
        <v>6</v>
      </c>
      <c r="F257">
        <v>10</v>
      </c>
      <c r="G257" t="s">
        <v>32</v>
      </c>
      <c r="H257" t="s">
        <v>223</v>
      </c>
      <c r="I257">
        <v>5186</v>
      </c>
      <c r="J257" t="s">
        <v>16</v>
      </c>
      <c r="K257" t="s">
        <v>17</v>
      </c>
      <c r="L257">
        <v>2018</v>
      </c>
      <c r="M257" t="s">
        <v>18</v>
      </c>
    </row>
    <row r="258" spans="1:13" x14ac:dyDescent="0.25">
      <c r="A258" s="1">
        <v>43177</v>
      </c>
      <c r="B258" s="2">
        <v>0.51527777777777772</v>
      </c>
      <c r="C258" t="s">
        <v>53</v>
      </c>
      <c r="D258" t="s">
        <v>65</v>
      </c>
      <c r="E258">
        <v>7</v>
      </c>
      <c r="F258">
        <v>11</v>
      </c>
      <c r="G258" t="s">
        <v>23</v>
      </c>
      <c r="H258" t="s">
        <v>221</v>
      </c>
      <c r="I258">
        <v>5601</v>
      </c>
      <c r="J258" t="s">
        <v>16</v>
      </c>
      <c r="K258" t="s">
        <v>17</v>
      </c>
      <c r="L258">
        <v>2018</v>
      </c>
      <c r="M258" t="s">
        <v>18</v>
      </c>
    </row>
    <row r="259" spans="1:13" x14ac:dyDescent="0.25">
      <c r="A259" s="1">
        <v>43177</v>
      </c>
      <c r="B259" s="2">
        <v>0.5805555555555556</v>
      </c>
      <c r="C259" t="s">
        <v>53</v>
      </c>
      <c r="D259" t="s">
        <v>14</v>
      </c>
      <c r="E259">
        <v>0</v>
      </c>
      <c r="F259">
        <v>0</v>
      </c>
      <c r="G259" t="s">
        <v>23</v>
      </c>
      <c r="H259" t="s">
        <v>221</v>
      </c>
      <c r="I259">
        <v>5566</v>
      </c>
      <c r="J259" t="s">
        <v>16</v>
      </c>
      <c r="K259" t="s">
        <v>17</v>
      </c>
      <c r="L259">
        <v>2018</v>
      </c>
      <c r="M259" t="s">
        <v>18</v>
      </c>
    </row>
    <row r="260" spans="1:13" x14ac:dyDescent="0.25">
      <c r="A260" s="1">
        <v>43177</v>
      </c>
      <c r="B260" s="2">
        <v>0.77083333333333337</v>
      </c>
      <c r="C260" t="s">
        <v>53</v>
      </c>
      <c r="D260" t="s">
        <v>31</v>
      </c>
      <c r="E260">
        <v>4</v>
      </c>
      <c r="F260">
        <v>8</v>
      </c>
      <c r="G260" t="s">
        <v>20</v>
      </c>
      <c r="H260" t="s">
        <v>223</v>
      </c>
      <c r="I260">
        <v>5347</v>
      </c>
      <c r="J260" t="s">
        <v>16</v>
      </c>
      <c r="K260" t="s">
        <v>17</v>
      </c>
      <c r="L260">
        <v>2018</v>
      </c>
      <c r="M260" t="s">
        <v>18</v>
      </c>
    </row>
    <row r="261" spans="1:13" x14ac:dyDescent="0.25">
      <c r="A261" s="1">
        <v>43177</v>
      </c>
      <c r="B261" s="2">
        <v>0.97986111111111107</v>
      </c>
      <c r="C261" t="s">
        <v>53</v>
      </c>
      <c r="D261" t="s">
        <v>94</v>
      </c>
      <c r="E261">
        <v>0</v>
      </c>
      <c r="F261">
        <v>0</v>
      </c>
      <c r="G261" t="s">
        <v>15</v>
      </c>
      <c r="H261" t="s">
        <v>221</v>
      </c>
      <c r="I261">
        <v>5416</v>
      </c>
      <c r="J261" t="s">
        <v>16</v>
      </c>
      <c r="K261" t="s">
        <v>17</v>
      </c>
      <c r="L261">
        <v>2018</v>
      </c>
      <c r="M261" t="s">
        <v>18</v>
      </c>
    </row>
    <row r="262" spans="1:13" x14ac:dyDescent="0.25">
      <c r="A262" s="1">
        <v>43178</v>
      </c>
      <c r="B262" s="2">
        <v>0.59930555555555554</v>
      </c>
      <c r="C262" t="s">
        <v>13</v>
      </c>
      <c r="D262" t="s">
        <v>65</v>
      </c>
      <c r="E262">
        <v>4</v>
      </c>
      <c r="F262">
        <v>8</v>
      </c>
      <c r="G262" t="s">
        <v>23</v>
      </c>
      <c r="H262" t="s">
        <v>221</v>
      </c>
      <c r="I262">
        <v>5851</v>
      </c>
      <c r="J262" t="s">
        <v>16</v>
      </c>
      <c r="K262" t="s">
        <v>17</v>
      </c>
      <c r="L262">
        <v>2018</v>
      </c>
      <c r="M262" t="s">
        <v>18</v>
      </c>
    </row>
    <row r="263" spans="1:13" x14ac:dyDescent="0.25">
      <c r="A263" s="1">
        <v>43178</v>
      </c>
      <c r="B263" s="2">
        <v>0.65208333333333335</v>
      </c>
      <c r="C263" t="s">
        <v>13</v>
      </c>
      <c r="D263" t="s">
        <v>52</v>
      </c>
      <c r="E263">
        <v>0</v>
      </c>
      <c r="F263">
        <v>0</v>
      </c>
      <c r="G263" t="s">
        <v>15</v>
      </c>
      <c r="H263" t="s">
        <v>221</v>
      </c>
      <c r="I263">
        <v>6021</v>
      </c>
      <c r="J263" t="s">
        <v>55</v>
      </c>
      <c r="K263" t="s">
        <v>56</v>
      </c>
      <c r="L263">
        <v>2018</v>
      </c>
      <c r="M263" t="s">
        <v>18</v>
      </c>
    </row>
    <row r="264" spans="1:13" x14ac:dyDescent="0.25">
      <c r="A264" s="1">
        <v>43178</v>
      </c>
      <c r="B264" s="2">
        <v>0.76736111111111116</v>
      </c>
      <c r="C264" t="s">
        <v>13</v>
      </c>
      <c r="D264" t="s">
        <v>42</v>
      </c>
      <c r="E264">
        <v>3</v>
      </c>
      <c r="F264">
        <v>5</v>
      </c>
      <c r="G264" t="s">
        <v>32</v>
      </c>
      <c r="H264" t="s">
        <v>223</v>
      </c>
      <c r="I264">
        <v>5363</v>
      </c>
      <c r="J264" t="s">
        <v>16</v>
      </c>
      <c r="K264" t="s">
        <v>17</v>
      </c>
      <c r="L264">
        <v>2018</v>
      </c>
      <c r="M264" t="s">
        <v>18</v>
      </c>
    </row>
    <row r="265" spans="1:13" x14ac:dyDescent="0.25">
      <c r="A265" s="1">
        <v>43178</v>
      </c>
      <c r="B265" s="2">
        <v>0.78888888888888886</v>
      </c>
      <c r="C265" t="s">
        <v>13</v>
      </c>
      <c r="D265" t="s">
        <v>65</v>
      </c>
      <c r="E265">
        <v>3</v>
      </c>
      <c r="F265">
        <v>5</v>
      </c>
      <c r="G265" t="s">
        <v>15</v>
      </c>
      <c r="H265" t="s">
        <v>221</v>
      </c>
      <c r="I265">
        <v>5381</v>
      </c>
      <c r="J265" t="s">
        <v>16</v>
      </c>
      <c r="K265" t="s">
        <v>17</v>
      </c>
      <c r="L265">
        <v>2018</v>
      </c>
      <c r="M265" t="s">
        <v>18</v>
      </c>
    </row>
    <row r="266" spans="1:13" x14ac:dyDescent="0.25">
      <c r="A266" s="1">
        <v>43178</v>
      </c>
      <c r="B266" s="2">
        <v>0.7895833333333333</v>
      </c>
      <c r="C266" t="s">
        <v>13</v>
      </c>
      <c r="D266" t="s">
        <v>71</v>
      </c>
      <c r="E266">
        <v>5</v>
      </c>
      <c r="F266">
        <v>7</v>
      </c>
      <c r="G266" t="s">
        <v>32</v>
      </c>
      <c r="H266" t="s">
        <v>223</v>
      </c>
      <c r="I266">
        <v>5305</v>
      </c>
      <c r="J266" t="s">
        <v>55</v>
      </c>
      <c r="K266" t="s">
        <v>56</v>
      </c>
      <c r="L266">
        <v>2018</v>
      </c>
      <c r="M266" t="s">
        <v>18</v>
      </c>
    </row>
    <row r="267" spans="1:13" x14ac:dyDescent="0.25">
      <c r="A267" s="1">
        <v>43178</v>
      </c>
      <c r="B267" s="2">
        <v>0.87638888888888888</v>
      </c>
      <c r="C267" t="s">
        <v>13</v>
      </c>
      <c r="D267" t="s">
        <v>71</v>
      </c>
      <c r="E267">
        <v>13</v>
      </c>
      <c r="F267">
        <v>17</v>
      </c>
      <c r="G267" t="s">
        <v>20</v>
      </c>
      <c r="H267" t="s">
        <v>223</v>
      </c>
      <c r="I267">
        <v>5307</v>
      </c>
      <c r="J267" t="s">
        <v>55</v>
      </c>
      <c r="K267" t="s">
        <v>56</v>
      </c>
      <c r="L267">
        <v>2018</v>
      </c>
      <c r="M267" t="s">
        <v>18</v>
      </c>
    </row>
    <row r="268" spans="1:13" x14ac:dyDescent="0.25">
      <c r="A268" s="1">
        <v>43178</v>
      </c>
      <c r="B268" s="2">
        <v>0.91180555555555554</v>
      </c>
      <c r="C268" t="s">
        <v>13</v>
      </c>
      <c r="D268" t="s">
        <v>108</v>
      </c>
      <c r="E268">
        <v>4</v>
      </c>
      <c r="F268">
        <v>7</v>
      </c>
      <c r="G268" t="s">
        <v>15</v>
      </c>
      <c r="H268" t="s">
        <v>221</v>
      </c>
      <c r="I268">
        <v>5616</v>
      </c>
      <c r="J268" t="s">
        <v>16</v>
      </c>
      <c r="K268" t="s">
        <v>17</v>
      </c>
      <c r="L268">
        <v>2018</v>
      </c>
      <c r="M268" t="s">
        <v>18</v>
      </c>
    </row>
    <row r="269" spans="1:13" x14ac:dyDescent="0.25">
      <c r="A269" s="1">
        <v>43178</v>
      </c>
      <c r="B269" s="2">
        <v>0.92361111111111116</v>
      </c>
      <c r="C269" t="s">
        <v>13</v>
      </c>
      <c r="D269" t="s">
        <v>27</v>
      </c>
      <c r="E269">
        <v>3</v>
      </c>
      <c r="F269">
        <v>6</v>
      </c>
      <c r="G269" t="s">
        <v>15</v>
      </c>
      <c r="H269" t="s">
        <v>221</v>
      </c>
      <c r="I269">
        <v>5616</v>
      </c>
      <c r="J269" t="s">
        <v>16</v>
      </c>
      <c r="K269" t="s">
        <v>17</v>
      </c>
      <c r="L269">
        <v>2018</v>
      </c>
      <c r="M269" t="s">
        <v>18</v>
      </c>
    </row>
    <row r="270" spans="1:13" x14ac:dyDescent="0.25">
      <c r="A270" s="1">
        <v>43178</v>
      </c>
      <c r="B270" s="2">
        <v>0.93055555555555558</v>
      </c>
      <c r="C270" t="s">
        <v>13</v>
      </c>
      <c r="D270" t="s">
        <v>19</v>
      </c>
      <c r="E270">
        <v>4</v>
      </c>
      <c r="F270">
        <v>7</v>
      </c>
      <c r="G270" t="s">
        <v>20</v>
      </c>
      <c r="H270" t="s">
        <v>223</v>
      </c>
      <c r="I270">
        <v>5152</v>
      </c>
      <c r="J270" t="s">
        <v>16</v>
      </c>
      <c r="K270" t="s">
        <v>17</v>
      </c>
      <c r="L270">
        <v>2018</v>
      </c>
      <c r="M270" t="s">
        <v>18</v>
      </c>
    </row>
    <row r="271" spans="1:13" x14ac:dyDescent="0.25">
      <c r="A271" s="1">
        <v>43178</v>
      </c>
      <c r="B271" s="2">
        <v>0.94027777777777777</v>
      </c>
      <c r="C271" t="s">
        <v>13</v>
      </c>
      <c r="D271" t="s">
        <v>62</v>
      </c>
      <c r="E271">
        <v>0</v>
      </c>
      <c r="F271">
        <v>0</v>
      </c>
      <c r="G271" t="s">
        <v>20</v>
      </c>
      <c r="H271" t="s">
        <v>223</v>
      </c>
      <c r="I271">
        <v>5152</v>
      </c>
      <c r="J271" t="s">
        <v>16</v>
      </c>
      <c r="K271" t="s">
        <v>17</v>
      </c>
      <c r="L271">
        <v>2018</v>
      </c>
      <c r="M271" t="s">
        <v>18</v>
      </c>
    </row>
    <row r="272" spans="1:13" x14ac:dyDescent="0.25">
      <c r="A272" s="1">
        <v>43179</v>
      </c>
      <c r="B272" s="2">
        <v>0.33750000000000002</v>
      </c>
      <c r="C272" t="s">
        <v>21</v>
      </c>
      <c r="D272" t="s">
        <v>69</v>
      </c>
      <c r="E272">
        <v>15</v>
      </c>
      <c r="F272">
        <v>18</v>
      </c>
      <c r="G272" t="s">
        <v>32</v>
      </c>
      <c r="H272" t="s">
        <v>223</v>
      </c>
      <c r="I272">
        <v>5130</v>
      </c>
      <c r="J272" t="s">
        <v>16</v>
      </c>
      <c r="K272" t="s">
        <v>17</v>
      </c>
      <c r="L272">
        <v>2018</v>
      </c>
      <c r="M272" t="s">
        <v>18</v>
      </c>
    </row>
    <row r="273" spans="1:13" x14ac:dyDescent="0.25">
      <c r="A273" s="1">
        <v>43179</v>
      </c>
      <c r="B273" s="2">
        <v>0.61527777777777781</v>
      </c>
      <c r="C273" t="s">
        <v>21</v>
      </c>
      <c r="D273" t="s">
        <v>69</v>
      </c>
      <c r="E273">
        <v>0</v>
      </c>
      <c r="F273">
        <v>0</v>
      </c>
      <c r="G273" t="s">
        <v>32</v>
      </c>
      <c r="H273" t="s">
        <v>223</v>
      </c>
      <c r="I273">
        <v>5115</v>
      </c>
      <c r="J273" t="s">
        <v>16</v>
      </c>
      <c r="K273" t="s">
        <v>17</v>
      </c>
      <c r="L273">
        <v>2018</v>
      </c>
      <c r="M273" t="s">
        <v>18</v>
      </c>
    </row>
    <row r="274" spans="1:13" x14ac:dyDescent="0.25">
      <c r="A274" s="1">
        <v>43180</v>
      </c>
      <c r="B274" s="2">
        <v>0.70625000000000004</v>
      </c>
      <c r="C274" t="s">
        <v>25</v>
      </c>
      <c r="D274" t="s">
        <v>49</v>
      </c>
      <c r="E274">
        <v>3</v>
      </c>
      <c r="F274">
        <v>5</v>
      </c>
      <c r="G274" t="s">
        <v>15</v>
      </c>
      <c r="H274" t="s">
        <v>221</v>
      </c>
      <c r="I274">
        <v>5636</v>
      </c>
      <c r="J274" t="s">
        <v>16</v>
      </c>
      <c r="K274" t="s">
        <v>17</v>
      </c>
      <c r="L274">
        <v>2018</v>
      </c>
      <c r="M274" t="s">
        <v>18</v>
      </c>
    </row>
    <row r="275" spans="1:13" x14ac:dyDescent="0.25">
      <c r="A275" s="1">
        <v>43180</v>
      </c>
      <c r="B275" s="2">
        <v>0.80763888888888891</v>
      </c>
      <c r="C275" t="s">
        <v>25</v>
      </c>
      <c r="D275" t="s">
        <v>94</v>
      </c>
      <c r="E275">
        <v>3</v>
      </c>
      <c r="F275">
        <v>5</v>
      </c>
      <c r="G275" t="s">
        <v>15</v>
      </c>
      <c r="H275" t="s">
        <v>221</v>
      </c>
      <c r="I275">
        <v>6071</v>
      </c>
      <c r="J275" t="s">
        <v>16</v>
      </c>
      <c r="K275" t="s">
        <v>17</v>
      </c>
      <c r="L275">
        <v>2018</v>
      </c>
      <c r="M275" t="s">
        <v>18</v>
      </c>
    </row>
    <row r="276" spans="1:13" x14ac:dyDescent="0.25">
      <c r="A276" s="1">
        <v>43180</v>
      </c>
      <c r="B276" s="2">
        <v>0.87222222222222223</v>
      </c>
      <c r="C276" t="s">
        <v>25</v>
      </c>
      <c r="D276" t="s">
        <v>26</v>
      </c>
      <c r="E276">
        <v>5</v>
      </c>
      <c r="F276">
        <v>8</v>
      </c>
      <c r="G276" t="s">
        <v>32</v>
      </c>
      <c r="H276" t="s">
        <v>223</v>
      </c>
      <c r="I276">
        <v>5205</v>
      </c>
      <c r="J276" t="s">
        <v>16</v>
      </c>
      <c r="K276" t="s">
        <v>17</v>
      </c>
      <c r="L276">
        <v>2018</v>
      </c>
      <c r="M276" t="s">
        <v>18</v>
      </c>
    </row>
    <row r="277" spans="1:13" x14ac:dyDescent="0.25">
      <c r="A277" s="1">
        <v>43181</v>
      </c>
      <c r="B277" s="2">
        <v>0.63958333333333328</v>
      </c>
      <c r="C277" t="s">
        <v>33</v>
      </c>
      <c r="D277" t="s">
        <v>94</v>
      </c>
      <c r="E277">
        <v>4</v>
      </c>
      <c r="F277">
        <v>7</v>
      </c>
      <c r="G277" t="s">
        <v>15</v>
      </c>
      <c r="H277" t="s">
        <v>221</v>
      </c>
      <c r="I277">
        <v>6066</v>
      </c>
      <c r="J277" t="s">
        <v>55</v>
      </c>
      <c r="K277" t="s">
        <v>56</v>
      </c>
      <c r="L277">
        <v>2018</v>
      </c>
      <c r="M277" t="s">
        <v>18</v>
      </c>
    </row>
    <row r="278" spans="1:13" x14ac:dyDescent="0.25">
      <c r="A278" s="1">
        <v>43181</v>
      </c>
      <c r="B278" s="2">
        <v>0.88749999999999996</v>
      </c>
      <c r="C278" t="s">
        <v>33</v>
      </c>
      <c r="D278" t="s">
        <v>26</v>
      </c>
      <c r="E278">
        <v>12</v>
      </c>
      <c r="F278">
        <v>16</v>
      </c>
      <c r="G278" t="s">
        <v>32</v>
      </c>
      <c r="H278" t="s">
        <v>223</v>
      </c>
      <c r="I278">
        <v>5283</v>
      </c>
      <c r="J278" t="s">
        <v>16</v>
      </c>
      <c r="K278" t="s">
        <v>17</v>
      </c>
      <c r="L278">
        <v>2018</v>
      </c>
      <c r="M278" t="s">
        <v>18</v>
      </c>
    </row>
    <row r="279" spans="1:13" x14ac:dyDescent="0.25">
      <c r="A279" s="1">
        <v>43181</v>
      </c>
      <c r="B279" s="2">
        <v>0.97916666666666663</v>
      </c>
      <c r="C279" t="s">
        <v>33</v>
      </c>
      <c r="D279" t="s">
        <v>79</v>
      </c>
      <c r="E279">
        <v>9</v>
      </c>
      <c r="F279">
        <v>14</v>
      </c>
      <c r="G279" t="s">
        <v>23</v>
      </c>
      <c r="H279" t="s">
        <v>221</v>
      </c>
      <c r="I279">
        <v>5731</v>
      </c>
      <c r="J279" t="s">
        <v>16</v>
      </c>
      <c r="K279" t="s">
        <v>17</v>
      </c>
      <c r="L279">
        <v>2018</v>
      </c>
      <c r="M279" t="s">
        <v>18</v>
      </c>
    </row>
    <row r="280" spans="1:13" x14ac:dyDescent="0.25">
      <c r="A280" s="1">
        <v>43182</v>
      </c>
      <c r="B280" s="2">
        <v>0.33402777777777776</v>
      </c>
      <c r="C280" t="s">
        <v>40</v>
      </c>
      <c r="D280" t="s">
        <v>26</v>
      </c>
      <c r="E280">
        <v>3</v>
      </c>
      <c r="F280">
        <v>6</v>
      </c>
      <c r="G280" t="s">
        <v>32</v>
      </c>
      <c r="H280" t="s">
        <v>223</v>
      </c>
      <c r="I280">
        <v>5291</v>
      </c>
      <c r="J280" t="s">
        <v>16</v>
      </c>
      <c r="K280" t="s">
        <v>17</v>
      </c>
      <c r="L280">
        <v>2018</v>
      </c>
      <c r="M280" t="s">
        <v>18</v>
      </c>
    </row>
    <row r="281" spans="1:13" x14ac:dyDescent="0.25">
      <c r="A281" s="1">
        <v>43182</v>
      </c>
      <c r="B281" s="2">
        <v>0.46527777777777779</v>
      </c>
      <c r="C281" t="s">
        <v>40</v>
      </c>
      <c r="D281" t="s">
        <v>105</v>
      </c>
      <c r="E281">
        <v>0</v>
      </c>
      <c r="F281">
        <v>0</v>
      </c>
      <c r="G281" t="s">
        <v>23</v>
      </c>
      <c r="H281" t="s">
        <v>221</v>
      </c>
      <c r="I281">
        <v>6126</v>
      </c>
      <c r="J281" t="s">
        <v>16</v>
      </c>
      <c r="K281" t="s">
        <v>17</v>
      </c>
      <c r="L281">
        <v>2018</v>
      </c>
      <c r="M281" t="s">
        <v>18</v>
      </c>
    </row>
    <row r="282" spans="1:13" x14ac:dyDescent="0.25">
      <c r="A282" s="1">
        <v>43183</v>
      </c>
      <c r="B282" s="2">
        <v>3.888888888888889E-2</v>
      </c>
      <c r="C282" t="s">
        <v>50</v>
      </c>
      <c r="D282" t="s">
        <v>26</v>
      </c>
      <c r="E282">
        <v>4</v>
      </c>
      <c r="F282">
        <v>8</v>
      </c>
      <c r="G282" t="s">
        <v>32</v>
      </c>
      <c r="H282" t="s">
        <v>223</v>
      </c>
      <c r="I282">
        <v>5186</v>
      </c>
      <c r="J282" t="s">
        <v>16</v>
      </c>
      <c r="K282" t="s">
        <v>17</v>
      </c>
      <c r="L282">
        <v>2018</v>
      </c>
      <c r="M282" t="s">
        <v>18</v>
      </c>
    </row>
    <row r="283" spans="1:13" x14ac:dyDescent="0.25">
      <c r="A283" s="1">
        <v>43183</v>
      </c>
      <c r="B283" s="2">
        <v>0.25138888888888888</v>
      </c>
      <c r="C283" t="s">
        <v>50</v>
      </c>
      <c r="D283" t="s">
        <v>72</v>
      </c>
      <c r="E283">
        <v>93</v>
      </c>
      <c r="F283">
        <v>98</v>
      </c>
      <c r="G283" t="s">
        <v>32</v>
      </c>
      <c r="H283" t="s">
        <v>222</v>
      </c>
      <c r="I283">
        <v>6191</v>
      </c>
      <c r="J283" t="s">
        <v>29</v>
      </c>
      <c r="K283" t="s">
        <v>30</v>
      </c>
      <c r="L283">
        <v>2018</v>
      </c>
      <c r="M283" t="s">
        <v>18</v>
      </c>
    </row>
    <row r="284" spans="1:13" x14ac:dyDescent="0.25">
      <c r="A284" s="1">
        <v>43183</v>
      </c>
      <c r="B284" s="2">
        <v>0.70972222222222225</v>
      </c>
      <c r="C284" t="s">
        <v>50</v>
      </c>
      <c r="D284" t="s">
        <v>79</v>
      </c>
      <c r="E284">
        <v>5</v>
      </c>
      <c r="F284">
        <v>8</v>
      </c>
      <c r="G284" t="s">
        <v>15</v>
      </c>
      <c r="H284" t="s">
        <v>221</v>
      </c>
      <c r="I284">
        <v>5496</v>
      </c>
      <c r="J284" t="s">
        <v>16</v>
      </c>
      <c r="K284" t="s">
        <v>17</v>
      </c>
      <c r="L284">
        <v>2018</v>
      </c>
      <c r="M284" t="s">
        <v>18</v>
      </c>
    </row>
    <row r="285" spans="1:13" x14ac:dyDescent="0.25">
      <c r="A285" s="1">
        <v>43183</v>
      </c>
      <c r="B285" s="2">
        <v>0.89375000000000004</v>
      </c>
      <c r="C285" t="s">
        <v>50</v>
      </c>
      <c r="D285" t="s">
        <v>63</v>
      </c>
      <c r="E285">
        <v>5</v>
      </c>
      <c r="F285">
        <v>10</v>
      </c>
      <c r="G285" t="s">
        <v>23</v>
      </c>
      <c r="H285" t="s">
        <v>221</v>
      </c>
      <c r="I285">
        <v>5641</v>
      </c>
      <c r="J285" t="s">
        <v>16</v>
      </c>
      <c r="K285" t="s">
        <v>17</v>
      </c>
      <c r="L285">
        <v>2018</v>
      </c>
      <c r="M285" t="s">
        <v>18</v>
      </c>
    </row>
    <row r="286" spans="1:13" x14ac:dyDescent="0.25">
      <c r="A286" s="1">
        <v>43184</v>
      </c>
      <c r="B286" s="2">
        <v>3.9583333333333331E-2</v>
      </c>
      <c r="C286" t="s">
        <v>53</v>
      </c>
      <c r="D286" t="s">
        <v>112</v>
      </c>
      <c r="E286">
        <v>20</v>
      </c>
      <c r="F286">
        <v>25</v>
      </c>
      <c r="G286" t="s">
        <v>23</v>
      </c>
      <c r="H286" t="s">
        <v>221</v>
      </c>
      <c r="I286">
        <v>6111</v>
      </c>
      <c r="J286" t="s">
        <v>16</v>
      </c>
      <c r="K286" t="s">
        <v>17</v>
      </c>
      <c r="L286">
        <v>2018</v>
      </c>
      <c r="M286" t="s">
        <v>18</v>
      </c>
    </row>
    <row r="287" spans="1:13" x14ac:dyDescent="0.25">
      <c r="A287" s="1">
        <v>43184</v>
      </c>
      <c r="B287" s="2">
        <v>0.5756944444444444</v>
      </c>
      <c r="C287" t="s">
        <v>53</v>
      </c>
      <c r="D287" t="s">
        <v>99</v>
      </c>
      <c r="E287">
        <v>4</v>
      </c>
      <c r="F287">
        <v>8</v>
      </c>
      <c r="G287" t="s">
        <v>23</v>
      </c>
      <c r="H287" t="s">
        <v>221</v>
      </c>
      <c r="I287">
        <v>5461</v>
      </c>
      <c r="J287" t="s">
        <v>16</v>
      </c>
      <c r="K287" t="s">
        <v>17</v>
      </c>
      <c r="L287">
        <v>2018</v>
      </c>
      <c r="M287" t="s">
        <v>18</v>
      </c>
    </row>
    <row r="288" spans="1:13" x14ac:dyDescent="0.25">
      <c r="A288" s="1">
        <v>43184</v>
      </c>
      <c r="B288" s="2">
        <v>0.96319444444444446</v>
      </c>
      <c r="C288" t="s">
        <v>53</v>
      </c>
      <c r="D288" t="s">
        <v>99</v>
      </c>
      <c r="E288">
        <v>8</v>
      </c>
      <c r="F288">
        <v>13</v>
      </c>
      <c r="G288" t="s">
        <v>15</v>
      </c>
      <c r="H288" t="s">
        <v>221</v>
      </c>
      <c r="I288">
        <v>5526</v>
      </c>
      <c r="J288" t="s">
        <v>16</v>
      </c>
      <c r="K288" t="s">
        <v>17</v>
      </c>
      <c r="L288">
        <v>2018</v>
      </c>
      <c r="M288" t="s">
        <v>18</v>
      </c>
    </row>
    <row r="289" spans="1:13" x14ac:dyDescent="0.25">
      <c r="A289" s="1">
        <v>43185</v>
      </c>
      <c r="B289" s="2">
        <v>0.76388888888888884</v>
      </c>
      <c r="C289" t="s">
        <v>13</v>
      </c>
      <c r="D289" t="s">
        <v>87</v>
      </c>
      <c r="E289">
        <v>10</v>
      </c>
      <c r="F289">
        <v>13</v>
      </c>
      <c r="G289" t="s">
        <v>15</v>
      </c>
      <c r="H289" t="s">
        <v>221</v>
      </c>
      <c r="I289">
        <v>5661</v>
      </c>
      <c r="J289" t="s">
        <v>16</v>
      </c>
      <c r="K289" t="s">
        <v>17</v>
      </c>
      <c r="L289">
        <v>2018</v>
      </c>
      <c r="M289" t="s">
        <v>18</v>
      </c>
    </row>
    <row r="290" spans="1:13" x14ac:dyDescent="0.25">
      <c r="A290" s="1">
        <v>43186</v>
      </c>
      <c r="B290" s="2">
        <v>0.44305555555555554</v>
      </c>
      <c r="C290" t="s">
        <v>21</v>
      </c>
      <c r="D290" t="s">
        <v>51</v>
      </c>
      <c r="E290">
        <v>9</v>
      </c>
      <c r="F290">
        <v>12</v>
      </c>
      <c r="G290" t="s">
        <v>20</v>
      </c>
      <c r="H290" t="s">
        <v>223</v>
      </c>
      <c r="I290">
        <v>5179</v>
      </c>
      <c r="J290" t="s">
        <v>16</v>
      </c>
      <c r="K290" t="s">
        <v>17</v>
      </c>
      <c r="L290">
        <v>2018</v>
      </c>
      <c r="M290" t="s">
        <v>18</v>
      </c>
    </row>
    <row r="291" spans="1:13" x14ac:dyDescent="0.25">
      <c r="A291" s="1">
        <v>43186</v>
      </c>
      <c r="B291" s="2">
        <v>0.48194444444444445</v>
      </c>
      <c r="C291" t="s">
        <v>21</v>
      </c>
      <c r="D291" t="s">
        <v>114</v>
      </c>
      <c r="E291">
        <v>0</v>
      </c>
      <c r="F291">
        <v>0</v>
      </c>
      <c r="G291" t="s">
        <v>15</v>
      </c>
      <c r="H291" t="s">
        <v>221</v>
      </c>
      <c r="I291">
        <v>5621</v>
      </c>
      <c r="J291" t="s">
        <v>16</v>
      </c>
      <c r="K291" t="s">
        <v>17</v>
      </c>
      <c r="L291">
        <v>2018</v>
      </c>
      <c r="M291" t="s">
        <v>18</v>
      </c>
    </row>
    <row r="292" spans="1:13" x14ac:dyDescent="0.25">
      <c r="A292" s="1">
        <v>43186</v>
      </c>
      <c r="B292" s="2">
        <v>0.68263888888888891</v>
      </c>
      <c r="C292" t="s">
        <v>21</v>
      </c>
      <c r="D292" t="s">
        <v>112</v>
      </c>
      <c r="E292">
        <v>4</v>
      </c>
      <c r="F292">
        <v>7</v>
      </c>
      <c r="G292" t="s">
        <v>15</v>
      </c>
      <c r="H292" t="s">
        <v>221</v>
      </c>
      <c r="I292">
        <v>5701</v>
      </c>
      <c r="J292" t="s">
        <v>16</v>
      </c>
      <c r="K292" t="s">
        <v>17</v>
      </c>
      <c r="L292">
        <v>2018</v>
      </c>
      <c r="M292" t="s">
        <v>18</v>
      </c>
    </row>
    <row r="293" spans="1:13" x14ac:dyDescent="0.25">
      <c r="A293" s="1">
        <v>43186</v>
      </c>
      <c r="B293" s="2">
        <v>0.69097222222222221</v>
      </c>
      <c r="C293" t="s">
        <v>21</v>
      </c>
      <c r="D293" t="s">
        <v>63</v>
      </c>
      <c r="E293">
        <v>7</v>
      </c>
      <c r="F293">
        <v>9</v>
      </c>
      <c r="H293" t="s">
        <v>221</v>
      </c>
      <c r="I293">
        <v>5706</v>
      </c>
      <c r="J293" t="s">
        <v>16</v>
      </c>
      <c r="K293" t="s">
        <v>17</v>
      </c>
      <c r="L293">
        <v>2018</v>
      </c>
      <c r="M293" t="s">
        <v>18</v>
      </c>
    </row>
    <row r="294" spans="1:13" x14ac:dyDescent="0.25">
      <c r="A294" s="1">
        <v>43186</v>
      </c>
      <c r="B294" s="2">
        <v>0.72638888888888886</v>
      </c>
      <c r="C294" t="s">
        <v>21</v>
      </c>
      <c r="D294" t="s">
        <v>37</v>
      </c>
      <c r="E294">
        <v>5</v>
      </c>
      <c r="F294">
        <v>7</v>
      </c>
      <c r="G294" t="s">
        <v>20</v>
      </c>
      <c r="H294" t="s">
        <v>223</v>
      </c>
      <c r="I294">
        <v>5262</v>
      </c>
      <c r="J294" t="s">
        <v>16</v>
      </c>
      <c r="K294" t="s">
        <v>17</v>
      </c>
      <c r="L294">
        <v>2018</v>
      </c>
      <c r="M294" t="s">
        <v>18</v>
      </c>
    </row>
    <row r="295" spans="1:13" x14ac:dyDescent="0.25">
      <c r="A295" s="1">
        <v>43186</v>
      </c>
      <c r="B295" s="2">
        <v>0.84305555555555556</v>
      </c>
      <c r="C295" t="s">
        <v>21</v>
      </c>
      <c r="D295" t="s">
        <v>37</v>
      </c>
      <c r="E295">
        <v>8</v>
      </c>
      <c r="F295">
        <v>12</v>
      </c>
      <c r="G295" t="s">
        <v>32</v>
      </c>
      <c r="H295" t="s">
        <v>223</v>
      </c>
      <c r="I295">
        <v>5081</v>
      </c>
      <c r="J295" t="s">
        <v>16</v>
      </c>
      <c r="K295" t="s">
        <v>17</v>
      </c>
      <c r="L295">
        <v>2018</v>
      </c>
      <c r="M295" t="s">
        <v>18</v>
      </c>
    </row>
    <row r="296" spans="1:13" x14ac:dyDescent="0.25">
      <c r="A296" s="1">
        <v>43187</v>
      </c>
      <c r="B296" s="2">
        <v>0.55138888888888893</v>
      </c>
      <c r="C296" t="s">
        <v>25</v>
      </c>
      <c r="D296" t="s">
        <v>78</v>
      </c>
      <c r="E296">
        <v>0</v>
      </c>
      <c r="F296">
        <v>0</v>
      </c>
      <c r="G296" t="s">
        <v>20</v>
      </c>
      <c r="H296" t="s">
        <v>223</v>
      </c>
      <c r="I296">
        <v>5140</v>
      </c>
      <c r="J296" t="s">
        <v>16</v>
      </c>
      <c r="K296" t="s">
        <v>17</v>
      </c>
      <c r="L296">
        <v>2018</v>
      </c>
      <c r="M296" t="s">
        <v>18</v>
      </c>
    </row>
    <row r="297" spans="1:13" x14ac:dyDescent="0.25">
      <c r="A297" s="1">
        <v>43187</v>
      </c>
      <c r="B297" s="2">
        <v>0.70416666666666672</v>
      </c>
      <c r="C297" t="s">
        <v>25</v>
      </c>
      <c r="D297" t="s">
        <v>48</v>
      </c>
      <c r="E297">
        <v>0</v>
      </c>
      <c r="F297">
        <v>0</v>
      </c>
      <c r="G297" t="s">
        <v>15</v>
      </c>
      <c r="H297" t="s">
        <v>221</v>
      </c>
      <c r="I297">
        <v>5982</v>
      </c>
      <c r="J297" t="s">
        <v>16</v>
      </c>
      <c r="K297" t="s">
        <v>17</v>
      </c>
      <c r="L297">
        <v>2018</v>
      </c>
      <c r="M297" t="s">
        <v>18</v>
      </c>
    </row>
    <row r="298" spans="1:13" x14ac:dyDescent="0.25">
      <c r="A298" s="1">
        <v>43188</v>
      </c>
      <c r="B298" s="2">
        <v>1.8055555555555554E-2</v>
      </c>
      <c r="C298" t="s">
        <v>33</v>
      </c>
      <c r="D298" t="s">
        <v>22</v>
      </c>
      <c r="E298">
        <v>3</v>
      </c>
      <c r="F298">
        <v>8</v>
      </c>
      <c r="G298" t="s">
        <v>23</v>
      </c>
      <c r="H298" t="s">
        <v>221</v>
      </c>
      <c r="I298">
        <v>5791</v>
      </c>
      <c r="J298" t="s">
        <v>16</v>
      </c>
      <c r="K298" t="s">
        <v>17</v>
      </c>
      <c r="L298">
        <v>2018</v>
      </c>
      <c r="M298" t="s">
        <v>18</v>
      </c>
    </row>
    <row r="299" spans="1:13" x14ac:dyDescent="0.25">
      <c r="A299" s="1">
        <v>43188</v>
      </c>
      <c r="B299" s="2">
        <v>0.43958333333333333</v>
      </c>
      <c r="C299" t="s">
        <v>33</v>
      </c>
      <c r="D299" t="s">
        <v>69</v>
      </c>
      <c r="E299">
        <v>12</v>
      </c>
      <c r="F299">
        <v>15</v>
      </c>
      <c r="G299" t="s">
        <v>32</v>
      </c>
      <c r="H299" t="s">
        <v>223</v>
      </c>
      <c r="I299">
        <v>5301</v>
      </c>
      <c r="J299" t="s">
        <v>16</v>
      </c>
      <c r="K299" t="s">
        <v>17</v>
      </c>
      <c r="L299">
        <v>2018</v>
      </c>
      <c r="M299" t="s">
        <v>18</v>
      </c>
    </row>
    <row r="300" spans="1:13" x14ac:dyDescent="0.25">
      <c r="A300" s="1">
        <v>43188</v>
      </c>
      <c r="B300" s="2">
        <v>0.56111111111111112</v>
      </c>
      <c r="C300" t="s">
        <v>33</v>
      </c>
      <c r="D300" t="s">
        <v>112</v>
      </c>
      <c r="E300">
        <v>6</v>
      </c>
      <c r="F300">
        <v>6</v>
      </c>
      <c r="G300" t="s">
        <v>23</v>
      </c>
      <c r="H300" t="s">
        <v>221</v>
      </c>
      <c r="I300">
        <v>5576</v>
      </c>
      <c r="J300" t="s">
        <v>16</v>
      </c>
      <c r="K300" t="s">
        <v>17</v>
      </c>
      <c r="L300">
        <v>2018</v>
      </c>
      <c r="M300" t="s">
        <v>18</v>
      </c>
    </row>
    <row r="301" spans="1:13" x14ac:dyDescent="0.25">
      <c r="A301" s="1">
        <v>43188</v>
      </c>
      <c r="B301" s="2">
        <v>0.66597222222222219</v>
      </c>
      <c r="C301" t="s">
        <v>33</v>
      </c>
      <c r="D301" t="s">
        <v>26</v>
      </c>
      <c r="E301">
        <v>3</v>
      </c>
      <c r="F301">
        <v>5</v>
      </c>
      <c r="G301" t="s">
        <v>20</v>
      </c>
      <c r="H301" t="s">
        <v>223</v>
      </c>
      <c r="I301">
        <v>5014</v>
      </c>
      <c r="J301" t="s">
        <v>16</v>
      </c>
      <c r="K301" t="s">
        <v>17</v>
      </c>
      <c r="L301">
        <v>2018</v>
      </c>
      <c r="M301" t="s">
        <v>18</v>
      </c>
    </row>
    <row r="302" spans="1:13" x14ac:dyDescent="0.25">
      <c r="A302" s="1">
        <v>43188</v>
      </c>
      <c r="B302" s="2">
        <v>0.74375000000000002</v>
      </c>
      <c r="C302" t="s">
        <v>33</v>
      </c>
      <c r="D302" t="s">
        <v>83</v>
      </c>
      <c r="E302">
        <v>4</v>
      </c>
      <c r="F302">
        <v>6</v>
      </c>
      <c r="G302" t="s">
        <v>23</v>
      </c>
      <c r="H302" t="s">
        <v>221</v>
      </c>
      <c r="I302">
        <v>5746</v>
      </c>
      <c r="J302" t="s">
        <v>16</v>
      </c>
      <c r="K302" t="s">
        <v>17</v>
      </c>
      <c r="L302">
        <v>2018</v>
      </c>
      <c r="M302" t="s">
        <v>18</v>
      </c>
    </row>
    <row r="303" spans="1:13" x14ac:dyDescent="0.25">
      <c r="A303" s="1">
        <v>43188</v>
      </c>
      <c r="B303" s="2">
        <v>0.81805555555555554</v>
      </c>
      <c r="C303" t="s">
        <v>33</v>
      </c>
      <c r="D303" t="s">
        <v>51</v>
      </c>
      <c r="E303">
        <v>0</v>
      </c>
      <c r="F303">
        <v>0</v>
      </c>
      <c r="G303" t="s">
        <v>20</v>
      </c>
      <c r="H303" t="s">
        <v>223</v>
      </c>
      <c r="I303">
        <v>5336</v>
      </c>
      <c r="J303" t="s">
        <v>16</v>
      </c>
      <c r="K303" t="s">
        <v>17</v>
      </c>
      <c r="L303">
        <v>2018</v>
      </c>
      <c r="M303" t="s">
        <v>18</v>
      </c>
    </row>
    <row r="304" spans="1:13" x14ac:dyDescent="0.25">
      <c r="A304" s="1">
        <v>43188</v>
      </c>
      <c r="B304" s="2">
        <v>0.93958333333333333</v>
      </c>
      <c r="C304" t="s">
        <v>33</v>
      </c>
      <c r="D304" t="s">
        <v>85</v>
      </c>
      <c r="E304">
        <v>7</v>
      </c>
      <c r="F304">
        <v>10</v>
      </c>
      <c r="G304" t="s">
        <v>15</v>
      </c>
      <c r="H304" t="s">
        <v>221</v>
      </c>
      <c r="I304">
        <v>5666</v>
      </c>
      <c r="J304" t="s">
        <v>16</v>
      </c>
      <c r="K304" t="s">
        <v>17</v>
      </c>
      <c r="L304">
        <v>2018</v>
      </c>
      <c r="M304" t="s">
        <v>18</v>
      </c>
    </row>
    <row r="305" spans="1:13" x14ac:dyDescent="0.25">
      <c r="A305" s="1">
        <v>43189</v>
      </c>
      <c r="B305" s="2">
        <v>0.75624999999999998</v>
      </c>
      <c r="C305" t="s">
        <v>40</v>
      </c>
      <c r="D305" t="s">
        <v>87</v>
      </c>
      <c r="E305">
        <v>13</v>
      </c>
      <c r="F305">
        <v>17</v>
      </c>
      <c r="G305" t="s">
        <v>15</v>
      </c>
      <c r="H305" t="s">
        <v>221</v>
      </c>
      <c r="I305">
        <v>5931</v>
      </c>
      <c r="J305" t="s">
        <v>55</v>
      </c>
      <c r="K305" t="s">
        <v>56</v>
      </c>
      <c r="L305">
        <v>2018</v>
      </c>
      <c r="M305" t="s">
        <v>18</v>
      </c>
    </row>
    <row r="306" spans="1:13" x14ac:dyDescent="0.25">
      <c r="A306" s="1">
        <v>43189</v>
      </c>
      <c r="B306" s="2">
        <v>0.9291666666666667</v>
      </c>
      <c r="C306" t="s">
        <v>40</v>
      </c>
      <c r="D306" t="s">
        <v>28</v>
      </c>
      <c r="E306">
        <v>0</v>
      </c>
      <c r="F306">
        <v>0</v>
      </c>
      <c r="G306" t="s">
        <v>20</v>
      </c>
      <c r="H306" t="s">
        <v>223</v>
      </c>
      <c r="I306">
        <v>5219</v>
      </c>
      <c r="J306" t="s">
        <v>16</v>
      </c>
      <c r="K306" t="s">
        <v>17</v>
      </c>
      <c r="L306">
        <v>2018</v>
      </c>
      <c r="M306" t="s">
        <v>18</v>
      </c>
    </row>
    <row r="307" spans="1:13" x14ac:dyDescent="0.25">
      <c r="A307" s="1">
        <v>43190</v>
      </c>
      <c r="B307" s="2">
        <v>0.62361111111111112</v>
      </c>
      <c r="C307" t="s">
        <v>50</v>
      </c>
      <c r="D307" t="s">
        <v>73</v>
      </c>
      <c r="E307">
        <v>0</v>
      </c>
      <c r="F307">
        <v>0</v>
      </c>
      <c r="G307" t="s">
        <v>23</v>
      </c>
      <c r="H307" t="s">
        <v>221</v>
      </c>
      <c r="I307">
        <v>5891</v>
      </c>
      <c r="J307" t="s">
        <v>16</v>
      </c>
      <c r="K307" t="s">
        <v>17</v>
      </c>
      <c r="L307">
        <v>2018</v>
      </c>
      <c r="M307" t="s">
        <v>18</v>
      </c>
    </row>
    <row r="308" spans="1:13" x14ac:dyDescent="0.25">
      <c r="A308" s="1">
        <v>43190</v>
      </c>
      <c r="B308" s="2">
        <v>0.65277777777777779</v>
      </c>
      <c r="C308" t="s">
        <v>50</v>
      </c>
      <c r="D308" t="s">
        <v>65</v>
      </c>
      <c r="E308">
        <v>195</v>
      </c>
      <c r="F308">
        <v>200</v>
      </c>
      <c r="G308" t="s">
        <v>23</v>
      </c>
      <c r="H308" t="s">
        <v>221</v>
      </c>
      <c r="I308">
        <v>5546</v>
      </c>
      <c r="J308" t="s">
        <v>29</v>
      </c>
      <c r="K308" t="s">
        <v>30</v>
      </c>
      <c r="L308">
        <v>2018</v>
      </c>
      <c r="M308" t="s">
        <v>18</v>
      </c>
    </row>
    <row r="309" spans="1:13" x14ac:dyDescent="0.25">
      <c r="A309" s="1">
        <v>43190</v>
      </c>
      <c r="B309" s="2">
        <v>0.65277777777777779</v>
      </c>
      <c r="C309" t="s">
        <v>50</v>
      </c>
      <c r="D309" t="s">
        <v>71</v>
      </c>
      <c r="E309">
        <v>195</v>
      </c>
      <c r="F309">
        <v>199</v>
      </c>
      <c r="G309" t="s">
        <v>20</v>
      </c>
      <c r="H309" t="s">
        <v>223</v>
      </c>
      <c r="I309">
        <v>5273</v>
      </c>
      <c r="J309" t="s">
        <v>29</v>
      </c>
      <c r="K309" t="s">
        <v>30</v>
      </c>
      <c r="L309">
        <v>2018</v>
      </c>
      <c r="M309" t="s">
        <v>18</v>
      </c>
    </row>
    <row r="310" spans="1:13" x14ac:dyDescent="0.25">
      <c r="A310" s="1">
        <v>43190</v>
      </c>
      <c r="B310" s="2">
        <v>0.88124999999999998</v>
      </c>
      <c r="C310" t="s">
        <v>50</v>
      </c>
      <c r="D310" t="s">
        <v>69</v>
      </c>
      <c r="E310">
        <v>5</v>
      </c>
      <c r="F310">
        <v>9</v>
      </c>
      <c r="G310" t="s">
        <v>32</v>
      </c>
      <c r="H310" t="s">
        <v>223</v>
      </c>
      <c r="I310">
        <v>5093</v>
      </c>
      <c r="J310" t="s">
        <v>16</v>
      </c>
      <c r="K310" t="s">
        <v>17</v>
      </c>
      <c r="L310">
        <v>2018</v>
      </c>
      <c r="M310" t="s">
        <v>18</v>
      </c>
    </row>
    <row r="311" spans="1:13" x14ac:dyDescent="0.25">
      <c r="A311" s="1">
        <v>43192</v>
      </c>
      <c r="B311" s="2">
        <v>1.0416666666666666E-2</v>
      </c>
      <c r="C311" t="s">
        <v>13</v>
      </c>
      <c r="D311" t="s">
        <v>49</v>
      </c>
      <c r="E311">
        <v>0</v>
      </c>
      <c r="F311">
        <v>0</v>
      </c>
      <c r="G311" t="s">
        <v>23</v>
      </c>
      <c r="H311" t="s">
        <v>221</v>
      </c>
      <c r="I311">
        <v>5906</v>
      </c>
      <c r="J311" t="s">
        <v>16</v>
      </c>
      <c r="K311" t="s">
        <v>17</v>
      </c>
      <c r="L311">
        <v>2018</v>
      </c>
      <c r="M311" t="s">
        <v>18</v>
      </c>
    </row>
    <row r="312" spans="1:13" x14ac:dyDescent="0.25">
      <c r="A312" s="1">
        <v>43192</v>
      </c>
      <c r="B312" s="2">
        <v>5.486111111111111E-2</v>
      </c>
      <c r="C312" t="s">
        <v>13</v>
      </c>
      <c r="D312" t="s">
        <v>82</v>
      </c>
      <c r="E312">
        <v>7</v>
      </c>
      <c r="F312">
        <v>11</v>
      </c>
      <c r="G312" t="s">
        <v>20</v>
      </c>
      <c r="H312" t="s">
        <v>223</v>
      </c>
      <c r="I312">
        <v>5129</v>
      </c>
      <c r="J312" t="s">
        <v>16</v>
      </c>
      <c r="K312" t="s">
        <v>17</v>
      </c>
      <c r="L312">
        <v>2018</v>
      </c>
      <c r="M312" t="s">
        <v>18</v>
      </c>
    </row>
    <row r="313" spans="1:13" x14ac:dyDescent="0.25">
      <c r="A313" s="1">
        <v>43192</v>
      </c>
      <c r="B313" s="2">
        <v>6.805555555555555E-2</v>
      </c>
      <c r="C313" t="s">
        <v>13</v>
      </c>
      <c r="D313" t="s">
        <v>70</v>
      </c>
      <c r="E313">
        <v>3</v>
      </c>
      <c r="F313">
        <v>7</v>
      </c>
      <c r="G313" t="s">
        <v>20</v>
      </c>
      <c r="H313" t="s">
        <v>223</v>
      </c>
      <c r="I313">
        <v>5129</v>
      </c>
      <c r="J313" t="s">
        <v>38</v>
      </c>
      <c r="K313" t="s">
        <v>39</v>
      </c>
      <c r="L313">
        <v>2018</v>
      </c>
      <c r="M313" t="s">
        <v>18</v>
      </c>
    </row>
    <row r="314" spans="1:13" x14ac:dyDescent="0.25">
      <c r="A314" s="1">
        <v>43192</v>
      </c>
      <c r="B314" s="2">
        <v>0.80833333333333335</v>
      </c>
      <c r="C314" t="s">
        <v>13</v>
      </c>
      <c r="D314" t="s">
        <v>115</v>
      </c>
      <c r="E314">
        <v>5</v>
      </c>
      <c r="F314">
        <v>11</v>
      </c>
      <c r="G314" t="s">
        <v>32</v>
      </c>
      <c r="H314" t="s">
        <v>222</v>
      </c>
      <c r="I314">
        <v>6156</v>
      </c>
      <c r="J314" t="s">
        <v>16</v>
      </c>
      <c r="K314" t="s">
        <v>17</v>
      </c>
      <c r="L314">
        <v>2018</v>
      </c>
      <c r="M314" t="s">
        <v>18</v>
      </c>
    </row>
    <row r="315" spans="1:13" x14ac:dyDescent="0.25">
      <c r="A315" s="1">
        <v>43193</v>
      </c>
      <c r="B315" s="2">
        <v>0.4909722222222222</v>
      </c>
      <c r="C315" t="s">
        <v>21</v>
      </c>
      <c r="D315" t="s">
        <v>84</v>
      </c>
      <c r="E315">
        <v>35</v>
      </c>
      <c r="F315">
        <v>38</v>
      </c>
      <c r="G315" t="s">
        <v>23</v>
      </c>
      <c r="H315" t="s">
        <v>221</v>
      </c>
      <c r="I315">
        <v>6041</v>
      </c>
      <c r="J315" t="s">
        <v>38</v>
      </c>
      <c r="K315" t="s">
        <v>39</v>
      </c>
      <c r="L315">
        <v>2018</v>
      </c>
      <c r="M315" t="s">
        <v>18</v>
      </c>
    </row>
    <row r="316" spans="1:13" x14ac:dyDescent="0.25">
      <c r="A316" s="1">
        <v>43193</v>
      </c>
      <c r="B316" s="2">
        <v>0.75208333333333333</v>
      </c>
      <c r="C316" t="s">
        <v>21</v>
      </c>
      <c r="D316" t="s">
        <v>115</v>
      </c>
      <c r="E316">
        <v>7</v>
      </c>
      <c r="F316">
        <v>13</v>
      </c>
      <c r="G316" t="s">
        <v>20</v>
      </c>
      <c r="H316" t="s">
        <v>222</v>
      </c>
      <c r="I316">
        <v>6196</v>
      </c>
      <c r="J316" t="s">
        <v>16</v>
      </c>
      <c r="K316" t="s">
        <v>17</v>
      </c>
      <c r="L316">
        <v>2018</v>
      </c>
      <c r="M316" t="s">
        <v>18</v>
      </c>
    </row>
    <row r="317" spans="1:13" x14ac:dyDescent="0.25">
      <c r="A317" s="1">
        <v>43193</v>
      </c>
      <c r="B317" s="2">
        <v>0.85763888888888884</v>
      </c>
      <c r="C317" t="s">
        <v>21</v>
      </c>
      <c r="D317" t="s">
        <v>108</v>
      </c>
      <c r="E317">
        <v>3</v>
      </c>
      <c r="F317">
        <v>6</v>
      </c>
      <c r="G317" t="s">
        <v>23</v>
      </c>
      <c r="H317" t="s">
        <v>221</v>
      </c>
      <c r="I317">
        <v>5781</v>
      </c>
      <c r="J317" t="s">
        <v>16</v>
      </c>
      <c r="K317" t="s">
        <v>17</v>
      </c>
      <c r="L317">
        <v>2018</v>
      </c>
      <c r="M317" t="s">
        <v>18</v>
      </c>
    </row>
    <row r="318" spans="1:13" x14ac:dyDescent="0.25">
      <c r="A318" s="1">
        <v>43193</v>
      </c>
      <c r="B318" s="2">
        <v>0.85833333333333328</v>
      </c>
      <c r="C318" t="s">
        <v>21</v>
      </c>
      <c r="D318" t="s">
        <v>49</v>
      </c>
      <c r="E318">
        <v>6</v>
      </c>
      <c r="F318">
        <v>9</v>
      </c>
      <c r="G318" t="s">
        <v>15</v>
      </c>
      <c r="H318" t="s">
        <v>221</v>
      </c>
      <c r="I318">
        <v>5701</v>
      </c>
      <c r="J318" t="s">
        <v>100</v>
      </c>
      <c r="K318" t="s">
        <v>101</v>
      </c>
      <c r="L318">
        <v>2018</v>
      </c>
      <c r="M318" t="s">
        <v>18</v>
      </c>
    </row>
    <row r="319" spans="1:13" x14ac:dyDescent="0.25">
      <c r="A319" s="1">
        <v>43193</v>
      </c>
      <c r="B319" s="2">
        <v>0.92013888888888884</v>
      </c>
      <c r="C319" t="s">
        <v>21</v>
      </c>
      <c r="D319" t="s">
        <v>37</v>
      </c>
      <c r="E319">
        <v>4</v>
      </c>
      <c r="F319">
        <v>8</v>
      </c>
      <c r="G319" t="s">
        <v>32</v>
      </c>
      <c r="H319" t="s">
        <v>223</v>
      </c>
      <c r="I319">
        <v>5140</v>
      </c>
      <c r="J319" t="s">
        <v>16</v>
      </c>
      <c r="K319" t="s">
        <v>17</v>
      </c>
      <c r="L319">
        <v>2018</v>
      </c>
      <c r="M319" t="s">
        <v>18</v>
      </c>
    </row>
    <row r="320" spans="1:13" x14ac:dyDescent="0.25">
      <c r="A320" s="1">
        <v>43194</v>
      </c>
      <c r="B320" s="2">
        <v>0.90902777777777777</v>
      </c>
      <c r="C320" t="s">
        <v>25</v>
      </c>
      <c r="D320" t="s">
        <v>63</v>
      </c>
      <c r="E320">
        <v>0</v>
      </c>
      <c r="F320">
        <v>0</v>
      </c>
      <c r="G320" t="s">
        <v>23</v>
      </c>
      <c r="H320" t="s">
        <v>221</v>
      </c>
      <c r="I320">
        <v>6051</v>
      </c>
      <c r="J320" t="s">
        <v>38</v>
      </c>
      <c r="K320" t="s">
        <v>39</v>
      </c>
      <c r="L320">
        <v>2018</v>
      </c>
      <c r="M320" t="s">
        <v>18</v>
      </c>
    </row>
    <row r="321" spans="1:13" x14ac:dyDescent="0.25">
      <c r="A321" s="1">
        <v>43194</v>
      </c>
      <c r="B321" s="2">
        <v>0.95694444444444449</v>
      </c>
      <c r="C321" t="s">
        <v>25</v>
      </c>
      <c r="D321" t="s">
        <v>115</v>
      </c>
      <c r="E321">
        <v>5</v>
      </c>
      <c r="F321">
        <v>10</v>
      </c>
      <c r="G321" t="s">
        <v>20</v>
      </c>
      <c r="H321" t="s">
        <v>222</v>
      </c>
      <c r="I321">
        <v>6141</v>
      </c>
      <c r="J321" t="s">
        <v>16</v>
      </c>
      <c r="K321" t="s">
        <v>17</v>
      </c>
      <c r="L321">
        <v>2018</v>
      </c>
      <c r="M321" t="s">
        <v>18</v>
      </c>
    </row>
    <row r="322" spans="1:13" x14ac:dyDescent="0.25">
      <c r="A322" s="1">
        <v>43195</v>
      </c>
      <c r="B322" s="2">
        <v>4.8611111111111112E-3</v>
      </c>
      <c r="C322" t="s">
        <v>33</v>
      </c>
      <c r="D322" t="s">
        <v>65</v>
      </c>
      <c r="E322">
        <v>25</v>
      </c>
      <c r="F322">
        <v>30</v>
      </c>
      <c r="G322" t="s">
        <v>15</v>
      </c>
      <c r="H322" t="s">
        <v>221</v>
      </c>
      <c r="I322">
        <v>5661</v>
      </c>
      <c r="J322" t="s">
        <v>89</v>
      </c>
      <c r="K322" t="s">
        <v>90</v>
      </c>
      <c r="L322">
        <v>2018</v>
      </c>
      <c r="M322" t="s">
        <v>18</v>
      </c>
    </row>
    <row r="323" spans="1:13" x14ac:dyDescent="0.25">
      <c r="A323" s="1">
        <v>43195</v>
      </c>
      <c r="B323" s="2">
        <v>4.8611111111111112E-3</v>
      </c>
      <c r="C323" t="s">
        <v>33</v>
      </c>
      <c r="D323" t="s">
        <v>71</v>
      </c>
      <c r="E323">
        <v>25</v>
      </c>
      <c r="F323">
        <v>30</v>
      </c>
      <c r="G323" t="s">
        <v>32</v>
      </c>
      <c r="H323" t="s">
        <v>223</v>
      </c>
      <c r="I323">
        <v>5077</v>
      </c>
      <c r="J323" t="s">
        <v>29</v>
      </c>
      <c r="K323" t="s">
        <v>30</v>
      </c>
      <c r="L323">
        <v>2018</v>
      </c>
      <c r="M323" t="s">
        <v>18</v>
      </c>
    </row>
    <row r="324" spans="1:13" x14ac:dyDescent="0.25">
      <c r="A324" s="1">
        <v>43195</v>
      </c>
      <c r="B324" s="2">
        <v>0.6791666666666667</v>
      </c>
      <c r="C324" t="s">
        <v>33</v>
      </c>
      <c r="D324" t="s">
        <v>26</v>
      </c>
      <c r="E324">
        <v>15</v>
      </c>
      <c r="F324">
        <v>17</v>
      </c>
      <c r="G324" t="s">
        <v>32</v>
      </c>
      <c r="H324" t="s">
        <v>223</v>
      </c>
      <c r="I324">
        <v>5067</v>
      </c>
      <c r="J324" t="s">
        <v>16</v>
      </c>
      <c r="K324" t="s">
        <v>17</v>
      </c>
      <c r="L324">
        <v>2018</v>
      </c>
      <c r="M324" t="s">
        <v>18</v>
      </c>
    </row>
    <row r="325" spans="1:13" x14ac:dyDescent="0.25">
      <c r="A325" s="1">
        <v>43195</v>
      </c>
      <c r="B325" s="2">
        <v>0.75486111111111109</v>
      </c>
      <c r="C325" t="s">
        <v>33</v>
      </c>
      <c r="D325" t="s">
        <v>26</v>
      </c>
      <c r="E325">
        <v>5</v>
      </c>
      <c r="F325">
        <v>7</v>
      </c>
      <c r="G325" t="s">
        <v>20</v>
      </c>
      <c r="H325" t="s">
        <v>223</v>
      </c>
      <c r="I325">
        <v>5361</v>
      </c>
      <c r="J325" t="s">
        <v>16</v>
      </c>
      <c r="K325" t="s">
        <v>17</v>
      </c>
      <c r="L325">
        <v>2018</v>
      </c>
      <c r="M325" t="s">
        <v>18</v>
      </c>
    </row>
    <row r="326" spans="1:13" x14ac:dyDescent="0.25">
      <c r="A326" s="1">
        <v>43195</v>
      </c>
      <c r="B326" s="2">
        <v>0.875</v>
      </c>
      <c r="C326" t="s">
        <v>33</v>
      </c>
      <c r="D326" t="s">
        <v>64</v>
      </c>
      <c r="E326">
        <v>0</v>
      </c>
      <c r="F326">
        <v>0</v>
      </c>
      <c r="G326" t="s">
        <v>32</v>
      </c>
      <c r="H326" t="s">
        <v>223</v>
      </c>
      <c r="I326">
        <v>5248</v>
      </c>
      <c r="J326" t="s">
        <v>16</v>
      </c>
      <c r="K326" t="s">
        <v>17</v>
      </c>
      <c r="L326">
        <v>2018</v>
      </c>
      <c r="M326" t="s">
        <v>18</v>
      </c>
    </row>
    <row r="327" spans="1:13" x14ac:dyDescent="0.25">
      <c r="A327" s="1">
        <v>43196</v>
      </c>
      <c r="B327" s="2">
        <v>0.27569444444444446</v>
      </c>
      <c r="C327" t="s">
        <v>40</v>
      </c>
      <c r="D327" t="s">
        <v>81</v>
      </c>
      <c r="E327">
        <v>0</v>
      </c>
      <c r="F327">
        <v>0</v>
      </c>
      <c r="G327" t="s">
        <v>20</v>
      </c>
      <c r="H327" t="s">
        <v>223</v>
      </c>
      <c r="I327">
        <v>5263</v>
      </c>
      <c r="J327" t="s">
        <v>29</v>
      </c>
      <c r="K327" t="s">
        <v>30</v>
      </c>
      <c r="L327">
        <v>2018</v>
      </c>
      <c r="M327" t="s">
        <v>18</v>
      </c>
    </row>
    <row r="328" spans="1:13" x14ac:dyDescent="0.25">
      <c r="A328" s="1">
        <v>43196</v>
      </c>
      <c r="B328" s="2">
        <v>0.36875000000000002</v>
      </c>
      <c r="C328" t="s">
        <v>40</v>
      </c>
      <c r="D328" t="s">
        <v>19</v>
      </c>
      <c r="E328">
        <v>5</v>
      </c>
      <c r="F328">
        <v>7</v>
      </c>
      <c r="G328" t="s">
        <v>32</v>
      </c>
      <c r="H328" t="s">
        <v>223</v>
      </c>
      <c r="I328">
        <v>5367</v>
      </c>
      <c r="J328" t="s">
        <v>55</v>
      </c>
      <c r="K328" t="s">
        <v>56</v>
      </c>
      <c r="L328">
        <v>2018</v>
      </c>
      <c r="M328" t="s">
        <v>18</v>
      </c>
    </row>
    <row r="329" spans="1:13" x14ac:dyDescent="0.25">
      <c r="A329" s="1">
        <v>43196</v>
      </c>
      <c r="B329" s="2">
        <v>0.41458333333333336</v>
      </c>
      <c r="C329" t="s">
        <v>40</v>
      </c>
      <c r="D329" t="s">
        <v>14</v>
      </c>
      <c r="E329">
        <v>0</v>
      </c>
      <c r="F329">
        <v>0</v>
      </c>
      <c r="G329" t="s">
        <v>23</v>
      </c>
      <c r="H329" t="s">
        <v>221</v>
      </c>
      <c r="I329">
        <v>6111</v>
      </c>
      <c r="J329" t="s">
        <v>16</v>
      </c>
      <c r="K329" t="s">
        <v>17</v>
      </c>
      <c r="L329">
        <v>2018</v>
      </c>
      <c r="M329" t="s">
        <v>18</v>
      </c>
    </row>
    <row r="330" spans="1:13" x14ac:dyDescent="0.25">
      <c r="A330" s="1">
        <v>43196</v>
      </c>
      <c r="B330" s="2">
        <v>0.66597222222222219</v>
      </c>
      <c r="C330" t="s">
        <v>40</v>
      </c>
      <c r="D330" t="s">
        <v>97</v>
      </c>
      <c r="E330">
        <v>4</v>
      </c>
      <c r="F330">
        <v>6</v>
      </c>
      <c r="G330" t="s">
        <v>32</v>
      </c>
      <c r="H330" t="s">
        <v>223</v>
      </c>
      <c r="I330">
        <v>5049</v>
      </c>
      <c r="J330" t="s">
        <v>16</v>
      </c>
      <c r="K330" t="s">
        <v>17</v>
      </c>
      <c r="L330">
        <v>2018</v>
      </c>
      <c r="M330" t="s">
        <v>18</v>
      </c>
    </row>
    <row r="331" spans="1:13" x14ac:dyDescent="0.25">
      <c r="A331" s="1">
        <v>43196</v>
      </c>
      <c r="B331" s="2">
        <v>0.75694444444444442</v>
      </c>
      <c r="C331" t="s">
        <v>40</v>
      </c>
      <c r="D331" t="s">
        <v>76</v>
      </c>
      <c r="E331">
        <v>6</v>
      </c>
      <c r="F331">
        <v>8</v>
      </c>
      <c r="G331" t="s">
        <v>20</v>
      </c>
      <c r="H331" t="s">
        <v>223</v>
      </c>
      <c r="I331">
        <v>5321</v>
      </c>
      <c r="J331" t="s">
        <v>55</v>
      </c>
      <c r="K331" t="s">
        <v>56</v>
      </c>
      <c r="L331">
        <v>2018</v>
      </c>
      <c r="M331" t="s">
        <v>18</v>
      </c>
    </row>
    <row r="332" spans="1:13" x14ac:dyDescent="0.25">
      <c r="A332" s="1">
        <v>43196</v>
      </c>
      <c r="B332" s="2">
        <v>0.77986111111111112</v>
      </c>
      <c r="C332" t="s">
        <v>40</v>
      </c>
      <c r="D332" t="s">
        <v>84</v>
      </c>
      <c r="E332">
        <v>5</v>
      </c>
      <c r="F332">
        <v>8</v>
      </c>
      <c r="G332" t="s">
        <v>15</v>
      </c>
      <c r="H332" t="s">
        <v>221</v>
      </c>
      <c r="I332">
        <v>5511</v>
      </c>
      <c r="J332" t="s">
        <v>16</v>
      </c>
      <c r="K332" t="s">
        <v>17</v>
      </c>
      <c r="L332">
        <v>2018</v>
      </c>
      <c r="M332" t="s">
        <v>18</v>
      </c>
    </row>
    <row r="333" spans="1:13" x14ac:dyDescent="0.25">
      <c r="A333" s="1">
        <v>43196</v>
      </c>
      <c r="B333" s="2">
        <v>0.79791666666666672</v>
      </c>
      <c r="C333" t="s">
        <v>40</v>
      </c>
      <c r="D333" t="s">
        <v>86</v>
      </c>
      <c r="E333">
        <v>0</v>
      </c>
      <c r="F333">
        <v>0</v>
      </c>
      <c r="G333" t="s">
        <v>20</v>
      </c>
      <c r="H333" t="s">
        <v>223</v>
      </c>
      <c r="I333">
        <v>5025</v>
      </c>
      <c r="J333" t="s">
        <v>55</v>
      </c>
      <c r="K333" t="s">
        <v>56</v>
      </c>
      <c r="L333">
        <v>2018</v>
      </c>
      <c r="M333" t="s">
        <v>18</v>
      </c>
    </row>
    <row r="334" spans="1:13" x14ac:dyDescent="0.25">
      <c r="A334" s="1">
        <v>43196</v>
      </c>
      <c r="B334" s="2">
        <v>0.83472222222222225</v>
      </c>
      <c r="C334" t="s">
        <v>40</v>
      </c>
      <c r="D334" t="s">
        <v>79</v>
      </c>
      <c r="E334">
        <v>0</v>
      </c>
      <c r="F334">
        <v>0</v>
      </c>
      <c r="G334" t="s">
        <v>15</v>
      </c>
      <c r="H334" t="s">
        <v>221</v>
      </c>
      <c r="I334">
        <v>5631</v>
      </c>
      <c r="J334" t="s">
        <v>16</v>
      </c>
      <c r="K334" t="s">
        <v>17</v>
      </c>
      <c r="L334">
        <v>2018</v>
      </c>
      <c r="M334" t="s">
        <v>18</v>
      </c>
    </row>
    <row r="335" spans="1:13" x14ac:dyDescent="0.25">
      <c r="A335" s="1">
        <v>43198</v>
      </c>
      <c r="B335" s="2">
        <v>2.2222222222222223E-2</v>
      </c>
      <c r="C335" t="s">
        <v>53</v>
      </c>
      <c r="D335" t="s">
        <v>80</v>
      </c>
      <c r="E335">
        <v>3</v>
      </c>
      <c r="F335">
        <v>8</v>
      </c>
      <c r="G335" t="s">
        <v>32</v>
      </c>
      <c r="H335" t="s">
        <v>223</v>
      </c>
      <c r="I335">
        <v>5280</v>
      </c>
      <c r="J335" t="s">
        <v>16</v>
      </c>
      <c r="K335" t="s">
        <v>17</v>
      </c>
      <c r="L335">
        <v>2018</v>
      </c>
      <c r="M335" t="s">
        <v>18</v>
      </c>
    </row>
    <row r="336" spans="1:13" x14ac:dyDescent="0.25">
      <c r="A336" s="1">
        <v>43198</v>
      </c>
      <c r="B336" s="2">
        <v>0.7895833333333333</v>
      </c>
      <c r="C336" t="s">
        <v>53</v>
      </c>
      <c r="D336" t="s">
        <v>65</v>
      </c>
      <c r="E336">
        <v>5</v>
      </c>
      <c r="F336">
        <v>10</v>
      </c>
      <c r="G336" t="s">
        <v>15</v>
      </c>
      <c r="H336" t="s">
        <v>221</v>
      </c>
      <c r="I336">
        <v>5526</v>
      </c>
      <c r="J336" t="s">
        <v>16</v>
      </c>
      <c r="K336" t="s">
        <v>17</v>
      </c>
      <c r="L336">
        <v>2018</v>
      </c>
      <c r="M336" t="s">
        <v>18</v>
      </c>
    </row>
    <row r="337" spans="1:13" x14ac:dyDescent="0.25">
      <c r="A337" s="1">
        <v>43199</v>
      </c>
      <c r="B337" s="2">
        <v>0.64930555555555558</v>
      </c>
      <c r="C337" t="s">
        <v>13</v>
      </c>
      <c r="D337" t="s">
        <v>102</v>
      </c>
      <c r="E337">
        <v>5</v>
      </c>
      <c r="F337">
        <v>8</v>
      </c>
      <c r="G337" t="s">
        <v>20</v>
      </c>
      <c r="H337" t="s">
        <v>223</v>
      </c>
      <c r="I337">
        <v>5093</v>
      </c>
      <c r="J337" t="s">
        <v>16</v>
      </c>
      <c r="K337" t="s">
        <v>17</v>
      </c>
      <c r="L337">
        <v>2018</v>
      </c>
      <c r="M337" t="s">
        <v>18</v>
      </c>
    </row>
    <row r="338" spans="1:13" x14ac:dyDescent="0.25">
      <c r="A338" s="1">
        <v>43199</v>
      </c>
      <c r="B338" s="2">
        <v>0.66319444444444442</v>
      </c>
      <c r="C338" t="s">
        <v>13</v>
      </c>
      <c r="D338" t="s">
        <v>97</v>
      </c>
      <c r="E338">
        <v>6</v>
      </c>
      <c r="F338">
        <v>8</v>
      </c>
      <c r="G338" t="s">
        <v>20</v>
      </c>
      <c r="H338" t="s">
        <v>223</v>
      </c>
      <c r="I338">
        <v>5156</v>
      </c>
      <c r="J338" t="s">
        <v>100</v>
      </c>
      <c r="K338" t="s">
        <v>101</v>
      </c>
      <c r="L338">
        <v>2018</v>
      </c>
      <c r="M338" t="s">
        <v>18</v>
      </c>
    </row>
    <row r="339" spans="1:13" x14ac:dyDescent="0.25">
      <c r="A339" s="1">
        <v>43199</v>
      </c>
      <c r="B339" s="2">
        <v>0.67500000000000004</v>
      </c>
      <c r="C339" t="s">
        <v>13</v>
      </c>
      <c r="D339" t="s">
        <v>57</v>
      </c>
      <c r="E339">
        <v>0</v>
      </c>
      <c r="F339">
        <v>0</v>
      </c>
      <c r="G339" t="s">
        <v>32</v>
      </c>
      <c r="H339" t="s">
        <v>223</v>
      </c>
      <c r="I339">
        <v>5269</v>
      </c>
      <c r="J339" t="s">
        <v>16</v>
      </c>
      <c r="K339" t="s">
        <v>17</v>
      </c>
      <c r="L339">
        <v>2018</v>
      </c>
      <c r="M339" t="s">
        <v>18</v>
      </c>
    </row>
    <row r="340" spans="1:13" x14ac:dyDescent="0.25">
      <c r="A340" s="1">
        <v>43199</v>
      </c>
      <c r="B340" s="2">
        <v>0.8</v>
      </c>
      <c r="C340" t="s">
        <v>13</v>
      </c>
      <c r="D340" t="s">
        <v>88</v>
      </c>
      <c r="E340">
        <v>4</v>
      </c>
      <c r="F340">
        <v>7</v>
      </c>
      <c r="G340" t="s">
        <v>23</v>
      </c>
      <c r="H340" t="s">
        <v>221</v>
      </c>
      <c r="I340">
        <v>6051</v>
      </c>
      <c r="J340" t="s">
        <v>16</v>
      </c>
      <c r="K340" t="s">
        <v>17</v>
      </c>
      <c r="L340">
        <v>2018</v>
      </c>
      <c r="M340" t="s">
        <v>18</v>
      </c>
    </row>
    <row r="341" spans="1:13" x14ac:dyDescent="0.25">
      <c r="A341" s="1">
        <v>43199</v>
      </c>
      <c r="B341" s="2">
        <v>0.96944444444444444</v>
      </c>
      <c r="C341" t="s">
        <v>13</v>
      </c>
      <c r="D341" t="s">
        <v>86</v>
      </c>
      <c r="E341">
        <v>8</v>
      </c>
      <c r="F341">
        <v>13</v>
      </c>
      <c r="H341" t="s">
        <v>223</v>
      </c>
      <c r="I341">
        <v>5133</v>
      </c>
      <c r="J341" t="s">
        <v>45</v>
      </c>
      <c r="K341" t="s">
        <v>46</v>
      </c>
      <c r="L341">
        <v>2018</v>
      </c>
      <c r="M341" t="s">
        <v>18</v>
      </c>
    </row>
    <row r="342" spans="1:13" x14ac:dyDescent="0.25">
      <c r="A342" s="1">
        <v>43200</v>
      </c>
      <c r="B342" s="2">
        <v>4.791666666666667E-2</v>
      </c>
      <c r="C342" t="s">
        <v>21</v>
      </c>
      <c r="D342" t="s">
        <v>27</v>
      </c>
      <c r="E342">
        <v>4</v>
      </c>
      <c r="F342">
        <v>9</v>
      </c>
      <c r="G342" t="s">
        <v>23</v>
      </c>
      <c r="H342" t="s">
        <v>221</v>
      </c>
      <c r="I342">
        <v>5801</v>
      </c>
      <c r="J342" t="s">
        <v>16</v>
      </c>
      <c r="K342" t="s">
        <v>17</v>
      </c>
      <c r="L342">
        <v>2018</v>
      </c>
      <c r="M342" t="s">
        <v>18</v>
      </c>
    </row>
    <row r="343" spans="1:13" x14ac:dyDescent="0.25">
      <c r="A343" s="1">
        <v>43200</v>
      </c>
      <c r="B343" s="2">
        <v>0.64722222222222225</v>
      </c>
      <c r="C343" t="s">
        <v>21</v>
      </c>
      <c r="D343" t="s">
        <v>112</v>
      </c>
      <c r="E343">
        <v>9</v>
      </c>
      <c r="F343">
        <v>11</v>
      </c>
      <c r="G343" t="s">
        <v>23</v>
      </c>
      <c r="H343" t="s">
        <v>221</v>
      </c>
      <c r="I343">
        <v>5786</v>
      </c>
      <c r="J343" t="s">
        <v>91</v>
      </c>
      <c r="K343" t="s">
        <v>92</v>
      </c>
      <c r="L343">
        <v>2018</v>
      </c>
      <c r="M343" t="s">
        <v>18</v>
      </c>
    </row>
    <row r="344" spans="1:13" x14ac:dyDescent="0.25">
      <c r="A344" s="1">
        <v>43201</v>
      </c>
      <c r="B344" s="2">
        <v>0.51249999999999996</v>
      </c>
      <c r="C344" t="s">
        <v>25</v>
      </c>
      <c r="D344" t="s">
        <v>27</v>
      </c>
      <c r="E344">
        <v>3</v>
      </c>
      <c r="F344">
        <v>6</v>
      </c>
      <c r="G344" t="s">
        <v>23</v>
      </c>
      <c r="H344" t="s">
        <v>221</v>
      </c>
      <c r="I344">
        <v>6036</v>
      </c>
      <c r="J344" t="s">
        <v>16</v>
      </c>
      <c r="K344" t="s">
        <v>17</v>
      </c>
      <c r="L344">
        <v>2018</v>
      </c>
      <c r="M344" t="s">
        <v>18</v>
      </c>
    </row>
    <row r="345" spans="1:13" x14ac:dyDescent="0.25">
      <c r="A345" s="1">
        <v>43201</v>
      </c>
      <c r="B345" s="2">
        <v>0.5756944444444444</v>
      </c>
      <c r="C345" t="s">
        <v>25</v>
      </c>
      <c r="D345" t="s">
        <v>65</v>
      </c>
      <c r="E345">
        <v>0</v>
      </c>
      <c r="F345">
        <v>0</v>
      </c>
      <c r="G345" t="s">
        <v>23</v>
      </c>
      <c r="H345" t="s">
        <v>221</v>
      </c>
      <c r="I345">
        <v>5581</v>
      </c>
      <c r="J345" t="s">
        <v>55</v>
      </c>
      <c r="K345" t="s">
        <v>56</v>
      </c>
      <c r="L345">
        <v>2018</v>
      </c>
      <c r="M345" t="s">
        <v>18</v>
      </c>
    </row>
    <row r="346" spans="1:13" x14ac:dyDescent="0.25">
      <c r="A346" s="1">
        <v>43201</v>
      </c>
      <c r="B346" s="2">
        <v>0.69027777777777777</v>
      </c>
      <c r="C346" t="s">
        <v>25</v>
      </c>
      <c r="D346" t="s">
        <v>78</v>
      </c>
      <c r="E346">
        <v>3</v>
      </c>
      <c r="F346">
        <v>5</v>
      </c>
      <c r="G346" t="s">
        <v>32</v>
      </c>
      <c r="H346" t="s">
        <v>223</v>
      </c>
      <c r="I346">
        <v>5022</v>
      </c>
      <c r="J346" t="s">
        <v>16</v>
      </c>
      <c r="K346" t="s">
        <v>17</v>
      </c>
      <c r="L346">
        <v>2018</v>
      </c>
      <c r="M346" t="s">
        <v>18</v>
      </c>
    </row>
    <row r="347" spans="1:13" x14ac:dyDescent="0.25">
      <c r="A347" s="1">
        <v>43202</v>
      </c>
      <c r="B347" s="2">
        <v>0.44444444444444442</v>
      </c>
      <c r="C347" t="s">
        <v>33</v>
      </c>
      <c r="D347" t="s">
        <v>36</v>
      </c>
      <c r="E347">
        <v>3</v>
      </c>
      <c r="F347">
        <v>6</v>
      </c>
      <c r="G347" t="s">
        <v>23</v>
      </c>
      <c r="H347" t="s">
        <v>221</v>
      </c>
      <c r="I347">
        <v>5611</v>
      </c>
      <c r="J347" t="s">
        <v>91</v>
      </c>
      <c r="K347" t="s">
        <v>92</v>
      </c>
      <c r="L347">
        <v>2018</v>
      </c>
      <c r="M347" t="s">
        <v>18</v>
      </c>
    </row>
    <row r="348" spans="1:13" x14ac:dyDescent="0.25">
      <c r="A348" s="1">
        <v>43202</v>
      </c>
      <c r="B348" s="2">
        <v>0.5229166666666667</v>
      </c>
      <c r="C348" t="s">
        <v>33</v>
      </c>
      <c r="D348" t="s">
        <v>68</v>
      </c>
      <c r="E348">
        <v>5</v>
      </c>
      <c r="F348">
        <v>8</v>
      </c>
      <c r="G348" t="s">
        <v>20</v>
      </c>
      <c r="H348" t="s">
        <v>223</v>
      </c>
      <c r="I348">
        <v>5196</v>
      </c>
      <c r="J348" t="s">
        <v>16</v>
      </c>
      <c r="K348" t="s">
        <v>17</v>
      </c>
      <c r="L348">
        <v>2018</v>
      </c>
      <c r="M348" t="s">
        <v>18</v>
      </c>
    </row>
    <row r="349" spans="1:13" x14ac:dyDescent="0.25">
      <c r="A349" s="1">
        <v>43202</v>
      </c>
      <c r="B349" s="2">
        <v>0.6166666666666667</v>
      </c>
      <c r="C349" t="s">
        <v>33</v>
      </c>
      <c r="D349" t="s">
        <v>68</v>
      </c>
      <c r="E349">
        <v>3</v>
      </c>
      <c r="F349">
        <v>5</v>
      </c>
      <c r="G349" t="s">
        <v>32</v>
      </c>
      <c r="H349" t="s">
        <v>223</v>
      </c>
      <c r="I349">
        <v>5162</v>
      </c>
      <c r="J349" t="s">
        <v>16</v>
      </c>
      <c r="K349" t="s">
        <v>17</v>
      </c>
      <c r="L349">
        <v>2018</v>
      </c>
      <c r="M349" t="s">
        <v>18</v>
      </c>
    </row>
    <row r="350" spans="1:13" x14ac:dyDescent="0.25">
      <c r="A350" s="1">
        <v>43202</v>
      </c>
      <c r="B350" s="2">
        <v>0.79583333333333328</v>
      </c>
      <c r="C350" t="s">
        <v>33</v>
      </c>
      <c r="D350" t="s">
        <v>82</v>
      </c>
      <c r="E350">
        <v>3</v>
      </c>
      <c r="F350">
        <v>6</v>
      </c>
      <c r="G350" t="s">
        <v>20</v>
      </c>
      <c r="H350" t="s">
        <v>223</v>
      </c>
      <c r="I350">
        <v>5042</v>
      </c>
      <c r="J350" t="s">
        <v>38</v>
      </c>
      <c r="K350" t="s">
        <v>39</v>
      </c>
      <c r="L350">
        <v>2018</v>
      </c>
      <c r="M350" t="s">
        <v>18</v>
      </c>
    </row>
    <row r="351" spans="1:13" x14ac:dyDescent="0.25">
      <c r="A351" s="1">
        <v>43202</v>
      </c>
      <c r="B351" s="2">
        <v>0.89722222222222225</v>
      </c>
      <c r="C351" t="s">
        <v>33</v>
      </c>
      <c r="D351" t="s">
        <v>109</v>
      </c>
      <c r="E351">
        <v>14</v>
      </c>
      <c r="F351">
        <v>19</v>
      </c>
      <c r="G351" t="s">
        <v>32</v>
      </c>
      <c r="H351" t="s">
        <v>222</v>
      </c>
      <c r="I351">
        <v>6156</v>
      </c>
      <c r="J351" t="s">
        <v>55</v>
      </c>
      <c r="K351" t="s">
        <v>56</v>
      </c>
      <c r="L351">
        <v>2018</v>
      </c>
      <c r="M351" t="s">
        <v>18</v>
      </c>
    </row>
    <row r="352" spans="1:13" x14ac:dyDescent="0.25">
      <c r="A352" s="1">
        <v>43202</v>
      </c>
      <c r="B352" s="2">
        <v>0.91527777777777775</v>
      </c>
      <c r="C352" t="s">
        <v>33</v>
      </c>
      <c r="D352" t="s">
        <v>75</v>
      </c>
      <c r="E352">
        <v>12</v>
      </c>
      <c r="F352">
        <v>17</v>
      </c>
      <c r="G352" t="s">
        <v>15</v>
      </c>
      <c r="H352" t="s">
        <v>221</v>
      </c>
      <c r="I352">
        <v>6011</v>
      </c>
      <c r="J352" t="s">
        <v>89</v>
      </c>
      <c r="K352" t="s">
        <v>90</v>
      </c>
      <c r="L352">
        <v>2018</v>
      </c>
      <c r="M352" t="s">
        <v>18</v>
      </c>
    </row>
    <row r="353" spans="1:13" x14ac:dyDescent="0.25">
      <c r="A353" s="1">
        <v>43203</v>
      </c>
      <c r="B353" s="2">
        <v>0.25347222222222221</v>
      </c>
      <c r="C353" t="s">
        <v>40</v>
      </c>
      <c r="D353" t="s">
        <v>88</v>
      </c>
      <c r="E353">
        <v>0</v>
      </c>
      <c r="F353">
        <v>0</v>
      </c>
      <c r="G353" t="s">
        <v>23</v>
      </c>
      <c r="H353" t="s">
        <v>221</v>
      </c>
      <c r="I353">
        <v>5686</v>
      </c>
      <c r="J353" t="s">
        <v>16</v>
      </c>
      <c r="K353" t="s">
        <v>17</v>
      </c>
      <c r="L353">
        <v>2018</v>
      </c>
      <c r="M353" t="s">
        <v>18</v>
      </c>
    </row>
    <row r="354" spans="1:13" x14ac:dyDescent="0.25">
      <c r="A354" s="1">
        <v>43203</v>
      </c>
      <c r="B354" s="2">
        <v>0.49027777777777776</v>
      </c>
      <c r="C354" t="s">
        <v>40</v>
      </c>
      <c r="D354" t="s">
        <v>86</v>
      </c>
      <c r="E354">
        <v>6</v>
      </c>
      <c r="F354">
        <v>9</v>
      </c>
      <c r="G354" t="s">
        <v>32</v>
      </c>
      <c r="H354" t="s">
        <v>223</v>
      </c>
      <c r="I354">
        <v>5200</v>
      </c>
      <c r="J354" t="s">
        <v>16</v>
      </c>
      <c r="K354" t="s">
        <v>17</v>
      </c>
      <c r="L354">
        <v>2018</v>
      </c>
      <c r="M354" t="s">
        <v>18</v>
      </c>
    </row>
    <row r="355" spans="1:13" x14ac:dyDescent="0.25">
      <c r="A355" s="1">
        <v>43203</v>
      </c>
      <c r="B355" s="2">
        <v>0.69722222222222219</v>
      </c>
      <c r="C355" t="s">
        <v>40</v>
      </c>
      <c r="D355" t="s">
        <v>49</v>
      </c>
      <c r="E355">
        <v>9</v>
      </c>
      <c r="F355">
        <v>12</v>
      </c>
      <c r="G355" t="s">
        <v>15</v>
      </c>
      <c r="H355" t="s">
        <v>221</v>
      </c>
      <c r="I355">
        <v>5936</v>
      </c>
      <c r="J355" t="s">
        <v>38</v>
      </c>
      <c r="K355" t="s">
        <v>39</v>
      </c>
      <c r="L355">
        <v>2018</v>
      </c>
      <c r="M355" t="s">
        <v>18</v>
      </c>
    </row>
    <row r="356" spans="1:13" x14ac:dyDescent="0.25">
      <c r="A356" s="1">
        <v>43203</v>
      </c>
      <c r="B356" s="2">
        <v>0.71458333333333335</v>
      </c>
      <c r="C356" t="s">
        <v>40</v>
      </c>
      <c r="D356" t="s">
        <v>112</v>
      </c>
      <c r="E356">
        <v>8</v>
      </c>
      <c r="F356">
        <v>11</v>
      </c>
      <c r="G356" t="s">
        <v>23</v>
      </c>
      <c r="H356" t="s">
        <v>221</v>
      </c>
      <c r="I356">
        <v>5711</v>
      </c>
      <c r="J356" t="s">
        <v>16</v>
      </c>
      <c r="K356" t="s">
        <v>17</v>
      </c>
      <c r="L356">
        <v>2018</v>
      </c>
      <c r="M356" t="s">
        <v>18</v>
      </c>
    </row>
    <row r="357" spans="1:13" x14ac:dyDescent="0.25">
      <c r="A357" s="1">
        <v>43203</v>
      </c>
      <c r="B357" s="2">
        <v>0.73333333333333328</v>
      </c>
      <c r="C357" t="s">
        <v>40</v>
      </c>
      <c r="D357" t="s">
        <v>59</v>
      </c>
      <c r="E357">
        <v>0</v>
      </c>
      <c r="F357">
        <v>0</v>
      </c>
      <c r="G357" t="s">
        <v>20</v>
      </c>
      <c r="H357" t="s">
        <v>223</v>
      </c>
      <c r="I357">
        <v>5033</v>
      </c>
      <c r="J357" t="s">
        <v>91</v>
      </c>
      <c r="K357" t="s">
        <v>92</v>
      </c>
      <c r="L357">
        <v>2018</v>
      </c>
      <c r="M357" t="s">
        <v>18</v>
      </c>
    </row>
    <row r="358" spans="1:13" x14ac:dyDescent="0.25">
      <c r="A358" s="1">
        <v>43203</v>
      </c>
      <c r="B358" s="2">
        <v>0.87361111111111112</v>
      </c>
      <c r="C358" t="s">
        <v>40</v>
      </c>
      <c r="D358" t="s">
        <v>93</v>
      </c>
      <c r="E358">
        <v>0</v>
      </c>
      <c r="F358">
        <v>0</v>
      </c>
      <c r="G358" t="s">
        <v>32</v>
      </c>
      <c r="H358" t="s">
        <v>223</v>
      </c>
      <c r="I358">
        <v>5360</v>
      </c>
      <c r="J358" t="s">
        <v>16</v>
      </c>
      <c r="K358" t="s">
        <v>17</v>
      </c>
      <c r="L358">
        <v>2018</v>
      </c>
      <c r="M358" t="s">
        <v>18</v>
      </c>
    </row>
    <row r="359" spans="1:13" x14ac:dyDescent="0.25">
      <c r="A359" s="1">
        <v>43204</v>
      </c>
      <c r="B359" s="2">
        <v>0.49236111111111114</v>
      </c>
      <c r="C359" t="s">
        <v>50</v>
      </c>
      <c r="D359" t="s">
        <v>75</v>
      </c>
      <c r="E359">
        <v>4</v>
      </c>
      <c r="F359">
        <v>7</v>
      </c>
      <c r="G359" t="s">
        <v>23</v>
      </c>
      <c r="H359" t="s">
        <v>221</v>
      </c>
      <c r="I359">
        <v>5761</v>
      </c>
      <c r="J359" t="s">
        <v>16</v>
      </c>
      <c r="K359" t="s">
        <v>17</v>
      </c>
      <c r="L359">
        <v>2018</v>
      </c>
      <c r="M359" t="s">
        <v>18</v>
      </c>
    </row>
    <row r="360" spans="1:13" x14ac:dyDescent="0.25">
      <c r="A360" s="1">
        <v>43205</v>
      </c>
      <c r="B360" s="2">
        <v>0.79305555555555551</v>
      </c>
      <c r="C360" t="s">
        <v>53</v>
      </c>
      <c r="D360" t="s">
        <v>69</v>
      </c>
      <c r="E360">
        <v>0</v>
      </c>
      <c r="F360">
        <v>0</v>
      </c>
      <c r="G360" t="s">
        <v>32</v>
      </c>
      <c r="H360" t="s">
        <v>223</v>
      </c>
      <c r="I360">
        <v>5367</v>
      </c>
      <c r="J360" t="s">
        <v>16</v>
      </c>
      <c r="K360" t="s">
        <v>17</v>
      </c>
      <c r="L360">
        <v>2018</v>
      </c>
      <c r="M360" t="s">
        <v>18</v>
      </c>
    </row>
    <row r="361" spans="1:13" x14ac:dyDescent="0.25">
      <c r="A361" s="1">
        <v>43206</v>
      </c>
      <c r="B361" s="2">
        <v>0.78541666666666665</v>
      </c>
      <c r="C361" t="s">
        <v>13</v>
      </c>
      <c r="D361" t="s">
        <v>94</v>
      </c>
      <c r="E361">
        <v>5</v>
      </c>
      <c r="F361">
        <v>7</v>
      </c>
      <c r="G361" t="s">
        <v>23</v>
      </c>
      <c r="H361" t="s">
        <v>221</v>
      </c>
      <c r="I361">
        <v>5981</v>
      </c>
      <c r="J361" t="s">
        <v>16</v>
      </c>
      <c r="K361" t="s">
        <v>17</v>
      </c>
      <c r="L361">
        <v>2018</v>
      </c>
      <c r="M361" t="s">
        <v>18</v>
      </c>
    </row>
    <row r="362" spans="1:13" x14ac:dyDescent="0.25">
      <c r="A362" s="1">
        <v>43206</v>
      </c>
      <c r="B362" s="2">
        <v>0.79722222222222228</v>
      </c>
      <c r="C362" t="s">
        <v>13</v>
      </c>
      <c r="D362" t="s">
        <v>44</v>
      </c>
      <c r="E362">
        <v>0</v>
      </c>
      <c r="F362">
        <v>0</v>
      </c>
      <c r="G362" t="s">
        <v>15</v>
      </c>
      <c r="H362" t="s">
        <v>221</v>
      </c>
      <c r="I362">
        <v>6046</v>
      </c>
      <c r="J362" t="s">
        <v>16</v>
      </c>
      <c r="K362" t="s">
        <v>17</v>
      </c>
      <c r="L362">
        <v>2018</v>
      </c>
      <c r="M362" t="s">
        <v>18</v>
      </c>
    </row>
    <row r="363" spans="1:13" x14ac:dyDescent="0.25">
      <c r="A363" s="1">
        <v>43206</v>
      </c>
      <c r="B363" s="2">
        <v>0.82499999999999996</v>
      </c>
      <c r="C363" t="s">
        <v>13</v>
      </c>
      <c r="D363" t="s">
        <v>44</v>
      </c>
      <c r="E363">
        <v>3</v>
      </c>
      <c r="F363">
        <v>6</v>
      </c>
      <c r="G363" t="s">
        <v>15</v>
      </c>
      <c r="H363" t="s">
        <v>221</v>
      </c>
      <c r="I363">
        <v>5511</v>
      </c>
      <c r="J363" t="s">
        <v>16</v>
      </c>
      <c r="K363" t="s">
        <v>17</v>
      </c>
      <c r="L363">
        <v>2018</v>
      </c>
      <c r="M363" t="s">
        <v>18</v>
      </c>
    </row>
    <row r="364" spans="1:13" x14ac:dyDescent="0.25">
      <c r="A364" s="1">
        <v>43206</v>
      </c>
      <c r="B364" s="2">
        <v>0.93958333333333333</v>
      </c>
      <c r="C364" t="s">
        <v>13</v>
      </c>
      <c r="D364" t="s">
        <v>65</v>
      </c>
      <c r="E364">
        <v>5</v>
      </c>
      <c r="F364">
        <v>10</v>
      </c>
      <c r="G364" t="s">
        <v>23</v>
      </c>
      <c r="H364" t="s">
        <v>221</v>
      </c>
      <c r="I364">
        <v>5761</v>
      </c>
      <c r="J364" t="s">
        <v>16</v>
      </c>
      <c r="K364" t="s">
        <v>17</v>
      </c>
      <c r="L364">
        <v>2018</v>
      </c>
      <c r="M364" t="s">
        <v>18</v>
      </c>
    </row>
    <row r="365" spans="1:13" x14ac:dyDescent="0.25">
      <c r="A365" s="1">
        <v>43207</v>
      </c>
      <c r="B365" s="2">
        <v>0.3611111111111111</v>
      </c>
      <c r="C365" t="s">
        <v>21</v>
      </c>
      <c r="D365" t="s">
        <v>114</v>
      </c>
      <c r="E365">
        <v>9</v>
      </c>
      <c r="F365">
        <v>11</v>
      </c>
      <c r="G365" t="s">
        <v>23</v>
      </c>
      <c r="H365" t="s">
        <v>221</v>
      </c>
      <c r="I365">
        <v>5791</v>
      </c>
      <c r="J365" t="s">
        <v>16</v>
      </c>
      <c r="K365" t="s">
        <v>17</v>
      </c>
      <c r="L365">
        <v>2018</v>
      </c>
      <c r="M365" t="s">
        <v>18</v>
      </c>
    </row>
    <row r="366" spans="1:13" x14ac:dyDescent="0.25">
      <c r="A366" s="1">
        <v>43207</v>
      </c>
      <c r="B366" s="2">
        <v>0.66041666666666665</v>
      </c>
      <c r="C366" t="s">
        <v>21</v>
      </c>
      <c r="D366" t="s">
        <v>83</v>
      </c>
      <c r="E366">
        <v>6</v>
      </c>
      <c r="F366">
        <v>9</v>
      </c>
      <c r="G366" t="s">
        <v>23</v>
      </c>
      <c r="H366" t="s">
        <v>221</v>
      </c>
      <c r="I366">
        <v>5881</v>
      </c>
      <c r="J366" t="s">
        <v>16</v>
      </c>
      <c r="K366" t="s">
        <v>17</v>
      </c>
      <c r="L366">
        <v>2018</v>
      </c>
      <c r="M366" t="s">
        <v>18</v>
      </c>
    </row>
    <row r="367" spans="1:13" x14ac:dyDescent="0.25">
      <c r="A367" s="1">
        <v>43207</v>
      </c>
      <c r="B367" s="2">
        <v>0.7631944444444444</v>
      </c>
      <c r="C367" t="s">
        <v>21</v>
      </c>
      <c r="D367" t="s">
        <v>26</v>
      </c>
      <c r="E367">
        <v>5</v>
      </c>
      <c r="F367">
        <v>7</v>
      </c>
      <c r="G367" t="s">
        <v>32</v>
      </c>
      <c r="H367" t="s">
        <v>223</v>
      </c>
      <c r="I367">
        <v>5263</v>
      </c>
      <c r="J367" t="s">
        <v>16</v>
      </c>
      <c r="K367" t="s">
        <v>17</v>
      </c>
      <c r="L367">
        <v>2018</v>
      </c>
      <c r="M367" t="s">
        <v>18</v>
      </c>
    </row>
    <row r="368" spans="1:13" x14ac:dyDescent="0.25">
      <c r="A368" s="1">
        <v>43207</v>
      </c>
      <c r="B368" s="2">
        <v>0.77430555555555558</v>
      </c>
      <c r="C368" t="s">
        <v>21</v>
      </c>
      <c r="D368" t="s">
        <v>14</v>
      </c>
      <c r="E368">
        <v>0</v>
      </c>
      <c r="F368">
        <v>0</v>
      </c>
      <c r="G368" t="s">
        <v>15</v>
      </c>
      <c r="H368" t="s">
        <v>221</v>
      </c>
      <c r="I368">
        <v>5406</v>
      </c>
      <c r="J368" t="s">
        <v>16</v>
      </c>
      <c r="K368" t="s">
        <v>17</v>
      </c>
      <c r="L368">
        <v>2018</v>
      </c>
      <c r="M368" t="s">
        <v>18</v>
      </c>
    </row>
    <row r="369" spans="1:13" x14ac:dyDescent="0.25">
      <c r="A369" s="1">
        <v>43207</v>
      </c>
      <c r="B369" s="2">
        <v>0.77847222222222223</v>
      </c>
      <c r="C369" t="s">
        <v>21</v>
      </c>
      <c r="D369" t="s">
        <v>65</v>
      </c>
      <c r="E369">
        <v>4</v>
      </c>
      <c r="F369">
        <v>6</v>
      </c>
      <c r="G369" t="s">
        <v>15</v>
      </c>
      <c r="H369" t="s">
        <v>221</v>
      </c>
      <c r="I369">
        <v>5406</v>
      </c>
      <c r="J369" t="s">
        <v>16</v>
      </c>
      <c r="K369" t="s">
        <v>17</v>
      </c>
      <c r="L369">
        <v>2018</v>
      </c>
      <c r="M369" t="s">
        <v>18</v>
      </c>
    </row>
    <row r="370" spans="1:13" x14ac:dyDescent="0.25">
      <c r="A370" s="1">
        <v>43207</v>
      </c>
      <c r="B370" s="2">
        <v>0.8520833333333333</v>
      </c>
      <c r="C370" t="s">
        <v>21</v>
      </c>
      <c r="D370" t="s">
        <v>28</v>
      </c>
      <c r="E370">
        <v>3</v>
      </c>
      <c r="F370">
        <v>6</v>
      </c>
      <c r="G370" t="s">
        <v>20</v>
      </c>
      <c r="H370" t="s">
        <v>223</v>
      </c>
      <c r="I370">
        <v>5297</v>
      </c>
      <c r="J370" t="s">
        <v>16</v>
      </c>
      <c r="K370" t="s">
        <v>17</v>
      </c>
      <c r="L370">
        <v>2018</v>
      </c>
      <c r="M370" t="s">
        <v>18</v>
      </c>
    </row>
    <row r="371" spans="1:13" x14ac:dyDescent="0.25">
      <c r="A371" s="1">
        <v>43207</v>
      </c>
      <c r="B371" s="2">
        <v>0.86805555555555558</v>
      </c>
      <c r="C371" t="s">
        <v>21</v>
      </c>
      <c r="D371" t="s">
        <v>36</v>
      </c>
      <c r="E371">
        <v>7</v>
      </c>
      <c r="F371">
        <v>10</v>
      </c>
      <c r="G371" t="s">
        <v>23</v>
      </c>
      <c r="H371" t="s">
        <v>221</v>
      </c>
      <c r="I371">
        <v>5746</v>
      </c>
      <c r="J371" t="s">
        <v>16</v>
      </c>
      <c r="K371" t="s">
        <v>17</v>
      </c>
      <c r="L371">
        <v>2018</v>
      </c>
      <c r="M371" t="s">
        <v>18</v>
      </c>
    </row>
    <row r="372" spans="1:13" x14ac:dyDescent="0.25">
      <c r="A372" s="1">
        <v>43207</v>
      </c>
      <c r="B372" s="2">
        <v>0.92013888888888884</v>
      </c>
      <c r="C372" t="s">
        <v>21</v>
      </c>
      <c r="D372" t="s">
        <v>116</v>
      </c>
      <c r="E372">
        <v>6</v>
      </c>
      <c r="F372">
        <v>10</v>
      </c>
      <c r="G372" t="s">
        <v>32</v>
      </c>
      <c r="H372" t="s">
        <v>223</v>
      </c>
      <c r="I372">
        <v>5343</v>
      </c>
      <c r="J372" t="s">
        <v>16</v>
      </c>
      <c r="K372" t="s">
        <v>17</v>
      </c>
      <c r="L372">
        <v>2018</v>
      </c>
      <c r="M372" t="s">
        <v>18</v>
      </c>
    </row>
    <row r="373" spans="1:13" x14ac:dyDescent="0.25">
      <c r="A373" s="1">
        <v>43208</v>
      </c>
      <c r="B373" s="2">
        <v>0.26250000000000001</v>
      </c>
      <c r="C373" t="s">
        <v>25</v>
      </c>
      <c r="D373" t="s">
        <v>68</v>
      </c>
      <c r="E373">
        <v>0</v>
      </c>
      <c r="F373">
        <v>0</v>
      </c>
      <c r="G373" t="s">
        <v>20</v>
      </c>
      <c r="H373" t="s">
        <v>223</v>
      </c>
      <c r="I373">
        <v>5234</v>
      </c>
      <c r="J373" t="s">
        <v>16</v>
      </c>
      <c r="K373" t="s">
        <v>17</v>
      </c>
      <c r="L373">
        <v>2018</v>
      </c>
      <c r="M373" t="s">
        <v>18</v>
      </c>
    </row>
    <row r="374" spans="1:13" x14ac:dyDescent="0.25">
      <c r="A374" s="1">
        <v>43208</v>
      </c>
      <c r="B374" s="2">
        <v>0.49583333333333335</v>
      </c>
      <c r="C374" t="s">
        <v>25</v>
      </c>
      <c r="D374" t="s">
        <v>103</v>
      </c>
      <c r="E374">
        <v>7</v>
      </c>
      <c r="F374">
        <v>10</v>
      </c>
      <c r="G374" t="s">
        <v>15</v>
      </c>
      <c r="H374" t="s">
        <v>221</v>
      </c>
      <c r="I374">
        <v>5391</v>
      </c>
      <c r="J374" t="s">
        <v>16</v>
      </c>
      <c r="K374" t="s">
        <v>17</v>
      </c>
      <c r="L374">
        <v>2018</v>
      </c>
      <c r="M374" t="s">
        <v>18</v>
      </c>
    </row>
    <row r="375" spans="1:13" x14ac:dyDescent="0.25">
      <c r="A375" s="1">
        <v>43208</v>
      </c>
      <c r="B375" s="2">
        <v>0.79166666666666663</v>
      </c>
      <c r="C375" t="s">
        <v>25</v>
      </c>
      <c r="D375" t="s">
        <v>47</v>
      </c>
      <c r="E375">
        <v>0</v>
      </c>
      <c r="F375">
        <v>0</v>
      </c>
      <c r="G375" t="s">
        <v>15</v>
      </c>
      <c r="H375" t="s">
        <v>221</v>
      </c>
      <c r="I375">
        <v>5826</v>
      </c>
      <c r="J375" t="s">
        <v>16</v>
      </c>
      <c r="K375" t="s">
        <v>17</v>
      </c>
      <c r="L375">
        <v>2018</v>
      </c>
      <c r="M375" t="s">
        <v>18</v>
      </c>
    </row>
    <row r="376" spans="1:13" x14ac:dyDescent="0.25">
      <c r="A376" s="1">
        <v>43208</v>
      </c>
      <c r="B376" s="2">
        <v>0.8208333333333333</v>
      </c>
      <c r="C376" t="s">
        <v>25</v>
      </c>
      <c r="D376" t="s">
        <v>47</v>
      </c>
      <c r="E376">
        <v>4</v>
      </c>
      <c r="F376">
        <v>7</v>
      </c>
      <c r="G376" t="s">
        <v>15</v>
      </c>
      <c r="H376" t="s">
        <v>221</v>
      </c>
      <c r="I376">
        <v>5561</v>
      </c>
      <c r="J376" t="s">
        <v>16</v>
      </c>
      <c r="K376" t="s">
        <v>17</v>
      </c>
      <c r="L376">
        <v>2018</v>
      </c>
      <c r="M376" t="s">
        <v>18</v>
      </c>
    </row>
    <row r="377" spans="1:13" x14ac:dyDescent="0.25">
      <c r="A377" s="1">
        <v>43209</v>
      </c>
      <c r="B377" s="2">
        <v>0.53888888888888886</v>
      </c>
      <c r="C377" t="s">
        <v>33</v>
      </c>
      <c r="D377" t="s">
        <v>44</v>
      </c>
      <c r="E377">
        <v>4</v>
      </c>
      <c r="F377">
        <v>7</v>
      </c>
      <c r="G377" t="s">
        <v>23</v>
      </c>
      <c r="H377" t="s">
        <v>221</v>
      </c>
      <c r="I377">
        <v>5876</v>
      </c>
      <c r="J377" t="s">
        <v>16</v>
      </c>
      <c r="K377" t="s">
        <v>17</v>
      </c>
      <c r="L377">
        <v>2018</v>
      </c>
      <c r="M377" t="s">
        <v>18</v>
      </c>
    </row>
    <row r="378" spans="1:13" x14ac:dyDescent="0.25">
      <c r="A378" s="1">
        <v>43209</v>
      </c>
      <c r="B378" s="2">
        <v>0.68333333333333335</v>
      </c>
      <c r="C378" t="s">
        <v>33</v>
      </c>
      <c r="D378" t="s">
        <v>86</v>
      </c>
      <c r="E378">
        <v>0</v>
      </c>
      <c r="F378">
        <v>0</v>
      </c>
      <c r="G378" t="s">
        <v>20</v>
      </c>
      <c r="H378" t="s">
        <v>223</v>
      </c>
      <c r="I378">
        <v>5371</v>
      </c>
      <c r="J378" t="s">
        <v>16</v>
      </c>
      <c r="K378" t="s">
        <v>17</v>
      </c>
      <c r="L378">
        <v>2018</v>
      </c>
      <c r="M378" t="s">
        <v>18</v>
      </c>
    </row>
    <row r="379" spans="1:13" x14ac:dyDescent="0.25">
      <c r="A379" s="1">
        <v>43209</v>
      </c>
      <c r="B379" s="2">
        <v>0.70833333333333337</v>
      </c>
      <c r="C379" t="s">
        <v>33</v>
      </c>
      <c r="D379" t="s">
        <v>83</v>
      </c>
      <c r="E379">
        <v>0</v>
      </c>
      <c r="F379">
        <v>0</v>
      </c>
      <c r="G379" t="s">
        <v>15</v>
      </c>
      <c r="H379" t="s">
        <v>221</v>
      </c>
      <c r="I379">
        <v>5406</v>
      </c>
      <c r="J379" t="s">
        <v>16</v>
      </c>
      <c r="K379" t="s">
        <v>17</v>
      </c>
      <c r="L379">
        <v>2018</v>
      </c>
      <c r="M379" t="s">
        <v>18</v>
      </c>
    </row>
    <row r="380" spans="1:13" x14ac:dyDescent="0.25">
      <c r="A380" s="1">
        <v>43209</v>
      </c>
      <c r="B380" s="2">
        <v>0.72499999999999998</v>
      </c>
      <c r="C380" t="s">
        <v>33</v>
      </c>
      <c r="D380" t="s">
        <v>97</v>
      </c>
      <c r="E380">
        <v>3</v>
      </c>
      <c r="F380">
        <v>5</v>
      </c>
      <c r="G380" t="s">
        <v>32</v>
      </c>
      <c r="H380" t="s">
        <v>223</v>
      </c>
      <c r="I380">
        <v>5012</v>
      </c>
      <c r="J380" t="s">
        <v>16</v>
      </c>
      <c r="K380" t="s">
        <v>17</v>
      </c>
      <c r="L380">
        <v>2018</v>
      </c>
      <c r="M380" t="s">
        <v>18</v>
      </c>
    </row>
    <row r="381" spans="1:13" x14ac:dyDescent="0.25">
      <c r="A381" s="1">
        <v>43210</v>
      </c>
      <c r="B381" s="2">
        <v>0.53749999999999998</v>
      </c>
      <c r="C381" t="s">
        <v>40</v>
      </c>
      <c r="D381" t="s">
        <v>41</v>
      </c>
      <c r="E381">
        <v>3</v>
      </c>
      <c r="F381">
        <v>6</v>
      </c>
      <c r="G381" t="s">
        <v>20</v>
      </c>
      <c r="H381" t="s">
        <v>223</v>
      </c>
      <c r="I381">
        <v>5087</v>
      </c>
      <c r="J381" t="s">
        <v>16</v>
      </c>
      <c r="K381" t="s">
        <v>17</v>
      </c>
      <c r="L381">
        <v>2018</v>
      </c>
      <c r="M381" t="s">
        <v>18</v>
      </c>
    </row>
    <row r="382" spans="1:13" x14ac:dyDescent="0.25">
      <c r="A382" s="1">
        <v>43210</v>
      </c>
      <c r="B382" s="2">
        <v>0.55763888888888891</v>
      </c>
      <c r="C382" t="s">
        <v>40</v>
      </c>
      <c r="D382" t="s">
        <v>103</v>
      </c>
      <c r="E382">
        <v>0</v>
      </c>
      <c r="F382">
        <v>0</v>
      </c>
      <c r="G382" t="s">
        <v>23</v>
      </c>
      <c r="H382" t="s">
        <v>221</v>
      </c>
      <c r="I382">
        <v>6031</v>
      </c>
      <c r="J382" t="s">
        <v>91</v>
      </c>
      <c r="K382" t="s">
        <v>92</v>
      </c>
      <c r="L382">
        <v>2018</v>
      </c>
      <c r="M382" t="s">
        <v>18</v>
      </c>
    </row>
    <row r="383" spans="1:13" x14ac:dyDescent="0.25">
      <c r="A383" s="1">
        <v>43211</v>
      </c>
      <c r="B383" s="2">
        <v>0.93263888888888891</v>
      </c>
      <c r="C383" t="s">
        <v>50</v>
      </c>
      <c r="D383" t="s">
        <v>44</v>
      </c>
      <c r="E383">
        <v>11</v>
      </c>
      <c r="F383">
        <v>16</v>
      </c>
      <c r="G383" t="s">
        <v>23</v>
      </c>
      <c r="H383" t="s">
        <v>221</v>
      </c>
      <c r="I383">
        <v>5836</v>
      </c>
      <c r="J383" t="s">
        <v>16</v>
      </c>
      <c r="K383" t="s">
        <v>17</v>
      </c>
      <c r="L383">
        <v>2018</v>
      </c>
      <c r="M383" t="s">
        <v>18</v>
      </c>
    </row>
    <row r="384" spans="1:13" x14ac:dyDescent="0.25">
      <c r="A384" s="1">
        <v>43211</v>
      </c>
      <c r="B384" s="2">
        <v>0.98055555555555551</v>
      </c>
      <c r="C384" t="s">
        <v>50</v>
      </c>
      <c r="D384" t="s">
        <v>59</v>
      </c>
      <c r="E384">
        <v>3</v>
      </c>
      <c r="F384">
        <v>7</v>
      </c>
      <c r="G384" t="s">
        <v>32</v>
      </c>
      <c r="H384" t="s">
        <v>223</v>
      </c>
      <c r="I384">
        <v>5233</v>
      </c>
      <c r="J384" t="s">
        <v>16</v>
      </c>
      <c r="K384" t="s">
        <v>17</v>
      </c>
      <c r="L384">
        <v>2018</v>
      </c>
      <c r="M384" t="s">
        <v>18</v>
      </c>
    </row>
    <row r="385" spans="1:13" x14ac:dyDescent="0.25">
      <c r="A385" s="1">
        <v>43212</v>
      </c>
      <c r="B385" s="2">
        <v>0.49930555555555556</v>
      </c>
      <c r="C385" t="s">
        <v>53</v>
      </c>
      <c r="D385" t="s">
        <v>98</v>
      </c>
      <c r="E385">
        <v>3</v>
      </c>
      <c r="F385">
        <v>7</v>
      </c>
      <c r="G385" t="s">
        <v>32</v>
      </c>
      <c r="H385" t="s">
        <v>223</v>
      </c>
      <c r="I385">
        <v>5297</v>
      </c>
      <c r="J385" t="s">
        <v>16</v>
      </c>
      <c r="K385" t="s">
        <v>17</v>
      </c>
      <c r="L385">
        <v>2018</v>
      </c>
      <c r="M385" t="s">
        <v>18</v>
      </c>
    </row>
    <row r="386" spans="1:13" x14ac:dyDescent="0.25">
      <c r="A386" s="1">
        <v>43212</v>
      </c>
      <c r="B386" s="2">
        <v>0.62430555555555556</v>
      </c>
      <c r="C386" t="s">
        <v>53</v>
      </c>
      <c r="D386" t="s">
        <v>69</v>
      </c>
      <c r="E386">
        <v>0</v>
      </c>
      <c r="F386">
        <v>0</v>
      </c>
      <c r="G386" t="s">
        <v>32</v>
      </c>
      <c r="H386" t="s">
        <v>223</v>
      </c>
      <c r="I386">
        <v>5024</v>
      </c>
      <c r="J386" t="s">
        <v>16</v>
      </c>
      <c r="K386" t="s">
        <v>17</v>
      </c>
      <c r="L386">
        <v>2018</v>
      </c>
      <c r="M386" t="s">
        <v>18</v>
      </c>
    </row>
    <row r="387" spans="1:13" x14ac:dyDescent="0.25">
      <c r="A387" s="1">
        <v>43212</v>
      </c>
      <c r="B387" s="2">
        <v>0.78194444444444444</v>
      </c>
      <c r="C387" t="s">
        <v>53</v>
      </c>
      <c r="D387" t="s">
        <v>34</v>
      </c>
      <c r="E387">
        <v>0</v>
      </c>
      <c r="F387">
        <v>0</v>
      </c>
      <c r="G387" t="s">
        <v>23</v>
      </c>
      <c r="H387" t="s">
        <v>221</v>
      </c>
      <c r="I387">
        <v>5461</v>
      </c>
      <c r="J387" t="s">
        <v>16</v>
      </c>
      <c r="K387" t="s">
        <v>17</v>
      </c>
      <c r="L387">
        <v>2018</v>
      </c>
      <c r="M387" t="s">
        <v>18</v>
      </c>
    </row>
    <row r="388" spans="1:13" x14ac:dyDescent="0.25">
      <c r="A388" s="1">
        <v>43213</v>
      </c>
      <c r="B388" s="2">
        <v>0.57291666666666663</v>
      </c>
      <c r="C388" t="s">
        <v>13</v>
      </c>
      <c r="D388" t="s">
        <v>35</v>
      </c>
      <c r="E388">
        <v>269</v>
      </c>
      <c r="F388">
        <v>272</v>
      </c>
      <c r="G388" t="s">
        <v>15</v>
      </c>
      <c r="H388" t="s">
        <v>221</v>
      </c>
      <c r="I388">
        <v>5731</v>
      </c>
      <c r="J388" t="s">
        <v>91</v>
      </c>
      <c r="K388" t="s">
        <v>92</v>
      </c>
      <c r="L388">
        <v>2018</v>
      </c>
      <c r="M388" t="s">
        <v>18</v>
      </c>
    </row>
    <row r="389" spans="1:13" x14ac:dyDescent="0.25">
      <c r="A389" s="1">
        <v>43213</v>
      </c>
      <c r="B389" s="2">
        <v>0.63888888888888884</v>
      </c>
      <c r="C389" t="s">
        <v>13</v>
      </c>
      <c r="D389" t="s">
        <v>28</v>
      </c>
      <c r="E389">
        <v>0</v>
      </c>
      <c r="F389">
        <v>0</v>
      </c>
      <c r="G389" t="s">
        <v>32</v>
      </c>
      <c r="H389" t="s">
        <v>223</v>
      </c>
      <c r="I389">
        <v>5097</v>
      </c>
      <c r="J389" t="s">
        <v>55</v>
      </c>
      <c r="K389" t="s">
        <v>56</v>
      </c>
      <c r="L389">
        <v>2018</v>
      </c>
      <c r="M389" t="s">
        <v>18</v>
      </c>
    </row>
    <row r="390" spans="1:13" x14ac:dyDescent="0.25">
      <c r="A390" s="1">
        <v>43213</v>
      </c>
      <c r="B390" s="2">
        <v>0.74930555555555556</v>
      </c>
      <c r="C390" t="s">
        <v>13</v>
      </c>
      <c r="D390" t="s">
        <v>58</v>
      </c>
      <c r="E390">
        <v>3</v>
      </c>
      <c r="F390">
        <v>5</v>
      </c>
      <c r="G390" t="s">
        <v>15</v>
      </c>
      <c r="H390" t="s">
        <v>221</v>
      </c>
      <c r="I390">
        <v>5976</v>
      </c>
      <c r="J390" t="s">
        <v>16</v>
      </c>
      <c r="K390" t="s">
        <v>17</v>
      </c>
      <c r="L390">
        <v>2018</v>
      </c>
      <c r="M390" t="s">
        <v>18</v>
      </c>
    </row>
    <row r="391" spans="1:13" x14ac:dyDescent="0.25">
      <c r="A391" s="1">
        <v>43213</v>
      </c>
      <c r="B391" s="2">
        <v>0.75555555555555554</v>
      </c>
      <c r="C391" t="s">
        <v>13</v>
      </c>
      <c r="D391" t="s">
        <v>72</v>
      </c>
      <c r="E391">
        <v>5</v>
      </c>
      <c r="F391">
        <v>10</v>
      </c>
      <c r="G391" t="s">
        <v>32</v>
      </c>
      <c r="H391" t="s">
        <v>222</v>
      </c>
      <c r="I391">
        <v>6186</v>
      </c>
      <c r="J391" t="s">
        <v>16</v>
      </c>
      <c r="K391" t="s">
        <v>17</v>
      </c>
      <c r="L391">
        <v>2018</v>
      </c>
      <c r="M391" t="s">
        <v>18</v>
      </c>
    </row>
    <row r="392" spans="1:13" x14ac:dyDescent="0.25">
      <c r="A392" s="1">
        <v>43213</v>
      </c>
      <c r="B392" s="2">
        <v>0.77500000000000002</v>
      </c>
      <c r="C392" t="s">
        <v>13</v>
      </c>
      <c r="D392" t="s">
        <v>57</v>
      </c>
      <c r="E392">
        <v>0</v>
      </c>
      <c r="F392">
        <v>0</v>
      </c>
      <c r="G392" t="s">
        <v>32</v>
      </c>
      <c r="H392" t="s">
        <v>223</v>
      </c>
      <c r="I392">
        <v>5304</v>
      </c>
      <c r="J392" t="s">
        <v>91</v>
      </c>
      <c r="K392" t="s">
        <v>92</v>
      </c>
      <c r="L392">
        <v>2018</v>
      </c>
      <c r="M392" t="s">
        <v>18</v>
      </c>
    </row>
    <row r="393" spans="1:13" x14ac:dyDescent="0.25">
      <c r="A393" s="1">
        <v>43214</v>
      </c>
      <c r="B393" s="2">
        <v>0.30833333333333335</v>
      </c>
      <c r="C393" t="s">
        <v>21</v>
      </c>
      <c r="D393" t="s">
        <v>35</v>
      </c>
      <c r="E393">
        <v>3</v>
      </c>
      <c r="F393">
        <v>5</v>
      </c>
      <c r="G393" t="s">
        <v>23</v>
      </c>
      <c r="H393" t="s">
        <v>221</v>
      </c>
      <c r="I393">
        <v>5741</v>
      </c>
      <c r="J393" t="s">
        <v>16</v>
      </c>
      <c r="K393" t="s">
        <v>17</v>
      </c>
      <c r="L393">
        <v>2018</v>
      </c>
      <c r="M393" t="s">
        <v>18</v>
      </c>
    </row>
    <row r="394" spans="1:13" x14ac:dyDescent="0.25">
      <c r="A394" s="1">
        <v>43214</v>
      </c>
      <c r="B394" s="2">
        <v>0.31874999999999998</v>
      </c>
      <c r="C394" t="s">
        <v>21</v>
      </c>
      <c r="D394" t="s">
        <v>35</v>
      </c>
      <c r="E394">
        <v>0</v>
      </c>
      <c r="F394">
        <v>0</v>
      </c>
      <c r="G394" t="s">
        <v>23</v>
      </c>
      <c r="H394" t="s">
        <v>221</v>
      </c>
      <c r="I394">
        <v>5561</v>
      </c>
      <c r="J394" t="s">
        <v>16</v>
      </c>
      <c r="K394" t="s">
        <v>17</v>
      </c>
      <c r="L394">
        <v>2018</v>
      </c>
      <c r="M394" t="s">
        <v>18</v>
      </c>
    </row>
    <row r="395" spans="1:13" x14ac:dyDescent="0.25">
      <c r="A395" s="1">
        <v>43214</v>
      </c>
      <c r="B395" s="2">
        <v>0.37569444444444444</v>
      </c>
      <c r="C395" t="s">
        <v>21</v>
      </c>
      <c r="D395" t="s">
        <v>35</v>
      </c>
      <c r="E395">
        <v>0</v>
      </c>
      <c r="F395">
        <v>0</v>
      </c>
      <c r="G395" t="s">
        <v>23</v>
      </c>
      <c r="H395" t="s">
        <v>221</v>
      </c>
      <c r="I395">
        <v>5411</v>
      </c>
      <c r="J395" t="s">
        <v>16</v>
      </c>
      <c r="K395" t="s">
        <v>17</v>
      </c>
      <c r="L395">
        <v>2018</v>
      </c>
      <c r="M395" t="s">
        <v>18</v>
      </c>
    </row>
    <row r="396" spans="1:13" x14ac:dyDescent="0.25">
      <c r="A396" s="1">
        <v>43214</v>
      </c>
      <c r="B396" s="2">
        <v>0.60486111111111107</v>
      </c>
      <c r="C396" t="s">
        <v>21</v>
      </c>
      <c r="D396" t="s">
        <v>96</v>
      </c>
      <c r="E396">
        <v>0</v>
      </c>
      <c r="F396">
        <v>0</v>
      </c>
      <c r="G396" t="s">
        <v>32</v>
      </c>
      <c r="H396" t="s">
        <v>223</v>
      </c>
      <c r="I396">
        <v>5126</v>
      </c>
      <c r="J396" t="s">
        <v>16</v>
      </c>
      <c r="K396" t="s">
        <v>17</v>
      </c>
      <c r="L396">
        <v>2018</v>
      </c>
      <c r="M396" t="s">
        <v>18</v>
      </c>
    </row>
    <row r="397" spans="1:13" x14ac:dyDescent="0.25">
      <c r="A397" s="1">
        <v>43214</v>
      </c>
      <c r="B397" s="2">
        <v>0.64166666666666672</v>
      </c>
      <c r="C397" t="s">
        <v>21</v>
      </c>
      <c r="D397" t="s">
        <v>64</v>
      </c>
      <c r="E397">
        <v>0</v>
      </c>
      <c r="F397">
        <v>0</v>
      </c>
      <c r="G397" t="s">
        <v>32</v>
      </c>
      <c r="H397" t="s">
        <v>223</v>
      </c>
      <c r="I397">
        <v>5228</v>
      </c>
      <c r="J397" t="s">
        <v>16</v>
      </c>
      <c r="K397" t="s">
        <v>17</v>
      </c>
      <c r="L397">
        <v>2018</v>
      </c>
      <c r="M397" t="s">
        <v>18</v>
      </c>
    </row>
    <row r="398" spans="1:13" x14ac:dyDescent="0.25">
      <c r="A398" s="1">
        <v>43215</v>
      </c>
      <c r="B398" s="2">
        <v>0.52361111111111114</v>
      </c>
      <c r="C398" t="s">
        <v>25</v>
      </c>
      <c r="D398" t="s">
        <v>51</v>
      </c>
      <c r="E398">
        <v>4</v>
      </c>
      <c r="F398">
        <v>7</v>
      </c>
      <c r="G398" t="s">
        <v>20</v>
      </c>
      <c r="H398" t="s">
        <v>223</v>
      </c>
      <c r="I398">
        <v>5320</v>
      </c>
      <c r="J398" t="s">
        <v>16</v>
      </c>
      <c r="K398" t="s">
        <v>17</v>
      </c>
      <c r="L398">
        <v>2018</v>
      </c>
      <c r="M398" t="s">
        <v>18</v>
      </c>
    </row>
    <row r="399" spans="1:13" x14ac:dyDescent="0.25">
      <c r="A399" s="1">
        <v>43215</v>
      </c>
      <c r="B399" s="2">
        <v>0.60347222222222219</v>
      </c>
      <c r="C399" t="s">
        <v>25</v>
      </c>
      <c r="D399" t="s">
        <v>51</v>
      </c>
      <c r="E399">
        <v>0</v>
      </c>
      <c r="F399">
        <v>0</v>
      </c>
      <c r="G399" t="s">
        <v>32</v>
      </c>
      <c r="H399" t="s">
        <v>223</v>
      </c>
      <c r="I399">
        <v>5027</v>
      </c>
      <c r="J399" t="s">
        <v>16</v>
      </c>
      <c r="K399" t="s">
        <v>17</v>
      </c>
      <c r="L399">
        <v>2018</v>
      </c>
      <c r="M399" t="s">
        <v>18</v>
      </c>
    </row>
    <row r="400" spans="1:13" x14ac:dyDescent="0.25">
      <c r="A400" s="1">
        <v>43215</v>
      </c>
      <c r="B400" s="2">
        <v>0.66249999999999998</v>
      </c>
      <c r="C400" t="s">
        <v>25</v>
      </c>
      <c r="D400" t="s">
        <v>70</v>
      </c>
      <c r="E400">
        <v>9</v>
      </c>
      <c r="F400">
        <v>12</v>
      </c>
      <c r="G400" t="s">
        <v>20</v>
      </c>
      <c r="H400" t="s">
        <v>223</v>
      </c>
      <c r="I400">
        <v>5245</v>
      </c>
      <c r="J400" t="s">
        <v>16</v>
      </c>
      <c r="K400" t="s">
        <v>17</v>
      </c>
      <c r="L400">
        <v>2018</v>
      </c>
      <c r="M400" t="s">
        <v>18</v>
      </c>
    </row>
    <row r="401" spans="1:13" x14ac:dyDescent="0.25">
      <c r="A401" s="1">
        <v>43215</v>
      </c>
      <c r="B401" s="2">
        <v>0.66805555555555551</v>
      </c>
      <c r="C401" t="s">
        <v>25</v>
      </c>
      <c r="D401" t="s">
        <v>87</v>
      </c>
      <c r="E401">
        <v>5</v>
      </c>
      <c r="F401">
        <v>8</v>
      </c>
      <c r="G401" t="s">
        <v>15</v>
      </c>
      <c r="H401" t="s">
        <v>221</v>
      </c>
      <c r="I401">
        <v>5386</v>
      </c>
      <c r="J401" t="s">
        <v>16</v>
      </c>
      <c r="K401" t="s">
        <v>17</v>
      </c>
      <c r="L401">
        <v>2018</v>
      </c>
      <c r="M401" t="s">
        <v>18</v>
      </c>
    </row>
    <row r="402" spans="1:13" x14ac:dyDescent="0.25">
      <c r="A402" s="1">
        <v>43215</v>
      </c>
      <c r="B402" s="2">
        <v>0.66874999999999996</v>
      </c>
      <c r="C402" t="s">
        <v>25</v>
      </c>
      <c r="D402" t="s">
        <v>52</v>
      </c>
      <c r="E402">
        <v>3</v>
      </c>
      <c r="F402">
        <v>5</v>
      </c>
      <c r="G402" t="s">
        <v>23</v>
      </c>
      <c r="H402" t="s">
        <v>221</v>
      </c>
      <c r="I402">
        <v>6051</v>
      </c>
      <c r="J402" t="s">
        <v>16</v>
      </c>
      <c r="K402" t="s">
        <v>17</v>
      </c>
      <c r="L402">
        <v>2018</v>
      </c>
      <c r="M402" t="s">
        <v>18</v>
      </c>
    </row>
    <row r="403" spans="1:13" x14ac:dyDescent="0.25">
      <c r="A403" s="1">
        <v>43215</v>
      </c>
      <c r="B403" s="2">
        <v>0.69097222222222221</v>
      </c>
      <c r="C403" t="s">
        <v>25</v>
      </c>
      <c r="D403" t="s">
        <v>64</v>
      </c>
      <c r="E403">
        <v>4</v>
      </c>
      <c r="F403">
        <v>8</v>
      </c>
      <c r="G403" t="s">
        <v>32</v>
      </c>
      <c r="H403" t="s">
        <v>223</v>
      </c>
      <c r="I403">
        <v>5123</v>
      </c>
      <c r="J403" t="s">
        <v>38</v>
      </c>
      <c r="K403" t="s">
        <v>39</v>
      </c>
      <c r="L403">
        <v>2018</v>
      </c>
      <c r="M403" t="s">
        <v>18</v>
      </c>
    </row>
    <row r="404" spans="1:13" x14ac:dyDescent="0.25">
      <c r="A404" s="1">
        <v>43215</v>
      </c>
      <c r="B404" s="2">
        <v>0.7104166666666667</v>
      </c>
      <c r="C404" t="s">
        <v>25</v>
      </c>
      <c r="D404" t="s">
        <v>73</v>
      </c>
      <c r="E404">
        <v>3</v>
      </c>
      <c r="F404">
        <v>5</v>
      </c>
      <c r="G404" t="s">
        <v>15</v>
      </c>
      <c r="H404" t="s">
        <v>221</v>
      </c>
      <c r="I404">
        <v>6096</v>
      </c>
      <c r="J404" t="s">
        <v>16</v>
      </c>
      <c r="K404" t="s">
        <v>17</v>
      </c>
      <c r="L404">
        <v>2018</v>
      </c>
      <c r="M404" t="s">
        <v>18</v>
      </c>
    </row>
    <row r="405" spans="1:13" x14ac:dyDescent="0.25">
      <c r="A405" s="1">
        <v>43215</v>
      </c>
      <c r="B405" s="2">
        <v>0.84166666666666667</v>
      </c>
      <c r="C405" t="s">
        <v>25</v>
      </c>
      <c r="D405" t="s">
        <v>27</v>
      </c>
      <c r="E405">
        <v>0</v>
      </c>
      <c r="F405">
        <v>0</v>
      </c>
      <c r="G405" t="s">
        <v>15</v>
      </c>
      <c r="H405" t="s">
        <v>221</v>
      </c>
      <c r="I405">
        <v>6086</v>
      </c>
      <c r="J405" t="s">
        <v>16</v>
      </c>
      <c r="K405" t="s">
        <v>17</v>
      </c>
      <c r="L405">
        <v>2018</v>
      </c>
      <c r="M405" t="s">
        <v>18</v>
      </c>
    </row>
    <row r="406" spans="1:13" x14ac:dyDescent="0.25">
      <c r="A406" s="1">
        <v>43216</v>
      </c>
      <c r="B406" s="2">
        <v>0.34791666666666665</v>
      </c>
      <c r="C406" t="s">
        <v>33</v>
      </c>
      <c r="D406" t="s">
        <v>105</v>
      </c>
      <c r="E406">
        <v>0</v>
      </c>
      <c r="F406">
        <v>0</v>
      </c>
      <c r="G406" t="s">
        <v>23</v>
      </c>
      <c r="H406" t="s">
        <v>221</v>
      </c>
      <c r="I406">
        <v>5991</v>
      </c>
      <c r="J406" t="s">
        <v>55</v>
      </c>
      <c r="K406" t="s">
        <v>56</v>
      </c>
      <c r="L406">
        <v>2018</v>
      </c>
      <c r="M406" t="s">
        <v>18</v>
      </c>
    </row>
    <row r="407" spans="1:13" x14ac:dyDescent="0.25">
      <c r="A407" s="1">
        <v>43216</v>
      </c>
      <c r="B407" s="2">
        <v>0.37847222222222221</v>
      </c>
      <c r="C407" t="s">
        <v>33</v>
      </c>
      <c r="D407" t="s">
        <v>44</v>
      </c>
      <c r="E407">
        <v>3</v>
      </c>
      <c r="F407">
        <v>5</v>
      </c>
      <c r="G407" t="s">
        <v>23</v>
      </c>
      <c r="H407" t="s">
        <v>221</v>
      </c>
      <c r="I407">
        <v>5826</v>
      </c>
      <c r="J407" t="s">
        <v>16</v>
      </c>
      <c r="K407" t="s">
        <v>17</v>
      </c>
      <c r="L407">
        <v>2018</v>
      </c>
      <c r="M407" t="s">
        <v>18</v>
      </c>
    </row>
    <row r="408" spans="1:13" x14ac:dyDescent="0.25">
      <c r="A408" s="1">
        <v>43216</v>
      </c>
      <c r="B408" s="2">
        <v>0.47430555555555554</v>
      </c>
      <c r="C408" t="s">
        <v>33</v>
      </c>
      <c r="D408" t="s">
        <v>27</v>
      </c>
      <c r="E408">
        <v>5</v>
      </c>
      <c r="F408">
        <v>8</v>
      </c>
      <c r="G408" t="s">
        <v>15</v>
      </c>
      <c r="H408" t="s">
        <v>221</v>
      </c>
      <c r="I408">
        <v>5751</v>
      </c>
      <c r="J408" t="s">
        <v>16</v>
      </c>
      <c r="K408" t="s">
        <v>17</v>
      </c>
      <c r="L408">
        <v>2018</v>
      </c>
      <c r="M408" t="s">
        <v>18</v>
      </c>
    </row>
    <row r="409" spans="1:13" x14ac:dyDescent="0.25">
      <c r="A409" s="1">
        <v>43216</v>
      </c>
      <c r="B409" s="2">
        <v>0.73055555555555551</v>
      </c>
      <c r="C409" t="s">
        <v>33</v>
      </c>
      <c r="D409" t="s">
        <v>62</v>
      </c>
      <c r="E409">
        <v>3</v>
      </c>
      <c r="F409">
        <v>5</v>
      </c>
      <c r="G409" t="s">
        <v>20</v>
      </c>
      <c r="H409" t="s">
        <v>223</v>
      </c>
      <c r="I409">
        <v>5097</v>
      </c>
      <c r="J409" t="s">
        <v>16</v>
      </c>
      <c r="K409" t="s">
        <v>17</v>
      </c>
      <c r="L409">
        <v>2018</v>
      </c>
      <c r="M409" t="s">
        <v>18</v>
      </c>
    </row>
    <row r="410" spans="1:13" x14ac:dyDescent="0.25">
      <c r="A410" s="1">
        <v>43216</v>
      </c>
      <c r="B410" s="2">
        <v>0.86458333333333337</v>
      </c>
      <c r="C410" t="s">
        <v>33</v>
      </c>
      <c r="D410" t="s">
        <v>114</v>
      </c>
      <c r="E410">
        <v>0</v>
      </c>
      <c r="F410">
        <v>0</v>
      </c>
      <c r="G410" t="s">
        <v>15</v>
      </c>
      <c r="H410" t="s">
        <v>221</v>
      </c>
      <c r="I410">
        <v>5551</v>
      </c>
      <c r="J410" t="s">
        <v>16</v>
      </c>
      <c r="K410" t="s">
        <v>17</v>
      </c>
      <c r="L410">
        <v>2018</v>
      </c>
      <c r="M410" t="s">
        <v>18</v>
      </c>
    </row>
    <row r="411" spans="1:13" x14ac:dyDescent="0.25">
      <c r="A411" s="1">
        <v>43218</v>
      </c>
      <c r="B411" s="2">
        <v>0.74097222222222225</v>
      </c>
      <c r="C411" t="s">
        <v>50</v>
      </c>
      <c r="D411" t="s">
        <v>28</v>
      </c>
      <c r="E411">
        <v>4</v>
      </c>
      <c r="F411">
        <v>8</v>
      </c>
      <c r="G411" t="s">
        <v>20</v>
      </c>
      <c r="H411" t="s">
        <v>223</v>
      </c>
      <c r="I411">
        <v>5312</v>
      </c>
      <c r="J411" t="s">
        <v>55</v>
      </c>
      <c r="K411" t="s">
        <v>56</v>
      </c>
      <c r="L411">
        <v>2018</v>
      </c>
      <c r="M411" t="s">
        <v>18</v>
      </c>
    </row>
    <row r="412" spans="1:13" x14ac:dyDescent="0.25">
      <c r="A412" s="1">
        <v>43218</v>
      </c>
      <c r="B412" s="2">
        <v>0.93402777777777779</v>
      </c>
      <c r="C412" t="s">
        <v>50</v>
      </c>
      <c r="D412" t="s">
        <v>68</v>
      </c>
      <c r="E412">
        <v>3</v>
      </c>
      <c r="F412">
        <v>7</v>
      </c>
      <c r="G412" t="s">
        <v>20</v>
      </c>
      <c r="H412" t="s">
        <v>223</v>
      </c>
      <c r="I412">
        <v>5052</v>
      </c>
      <c r="J412" t="s">
        <v>16</v>
      </c>
      <c r="K412" t="s">
        <v>17</v>
      </c>
      <c r="L412">
        <v>2018</v>
      </c>
      <c r="M412" t="s">
        <v>18</v>
      </c>
    </row>
    <row r="413" spans="1:13" x14ac:dyDescent="0.25">
      <c r="A413" s="1">
        <v>43219</v>
      </c>
      <c r="B413" s="2">
        <v>0.48333333333333334</v>
      </c>
      <c r="C413" t="s">
        <v>53</v>
      </c>
      <c r="D413" t="s">
        <v>86</v>
      </c>
      <c r="E413">
        <v>4</v>
      </c>
      <c r="F413">
        <v>8</v>
      </c>
      <c r="G413" t="s">
        <v>32</v>
      </c>
      <c r="H413" t="s">
        <v>223</v>
      </c>
      <c r="I413">
        <v>5206</v>
      </c>
      <c r="J413" t="s">
        <v>16</v>
      </c>
      <c r="K413" t="s">
        <v>17</v>
      </c>
      <c r="L413">
        <v>2018</v>
      </c>
      <c r="M413" t="s">
        <v>18</v>
      </c>
    </row>
    <row r="414" spans="1:13" x14ac:dyDescent="0.25">
      <c r="A414" s="1">
        <v>43220</v>
      </c>
      <c r="B414" s="2">
        <v>2.013888888888889E-2</v>
      </c>
      <c r="C414" t="s">
        <v>13</v>
      </c>
      <c r="D414" t="s">
        <v>112</v>
      </c>
      <c r="E414">
        <v>7</v>
      </c>
      <c r="F414">
        <v>12</v>
      </c>
      <c r="G414" t="s">
        <v>15</v>
      </c>
      <c r="H414" t="s">
        <v>221</v>
      </c>
      <c r="I414">
        <v>6066</v>
      </c>
      <c r="J414" t="s">
        <v>16</v>
      </c>
      <c r="K414" t="s">
        <v>17</v>
      </c>
      <c r="L414">
        <v>2018</v>
      </c>
      <c r="M414" t="s">
        <v>18</v>
      </c>
    </row>
    <row r="415" spans="1:13" x14ac:dyDescent="0.25">
      <c r="A415" s="1">
        <v>43220</v>
      </c>
      <c r="B415" s="2">
        <v>0.48888888888888887</v>
      </c>
      <c r="C415" t="s">
        <v>13</v>
      </c>
      <c r="D415" t="s">
        <v>94</v>
      </c>
      <c r="E415">
        <v>0</v>
      </c>
      <c r="F415">
        <v>0</v>
      </c>
      <c r="G415" t="s">
        <v>15</v>
      </c>
      <c r="H415" t="s">
        <v>221</v>
      </c>
      <c r="I415">
        <v>5746</v>
      </c>
      <c r="J415" t="s">
        <v>16</v>
      </c>
      <c r="K415" t="s">
        <v>17</v>
      </c>
      <c r="L415">
        <v>2018</v>
      </c>
      <c r="M415" t="s">
        <v>18</v>
      </c>
    </row>
    <row r="416" spans="1:13" x14ac:dyDescent="0.25">
      <c r="A416" s="1">
        <v>43220</v>
      </c>
      <c r="B416" s="2">
        <v>0.49791666666666667</v>
      </c>
      <c r="C416" t="s">
        <v>13</v>
      </c>
      <c r="D416" t="s">
        <v>41</v>
      </c>
      <c r="E416">
        <v>0</v>
      </c>
      <c r="F416">
        <v>0</v>
      </c>
      <c r="G416" t="s">
        <v>32</v>
      </c>
      <c r="H416" t="s">
        <v>223</v>
      </c>
      <c r="I416">
        <v>5346</v>
      </c>
      <c r="J416" t="s">
        <v>16</v>
      </c>
      <c r="K416" t="s">
        <v>17</v>
      </c>
      <c r="L416">
        <v>2018</v>
      </c>
      <c r="M416" t="s">
        <v>18</v>
      </c>
    </row>
    <row r="417" spans="1:13" x14ac:dyDescent="0.25">
      <c r="A417" s="1">
        <v>43220</v>
      </c>
      <c r="B417" s="2">
        <v>0.50902777777777775</v>
      </c>
      <c r="C417" t="s">
        <v>13</v>
      </c>
      <c r="D417" t="s">
        <v>68</v>
      </c>
      <c r="E417">
        <v>0</v>
      </c>
      <c r="F417">
        <v>0</v>
      </c>
      <c r="H417" t="s">
        <v>223</v>
      </c>
      <c r="I417">
        <v>7808</v>
      </c>
      <c r="J417" t="s">
        <v>55</v>
      </c>
      <c r="K417" t="s">
        <v>56</v>
      </c>
      <c r="L417">
        <v>2018</v>
      </c>
      <c r="M417" t="s">
        <v>18</v>
      </c>
    </row>
    <row r="418" spans="1:13" x14ac:dyDescent="0.25">
      <c r="A418" s="1">
        <v>43221</v>
      </c>
      <c r="B418" s="2">
        <v>0.44583333333333336</v>
      </c>
      <c r="C418" t="s">
        <v>21</v>
      </c>
      <c r="D418" t="s">
        <v>94</v>
      </c>
      <c r="E418">
        <v>5</v>
      </c>
      <c r="F418">
        <v>8</v>
      </c>
      <c r="G418" t="s">
        <v>23</v>
      </c>
      <c r="H418" t="s">
        <v>221</v>
      </c>
      <c r="I418">
        <v>5761</v>
      </c>
      <c r="J418" t="s">
        <v>16</v>
      </c>
      <c r="K418" t="s">
        <v>17</v>
      </c>
      <c r="L418">
        <v>2018</v>
      </c>
      <c r="M418" t="s">
        <v>18</v>
      </c>
    </row>
    <row r="419" spans="1:13" x14ac:dyDescent="0.25">
      <c r="A419" s="1">
        <v>43221</v>
      </c>
      <c r="B419" s="2">
        <v>0.54305555555555551</v>
      </c>
      <c r="C419" t="s">
        <v>21</v>
      </c>
      <c r="D419" t="s">
        <v>52</v>
      </c>
      <c r="E419">
        <v>19</v>
      </c>
      <c r="F419">
        <v>22</v>
      </c>
      <c r="G419" t="s">
        <v>23</v>
      </c>
      <c r="H419" t="s">
        <v>221</v>
      </c>
      <c r="I419">
        <v>6091</v>
      </c>
      <c r="J419" t="s">
        <v>16</v>
      </c>
      <c r="K419" t="s">
        <v>17</v>
      </c>
      <c r="L419">
        <v>2018</v>
      </c>
      <c r="M419" t="s">
        <v>18</v>
      </c>
    </row>
    <row r="420" spans="1:13" x14ac:dyDescent="0.25">
      <c r="A420" s="1">
        <v>43221</v>
      </c>
      <c r="B420" s="2">
        <v>0.81527777777777777</v>
      </c>
      <c r="C420" t="s">
        <v>21</v>
      </c>
      <c r="D420" t="s">
        <v>76</v>
      </c>
      <c r="E420">
        <v>3</v>
      </c>
      <c r="F420">
        <v>6</v>
      </c>
      <c r="G420" t="s">
        <v>32</v>
      </c>
      <c r="H420" t="s">
        <v>223</v>
      </c>
      <c r="I420">
        <v>5307</v>
      </c>
      <c r="J420" t="s">
        <v>55</v>
      </c>
      <c r="K420" t="s">
        <v>56</v>
      </c>
      <c r="L420">
        <v>2018</v>
      </c>
      <c r="M420" t="s">
        <v>18</v>
      </c>
    </row>
    <row r="421" spans="1:13" x14ac:dyDescent="0.25">
      <c r="A421" s="1">
        <v>43223</v>
      </c>
      <c r="B421" s="2">
        <v>0.50138888888888888</v>
      </c>
      <c r="C421" t="s">
        <v>33</v>
      </c>
      <c r="D421" t="s">
        <v>108</v>
      </c>
      <c r="E421">
        <v>0</v>
      </c>
      <c r="F421">
        <v>0</v>
      </c>
      <c r="G421" t="s">
        <v>23</v>
      </c>
      <c r="H421" t="s">
        <v>221</v>
      </c>
      <c r="I421">
        <v>5646</v>
      </c>
      <c r="J421" t="s">
        <v>29</v>
      </c>
      <c r="K421" t="s">
        <v>30</v>
      </c>
      <c r="L421">
        <v>2018</v>
      </c>
      <c r="M421" t="s">
        <v>18</v>
      </c>
    </row>
    <row r="422" spans="1:13" x14ac:dyDescent="0.25">
      <c r="A422" s="1">
        <v>43223</v>
      </c>
      <c r="B422" s="2">
        <v>0.6</v>
      </c>
      <c r="C422" t="s">
        <v>33</v>
      </c>
      <c r="D422" t="s">
        <v>14</v>
      </c>
      <c r="E422">
        <v>5</v>
      </c>
      <c r="F422">
        <v>8</v>
      </c>
      <c r="G422" t="s">
        <v>23</v>
      </c>
      <c r="H422" t="s">
        <v>221</v>
      </c>
      <c r="I422">
        <v>5836</v>
      </c>
      <c r="J422" t="s">
        <v>55</v>
      </c>
      <c r="K422" t="s">
        <v>56</v>
      </c>
      <c r="L422">
        <v>2018</v>
      </c>
      <c r="M422" t="s">
        <v>18</v>
      </c>
    </row>
    <row r="423" spans="1:13" x14ac:dyDescent="0.25">
      <c r="A423" s="1">
        <v>43223</v>
      </c>
      <c r="B423" s="2">
        <v>0.86458333333333337</v>
      </c>
      <c r="C423" t="s">
        <v>33</v>
      </c>
      <c r="D423" t="s">
        <v>117</v>
      </c>
      <c r="E423">
        <v>20</v>
      </c>
      <c r="F423">
        <v>25</v>
      </c>
      <c r="G423" t="s">
        <v>15</v>
      </c>
      <c r="H423" t="s">
        <v>224</v>
      </c>
      <c r="I423">
        <v>3000</v>
      </c>
      <c r="J423" t="s">
        <v>107</v>
      </c>
      <c r="K423" t="s">
        <v>56</v>
      </c>
      <c r="L423">
        <v>2018</v>
      </c>
      <c r="M423" t="s">
        <v>18</v>
      </c>
    </row>
    <row r="424" spans="1:13" x14ac:dyDescent="0.25">
      <c r="A424" s="1">
        <v>43224</v>
      </c>
      <c r="B424" s="2">
        <v>1.6666666666666666E-2</v>
      </c>
      <c r="C424" t="s">
        <v>40</v>
      </c>
      <c r="D424" t="s">
        <v>66</v>
      </c>
      <c r="E424">
        <v>7</v>
      </c>
      <c r="F424">
        <v>10</v>
      </c>
      <c r="G424" t="s">
        <v>23</v>
      </c>
      <c r="H424" t="s">
        <v>221</v>
      </c>
      <c r="I424">
        <v>5961</v>
      </c>
      <c r="J424" t="s">
        <v>16</v>
      </c>
      <c r="K424" t="s">
        <v>17</v>
      </c>
      <c r="L424">
        <v>2018</v>
      </c>
      <c r="M424" t="s">
        <v>18</v>
      </c>
    </row>
    <row r="425" spans="1:13" x14ac:dyDescent="0.25">
      <c r="A425" s="1">
        <v>43224</v>
      </c>
      <c r="B425" s="2">
        <v>0.66319444444444442</v>
      </c>
      <c r="C425" t="s">
        <v>40</v>
      </c>
      <c r="D425" t="s">
        <v>63</v>
      </c>
      <c r="E425">
        <v>17</v>
      </c>
      <c r="F425">
        <v>20</v>
      </c>
      <c r="G425" t="s">
        <v>15</v>
      </c>
      <c r="H425" t="s">
        <v>221</v>
      </c>
      <c r="I425">
        <v>5991</v>
      </c>
      <c r="J425" t="s">
        <v>89</v>
      </c>
      <c r="K425" t="s">
        <v>90</v>
      </c>
      <c r="L425">
        <v>2018</v>
      </c>
      <c r="M425" t="s">
        <v>18</v>
      </c>
    </row>
    <row r="426" spans="1:13" x14ac:dyDescent="0.25">
      <c r="A426" s="1">
        <v>43224</v>
      </c>
      <c r="B426" s="2">
        <v>0.67083333333333328</v>
      </c>
      <c r="C426" t="s">
        <v>40</v>
      </c>
      <c r="D426" t="s">
        <v>65</v>
      </c>
      <c r="E426">
        <v>0</v>
      </c>
      <c r="F426">
        <v>0</v>
      </c>
      <c r="G426" t="s">
        <v>15</v>
      </c>
      <c r="H426" t="s">
        <v>221</v>
      </c>
      <c r="I426">
        <v>5946</v>
      </c>
      <c r="J426" t="s">
        <v>16</v>
      </c>
      <c r="K426" t="s">
        <v>17</v>
      </c>
      <c r="L426">
        <v>2018</v>
      </c>
      <c r="M426" t="s">
        <v>18</v>
      </c>
    </row>
    <row r="427" spans="1:13" x14ac:dyDescent="0.25">
      <c r="A427" s="1">
        <v>43224</v>
      </c>
      <c r="B427" s="2">
        <v>0.68125000000000002</v>
      </c>
      <c r="C427" t="s">
        <v>40</v>
      </c>
      <c r="D427" t="s">
        <v>68</v>
      </c>
      <c r="E427">
        <v>4</v>
      </c>
      <c r="F427">
        <v>7</v>
      </c>
      <c r="G427" t="s">
        <v>20</v>
      </c>
      <c r="H427" t="s">
        <v>223</v>
      </c>
      <c r="I427">
        <v>5325</v>
      </c>
      <c r="J427" t="s">
        <v>16</v>
      </c>
      <c r="K427" t="s">
        <v>17</v>
      </c>
      <c r="L427">
        <v>2018</v>
      </c>
      <c r="M427" t="s">
        <v>18</v>
      </c>
    </row>
    <row r="428" spans="1:13" x14ac:dyDescent="0.25">
      <c r="A428" s="1">
        <v>43224</v>
      </c>
      <c r="B428" s="2">
        <v>0.71666666666666667</v>
      </c>
      <c r="C428" t="s">
        <v>40</v>
      </c>
      <c r="D428" t="s">
        <v>62</v>
      </c>
      <c r="E428">
        <v>8</v>
      </c>
      <c r="F428">
        <v>11</v>
      </c>
      <c r="G428" t="s">
        <v>20</v>
      </c>
      <c r="H428" t="s">
        <v>223</v>
      </c>
      <c r="I428">
        <v>5290</v>
      </c>
      <c r="J428" t="s">
        <v>16</v>
      </c>
      <c r="K428" t="s">
        <v>17</v>
      </c>
      <c r="L428">
        <v>2018</v>
      </c>
      <c r="M428" t="s">
        <v>18</v>
      </c>
    </row>
    <row r="429" spans="1:13" x14ac:dyDescent="0.25">
      <c r="A429" s="1">
        <v>43224</v>
      </c>
      <c r="B429" s="2">
        <v>0.76111111111111107</v>
      </c>
      <c r="C429" t="s">
        <v>40</v>
      </c>
      <c r="D429" t="s">
        <v>65</v>
      </c>
      <c r="E429">
        <v>0</v>
      </c>
      <c r="F429">
        <v>0</v>
      </c>
      <c r="G429" t="s">
        <v>23</v>
      </c>
      <c r="H429" t="s">
        <v>221</v>
      </c>
      <c r="I429">
        <v>5626</v>
      </c>
      <c r="J429" t="s">
        <v>16</v>
      </c>
      <c r="K429" t="s">
        <v>17</v>
      </c>
      <c r="L429">
        <v>2018</v>
      </c>
      <c r="M429" t="s">
        <v>18</v>
      </c>
    </row>
    <row r="430" spans="1:13" x14ac:dyDescent="0.25">
      <c r="A430" s="1">
        <v>43224</v>
      </c>
      <c r="B430" s="2">
        <v>0.76944444444444449</v>
      </c>
      <c r="C430" t="s">
        <v>40</v>
      </c>
      <c r="D430" t="s">
        <v>71</v>
      </c>
      <c r="E430">
        <v>3</v>
      </c>
      <c r="F430">
        <v>6</v>
      </c>
      <c r="G430" t="s">
        <v>20</v>
      </c>
      <c r="H430" t="s">
        <v>223</v>
      </c>
      <c r="I430">
        <v>5032</v>
      </c>
      <c r="J430" t="s">
        <v>16</v>
      </c>
      <c r="K430" t="s">
        <v>17</v>
      </c>
      <c r="L430">
        <v>2018</v>
      </c>
      <c r="M430" t="s">
        <v>18</v>
      </c>
    </row>
    <row r="431" spans="1:13" x14ac:dyDescent="0.25">
      <c r="A431" s="1">
        <v>43224</v>
      </c>
      <c r="B431" s="2">
        <v>0.77430555555555558</v>
      </c>
      <c r="C431" t="s">
        <v>40</v>
      </c>
      <c r="D431" t="s">
        <v>71</v>
      </c>
      <c r="E431">
        <v>3</v>
      </c>
      <c r="F431">
        <v>6</v>
      </c>
      <c r="G431" t="s">
        <v>32</v>
      </c>
      <c r="H431" t="s">
        <v>223</v>
      </c>
      <c r="I431">
        <v>5204</v>
      </c>
      <c r="J431" t="s">
        <v>16</v>
      </c>
      <c r="K431" t="s">
        <v>17</v>
      </c>
      <c r="L431">
        <v>2018</v>
      </c>
      <c r="M431" t="s">
        <v>18</v>
      </c>
    </row>
    <row r="432" spans="1:13" x14ac:dyDescent="0.25">
      <c r="A432" s="1">
        <v>43224</v>
      </c>
      <c r="B432" s="2">
        <v>0.82777777777777772</v>
      </c>
      <c r="C432" t="s">
        <v>40</v>
      </c>
      <c r="D432" t="s">
        <v>80</v>
      </c>
      <c r="E432">
        <v>5</v>
      </c>
      <c r="F432">
        <v>8</v>
      </c>
      <c r="G432" t="s">
        <v>32</v>
      </c>
      <c r="H432" t="s">
        <v>223</v>
      </c>
      <c r="I432">
        <v>5224</v>
      </c>
      <c r="J432" t="s">
        <v>16</v>
      </c>
      <c r="K432" t="s">
        <v>17</v>
      </c>
      <c r="L432">
        <v>2018</v>
      </c>
      <c r="M432" t="s">
        <v>18</v>
      </c>
    </row>
    <row r="433" spans="1:13" x14ac:dyDescent="0.25">
      <c r="A433" s="1">
        <v>43224</v>
      </c>
      <c r="B433" s="2">
        <v>0.92500000000000004</v>
      </c>
      <c r="C433" t="s">
        <v>40</v>
      </c>
      <c r="D433" t="s">
        <v>85</v>
      </c>
      <c r="E433">
        <v>6</v>
      </c>
      <c r="F433">
        <v>9</v>
      </c>
      <c r="G433" t="s">
        <v>15</v>
      </c>
      <c r="H433" t="s">
        <v>221</v>
      </c>
      <c r="I433">
        <v>5641</v>
      </c>
      <c r="J433" t="s">
        <v>16</v>
      </c>
      <c r="K433" t="s">
        <v>17</v>
      </c>
      <c r="L433">
        <v>2018</v>
      </c>
      <c r="M433" t="s">
        <v>18</v>
      </c>
    </row>
    <row r="434" spans="1:13" x14ac:dyDescent="0.25">
      <c r="A434" s="1">
        <v>43224</v>
      </c>
      <c r="B434" s="2">
        <v>0.99305555555555558</v>
      </c>
      <c r="C434" t="s">
        <v>40</v>
      </c>
      <c r="D434" t="s">
        <v>86</v>
      </c>
      <c r="E434">
        <v>6</v>
      </c>
      <c r="F434">
        <v>10</v>
      </c>
      <c r="G434" t="s">
        <v>32</v>
      </c>
      <c r="H434" t="s">
        <v>223</v>
      </c>
      <c r="I434">
        <v>5260</v>
      </c>
      <c r="J434" t="s">
        <v>100</v>
      </c>
      <c r="K434" t="s">
        <v>101</v>
      </c>
      <c r="L434">
        <v>2018</v>
      </c>
      <c r="M434" t="s">
        <v>18</v>
      </c>
    </row>
    <row r="435" spans="1:13" x14ac:dyDescent="0.25">
      <c r="A435" s="1">
        <v>43225</v>
      </c>
      <c r="B435" s="2">
        <v>6.6666666666666666E-2</v>
      </c>
      <c r="C435" t="s">
        <v>50</v>
      </c>
      <c r="D435" t="s">
        <v>116</v>
      </c>
      <c r="E435">
        <v>5</v>
      </c>
      <c r="F435">
        <v>9</v>
      </c>
      <c r="G435" t="s">
        <v>32</v>
      </c>
      <c r="H435" t="s">
        <v>223</v>
      </c>
      <c r="I435">
        <v>5264</v>
      </c>
      <c r="J435" t="s">
        <v>16</v>
      </c>
      <c r="K435" t="s">
        <v>17</v>
      </c>
      <c r="L435">
        <v>2018</v>
      </c>
      <c r="M435" t="s">
        <v>18</v>
      </c>
    </row>
    <row r="436" spans="1:13" x14ac:dyDescent="0.25">
      <c r="A436" s="1">
        <v>43225</v>
      </c>
      <c r="B436" s="2">
        <v>0.89861111111111114</v>
      </c>
      <c r="C436" t="s">
        <v>50</v>
      </c>
      <c r="D436" t="s">
        <v>72</v>
      </c>
      <c r="E436">
        <v>8</v>
      </c>
      <c r="F436">
        <v>13</v>
      </c>
      <c r="G436" t="s">
        <v>32</v>
      </c>
      <c r="H436" t="s">
        <v>222</v>
      </c>
      <c r="I436">
        <v>6161</v>
      </c>
      <c r="J436" t="s">
        <v>91</v>
      </c>
      <c r="K436" t="s">
        <v>92</v>
      </c>
      <c r="L436">
        <v>2018</v>
      </c>
      <c r="M436" t="s">
        <v>18</v>
      </c>
    </row>
    <row r="437" spans="1:13" x14ac:dyDescent="0.25">
      <c r="A437" s="1">
        <v>43226</v>
      </c>
      <c r="B437" s="2">
        <v>0.49236111111111114</v>
      </c>
      <c r="C437" t="s">
        <v>53</v>
      </c>
      <c r="D437" t="s">
        <v>47</v>
      </c>
      <c r="E437">
        <v>0</v>
      </c>
      <c r="F437">
        <v>0</v>
      </c>
      <c r="G437" t="s">
        <v>23</v>
      </c>
      <c r="H437" t="s">
        <v>221</v>
      </c>
      <c r="I437">
        <v>5756</v>
      </c>
      <c r="J437" t="s">
        <v>16</v>
      </c>
      <c r="K437" t="s">
        <v>17</v>
      </c>
      <c r="L437">
        <v>2018</v>
      </c>
      <c r="M437" t="s">
        <v>18</v>
      </c>
    </row>
    <row r="438" spans="1:13" x14ac:dyDescent="0.25">
      <c r="A438" s="1">
        <v>43227</v>
      </c>
      <c r="B438" s="2">
        <v>0.57708333333333328</v>
      </c>
      <c r="C438" t="s">
        <v>13</v>
      </c>
      <c r="D438" t="s">
        <v>73</v>
      </c>
      <c r="E438">
        <v>3</v>
      </c>
      <c r="F438">
        <v>6</v>
      </c>
      <c r="G438" t="s">
        <v>23</v>
      </c>
      <c r="H438" t="s">
        <v>221</v>
      </c>
      <c r="I438">
        <v>6046</v>
      </c>
      <c r="J438" t="s">
        <v>16</v>
      </c>
      <c r="K438" t="s">
        <v>17</v>
      </c>
      <c r="L438">
        <v>2018</v>
      </c>
      <c r="M438" t="s">
        <v>18</v>
      </c>
    </row>
    <row r="439" spans="1:13" x14ac:dyDescent="0.25">
      <c r="A439" s="1">
        <v>43227</v>
      </c>
      <c r="B439" s="2">
        <v>0.6118055555555556</v>
      </c>
      <c r="C439" t="s">
        <v>13</v>
      </c>
      <c r="D439" t="s">
        <v>95</v>
      </c>
      <c r="E439">
        <v>3</v>
      </c>
      <c r="F439">
        <v>6</v>
      </c>
      <c r="G439" t="s">
        <v>15</v>
      </c>
      <c r="H439" t="s">
        <v>221</v>
      </c>
      <c r="I439">
        <v>6005</v>
      </c>
      <c r="J439" t="s">
        <v>16</v>
      </c>
      <c r="K439" t="s">
        <v>17</v>
      </c>
      <c r="L439">
        <v>2018</v>
      </c>
      <c r="M439" t="s">
        <v>18</v>
      </c>
    </row>
    <row r="440" spans="1:13" x14ac:dyDescent="0.25">
      <c r="A440" s="1">
        <v>43227</v>
      </c>
      <c r="B440" s="2">
        <v>0.63055555555555554</v>
      </c>
      <c r="C440" t="s">
        <v>13</v>
      </c>
      <c r="D440" t="s">
        <v>14</v>
      </c>
      <c r="E440">
        <v>4</v>
      </c>
      <c r="F440">
        <v>7</v>
      </c>
      <c r="G440" t="s">
        <v>15</v>
      </c>
      <c r="H440" t="s">
        <v>221</v>
      </c>
      <c r="I440">
        <v>5796</v>
      </c>
      <c r="J440" t="s">
        <v>16</v>
      </c>
      <c r="K440" t="s">
        <v>17</v>
      </c>
      <c r="L440">
        <v>2018</v>
      </c>
      <c r="M440" t="s">
        <v>18</v>
      </c>
    </row>
    <row r="441" spans="1:13" x14ac:dyDescent="0.25">
      <c r="A441" s="1">
        <v>43228</v>
      </c>
      <c r="B441" s="2">
        <v>0.51388888888888884</v>
      </c>
      <c r="C441" t="s">
        <v>21</v>
      </c>
      <c r="D441" t="s">
        <v>63</v>
      </c>
      <c r="E441">
        <v>0</v>
      </c>
      <c r="F441">
        <v>0</v>
      </c>
      <c r="G441" t="s">
        <v>23</v>
      </c>
      <c r="H441" t="s">
        <v>221</v>
      </c>
      <c r="I441">
        <v>5566</v>
      </c>
      <c r="J441" t="s">
        <v>16</v>
      </c>
      <c r="K441" t="s">
        <v>17</v>
      </c>
      <c r="L441">
        <v>2018</v>
      </c>
      <c r="M441" t="s">
        <v>18</v>
      </c>
    </row>
    <row r="442" spans="1:13" x14ac:dyDescent="0.25">
      <c r="A442" s="1">
        <v>43228</v>
      </c>
      <c r="B442" s="2">
        <v>0.88124999999999998</v>
      </c>
      <c r="C442" t="s">
        <v>21</v>
      </c>
      <c r="D442" t="s">
        <v>118</v>
      </c>
      <c r="E442">
        <v>0</v>
      </c>
      <c r="F442">
        <v>0</v>
      </c>
      <c r="G442" t="s">
        <v>15</v>
      </c>
      <c r="H442" t="s">
        <v>221</v>
      </c>
      <c r="I442">
        <v>5152</v>
      </c>
      <c r="J442" t="s">
        <v>29</v>
      </c>
      <c r="K442" t="s">
        <v>30</v>
      </c>
      <c r="L442">
        <v>2018</v>
      </c>
      <c r="M442" t="s">
        <v>18</v>
      </c>
    </row>
    <row r="443" spans="1:13" x14ac:dyDescent="0.25">
      <c r="A443" s="1">
        <v>43229</v>
      </c>
      <c r="B443" s="2">
        <v>0.64652777777777781</v>
      </c>
      <c r="C443" t="s">
        <v>25</v>
      </c>
      <c r="D443" t="s">
        <v>49</v>
      </c>
      <c r="E443">
        <v>3</v>
      </c>
      <c r="F443">
        <v>6</v>
      </c>
      <c r="G443" t="s">
        <v>15</v>
      </c>
      <c r="H443" t="s">
        <v>221</v>
      </c>
      <c r="I443">
        <v>6096</v>
      </c>
      <c r="J443" t="s">
        <v>16</v>
      </c>
      <c r="K443" t="s">
        <v>17</v>
      </c>
      <c r="L443">
        <v>2018</v>
      </c>
      <c r="M443" t="s">
        <v>18</v>
      </c>
    </row>
    <row r="444" spans="1:13" x14ac:dyDescent="0.25">
      <c r="A444" s="1">
        <v>43229</v>
      </c>
      <c r="B444" s="2">
        <v>0.90416666666666667</v>
      </c>
      <c r="C444" t="s">
        <v>25</v>
      </c>
      <c r="D444" t="s">
        <v>36</v>
      </c>
      <c r="E444">
        <v>3</v>
      </c>
      <c r="F444">
        <v>5</v>
      </c>
      <c r="G444" t="s">
        <v>15</v>
      </c>
      <c r="H444" t="s">
        <v>221</v>
      </c>
      <c r="I444">
        <v>5396</v>
      </c>
      <c r="J444" t="s">
        <v>16</v>
      </c>
      <c r="K444" t="s">
        <v>17</v>
      </c>
      <c r="L444">
        <v>2018</v>
      </c>
      <c r="M444" t="s">
        <v>18</v>
      </c>
    </row>
    <row r="445" spans="1:13" x14ac:dyDescent="0.25">
      <c r="A445" s="1">
        <v>43230</v>
      </c>
      <c r="B445" s="2">
        <v>0.32083333333333336</v>
      </c>
      <c r="C445" t="s">
        <v>33</v>
      </c>
      <c r="D445" t="s">
        <v>114</v>
      </c>
      <c r="E445">
        <v>9</v>
      </c>
      <c r="F445">
        <v>11</v>
      </c>
      <c r="G445" t="s">
        <v>23</v>
      </c>
      <c r="H445" t="s">
        <v>221</v>
      </c>
      <c r="I445">
        <v>5481</v>
      </c>
      <c r="J445" t="s">
        <v>16</v>
      </c>
      <c r="K445" t="s">
        <v>17</v>
      </c>
      <c r="L445">
        <v>2018</v>
      </c>
      <c r="M445" t="s">
        <v>18</v>
      </c>
    </row>
    <row r="446" spans="1:13" x14ac:dyDescent="0.25">
      <c r="A446" s="1">
        <v>43230</v>
      </c>
      <c r="B446" s="2">
        <v>0.66180555555555554</v>
      </c>
      <c r="C446" t="s">
        <v>33</v>
      </c>
      <c r="D446" t="s">
        <v>37</v>
      </c>
      <c r="E446">
        <v>0</v>
      </c>
      <c r="F446">
        <v>0</v>
      </c>
      <c r="G446" t="s">
        <v>32</v>
      </c>
      <c r="H446" t="s">
        <v>223</v>
      </c>
      <c r="I446">
        <v>5288</v>
      </c>
      <c r="J446" t="s">
        <v>16</v>
      </c>
      <c r="K446" t="s">
        <v>17</v>
      </c>
      <c r="L446">
        <v>2018</v>
      </c>
      <c r="M446" t="s">
        <v>18</v>
      </c>
    </row>
    <row r="447" spans="1:13" x14ac:dyDescent="0.25">
      <c r="A447" s="1">
        <v>43230</v>
      </c>
      <c r="B447" s="2">
        <v>0.7104166666666667</v>
      </c>
      <c r="C447" t="s">
        <v>33</v>
      </c>
      <c r="D447" t="s">
        <v>60</v>
      </c>
      <c r="E447">
        <v>5</v>
      </c>
      <c r="F447">
        <v>10</v>
      </c>
      <c r="G447" t="s">
        <v>15</v>
      </c>
      <c r="H447" t="s">
        <v>224</v>
      </c>
      <c r="I447">
        <v>310</v>
      </c>
      <c r="J447" t="s">
        <v>61</v>
      </c>
      <c r="K447" t="s">
        <v>17</v>
      </c>
      <c r="L447">
        <v>2018</v>
      </c>
      <c r="M447" t="s">
        <v>18</v>
      </c>
    </row>
    <row r="448" spans="1:13" x14ac:dyDescent="0.25">
      <c r="A448" s="1">
        <v>43230</v>
      </c>
      <c r="B448" s="2">
        <v>0.74236111111111114</v>
      </c>
      <c r="C448" t="s">
        <v>33</v>
      </c>
      <c r="D448" t="s">
        <v>114</v>
      </c>
      <c r="E448">
        <v>0</v>
      </c>
      <c r="F448">
        <v>0</v>
      </c>
      <c r="G448" t="s">
        <v>15</v>
      </c>
      <c r="H448" t="s">
        <v>221</v>
      </c>
      <c r="I448">
        <v>5506</v>
      </c>
      <c r="J448" t="s">
        <v>16</v>
      </c>
      <c r="K448" t="s">
        <v>17</v>
      </c>
      <c r="L448">
        <v>2018</v>
      </c>
      <c r="M448" t="s">
        <v>18</v>
      </c>
    </row>
    <row r="449" spans="1:13" x14ac:dyDescent="0.25">
      <c r="A449" s="1">
        <v>43230</v>
      </c>
      <c r="B449" s="2">
        <v>0.95694444444444449</v>
      </c>
      <c r="C449" t="s">
        <v>33</v>
      </c>
      <c r="D449" t="s">
        <v>114</v>
      </c>
      <c r="E449">
        <v>0</v>
      </c>
      <c r="F449">
        <v>0</v>
      </c>
      <c r="G449" t="s">
        <v>15</v>
      </c>
      <c r="H449" t="s">
        <v>221</v>
      </c>
      <c r="I449">
        <v>5511</v>
      </c>
      <c r="J449" t="s">
        <v>16</v>
      </c>
      <c r="K449" t="s">
        <v>17</v>
      </c>
      <c r="L449">
        <v>2018</v>
      </c>
      <c r="M449" t="s">
        <v>18</v>
      </c>
    </row>
    <row r="450" spans="1:13" x14ac:dyDescent="0.25">
      <c r="A450" s="1">
        <v>43231</v>
      </c>
      <c r="B450" s="2">
        <v>0.38611111111111113</v>
      </c>
      <c r="C450" t="s">
        <v>40</v>
      </c>
      <c r="D450" t="s">
        <v>112</v>
      </c>
      <c r="E450">
        <v>3</v>
      </c>
      <c r="F450">
        <v>6</v>
      </c>
      <c r="G450" t="s">
        <v>23</v>
      </c>
      <c r="H450" t="s">
        <v>221</v>
      </c>
      <c r="I450">
        <v>5801</v>
      </c>
      <c r="J450" t="s">
        <v>16</v>
      </c>
      <c r="K450" t="s">
        <v>17</v>
      </c>
      <c r="L450">
        <v>2018</v>
      </c>
      <c r="M450" t="s">
        <v>18</v>
      </c>
    </row>
    <row r="451" spans="1:13" x14ac:dyDescent="0.25">
      <c r="A451" s="1">
        <v>43231</v>
      </c>
      <c r="B451" s="2">
        <v>0.57430555555555551</v>
      </c>
      <c r="C451" t="s">
        <v>40</v>
      </c>
      <c r="D451" t="s">
        <v>94</v>
      </c>
      <c r="E451">
        <v>3</v>
      </c>
      <c r="F451">
        <v>6</v>
      </c>
      <c r="G451" t="s">
        <v>23</v>
      </c>
      <c r="H451" t="s">
        <v>221</v>
      </c>
      <c r="I451">
        <v>5861</v>
      </c>
      <c r="J451" t="s">
        <v>16</v>
      </c>
      <c r="K451" t="s">
        <v>17</v>
      </c>
      <c r="L451">
        <v>2018</v>
      </c>
      <c r="M451" t="s">
        <v>18</v>
      </c>
    </row>
    <row r="452" spans="1:13" x14ac:dyDescent="0.25">
      <c r="A452" s="1">
        <v>43231</v>
      </c>
      <c r="B452" s="2">
        <v>0.70902777777777781</v>
      </c>
      <c r="C452" t="s">
        <v>40</v>
      </c>
      <c r="D452" t="s">
        <v>88</v>
      </c>
      <c r="E452">
        <v>3</v>
      </c>
      <c r="F452">
        <v>5</v>
      </c>
      <c r="G452" t="s">
        <v>15</v>
      </c>
      <c r="H452" t="s">
        <v>221</v>
      </c>
      <c r="I452">
        <v>5971</v>
      </c>
      <c r="J452" t="s">
        <v>16</v>
      </c>
      <c r="K452" t="s">
        <v>17</v>
      </c>
      <c r="L452">
        <v>2018</v>
      </c>
      <c r="M452" t="s">
        <v>18</v>
      </c>
    </row>
    <row r="453" spans="1:13" x14ac:dyDescent="0.25">
      <c r="A453" s="1">
        <v>43232</v>
      </c>
      <c r="B453" s="2">
        <v>0.30902777777777779</v>
      </c>
      <c r="C453" t="s">
        <v>50</v>
      </c>
      <c r="D453" t="s">
        <v>65</v>
      </c>
      <c r="E453">
        <v>3</v>
      </c>
      <c r="F453">
        <v>8</v>
      </c>
      <c r="G453" t="s">
        <v>23</v>
      </c>
      <c r="H453" t="s">
        <v>221</v>
      </c>
      <c r="I453">
        <v>5616</v>
      </c>
      <c r="J453" t="s">
        <v>16</v>
      </c>
      <c r="K453" t="s">
        <v>17</v>
      </c>
      <c r="L453">
        <v>2018</v>
      </c>
      <c r="M453" t="s">
        <v>18</v>
      </c>
    </row>
    <row r="454" spans="1:13" x14ac:dyDescent="0.25">
      <c r="A454" s="1">
        <v>43232</v>
      </c>
      <c r="B454" s="2">
        <v>0.6958333333333333</v>
      </c>
      <c r="C454" t="s">
        <v>50</v>
      </c>
      <c r="D454" t="s">
        <v>88</v>
      </c>
      <c r="E454">
        <v>0</v>
      </c>
      <c r="F454">
        <v>0</v>
      </c>
      <c r="G454" t="s">
        <v>15</v>
      </c>
      <c r="H454" t="s">
        <v>221</v>
      </c>
      <c r="I454">
        <v>5831</v>
      </c>
      <c r="J454" t="s">
        <v>16</v>
      </c>
      <c r="K454" t="s">
        <v>17</v>
      </c>
      <c r="L454">
        <v>2018</v>
      </c>
      <c r="M454" t="s">
        <v>18</v>
      </c>
    </row>
    <row r="455" spans="1:13" x14ac:dyDescent="0.25">
      <c r="A455" s="1">
        <v>43233</v>
      </c>
      <c r="B455" s="2">
        <v>0.53680555555555554</v>
      </c>
      <c r="C455" t="s">
        <v>53</v>
      </c>
      <c r="D455" t="s">
        <v>69</v>
      </c>
      <c r="E455">
        <v>3</v>
      </c>
      <c r="F455">
        <v>7</v>
      </c>
      <c r="G455" t="s">
        <v>32</v>
      </c>
      <c r="H455" t="s">
        <v>223</v>
      </c>
      <c r="I455">
        <v>5210</v>
      </c>
      <c r="J455" t="s">
        <v>16</v>
      </c>
      <c r="K455" t="s">
        <v>17</v>
      </c>
      <c r="L455">
        <v>2018</v>
      </c>
      <c r="M455" t="s">
        <v>18</v>
      </c>
    </row>
    <row r="456" spans="1:13" x14ac:dyDescent="0.25">
      <c r="A456" s="1">
        <v>43233</v>
      </c>
      <c r="B456" s="2">
        <v>0.68402777777777779</v>
      </c>
      <c r="C456" t="s">
        <v>53</v>
      </c>
      <c r="D456" t="s">
        <v>112</v>
      </c>
      <c r="E456">
        <v>12</v>
      </c>
      <c r="F456">
        <v>16</v>
      </c>
      <c r="G456" t="s">
        <v>23</v>
      </c>
      <c r="H456" t="s">
        <v>221</v>
      </c>
      <c r="I456">
        <v>5506</v>
      </c>
      <c r="J456" t="s">
        <v>16</v>
      </c>
      <c r="K456" t="s">
        <v>17</v>
      </c>
      <c r="L456">
        <v>2018</v>
      </c>
      <c r="M456" t="s">
        <v>18</v>
      </c>
    </row>
    <row r="457" spans="1:13" x14ac:dyDescent="0.25">
      <c r="A457" s="1">
        <v>43233</v>
      </c>
      <c r="B457" s="2">
        <v>0.83263888888888893</v>
      </c>
      <c r="C457" t="s">
        <v>53</v>
      </c>
      <c r="D457" t="s">
        <v>88</v>
      </c>
      <c r="E457">
        <v>0</v>
      </c>
      <c r="F457">
        <v>0</v>
      </c>
      <c r="G457" t="s">
        <v>23</v>
      </c>
      <c r="H457" t="s">
        <v>221</v>
      </c>
      <c r="I457">
        <v>5891</v>
      </c>
      <c r="J457" t="s">
        <v>16</v>
      </c>
      <c r="K457" t="s">
        <v>17</v>
      </c>
      <c r="L457">
        <v>2018</v>
      </c>
      <c r="M457" t="s">
        <v>18</v>
      </c>
    </row>
    <row r="458" spans="1:13" x14ac:dyDescent="0.25">
      <c r="A458" s="1">
        <v>43234</v>
      </c>
      <c r="B458" s="2">
        <v>0.78749999999999998</v>
      </c>
      <c r="C458" t="s">
        <v>13</v>
      </c>
      <c r="D458" t="s">
        <v>43</v>
      </c>
      <c r="E458">
        <v>3</v>
      </c>
      <c r="F458">
        <v>6</v>
      </c>
      <c r="G458" t="s">
        <v>20</v>
      </c>
      <c r="H458" t="s">
        <v>223</v>
      </c>
      <c r="I458">
        <v>5010</v>
      </c>
      <c r="J458" t="s">
        <v>16</v>
      </c>
      <c r="K458" t="s">
        <v>17</v>
      </c>
      <c r="L458">
        <v>2018</v>
      </c>
      <c r="M458" t="s">
        <v>18</v>
      </c>
    </row>
    <row r="459" spans="1:13" x14ac:dyDescent="0.25">
      <c r="A459" s="1">
        <v>43234</v>
      </c>
      <c r="B459" s="2">
        <v>0.91249999999999998</v>
      </c>
      <c r="C459" t="s">
        <v>13</v>
      </c>
      <c r="D459" t="s">
        <v>84</v>
      </c>
      <c r="E459">
        <v>0</v>
      </c>
      <c r="F459">
        <v>0</v>
      </c>
      <c r="G459" t="s">
        <v>23</v>
      </c>
      <c r="H459" t="s">
        <v>221</v>
      </c>
      <c r="I459">
        <v>5726</v>
      </c>
      <c r="J459" t="s">
        <v>16</v>
      </c>
      <c r="K459" t="s">
        <v>17</v>
      </c>
      <c r="L459">
        <v>2018</v>
      </c>
      <c r="M459" t="s">
        <v>18</v>
      </c>
    </row>
    <row r="460" spans="1:13" x14ac:dyDescent="0.25">
      <c r="A460" s="1">
        <v>43234</v>
      </c>
      <c r="B460" s="2">
        <v>0.95763888888888893</v>
      </c>
      <c r="C460" t="s">
        <v>13</v>
      </c>
      <c r="D460" t="s">
        <v>71</v>
      </c>
      <c r="E460">
        <v>5</v>
      </c>
      <c r="F460">
        <v>9</v>
      </c>
      <c r="G460" t="s">
        <v>32</v>
      </c>
      <c r="H460" t="s">
        <v>223</v>
      </c>
      <c r="I460">
        <v>5111</v>
      </c>
      <c r="J460" t="s">
        <v>16</v>
      </c>
      <c r="K460" t="s">
        <v>17</v>
      </c>
      <c r="L460">
        <v>2018</v>
      </c>
      <c r="M460" t="s">
        <v>18</v>
      </c>
    </row>
    <row r="461" spans="1:13" x14ac:dyDescent="0.25">
      <c r="A461" s="1">
        <v>43235</v>
      </c>
      <c r="B461" s="2">
        <v>0.61875000000000002</v>
      </c>
      <c r="C461" t="s">
        <v>21</v>
      </c>
      <c r="D461" t="s">
        <v>80</v>
      </c>
      <c r="E461">
        <v>3</v>
      </c>
      <c r="F461">
        <v>6</v>
      </c>
      <c r="G461" t="s">
        <v>32</v>
      </c>
      <c r="H461" t="s">
        <v>223</v>
      </c>
      <c r="I461">
        <v>5269</v>
      </c>
      <c r="J461" t="s">
        <v>16</v>
      </c>
      <c r="K461" t="s">
        <v>17</v>
      </c>
      <c r="L461">
        <v>2018</v>
      </c>
      <c r="M461" t="s">
        <v>18</v>
      </c>
    </row>
    <row r="462" spans="1:13" x14ac:dyDescent="0.25">
      <c r="A462" s="1">
        <v>43235</v>
      </c>
      <c r="B462" s="2">
        <v>0.86111111111111116</v>
      </c>
      <c r="C462" t="s">
        <v>21</v>
      </c>
      <c r="D462" t="s">
        <v>64</v>
      </c>
      <c r="E462">
        <v>0</v>
      </c>
      <c r="F462">
        <v>0</v>
      </c>
      <c r="G462" t="s">
        <v>20</v>
      </c>
      <c r="H462" t="s">
        <v>223</v>
      </c>
      <c r="I462">
        <v>5157</v>
      </c>
      <c r="J462" t="s">
        <v>55</v>
      </c>
      <c r="K462" t="s">
        <v>56</v>
      </c>
      <c r="L462">
        <v>2018</v>
      </c>
      <c r="M462" t="s">
        <v>18</v>
      </c>
    </row>
    <row r="463" spans="1:13" x14ac:dyDescent="0.25">
      <c r="A463" s="1">
        <v>43235</v>
      </c>
      <c r="B463" s="2">
        <v>0.99305555555555558</v>
      </c>
      <c r="C463" t="s">
        <v>21</v>
      </c>
      <c r="D463" t="s">
        <v>68</v>
      </c>
      <c r="E463">
        <v>3</v>
      </c>
      <c r="F463">
        <v>7</v>
      </c>
      <c r="G463" t="s">
        <v>20</v>
      </c>
      <c r="H463" t="s">
        <v>223</v>
      </c>
      <c r="I463">
        <v>5219</v>
      </c>
      <c r="J463" t="s">
        <v>16</v>
      </c>
      <c r="K463" t="s">
        <v>17</v>
      </c>
      <c r="L463">
        <v>2018</v>
      </c>
      <c r="M463" t="s">
        <v>18</v>
      </c>
    </row>
    <row r="464" spans="1:13" x14ac:dyDescent="0.25">
      <c r="A464" s="1">
        <v>43236</v>
      </c>
      <c r="B464" s="2">
        <v>0.53055555555555556</v>
      </c>
      <c r="C464" t="s">
        <v>25</v>
      </c>
      <c r="D464" t="s">
        <v>114</v>
      </c>
      <c r="E464">
        <v>0</v>
      </c>
      <c r="F464">
        <v>0</v>
      </c>
      <c r="G464" t="s">
        <v>15</v>
      </c>
      <c r="H464" t="s">
        <v>221</v>
      </c>
      <c r="I464">
        <v>5916</v>
      </c>
      <c r="J464" t="s">
        <v>16</v>
      </c>
      <c r="K464" t="s">
        <v>17</v>
      </c>
      <c r="L464">
        <v>2018</v>
      </c>
      <c r="M464" t="s">
        <v>18</v>
      </c>
    </row>
    <row r="465" spans="1:13" x14ac:dyDescent="0.25">
      <c r="A465" s="1">
        <v>43236</v>
      </c>
      <c r="B465" s="2">
        <v>0.72916666666666663</v>
      </c>
      <c r="C465" t="s">
        <v>25</v>
      </c>
      <c r="D465" t="s">
        <v>71</v>
      </c>
      <c r="E465">
        <v>3</v>
      </c>
      <c r="F465">
        <v>6</v>
      </c>
      <c r="G465" t="s">
        <v>20</v>
      </c>
      <c r="H465" t="s">
        <v>223</v>
      </c>
      <c r="I465">
        <v>5321</v>
      </c>
      <c r="J465" t="s">
        <v>16</v>
      </c>
      <c r="K465" t="s">
        <v>17</v>
      </c>
      <c r="L465">
        <v>2018</v>
      </c>
      <c r="M465" t="s">
        <v>18</v>
      </c>
    </row>
    <row r="466" spans="1:13" x14ac:dyDescent="0.25">
      <c r="A466" s="1">
        <v>43237</v>
      </c>
      <c r="B466" s="2">
        <v>0.4826388888888889</v>
      </c>
      <c r="C466" t="s">
        <v>33</v>
      </c>
      <c r="D466" t="s">
        <v>81</v>
      </c>
      <c r="E466">
        <v>0</v>
      </c>
      <c r="F466">
        <v>0</v>
      </c>
      <c r="G466" t="s">
        <v>32</v>
      </c>
      <c r="H466" t="s">
        <v>223</v>
      </c>
      <c r="I466">
        <v>5237</v>
      </c>
      <c r="J466" t="s">
        <v>45</v>
      </c>
      <c r="K466" t="s">
        <v>46</v>
      </c>
      <c r="L466">
        <v>2018</v>
      </c>
      <c r="M466" t="s">
        <v>18</v>
      </c>
    </row>
    <row r="467" spans="1:13" x14ac:dyDescent="0.25">
      <c r="A467" s="1">
        <v>43237</v>
      </c>
      <c r="B467" s="2">
        <v>0.58750000000000002</v>
      </c>
      <c r="C467" t="s">
        <v>33</v>
      </c>
      <c r="D467" t="s">
        <v>60</v>
      </c>
      <c r="E467">
        <v>8</v>
      </c>
      <c r="F467">
        <v>13</v>
      </c>
      <c r="G467" t="s">
        <v>23</v>
      </c>
      <c r="H467" t="s">
        <v>224</v>
      </c>
      <c r="I467">
        <v>3012</v>
      </c>
      <c r="J467" t="s">
        <v>61</v>
      </c>
      <c r="K467" t="s">
        <v>17</v>
      </c>
      <c r="L467">
        <v>2018</v>
      </c>
      <c r="M467" t="s">
        <v>18</v>
      </c>
    </row>
    <row r="468" spans="1:13" x14ac:dyDescent="0.25">
      <c r="A468" s="1">
        <v>43237</v>
      </c>
      <c r="B468" s="2">
        <v>0.72499999999999998</v>
      </c>
      <c r="C468" t="s">
        <v>33</v>
      </c>
      <c r="D468" t="s">
        <v>64</v>
      </c>
      <c r="E468">
        <v>4</v>
      </c>
      <c r="F468">
        <v>6</v>
      </c>
      <c r="G468" t="s">
        <v>32</v>
      </c>
      <c r="H468" t="s">
        <v>223</v>
      </c>
      <c r="I468">
        <v>5269</v>
      </c>
      <c r="J468" t="s">
        <v>16</v>
      </c>
      <c r="K468" t="s">
        <v>17</v>
      </c>
      <c r="L468">
        <v>2018</v>
      </c>
      <c r="M468" t="s">
        <v>18</v>
      </c>
    </row>
    <row r="469" spans="1:13" x14ac:dyDescent="0.25">
      <c r="A469" s="1">
        <v>43237</v>
      </c>
      <c r="B469" s="2">
        <v>0.75138888888888888</v>
      </c>
      <c r="C469" t="s">
        <v>33</v>
      </c>
      <c r="D469" t="s">
        <v>80</v>
      </c>
      <c r="E469">
        <v>0</v>
      </c>
      <c r="F469">
        <v>0</v>
      </c>
      <c r="G469" t="s">
        <v>32</v>
      </c>
      <c r="H469" t="s">
        <v>223</v>
      </c>
      <c r="I469">
        <v>5012</v>
      </c>
      <c r="J469" t="s">
        <v>16</v>
      </c>
      <c r="K469" t="s">
        <v>17</v>
      </c>
      <c r="L469">
        <v>2018</v>
      </c>
      <c r="M469" t="s">
        <v>18</v>
      </c>
    </row>
    <row r="470" spans="1:13" x14ac:dyDescent="0.25">
      <c r="A470" s="1">
        <v>43238</v>
      </c>
      <c r="B470" s="2">
        <v>0.45902777777777776</v>
      </c>
      <c r="C470" t="s">
        <v>40</v>
      </c>
      <c r="D470" t="s">
        <v>19</v>
      </c>
      <c r="E470">
        <v>10</v>
      </c>
      <c r="F470">
        <v>13</v>
      </c>
      <c r="G470" t="s">
        <v>32</v>
      </c>
      <c r="H470" t="s">
        <v>223</v>
      </c>
      <c r="I470">
        <v>5314</v>
      </c>
      <c r="J470" t="s">
        <v>55</v>
      </c>
      <c r="K470" t="s">
        <v>56</v>
      </c>
      <c r="L470">
        <v>2018</v>
      </c>
      <c r="M470" t="s">
        <v>18</v>
      </c>
    </row>
    <row r="471" spans="1:13" x14ac:dyDescent="0.25">
      <c r="A471" s="1">
        <v>43239</v>
      </c>
      <c r="B471" s="2">
        <v>7.9166666666666663E-2</v>
      </c>
      <c r="C471" t="s">
        <v>50</v>
      </c>
      <c r="D471" t="s">
        <v>48</v>
      </c>
      <c r="E471">
        <v>13</v>
      </c>
      <c r="F471">
        <v>18</v>
      </c>
      <c r="G471" t="s">
        <v>15</v>
      </c>
      <c r="H471" t="s">
        <v>221</v>
      </c>
      <c r="I471">
        <v>6066</v>
      </c>
      <c r="J471" t="s">
        <v>16</v>
      </c>
      <c r="K471" t="s">
        <v>17</v>
      </c>
      <c r="L471">
        <v>2018</v>
      </c>
      <c r="M471" t="s">
        <v>18</v>
      </c>
    </row>
    <row r="472" spans="1:13" x14ac:dyDescent="0.25">
      <c r="A472" s="1">
        <v>43239</v>
      </c>
      <c r="B472" s="2">
        <v>7.9861111111111105E-2</v>
      </c>
      <c r="C472" t="s">
        <v>50</v>
      </c>
      <c r="D472" t="s">
        <v>26</v>
      </c>
      <c r="E472">
        <v>0</v>
      </c>
      <c r="F472">
        <v>0</v>
      </c>
      <c r="G472" t="s">
        <v>32</v>
      </c>
      <c r="H472" t="s">
        <v>223</v>
      </c>
      <c r="I472">
        <v>5341</v>
      </c>
      <c r="J472" t="s">
        <v>16</v>
      </c>
      <c r="K472" t="s">
        <v>17</v>
      </c>
      <c r="L472">
        <v>2018</v>
      </c>
      <c r="M472" t="s">
        <v>18</v>
      </c>
    </row>
    <row r="473" spans="1:13" x14ac:dyDescent="0.25">
      <c r="A473" s="1">
        <v>43239</v>
      </c>
      <c r="B473" s="2">
        <v>0.32916666666666666</v>
      </c>
      <c r="C473" t="s">
        <v>50</v>
      </c>
      <c r="D473" t="s">
        <v>105</v>
      </c>
      <c r="E473">
        <v>3</v>
      </c>
      <c r="F473">
        <v>8</v>
      </c>
      <c r="G473" t="s">
        <v>23</v>
      </c>
      <c r="H473" t="s">
        <v>221</v>
      </c>
      <c r="I473">
        <v>5691</v>
      </c>
      <c r="J473" t="s">
        <v>16</v>
      </c>
      <c r="K473" t="s">
        <v>17</v>
      </c>
      <c r="L473">
        <v>2018</v>
      </c>
      <c r="M473" t="s">
        <v>18</v>
      </c>
    </row>
    <row r="474" spans="1:13" x14ac:dyDescent="0.25">
      <c r="A474" s="1">
        <v>43239</v>
      </c>
      <c r="B474" s="2">
        <v>0.82361111111111107</v>
      </c>
      <c r="C474" t="s">
        <v>50</v>
      </c>
      <c r="D474" t="s">
        <v>70</v>
      </c>
      <c r="E474">
        <v>6</v>
      </c>
      <c r="F474">
        <v>10</v>
      </c>
      <c r="G474" t="s">
        <v>32</v>
      </c>
      <c r="H474" t="s">
        <v>223</v>
      </c>
      <c r="I474">
        <v>5359</v>
      </c>
      <c r="J474" t="s">
        <v>16</v>
      </c>
      <c r="K474" t="s">
        <v>17</v>
      </c>
      <c r="L474">
        <v>2018</v>
      </c>
      <c r="M474" t="s">
        <v>18</v>
      </c>
    </row>
    <row r="475" spans="1:13" x14ac:dyDescent="0.25">
      <c r="A475" s="1">
        <v>43240</v>
      </c>
      <c r="B475" s="2">
        <v>0.36319444444444443</v>
      </c>
      <c r="C475" t="s">
        <v>53</v>
      </c>
      <c r="D475" t="s">
        <v>86</v>
      </c>
      <c r="E475">
        <v>4</v>
      </c>
      <c r="F475">
        <v>8</v>
      </c>
      <c r="G475" t="s">
        <v>32</v>
      </c>
      <c r="H475" t="s">
        <v>223</v>
      </c>
      <c r="I475">
        <v>5298</v>
      </c>
      <c r="J475" t="s">
        <v>16</v>
      </c>
      <c r="K475" t="s">
        <v>17</v>
      </c>
      <c r="L475">
        <v>2018</v>
      </c>
      <c r="M475" t="s">
        <v>18</v>
      </c>
    </row>
    <row r="476" spans="1:13" x14ac:dyDescent="0.25">
      <c r="A476" s="1">
        <v>43240</v>
      </c>
      <c r="B476" s="2">
        <v>0.64722222222222225</v>
      </c>
      <c r="C476" t="s">
        <v>53</v>
      </c>
      <c r="D476" t="s">
        <v>37</v>
      </c>
      <c r="E476">
        <v>4</v>
      </c>
      <c r="F476">
        <v>8</v>
      </c>
      <c r="G476" t="s">
        <v>32</v>
      </c>
      <c r="H476" t="s">
        <v>223</v>
      </c>
      <c r="I476">
        <v>5103</v>
      </c>
      <c r="J476" t="s">
        <v>38</v>
      </c>
      <c r="K476" t="s">
        <v>39</v>
      </c>
      <c r="L476">
        <v>2018</v>
      </c>
      <c r="M476" t="s">
        <v>18</v>
      </c>
    </row>
    <row r="477" spans="1:13" x14ac:dyDescent="0.25">
      <c r="A477" s="1">
        <v>43240</v>
      </c>
      <c r="B477" s="2">
        <v>0.67013888888888884</v>
      </c>
      <c r="C477" t="s">
        <v>53</v>
      </c>
      <c r="D477" t="s">
        <v>51</v>
      </c>
      <c r="E477">
        <v>0</v>
      </c>
      <c r="F477">
        <v>0</v>
      </c>
      <c r="G477" t="s">
        <v>32</v>
      </c>
      <c r="H477" t="s">
        <v>223</v>
      </c>
      <c r="I477">
        <v>5276</v>
      </c>
      <c r="J477" t="s">
        <v>55</v>
      </c>
      <c r="K477" t="s">
        <v>56</v>
      </c>
      <c r="L477">
        <v>2018</v>
      </c>
      <c r="M477" t="s">
        <v>18</v>
      </c>
    </row>
    <row r="478" spans="1:13" x14ac:dyDescent="0.25">
      <c r="A478" s="1">
        <v>43240</v>
      </c>
      <c r="B478" s="2">
        <v>0.82013888888888886</v>
      </c>
      <c r="C478" t="s">
        <v>53</v>
      </c>
      <c r="D478" t="s">
        <v>99</v>
      </c>
      <c r="E478">
        <v>41</v>
      </c>
      <c r="F478">
        <v>46</v>
      </c>
      <c r="G478" t="s">
        <v>23</v>
      </c>
      <c r="H478" t="s">
        <v>221</v>
      </c>
      <c r="I478">
        <v>5861</v>
      </c>
      <c r="J478" t="s">
        <v>55</v>
      </c>
      <c r="K478" t="s">
        <v>56</v>
      </c>
      <c r="L478">
        <v>2018</v>
      </c>
      <c r="M478" t="s">
        <v>18</v>
      </c>
    </row>
    <row r="479" spans="1:13" x14ac:dyDescent="0.25">
      <c r="A479" s="1">
        <v>43240</v>
      </c>
      <c r="B479" s="2">
        <v>0.95347222222222228</v>
      </c>
      <c r="C479" t="s">
        <v>53</v>
      </c>
      <c r="D479" t="s">
        <v>95</v>
      </c>
      <c r="E479">
        <v>6</v>
      </c>
      <c r="F479">
        <v>11</v>
      </c>
      <c r="G479" t="s">
        <v>15</v>
      </c>
      <c r="H479" t="s">
        <v>221</v>
      </c>
      <c r="I479">
        <v>5881</v>
      </c>
      <c r="J479" t="s">
        <v>16</v>
      </c>
      <c r="K479" t="s">
        <v>17</v>
      </c>
      <c r="L479">
        <v>2018</v>
      </c>
      <c r="M479" t="s">
        <v>18</v>
      </c>
    </row>
    <row r="480" spans="1:13" x14ac:dyDescent="0.25">
      <c r="A480" s="1">
        <v>43241</v>
      </c>
      <c r="B480" s="2">
        <v>0.6479166666666667</v>
      </c>
      <c r="C480" t="s">
        <v>13</v>
      </c>
      <c r="D480" t="s">
        <v>118</v>
      </c>
      <c r="E480">
        <v>3</v>
      </c>
      <c r="F480">
        <v>7</v>
      </c>
      <c r="G480" t="s">
        <v>23</v>
      </c>
      <c r="H480" t="s">
        <v>221</v>
      </c>
      <c r="I480">
        <v>5536</v>
      </c>
      <c r="J480" t="s">
        <v>16</v>
      </c>
      <c r="K480" t="s">
        <v>17</v>
      </c>
      <c r="L480">
        <v>2018</v>
      </c>
      <c r="M480" t="s">
        <v>18</v>
      </c>
    </row>
    <row r="481" spans="1:13" x14ac:dyDescent="0.25">
      <c r="A481" s="1">
        <v>43242</v>
      </c>
      <c r="B481" s="2">
        <v>0.92361111111111116</v>
      </c>
      <c r="C481" t="s">
        <v>21</v>
      </c>
      <c r="D481" t="s">
        <v>114</v>
      </c>
      <c r="E481">
        <v>4</v>
      </c>
      <c r="F481">
        <v>7</v>
      </c>
      <c r="G481" t="s">
        <v>15</v>
      </c>
      <c r="H481" t="s">
        <v>221</v>
      </c>
      <c r="I481">
        <v>5601</v>
      </c>
      <c r="J481" t="s">
        <v>16</v>
      </c>
      <c r="K481" t="s">
        <v>17</v>
      </c>
      <c r="L481">
        <v>2018</v>
      </c>
      <c r="M481" t="s">
        <v>18</v>
      </c>
    </row>
    <row r="482" spans="1:13" x14ac:dyDescent="0.25">
      <c r="A482" s="1">
        <v>43242</v>
      </c>
      <c r="B482" s="2">
        <v>0.94930555555555551</v>
      </c>
      <c r="C482" t="s">
        <v>21</v>
      </c>
      <c r="D482" t="s">
        <v>86</v>
      </c>
      <c r="E482">
        <v>4</v>
      </c>
      <c r="F482">
        <v>8</v>
      </c>
      <c r="G482" t="s">
        <v>32</v>
      </c>
      <c r="H482" t="s">
        <v>223</v>
      </c>
      <c r="I482">
        <v>5071</v>
      </c>
      <c r="J482" t="s">
        <v>16</v>
      </c>
      <c r="K482" t="s">
        <v>17</v>
      </c>
      <c r="L482">
        <v>2018</v>
      </c>
      <c r="M482" t="s">
        <v>18</v>
      </c>
    </row>
    <row r="483" spans="1:13" x14ac:dyDescent="0.25">
      <c r="A483" s="1">
        <v>43243</v>
      </c>
      <c r="B483" s="2">
        <v>0.46180555555555558</v>
      </c>
      <c r="C483" t="s">
        <v>25</v>
      </c>
      <c r="D483" t="s">
        <v>35</v>
      </c>
      <c r="E483">
        <v>3</v>
      </c>
      <c r="F483">
        <v>6</v>
      </c>
      <c r="G483" t="s">
        <v>15</v>
      </c>
      <c r="H483" t="s">
        <v>221</v>
      </c>
      <c r="I483">
        <v>5726</v>
      </c>
      <c r="J483" t="s">
        <v>55</v>
      </c>
      <c r="K483" t="s">
        <v>56</v>
      </c>
      <c r="L483">
        <v>2018</v>
      </c>
      <c r="M483" t="s">
        <v>18</v>
      </c>
    </row>
    <row r="484" spans="1:13" x14ac:dyDescent="0.25">
      <c r="A484" s="1">
        <v>43243</v>
      </c>
      <c r="B484" s="2">
        <v>0.5395833333333333</v>
      </c>
      <c r="C484" t="s">
        <v>25</v>
      </c>
      <c r="D484" t="s">
        <v>41</v>
      </c>
      <c r="E484">
        <v>0</v>
      </c>
      <c r="F484">
        <v>0</v>
      </c>
      <c r="G484" t="s">
        <v>32</v>
      </c>
      <c r="H484" t="s">
        <v>223</v>
      </c>
      <c r="I484">
        <v>5111</v>
      </c>
      <c r="J484" t="s">
        <v>100</v>
      </c>
      <c r="K484" t="s">
        <v>101</v>
      </c>
      <c r="L484">
        <v>2018</v>
      </c>
      <c r="M484" t="s">
        <v>18</v>
      </c>
    </row>
    <row r="485" spans="1:13" x14ac:dyDescent="0.25">
      <c r="A485" s="1">
        <v>43243</v>
      </c>
      <c r="B485" s="2">
        <v>0.70277777777777772</v>
      </c>
      <c r="C485" t="s">
        <v>25</v>
      </c>
      <c r="D485" t="s">
        <v>67</v>
      </c>
      <c r="E485">
        <v>0</v>
      </c>
      <c r="F485">
        <v>0</v>
      </c>
      <c r="G485" t="s">
        <v>23</v>
      </c>
      <c r="H485" t="s">
        <v>221</v>
      </c>
      <c r="I485">
        <v>5946</v>
      </c>
      <c r="J485" t="s">
        <v>91</v>
      </c>
      <c r="K485" t="s">
        <v>92</v>
      </c>
      <c r="L485">
        <v>2018</v>
      </c>
      <c r="M485" t="s">
        <v>18</v>
      </c>
    </row>
    <row r="486" spans="1:13" x14ac:dyDescent="0.25">
      <c r="A486" s="1">
        <v>43244</v>
      </c>
      <c r="B486" s="2">
        <v>0.66388888888888886</v>
      </c>
      <c r="C486" t="s">
        <v>33</v>
      </c>
      <c r="D486" t="s">
        <v>34</v>
      </c>
      <c r="E486">
        <v>10</v>
      </c>
      <c r="F486">
        <v>13</v>
      </c>
      <c r="G486" t="s">
        <v>15</v>
      </c>
      <c r="H486" t="s">
        <v>221</v>
      </c>
      <c r="I486">
        <v>5706</v>
      </c>
      <c r="J486" t="s">
        <v>16</v>
      </c>
      <c r="K486" t="s">
        <v>17</v>
      </c>
      <c r="L486">
        <v>2018</v>
      </c>
      <c r="M486" t="s">
        <v>18</v>
      </c>
    </row>
    <row r="487" spans="1:13" x14ac:dyDescent="0.25">
      <c r="A487" s="1">
        <v>43244</v>
      </c>
      <c r="B487" s="2">
        <v>0.90486111111111112</v>
      </c>
      <c r="C487" t="s">
        <v>33</v>
      </c>
      <c r="D487" t="s">
        <v>59</v>
      </c>
      <c r="E487">
        <v>0</v>
      </c>
      <c r="F487">
        <v>0</v>
      </c>
      <c r="G487" t="s">
        <v>32</v>
      </c>
      <c r="H487" t="s">
        <v>223</v>
      </c>
      <c r="I487">
        <v>5321</v>
      </c>
      <c r="J487" t="s">
        <v>16</v>
      </c>
      <c r="K487" t="s">
        <v>17</v>
      </c>
      <c r="L487">
        <v>2018</v>
      </c>
      <c r="M487" t="s">
        <v>18</v>
      </c>
    </row>
    <row r="488" spans="1:13" x14ac:dyDescent="0.25">
      <c r="A488" s="1">
        <v>43244</v>
      </c>
      <c r="B488" s="2">
        <v>0.94027777777777777</v>
      </c>
      <c r="C488" t="s">
        <v>33</v>
      </c>
      <c r="D488" t="s">
        <v>19</v>
      </c>
      <c r="E488">
        <v>4</v>
      </c>
      <c r="F488">
        <v>8</v>
      </c>
      <c r="G488" t="s">
        <v>20</v>
      </c>
      <c r="H488" t="s">
        <v>223</v>
      </c>
      <c r="I488">
        <v>5338</v>
      </c>
      <c r="J488" t="s">
        <v>16</v>
      </c>
      <c r="K488" t="s">
        <v>17</v>
      </c>
      <c r="L488">
        <v>2018</v>
      </c>
      <c r="M488" t="s">
        <v>18</v>
      </c>
    </row>
    <row r="489" spans="1:13" x14ac:dyDescent="0.25">
      <c r="A489" s="1">
        <v>43245</v>
      </c>
      <c r="B489" s="2">
        <v>3.7499999999999999E-2</v>
      </c>
      <c r="C489" t="s">
        <v>40</v>
      </c>
      <c r="D489" t="s">
        <v>71</v>
      </c>
      <c r="E489">
        <v>5</v>
      </c>
      <c r="F489">
        <v>10</v>
      </c>
      <c r="G489" t="s">
        <v>32</v>
      </c>
      <c r="H489" t="s">
        <v>223</v>
      </c>
      <c r="I489">
        <v>5027</v>
      </c>
      <c r="J489" t="s">
        <v>16</v>
      </c>
      <c r="K489" t="s">
        <v>17</v>
      </c>
      <c r="L489">
        <v>2018</v>
      </c>
      <c r="M489" t="s">
        <v>18</v>
      </c>
    </row>
    <row r="490" spans="1:13" x14ac:dyDescent="0.25">
      <c r="A490" s="1">
        <v>43246</v>
      </c>
      <c r="B490" s="2">
        <v>0.31388888888888888</v>
      </c>
      <c r="C490" t="s">
        <v>50</v>
      </c>
      <c r="D490" t="s">
        <v>54</v>
      </c>
      <c r="E490">
        <v>10</v>
      </c>
      <c r="F490">
        <v>15</v>
      </c>
      <c r="G490" t="s">
        <v>15</v>
      </c>
      <c r="H490" t="s">
        <v>221</v>
      </c>
      <c r="I490">
        <v>5811</v>
      </c>
      <c r="J490" t="s">
        <v>38</v>
      </c>
      <c r="K490" t="s">
        <v>39</v>
      </c>
      <c r="L490">
        <v>2018</v>
      </c>
      <c r="M490" t="s">
        <v>18</v>
      </c>
    </row>
    <row r="491" spans="1:13" x14ac:dyDescent="0.25">
      <c r="A491" s="1">
        <v>43246</v>
      </c>
      <c r="B491" s="2">
        <v>0.80277777777777781</v>
      </c>
      <c r="C491" t="s">
        <v>50</v>
      </c>
      <c r="D491" t="s">
        <v>19</v>
      </c>
      <c r="E491">
        <v>0</v>
      </c>
      <c r="F491">
        <v>0</v>
      </c>
      <c r="G491" t="s">
        <v>20</v>
      </c>
      <c r="H491" t="s">
        <v>223</v>
      </c>
      <c r="I491">
        <v>5246</v>
      </c>
      <c r="J491" t="s">
        <v>16</v>
      </c>
      <c r="K491" t="s">
        <v>17</v>
      </c>
      <c r="L491">
        <v>2018</v>
      </c>
      <c r="M491" t="s">
        <v>18</v>
      </c>
    </row>
    <row r="492" spans="1:13" x14ac:dyDescent="0.25">
      <c r="A492" s="1">
        <v>43246</v>
      </c>
      <c r="B492" s="2">
        <v>0.91666666666666663</v>
      </c>
      <c r="C492" t="s">
        <v>50</v>
      </c>
      <c r="D492" t="s">
        <v>72</v>
      </c>
      <c r="E492">
        <v>13</v>
      </c>
      <c r="F492">
        <v>18</v>
      </c>
      <c r="G492" t="s">
        <v>32</v>
      </c>
      <c r="H492" t="s">
        <v>222</v>
      </c>
      <c r="I492">
        <v>6166</v>
      </c>
      <c r="J492" t="s">
        <v>91</v>
      </c>
      <c r="K492" t="s">
        <v>92</v>
      </c>
      <c r="L492">
        <v>2018</v>
      </c>
      <c r="M492" t="s">
        <v>18</v>
      </c>
    </row>
    <row r="493" spans="1:13" x14ac:dyDescent="0.25">
      <c r="A493" s="1">
        <v>43246</v>
      </c>
      <c r="B493" s="2">
        <v>0.92222222222222228</v>
      </c>
      <c r="C493" t="s">
        <v>50</v>
      </c>
      <c r="D493" t="s">
        <v>110</v>
      </c>
      <c r="E493">
        <v>5</v>
      </c>
      <c r="F493">
        <v>10</v>
      </c>
      <c r="G493" t="s">
        <v>32</v>
      </c>
      <c r="H493" t="s">
        <v>222</v>
      </c>
      <c r="I493">
        <v>6181</v>
      </c>
      <c r="J493" t="s">
        <v>91</v>
      </c>
      <c r="K493" t="s">
        <v>92</v>
      </c>
      <c r="L493">
        <v>2018</v>
      </c>
      <c r="M493" t="s">
        <v>18</v>
      </c>
    </row>
    <row r="494" spans="1:13" x14ac:dyDescent="0.25">
      <c r="A494" s="1">
        <v>43248</v>
      </c>
      <c r="B494" s="2">
        <v>0.42222222222222222</v>
      </c>
      <c r="C494" t="s">
        <v>13</v>
      </c>
      <c r="D494" t="s">
        <v>108</v>
      </c>
      <c r="E494">
        <v>7</v>
      </c>
      <c r="F494">
        <v>9</v>
      </c>
      <c r="G494" t="s">
        <v>23</v>
      </c>
      <c r="H494" t="s">
        <v>221</v>
      </c>
      <c r="I494">
        <v>5471</v>
      </c>
      <c r="J494" t="s">
        <v>16</v>
      </c>
      <c r="K494" t="s">
        <v>17</v>
      </c>
      <c r="L494">
        <v>2018</v>
      </c>
      <c r="M494" t="s">
        <v>18</v>
      </c>
    </row>
    <row r="495" spans="1:13" x14ac:dyDescent="0.25">
      <c r="A495" s="1">
        <v>43248</v>
      </c>
      <c r="B495" s="2">
        <v>0.4465277777777778</v>
      </c>
      <c r="C495" t="s">
        <v>13</v>
      </c>
      <c r="D495" t="s">
        <v>44</v>
      </c>
      <c r="E495">
        <v>0</v>
      </c>
      <c r="F495">
        <v>0</v>
      </c>
      <c r="G495" t="s">
        <v>15</v>
      </c>
      <c r="H495" t="s">
        <v>221</v>
      </c>
      <c r="I495">
        <v>5996</v>
      </c>
      <c r="J495" t="s">
        <v>16</v>
      </c>
      <c r="K495" t="s">
        <v>17</v>
      </c>
      <c r="L495">
        <v>2018</v>
      </c>
      <c r="M495" t="s">
        <v>18</v>
      </c>
    </row>
    <row r="496" spans="1:13" x14ac:dyDescent="0.25">
      <c r="A496" s="1">
        <v>43248</v>
      </c>
      <c r="B496" s="2">
        <v>0.74097222222222225</v>
      </c>
      <c r="C496" t="s">
        <v>13</v>
      </c>
      <c r="D496" t="s">
        <v>84</v>
      </c>
      <c r="E496">
        <v>7</v>
      </c>
      <c r="F496">
        <v>9</v>
      </c>
      <c r="G496" t="s">
        <v>15</v>
      </c>
      <c r="H496" t="s">
        <v>221</v>
      </c>
      <c r="I496">
        <v>5591</v>
      </c>
      <c r="J496" t="s">
        <v>16</v>
      </c>
      <c r="K496" t="s">
        <v>17</v>
      </c>
      <c r="L496">
        <v>2018</v>
      </c>
      <c r="M496" t="s">
        <v>18</v>
      </c>
    </row>
    <row r="497" spans="1:13" x14ac:dyDescent="0.25">
      <c r="A497" s="1">
        <v>43249</v>
      </c>
      <c r="B497" s="2">
        <v>5.0694444444444445E-2</v>
      </c>
      <c r="C497" t="s">
        <v>21</v>
      </c>
      <c r="D497" t="s">
        <v>102</v>
      </c>
      <c r="E497">
        <v>4</v>
      </c>
      <c r="F497">
        <v>8</v>
      </c>
      <c r="G497" t="s">
        <v>20</v>
      </c>
      <c r="H497" t="s">
        <v>223</v>
      </c>
      <c r="I497">
        <v>5254</v>
      </c>
      <c r="J497" t="s">
        <v>16</v>
      </c>
      <c r="K497" t="s">
        <v>17</v>
      </c>
      <c r="L497">
        <v>2018</v>
      </c>
      <c r="M497" t="s">
        <v>18</v>
      </c>
    </row>
    <row r="498" spans="1:13" x14ac:dyDescent="0.25">
      <c r="A498" s="1">
        <v>43249</v>
      </c>
      <c r="B498" s="2">
        <v>0.59930555555555554</v>
      </c>
      <c r="C498" t="s">
        <v>21</v>
      </c>
      <c r="D498" t="s">
        <v>28</v>
      </c>
      <c r="E498">
        <v>0</v>
      </c>
      <c r="F498">
        <v>0</v>
      </c>
      <c r="G498" t="s">
        <v>32</v>
      </c>
      <c r="H498" t="s">
        <v>223</v>
      </c>
      <c r="I498">
        <v>5358</v>
      </c>
      <c r="J498" t="s">
        <v>16</v>
      </c>
      <c r="K498" t="s">
        <v>17</v>
      </c>
      <c r="L498">
        <v>2018</v>
      </c>
      <c r="M498" t="s">
        <v>18</v>
      </c>
    </row>
    <row r="499" spans="1:13" x14ac:dyDescent="0.25">
      <c r="A499" s="1">
        <v>43249</v>
      </c>
      <c r="B499" s="2">
        <v>0.69791666666666663</v>
      </c>
      <c r="C499" t="s">
        <v>21</v>
      </c>
      <c r="D499" t="s">
        <v>65</v>
      </c>
      <c r="E499">
        <v>3</v>
      </c>
      <c r="F499">
        <v>5</v>
      </c>
      <c r="G499" t="s">
        <v>15</v>
      </c>
      <c r="H499" t="s">
        <v>221</v>
      </c>
      <c r="I499">
        <v>5511</v>
      </c>
      <c r="J499" t="s">
        <v>16</v>
      </c>
      <c r="K499" t="s">
        <v>17</v>
      </c>
      <c r="L499">
        <v>2018</v>
      </c>
      <c r="M499" t="s">
        <v>18</v>
      </c>
    </row>
    <row r="500" spans="1:13" x14ac:dyDescent="0.25">
      <c r="A500" s="1">
        <v>43249</v>
      </c>
      <c r="B500" s="2">
        <v>0.90972222222222221</v>
      </c>
      <c r="C500" t="s">
        <v>21</v>
      </c>
      <c r="D500" t="s">
        <v>49</v>
      </c>
      <c r="E500">
        <v>9</v>
      </c>
      <c r="F500">
        <v>12</v>
      </c>
      <c r="G500" t="s">
        <v>23</v>
      </c>
      <c r="H500" t="s">
        <v>221</v>
      </c>
      <c r="I500">
        <v>5956</v>
      </c>
      <c r="J500" t="s">
        <v>16</v>
      </c>
      <c r="K500" t="s">
        <v>17</v>
      </c>
      <c r="L500">
        <v>2018</v>
      </c>
      <c r="M500" t="s">
        <v>18</v>
      </c>
    </row>
    <row r="501" spans="1:13" x14ac:dyDescent="0.25">
      <c r="A501" s="1">
        <v>43250</v>
      </c>
      <c r="B501" s="2">
        <v>2.5694444444444443E-2</v>
      </c>
      <c r="C501" t="s">
        <v>25</v>
      </c>
      <c r="D501" t="s">
        <v>79</v>
      </c>
      <c r="E501">
        <v>17</v>
      </c>
      <c r="F501">
        <v>22</v>
      </c>
      <c r="G501" t="s">
        <v>15</v>
      </c>
      <c r="H501" t="s">
        <v>221</v>
      </c>
      <c r="I501">
        <v>5931</v>
      </c>
      <c r="J501" t="s">
        <v>29</v>
      </c>
      <c r="K501" t="s">
        <v>30</v>
      </c>
      <c r="L501">
        <v>2018</v>
      </c>
      <c r="M501" t="s">
        <v>18</v>
      </c>
    </row>
    <row r="502" spans="1:13" x14ac:dyDescent="0.25">
      <c r="A502" s="1">
        <v>43250</v>
      </c>
      <c r="B502" s="2">
        <v>0.59166666666666667</v>
      </c>
      <c r="C502" t="s">
        <v>25</v>
      </c>
      <c r="D502" t="s">
        <v>77</v>
      </c>
      <c r="E502">
        <v>11</v>
      </c>
      <c r="F502">
        <v>14</v>
      </c>
      <c r="G502" t="s">
        <v>23</v>
      </c>
      <c r="H502" t="s">
        <v>221</v>
      </c>
      <c r="I502">
        <v>6065</v>
      </c>
      <c r="J502" t="s">
        <v>55</v>
      </c>
      <c r="K502" t="s">
        <v>56</v>
      </c>
      <c r="L502">
        <v>2018</v>
      </c>
      <c r="M502" t="s">
        <v>18</v>
      </c>
    </row>
    <row r="503" spans="1:13" x14ac:dyDescent="0.25">
      <c r="A503" s="1">
        <v>43250</v>
      </c>
      <c r="B503" s="2">
        <v>0.99722222222222223</v>
      </c>
      <c r="C503" t="s">
        <v>25</v>
      </c>
      <c r="D503" t="s">
        <v>94</v>
      </c>
      <c r="E503">
        <v>15</v>
      </c>
      <c r="F503">
        <v>20</v>
      </c>
      <c r="G503" t="s">
        <v>15</v>
      </c>
      <c r="H503" t="s">
        <v>221</v>
      </c>
      <c r="I503">
        <v>6126</v>
      </c>
      <c r="J503" t="s">
        <v>55</v>
      </c>
      <c r="K503" t="s">
        <v>56</v>
      </c>
      <c r="L503">
        <v>2018</v>
      </c>
      <c r="M503" t="s">
        <v>18</v>
      </c>
    </row>
    <row r="504" spans="1:13" x14ac:dyDescent="0.25">
      <c r="A504" s="1">
        <v>43251</v>
      </c>
      <c r="B504" s="2">
        <v>0.59513888888888888</v>
      </c>
      <c r="C504" t="s">
        <v>33</v>
      </c>
      <c r="D504" t="s">
        <v>22</v>
      </c>
      <c r="E504">
        <v>0</v>
      </c>
      <c r="F504">
        <v>0</v>
      </c>
      <c r="H504" t="s">
        <v>221</v>
      </c>
      <c r="I504">
        <v>9102</v>
      </c>
      <c r="J504" t="s">
        <v>16</v>
      </c>
      <c r="K504" t="s">
        <v>17</v>
      </c>
      <c r="L504">
        <v>2018</v>
      </c>
      <c r="M504" t="s">
        <v>18</v>
      </c>
    </row>
    <row r="505" spans="1:13" x14ac:dyDescent="0.25">
      <c r="A505" s="1">
        <v>43251</v>
      </c>
      <c r="B505" s="2">
        <v>0.6694444444444444</v>
      </c>
      <c r="C505" t="s">
        <v>33</v>
      </c>
      <c r="D505" t="s">
        <v>81</v>
      </c>
      <c r="E505">
        <v>5</v>
      </c>
      <c r="F505">
        <v>7</v>
      </c>
      <c r="G505" t="s">
        <v>32</v>
      </c>
      <c r="H505" t="s">
        <v>223</v>
      </c>
      <c r="I505">
        <v>5151</v>
      </c>
      <c r="J505" t="s">
        <v>16</v>
      </c>
      <c r="K505" t="s">
        <v>17</v>
      </c>
      <c r="L505">
        <v>2018</v>
      </c>
      <c r="M505" t="s">
        <v>18</v>
      </c>
    </row>
    <row r="506" spans="1:13" x14ac:dyDescent="0.25">
      <c r="A506" s="1">
        <v>43251</v>
      </c>
      <c r="B506" s="2">
        <v>0.81041666666666667</v>
      </c>
      <c r="C506" t="s">
        <v>33</v>
      </c>
      <c r="D506" t="s">
        <v>51</v>
      </c>
      <c r="E506">
        <v>5</v>
      </c>
      <c r="F506">
        <v>8</v>
      </c>
      <c r="G506" t="s">
        <v>32</v>
      </c>
      <c r="H506" t="s">
        <v>223</v>
      </c>
      <c r="I506">
        <v>5281</v>
      </c>
      <c r="J506" t="s">
        <v>16</v>
      </c>
      <c r="K506" t="s">
        <v>17</v>
      </c>
      <c r="L506">
        <v>2018</v>
      </c>
      <c r="M506" t="s">
        <v>18</v>
      </c>
    </row>
    <row r="507" spans="1:13" x14ac:dyDescent="0.25">
      <c r="A507" s="1">
        <v>43251</v>
      </c>
      <c r="B507" s="2">
        <v>0.82638888888888884</v>
      </c>
      <c r="C507" t="s">
        <v>33</v>
      </c>
      <c r="D507" t="s">
        <v>65</v>
      </c>
      <c r="E507">
        <v>0</v>
      </c>
      <c r="F507">
        <v>0</v>
      </c>
      <c r="G507" t="s">
        <v>32</v>
      </c>
      <c r="H507" t="s">
        <v>223</v>
      </c>
      <c r="I507">
        <v>5073</v>
      </c>
      <c r="J507" t="s">
        <v>16</v>
      </c>
      <c r="K507" t="s">
        <v>17</v>
      </c>
      <c r="L507">
        <v>2018</v>
      </c>
      <c r="M507" t="s">
        <v>18</v>
      </c>
    </row>
    <row r="508" spans="1:13" x14ac:dyDescent="0.25">
      <c r="A508" s="1">
        <v>43251</v>
      </c>
      <c r="B508" s="2">
        <v>0.84375</v>
      </c>
      <c r="C508" t="s">
        <v>33</v>
      </c>
      <c r="D508" t="s">
        <v>59</v>
      </c>
      <c r="E508">
        <v>0</v>
      </c>
      <c r="F508">
        <v>0</v>
      </c>
      <c r="G508" t="s">
        <v>20</v>
      </c>
      <c r="H508" t="s">
        <v>223</v>
      </c>
      <c r="I508">
        <v>5047</v>
      </c>
      <c r="J508" t="s">
        <v>16</v>
      </c>
      <c r="K508" t="s">
        <v>17</v>
      </c>
      <c r="L508">
        <v>2018</v>
      </c>
      <c r="M508" t="s">
        <v>18</v>
      </c>
    </row>
    <row r="509" spans="1:13" x14ac:dyDescent="0.25">
      <c r="A509" s="1">
        <v>43252</v>
      </c>
      <c r="B509" s="2">
        <v>0.61041666666666672</v>
      </c>
      <c r="C509" t="s">
        <v>40</v>
      </c>
      <c r="D509" t="s">
        <v>105</v>
      </c>
      <c r="E509">
        <v>3</v>
      </c>
      <c r="F509">
        <v>6</v>
      </c>
      <c r="G509" t="s">
        <v>23</v>
      </c>
      <c r="H509" t="s">
        <v>221</v>
      </c>
      <c r="I509">
        <v>5691</v>
      </c>
      <c r="J509" t="s">
        <v>16</v>
      </c>
      <c r="K509" t="s">
        <v>17</v>
      </c>
      <c r="L509">
        <v>2018</v>
      </c>
      <c r="M509" t="s">
        <v>18</v>
      </c>
    </row>
    <row r="510" spans="1:13" x14ac:dyDescent="0.25">
      <c r="A510" s="1">
        <v>43252</v>
      </c>
      <c r="B510" s="2">
        <v>0.64236111111111116</v>
      </c>
      <c r="C510" t="s">
        <v>40</v>
      </c>
      <c r="D510" t="s">
        <v>49</v>
      </c>
      <c r="E510">
        <v>4</v>
      </c>
      <c r="F510">
        <v>7</v>
      </c>
      <c r="G510" t="s">
        <v>23</v>
      </c>
      <c r="H510" t="s">
        <v>221</v>
      </c>
      <c r="I510">
        <v>6126</v>
      </c>
      <c r="J510" t="s">
        <v>16</v>
      </c>
      <c r="K510" t="s">
        <v>17</v>
      </c>
      <c r="L510">
        <v>2018</v>
      </c>
      <c r="M510" t="s">
        <v>18</v>
      </c>
    </row>
    <row r="511" spans="1:13" x14ac:dyDescent="0.25">
      <c r="A511" s="1">
        <v>43252</v>
      </c>
      <c r="B511" s="2">
        <v>0.64444444444444449</v>
      </c>
      <c r="C511" t="s">
        <v>40</v>
      </c>
      <c r="D511" t="s">
        <v>43</v>
      </c>
      <c r="E511">
        <v>3</v>
      </c>
      <c r="F511">
        <v>5</v>
      </c>
      <c r="G511" t="s">
        <v>32</v>
      </c>
      <c r="H511" t="s">
        <v>223</v>
      </c>
      <c r="I511">
        <v>5350</v>
      </c>
      <c r="J511" t="s">
        <v>55</v>
      </c>
      <c r="K511" t="s">
        <v>56</v>
      </c>
      <c r="L511">
        <v>2018</v>
      </c>
      <c r="M511" t="s">
        <v>18</v>
      </c>
    </row>
    <row r="512" spans="1:13" x14ac:dyDescent="0.25">
      <c r="A512" s="1">
        <v>43252</v>
      </c>
      <c r="B512" s="2">
        <v>0.64861111111111114</v>
      </c>
      <c r="C512" t="s">
        <v>40</v>
      </c>
      <c r="D512" t="s">
        <v>113</v>
      </c>
      <c r="E512">
        <v>0</v>
      </c>
      <c r="F512">
        <v>0</v>
      </c>
      <c r="G512" t="s">
        <v>15</v>
      </c>
      <c r="H512" t="s">
        <v>221</v>
      </c>
      <c r="I512">
        <v>5402</v>
      </c>
      <c r="J512" t="s">
        <v>45</v>
      </c>
      <c r="K512" t="s">
        <v>46</v>
      </c>
      <c r="L512">
        <v>2018</v>
      </c>
      <c r="M512" t="s">
        <v>18</v>
      </c>
    </row>
    <row r="513" spans="1:13" x14ac:dyDescent="0.25">
      <c r="A513" s="1">
        <v>43252</v>
      </c>
      <c r="B513" s="2">
        <v>0.67986111111111114</v>
      </c>
      <c r="C513" t="s">
        <v>40</v>
      </c>
      <c r="D513" t="s">
        <v>119</v>
      </c>
      <c r="E513">
        <v>0</v>
      </c>
      <c r="F513">
        <v>0</v>
      </c>
      <c r="G513" t="s">
        <v>15</v>
      </c>
      <c r="H513" t="s">
        <v>221</v>
      </c>
      <c r="I513">
        <v>5511</v>
      </c>
      <c r="J513" t="s">
        <v>16</v>
      </c>
      <c r="K513" t="s">
        <v>17</v>
      </c>
      <c r="L513">
        <v>2018</v>
      </c>
      <c r="M513" t="s">
        <v>18</v>
      </c>
    </row>
    <row r="514" spans="1:13" x14ac:dyDescent="0.25">
      <c r="A514" s="1">
        <v>43252</v>
      </c>
      <c r="B514" s="2">
        <v>0.91527777777777775</v>
      </c>
      <c r="C514" t="s">
        <v>40</v>
      </c>
      <c r="D514" t="s">
        <v>88</v>
      </c>
      <c r="E514">
        <v>3</v>
      </c>
      <c r="F514">
        <v>8</v>
      </c>
      <c r="G514" t="s">
        <v>15</v>
      </c>
      <c r="H514" t="s">
        <v>221</v>
      </c>
      <c r="I514">
        <v>5971</v>
      </c>
      <c r="J514" t="s">
        <v>16</v>
      </c>
      <c r="K514" t="s">
        <v>17</v>
      </c>
      <c r="L514">
        <v>2018</v>
      </c>
      <c r="M514" t="s">
        <v>18</v>
      </c>
    </row>
    <row r="515" spans="1:13" x14ac:dyDescent="0.25">
      <c r="A515" s="1">
        <v>43252</v>
      </c>
      <c r="B515" s="2">
        <v>0.92013888888888884</v>
      </c>
      <c r="C515" t="s">
        <v>40</v>
      </c>
      <c r="D515" t="s">
        <v>59</v>
      </c>
      <c r="E515">
        <v>9</v>
      </c>
      <c r="F515">
        <v>13</v>
      </c>
      <c r="G515" t="s">
        <v>32</v>
      </c>
      <c r="H515" t="s">
        <v>223</v>
      </c>
      <c r="I515">
        <v>5149</v>
      </c>
      <c r="J515" t="s">
        <v>16</v>
      </c>
      <c r="K515" t="s">
        <v>17</v>
      </c>
      <c r="L515">
        <v>2018</v>
      </c>
      <c r="M515" t="s">
        <v>18</v>
      </c>
    </row>
    <row r="516" spans="1:13" x14ac:dyDescent="0.25">
      <c r="A516" s="1">
        <v>43252</v>
      </c>
      <c r="B516" s="2">
        <v>0.94513888888888886</v>
      </c>
      <c r="C516" t="s">
        <v>40</v>
      </c>
      <c r="D516" t="s">
        <v>51</v>
      </c>
      <c r="E516">
        <v>9</v>
      </c>
      <c r="F516">
        <v>14</v>
      </c>
      <c r="G516" t="s">
        <v>20</v>
      </c>
      <c r="H516" t="s">
        <v>223</v>
      </c>
      <c r="I516">
        <v>5056</v>
      </c>
      <c r="J516" t="s">
        <v>16</v>
      </c>
      <c r="K516" t="s">
        <v>17</v>
      </c>
      <c r="L516">
        <v>2018</v>
      </c>
      <c r="M516" t="s">
        <v>18</v>
      </c>
    </row>
    <row r="517" spans="1:13" x14ac:dyDescent="0.25">
      <c r="A517" s="1">
        <v>43252</v>
      </c>
      <c r="B517" s="2">
        <v>0.9458333333333333</v>
      </c>
      <c r="C517" t="s">
        <v>40</v>
      </c>
      <c r="D517" t="s">
        <v>67</v>
      </c>
      <c r="E517">
        <v>8</v>
      </c>
      <c r="F517">
        <v>13</v>
      </c>
      <c r="G517" t="s">
        <v>15</v>
      </c>
      <c r="H517" t="s">
        <v>221</v>
      </c>
      <c r="I517">
        <v>6061</v>
      </c>
      <c r="J517" t="s">
        <v>16</v>
      </c>
      <c r="K517" t="s">
        <v>17</v>
      </c>
      <c r="L517">
        <v>2018</v>
      </c>
      <c r="M517" t="s">
        <v>18</v>
      </c>
    </row>
    <row r="518" spans="1:13" x14ac:dyDescent="0.25">
      <c r="A518" s="1">
        <v>43254</v>
      </c>
      <c r="B518" s="2">
        <v>0.72152777777777777</v>
      </c>
      <c r="C518" t="s">
        <v>53</v>
      </c>
      <c r="D518" t="s">
        <v>70</v>
      </c>
      <c r="E518">
        <v>3</v>
      </c>
      <c r="F518">
        <v>7</v>
      </c>
      <c r="G518" t="s">
        <v>32</v>
      </c>
      <c r="H518" t="s">
        <v>223</v>
      </c>
      <c r="I518">
        <v>5158</v>
      </c>
      <c r="J518" t="s">
        <v>16</v>
      </c>
      <c r="K518" t="s">
        <v>17</v>
      </c>
      <c r="L518">
        <v>2018</v>
      </c>
      <c r="M518" t="s">
        <v>18</v>
      </c>
    </row>
    <row r="519" spans="1:13" x14ac:dyDescent="0.25">
      <c r="A519" s="1">
        <v>43255</v>
      </c>
      <c r="B519" s="2">
        <v>2.5694444444444443E-2</v>
      </c>
      <c r="C519" t="s">
        <v>13</v>
      </c>
      <c r="D519" t="s">
        <v>71</v>
      </c>
      <c r="E519">
        <v>4</v>
      </c>
      <c r="F519">
        <v>8</v>
      </c>
      <c r="G519" t="s">
        <v>20</v>
      </c>
      <c r="H519" t="s">
        <v>223</v>
      </c>
      <c r="I519">
        <v>5321</v>
      </c>
      <c r="J519" t="s">
        <v>16</v>
      </c>
      <c r="K519" t="s">
        <v>17</v>
      </c>
      <c r="L519">
        <v>2018</v>
      </c>
      <c r="M519" t="s">
        <v>18</v>
      </c>
    </row>
    <row r="520" spans="1:13" x14ac:dyDescent="0.25">
      <c r="A520" s="1">
        <v>43255</v>
      </c>
      <c r="B520" s="2">
        <v>5.2083333333333336E-2</v>
      </c>
      <c r="C520" t="s">
        <v>13</v>
      </c>
      <c r="D520" t="s">
        <v>112</v>
      </c>
      <c r="E520">
        <v>5</v>
      </c>
      <c r="F520">
        <v>10</v>
      </c>
      <c r="G520" t="s">
        <v>15</v>
      </c>
      <c r="H520" t="s">
        <v>221</v>
      </c>
      <c r="I520">
        <v>5541</v>
      </c>
      <c r="J520" t="s">
        <v>16</v>
      </c>
      <c r="K520" t="s">
        <v>17</v>
      </c>
      <c r="L520">
        <v>2018</v>
      </c>
      <c r="M520" t="s">
        <v>18</v>
      </c>
    </row>
    <row r="521" spans="1:13" x14ac:dyDescent="0.25">
      <c r="A521" s="1">
        <v>43255</v>
      </c>
      <c r="B521" s="2">
        <v>0.71250000000000002</v>
      </c>
      <c r="C521" t="s">
        <v>13</v>
      </c>
      <c r="D521" t="s">
        <v>75</v>
      </c>
      <c r="E521">
        <v>0</v>
      </c>
      <c r="F521">
        <v>0</v>
      </c>
      <c r="G521" t="s">
        <v>15</v>
      </c>
      <c r="H521" t="s">
        <v>221</v>
      </c>
      <c r="I521">
        <v>5731</v>
      </c>
      <c r="J521" t="s">
        <v>16</v>
      </c>
      <c r="K521" t="s">
        <v>17</v>
      </c>
      <c r="L521">
        <v>2018</v>
      </c>
      <c r="M521" t="s">
        <v>18</v>
      </c>
    </row>
    <row r="522" spans="1:13" x14ac:dyDescent="0.25">
      <c r="A522" s="1">
        <v>43256</v>
      </c>
      <c r="B522" s="2">
        <v>0.35902777777777778</v>
      </c>
      <c r="C522" t="s">
        <v>21</v>
      </c>
      <c r="D522" t="s">
        <v>28</v>
      </c>
      <c r="E522">
        <v>37</v>
      </c>
      <c r="F522">
        <v>39</v>
      </c>
      <c r="G522" t="s">
        <v>20</v>
      </c>
      <c r="H522" t="s">
        <v>223</v>
      </c>
      <c r="I522">
        <v>5230</v>
      </c>
      <c r="J522" t="s">
        <v>89</v>
      </c>
      <c r="K522" t="s">
        <v>90</v>
      </c>
      <c r="L522">
        <v>2018</v>
      </c>
      <c r="M522" t="s">
        <v>18</v>
      </c>
    </row>
    <row r="523" spans="1:13" x14ac:dyDescent="0.25">
      <c r="A523" s="1">
        <v>43256</v>
      </c>
      <c r="B523" s="2">
        <v>0.99791666666666667</v>
      </c>
      <c r="C523" t="s">
        <v>21</v>
      </c>
      <c r="D523" t="s">
        <v>70</v>
      </c>
      <c r="E523">
        <v>3</v>
      </c>
      <c r="F523">
        <v>7</v>
      </c>
      <c r="G523" t="s">
        <v>20</v>
      </c>
      <c r="H523" t="s">
        <v>223</v>
      </c>
      <c r="I523">
        <v>5024</v>
      </c>
      <c r="J523" t="s">
        <v>16</v>
      </c>
      <c r="K523" t="s">
        <v>17</v>
      </c>
      <c r="L523">
        <v>2018</v>
      </c>
      <c r="M523" t="s">
        <v>18</v>
      </c>
    </row>
    <row r="524" spans="1:13" x14ac:dyDescent="0.25">
      <c r="A524" s="1">
        <v>43257</v>
      </c>
      <c r="B524" s="2">
        <v>0.53263888888888888</v>
      </c>
      <c r="C524" t="s">
        <v>25</v>
      </c>
      <c r="D524" t="s">
        <v>114</v>
      </c>
      <c r="E524">
        <v>4</v>
      </c>
      <c r="F524">
        <v>7</v>
      </c>
      <c r="G524" t="s">
        <v>15</v>
      </c>
      <c r="H524" t="s">
        <v>221</v>
      </c>
      <c r="I524">
        <v>5636</v>
      </c>
      <c r="J524" t="s">
        <v>16</v>
      </c>
      <c r="K524" t="s">
        <v>17</v>
      </c>
      <c r="L524">
        <v>2018</v>
      </c>
      <c r="M524" t="s">
        <v>18</v>
      </c>
    </row>
    <row r="525" spans="1:13" x14ac:dyDescent="0.25">
      <c r="A525" s="1">
        <v>43257</v>
      </c>
      <c r="B525" s="2">
        <v>0.69861111111111107</v>
      </c>
      <c r="C525" t="s">
        <v>25</v>
      </c>
      <c r="D525" t="s">
        <v>64</v>
      </c>
      <c r="E525">
        <v>3</v>
      </c>
      <c r="F525">
        <v>5</v>
      </c>
      <c r="G525" t="s">
        <v>32</v>
      </c>
      <c r="H525" t="s">
        <v>223</v>
      </c>
      <c r="I525">
        <v>5240</v>
      </c>
      <c r="J525" t="s">
        <v>16</v>
      </c>
      <c r="K525" t="s">
        <v>17</v>
      </c>
      <c r="L525">
        <v>2018</v>
      </c>
      <c r="M525" t="s">
        <v>18</v>
      </c>
    </row>
    <row r="526" spans="1:13" x14ac:dyDescent="0.25">
      <c r="A526" s="1">
        <v>43257</v>
      </c>
      <c r="B526" s="2">
        <v>0.8305555555555556</v>
      </c>
      <c r="C526" t="s">
        <v>25</v>
      </c>
      <c r="D526" t="s">
        <v>51</v>
      </c>
      <c r="E526">
        <v>4</v>
      </c>
      <c r="F526">
        <v>7</v>
      </c>
      <c r="G526" t="s">
        <v>32</v>
      </c>
      <c r="H526" t="s">
        <v>223</v>
      </c>
      <c r="I526">
        <v>5191</v>
      </c>
      <c r="J526" t="s">
        <v>16</v>
      </c>
      <c r="K526" t="s">
        <v>17</v>
      </c>
      <c r="L526">
        <v>2018</v>
      </c>
      <c r="M526" t="s">
        <v>18</v>
      </c>
    </row>
    <row r="527" spans="1:13" x14ac:dyDescent="0.25">
      <c r="A527" s="1">
        <v>43258</v>
      </c>
      <c r="B527" s="2">
        <v>0.43819444444444444</v>
      </c>
      <c r="C527" t="s">
        <v>33</v>
      </c>
      <c r="D527" t="s">
        <v>65</v>
      </c>
      <c r="E527">
        <v>3</v>
      </c>
      <c r="F527">
        <v>5</v>
      </c>
      <c r="G527" t="s">
        <v>23</v>
      </c>
      <c r="H527" t="s">
        <v>221</v>
      </c>
      <c r="I527">
        <v>5766</v>
      </c>
      <c r="J527" t="s">
        <v>16</v>
      </c>
      <c r="K527" t="s">
        <v>17</v>
      </c>
      <c r="L527">
        <v>2018</v>
      </c>
      <c r="M527" t="s">
        <v>18</v>
      </c>
    </row>
    <row r="528" spans="1:13" x14ac:dyDescent="0.25">
      <c r="A528" s="1">
        <v>43258</v>
      </c>
      <c r="B528" s="2">
        <v>0.74583333333333335</v>
      </c>
      <c r="C528" t="s">
        <v>33</v>
      </c>
      <c r="D528" t="s">
        <v>57</v>
      </c>
      <c r="E528">
        <v>4</v>
      </c>
      <c r="F528">
        <v>6</v>
      </c>
      <c r="G528" t="s">
        <v>20</v>
      </c>
      <c r="H528" t="s">
        <v>223</v>
      </c>
      <c r="I528">
        <v>5229</v>
      </c>
      <c r="J528" t="s">
        <v>100</v>
      </c>
      <c r="K528" t="s">
        <v>101</v>
      </c>
      <c r="L528">
        <v>2018</v>
      </c>
      <c r="M528" t="s">
        <v>18</v>
      </c>
    </row>
    <row r="529" spans="1:13" x14ac:dyDescent="0.25">
      <c r="A529" s="1">
        <v>43258</v>
      </c>
      <c r="B529" s="2">
        <v>0.75069444444444444</v>
      </c>
      <c r="C529" t="s">
        <v>33</v>
      </c>
      <c r="D529" t="s">
        <v>27</v>
      </c>
      <c r="E529">
        <v>0</v>
      </c>
      <c r="F529">
        <v>0</v>
      </c>
      <c r="G529" t="s">
        <v>15</v>
      </c>
      <c r="H529" t="s">
        <v>221</v>
      </c>
      <c r="I529">
        <v>5626</v>
      </c>
      <c r="J529" t="s">
        <v>45</v>
      </c>
      <c r="K529" t="s">
        <v>46</v>
      </c>
      <c r="L529">
        <v>2018</v>
      </c>
      <c r="M529" t="s">
        <v>18</v>
      </c>
    </row>
    <row r="530" spans="1:13" x14ac:dyDescent="0.25">
      <c r="A530" s="1">
        <v>43258</v>
      </c>
      <c r="B530" s="2">
        <v>0.7631944444444444</v>
      </c>
      <c r="C530" t="s">
        <v>33</v>
      </c>
      <c r="D530" t="s">
        <v>79</v>
      </c>
      <c r="E530">
        <v>4</v>
      </c>
      <c r="F530">
        <v>6</v>
      </c>
      <c r="G530" t="s">
        <v>15</v>
      </c>
      <c r="H530" t="s">
        <v>221</v>
      </c>
      <c r="I530">
        <v>5841</v>
      </c>
      <c r="J530" t="s">
        <v>16</v>
      </c>
      <c r="K530" t="s">
        <v>17</v>
      </c>
      <c r="L530">
        <v>2018</v>
      </c>
      <c r="M530" t="s">
        <v>18</v>
      </c>
    </row>
    <row r="531" spans="1:13" x14ac:dyDescent="0.25">
      <c r="A531" s="1">
        <v>43259</v>
      </c>
      <c r="B531" s="2">
        <v>4.1666666666666664E-2</v>
      </c>
      <c r="C531" t="s">
        <v>40</v>
      </c>
      <c r="D531" t="s">
        <v>80</v>
      </c>
      <c r="E531">
        <v>4</v>
      </c>
      <c r="F531">
        <v>8</v>
      </c>
      <c r="G531" t="s">
        <v>32</v>
      </c>
      <c r="H531" t="s">
        <v>223</v>
      </c>
      <c r="I531">
        <v>5017</v>
      </c>
      <c r="J531" t="s">
        <v>16</v>
      </c>
      <c r="K531" t="s">
        <v>17</v>
      </c>
      <c r="L531">
        <v>2018</v>
      </c>
      <c r="M531" t="s">
        <v>18</v>
      </c>
    </row>
    <row r="532" spans="1:13" x14ac:dyDescent="0.25">
      <c r="A532" s="1">
        <v>43259</v>
      </c>
      <c r="B532" s="2">
        <v>0.26666666666666666</v>
      </c>
      <c r="C532" t="s">
        <v>40</v>
      </c>
      <c r="D532" t="s">
        <v>96</v>
      </c>
      <c r="E532">
        <v>3</v>
      </c>
      <c r="F532">
        <v>5</v>
      </c>
      <c r="G532" t="s">
        <v>32</v>
      </c>
      <c r="H532" t="s">
        <v>223</v>
      </c>
      <c r="I532">
        <v>5321</v>
      </c>
      <c r="J532" t="s">
        <v>55</v>
      </c>
      <c r="K532" t="s">
        <v>56</v>
      </c>
      <c r="L532">
        <v>2018</v>
      </c>
      <c r="M532" t="s">
        <v>18</v>
      </c>
    </row>
    <row r="533" spans="1:13" x14ac:dyDescent="0.25">
      <c r="A533" s="1">
        <v>43259</v>
      </c>
      <c r="B533" s="2">
        <v>0.50138888888888888</v>
      </c>
      <c r="C533" t="s">
        <v>40</v>
      </c>
      <c r="D533" t="s">
        <v>86</v>
      </c>
      <c r="E533">
        <v>10</v>
      </c>
      <c r="F533">
        <v>13</v>
      </c>
      <c r="G533" t="s">
        <v>32</v>
      </c>
      <c r="H533" t="s">
        <v>223</v>
      </c>
      <c r="I533">
        <v>5238</v>
      </c>
      <c r="J533" t="s">
        <v>91</v>
      </c>
      <c r="K533" t="s">
        <v>92</v>
      </c>
      <c r="L533">
        <v>2018</v>
      </c>
      <c r="M533" t="s">
        <v>18</v>
      </c>
    </row>
    <row r="534" spans="1:13" x14ac:dyDescent="0.25">
      <c r="A534" s="1">
        <v>43259</v>
      </c>
      <c r="B534" s="2">
        <v>0.62430555555555556</v>
      </c>
      <c r="C534" t="s">
        <v>40</v>
      </c>
      <c r="D534" t="s">
        <v>51</v>
      </c>
      <c r="E534">
        <v>5</v>
      </c>
      <c r="F534">
        <v>7</v>
      </c>
      <c r="G534" t="s">
        <v>32</v>
      </c>
      <c r="H534" t="s">
        <v>223</v>
      </c>
      <c r="I534">
        <v>5036</v>
      </c>
      <c r="J534" t="s">
        <v>16</v>
      </c>
      <c r="K534" t="s">
        <v>17</v>
      </c>
      <c r="L534">
        <v>2018</v>
      </c>
      <c r="M534" t="s">
        <v>18</v>
      </c>
    </row>
    <row r="535" spans="1:13" x14ac:dyDescent="0.25">
      <c r="A535" s="1">
        <v>43259</v>
      </c>
      <c r="B535" s="2">
        <v>0.7104166666666667</v>
      </c>
      <c r="C535" t="s">
        <v>40</v>
      </c>
      <c r="D535" t="s">
        <v>116</v>
      </c>
      <c r="E535">
        <v>4</v>
      </c>
      <c r="F535">
        <v>6</v>
      </c>
      <c r="G535" t="s">
        <v>20</v>
      </c>
      <c r="H535" t="s">
        <v>223</v>
      </c>
      <c r="I535">
        <v>5191</v>
      </c>
      <c r="J535" t="s">
        <v>16</v>
      </c>
      <c r="K535" t="s">
        <v>17</v>
      </c>
      <c r="L535">
        <v>2018</v>
      </c>
      <c r="M535" t="s">
        <v>18</v>
      </c>
    </row>
    <row r="536" spans="1:13" x14ac:dyDescent="0.25">
      <c r="A536" s="1">
        <v>43259</v>
      </c>
      <c r="B536" s="2">
        <v>0.72638888888888886</v>
      </c>
      <c r="C536" t="s">
        <v>40</v>
      </c>
      <c r="D536" t="s">
        <v>70</v>
      </c>
      <c r="E536">
        <v>3</v>
      </c>
      <c r="F536">
        <v>5</v>
      </c>
      <c r="G536" t="s">
        <v>20</v>
      </c>
      <c r="H536" t="s">
        <v>223</v>
      </c>
      <c r="I536">
        <v>5312</v>
      </c>
      <c r="J536" t="s">
        <v>16</v>
      </c>
      <c r="K536" t="s">
        <v>17</v>
      </c>
      <c r="L536">
        <v>2018</v>
      </c>
      <c r="M536" t="s">
        <v>18</v>
      </c>
    </row>
    <row r="537" spans="1:13" x14ac:dyDescent="0.25">
      <c r="A537" s="1">
        <v>43259</v>
      </c>
      <c r="B537" s="2">
        <v>0.98472222222222228</v>
      </c>
      <c r="C537" t="s">
        <v>40</v>
      </c>
      <c r="D537" t="s">
        <v>64</v>
      </c>
      <c r="E537">
        <v>4</v>
      </c>
      <c r="F537">
        <v>8</v>
      </c>
      <c r="G537" t="s">
        <v>32</v>
      </c>
      <c r="H537" t="s">
        <v>223</v>
      </c>
      <c r="I537">
        <v>5249</v>
      </c>
      <c r="J537" t="s">
        <v>16</v>
      </c>
      <c r="K537" t="s">
        <v>17</v>
      </c>
      <c r="L537">
        <v>2018</v>
      </c>
      <c r="M537" t="s">
        <v>18</v>
      </c>
    </row>
    <row r="538" spans="1:13" x14ac:dyDescent="0.25">
      <c r="A538" s="1">
        <v>43260</v>
      </c>
      <c r="B538" s="2">
        <v>0.70208333333333328</v>
      </c>
      <c r="C538" t="s">
        <v>50</v>
      </c>
      <c r="D538" t="s">
        <v>64</v>
      </c>
      <c r="E538">
        <v>8</v>
      </c>
      <c r="F538">
        <v>12</v>
      </c>
      <c r="G538" t="s">
        <v>20</v>
      </c>
      <c r="H538" t="s">
        <v>223</v>
      </c>
      <c r="I538">
        <v>5336</v>
      </c>
      <c r="J538" t="s">
        <v>16</v>
      </c>
      <c r="K538" t="s">
        <v>17</v>
      </c>
      <c r="L538">
        <v>2018</v>
      </c>
      <c r="M538" t="s">
        <v>18</v>
      </c>
    </row>
    <row r="539" spans="1:13" x14ac:dyDescent="0.25">
      <c r="A539" s="1">
        <v>43260</v>
      </c>
      <c r="B539" s="2">
        <v>0.72430555555555554</v>
      </c>
      <c r="C539" t="s">
        <v>50</v>
      </c>
      <c r="D539" t="s">
        <v>85</v>
      </c>
      <c r="E539">
        <v>22</v>
      </c>
      <c r="F539">
        <v>25</v>
      </c>
      <c r="G539" t="s">
        <v>23</v>
      </c>
      <c r="H539" t="s">
        <v>221</v>
      </c>
      <c r="I539">
        <v>5606</v>
      </c>
      <c r="J539" t="s">
        <v>45</v>
      </c>
      <c r="K539" t="s">
        <v>46</v>
      </c>
      <c r="L539">
        <v>2018</v>
      </c>
      <c r="M539" t="s">
        <v>18</v>
      </c>
    </row>
    <row r="540" spans="1:13" x14ac:dyDescent="0.25">
      <c r="A540" s="1">
        <v>43260</v>
      </c>
      <c r="B540" s="2">
        <v>0.78402777777777777</v>
      </c>
      <c r="C540" t="s">
        <v>50</v>
      </c>
      <c r="D540" t="s">
        <v>43</v>
      </c>
      <c r="E540">
        <v>3</v>
      </c>
      <c r="F540">
        <v>7</v>
      </c>
      <c r="G540" t="s">
        <v>20</v>
      </c>
      <c r="H540" t="s">
        <v>223</v>
      </c>
      <c r="I540">
        <v>5080</v>
      </c>
      <c r="J540" t="s">
        <v>16</v>
      </c>
      <c r="K540" t="s">
        <v>17</v>
      </c>
      <c r="L540">
        <v>2018</v>
      </c>
      <c r="M540" t="s">
        <v>18</v>
      </c>
    </row>
    <row r="541" spans="1:13" x14ac:dyDescent="0.25">
      <c r="A541" s="1">
        <v>43261</v>
      </c>
      <c r="B541" s="2">
        <v>0.9194444444444444</v>
      </c>
      <c r="C541" t="s">
        <v>53</v>
      </c>
      <c r="D541" t="s">
        <v>49</v>
      </c>
      <c r="E541">
        <v>4</v>
      </c>
      <c r="F541">
        <v>9</v>
      </c>
      <c r="G541" t="s">
        <v>23</v>
      </c>
      <c r="H541" t="s">
        <v>221</v>
      </c>
      <c r="I541">
        <v>5881</v>
      </c>
      <c r="J541" t="s">
        <v>16</v>
      </c>
      <c r="K541" t="s">
        <v>17</v>
      </c>
      <c r="L541">
        <v>2018</v>
      </c>
      <c r="M541" t="s">
        <v>18</v>
      </c>
    </row>
    <row r="542" spans="1:13" x14ac:dyDescent="0.25">
      <c r="A542" s="1">
        <v>43262</v>
      </c>
      <c r="B542" s="2">
        <v>0.38263888888888886</v>
      </c>
      <c r="C542" t="s">
        <v>13</v>
      </c>
      <c r="D542" t="s">
        <v>80</v>
      </c>
      <c r="E542">
        <v>9</v>
      </c>
      <c r="F542">
        <v>11</v>
      </c>
      <c r="G542" t="s">
        <v>32</v>
      </c>
      <c r="H542" t="s">
        <v>223</v>
      </c>
      <c r="I542">
        <v>5070</v>
      </c>
      <c r="J542" t="s">
        <v>16</v>
      </c>
      <c r="K542" t="s">
        <v>17</v>
      </c>
      <c r="L542">
        <v>2018</v>
      </c>
      <c r="M542" t="s">
        <v>18</v>
      </c>
    </row>
    <row r="543" spans="1:13" x14ac:dyDescent="0.25">
      <c r="A543" s="1">
        <v>43262</v>
      </c>
      <c r="B543" s="2">
        <v>0.45624999999999999</v>
      </c>
      <c r="C543" t="s">
        <v>13</v>
      </c>
      <c r="D543" t="s">
        <v>57</v>
      </c>
      <c r="E543">
        <v>9</v>
      </c>
      <c r="F543">
        <v>13</v>
      </c>
      <c r="G543" t="s">
        <v>20</v>
      </c>
      <c r="H543" t="s">
        <v>223</v>
      </c>
      <c r="I543">
        <v>5215</v>
      </c>
      <c r="J543" t="s">
        <v>16</v>
      </c>
      <c r="K543" t="s">
        <v>17</v>
      </c>
      <c r="L543">
        <v>2018</v>
      </c>
      <c r="M543" t="s">
        <v>18</v>
      </c>
    </row>
    <row r="544" spans="1:13" x14ac:dyDescent="0.25">
      <c r="A544" s="1">
        <v>43262</v>
      </c>
      <c r="B544" s="2">
        <v>0.91388888888888886</v>
      </c>
      <c r="C544" t="s">
        <v>13</v>
      </c>
      <c r="D544" t="s">
        <v>78</v>
      </c>
      <c r="E544">
        <v>7</v>
      </c>
      <c r="F544">
        <v>11</v>
      </c>
      <c r="G544" t="s">
        <v>20</v>
      </c>
      <c r="H544" t="s">
        <v>223</v>
      </c>
      <c r="I544">
        <v>5208</v>
      </c>
      <c r="J544" t="s">
        <v>55</v>
      </c>
      <c r="K544" t="s">
        <v>56</v>
      </c>
      <c r="L544">
        <v>2018</v>
      </c>
      <c r="M544" t="s">
        <v>18</v>
      </c>
    </row>
    <row r="545" spans="1:13" x14ac:dyDescent="0.25">
      <c r="A545" s="1">
        <v>43262</v>
      </c>
      <c r="B545" s="2">
        <v>0.9506944444444444</v>
      </c>
      <c r="C545" t="s">
        <v>13</v>
      </c>
      <c r="D545" t="s">
        <v>81</v>
      </c>
      <c r="E545">
        <v>8</v>
      </c>
      <c r="F545">
        <v>12</v>
      </c>
      <c r="G545" t="s">
        <v>32</v>
      </c>
      <c r="H545" t="s">
        <v>223</v>
      </c>
      <c r="I545">
        <v>5107</v>
      </c>
      <c r="J545" t="s">
        <v>16</v>
      </c>
      <c r="K545" t="s">
        <v>17</v>
      </c>
      <c r="L545">
        <v>2018</v>
      </c>
      <c r="M545" t="s">
        <v>18</v>
      </c>
    </row>
    <row r="546" spans="1:13" x14ac:dyDescent="0.25">
      <c r="A546" s="1">
        <v>43263</v>
      </c>
      <c r="B546" s="2">
        <v>0.60138888888888886</v>
      </c>
      <c r="C546" t="s">
        <v>21</v>
      </c>
      <c r="D546" t="s">
        <v>37</v>
      </c>
      <c r="E546">
        <v>4</v>
      </c>
      <c r="F546">
        <v>7</v>
      </c>
      <c r="G546" t="s">
        <v>32</v>
      </c>
      <c r="H546" t="s">
        <v>223</v>
      </c>
      <c r="I546">
        <v>5161</v>
      </c>
      <c r="J546" t="s">
        <v>16</v>
      </c>
      <c r="K546" t="s">
        <v>17</v>
      </c>
      <c r="L546">
        <v>2018</v>
      </c>
      <c r="M546" t="s">
        <v>18</v>
      </c>
    </row>
    <row r="547" spans="1:13" x14ac:dyDescent="0.25">
      <c r="A547" s="1">
        <v>43263</v>
      </c>
      <c r="B547" s="2">
        <v>0.75069444444444444</v>
      </c>
      <c r="C547" t="s">
        <v>21</v>
      </c>
      <c r="D547" t="s">
        <v>19</v>
      </c>
      <c r="E547">
        <v>3</v>
      </c>
      <c r="F547">
        <v>5</v>
      </c>
      <c r="G547" t="s">
        <v>20</v>
      </c>
      <c r="H547" t="s">
        <v>223</v>
      </c>
      <c r="I547">
        <v>5028</v>
      </c>
      <c r="J547" t="s">
        <v>16</v>
      </c>
      <c r="K547" t="s">
        <v>17</v>
      </c>
      <c r="L547">
        <v>2018</v>
      </c>
      <c r="M547" t="s">
        <v>18</v>
      </c>
    </row>
    <row r="548" spans="1:13" x14ac:dyDescent="0.25">
      <c r="A548" s="1">
        <v>43263</v>
      </c>
      <c r="B548" s="2">
        <v>0.77638888888888891</v>
      </c>
      <c r="C548" t="s">
        <v>21</v>
      </c>
      <c r="D548" t="s">
        <v>93</v>
      </c>
      <c r="E548">
        <v>8</v>
      </c>
      <c r="F548">
        <v>10</v>
      </c>
      <c r="G548" t="s">
        <v>20</v>
      </c>
      <c r="H548" t="s">
        <v>223</v>
      </c>
      <c r="I548">
        <v>5221</v>
      </c>
      <c r="J548" t="s">
        <v>16</v>
      </c>
      <c r="K548" t="s">
        <v>17</v>
      </c>
      <c r="L548">
        <v>2018</v>
      </c>
      <c r="M548" t="s">
        <v>18</v>
      </c>
    </row>
    <row r="549" spans="1:13" x14ac:dyDescent="0.25">
      <c r="A549" s="1">
        <v>43264</v>
      </c>
      <c r="B549" s="2">
        <v>6.805555555555555E-2</v>
      </c>
      <c r="C549" t="s">
        <v>25</v>
      </c>
      <c r="D549" t="s">
        <v>113</v>
      </c>
      <c r="E549">
        <v>5</v>
      </c>
      <c r="F549">
        <v>10</v>
      </c>
      <c r="G549" t="s">
        <v>23</v>
      </c>
      <c r="H549" t="s">
        <v>221</v>
      </c>
      <c r="I549">
        <v>6001</v>
      </c>
      <c r="J549" t="s">
        <v>16</v>
      </c>
      <c r="K549" t="s">
        <v>17</v>
      </c>
      <c r="L549">
        <v>2018</v>
      </c>
      <c r="M549" t="s">
        <v>18</v>
      </c>
    </row>
    <row r="550" spans="1:13" x14ac:dyDescent="0.25">
      <c r="A550" s="1">
        <v>43264</v>
      </c>
      <c r="B550" s="2">
        <v>0.43333333333333335</v>
      </c>
      <c r="C550" t="s">
        <v>25</v>
      </c>
      <c r="D550" t="s">
        <v>52</v>
      </c>
      <c r="E550">
        <v>3</v>
      </c>
      <c r="F550">
        <v>6</v>
      </c>
      <c r="G550" t="s">
        <v>15</v>
      </c>
      <c r="H550" t="s">
        <v>221</v>
      </c>
      <c r="I550">
        <v>5701</v>
      </c>
      <c r="J550" t="s">
        <v>55</v>
      </c>
      <c r="K550" t="s">
        <v>56</v>
      </c>
      <c r="L550">
        <v>2018</v>
      </c>
      <c r="M550" t="s">
        <v>18</v>
      </c>
    </row>
    <row r="551" spans="1:13" x14ac:dyDescent="0.25">
      <c r="A551" s="1">
        <v>43264</v>
      </c>
      <c r="B551" s="2">
        <v>0.65625</v>
      </c>
      <c r="C551" t="s">
        <v>25</v>
      </c>
      <c r="D551" t="s">
        <v>80</v>
      </c>
      <c r="E551">
        <v>14</v>
      </c>
      <c r="F551">
        <v>17</v>
      </c>
      <c r="G551" t="s">
        <v>32</v>
      </c>
      <c r="H551" t="s">
        <v>223</v>
      </c>
      <c r="I551">
        <v>5034</v>
      </c>
      <c r="J551" t="s">
        <v>55</v>
      </c>
      <c r="K551" t="s">
        <v>56</v>
      </c>
      <c r="L551">
        <v>2018</v>
      </c>
      <c r="M551" t="s">
        <v>18</v>
      </c>
    </row>
    <row r="552" spans="1:13" x14ac:dyDescent="0.25">
      <c r="A552" s="1">
        <v>43264</v>
      </c>
      <c r="B552" s="2">
        <v>0.7729166666666667</v>
      </c>
      <c r="C552" t="s">
        <v>25</v>
      </c>
      <c r="D552" t="s">
        <v>86</v>
      </c>
      <c r="E552">
        <v>5</v>
      </c>
      <c r="F552">
        <v>8</v>
      </c>
      <c r="G552" t="s">
        <v>20</v>
      </c>
      <c r="H552" t="s">
        <v>223</v>
      </c>
      <c r="I552">
        <v>5348</v>
      </c>
      <c r="J552" t="s">
        <v>16</v>
      </c>
      <c r="K552" t="s">
        <v>17</v>
      </c>
      <c r="L552">
        <v>2018</v>
      </c>
      <c r="M552" t="s">
        <v>18</v>
      </c>
    </row>
    <row r="553" spans="1:13" x14ac:dyDescent="0.25">
      <c r="A553" s="1">
        <v>43264</v>
      </c>
      <c r="B553" s="2">
        <v>0.80555555555555558</v>
      </c>
      <c r="C553" t="s">
        <v>25</v>
      </c>
      <c r="D553" t="s">
        <v>94</v>
      </c>
      <c r="E553">
        <v>7</v>
      </c>
      <c r="F553">
        <v>10</v>
      </c>
      <c r="G553" t="s">
        <v>15</v>
      </c>
      <c r="H553" t="s">
        <v>221</v>
      </c>
      <c r="I553">
        <v>6101</v>
      </c>
      <c r="J553" t="s">
        <v>16</v>
      </c>
      <c r="K553" t="s">
        <v>17</v>
      </c>
      <c r="L553">
        <v>2018</v>
      </c>
      <c r="M553" t="s">
        <v>18</v>
      </c>
    </row>
    <row r="554" spans="1:13" x14ac:dyDescent="0.25">
      <c r="A554" s="1">
        <v>43264</v>
      </c>
      <c r="B554" s="2">
        <v>0.91805555555555551</v>
      </c>
      <c r="C554" t="s">
        <v>25</v>
      </c>
      <c r="D554" t="s">
        <v>27</v>
      </c>
      <c r="E554">
        <v>3</v>
      </c>
      <c r="F554">
        <v>6</v>
      </c>
      <c r="G554" t="s">
        <v>15</v>
      </c>
      <c r="H554" t="s">
        <v>221</v>
      </c>
      <c r="I554">
        <v>5471</v>
      </c>
      <c r="J554" t="s">
        <v>16</v>
      </c>
      <c r="K554" t="s">
        <v>17</v>
      </c>
      <c r="L554">
        <v>2018</v>
      </c>
      <c r="M554" t="s">
        <v>18</v>
      </c>
    </row>
    <row r="555" spans="1:13" x14ac:dyDescent="0.25">
      <c r="A555" s="1">
        <v>43265</v>
      </c>
      <c r="B555" s="2">
        <v>0.25555555555555554</v>
      </c>
      <c r="C555" t="s">
        <v>33</v>
      </c>
      <c r="D555" t="s">
        <v>65</v>
      </c>
      <c r="E555">
        <v>3</v>
      </c>
      <c r="F555">
        <v>7</v>
      </c>
      <c r="G555" t="s">
        <v>23</v>
      </c>
      <c r="H555" t="s">
        <v>221</v>
      </c>
      <c r="I555">
        <v>5671</v>
      </c>
      <c r="J555" t="s">
        <v>16</v>
      </c>
      <c r="K555" t="s">
        <v>17</v>
      </c>
      <c r="L555">
        <v>2018</v>
      </c>
      <c r="M555" t="s">
        <v>18</v>
      </c>
    </row>
    <row r="556" spans="1:13" x14ac:dyDescent="0.25">
      <c r="A556" s="1">
        <v>43265</v>
      </c>
      <c r="B556" s="2">
        <v>0.8354166666666667</v>
      </c>
      <c r="C556" t="s">
        <v>33</v>
      </c>
      <c r="D556" t="s">
        <v>62</v>
      </c>
      <c r="E556">
        <v>4</v>
      </c>
      <c r="F556">
        <v>7</v>
      </c>
      <c r="G556" t="s">
        <v>20</v>
      </c>
      <c r="H556" t="s">
        <v>223</v>
      </c>
      <c r="I556">
        <v>5003</v>
      </c>
      <c r="J556" t="s">
        <v>16</v>
      </c>
      <c r="K556" t="s">
        <v>17</v>
      </c>
      <c r="L556">
        <v>2018</v>
      </c>
      <c r="M556" t="s">
        <v>18</v>
      </c>
    </row>
    <row r="557" spans="1:13" x14ac:dyDescent="0.25">
      <c r="A557" s="1">
        <v>43266</v>
      </c>
      <c r="B557" s="2">
        <v>0.31666666666666665</v>
      </c>
      <c r="C557" t="s">
        <v>40</v>
      </c>
      <c r="D557" t="s">
        <v>83</v>
      </c>
      <c r="E557">
        <v>6</v>
      </c>
      <c r="F557">
        <v>8</v>
      </c>
      <c r="G557" t="s">
        <v>23</v>
      </c>
      <c r="H557" t="s">
        <v>221</v>
      </c>
      <c r="I557">
        <v>5856</v>
      </c>
      <c r="J557" t="s">
        <v>16</v>
      </c>
      <c r="K557" t="s">
        <v>17</v>
      </c>
      <c r="L557">
        <v>2018</v>
      </c>
      <c r="M557" t="s">
        <v>18</v>
      </c>
    </row>
    <row r="558" spans="1:13" x14ac:dyDescent="0.25">
      <c r="A558" s="1">
        <v>43266</v>
      </c>
      <c r="B558" s="2">
        <v>0.71250000000000002</v>
      </c>
      <c r="C558" t="s">
        <v>40</v>
      </c>
      <c r="D558" t="s">
        <v>71</v>
      </c>
      <c r="E558">
        <v>12</v>
      </c>
      <c r="F558">
        <v>14</v>
      </c>
      <c r="G558" t="s">
        <v>32</v>
      </c>
      <c r="H558" t="s">
        <v>223</v>
      </c>
      <c r="I558">
        <v>5056</v>
      </c>
      <c r="J558" t="s">
        <v>16</v>
      </c>
      <c r="K558" t="s">
        <v>17</v>
      </c>
      <c r="L558">
        <v>2018</v>
      </c>
      <c r="M558" t="s">
        <v>18</v>
      </c>
    </row>
    <row r="559" spans="1:13" x14ac:dyDescent="0.25">
      <c r="A559" s="1">
        <v>43266</v>
      </c>
      <c r="B559" s="2">
        <v>0.88888888888888884</v>
      </c>
      <c r="C559" t="s">
        <v>40</v>
      </c>
      <c r="D559" t="s">
        <v>87</v>
      </c>
      <c r="E559">
        <v>0</v>
      </c>
      <c r="F559">
        <v>0</v>
      </c>
      <c r="G559" t="s">
        <v>15</v>
      </c>
      <c r="H559" t="s">
        <v>221</v>
      </c>
      <c r="I559">
        <v>5966</v>
      </c>
      <c r="J559" t="s">
        <v>16</v>
      </c>
      <c r="K559" t="s">
        <v>17</v>
      </c>
      <c r="L559">
        <v>2018</v>
      </c>
      <c r="M559" t="s">
        <v>18</v>
      </c>
    </row>
    <row r="560" spans="1:13" x14ac:dyDescent="0.25">
      <c r="A560" s="1">
        <v>43266</v>
      </c>
      <c r="B560" s="2">
        <v>0.96597222222222223</v>
      </c>
      <c r="C560" t="s">
        <v>40</v>
      </c>
      <c r="D560" t="s">
        <v>88</v>
      </c>
      <c r="E560">
        <v>11</v>
      </c>
      <c r="F560">
        <v>16</v>
      </c>
      <c r="G560" t="s">
        <v>15</v>
      </c>
      <c r="H560" t="s">
        <v>221</v>
      </c>
      <c r="I560">
        <v>5926</v>
      </c>
      <c r="J560" t="s">
        <v>16</v>
      </c>
      <c r="K560" t="s">
        <v>17</v>
      </c>
      <c r="L560">
        <v>2018</v>
      </c>
      <c r="M560" t="s">
        <v>18</v>
      </c>
    </row>
    <row r="561" spans="1:13" x14ac:dyDescent="0.25">
      <c r="A561" s="1">
        <v>43267</v>
      </c>
      <c r="B561" s="2">
        <v>0.43958333333333333</v>
      </c>
      <c r="C561" t="s">
        <v>50</v>
      </c>
      <c r="D561" t="s">
        <v>24</v>
      </c>
      <c r="E561">
        <v>6</v>
      </c>
      <c r="F561">
        <v>10</v>
      </c>
      <c r="G561" t="s">
        <v>20</v>
      </c>
      <c r="H561" t="s">
        <v>223</v>
      </c>
      <c r="I561">
        <v>5049</v>
      </c>
      <c r="J561" t="s">
        <v>16</v>
      </c>
      <c r="K561" t="s">
        <v>17</v>
      </c>
      <c r="L561">
        <v>2018</v>
      </c>
      <c r="M561" t="s">
        <v>18</v>
      </c>
    </row>
    <row r="562" spans="1:13" x14ac:dyDescent="0.25">
      <c r="A562" s="1">
        <v>43267</v>
      </c>
      <c r="B562" s="2">
        <v>0.76875000000000004</v>
      </c>
      <c r="C562" t="s">
        <v>50</v>
      </c>
      <c r="D562" t="s">
        <v>24</v>
      </c>
      <c r="E562">
        <v>3</v>
      </c>
      <c r="F562">
        <v>7</v>
      </c>
      <c r="G562" t="s">
        <v>32</v>
      </c>
      <c r="H562" t="s">
        <v>223</v>
      </c>
      <c r="I562">
        <v>5345</v>
      </c>
      <c r="J562" t="s">
        <v>16</v>
      </c>
      <c r="K562" t="s">
        <v>17</v>
      </c>
      <c r="L562">
        <v>2018</v>
      </c>
      <c r="M562" t="s">
        <v>18</v>
      </c>
    </row>
    <row r="563" spans="1:13" x14ac:dyDescent="0.25">
      <c r="A563" s="1">
        <v>43267</v>
      </c>
      <c r="B563" s="2">
        <v>0.95277777777777772</v>
      </c>
      <c r="C563" t="s">
        <v>50</v>
      </c>
      <c r="D563" t="s">
        <v>65</v>
      </c>
      <c r="E563">
        <v>7</v>
      </c>
      <c r="F563">
        <v>12</v>
      </c>
      <c r="G563" t="s">
        <v>23</v>
      </c>
      <c r="H563" t="s">
        <v>221</v>
      </c>
      <c r="I563">
        <v>5631</v>
      </c>
      <c r="J563" t="s">
        <v>16</v>
      </c>
      <c r="K563" t="s">
        <v>17</v>
      </c>
      <c r="L563">
        <v>2018</v>
      </c>
      <c r="M563" t="s">
        <v>18</v>
      </c>
    </row>
    <row r="564" spans="1:13" x14ac:dyDescent="0.25">
      <c r="A564" s="1">
        <v>43268</v>
      </c>
      <c r="B564" s="2">
        <v>0.33888888888888891</v>
      </c>
      <c r="C564" t="s">
        <v>53</v>
      </c>
      <c r="D564" t="s">
        <v>43</v>
      </c>
      <c r="E564">
        <v>0</v>
      </c>
      <c r="F564">
        <v>0</v>
      </c>
      <c r="G564" t="s">
        <v>32</v>
      </c>
      <c r="H564" t="s">
        <v>223</v>
      </c>
      <c r="I564">
        <v>5272</v>
      </c>
      <c r="J564" t="s">
        <v>16</v>
      </c>
      <c r="K564" t="s">
        <v>17</v>
      </c>
      <c r="L564">
        <v>2018</v>
      </c>
      <c r="M564" t="s">
        <v>18</v>
      </c>
    </row>
    <row r="565" spans="1:13" x14ac:dyDescent="0.25">
      <c r="A565" s="1">
        <v>43269</v>
      </c>
      <c r="B565" s="2">
        <v>0.51666666666666672</v>
      </c>
      <c r="C565" t="s">
        <v>13</v>
      </c>
      <c r="D565" t="s">
        <v>49</v>
      </c>
      <c r="E565">
        <v>27</v>
      </c>
      <c r="F565">
        <v>30</v>
      </c>
      <c r="G565" t="s">
        <v>23</v>
      </c>
      <c r="H565" t="s">
        <v>221</v>
      </c>
      <c r="I565">
        <v>5701</v>
      </c>
      <c r="J565" t="s">
        <v>16</v>
      </c>
      <c r="K565" t="s">
        <v>17</v>
      </c>
      <c r="L565">
        <v>2018</v>
      </c>
      <c r="M565" t="s">
        <v>18</v>
      </c>
    </row>
    <row r="566" spans="1:13" x14ac:dyDescent="0.25">
      <c r="A566" s="1">
        <v>43269</v>
      </c>
      <c r="B566" s="2">
        <v>0.60972222222222228</v>
      </c>
      <c r="C566" t="s">
        <v>13</v>
      </c>
      <c r="D566" t="s">
        <v>26</v>
      </c>
      <c r="E566">
        <v>12</v>
      </c>
      <c r="F566">
        <v>15</v>
      </c>
      <c r="G566" t="s">
        <v>32</v>
      </c>
      <c r="H566" t="s">
        <v>223</v>
      </c>
      <c r="I566">
        <v>5000</v>
      </c>
      <c r="J566" t="s">
        <v>16</v>
      </c>
      <c r="K566" t="s">
        <v>17</v>
      </c>
      <c r="L566">
        <v>2018</v>
      </c>
      <c r="M566" t="s">
        <v>18</v>
      </c>
    </row>
    <row r="567" spans="1:13" x14ac:dyDescent="0.25">
      <c r="A567" s="1">
        <v>43269</v>
      </c>
      <c r="B567" s="2">
        <v>0.77222222222222225</v>
      </c>
      <c r="C567" t="s">
        <v>13</v>
      </c>
      <c r="D567" t="s">
        <v>65</v>
      </c>
      <c r="E567">
        <v>0</v>
      </c>
      <c r="F567">
        <v>0</v>
      </c>
      <c r="G567" t="s">
        <v>15</v>
      </c>
      <c r="H567" t="s">
        <v>221</v>
      </c>
      <c r="I567">
        <v>5796</v>
      </c>
      <c r="J567" t="s">
        <v>16</v>
      </c>
      <c r="K567" t="s">
        <v>17</v>
      </c>
      <c r="L567">
        <v>2018</v>
      </c>
      <c r="M567" t="s">
        <v>18</v>
      </c>
    </row>
    <row r="568" spans="1:13" x14ac:dyDescent="0.25">
      <c r="A568" s="1">
        <v>43269</v>
      </c>
      <c r="B568" s="2">
        <v>0.77777777777777779</v>
      </c>
      <c r="C568" t="s">
        <v>13</v>
      </c>
      <c r="D568" t="s">
        <v>71</v>
      </c>
      <c r="E568">
        <v>0</v>
      </c>
      <c r="F568">
        <v>0</v>
      </c>
      <c r="G568" t="s">
        <v>32</v>
      </c>
      <c r="H568" t="s">
        <v>223</v>
      </c>
      <c r="I568">
        <v>5138</v>
      </c>
      <c r="J568" t="s">
        <v>16</v>
      </c>
      <c r="K568" t="s">
        <v>17</v>
      </c>
      <c r="L568">
        <v>2018</v>
      </c>
      <c r="M568" t="s">
        <v>18</v>
      </c>
    </row>
    <row r="569" spans="1:13" x14ac:dyDescent="0.25">
      <c r="A569" s="1">
        <v>43269</v>
      </c>
      <c r="B569" s="2">
        <v>0.92222222222222228</v>
      </c>
      <c r="C569" t="s">
        <v>13</v>
      </c>
      <c r="D569" t="s">
        <v>57</v>
      </c>
      <c r="E569">
        <v>17</v>
      </c>
      <c r="F569">
        <v>22</v>
      </c>
      <c r="G569" t="s">
        <v>32</v>
      </c>
      <c r="H569" t="s">
        <v>223</v>
      </c>
      <c r="I569">
        <v>5127</v>
      </c>
      <c r="J569" t="s">
        <v>38</v>
      </c>
      <c r="K569" t="s">
        <v>39</v>
      </c>
      <c r="L569">
        <v>2018</v>
      </c>
      <c r="M569" t="s">
        <v>18</v>
      </c>
    </row>
    <row r="570" spans="1:13" x14ac:dyDescent="0.25">
      <c r="A570" s="1">
        <v>43269</v>
      </c>
      <c r="B570" s="2">
        <v>0.9458333333333333</v>
      </c>
      <c r="C570" t="s">
        <v>13</v>
      </c>
      <c r="D570" t="s">
        <v>60</v>
      </c>
      <c r="E570">
        <v>9</v>
      </c>
      <c r="F570">
        <v>14</v>
      </c>
      <c r="G570" t="s">
        <v>15</v>
      </c>
      <c r="H570" t="s">
        <v>224</v>
      </c>
      <c r="I570">
        <v>3011</v>
      </c>
      <c r="J570" t="s">
        <v>107</v>
      </c>
      <c r="K570" t="s">
        <v>56</v>
      </c>
      <c r="L570">
        <v>2018</v>
      </c>
      <c r="M570" t="s">
        <v>18</v>
      </c>
    </row>
    <row r="571" spans="1:13" x14ac:dyDescent="0.25">
      <c r="A571" s="1">
        <v>43270</v>
      </c>
      <c r="B571" s="2">
        <v>0.47291666666666665</v>
      </c>
      <c r="C571" t="s">
        <v>21</v>
      </c>
      <c r="D571" t="s">
        <v>62</v>
      </c>
      <c r="E571">
        <v>5</v>
      </c>
      <c r="F571">
        <v>8</v>
      </c>
      <c r="G571" t="s">
        <v>32</v>
      </c>
      <c r="H571" t="s">
        <v>223</v>
      </c>
      <c r="I571">
        <v>5152</v>
      </c>
      <c r="J571" t="s">
        <v>16</v>
      </c>
      <c r="K571" t="s">
        <v>17</v>
      </c>
      <c r="L571">
        <v>2018</v>
      </c>
      <c r="M571" t="s">
        <v>18</v>
      </c>
    </row>
    <row r="572" spans="1:13" x14ac:dyDescent="0.25">
      <c r="A572" s="1">
        <v>43270</v>
      </c>
      <c r="B572" s="2">
        <v>0.60555555555555551</v>
      </c>
      <c r="C572" t="s">
        <v>21</v>
      </c>
      <c r="D572" t="s">
        <v>96</v>
      </c>
      <c r="E572">
        <v>4</v>
      </c>
      <c r="F572">
        <v>7</v>
      </c>
      <c r="G572" t="s">
        <v>20</v>
      </c>
      <c r="H572" t="s">
        <v>223</v>
      </c>
      <c r="I572">
        <v>5273</v>
      </c>
      <c r="J572" t="s">
        <v>16</v>
      </c>
      <c r="K572" t="s">
        <v>17</v>
      </c>
      <c r="L572">
        <v>2018</v>
      </c>
      <c r="M572" t="s">
        <v>18</v>
      </c>
    </row>
    <row r="573" spans="1:13" x14ac:dyDescent="0.25">
      <c r="A573" s="1">
        <v>43270</v>
      </c>
      <c r="B573" s="2">
        <v>0.79305555555555551</v>
      </c>
      <c r="C573" t="s">
        <v>21</v>
      </c>
      <c r="D573" t="s">
        <v>68</v>
      </c>
      <c r="E573">
        <v>0</v>
      </c>
      <c r="F573">
        <v>0</v>
      </c>
      <c r="G573" t="s">
        <v>20</v>
      </c>
      <c r="H573" t="s">
        <v>223</v>
      </c>
      <c r="I573">
        <v>5335</v>
      </c>
      <c r="J573" t="s">
        <v>16</v>
      </c>
      <c r="K573" t="s">
        <v>17</v>
      </c>
      <c r="L573">
        <v>2018</v>
      </c>
      <c r="M573" t="s">
        <v>18</v>
      </c>
    </row>
    <row r="574" spans="1:13" x14ac:dyDescent="0.25">
      <c r="A574" s="1">
        <v>43271</v>
      </c>
      <c r="B574" s="2">
        <v>2.0833333333333333E-3</v>
      </c>
      <c r="C574" t="s">
        <v>25</v>
      </c>
      <c r="D574" t="s">
        <v>78</v>
      </c>
      <c r="E574">
        <v>13</v>
      </c>
      <c r="F574">
        <v>17</v>
      </c>
      <c r="G574" t="s">
        <v>32</v>
      </c>
      <c r="H574" t="s">
        <v>223</v>
      </c>
      <c r="I574">
        <v>5039</v>
      </c>
      <c r="J574" t="s">
        <v>16</v>
      </c>
      <c r="K574" t="s">
        <v>17</v>
      </c>
      <c r="L574">
        <v>2018</v>
      </c>
      <c r="M574" t="s">
        <v>18</v>
      </c>
    </row>
    <row r="575" spans="1:13" x14ac:dyDescent="0.25">
      <c r="A575" s="1">
        <v>43271</v>
      </c>
      <c r="B575" s="2">
        <v>0.56319444444444444</v>
      </c>
      <c r="C575" t="s">
        <v>25</v>
      </c>
      <c r="D575" t="s">
        <v>65</v>
      </c>
      <c r="E575">
        <v>4</v>
      </c>
      <c r="F575">
        <v>7</v>
      </c>
      <c r="G575" t="s">
        <v>15</v>
      </c>
      <c r="H575" t="s">
        <v>221</v>
      </c>
      <c r="I575">
        <v>5856</v>
      </c>
      <c r="J575" t="s">
        <v>16</v>
      </c>
      <c r="K575" t="s">
        <v>17</v>
      </c>
      <c r="L575">
        <v>2018</v>
      </c>
      <c r="M575" t="s">
        <v>18</v>
      </c>
    </row>
    <row r="576" spans="1:13" x14ac:dyDescent="0.25">
      <c r="A576" s="1">
        <v>43272</v>
      </c>
      <c r="B576" s="2">
        <v>4.3749999999999997E-2</v>
      </c>
      <c r="C576" t="s">
        <v>33</v>
      </c>
      <c r="D576" t="s">
        <v>76</v>
      </c>
      <c r="E576">
        <v>6</v>
      </c>
      <c r="F576">
        <v>10</v>
      </c>
      <c r="G576" t="s">
        <v>20</v>
      </c>
      <c r="H576" t="s">
        <v>223</v>
      </c>
      <c r="I576">
        <v>5131</v>
      </c>
      <c r="J576" t="s">
        <v>16</v>
      </c>
      <c r="K576" t="s">
        <v>17</v>
      </c>
      <c r="L576">
        <v>2018</v>
      </c>
      <c r="M576" t="s">
        <v>18</v>
      </c>
    </row>
    <row r="577" spans="1:13" x14ac:dyDescent="0.25">
      <c r="A577" s="1">
        <v>43272</v>
      </c>
      <c r="B577" s="2">
        <v>0.67986111111111114</v>
      </c>
      <c r="C577" t="s">
        <v>33</v>
      </c>
      <c r="D577" t="s">
        <v>48</v>
      </c>
      <c r="E577">
        <v>0</v>
      </c>
      <c r="F577">
        <v>0</v>
      </c>
      <c r="G577" t="s">
        <v>15</v>
      </c>
      <c r="H577" t="s">
        <v>221</v>
      </c>
      <c r="I577">
        <v>6096</v>
      </c>
      <c r="J577" t="s">
        <v>38</v>
      </c>
      <c r="K577" t="s">
        <v>39</v>
      </c>
      <c r="L577">
        <v>2018</v>
      </c>
      <c r="M577" t="s">
        <v>18</v>
      </c>
    </row>
    <row r="578" spans="1:13" x14ac:dyDescent="0.25">
      <c r="A578" s="1">
        <v>43272</v>
      </c>
      <c r="B578" s="2">
        <v>0.68055555555555558</v>
      </c>
      <c r="C578" t="s">
        <v>33</v>
      </c>
      <c r="D578" t="s">
        <v>65</v>
      </c>
      <c r="E578">
        <v>3</v>
      </c>
      <c r="F578">
        <v>6</v>
      </c>
      <c r="G578" t="s">
        <v>23</v>
      </c>
      <c r="H578" t="s">
        <v>221</v>
      </c>
      <c r="I578">
        <v>5451</v>
      </c>
      <c r="J578" t="s">
        <v>16</v>
      </c>
      <c r="K578" t="s">
        <v>17</v>
      </c>
      <c r="L578">
        <v>2018</v>
      </c>
      <c r="M578" t="s">
        <v>18</v>
      </c>
    </row>
    <row r="579" spans="1:13" x14ac:dyDescent="0.25">
      <c r="A579" s="1">
        <v>43272</v>
      </c>
      <c r="B579" s="2">
        <v>0.69305555555555554</v>
      </c>
      <c r="C579" t="s">
        <v>33</v>
      </c>
      <c r="D579" t="s">
        <v>54</v>
      </c>
      <c r="E579">
        <v>3</v>
      </c>
      <c r="F579">
        <v>6</v>
      </c>
      <c r="G579" t="s">
        <v>15</v>
      </c>
      <c r="H579" t="s">
        <v>221</v>
      </c>
      <c r="I579">
        <v>5666</v>
      </c>
      <c r="J579" t="s">
        <v>16</v>
      </c>
      <c r="K579" t="s">
        <v>17</v>
      </c>
      <c r="L579">
        <v>2018</v>
      </c>
      <c r="M579" t="s">
        <v>18</v>
      </c>
    </row>
    <row r="580" spans="1:13" x14ac:dyDescent="0.25">
      <c r="A580" s="1">
        <v>43272</v>
      </c>
      <c r="B580" s="2">
        <v>0.86805555555555558</v>
      </c>
      <c r="C580" t="s">
        <v>33</v>
      </c>
      <c r="D580" t="s">
        <v>93</v>
      </c>
      <c r="E580">
        <v>8</v>
      </c>
      <c r="F580">
        <v>11</v>
      </c>
      <c r="G580" t="s">
        <v>32</v>
      </c>
      <c r="H580" t="s">
        <v>223</v>
      </c>
      <c r="I580">
        <v>5128</v>
      </c>
      <c r="J580" t="s">
        <v>16</v>
      </c>
      <c r="K580" t="s">
        <v>17</v>
      </c>
      <c r="L580">
        <v>2018</v>
      </c>
      <c r="M580" t="s">
        <v>18</v>
      </c>
    </row>
    <row r="581" spans="1:13" x14ac:dyDescent="0.25">
      <c r="A581" s="1">
        <v>43272</v>
      </c>
      <c r="B581" s="2">
        <v>0.90625</v>
      </c>
      <c r="C581" t="s">
        <v>33</v>
      </c>
      <c r="D581" t="s">
        <v>54</v>
      </c>
      <c r="E581">
        <v>3</v>
      </c>
      <c r="F581">
        <v>8</v>
      </c>
      <c r="G581" t="s">
        <v>15</v>
      </c>
      <c r="H581" t="s">
        <v>221</v>
      </c>
      <c r="I581">
        <v>5476</v>
      </c>
      <c r="J581" t="s">
        <v>16</v>
      </c>
      <c r="K581" t="s">
        <v>17</v>
      </c>
      <c r="L581">
        <v>2018</v>
      </c>
      <c r="M581" t="s">
        <v>18</v>
      </c>
    </row>
    <row r="582" spans="1:13" x14ac:dyDescent="0.25">
      <c r="A582" s="1">
        <v>43273</v>
      </c>
      <c r="B582" s="2">
        <v>0.70902777777777781</v>
      </c>
      <c r="C582" t="s">
        <v>40</v>
      </c>
      <c r="D582" t="s">
        <v>80</v>
      </c>
      <c r="E582">
        <v>4</v>
      </c>
      <c r="F582">
        <v>6</v>
      </c>
      <c r="G582" t="s">
        <v>20</v>
      </c>
      <c r="H582" t="s">
        <v>223</v>
      </c>
      <c r="I582">
        <v>5361</v>
      </c>
      <c r="J582" t="s">
        <v>16</v>
      </c>
      <c r="K582" t="s">
        <v>17</v>
      </c>
      <c r="L582">
        <v>2018</v>
      </c>
      <c r="M582" t="s">
        <v>18</v>
      </c>
    </row>
    <row r="583" spans="1:13" x14ac:dyDescent="0.25">
      <c r="A583" s="1">
        <v>43273</v>
      </c>
      <c r="B583" s="2">
        <v>0.79027777777777775</v>
      </c>
      <c r="C583" t="s">
        <v>40</v>
      </c>
      <c r="D583" t="s">
        <v>34</v>
      </c>
      <c r="E583">
        <v>6</v>
      </c>
      <c r="F583">
        <v>9</v>
      </c>
      <c r="G583" t="s">
        <v>15</v>
      </c>
      <c r="H583" t="s">
        <v>221</v>
      </c>
      <c r="I583">
        <v>5406</v>
      </c>
      <c r="J583" t="s">
        <v>16</v>
      </c>
      <c r="K583" t="s">
        <v>17</v>
      </c>
      <c r="L583">
        <v>2018</v>
      </c>
      <c r="M583" t="s">
        <v>18</v>
      </c>
    </row>
    <row r="584" spans="1:13" x14ac:dyDescent="0.25">
      <c r="A584" s="1">
        <v>43274</v>
      </c>
      <c r="B584" s="2">
        <v>0.3347222222222222</v>
      </c>
      <c r="C584" t="s">
        <v>50</v>
      </c>
      <c r="D584" t="s">
        <v>44</v>
      </c>
      <c r="E584">
        <v>5</v>
      </c>
      <c r="F584">
        <v>10</v>
      </c>
      <c r="G584" t="s">
        <v>15</v>
      </c>
      <c r="H584" t="s">
        <v>221</v>
      </c>
      <c r="I584">
        <v>5896</v>
      </c>
      <c r="J584" t="s">
        <v>16</v>
      </c>
      <c r="K584" t="s">
        <v>17</v>
      </c>
      <c r="L584">
        <v>2018</v>
      </c>
      <c r="M584" t="s">
        <v>18</v>
      </c>
    </row>
    <row r="585" spans="1:13" x14ac:dyDescent="0.25">
      <c r="A585" s="1">
        <v>43274</v>
      </c>
      <c r="B585" s="2">
        <v>0.93888888888888888</v>
      </c>
      <c r="C585" t="s">
        <v>50</v>
      </c>
      <c r="D585" t="s">
        <v>49</v>
      </c>
      <c r="E585">
        <v>4</v>
      </c>
      <c r="F585">
        <v>9</v>
      </c>
      <c r="G585" t="s">
        <v>23</v>
      </c>
      <c r="H585" t="s">
        <v>221</v>
      </c>
      <c r="I585">
        <v>5891</v>
      </c>
      <c r="J585" t="s">
        <v>16</v>
      </c>
      <c r="K585" t="s">
        <v>17</v>
      </c>
      <c r="L585">
        <v>2018</v>
      </c>
      <c r="M585" t="s">
        <v>18</v>
      </c>
    </row>
    <row r="586" spans="1:13" x14ac:dyDescent="0.25">
      <c r="A586" s="1">
        <v>43274</v>
      </c>
      <c r="B586" s="2">
        <v>0.94861111111111107</v>
      </c>
      <c r="C586" t="s">
        <v>50</v>
      </c>
      <c r="D586" t="s">
        <v>37</v>
      </c>
      <c r="E586">
        <v>5</v>
      </c>
      <c r="F586">
        <v>9</v>
      </c>
      <c r="G586" t="s">
        <v>20</v>
      </c>
      <c r="H586" t="s">
        <v>223</v>
      </c>
      <c r="I586">
        <v>5275</v>
      </c>
      <c r="J586" t="s">
        <v>16</v>
      </c>
      <c r="K586" t="s">
        <v>17</v>
      </c>
      <c r="L586">
        <v>2018</v>
      </c>
      <c r="M586" t="s">
        <v>18</v>
      </c>
    </row>
    <row r="587" spans="1:13" x14ac:dyDescent="0.25">
      <c r="A587" s="1">
        <v>43274</v>
      </c>
      <c r="B587" s="2">
        <v>0.95208333333333328</v>
      </c>
      <c r="C587" t="s">
        <v>50</v>
      </c>
      <c r="D587" t="s">
        <v>58</v>
      </c>
      <c r="E587">
        <v>5</v>
      </c>
      <c r="F587">
        <v>10</v>
      </c>
      <c r="G587" t="s">
        <v>23</v>
      </c>
      <c r="H587" t="s">
        <v>221</v>
      </c>
      <c r="I587">
        <v>6106</v>
      </c>
      <c r="J587" t="s">
        <v>16</v>
      </c>
      <c r="K587" t="s">
        <v>17</v>
      </c>
      <c r="L587">
        <v>2018</v>
      </c>
      <c r="M587" t="s">
        <v>18</v>
      </c>
    </row>
    <row r="588" spans="1:13" x14ac:dyDescent="0.25">
      <c r="A588" s="1">
        <v>43275</v>
      </c>
      <c r="B588" s="2">
        <v>0.4513888888888889</v>
      </c>
      <c r="C588" t="s">
        <v>53</v>
      </c>
      <c r="D588" t="s">
        <v>96</v>
      </c>
      <c r="E588">
        <v>0</v>
      </c>
      <c r="F588">
        <v>0</v>
      </c>
      <c r="G588" t="s">
        <v>20</v>
      </c>
      <c r="H588" t="s">
        <v>223</v>
      </c>
      <c r="I588">
        <v>5170</v>
      </c>
      <c r="J588" t="s">
        <v>55</v>
      </c>
      <c r="K588" t="s">
        <v>56</v>
      </c>
      <c r="L588">
        <v>2018</v>
      </c>
      <c r="M588" t="s">
        <v>18</v>
      </c>
    </row>
    <row r="589" spans="1:13" x14ac:dyDescent="0.25">
      <c r="A589" s="1">
        <v>43276</v>
      </c>
      <c r="B589" s="2">
        <v>0.79722222222222228</v>
      </c>
      <c r="C589" t="s">
        <v>13</v>
      </c>
      <c r="D589" t="s">
        <v>31</v>
      </c>
      <c r="E589">
        <v>6</v>
      </c>
      <c r="F589">
        <v>9</v>
      </c>
      <c r="G589" t="s">
        <v>32</v>
      </c>
      <c r="H589" t="s">
        <v>223</v>
      </c>
      <c r="I589">
        <v>5330</v>
      </c>
      <c r="J589" t="s">
        <v>16</v>
      </c>
      <c r="K589" t="s">
        <v>17</v>
      </c>
      <c r="L589">
        <v>2018</v>
      </c>
      <c r="M589" t="s">
        <v>18</v>
      </c>
    </row>
    <row r="590" spans="1:13" x14ac:dyDescent="0.25">
      <c r="A590" s="1">
        <v>43276</v>
      </c>
      <c r="B590" s="2">
        <v>0.80694444444444446</v>
      </c>
      <c r="C590" t="s">
        <v>13</v>
      </c>
      <c r="D590" t="s">
        <v>96</v>
      </c>
      <c r="E590">
        <v>3</v>
      </c>
      <c r="F590">
        <v>5</v>
      </c>
      <c r="G590" t="s">
        <v>32</v>
      </c>
      <c r="H590" t="s">
        <v>223</v>
      </c>
      <c r="I590">
        <v>5136</v>
      </c>
      <c r="J590" t="s">
        <v>16</v>
      </c>
      <c r="K590" t="s">
        <v>17</v>
      </c>
      <c r="L590">
        <v>2018</v>
      </c>
      <c r="M590" t="s">
        <v>18</v>
      </c>
    </row>
    <row r="591" spans="1:13" x14ac:dyDescent="0.25">
      <c r="A591" s="1">
        <v>43276</v>
      </c>
      <c r="B591" s="2">
        <v>0.84861111111111109</v>
      </c>
      <c r="C591" t="s">
        <v>13</v>
      </c>
      <c r="D591" t="s">
        <v>57</v>
      </c>
      <c r="E591">
        <v>5</v>
      </c>
      <c r="F591">
        <v>9</v>
      </c>
      <c r="G591" t="s">
        <v>20</v>
      </c>
      <c r="H591" t="s">
        <v>223</v>
      </c>
      <c r="I591">
        <v>5244</v>
      </c>
      <c r="J591" t="s">
        <v>16</v>
      </c>
      <c r="K591" t="s">
        <v>17</v>
      </c>
      <c r="L591">
        <v>2018</v>
      </c>
      <c r="M591" t="s">
        <v>18</v>
      </c>
    </row>
    <row r="592" spans="1:13" x14ac:dyDescent="0.25">
      <c r="A592" s="1">
        <v>43277</v>
      </c>
      <c r="B592" s="2">
        <v>0.46527777777777779</v>
      </c>
      <c r="C592" t="s">
        <v>21</v>
      </c>
      <c r="D592" t="s">
        <v>42</v>
      </c>
      <c r="E592">
        <v>3</v>
      </c>
      <c r="F592">
        <v>6</v>
      </c>
      <c r="G592" t="s">
        <v>20</v>
      </c>
      <c r="H592" t="s">
        <v>223</v>
      </c>
      <c r="I592">
        <v>5149</v>
      </c>
      <c r="J592" t="s">
        <v>16</v>
      </c>
      <c r="K592" t="s">
        <v>17</v>
      </c>
      <c r="L592">
        <v>2018</v>
      </c>
      <c r="M592" t="s">
        <v>18</v>
      </c>
    </row>
    <row r="593" spans="1:13" x14ac:dyDescent="0.25">
      <c r="A593" s="1">
        <v>43277</v>
      </c>
      <c r="B593" s="2">
        <v>0.52500000000000002</v>
      </c>
      <c r="C593" t="s">
        <v>21</v>
      </c>
      <c r="D593" t="s">
        <v>95</v>
      </c>
      <c r="E593">
        <v>6</v>
      </c>
      <c r="F593">
        <v>9</v>
      </c>
      <c r="G593" t="s">
        <v>15</v>
      </c>
      <c r="H593" t="s">
        <v>221</v>
      </c>
      <c r="I593">
        <v>6111</v>
      </c>
      <c r="J593" t="s">
        <v>55</v>
      </c>
      <c r="K593" t="s">
        <v>56</v>
      </c>
      <c r="L593">
        <v>2018</v>
      </c>
      <c r="M593" t="s">
        <v>18</v>
      </c>
    </row>
    <row r="594" spans="1:13" x14ac:dyDescent="0.25">
      <c r="A594" s="1">
        <v>43278</v>
      </c>
      <c r="B594" s="2">
        <v>0.61875000000000002</v>
      </c>
      <c r="C594" t="s">
        <v>25</v>
      </c>
      <c r="D594" t="s">
        <v>116</v>
      </c>
      <c r="E594">
        <v>14</v>
      </c>
      <c r="F594">
        <v>16</v>
      </c>
      <c r="G594" t="s">
        <v>32</v>
      </c>
      <c r="H594" t="s">
        <v>223</v>
      </c>
      <c r="I594">
        <v>5049</v>
      </c>
      <c r="J594" t="s">
        <v>16</v>
      </c>
      <c r="K594" t="s">
        <v>17</v>
      </c>
      <c r="L594">
        <v>2018</v>
      </c>
      <c r="M594" t="s">
        <v>18</v>
      </c>
    </row>
    <row r="595" spans="1:13" x14ac:dyDescent="0.25">
      <c r="A595" s="1">
        <v>43278</v>
      </c>
      <c r="B595" s="2">
        <v>0.69722222222222219</v>
      </c>
      <c r="C595" t="s">
        <v>25</v>
      </c>
      <c r="D595" t="s">
        <v>65</v>
      </c>
      <c r="E595">
        <v>0</v>
      </c>
      <c r="F595">
        <v>0</v>
      </c>
      <c r="G595" t="s">
        <v>15</v>
      </c>
      <c r="H595" t="s">
        <v>221</v>
      </c>
      <c r="I595">
        <v>5486</v>
      </c>
      <c r="J595" t="s">
        <v>16</v>
      </c>
      <c r="K595" t="s">
        <v>17</v>
      </c>
      <c r="L595">
        <v>2018</v>
      </c>
      <c r="M595" t="s">
        <v>18</v>
      </c>
    </row>
    <row r="596" spans="1:13" x14ac:dyDescent="0.25">
      <c r="A596" s="1">
        <v>43279</v>
      </c>
      <c r="B596" s="2">
        <v>0.66041666666666665</v>
      </c>
      <c r="C596" t="s">
        <v>33</v>
      </c>
      <c r="D596" t="s">
        <v>94</v>
      </c>
      <c r="E596">
        <v>5</v>
      </c>
      <c r="F596">
        <v>8</v>
      </c>
      <c r="G596" t="s">
        <v>23</v>
      </c>
      <c r="H596" t="s">
        <v>221</v>
      </c>
      <c r="I596">
        <v>5451</v>
      </c>
      <c r="J596" t="s">
        <v>55</v>
      </c>
      <c r="K596" t="s">
        <v>56</v>
      </c>
      <c r="L596">
        <v>2018</v>
      </c>
      <c r="M596" t="s">
        <v>18</v>
      </c>
    </row>
    <row r="597" spans="1:13" x14ac:dyDescent="0.25">
      <c r="A597" s="1">
        <v>43279</v>
      </c>
      <c r="B597" s="2">
        <v>0.75486111111111109</v>
      </c>
      <c r="C597" t="s">
        <v>33</v>
      </c>
      <c r="D597" t="s">
        <v>78</v>
      </c>
      <c r="E597">
        <v>4</v>
      </c>
      <c r="F597">
        <v>6</v>
      </c>
      <c r="G597" t="s">
        <v>32</v>
      </c>
      <c r="H597" t="s">
        <v>223</v>
      </c>
      <c r="I597">
        <v>5013</v>
      </c>
      <c r="J597" t="s">
        <v>16</v>
      </c>
      <c r="K597" t="s">
        <v>17</v>
      </c>
      <c r="L597">
        <v>2018</v>
      </c>
      <c r="M597" t="s">
        <v>18</v>
      </c>
    </row>
    <row r="598" spans="1:13" x14ac:dyDescent="0.25">
      <c r="A598" s="1">
        <v>43279</v>
      </c>
      <c r="B598" s="2">
        <v>0.96458333333333335</v>
      </c>
      <c r="C598" t="s">
        <v>33</v>
      </c>
      <c r="D598" t="s">
        <v>94</v>
      </c>
      <c r="E598">
        <v>15</v>
      </c>
      <c r="F598">
        <v>20</v>
      </c>
      <c r="G598" t="s">
        <v>23</v>
      </c>
      <c r="H598" t="s">
        <v>221</v>
      </c>
      <c r="I598">
        <v>5526</v>
      </c>
      <c r="J598" t="s">
        <v>16</v>
      </c>
      <c r="K598" t="s">
        <v>17</v>
      </c>
      <c r="L598">
        <v>2018</v>
      </c>
      <c r="M598" t="s">
        <v>18</v>
      </c>
    </row>
    <row r="599" spans="1:13" x14ac:dyDescent="0.25">
      <c r="A599" s="1">
        <v>43279</v>
      </c>
      <c r="B599" s="2">
        <v>0.99305555555555558</v>
      </c>
      <c r="C599" t="s">
        <v>33</v>
      </c>
      <c r="D599" t="s">
        <v>83</v>
      </c>
      <c r="E599">
        <v>7</v>
      </c>
      <c r="F599">
        <v>12</v>
      </c>
      <c r="G599" t="s">
        <v>15</v>
      </c>
      <c r="H599" t="s">
        <v>221</v>
      </c>
      <c r="I599">
        <v>5761</v>
      </c>
      <c r="J599" t="s">
        <v>16</v>
      </c>
      <c r="K599" t="s">
        <v>17</v>
      </c>
      <c r="L599">
        <v>2018</v>
      </c>
      <c r="M599" t="s">
        <v>18</v>
      </c>
    </row>
    <row r="600" spans="1:13" x14ac:dyDescent="0.25">
      <c r="A600" s="1">
        <v>43280</v>
      </c>
      <c r="B600" s="2">
        <v>0.55694444444444446</v>
      </c>
      <c r="C600" t="s">
        <v>40</v>
      </c>
      <c r="D600" t="s">
        <v>44</v>
      </c>
      <c r="E600">
        <v>5</v>
      </c>
      <c r="F600">
        <v>8</v>
      </c>
      <c r="G600" t="s">
        <v>15</v>
      </c>
      <c r="H600" t="s">
        <v>221</v>
      </c>
      <c r="I600">
        <v>6031</v>
      </c>
      <c r="J600" t="s">
        <v>16</v>
      </c>
      <c r="K600" t="s">
        <v>17</v>
      </c>
      <c r="L600">
        <v>2018</v>
      </c>
      <c r="M600" t="s">
        <v>18</v>
      </c>
    </row>
    <row r="601" spans="1:13" x14ac:dyDescent="0.25">
      <c r="A601" s="1">
        <v>43280</v>
      </c>
      <c r="B601" s="2">
        <v>0.84861111111111109</v>
      </c>
      <c r="C601" t="s">
        <v>40</v>
      </c>
      <c r="D601" t="s">
        <v>58</v>
      </c>
      <c r="E601">
        <v>4</v>
      </c>
      <c r="F601">
        <v>7</v>
      </c>
      <c r="G601" t="s">
        <v>23</v>
      </c>
      <c r="H601" t="s">
        <v>221</v>
      </c>
      <c r="I601">
        <v>5886</v>
      </c>
      <c r="J601" t="s">
        <v>16</v>
      </c>
      <c r="K601" t="s">
        <v>17</v>
      </c>
      <c r="L601">
        <v>2018</v>
      </c>
      <c r="M601" t="s">
        <v>18</v>
      </c>
    </row>
    <row r="602" spans="1:13" x14ac:dyDescent="0.25">
      <c r="A602" s="1">
        <v>43282</v>
      </c>
      <c r="B602" s="2">
        <v>0.63541666666666663</v>
      </c>
      <c r="C602" t="s">
        <v>53</v>
      </c>
      <c r="D602" t="s">
        <v>63</v>
      </c>
      <c r="E602">
        <v>0</v>
      </c>
      <c r="F602">
        <v>0</v>
      </c>
      <c r="G602" t="s">
        <v>23</v>
      </c>
      <c r="H602" t="s">
        <v>221</v>
      </c>
      <c r="I602">
        <v>5941</v>
      </c>
      <c r="J602" t="s">
        <v>55</v>
      </c>
      <c r="K602" t="s">
        <v>56</v>
      </c>
      <c r="L602">
        <v>2018</v>
      </c>
      <c r="M602" t="s">
        <v>120</v>
      </c>
    </row>
    <row r="603" spans="1:13" x14ac:dyDescent="0.25">
      <c r="A603" s="1">
        <v>43282</v>
      </c>
      <c r="B603" s="2">
        <v>0.65902777777777777</v>
      </c>
      <c r="C603" t="s">
        <v>53</v>
      </c>
      <c r="D603" t="s">
        <v>43</v>
      </c>
      <c r="E603">
        <v>8</v>
      </c>
      <c r="F603">
        <v>12</v>
      </c>
      <c r="G603" t="s">
        <v>20</v>
      </c>
      <c r="H603" t="s">
        <v>223</v>
      </c>
      <c r="I603">
        <v>5152</v>
      </c>
      <c r="J603" t="s">
        <v>55</v>
      </c>
      <c r="K603" t="s">
        <v>56</v>
      </c>
      <c r="L603">
        <v>2018</v>
      </c>
      <c r="M603" t="s">
        <v>120</v>
      </c>
    </row>
    <row r="604" spans="1:13" x14ac:dyDescent="0.25">
      <c r="A604" s="1">
        <v>43282</v>
      </c>
      <c r="B604" s="2">
        <v>0.74305555555555558</v>
      </c>
      <c r="C604" t="s">
        <v>53</v>
      </c>
      <c r="D604" t="s">
        <v>121</v>
      </c>
      <c r="E604">
        <v>0</v>
      </c>
      <c r="F604">
        <v>0</v>
      </c>
      <c r="G604" t="s">
        <v>23</v>
      </c>
      <c r="H604" t="s">
        <v>224</v>
      </c>
      <c r="I604">
        <v>3004</v>
      </c>
      <c r="J604" t="s">
        <v>61</v>
      </c>
      <c r="K604" t="s">
        <v>17</v>
      </c>
      <c r="L604">
        <v>2018</v>
      </c>
      <c r="M604" t="s">
        <v>120</v>
      </c>
    </row>
    <row r="605" spans="1:13" x14ac:dyDescent="0.25">
      <c r="A605" s="1">
        <v>43282</v>
      </c>
      <c r="B605" s="2">
        <v>0.80694444444444446</v>
      </c>
      <c r="C605" t="s">
        <v>53</v>
      </c>
      <c r="D605" t="s">
        <v>68</v>
      </c>
      <c r="E605">
        <v>3</v>
      </c>
      <c r="F605">
        <v>7</v>
      </c>
      <c r="G605" t="s">
        <v>20</v>
      </c>
      <c r="H605" t="s">
        <v>223</v>
      </c>
      <c r="I605">
        <v>5330</v>
      </c>
      <c r="J605" t="s">
        <v>16</v>
      </c>
      <c r="K605" t="s">
        <v>17</v>
      </c>
      <c r="L605">
        <v>2018</v>
      </c>
      <c r="M605" t="s">
        <v>120</v>
      </c>
    </row>
    <row r="606" spans="1:13" x14ac:dyDescent="0.25">
      <c r="A606" s="1">
        <v>43283</v>
      </c>
      <c r="B606" s="2">
        <v>0.48958333333333331</v>
      </c>
      <c r="C606" t="s">
        <v>13</v>
      </c>
      <c r="D606" t="s">
        <v>35</v>
      </c>
      <c r="E606">
        <v>3</v>
      </c>
      <c r="F606">
        <v>7</v>
      </c>
      <c r="G606" t="s">
        <v>15</v>
      </c>
      <c r="H606" t="s">
        <v>221</v>
      </c>
      <c r="I606">
        <v>5756</v>
      </c>
      <c r="J606" t="s">
        <v>55</v>
      </c>
      <c r="K606" t="s">
        <v>56</v>
      </c>
      <c r="L606">
        <v>2018</v>
      </c>
      <c r="M606" t="s">
        <v>120</v>
      </c>
    </row>
    <row r="607" spans="1:13" x14ac:dyDescent="0.25">
      <c r="A607" s="1">
        <v>43283</v>
      </c>
      <c r="B607" s="2">
        <v>0.49583333333333335</v>
      </c>
      <c r="C607" t="s">
        <v>13</v>
      </c>
      <c r="D607" t="s">
        <v>14</v>
      </c>
      <c r="E607">
        <v>0</v>
      </c>
      <c r="F607">
        <v>0</v>
      </c>
      <c r="G607" t="s">
        <v>23</v>
      </c>
      <c r="H607" t="s">
        <v>221</v>
      </c>
      <c r="I607">
        <v>6081</v>
      </c>
      <c r="J607" t="s">
        <v>16</v>
      </c>
      <c r="K607" t="s">
        <v>17</v>
      </c>
      <c r="L607">
        <v>2018</v>
      </c>
      <c r="M607" t="s">
        <v>120</v>
      </c>
    </row>
    <row r="608" spans="1:13" x14ac:dyDescent="0.25">
      <c r="A608" s="1">
        <v>43283</v>
      </c>
      <c r="B608" s="2">
        <v>0.50902777777777775</v>
      </c>
      <c r="C608" t="s">
        <v>13</v>
      </c>
      <c r="D608" t="s">
        <v>104</v>
      </c>
      <c r="E608">
        <v>3</v>
      </c>
      <c r="F608">
        <v>7</v>
      </c>
      <c r="G608" t="s">
        <v>15</v>
      </c>
      <c r="H608" t="s">
        <v>221</v>
      </c>
      <c r="I608">
        <v>5961</v>
      </c>
      <c r="J608" t="s">
        <v>16</v>
      </c>
      <c r="K608" t="s">
        <v>17</v>
      </c>
      <c r="L608">
        <v>2018</v>
      </c>
      <c r="M608" t="s">
        <v>120</v>
      </c>
    </row>
    <row r="609" spans="1:13" x14ac:dyDescent="0.25">
      <c r="A609" s="1">
        <v>43284</v>
      </c>
      <c r="B609" s="2">
        <v>0.31180555555555556</v>
      </c>
      <c r="C609" t="s">
        <v>21</v>
      </c>
      <c r="D609" t="s">
        <v>65</v>
      </c>
      <c r="E609">
        <v>4</v>
      </c>
      <c r="F609">
        <v>6</v>
      </c>
      <c r="G609" t="s">
        <v>15</v>
      </c>
      <c r="H609" t="s">
        <v>221</v>
      </c>
      <c r="I609">
        <v>5401</v>
      </c>
      <c r="J609" t="s">
        <v>16</v>
      </c>
      <c r="K609" t="s">
        <v>17</v>
      </c>
      <c r="L609">
        <v>2018</v>
      </c>
      <c r="M609" t="s">
        <v>120</v>
      </c>
    </row>
    <row r="610" spans="1:13" x14ac:dyDescent="0.25">
      <c r="A610" s="1">
        <v>43284</v>
      </c>
      <c r="B610" s="2">
        <v>0.4152777777777778</v>
      </c>
      <c r="C610" t="s">
        <v>21</v>
      </c>
      <c r="D610" t="s">
        <v>49</v>
      </c>
      <c r="E610">
        <v>0</v>
      </c>
      <c r="F610">
        <v>0</v>
      </c>
      <c r="G610" t="s">
        <v>23</v>
      </c>
      <c r="H610" t="s">
        <v>221</v>
      </c>
      <c r="I610">
        <v>6051</v>
      </c>
      <c r="J610" t="s">
        <v>16</v>
      </c>
      <c r="K610" t="s">
        <v>17</v>
      </c>
      <c r="L610">
        <v>2018</v>
      </c>
      <c r="M610" t="s">
        <v>120</v>
      </c>
    </row>
    <row r="611" spans="1:13" x14ac:dyDescent="0.25">
      <c r="A611" s="1">
        <v>43284</v>
      </c>
      <c r="B611" s="2">
        <v>0.48958333333333331</v>
      </c>
      <c r="C611" t="s">
        <v>21</v>
      </c>
      <c r="D611" t="s">
        <v>31</v>
      </c>
      <c r="E611">
        <v>8</v>
      </c>
      <c r="F611">
        <v>11</v>
      </c>
      <c r="G611" t="s">
        <v>20</v>
      </c>
      <c r="H611" t="s">
        <v>223</v>
      </c>
      <c r="I611">
        <v>5008</v>
      </c>
      <c r="J611" t="s">
        <v>16</v>
      </c>
      <c r="K611" t="s">
        <v>17</v>
      </c>
      <c r="L611">
        <v>2018</v>
      </c>
      <c r="M611" t="s">
        <v>120</v>
      </c>
    </row>
    <row r="612" spans="1:13" x14ac:dyDescent="0.25">
      <c r="A612" s="1">
        <v>43284</v>
      </c>
      <c r="B612" s="2">
        <v>0.68333333333333335</v>
      </c>
      <c r="C612" t="s">
        <v>21</v>
      </c>
      <c r="D612" t="s">
        <v>96</v>
      </c>
      <c r="E612">
        <v>0</v>
      </c>
      <c r="F612">
        <v>0</v>
      </c>
      <c r="G612" t="s">
        <v>20</v>
      </c>
      <c r="H612" t="s">
        <v>223</v>
      </c>
      <c r="I612">
        <v>5363</v>
      </c>
      <c r="J612" t="s">
        <v>16</v>
      </c>
      <c r="K612" t="s">
        <v>17</v>
      </c>
      <c r="L612">
        <v>2018</v>
      </c>
      <c r="M612" t="s">
        <v>120</v>
      </c>
    </row>
    <row r="613" spans="1:13" x14ac:dyDescent="0.25">
      <c r="A613" s="1">
        <v>43284</v>
      </c>
      <c r="B613" s="2">
        <v>0.92708333333333337</v>
      </c>
      <c r="C613" t="s">
        <v>21</v>
      </c>
      <c r="D613" t="s">
        <v>49</v>
      </c>
      <c r="E613">
        <v>5</v>
      </c>
      <c r="F613">
        <v>10</v>
      </c>
      <c r="G613" t="s">
        <v>15</v>
      </c>
      <c r="H613" t="s">
        <v>221</v>
      </c>
      <c r="I613">
        <v>5691</v>
      </c>
      <c r="J613" t="s">
        <v>16</v>
      </c>
      <c r="K613" t="s">
        <v>17</v>
      </c>
      <c r="L613">
        <v>2018</v>
      </c>
      <c r="M613" t="s">
        <v>120</v>
      </c>
    </row>
    <row r="614" spans="1:13" x14ac:dyDescent="0.25">
      <c r="A614" s="1">
        <v>43285</v>
      </c>
      <c r="B614" s="2">
        <v>0.45208333333333334</v>
      </c>
      <c r="C614" t="s">
        <v>25</v>
      </c>
      <c r="D614" t="s">
        <v>105</v>
      </c>
      <c r="E614">
        <v>3</v>
      </c>
      <c r="F614">
        <v>6</v>
      </c>
      <c r="G614" t="s">
        <v>15</v>
      </c>
      <c r="H614" t="s">
        <v>221</v>
      </c>
      <c r="I614">
        <v>5836</v>
      </c>
      <c r="J614" t="s">
        <v>55</v>
      </c>
      <c r="K614" t="s">
        <v>56</v>
      </c>
      <c r="L614">
        <v>2018</v>
      </c>
      <c r="M614" t="s">
        <v>120</v>
      </c>
    </row>
    <row r="615" spans="1:13" x14ac:dyDescent="0.25">
      <c r="A615" s="1">
        <v>43286</v>
      </c>
      <c r="B615" s="2">
        <v>0.5083333333333333</v>
      </c>
      <c r="C615" t="s">
        <v>33</v>
      </c>
      <c r="D615" t="s">
        <v>68</v>
      </c>
      <c r="E615">
        <v>0</v>
      </c>
      <c r="F615">
        <v>0</v>
      </c>
      <c r="G615" t="s">
        <v>20</v>
      </c>
      <c r="H615" t="s">
        <v>223</v>
      </c>
      <c r="I615">
        <v>5170</v>
      </c>
      <c r="J615" t="s">
        <v>38</v>
      </c>
      <c r="K615" t="s">
        <v>39</v>
      </c>
      <c r="L615">
        <v>2018</v>
      </c>
      <c r="M615" t="s">
        <v>120</v>
      </c>
    </row>
    <row r="616" spans="1:13" x14ac:dyDescent="0.25">
      <c r="A616" s="1">
        <v>43286</v>
      </c>
      <c r="B616" s="2">
        <v>0.5180555555555556</v>
      </c>
      <c r="C616" t="s">
        <v>33</v>
      </c>
      <c r="D616" t="s">
        <v>60</v>
      </c>
      <c r="E616">
        <v>5</v>
      </c>
      <c r="F616">
        <v>12</v>
      </c>
      <c r="G616" t="s">
        <v>15</v>
      </c>
      <c r="H616" t="s">
        <v>224</v>
      </c>
      <c r="I616">
        <v>3015</v>
      </c>
      <c r="J616" t="s">
        <v>61</v>
      </c>
      <c r="K616" t="s">
        <v>17</v>
      </c>
      <c r="L616">
        <v>2018</v>
      </c>
      <c r="M616" t="s">
        <v>120</v>
      </c>
    </row>
    <row r="617" spans="1:13" x14ac:dyDescent="0.25">
      <c r="A617" s="1">
        <v>43286</v>
      </c>
      <c r="B617" s="2">
        <v>0.59722222222222221</v>
      </c>
      <c r="C617" t="s">
        <v>33</v>
      </c>
      <c r="D617" t="s">
        <v>93</v>
      </c>
      <c r="E617">
        <v>0</v>
      </c>
      <c r="F617">
        <v>0</v>
      </c>
      <c r="G617" t="s">
        <v>20</v>
      </c>
      <c r="H617" t="s">
        <v>223</v>
      </c>
      <c r="I617">
        <v>5015</v>
      </c>
      <c r="J617" t="s">
        <v>16</v>
      </c>
      <c r="K617" t="s">
        <v>17</v>
      </c>
      <c r="L617">
        <v>2018</v>
      </c>
      <c r="M617" t="s">
        <v>120</v>
      </c>
    </row>
    <row r="618" spans="1:13" x14ac:dyDescent="0.25">
      <c r="A618" s="1">
        <v>43286</v>
      </c>
      <c r="B618" s="2">
        <v>0.62430555555555556</v>
      </c>
      <c r="C618" t="s">
        <v>33</v>
      </c>
      <c r="D618" t="s">
        <v>31</v>
      </c>
      <c r="E618">
        <v>5</v>
      </c>
      <c r="F618">
        <v>7</v>
      </c>
      <c r="G618" t="s">
        <v>32</v>
      </c>
      <c r="H618" t="s">
        <v>223</v>
      </c>
      <c r="I618">
        <v>5271</v>
      </c>
      <c r="J618" t="s">
        <v>16</v>
      </c>
      <c r="K618" t="s">
        <v>17</v>
      </c>
      <c r="L618">
        <v>2018</v>
      </c>
      <c r="M618" t="s">
        <v>120</v>
      </c>
    </row>
    <row r="619" spans="1:13" x14ac:dyDescent="0.25">
      <c r="A619" s="1">
        <v>43286</v>
      </c>
      <c r="B619" s="2">
        <v>0.6333333333333333</v>
      </c>
      <c r="C619" t="s">
        <v>33</v>
      </c>
      <c r="D619" t="s">
        <v>44</v>
      </c>
      <c r="E619">
        <v>3</v>
      </c>
      <c r="F619">
        <v>6</v>
      </c>
      <c r="G619" t="s">
        <v>15</v>
      </c>
      <c r="H619" t="s">
        <v>221</v>
      </c>
      <c r="I619">
        <v>6061</v>
      </c>
      <c r="J619" t="s">
        <v>16</v>
      </c>
      <c r="K619" t="s">
        <v>17</v>
      </c>
      <c r="L619">
        <v>2018</v>
      </c>
      <c r="M619" t="s">
        <v>120</v>
      </c>
    </row>
    <row r="620" spans="1:13" x14ac:dyDescent="0.25">
      <c r="A620" s="1">
        <v>43286</v>
      </c>
      <c r="B620" s="2">
        <v>0.80625000000000002</v>
      </c>
      <c r="C620" t="s">
        <v>33</v>
      </c>
      <c r="D620" t="s">
        <v>122</v>
      </c>
      <c r="E620">
        <v>15</v>
      </c>
      <c r="F620">
        <v>17</v>
      </c>
      <c r="G620" t="s">
        <v>23</v>
      </c>
      <c r="H620" t="s">
        <v>221</v>
      </c>
      <c r="I620">
        <v>5609</v>
      </c>
      <c r="J620" t="s">
        <v>45</v>
      </c>
      <c r="K620" t="s">
        <v>46</v>
      </c>
      <c r="L620">
        <v>2018</v>
      </c>
      <c r="M620" t="s">
        <v>120</v>
      </c>
    </row>
    <row r="621" spans="1:13" x14ac:dyDescent="0.25">
      <c r="A621" s="1">
        <v>43287</v>
      </c>
      <c r="B621" s="2">
        <v>0.97222222222222221</v>
      </c>
      <c r="C621" t="s">
        <v>40</v>
      </c>
      <c r="D621" t="s">
        <v>82</v>
      </c>
      <c r="E621">
        <v>0</v>
      </c>
      <c r="F621">
        <v>0</v>
      </c>
      <c r="G621" t="s">
        <v>32</v>
      </c>
      <c r="H621" t="s">
        <v>223</v>
      </c>
      <c r="I621">
        <v>5159</v>
      </c>
      <c r="J621" t="s">
        <v>100</v>
      </c>
      <c r="K621" t="s">
        <v>101</v>
      </c>
      <c r="L621">
        <v>2018</v>
      </c>
      <c r="M621" t="s">
        <v>120</v>
      </c>
    </row>
    <row r="622" spans="1:13" x14ac:dyDescent="0.25">
      <c r="A622" s="1">
        <v>43288</v>
      </c>
      <c r="B622" s="2">
        <v>0.79513888888888884</v>
      </c>
      <c r="C622" t="s">
        <v>50</v>
      </c>
      <c r="D622" t="s">
        <v>96</v>
      </c>
      <c r="E622">
        <v>12</v>
      </c>
      <c r="F622">
        <v>16</v>
      </c>
      <c r="G622" t="s">
        <v>32</v>
      </c>
      <c r="H622" t="s">
        <v>223</v>
      </c>
      <c r="I622">
        <v>5364</v>
      </c>
      <c r="J622" t="s">
        <v>16</v>
      </c>
      <c r="K622" t="s">
        <v>17</v>
      </c>
      <c r="L622">
        <v>2018</v>
      </c>
      <c r="M622" t="s">
        <v>120</v>
      </c>
    </row>
    <row r="623" spans="1:13" x14ac:dyDescent="0.25">
      <c r="A623" s="1">
        <v>43289</v>
      </c>
      <c r="B623" s="2">
        <v>0.84027777777777779</v>
      </c>
      <c r="C623" t="s">
        <v>53</v>
      </c>
      <c r="D623" t="s">
        <v>79</v>
      </c>
      <c r="E623">
        <v>3</v>
      </c>
      <c r="F623">
        <v>7</v>
      </c>
      <c r="G623" t="s">
        <v>23</v>
      </c>
      <c r="H623" t="s">
        <v>221</v>
      </c>
      <c r="I623">
        <v>5681</v>
      </c>
      <c r="J623" t="s">
        <v>16</v>
      </c>
      <c r="K623" t="s">
        <v>17</v>
      </c>
      <c r="L623">
        <v>2018</v>
      </c>
      <c r="M623" t="s">
        <v>120</v>
      </c>
    </row>
    <row r="624" spans="1:13" x14ac:dyDescent="0.25">
      <c r="A624" s="1">
        <v>43289</v>
      </c>
      <c r="B624" s="2">
        <v>0.92013888888888884</v>
      </c>
      <c r="C624" t="s">
        <v>53</v>
      </c>
      <c r="D624" t="s">
        <v>88</v>
      </c>
      <c r="E624">
        <v>13</v>
      </c>
      <c r="F624">
        <v>18</v>
      </c>
      <c r="G624" t="s">
        <v>15</v>
      </c>
      <c r="H624" t="s">
        <v>221</v>
      </c>
      <c r="I624">
        <v>6111</v>
      </c>
      <c r="J624" t="s">
        <v>91</v>
      </c>
      <c r="K624" t="s">
        <v>92</v>
      </c>
      <c r="L624">
        <v>2018</v>
      </c>
      <c r="M624" t="s">
        <v>120</v>
      </c>
    </row>
    <row r="625" spans="1:13" x14ac:dyDescent="0.25">
      <c r="A625" s="1">
        <v>43289</v>
      </c>
      <c r="B625" s="2">
        <v>0.93958333333333333</v>
      </c>
      <c r="C625" t="s">
        <v>53</v>
      </c>
      <c r="D625" t="s">
        <v>88</v>
      </c>
      <c r="E625">
        <v>0</v>
      </c>
      <c r="F625">
        <v>0</v>
      </c>
      <c r="G625" t="s">
        <v>15</v>
      </c>
      <c r="H625" t="s">
        <v>221</v>
      </c>
      <c r="I625">
        <v>6111</v>
      </c>
      <c r="J625" t="s">
        <v>16</v>
      </c>
      <c r="K625" t="s">
        <v>17</v>
      </c>
      <c r="L625">
        <v>2018</v>
      </c>
      <c r="M625" t="s">
        <v>120</v>
      </c>
    </row>
    <row r="626" spans="1:13" x14ac:dyDescent="0.25">
      <c r="A626" s="1">
        <v>43290</v>
      </c>
      <c r="B626" s="2">
        <v>0.31041666666666667</v>
      </c>
      <c r="C626" t="s">
        <v>13</v>
      </c>
      <c r="D626" t="s">
        <v>26</v>
      </c>
      <c r="E626">
        <v>3</v>
      </c>
      <c r="F626">
        <v>5</v>
      </c>
      <c r="G626" t="s">
        <v>32</v>
      </c>
      <c r="H626" t="s">
        <v>223</v>
      </c>
      <c r="I626">
        <v>5147</v>
      </c>
      <c r="J626" t="s">
        <v>16</v>
      </c>
      <c r="K626" t="s">
        <v>17</v>
      </c>
      <c r="L626">
        <v>2018</v>
      </c>
      <c r="M626" t="s">
        <v>120</v>
      </c>
    </row>
    <row r="627" spans="1:13" x14ac:dyDescent="0.25">
      <c r="A627" s="1">
        <v>43290</v>
      </c>
      <c r="B627" s="2">
        <v>0.40486111111111112</v>
      </c>
      <c r="C627" t="s">
        <v>13</v>
      </c>
      <c r="D627" t="s">
        <v>43</v>
      </c>
      <c r="E627">
        <v>4</v>
      </c>
      <c r="F627">
        <v>7</v>
      </c>
      <c r="G627" t="s">
        <v>32</v>
      </c>
      <c r="H627" t="s">
        <v>223</v>
      </c>
      <c r="I627">
        <v>5098</v>
      </c>
      <c r="J627" t="s">
        <v>16</v>
      </c>
      <c r="K627" t="s">
        <v>17</v>
      </c>
      <c r="L627">
        <v>2018</v>
      </c>
      <c r="M627" t="s">
        <v>120</v>
      </c>
    </row>
    <row r="628" spans="1:13" x14ac:dyDescent="0.25">
      <c r="A628" s="1">
        <v>43290</v>
      </c>
      <c r="B628" s="2">
        <v>0.5083333333333333</v>
      </c>
      <c r="C628" t="s">
        <v>13</v>
      </c>
      <c r="D628" t="s">
        <v>26</v>
      </c>
      <c r="E628">
        <v>3</v>
      </c>
      <c r="F628">
        <v>6</v>
      </c>
      <c r="G628" t="s">
        <v>20</v>
      </c>
      <c r="H628" t="s">
        <v>223</v>
      </c>
      <c r="I628">
        <v>5134</v>
      </c>
      <c r="J628" t="s">
        <v>16</v>
      </c>
      <c r="K628" t="s">
        <v>17</v>
      </c>
      <c r="L628">
        <v>2018</v>
      </c>
      <c r="M628" t="s">
        <v>120</v>
      </c>
    </row>
    <row r="629" spans="1:13" x14ac:dyDescent="0.25">
      <c r="A629" s="1">
        <v>43290</v>
      </c>
      <c r="B629" s="2">
        <v>0.55972222222222223</v>
      </c>
      <c r="C629" t="s">
        <v>13</v>
      </c>
      <c r="D629" t="s">
        <v>59</v>
      </c>
      <c r="E629">
        <v>5</v>
      </c>
      <c r="F629">
        <v>8</v>
      </c>
      <c r="G629" t="s">
        <v>32</v>
      </c>
      <c r="H629" t="s">
        <v>223</v>
      </c>
      <c r="I629">
        <v>5020</v>
      </c>
      <c r="J629" t="s">
        <v>55</v>
      </c>
      <c r="K629" t="s">
        <v>56</v>
      </c>
      <c r="L629">
        <v>2018</v>
      </c>
      <c r="M629" t="s">
        <v>120</v>
      </c>
    </row>
    <row r="630" spans="1:13" x14ac:dyDescent="0.25">
      <c r="A630" s="1">
        <v>43291</v>
      </c>
      <c r="B630" s="2">
        <v>0.64027777777777772</v>
      </c>
      <c r="C630" t="s">
        <v>21</v>
      </c>
      <c r="D630" t="s">
        <v>96</v>
      </c>
      <c r="E630">
        <v>3</v>
      </c>
      <c r="F630">
        <v>5</v>
      </c>
      <c r="G630" t="s">
        <v>32</v>
      </c>
      <c r="H630" t="s">
        <v>223</v>
      </c>
      <c r="I630">
        <v>5364</v>
      </c>
      <c r="J630" t="s">
        <v>16</v>
      </c>
      <c r="K630" t="s">
        <v>17</v>
      </c>
      <c r="L630">
        <v>2018</v>
      </c>
      <c r="M630" t="s">
        <v>120</v>
      </c>
    </row>
    <row r="631" spans="1:13" x14ac:dyDescent="0.25">
      <c r="A631" s="1">
        <v>43291</v>
      </c>
      <c r="B631" s="2">
        <v>0.64930555555555558</v>
      </c>
      <c r="C631" t="s">
        <v>21</v>
      </c>
      <c r="D631" t="s">
        <v>37</v>
      </c>
      <c r="E631">
        <v>9</v>
      </c>
      <c r="F631">
        <v>11</v>
      </c>
      <c r="G631" t="s">
        <v>32</v>
      </c>
      <c r="H631" t="s">
        <v>223</v>
      </c>
      <c r="I631">
        <v>5119</v>
      </c>
      <c r="J631" t="s">
        <v>16</v>
      </c>
      <c r="K631" t="s">
        <v>17</v>
      </c>
      <c r="L631">
        <v>2018</v>
      </c>
      <c r="M631" t="s">
        <v>120</v>
      </c>
    </row>
    <row r="632" spans="1:13" x14ac:dyDescent="0.25">
      <c r="A632" s="1">
        <v>43291</v>
      </c>
      <c r="B632" s="2">
        <v>0.72083333333333333</v>
      </c>
      <c r="C632" t="s">
        <v>21</v>
      </c>
      <c r="D632" t="s">
        <v>78</v>
      </c>
      <c r="E632">
        <v>3</v>
      </c>
      <c r="F632">
        <v>5</v>
      </c>
      <c r="G632" t="s">
        <v>20</v>
      </c>
      <c r="H632" t="s">
        <v>223</v>
      </c>
      <c r="I632">
        <v>5210</v>
      </c>
      <c r="J632" t="s">
        <v>16</v>
      </c>
      <c r="K632" t="s">
        <v>17</v>
      </c>
      <c r="L632">
        <v>2018</v>
      </c>
      <c r="M632" t="s">
        <v>120</v>
      </c>
    </row>
    <row r="633" spans="1:13" x14ac:dyDescent="0.25">
      <c r="A633" s="1">
        <v>43291</v>
      </c>
      <c r="B633" s="2">
        <v>0.91388888888888886</v>
      </c>
      <c r="C633" t="s">
        <v>21</v>
      </c>
      <c r="D633" t="s">
        <v>82</v>
      </c>
      <c r="E633">
        <v>3</v>
      </c>
      <c r="F633">
        <v>7</v>
      </c>
      <c r="G633" t="s">
        <v>32</v>
      </c>
      <c r="H633" t="s">
        <v>223</v>
      </c>
      <c r="I633">
        <v>5179</v>
      </c>
      <c r="J633" t="s">
        <v>16</v>
      </c>
      <c r="K633" t="s">
        <v>17</v>
      </c>
      <c r="L633">
        <v>2018</v>
      </c>
      <c r="M633" t="s">
        <v>120</v>
      </c>
    </row>
    <row r="634" spans="1:13" x14ac:dyDescent="0.25">
      <c r="A634" s="1">
        <v>43292</v>
      </c>
      <c r="B634" s="2">
        <v>6.9444444444444447E-4</v>
      </c>
      <c r="C634" t="s">
        <v>25</v>
      </c>
      <c r="D634" t="s">
        <v>62</v>
      </c>
      <c r="E634">
        <v>11</v>
      </c>
      <c r="F634">
        <v>15</v>
      </c>
      <c r="G634" t="s">
        <v>32</v>
      </c>
      <c r="H634" t="s">
        <v>223</v>
      </c>
      <c r="I634">
        <v>5034</v>
      </c>
      <c r="J634" t="s">
        <v>16</v>
      </c>
      <c r="K634" t="s">
        <v>17</v>
      </c>
      <c r="L634">
        <v>2018</v>
      </c>
      <c r="M634" t="s">
        <v>120</v>
      </c>
    </row>
    <row r="635" spans="1:13" x14ac:dyDescent="0.25">
      <c r="A635" s="1">
        <v>43292</v>
      </c>
      <c r="B635" s="2">
        <v>0.54722222222222228</v>
      </c>
      <c r="C635" t="s">
        <v>25</v>
      </c>
      <c r="D635" t="s">
        <v>28</v>
      </c>
      <c r="E635">
        <v>7</v>
      </c>
      <c r="F635">
        <v>10</v>
      </c>
      <c r="G635" t="s">
        <v>20</v>
      </c>
      <c r="H635" t="s">
        <v>223</v>
      </c>
      <c r="I635">
        <v>5294</v>
      </c>
      <c r="J635" t="s">
        <v>91</v>
      </c>
      <c r="K635" t="s">
        <v>92</v>
      </c>
      <c r="L635">
        <v>2018</v>
      </c>
      <c r="M635" t="s">
        <v>120</v>
      </c>
    </row>
    <row r="636" spans="1:13" x14ac:dyDescent="0.25">
      <c r="A636" s="1">
        <v>43292</v>
      </c>
      <c r="B636" s="2">
        <v>0.77638888888888891</v>
      </c>
      <c r="C636" t="s">
        <v>25</v>
      </c>
      <c r="D636" t="s">
        <v>93</v>
      </c>
      <c r="E636">
        <v>12</v>
      </c>
      <c r="F636">
        <v>15</v>
      </c>
      <c r="G636" t="s">
        <v>32</v>
      </c>
      <c r="H636" t="s">
        <v>223</v>
      </c>
      <c r="I636">
        <v>5138</v>
      </c>
      <c r="J636" t="s">
        <v>16</v>
      </c>
      <c r="K636" t="s">
        <v>17</v>
      </c>
      <c r="L636">
        <v>2018</v>
      </c>
      <c r="M636" t="s">
        <v>120</v>
      </c>
    </row>
    <row r="637" spans="1:13" x14ac:dyDescent="0.25">
      <c r="A637" s="1">
        <v>43293</v>
      </c>
      <c r="B637" s="2">
        <v>0.79236111111111107</v>
      </c>
      <c r="C637" t="s">
        <v>33</v>
      </c>
      <c r="D637" t="s">
        <v>59</v>
      </c>
      <c r="E637">
        <v>3</v>
      </c>
      <c r="F637">
        <v>5</v>
      </c>
      <c r="G637" t="s">
        <v>20</v>
      </c>
      <c r="H637" t="s">
        <v>223</v>
      </c>
      <c r="I637">
        <v>5317</v>
      </c>
      <c r="J637" t="s">
        <v>16</v>
      </c>
      <c r="K637" t="s">
        <v>17</v>
      </c>
      <c r="L637">
        <v>2018</v>
      </c>
      <c r="M637" t="s">
        <v>120</v>
      </c>
    </row>
    <row r="638" spans="1:13" x14ac:dyDescent="0.25">
      <c r="A638" s="1">
        <v>43293</v>
      </c>
      <c r="B638" s="2">
        <v>0.79861111111111116</v>
      </c>
      <c r="C638" t="s">
        <v>33</v>
      </c>
      <c r="D638" t="s">
        <v>64</v>
      </c>
      <c r="E638">
        <v>0</v>
      </c>
      <c r="F638">
        <v>0</v>
      </c>
      <c r="G638" t="s">
        <v>32</v>
      </c>
      <c r="H638" t="s">
        <v>223</v>
      </c>
      <c r="I638">
        <v>5245</v>
      </c>
      <c r="J638" t="s">
        <v>16</v>
      </c>
      <c r="K638" t="s">
        <v>17</v>
      </c>
      <c r="L638">
        <v>2018</v>
      </c>
      <c r="M638" t="s">
        <v>120</v>
      </c>
    </row>
    <row r="639" spans="1:13" x14ac:dyDescent="0.25">
      <c r="A639" s="1">
        <v>43293</v>
      </c>
      <c r="B639" s="2">
        <v>0.96597222222222223</v>
      </c>
      <c r="C639" t="s">
        <v>33</v>
      </c>
      <c r="D639" t="s">
        <v>27</v>
      </c>
      <c r="E639">
        <v>8</v>
      </c>
      <c r="F639">
        <v>13</v>
      </c>
      <c r="G639" t="s">
        <v>15</v>
      </c>
      <c r="H639" t="s">
        <v>221</v>
      </c>
      <c r="I639">
        <v>5761</v>
      </c>
      <c r="J639" t="s">
        <v>55</v>
      </c>
      <c r="K639" t="s">
        <v>56</v>
      </c>
      <c r="L639">
        <v>2018</v>
      </c>
      <c r="M639" t="s">
        <v>120</v>
      </c>
    </row>
    <row r="640" spans="1:13" x14ac:dyDescent="0.25">
      <c r="A640" s="1">
        <v>43294</v>
      </c>
      <c r="B640" s="2">
        <v>0.57499999999999996</v>
      </c>
      <c r="C640" t="s">
        <v>40</v>
      </c>
      <c r="D640" t="s">
        <v>67</v>
      </c>
      <c r="E640">
        <v>10</v>
      </c>
      <c r="F640">
        <v>13</v>
      </c>
      <c r="G640" t="s">
        <v>15</v>
      </c>
      <c r="H640" t="s">
        <v>221</v>
      </c>
      <c r="I640">
        <v>5386</v>
      </c>
      <c r="J640" t="s">
        <v>55</v>
      </c>
      <c r="K640" t="s">
        <v>56</v>
      </c>
      <c r="L640">
        <v>2018</v>
      </c>
      <c r="M640" t="s">
        <v>120</v>
      </c>
    </row>
    <row r="641" spans="1:13" x14ac:dyDescent="0.25">
      <c r="A641" s="1">
        <v>43294</v>
      </c>
      <c r="B641" s="2">
        <v>0.70347222222222228</v>
      </c>
      <c r="C641" t="s">
        <v>40</v>
      </c>
      <c r="D641" t="s">
        <v>109</v>
      </c>
      <c r="E641">
        <v>5</v>
      </c>
      <c r="F641">
        <v>10</v>
      </c>
      <c r="G641" t="s">
        <v>20</v>
      </c>
      <c r="H641" t="s">
        <v>222</v>
      </c>
      <c r="I641">
        <v>6156</v>
      </c>
      <c r="J641" t="s">
        <v>16</v>
      </c>
      <c r="K641" t="s">
        <v>17</v>
      </c>
      <c r="L641">
        <v>2018</v>
      </c>
      <c r="M641" t="s">
        <v>120</v>
      </c>
    </row>
    <row r="642" spans="1:13" x14ac:dyDescent="0.25">
      <c r="A642" s="1">
        <v>43294</v>
      </c>
      <c r="B642" s="2">
        <v>0.73263888888888884</v>
      </c>
      <c r="C642" t="s">
        <v>40</v>
      </c>
      <c r="D642" t="s">
        <v>48</v>
      </c>
      <c r="E642">
        <v>0</v>
      </c>
      <c r="F642">
        <v>0</v>
      </c>
      <c r="G642" t="s">
        <v>23</v>
      </c>
      <c r="H642" t="s">
        <v>221</v>
      </c>
      <c r="I642">
        <v>6006</v>
      </c>
      <c r="J642" t="s">
        <v>16</v>
      </c>
      <c r="K642" t="s">
        <v>17</v>
      </c>
      <c r="L642">
        <v>2018</v>
      </c>
      <c r="M642" t="s">
        <v>120</v>
      </c>
    </row>
    <row r="643" spans="1:13" x14ac:dyDescent="0.25">
      <c r="A643" s="1">
        <v>43294</v>
      </c>
      <c r="B643" s="2">
        <v>0.83125000000000004</v>
      </c>
      <c r="C643" t="s">
        <v>40</v>
      </c>
      <c r="D643" t="s">
        <v>51</v>
      </c>
      <c r="E643">
        <v>0</v>
      </c>
      <c r="F643">
        <v>0</v>
      </c>
      <c r="G643" t="s">
        <v>32</v>
      </c>
      <c r="H643" t="s">
        <v>223</v>
      </c>
      <c r="I643">
        <v>5085</v>
      </c>
      <c r="J643" t="s">
        <v>16</v>
      </c>
      <c r="K643" t="s">
        <v>17</v>
      </c>
      <c r="L643">
        <v>2018</v>
      </c>
      <c r="M643" t="s">
        <v>120</v>
      </c>
    </row>
    <row r="644" spans="1:13" x14ac:dyDescent="0.25">
      <c r="A644" s="1">
        <v>43295</v>
      </c>
      <c r="B644" s="2">
        <v>0.56527777777777777</v>
      </c>
      <c r="C644" t="s">
        <v>50</v>
      </c>
      <c r="D644" t="s">
        <v>113</v>
      </c>
      <c r="E644">
        <v>17</v>
      </c>
      <c r="F644">
        <v>22</v>
      </c>
      <c r="G644" t="s">
        <v>23</v>
      </c>
      <c r="H644" t="s">
        <v>221</v>
      </c>
      <c r="I644">
        <v>5851</v>
      </c>
      <c r="J644" t="s">
        <v>16</v>
      </c>
      <c r="K644" t="s">
        <v>17</v>
      </c>
      <c r="L644">
        <v>2018</v>
      </c>
      <c r="M644" t="s">
        <v>120</v>
      </c>
    </row>
    <row r="645" spans="1:13" x14ac:dyDescent="0.25">
      <c r="A645" s="1">
        <v>43295</v>
      </c>
      <c r="B645" s="2">
        <v>0.57638888888888884</v>
      </c>
      <c r="C645" t="s">
        <v>50</v>
      </c>
      <c r="D645" t="s">
        <v>113</v>
      </c>
      <c r="E645">
        <v>0</v>
      </c>
      <c r="F645">
        <v>0</v>
      </c>
      <c r="G645" t="s">
        <v>15</v>
      </c>
      <c r="H645" t="s">
        <v>221</v>
      </c>
      <c r="I645">
        <v>5741</v>
      </c>
      <c r="J645" t="s">
        <v>16</v>
      </c>
      <c r="K645" t="s">
        <v>17</v>
      </c>
      <c r="L645">
        <v>2018</v>
      </c>
      <c r="M645" t="s">
        <v>120</v>
      </c>
    </row>
    <row r="646" spans="1:13" x14ac:dyDescent="0.25">
      <c r="A646" s="1">
        <v>43295</v>
      </c>
      <c r="B646" s="2">
        <v>0.76736111111111116</v>
      </c>
      <c r="C646" t="s">
        <v>50</v>
      </c>
      <c r="D646" t="s">
        <v>62</v>
      </c>
      <c r="E646">
        <v>4</v>
      </c>
      <c r="F646">
        <v>8</v>
      </c>
      <c r="G646" t="s">
        <v>20</v>
      </c>
      <c r="H646" t="s">
        <v>223</v>
      </c>
      <c r="I646">
        <v>5252</v>
      </c>
      <c r="J646" t="s">
        <v>16</v>
      </c>
      <c r="K646" t="s">
        <v>17</v>
      </c>
      <c r="L646">
        <v>2018</v>
      </c>
      <c r="M646" t="s">
        <v>120</v>
      </c>
    </row>
    <row r="647" spans="1:13" x14ac:dyDescent="0.25">
      <c r="A647" s="1">
        <v>43296</v>
      </c>
      <c r="B647" s="2">
        <v>0.64513888888888893</v>
      </c>
      <c r="C647" t="s">
        <v>53</v>
      </c>
      <c r="D647" t="s">
        <v>67</v>
      </c>
      <c r="E647">
        <v>7</v>
      </c>
      <c r="F647">
        <v>11</v>
      </c>
      <c r="G647" t="s">
        <v>23</v>
      </c>
      <c r="H647" t="s">
        <v>221</v>
      </c>
      <c r="I647">
        <v>5856</v>
      </c>
      <c r="J647" t="s">
        <v>16</v>
      </c>
      <c r="K647" t="s">
        <v>17</v>
      </c>
      <c r="L647">
        <v>2018</v>
      </c>
      <c r="M647" t="s">
        <v>120</v>
      </c>
    </row>
    <row r="648" spans="1:13" x14ac:dyDescent="0.25">
      <c r="A648" s="1">
        <v>43297</v>
      </c>
      <c r="B648" s="2">
        <v>0.28611111111111109</v>
      </c>
      <c r="C648" t="s">
        <v>13</v>
      </c>
      <c r="D648" t="s">
        <v>65</v>
      </c>
      <c r="E648">
        <v>5</v>
      </c>
      <c r="F648">
        <v>8</v>
      </c>
      <c r="G648" t="s">
        <v>15</v>
      </c>
      <c r="H648" t="s">
        <v>221</v>
      </c>
      <c r="I648">
        <v>5381</v>
      </c>
      <c r="J648" t="s">
        <v>16</v>
      </c>
      <c r="K648" t="s">
        <v>17</v>
      </c>
      <c r="L648">
        <v>2018</v>
      </c>
      <c r="M648" t="s">
        <v>120</v>
      </c>
    </row>
    <row r="649" spans="1:13" x14ac:dyDescent="0.25">
      <c r="A649" s="1">
        <v>43297</v>
      </c>
      <c r="B649" s="2">
        <v>0.5756944444444444</v>
      </c>
      <c r="C649" t="s">
        <v>13</v>
      </c>
      <c r="D649" t="s">
        <v>49</v>
      </c>
      <c r="E649">
        <v>6</v>
      </c>
      <c r="F649">
        <v>9</v>
      </c>
      <c r="G649" t="s">
        <v>23</v>
      </c>
      <c r="H649" t="s">
        <v>221</v>
      </c>
      <c r="I649">
        <v>5851</v>
      </c>
      <c r="J649" t="s">
        <v>16</v>
      </c>
      <c r="K649" t="s">
        <v>17</v>
      </c>
      <c r="L649">
        <v>2018</v>
      </c>
      <c r="M649" t="s">
        <v>120</v>
      </c>
    </row>
    <row r="650" spans="1:13" x14ac:dyDescent="0.25">
      <c r="A650" s="1">
        <v>43297</v>
      </c>
      <c r="B650" s="2">
        <v>0.98541666666666672</v>
      </c>
      <c r="C650" t="s">
        <v>13</v>
      </c>
      <c r="D650" t="s">
        <v>67</v>
      </c>
      <c r="E650">
        <v>3</v>
      </c>
      <c r="F650">
        <v>8</v>
      </c>
      <c r="G650" t="s">
        <v>15</v>
      </c>
      <c r="H650" t="s">
        <v>221</v>
      </c>
      <c r="I650">
        <v>5466</v>
      </c>
      <c r="J650" t="s">
        <v>16</v>
      </c>
      <c r="K650" t="s">
        <v>17</v>
      </c>
      <c r="L650">
        <v>2018</v>
      </c>
      <c r="M650" t="s">
        <v>120</v>
      </c>
    </row>
    <row r="651" spans="1:13" x14ac:dyDescent="0.25">
      <c r="A651" s="1">
        <v>43298</v>
      </c>
      <c r="B651" s="2">
        <v>0.36180555555555555</v>
      </c>
      <c r="C651" t="s">
        <v>21</v>
      </c>
      <c r="D651" t="s">
        <v>37</v>
      </c>
      <c r="E651">
        <v>6</v>
      </c>
      <c r="F651">
        <v>8</v>
      </c>
      <c r="G651" t="s">
        <v>32</v>
      </c>
      <c r="H651" t="s">
        <v>223</v>
      </c>
      <c r="I651">
        <v>5310</v>
      </c>
      <c r="J651" t="s">
        <v>16</v>
      </c>
      <c r="K651" t="s">
        <v>17</v>
      </c>
      <c r="L651">
        <v>2018</v>
      </c>
      <c r="M651" t="s">
        <v>120</v>
      </c>
    </row>
    <row r="652" spans="1:13" x14ac:dyDescent="0.25">
      <c r="A652" s="1">
        <v>43298</v>
      </c>
      <c r="B652" s="2">
        <v>0.6791666666666667</v>
      </c>
      <c r="C652" t="s">
        <v>21</v>
      </c>
      <c r="D652" t="s">
        <v>87</v>
      </c>
      <c r="E652">
        <v>4</v>
      </c>
      <c r="F652">
        <v>7</v>
      </c>
      <c r="G652" t="s">
        <v>23</v>
      </c>
      <c r="H652" t="s">
        <v>221</v>
      </c>
      <c r="I652">
        <v>5531</v>
      </c>
      <c r="J652" t="s">
        <v>16</v>
      </c>
      <c r="K652" t="s">
        <v>17</v>
      </c>
      <c r="L652">
        <v>2018</v>
      </c>
      <c r="M652" t="s">
        <v>120</v>
      </c>
    </row>
    <row r="653" spans="1:13" x14ac:dyDescent="0.25">
      <c r="A653" s="1">
        <v>43298</v>
      </c>
      <c r="B653" s="2">
        <v>0.70138888888888884</v>
      </c>
      <c r="C653" t="s">
        <v>21</v>
      </c>
      <c r="D653" t="s">
        <v>75</v>
      </c>
      <c r="E653">
        <v>0</v>
      </c>
      <c r="F653">
        <v>0</v>
      </c>
      <c r="G653" t="s">
        <v>15</v>
      </c>
      <c r="H653" t="s">
        <v>221</v>
      </c>
      <c r="I653">
        <v>5496</v>
      </c>
      <c r="J653" t="s">
        <v>16</v>
      </c>
      <c r="K653" t="s">
        <v>17</v>
      </c>
      <c r="L653">
        <v>2018</v>
      </c>
      <c r="M653" t="s">
        <v>120</v>
      </c>
    </row>
    <row r="654" spans="1:13" x14ac:dyDescent="0.25">
      <c r="A654" s="1">
        <v>43298</v>
      </c>
      <c r="B654" s="2">
        <v>0.92361111111111116</v>
      </c>
      <c r="C654" t="s">
        <v>21</v>
      </c>
      <c r="D654" t="s">
        <v>49</v>
      </c>
      <c r="E654">
        <v>10</v>
      </c>
      <c r="F654">
        <v>13</v>
      </c>
      <c r="G654" t="s">
        <v>15</v>
      </c>
      <c r="H654" t="s">
        <v>221</v>
      </c>
      <c r="I654">
        <v>5571</v>
      </c>
      <c r="J654" t="s">
        <v>16</v>
      </c>
      <c r="K654" t="s">
        <v>17</v>
      </c>
      <c r="L654">
        <v>2018</v>
      </c>
      <c r="M654" t="s">
        <v>120</v>
      </c>
    </row>
    <row r="655" spans="1:13" x14ac:dyDescent="0.25">
      <c r="A655" s="1">
        <v>43299</v>
      </c>
      <c r="B655" s="2">
        <v>1.9444444444444445E-2</v>
      </c>
      <c r="C655" t="s">
        <v>25</v>
      </c>
      <c r="D655" t="s">
        <v>35</v>
      </c>
      <c r="E655">
        <v>0</v>
      </c>
      <c r="F655">
        <v>0</v>
      </c>
      <c r="G655" t="s">
        <v>15</v>
      </c>
      <c r="H655" t="s">
        <v>221</v>
      </c>
      <c r="I655">
        <v>5791</v>
      </c>
      <c r="J655" t="s">
        <v>16</v>
      </c>
      <c r="K655" t="s">
        <v>17</v>
      </c>
      <c r="L655">
        <v>2018</v>
      </c>
      <c r="M655" t="s">
        <v>120</v>
      </c>
    </row>
    <row r="656" spans="1:13" x14ac:dyDescent="0.25">
      <c r="A656" s="1">
        <v>43299</v>
      </c>
      <c r="B656" s="2">
        <v>0.42708333333333331</v>
      </c>
      <c r="C656" t="s">
        <v>25</v>
      </c>
      <c r="D656" t="s">
        <v>48</v>
      </c>
      <c r="E656">
        <v>5</v>
      </c>
      <c r="F656">
        <v>8</v>
      </c>
      <c r="G656" t="s">
        <v>15</v>
      </c>
      <c r="H656" t="s">
        <v>221</v>
      </c>
      <c r="I656">
        <v>5636</v>
      </c>
      <c r="J656" t="s">
        <v>16</v>
      </c>
      <c r="K656" t="s">
        <v>17</v>
      </c>
      <c r="L656">
        <v>2018</v>
      </c>
      <c r="M656" t="s">
        <v>120</v>
      </c>
    </row>
    <row r="657" spans="1:13" x14ac:dyDescent="0.25">
      <c r="A657" s="1">
        <v>43299</v>
      </c>
      <c r="B657" s="2">
        <v>0.4597222222222222</v>
      </c>
      <c r="C657" t="s">
        <v>25</v>
      </c>
      <c r="D657" t="s">
        <v>79</v>
      </c>
      <c r="E657">
        <v>7</v>
      </c>
      <c r="F657">
        <v>10</v>
      </c>
      <c r="G657" t="s">
        <v>15</v>
      </c>
      <c r="H657" t="s">
        <v>221</v>
      </c>
      <c r="I657">
        <v>5936</v>
      </c>
      <c r="J657" t="s">
        <v>16</v>
      </c>
      <c r="K657" t="s">
        <v>17</v>
      </c>
      <c r="L657">
        <v>2018</v>
      </c>
      <c r="M657" t="s">
        <v>120</v>
      </c>
    </row>
    <row r="658" spans="1:13" x14ac:dyDescent="0.25">
      <c r="A658" s="1">
        <v>43299</v>
      </c>
      <c r="B658" s="2">
        <v>0.65</v>
      </c>
      <c r="C658" t="s">
        <v>25</v>
      </c>
      <c r="D658" t="s">
        <v>37</v>
      </c>
      <c r="E658">
        <v>3</v>
      </c>
      <c r="F658">
        <v>5</v>
      </c>
      <c r="G658" t="s">
        <v>32</v>
      </c>
      <c r="H658" t="s">
        <v>223</v>
      </c>
      <c r="I658">
        <v>5167</v>
      </c>
      <c r="J658" t="s">
        <v>55</v>
      </c>
      <c r="K658" t="s">
        <v>56</v>
      </c>
      <c r="L658">
        <v>2018</v>
      </c>
      <c r="M658" t="s">
        <v>120</v>
      </c>
    </row>
    <row r="659" spans="1:13" x14ac:dyDescent="0.25">
      <c r="A659" s="1">
        <v>43300</v>
      </c>
      <c r="B659" s="2">
        <v>0.73888888888888893</v>
      </c>
      <c r="C659" t="s">
        <v>33</v>
      </c>
      <c r="D659" t="s">
        <v>114</v>
      </c>
      <c r="E659">
        <v>13</v>
      </c>
      <c r="F659">
        <v>15</v>
      </c>
      <c r="G659" t="s">
        <v>15</v>
      </c>
      <c r="H659" t="s">
        <v>221</v>
      </c>
      <c r="I659">
        <v>5556</v>
      </c>
      <c r="J659" t="s">
        <v>55</v>
      </c>
      <c r="K659" t="s">
        <v>56</v>
      </c>
      <c r="L659">
        <v>2018</v>
      </c>
      <c r="M659" t="s">
        <v>120</v>
      </c>
    </row>
    <row r="660" spans="1:13" x14ac:dyDescent="0.25">
      <c r="A660" s="1">
        <v>43301</v>
      </c>
      <c r="B660" s="2">
        <v>0.60902777777777772</v>
      </c>
      <c r="C660" t="s">
        <v>40</v>
      </c>
      <c r="D660" t="s">
        <v>102</v>
      </c>
      <c r="E660">
        <v>0</v>
      </c>
      <c r="F660">
        <v>0</v>
      </c>
      <c r="G660" t="s">
        <v>32</v>
      </c>
      <c r="H660" t="s">
        <v>223</v>
      </c>
      <c r="I660">
        <v>5043</v>
      </c>
      <c r="J660" t="s">
        <v>16</v>
      </c>
      <c r="K660" t="s">
        <v>17</v>
      </c>
      <c r="L660">
        <v>2018</v>
      </c>
      <c r="M660" t="s">
        <v>120</v>
      </c>
    </row>
    <row r="661" spans="1:13" x14ac:dyDescent="0.25">
      <c r="A661" s="1">
        <v>43301</v>
      </c>
      <c r="B661" s="2">
        <v>0.73888888888888893</v>
      </c>
      <c r="C661" t="s">
        <v>40</v>
      </c>
      <c r="D661" t="s">
        <v>81</v>
      </c>
      <c r="E661">
        <v>3</v>
      </c>
      <c r="F661">
        <v>5</v>
      </c>
      <c r="G661" t="s">
        <v>20</v>
      </c>
      <c r="H661" t="s">
        <v>223</v>
      </c>
      <c r="I661">
        <v>5352</v>
      </c>
      <c r="J661" t="s">
        <v>16</v>
      </c>
      <c r="K661" t="s">
        <v>17</v>
      </c>
      <c r="L661">
        <v>2018</v>
      </c>
      <c r="M661" t="s">
        <v>120</v>
      </c>
    </row>
    <row r="662" spans="1:13" x14ac:dyDescent="0.25">
      <c r="A662" s="1">
        <v>43302</v>
      </c>
      <c r="B662" s="2">
        <v>0.53888888888888886</v>
      </c>
      <c r="C662" t="s">
        <v>50</v>
      </c>
      <c r="D662" t="s">
        <v>108</v>
      </c>
      <c r="E662">
        <v>9</v>
      </c>
      <c r="F662">
        <v>14</v>
      </c>
      <c r="G662" t="s">
        <v>23</v>
      </c>
      <c r="H662" t="s">
        <v>221</v>
      </c>
      <c r="I662">
        <v>5891</v>
      </c>
      <c r="J662" t="s">
        <v>91</v>
      </c>
      <c r="K662" t="s">
        <v>92</v>
      </c>
      <c r="L662">
        <v>2018</v>
      </c>
      <c r="M662" t="s">
        <v>120</v>
      </c>
    </row>
    <row r="663" spans="1:13" x14ac:dyDescent="0.25">
      <c r="A663" s="1">
        <v>43302</v>
      </c>
      <c r="B663" s="2">
        <v>0.78680555555555554</v>
      </c>
      <c r="C663" t="s">
        <v>50</v>
      </c>
      <c r="D663" t="s">
        <v>105</v>
      </c>
      <c r="E663">
        <v>3</v>
      </c>
      <c r="F663">
        <v>8</v>
      </c>
      <c r="G663" t="s">
        <v>23</v>
      </c>
      <c r="H663" t="s">
        <v>221</v>
      </c>
      <c r="I663">
        <v>5811</v>
      </c>
      <c r="J663" t="s">
        <v>16</v>
      </c>
      <c r="K663" t="s">
        <v>17</v>
      </c>
      <c r="L663">
        <v>2018</v>
      </c>
      <c r="M663" t="s">
        <v>120</v>
      </c>
    </row>
    <row r="664" spans="1:13" x14ac:dyDescent="0.25">
      <c r="A664" s="1">
        <v>43302</v>
      </c>
      <c r="B664" s="2">
        <v>0.84791666666666665</v>
      </c>
      <c r="C664" t="s">
        <v>50</v>
      </c>
      <c r="D664" t="s">
        <v>77</v>
      </c>
      <c r="E664">
        <v>3</v>
      </c>
      <c r="F664">
        <v>8</v>
      </c>
      <c r="G664" t="s">
        <v>15</v>
      </c>
      <c r="H664" t="s">
        <v>221</v>
      </c>
      <c r="I664">
        <v>5896</v>
      </c>
      <c r="J664" t="s">
        <v>16</v>
      </c>
      <c r="K664" t="s">
        <v>17</v>
      </c>
      <c r="L664">
        <v>2018</v>
      </c>
      <c r="M664" t="s">
        <v>120</v>
      </c>
    </row>
    <row r="665" spans="1:13" x14ac:dyDescent="0.25">
      <c r="A665" s="1">
        <v>43302</v>
      </c>
      <c r="B665" s="2">
        <v>0.91180555555555554</v>
      </c>
      <c r="C665" t="s">
        <v>50</v>
      </c>
      <c r="D665" t="s">
        <v>43</v>
      </c>
      <c r="E665">
        <v>9</v>
      </c>
      <c r="F665">
        <v>14</v>
      </c>
      <c r="G665" t="s">
        <v>20</v>
      </c>
      <c r="H665" t="s">
        <v>223</v>
      </c>
      <c r="I665">
        <v>5025</v>
      </c>
      <c r="J665" t="s">
        <v>91</v>
      </c>
      <c r="K665" t="s">
        <v>92</v>
      </c>
      <c r="L665">
        <v>2018</v>
      </c>
      <c r="M665" t="s">
        <v>120</v>
      </c>
    </row>
    <row r="666" spans="1:13" x14ac:dyDescent="0.25">
      <c r="A666" s="1">
        <v>43302</v>
      </c>
      <c r="B666" s="2">
        <v>0.92222222222222228</v>
      </c>
      <c r="C666" t="s">
        <v>50</v>
      </c>
      <c r="D666" t="s">
        <v>65</v>
      </c>
      <c r="E666">
        <v>0</v>
      </c>
      <c r="F666">
        <v>0</v>
      </c>
      <c r="G666" t="s">
        <v>23</v>
      </c>
      <c r="H666" t="s">
        <v>221</v>
      </c>
      <c r="I666">
        <v>6831</v>
      </c>
      <c r="J666" t="s">
        <v>16</v>
      </c>
      <c r="K666" t="s">
        <v>17</v>
      </c>
      <c r="L666">
        <v>2018</v>
      </c>
      <c r="M666" t="s">
        <v>120</v>
      </c>
    </row>
    <row r="667" spans="1:13" x14ac:dyDescent="0.25">
      <c r="A667" s="1">
        <v>43303</v>
      </c>
      <c r="B667" s="2">
        <v>0.6645833333333333</v>
      </c>
      <c r="C667" t="s">
        <v>53</v>
      </c>
      <c r="D667" t="s">
        <v>43</v>
      </c>
      <c r="E667">
        <v>7</v>
      </c>
      <c r="F667">
        <v>11</v>
      </c>
      <c r="G667" t="s">
        <v>20</v>
      </c>
      <c r="H667" t="s">
        <v>223</v>
      </c>
      <c r="I667">
        <v>5111</v>
      </c>
      <c r="J667" t="s">
        <v>16</v>
      </c>
      <c r="K667" t="s">
        <v>17</v>
      </c>
      <c r="L667">
        <v>2018</v>
      </c>
      <c r="M667" t="s">
        <v>120</v>
      </c>
    </row>
    <row r="668" spans="1:13" x14ac:dyDescent="0.25">
      <c r="A668" s="1">
        <v>43303</v>
      </c>
      <c r="B668" s="2">
        <v>0.71111111111111114</v>
      </c>
      <c r="C668" t="s">
        <v>53</v>
      </c>
      <c r="D668" t="s">
        <v>93</v>
      </c>
      <c r="E668">
        <v>3</v>
      </c>
      <c r="F668">
        <v>7</v>
      </c>
      <c r="G668" t="s">
        <v>20</v>
      </c>
      <c r="H668" t="s">
        <v>223</v>
      </c>
      <c r="I668">
        <v>5332</v>
      </c>
      <c r="J668" t="s">
        <v>55</v>
      </c>
      <c r="K668" t="s">
        <v>56</v>
      </c>
      <c r="L668">
        <v>2018</v>
      </c>
      <c r="M668" t="s">
        <v>120</v>
      </c>
    </row>
    <row r="669" spans="1:13" x14ac:dyDescent="0.25">
      <c r="A669" s="1">
        <v>43303</v>
      </c>
      <c r="B669" s="2">
        <v>0.92500000000000004</v>
      </c>
      <c r="C669" t="s">
        <v>53</v>
      </c>
      <c r="D669" t="s">
        <v>102</v>
      </c>
      <c r="E669">
        <v>0</v>
      </c>
      <c r="F669">
        <v>0</v>
      </c>
      <c r="G669" t="s">
        <v>32</v>
      </c>
      <c r="H669" t="s">
        <v>223</v>
      </c>
      <c r="I669">
        <v>5033</v>
      </c>
      <c r="J669" t="s">
        <v>91</v>
      </c>
      <c r="K669" t="s">
        <v>92</v>
      </c>
      <c r="L669">
        <v>2018</v>
      </c>
      <c r="M669" t="s">
        <v>120</v>
      </c>
    </row>
    <row r="670" spans="1:13" x14ac:dyDescent="0.25">
      <c r="A670" s="1">
        <v>43303</v>
      </c>
      <c r="B670" s="2">
        <v>0.94791666666666663</v>
      </c>
      <c r="C670" t="s">
        <v>53</v>
      </c>
      <c r="D670" t="s">
        <v>64</v>
      </c>
      <c r="E670">
        <v>0</v>
      </c>
      <c r="F670">
        <v>0</v>
      </c>
      <c r="G670" t="s">
        <v>20</v>
      </c>
      <c r="H670" t="s">
        <v>223</v>
      </c>
      <c r="I670">
        <v>5334</v>
      </c>
      <c r="J670" t="s">
        <v>16</v>
      </c>
      <c r="K670" t="s">
        <v>17</v>
      </c>
      <c r="L670">
        <v>2018</v>
      </c>
      <c r="M670" t="s">
        <v>120</v>
      </c>
    </row>
    <row r="671" spans="1:13" x14ac:dyDescent="0.25">
      <c r="A671" s="1">
        <v>43304</v>
      </c>
      <c r="B671" s="2">
        <v>0.36736111111111114</v>
      </c>
      <c r="C671" t="s">
        <v>13</v>
      </c>
      <c r="D671" t="s">
        <v>103</v>
      </c>
      <c r="E671">
        <v>17</v>
      </c>
      <c r="F671">
        <v>19</v>
      </c>
      <c r="G671" t="s">
        <v>15</v>
      </c>
      <c r="H671" t="s">
        <v>221</v>
      </c>
      <c r="I671">
        <v>5426</v>
      </c>
      <c r="J671" t="s">
        <v>55</v>
      </c>
      <c r="K671" t="s">
        <v>56</v>
      </c>
      <c r="L671">
        <v>2018</v>
      </c>
      <c r="M671" t="s">
        <v>120</v>
      </c>
    </row>
    <row r="672" spans="1:13" x14ac:dyDescent="0.25">
      <c r="A672" s="1">
        <v>43304</v>
      </c>
      <c r="B672" s="2">
        <v>0.39861111111111114</v>
      </c>
      <c r="C672" t="s">
        <v>13</v>
      </c>
      <c r="D672" t="s">
        <v>71</v>
      </c>
      <c r="E672">
        <v>3</v>
      </c>
      <c r="F672">
        <v>5</v>
      </c>
      <c r="G672" t="s">
        <v>32</v>
      </c>
      <c r="H672" t="s">
        <v>223</v>
      </c>
      <c r="I672">
        <v>5297</v>
      </c>
      <c r="J672" t="s">
        <v>16</v>
      </c>
      <c r="K672" t="s">
        <v>17</v>
      </c>
      <c r="L672">
        <v>2018</v>
      </c>
      <c r="M672" t="s">
        <v>120</v>
      </c>
    </row>
    <row r="673" spans="1:13" x14ac:dyDescent="0.25">
      <c r="A673" s="1">
        <v>43304</v>
      </c>
      <c r="B673" s="2">
        <v>0.41944444444444445</v>
      </c>
      <c r="C673" t="s">
        <v>13</v>
      </c>
      <c r="D673" t="s">
        <v>31</v>
      </c>
      <c r="E673">
        <v>8</v>
      </c>
      <c r="F673">
        <v>11</v>
      </c>
      <c r="G673" t="s">
        <v>20</v>
      </c>
      <c r="H673" t="s">
        <v>223</v>
      </c>
      <c r="I673">
        <v>5159</v>
      </c>
      <c r="J673" t="s">
        <v>16</v>
      </c>
      <c r="K673" t="s">
        <v>17</v>
      </c>
      <c r="L673">
        <v>2018</v>
      </c>
      <c r="M673" t="s">
        <v>120</v>
      </c>
    </row>
    <row r="674" spans="1:13" x14ac:dyDescent="0.25">
      <c r="A674" s="1">
        <v>43304</v>
      </c>
      <c r="B674" s="2">
        <v>0.48680555555555555</v>
      </c>
      <c r="C674" t="s">
        <v>13</v>
      </c>
      <c r="D674" t="s">
        <v>58</v>
      </c>
      <c r="E674">
        <v>5</v>
      </c>
      <c r="F674">
        <v>8</v>
      </c>
      <c r="G674" t="s">
        <v>15</v>
      </c>
      <c r="H674" t="s">
        <v>221</v>
      </c>
      <c r="I674">
        <v>5576</v>
      </c>
      <c r="J674" t="s">
        <v>55</v>
      </c>
      <c r="K674" t="s">
        <v>56</v>
      </c>
      <c r="L674">
        <v>2018</v>
      </c>
      <c r="M674" t="s">
        <v>120</v>
      </c>
    </row>
    <row r="675" spans="1:13" x14ac:dyDescent="0.25">
      <c r="A675" s="1">
        <v>43304</v>
      </c>
      <c r="B675" s="2">
        <v>0.60486111111111107</v>
      </c>
      <c r="C675" t="s">
        <v>13</v>
      </c>
      <c r="D675" t="s">
        <v>82</v>
      </c>
      <c r="E675">
        <v>5</v>
      </c>
      <c r="F675">
        <v>8</v>
      </c>
      <c r="G675" t="s">
        <v>20</v>
      </c>
      <c r="H675" t="s">
        <v>223</v>
      </c>
      <c r="I675">
        <v>5352</v>
      </c>
      <c r="J675" t="s">
        <v>16</v>
      </c>
      <c r="K675" t="s">
        <v>17</v>
      </c>
      <c r="L675">
        <v>2018</v>
      </c>
      <c r="M675" t="s">
        <v>120</v>
      </c>
    </row>
    <row r="676" spans="1:13" x14ac:dyDescent="0.25">
      <c r="A676" s="1">
        <v>43304</v>
      </c>
      <c r="B676" s="2">
        <v>0.75</v>
      </c>
      <c r="C676" t="s">
        <v>13</v>
      </c>
      <c r="D676" t="s">
        <v>48</v>
      </c>
      <c r="E676">
        <v>10</v>
      </c>
      <c r="F676">
        <v>13</v>
      </c>
      <c r="G676" t="s">
        <v>15</v>
      </c>
      <c r="H676" t="s">
        <v>221</v>
      </c>
      <c r="I676">
        <v>5906</v>
      </c>
      <c r="J676" t="s">
        <v>16</v>
      </c>
      <c r="K676" t="s">
        <v>17</v>
      </c>
      <c r="L676">
        <v>2018</v>
      </c>
      <c r="M676" t="s">
        <v>120</v>
      </c>
    </row>
    <row r="677" spans="1:13" x14ac:dyDescent="0.25">
      <c r="A677" s="1">
        <v>43304</v>
      </c>
      <c r="B677" s="2">
        <v>0.75138888888888888</v>
      </c>
      <c r="C677" t="s">
        <v>13</v>
      </c>
      <c r="D677" t="s">
        <v>26</v>
      </c>
      <c r="E677">
        <v>0</v>
      </c>
      <c r="F677">
        <v>0</v>
      </c>
      <c r="G677" t="s">
        <v>20</v>
      </c>
      <c r="H677" t="s">
        <v>223</v>
      </c>
      <c r="I677">
        <v>5147</v>
      </c>
      <c r="J677" t="s">
        <v>16</v>
      </c>
      <c r="K677" t="s">
        <v>17</v>
      </c>
      <c r="L677">
        <v>2018</v>
      </c>
      <c r="M677" t="s">
        <v>120</v>
      </c>
    </row>
    <row r="678" spans="1:13" x14ac:dyDescent="0.25">
      <c r="A678" s="1">
        <v>43305</v>
      </c>
      <c r="B678" s="2">
        <v>0.36875000000000002</v>
      </c>
      <c r="C678" t="s">
        <v>21</v>
      </c>
      <c r="D678" t="s">
        <v>28</v>
      </c>
      <c r="E678">
        <v>3</v>
      </c>
      <c r="F678">
        <v>6</v>
      </c>
      <c r="G678" t="s">
        <v>20</v>
      </c>
      <c r="H678" t="s">
        <v>223</v>
      </c>
      <c r="I678">
        <v>5227</v>
      </c>
      <c r="J678" t="s">
        <v>16</v>
      </c>
      <c r="K678" t="s">
        <v>17</v>
      </c>
      <c r="L678">
        <v>2018</v>
      </c>
      <c r="M678" t="s">
        <v>120</v>
      </c>
    </row>
    <row r="679" spans="1:13" x14ac:dyDescent="0.25">
      <c r="A679" s="1">
        <v>43305</v>
      </c>
      <c r="B679" s="2">
        <v>0.38194444444444442</v>
      </c>
      <c r="C679" t="s">
        <v>21</v>
      </c>
      <c r="D679" t="s">
        <v>34</v>
      </c>
      <c r="E679">
        <v>6</v>
      </c>
      <c r="F679">
        <v>8</v>
      </c>
      <c r="G679" t="s">
        <v>23</v>
      </c>
      <c r="H679" t="s">
        <v>221</v>
      </c>
      <c r="I679">
        <v>5906</v>
      </c>
      <c r="J679" t="s">
        <v>16</v>
      </c>
      <c r="K679" t="s">
        <v>17</v>
      </c>
      <c r="L679">
        <v>2018</v>
      </c>
      <c r="M679" t="s">
        <v>120</v>
      </c>
    </row>
    <row r="680" spans="1:13" x14ac:dyDescent="0.25">
      <c r="A680" s="1">
        <v>43305</v>
      </c>
      <c r="B680" s="2">
        <v>0.41111111111111109</v>
      </c>
      <c r="C680" t="s">
        <v>21</v>
      </c>
      <c r="D680" t="s">
        <v>65</v>
      </c>
      <c r="E680">
        <v>4</v>
      </c>
      <c r="F680">
        <v>6</v>
      </c>
      <c r="G680" t="s">
        <v>15</v>
      </c>
      <c r="H680" t="s">
        <v>221</v>
      </c>
      <c r="I680">
        <v>5796</v>
      </c>
      <c r="J680" t="s">
        <v>55</v>
      </c>
      <c r="K680" t="s">
        <v>56</v>
      </c>
      <c r="L680">
        <v>2018</v>
      </c>
      <c r="M680" t="s">
        <v>120</v>
      </c>
    </row>
    <row r="681" spans="1:13" x14ac:dyDescent="0.25">
      <c r="A681" s="1">
        <v>43305</v>
      </c>
      <c r="B681" s="2">
        <v>0.44583333333333336</v>
      </c>
      <c r="C681" t="s">
        <v>21</v>
      </c>
      <c r="D681" t="s">
        <v>43</v>
      </c>
      <c r="E681">
        <v>3</v>
      </c>
      <c r="F681">
        <v>6</v>
      </c>
      <c r="G681" t="s">
        <v>32</v>
      </c>
      <c r="H681" t="s">
        <v>223</v>
      </c>
      <c r="I681">
        <v>5273</v>
      </c>
      <c r="J681" t="s">
        <v>16</v>
      </c>
      <c r="K681" t="s">
        <v>17</v>
      </c>
      <c r="L681">
        <v>2018</v>
      </c>
      <c r="M681" t="s">
        <v>120</v>
      </c>
    </row>
    <row r="682" spans="1:13" x14ac:dyDescent="0.25">
      <c r="A682" s="1">
        <v>43305</v>
      </c>
      <c r="B682" s="2">
        <v>0.63472222222222219</v>
      </c>
      <c r="C682" t="s">
        <v>21</v>
      </c>
      <c r="D682" t="s">
        <v>26</v>
      </c>
      <c r="E682">
        <v>3</v>
      </c>
      <c r="F682">
        <v>5</v>
      </c>
      <c r="G682" t="s">
        <v>32</v>
      </c>
      <c r="H682" t="s">
        <v>223</v>
      </c>
      <c r="I682">
        <v>5120</v>
      </c>
      <c r="J682" t="s">
        <v>16</v>
      </c>
      <c r="K682" t="s">
        <v>17</v>
      </c>
      <c r="L682">
        <v>2018</v>
      </c>
      <c r="M682" t="s">
        <v>120</v>
      </c>
    </row>
    <row r="683" spans="1:13" x14ac:dyDescent="0.25">
      <c r="A683" s="1">
        <v>43305</v>
      </c>
      <c r="B683" s="2">
        <v>0.92361111111111116</v>
      </c>
      <c r="C683" t="s">
        <v>21</v>
      </c>
      <c r="D683" t="s">
        <v>87</v>
      </c>
      <c r="E683">
        <v>14</v>
      </c>
      <c r="F683">
        <v>17</v>
      </c>
      <c r="G683" t="s">
        <v>23</v>
      </c>
      <c r="H683" t="s">
        <v>221</v>
      </c>
      <c r="I683">
        <v>5501</v>
      </c>
      <c r="J683" t="s">
        <v>16</v>
      </c>
      <c r="K683" t="s">
        <v>17</v>
      </c>
      <c r="L683">
        <v>2018</v>
      </c>
      <c r="M683" t="s">
        <v>120</v>
      </c>
    </row>
    <row r="684" spans="1:13" x14ac:dyDescent="0.25">
      <c r="A684" s="1">
        <v>43306</v>
      </c>
      <c r="B684" s="2">
        <v>0.29652777777777778</v>
      </c>
      <c r="C684" t="s">
        <v>25</v>
      </c>
      <c r="D684" t="s">
        <v>67</v>
      </c>
      <c r="E684">
        <v>4</v>
      </c>
      <c r="F684">
        <v>8</v>
      </c>
      <c r="G684" t="s">
        <v>23</v>
      </c>
      <c r="H684" t="s">
        <v>221</v>
      </c>
      <c r="I684">
        <v>5571</v>
      </c>
      <c r="J684" t="s">
        <v>16</v>
      </c>
      <c r="K684" t="s">
        <v>17</v>
      </c>
      <c r="L684">
        <v>2018</v>
      </c>
      <c r="M684" t="s">
        <v>120</v>
      </c>
    </row>
    <row r="685" spans="1:13" x14ac:dyDescent="0.25">
      <c r="A685" s="1">
        <v>43306</v>
      </c>
      <c r="B685" s="2">
        <v>0.76736111111111116</v>
      </c>
      <c r="C685" t="s">
        <v>25</v>
      </c>
      <c r="D685" t="s">
        <v>87</v>
      </c>
      <c r="E685">
        <v>0</v>
      </c>
      <c r="F685">
        <v>0</v>
      </c>
      <c r="G685" t="s">
        <v>23</v>
      </c>
      <c r="H685" t="s">
        <v>221</v>
      </c>
      <c r="I685">
        <v>5871</v>
      </c>
      <c r="J685" t="s">
        <v>16</v>
      </c>
      <c r="K685" t="s">
        <v>17</v>
      </c>
      <c r="L685">
        <v>2018</v>
      </c>
      <c r="M685" t="s">
        <v>120</v>
      </c>
    </row>
    <row r="686" spans="1:13" x14ac:dyDescent="0.25">
      <c r="A686" s="1">
        <v>43306</v>
      </c>
      <c r="B686" s="2">
        <v>0.96180555555555558</v>
      </c>
      <c r="C686" t="s">
        <v>25</v>
      </c>
      <c r="D686" t="s">
        <v>84</v>
      </c>
      <c r="E686">
        <v>5</v>
      </c>
      <c r="F686">
        <v>10</v>
      </c>
      <c r="G686" t="s">
        <v>23</v>
      </c>
      <c r="H686" t="s">
        <v>221</v>
      </c>
      <c r="I686">
        <v>5961</v>
      </c>
      <c r="J686" t="s">
        <v>16</v>
      </c>
      <c r="K686" t="s">
        <v>17</v>
      </c>
      <c r="L686">
        <v>2018</v>
      </c>
      <c r="M686" t="s">
        <v>120</v>
      </c>
    </row>
    <row r="687" spans="1:13" x14ac:dyDescent="0.25">
      <c r="A687" s="1">
        <v>43306</v>
      </c>
      <c r="B687" s="2">
        <v>0.99652777777777779</v>
      </c>
      <c r="C687" t="s">
        <v>25</v>
      </c>
      <c r="D687" t="s">
        <v>76</v>
      </c>
      <c r="E687">
        <v>19</v>
      </c>
      <c r="F687">
        <v>23</v>
      </c>
      <c r="G687" t="s">
        <v>32</v>
      </c>
      <c r="H687" t="s">
        <v>223</v>
      </c>
      <c r="I687">
        <v>5178</v>
      </c>
      <c r="J687" t="s">
        <v>16</v>
      </c>
      <c r="K687" t="s">
        <v>17</v>
      </c>
      <c r="L687">
        <v>2018</v>
      </c>
      <c r="M687" t="s">
        <v>120</v>
      </c>
    </row>
    <row r="688" spans="1:13" x14ac:dyDescent="0.25">
      <c r="A688" s="1">
        <v>43307</v>
      </c>
      <c r="B688" s="2">
        <v>0.6381944444444444</v>
      </c>
      <c r="C688" t="s">
        <v>33</v>
      </c>
      <c r="D688" t="s">
        <v>47</v>
      </c>
      <c r="E688">
        <v>9</v>
      </c>
      <c r="F688">
        <v>12</v>
      </c>
      <c r="G688" t="s">
        <v>15</v>
      </c>
      <c r="H688" t="s">
        <v>221</v>
      </c>
      <c r="I688">
        <v>5951</v>
      </c>
      <c r="J688" t="s">
        <v>16</v>
      </c>
      <c r="K688" t="s">
        <v>17</v>
      </c>
      <c r="L688">
        <v>2018</v>
      </c>
      <c r="M688" t="s">
        <v>120</v>
      </c>
    </row>
    <row r="689" spans="1:13" x14ac:dyDescent="0.25">
      <c r="A689" s="1">
        <v>43307</v>
      </c>
      <c r="B689" s="2">
        <v>0.64652777777777781</v>
      </c>
      <c r="C689" t="s">
        <v>33</v>
      </c>
      <c r="D689" t="s">
        <v>68</v>
      </c>
      <c r="E689">
        <v>0</v>
      </c>
      <c r="F689">
        <v>0</v>
      </c>
      <c r="G689" t="s">
        <v>32</v>
      </c>
      <c r="H689" t="s">
        <v>223</v>
      </c>
      <c r="I689">
        <v>5202</v>
      </c>
      <c r="J689" t="s">
        <v>100</v>
      </c>
      <c r="K689" t="s">
        <v>101</v>
      </c>
      <c r="L689">
        <v>2018</v>
      </c>
      <c r="M689" t="s">
        <v>120</v>
      </c>
    </row>
    <row r="690" spans="1:13" x14ac:dyDescent="0.25">
      <c r="A690" s="1">
        <v>43308</v>
      </c>
      <c r="B690" s="2">
        <v>0.83263888888888893</v>
      </c>
      <c r="C690" t="s">
        <v>40</v>
      </c>
      <c r="D690" t="s">
        <v>72</v>
      </c>
      <c r="E690">
        <v>4</v>
      </c>
      <c r="F690">
        <v>9</v>
      </c>
      <c r="G690" t="s">
        <v>32</v>
      </c>
      <c r="H690" t="s">
        <v>222</v>
      </c>
      <c r="I690">
        <v>6171</v>
      </c>
      <c r="J690" t="s">
        <v>16</v>
      </c>
      <c r="K690" t="s">
        <v>17</v>
      </c>
      <c r="L690">
        <v>2018</v>
      </c>
      <c r="M690" t="s">
        <v>120</v>
      </c>
    </row>
    <row r="691" spans="1:13" x14ac:dyDescent="0.25">
      <c r="A691" s="1">
        <v>43308</v>
      </c>
      <c r="B691" s="2">
        <v>0.84236111111111112</v>
      </c>
      <c r="C691" t="s">
        <v>40</v>
      </c>
      <c r="D691" t="s">
        <v>73</v>
      </c>
      <c r="E691">
        <v>3</v>
      </c>
      <c r="F691">
        <v>6</v>
      </c>
      <c r="G691" t="s">
        <v>23</v>
      </c>
      <c r="H691" t="s">
        <v>221</v>
      </c>
      <c r="I691">
        <v>5451</v>
      </c>
      <c r="J691" t="s">
        <v>16</v>
      </c>
      <c r="K691" t="s">
        <v>17</v>
      </c>
      <c r="L691">
        <v>2018</v>
      </c>
      <c r="M691" t="s">
        <v>120</v>
      </c>
    </row>
    <row r="692" spans="1:13" x14ac:dyDescent="0.25">
      <c r="A692" s="1">
        <v>43309</v>
      </c>
      <c r="B692" s="2">
        <v>0.65347222222222223</v>
      </c>
      <c r="C692" t="s">
        <v>50</v>
      </c>
      <c r="D692" t="s">
        <v>114</v>
      </c>
      <c r="E692">
        <v>7</v>
      </c>
      <c r="F692">
        <v>12</v>
      </c>
      <c r="G692" t="s">
        <v>23</v>
      </c>
      <c r="H692" t="s">
        <v>221</v>
      </c>
      <c r="I692">
        <v>5616</v>
      </c>
      <c r="J692" t="s">
        <v>100</v>
      </c>
      <c r="K692" t="s">
        <v>101</v>
      </c>
      <c r="L692">
        <v>2018</v>
      </c>
      <c r="M692" t="s">
        <v>120</v>
      </c>
    </row>
    <row r="693" spans="1:13" x14ac:dyDescent="0.25">
      <c r="A693" s="1">
        <v>43309</v>
      </c>
      <c r="B693" s="2">
        <v>0.85347222222222219</v>
      </c>
      <c r="C693" t="s">
        <v>50</v>
      </c>
      <c r="D693" t="s">
        <v>14</v>
      </c>
      <c r="E693">
        <v>7</v>
      </c>
      <c r="F693">
        <v>12</v>
      </c>
      <c r="G693" t="s">
        <v>15</v>
      </c>
      <c r="H693" t="s">
        <v>221</v>
      </c>
      <c r="I693">
        <v>5431</v>
      </c>
      <c r="J693" t="s">
        <v>16</v>
      </c>
      <c r="K693" t="s">
        <v>17</v>
      </c>
      <c r="L693">
        <v>2018</v>
      </c>
      <c r="M693" t="s">
        <v>120</v>
      </c>
    </row>
    <row r="694" spans="1:13" x14ac:dyDescent="0.25">
      <c r="A694" s="1">
        <v>43309</v>
      </c>
      <c r="B694" s="2">
        <v>0.86250000000000004</v>
      </c>
      <c r="C694" t="s">
        <v>50</v>
      </c>
      <c r="D694" t="s">
        <v>74</v>
      </c>
      <c r="E694">
        <v>0</v>
      </c>
      <c r="F694">
        <v>0</v>
      </c>
      <c r="G694" t="s">
        <v>20</v>
      </c>
      <c r="H694" t="s">
        <v>223</v>
      </c>
      <c r="I694">
        <v>5217</v>
      </c>
      <c r="J694" t="s">
        <v>16</v>
      </c>
      <c r="K694" t="s">
        <v>17</v>
      </c>
      <c r="L694">
        <v>2018</v>
      </c>
      <c r="M694" t="s">
        <v>120</v>
      </c>
    </row>
    <row r="695" spans="1:13" x14ac:dyDescent="0.25">
      <c r="A695" s="1">
        <v>43310</v>
      </c>
      <c r="B695" s="2">
        <v>0.5854166666666667</v>
      </c>
      <c r="C695" t="s">
        <v>53</v>
      </c>
      <c r="D695" t="s">
        <v>48</v>
      </c>
      <c r="E695">
        <v>4</v>
      </c>
      <c r="F695">
        <v>9</v>
      </c>
      <c r="G695" t="s">
        <v>15</v>
      </c>
      <c r="H695" t="s">
        <v>221</v>
      </c>
      <c r="I695">
        <v>5941</v>
      </c>
      <c r="J695" t="s">
        <v>16</v>
      </c>
      <c r="K695" t="s">
        <v>17</v>
      </c>
      <c r="L695">
        <v>2018</v>
      </c>
      <c r="M695" t="s">
        <v>120</v>
      </c>
    </row>
    <row r="696" spans="1:13" x14ac:dyDescent="0.25">
      <c r="A696" s="1">
        <v>43310</v>
      </c>
      <c r="B696" s="2">
        <v>0.82986111111111116</v>
      </c>
      <c r="C696" t="s">
        <v>53</v>
      </c>
      <c r="D696" t="s">
        <v>52</v>
      </c>
      <c r="E696">
        <v>4</v>
      </c>
      <c r="F696">
        <v>9</v>
      </c>
      <c r="G696" t="s">
        <v>23</v>
      </c>
      <c r="H696" t="s">
        <v>221</v>
      </c>
      <c r="I696">
        <v>5731</v>
      </c>
      <c r="J696" t="s">
        <v>16</v>
      </c>
      <c r="K696" t="s">
        <v>17</v>
      </c>
      <c r="L696">
        <v>2018</v>
      </c>
      <c r="M696" t="s">
        <v>120</v>
      </c>
    </row>
    <row r="697" spans="1:13" x14ac:dyDescent="0.25">
      <c r="A697" s="1">
        <v>43310</v>
      </c>
      <c r="B697" s="2">
        <v>0.99027777777777781</v>
      </c>
      <c r="C697" t="s">
        <v>53</v>
      </c>
      <c r="D697" t="s">
        <v>96</v>
      </c>
      <c r="E697">
        <v>5</v>
      </c>
      <c r="F697">
        <v>9</v>
      </c>
      <c r="G697" t="s">
        <v>32</v>
      </c>
      <c r="H697" t="s">
        <v>223</v>
      </c>
      <c r="I697">
        <v>5107</v>
      </c>
      <c r="J697" t="s">
        <v>16</v>
      </c>
      <c r="K697" t="s">
        <v>17</v>
      </c>
      <c r="L697">
        <v>2018</v>
      </c>
      <c r="M697" t="s">
        <v>120</v>
      </c>
    </row>
    <row r="698" spans="1:13" x14ac:dyDescent="0.25">
      <c r="A698" s="1">
        <v>43311</v>
      </c>
      <c r="B698" s="2">
        <v>0.37847222222222221</v>
      </c>
      <c r="C698" t="s">
        <v>13</v>
      </c>
      <c r="D698" t="s">
        <v>48</v>
      </c>
      <c r="E698">
        <v>3</v>
      </c>
      <c r="F698">
        <v>6</v>
      </c>
      <c r="G698" t="s">
        <v>23</v>
      </c>
      <c r="H698" t="s">
        <v>221</v>
      </c>
      <c r="I698">
        <v>5526</v>
      </c>
      <c r="J698" t="s">
        <v>16</v>
      </c>
      <c r="K698" t="s">
        <v>17</v>
      </c>
      <c r="L698">
        <v>2018</v>
      </c>
      <c r="M698" t="s">
        <v>120</v>
      </c>
    </row>
    <row r="699" spans="1:13" x14ac:dyDescent="0.25">
      <c r="A699" s="1">
        <v>43311</v>
      </c>
      <c r="B699" s="2">
        <v>0.55208333333333337</v>
      </c>
      <c r="C699" t="s">
        <v>13</v>
      </c>
      <c r="D699" t="s">
        <v>79</v>
      </c>
      <c r="E699">
        <v>5</v>
      </c>
      <c r="F699">
        <v>8</v>
      </c>
      <c r="G699" t="s">
        <v>23</v>
      </c>
      <c r="H699" t="s">
        <v>221</v>
      </c>
      <c r="I699">
        <v>5751</v>
      </c>
      <c r="J699" t="s">
        <v>16</v>
      </c>
      <c r="K699" t="s">
        <v>17</v>
      </c>
      <c r="L699">
        <v>2018</v>
      </c>
      <c r="M699" t="s">
        <v>120</v>
      </c>
    </row>
    <row r="700" spans="1:13" x14ac:dyDescent="0.25">
      <c r="A700" s="1">
        <v>43311</v>
      </c>
      <c r="B700" s="2">
        <v>0.6479166666666667</v>
      </c>
      <c r="C700" t="s">
        <v>13</v>
      </c>
      <c r="D700" t="s">
        <v>81</v>
      </c>
      <c r="E700">
        <v>13</v>
      </c>
      <c r="F700">
        <v>15</v>
      </c>
      <c r="G700" t="s">
        <v>32</v>
      </c>
      <c r="H700" t="s">
        <v>223</v>
      </c>
      <c r="I700">
        <v>5252</v>
      </c>
      <c r="J700" t="s">
        <v>16</v>
      </c>
      <c r="K700" t="s">
        <v>17</v>
      </c>
      <c r="L700">
        <v>2018</v>
      </c>
      <c r="M700" t="s">
        <v>120</v>
      </c>
    </row>
    <row r="701" spans="1:13" x14ac:dyDescent="0.25">
      <c r="A701" s="1">
        <v>43311</v>
      </c>
      <c r="B701" s="2">
        <v>0.6791666666666667</v>
      </c>
      <c r="C701" t="s">
        <v>13</v>
      </c>
      <c r="D701" t="s">
        <v>104</v>
      </c>
      <c r="E701">
        <v>0</v>
      </c>
      <c r="F701">
        <v>0</v>
      </c>
      <c r="G701" t="s">
        <v>15</v>
      </c>
      <c r="H701" t="s">
        <v>221</v>
      </c>
      <c r="I701">
        <v>5521</v>
      </c>
      <c r="J701" t="s">
        <v>16</v>
      </c>
      <c r="K701" t="s">
        <v>17</v>
      </c>
      <c r="L701">
        <v>2018</v>
      </c>
      <c r="M701" t="s">
        <v>120</v>
      </c>
    </row>
    <row r="702" spans="1:13" x14ac:dyDescent="0.25">
      <c r="A702" s="1">
        <v>43311</v>
      </c>
      <c r="B702" s="2">
        <v>0.76180555555555551</v>
      </c>
      <c r="C702" t="s">
        <v>13</v>
      </c>
      <c r="D702" t="s">
        <v>95</v>
      </c>
      <c r="E702">
        <v>9</v>
      </c>
      <c r="F702">
        <v>11</v>
      </c>
      <c r="G702" t="s">
        <v>15</v>
      </c>
      <c r="H702" t="s">
        <v>221</v>
      </c>
      <c r="I702">
        <v>5446</v>
      </c>
      <c r="J702" t="s">
        <v>29</v>
      </c>
      <c r="K702" t="s">
        <v>30</v>
      </c>
      <c r="L702">
        <v>2018</v>
      </c>
      <c r="M702" t="s">
        <v>120</v>
      </c>
    </row>
    <row r="703" spans="1:13" x14ac:dyDescent="0.25">
      <c r="A703" s="1">
        <v>43312</v>
      </c>
      <c r="B703" s="2">
        <v>0.39861111111111114</v>
      </c>
      <c r="C703" t="s">
        <v>21</v>
      </c>
      <c r="D703" t="s">
        <v>71</v>
      </c>
      <c r="E703">
        <v>0</v>
      </c>
      <c r="F703">
        <v>0</v>
      </c>
      <c r="G703" t="s">
        <v>20</v>
      </c>
      <c r="H703" t="s">
        <v>223</v>
      </c>
      <c r="I703">
        <v>5365</v>
      </c>
      <c r="J703" t="s">
        <v>16</v>
      </c>
      <c r="K703" t="s">
        <v>17</v>
      </c>
      <c r="L703">
        <v>2018</v>
      </c>
      <c r="M703" t="s">
        <v>120</v>
      </c>
    </row>
    <row r="704" spans="1:13" x14ac:dyDescent="0.25">
      <c r="A704" s="1">
        <v>43312</v>
      </c>
      <c r="B704" s="2">
        <v>0.61944444444444446</v>
      </c>
      <c r="C704" t="s">
        <v>21</v>
      </c>
      <c r="D704" t="s">
        <v>96</v>
      </c>
      <c r="E704">
        <v>0</v>
      </c>
      <c r="F704">
        <v>0</v>
      </c>
      <c r="G704" t="s">
        <v>32</v>
      </c>
      <c r="H704" t="s">
        <v>223</v>
      </c>
      <c r="I704">
        <v>5062</v>
      </c>
      <c r="J704" t="s">
        <v>16</v>
      </c>
      <c r="K704" t="s">
        <v>17</v>
      </c>
      <c r="L704">
        <v>2018</v>
      </c>
      <c r="M704" t="s">
        <v>120</v>
      </c>
    </row>
    <row r="705" spans="1:13" x14ac:dyDescent="0.25">
      <c r="A705" s="1">
        <v>43312</v>
      </c>
      <c r="B705" s="2">
        <v>0.63263888888888886</v>
      </c>
      <c r="C705" t="s">
        <v>21</v>
      </c>
      <c r="D705" t="s">
        <v>116</v>
      </c>
      <c r="E705">
        <v>4</v>
      </c>
      <c r="F705">
        <v>7</v>
      </c>
      <c r="G705" t="s">
        <v>32</v>
      </c>
      <c r="H705" t="s">
        <v>223</v>
      </c>
      <c r="I705">
        <v>5016</v>
      </c>
      <c r="J705" t="s">
        <v>16</v>
      </c>
      <c r="K705" t="s">
        <v>17</v>
      </c>
      <c r="L705">
        <v>2018</v>
      </c>
      <c r="M705" t="s">
        <v>120</v>
      </c>
    </row>
    <row r="706" spans="1:13" x14ac:dyDescent="0.25">
      <c r="A706" s="1">
        <v>43312</v>
      </c>
      <c r="B706" s="2">
        <v>0.7104166666666667</v>
      </c>
      <c r="C706" t="s">
        <v>21</v>
      </c>
      <c r="D706" t="s">
        <v>76</v>
      </c>
      <c r="E706">
        <v>10</v>
      </c>
      <c r="F706">
        <v>12</v>
      </c>
      <c r="G706" t="s">
        <v>32</v>
      </c>
      <c r="H706" t="s">
        <v>223</v>
      </c>
      <c r="I706">
        <v>5284</v>
      </c>
      <c r="J706" t="s">
        <v>16</v>
      </c>
      <c r="K706" t="s">
        <v>17</v>
      </c>
      <c r="L706">
        <v>2018</v>
      </c>
      <c r="M706" t="s">
        <v>120</v>
      </c>
    </row>
    <row r="707" spans="1:13" x14ac:dyDescent="0.25">
      <c r="A707" s="1">
        <v>43312</v>
      </c>
      <c r="B707" s="2">
        <v>0.90277777777777779</v>
      </c>
      <c r="C707" t="s">
        <v>21</v>
      </c>
      <c r="D707" t="s">
        <v>81</v>
      </c>
      <c r="E707">
        <v>7</v>
      </c>
      <c r="F707">
        <v>11</v>
      </c>
      <c r="G707" t="s">
        <v>32</v>
      </c>
      <c r="H707" t="s">
        <v>223</v>
      </c>
      <c r="I707">
        <v>5016</v>
      </c>
      <c r="J707" t="s">
        <v>91</v>
      </c>
      <c r="K707" t="s">
        <v>92</v>
      </c>
      <c r="L707">
        <v>2018</v>
      </c>
      <c r="M707" t="s">
        <v>120</v>
      </c>
    </row>
    <row r="708" spans="1:13" x14ac:dyDescent="0.25">
      <c r="A708" s="1">
        <v>43313</v>
      </c>
      <c r="B708" s="2">
        <v>0.72916666666666663</v>
      </c>
      <c r="C708" t="s">
        <v>25</v>
      </c>
      <c r="D708" t="s">
        <v>79</v>
      </c>
      <c r="E708">
        <v>3</v>
      </c>
      <c r="F708">
        <v>5</v>
      </c>
      <c r="G708" t="s">
        <v>23</v>
      </c>
      <c r="H708" t="s">
        <v>221</v>
      </c>
      <c r="I708">
        <v>5796</v>
      </c>
      <c r="J708" t="s">
        <v>16</v>
      </c>
      <c r="K708" t="s">
        <v>17</v>
      </c>
      <c r="L708">
        <v>2018</v>
      </c>
      <c r="M708" t="s">
        <v>120</v>
      </c>
    </row>
    <row r="709" spans="1:13" x14ac:dyDescent="0.25">
      <c r="A709" s="1">
        <v>43313</v>
      </c>
      <c r="B709" s="2">
        <v>0.79583333333333328</v>
      </c>
      <c r="C709" t="s">
        <v>25</v>
      </c>
      <c r="D709" t="s">
        <v>57</v>
      </c>
      <c r="E709">
        <v>0</v>
      </c>
      <c r="F709">
        <v>0</v>
      </c>
      <c r="G709" t="s">
        <v>32</v>
      </c>
      <c r="H709" t="s">
        <v>223</v>
      </c>
      <c r="I709">
        <v>5032</v>
      </c>
      <c r="J709" t="s">
        <v>16</v>
      </c>
      <c r="K709" t="s">
        <v>17</v>
      </c>
      <c r="L709">
        <v>2018</v>
      </c>
      <c r="M709" t="s">
        <v>120</v>
      </c>
    </row>
    <row r="710" spans="1:13" x14ac:dyDescent="0.25">
      <c r="A710" s="1">
        <v>43314</v>
      </c>
      <c r="B710" s="2">
        <v>0.45</v>
      </c>
      <c r="C710" t="s">
        <v>33</v>
      </c>
      <c r="D710" t="s">
        <v>79</v>
      </c>
      <c r="E710">
        <v>4</v>
      </c>
      <c r="F710">
        <v>7</v>
      </c>
      <c r="G710" t="s">
        <v>15</v>
      </c>
      <c r="H710" t="s">
        <v>221</v>
      </c>
      <c r="I710">
        <v>5916</v>
      </c>
      <c r="J710" t="s">
        <v>91</v>
      </c>
      <c r="K710" t="s">
        <v>92</v>
      </c>
      <c r="L710">
        <v>2018</v>
      </c>
      <c r="M710" t="s">
        <v>120</v>
      </c>
    </row>
    <row r="711" spans="1:13" x14ac:dyDescent="0.25">
      <c r="A711" s="1">
        <v>43315</v>
      </c>
      <c r="B711" s="2">
        <v>0.31736111111111109</v>
      </c>
      <c r="C711" t="s">
        <v>40</v>
      </c>
      <c r="D711" t="s">
        <v>65</v>
      </c>
      <c r="E711">
        <v>3</v>
      </c>
      <c r="F711">
        <v>5</v>
      </c>
      <c r="G711" t="s">
        <v>15</v>
      </c>
      <c r="H711" t="s">
        <v>221</v>
      </c>
      <c r="I711">
        <v>5956</v>
      </c>
      <c r="J711" t="s">
        <v>55</v>
      </c>
      <c r="K711" t="s">
        <v>56</v>
      </c>
      <c r="L711">
        <v>2018</v>
      </c>
      <c r="M711" t="s">
        <v>120</v>
      </c>
    </row>
    <row r="712" spans="1:13" x14ac:dyDescent="0.25">
      <c r="A712" s="1">
        <v>43315</v>
      </c>
      <c r="B712" s="2">
        <v>0.60972222222222228</v>
      </c>
      <c r="C712" t="s">
        <v>40</v>
      </c>
      <c r="D712" t="s">
        <v>82</v>
      </c>
      <c r="E712">
        <v>0</v>
      </c>
      <c r="F712">
        <v>0</v>
      </c>
      <c r="G712" t="s">
        <v>32</v>
      </c>
      <c r="H712" t="s">
        <v>223</v>
      </c>
      <c r="I712">
        <v>5196</v>
      </c>
      <c r="J712" t="s">
        <v>16</v>
      </c>
      <c r="K712" t="s">
        <v>17</v>
      </c>
      <c r="L712">
        <v>2018</v>
      </c>
      <c r="M712" t="s">
        <v>120</v>
      </c>
    </row>
    <row r="713" spans="1:13" x14ac:dyDescent="0.25">
      <c r="A713" s="1">
        <v>43315</v>
      </c>
      <c r="B713" s="2">
        <v>0.7416666666666667</v>
      </c>
      <c r="C713" t="s">
        <v>40</v>
      </c>
      <c r="D713" t="s">
        <v>105</v>
      </c>
      <c r="E713">
        <v>7</v>
      </c>
      <c r="F713">
        <v>9</v>
      </c>
      <c r="G713" t="s">
        <v>15</v>
      </c>
      <c r="H713" t="s">
        <v>221</v>
      </c>
      <c r="I713">
        <v>5411</v>
      </c>
      <c r="J713" t="s">
        <v>16</v>
      </c>
      <c r="K713" t="s">
        <v>17</v>
      </c>
      <c r="L713">
        <v>2018</v>
      </c>
      <c r="M713" t="s">
        <v>120</v>
      </c>
    </row>
    <row r="714" spans="1:13" x14ac:dyDescent="0.25">
      <c r="A714" s="1">
        <v>43316</v>
      </c>
      <c r="B714" s="2">
        <v>0.53749999999999998</v>
      </c>
      <c r="C714" t="s">
        <v>50</v>
      </c>
      <c r="D714" t="s">
        <v>96</v>
      </c>
      <c r="E714">
        <v>0</v>
      </c>
      <c r="F714">
        <v>0</v>
      </c>
      <c r="G714" t="s">
        <v>20</v>
      </c>
      <c r="H714" t="s">
        <v>223</v>
      </c>
      <c r="I714">
        <v>5318</v>
      </c>
      <c r="J714" t="s">
        <v>16</v>
      </c>
      <c r="K714" t="s">
        <v>17</v>
      </c>
      <c r="L714">
        <v>2018</v>
      </c>
      <c r="M714" t="s">
        <v>120</v>
      </c>
    </row>
    <row r="715" spans="1:13" x14ac:dyDescent="0.25">
      <c r="A715" s="1">
        <v>43318</v>
      </c>
      <c r="B715" s="2">
        <v>0.84027777777777779</v>
      </c>
      <c r="C715" t="s">
        <v>13</v>
      </c>
      <c r="D715" t="s">
        <v>49</v>
      </c>
      <c r="E715">
        <v>5</v>
      </c>
      <c r="F715">
        <v>9</v>
      </c>
      <c r="G715" t="s">
        <v>15</v>
      </c>
      <c r="H715" t="s">
        <v>221</v>
      </c>
      <c r="I715">
        <v>5381</v>
      </c>
      <c r="J715" t="s">
        <v>16</v>
      </c>
      <c r="K715" t="s">
        <v>17</v>
      </c>
      <c r="L715">
        <v>2018</v>
      </c>
      <c r="M715" t="s">
        <v>120</v>
      </c>
    </row>
    <row r="716" spans="1:13" x14ac:dyDescent="0.25">
      <c r="A716" s="1">
        <v>43318</v>
      </c>
      <c r="B716" s="2">
        <v>0.84791666666666665</v>
      </c>
      <c r="C716" t="s">
        <v>13</v>
      </c>
      <c r="D716" t="s">
        <v>36</v>
      </c>
      <c r="E716">
        <v>5</v>
      </c>
      <c r="F716">
        <v>9</v>
      </c>
      <c r="G716" t="s">
        <v>23</v>
      </c>
      <c r="H716" t="s">
        <v>221</v>
      </c>
      <c r="I716">
        <v>6016</v>
      </c>
      <c r="J716" t="s">
        <v>16</v>
      </c>
      <c r="K716" t="s">
        <v>17</v>
      </c>
      <c r="L716">
        <v>2018</v>
      </c>
      <c r="M716" t="s">
        <v>120</v>
      </c>
    </row>
    <row r="717" spans="1:13" x14ac:dyDescent="0.25">
      <c r="A717" s="1">
        <v>43319</v>
      </c>
      <c r="B717" s="2">
        <v>0.62361111111111112</v>
      </c>
      <c r="C717" t="s">
        <v>21</v>
      </c>
      <c r="D717" t="s">
        <v>105</v>
      </c>
      <c r="E717">
        <v>5</v>
      </c>
      <c r="F717">
        <v>8</v>
      </c>
      <c r="G717" t="s">
        <v>15</v>
      </c>
      <c r="H717" t="s">
        <v>221</v>
      </c>
      <c r="I717">
        <v>5846</v>
      </c>
      <c r="J717" t="s">
        <v>16</v>
      </c>
      <c r="K717" t="s">
        <v>17</v>
      </c>
      <c r="L717">
        <v>2018</v>
      </c>
      <c r="M717" t="s">
        <v>120</v>
      </c>
    </row>
    <row r="718" spans="1:13" x14ac:dyDescent="0.25">
      <c r="A718" s="1">
        <v>43319</v>
      </c>
      <c r="B718" s="2">
        <v>0.85138888888888886</v>
      </c>
      <c r="C718" t="s">
        <v>21</v>
      </c>
      <c r="D718" t="s">
        <v>59</v>
      </c>
      <c r="E718">
        <v>0</v>
      </c>
      <c r="F718">
        <v>0</v>
      </c>
      <c r="G718" t="s">
        <v>32</v>
      </c>
      <c r="H718" t="s">
        <v>223</v>
      </c>
      <c r="I718">
        <v>5279</v>
      </c>
      <c r="J718" t="s">
        <v>91</v>
      </c>
      <c r="K718" t="s">
        <v>92</v>
      </c>
      <c r="L718">
        <v>2018</v>
      </c>
      <c r="M718" t="s">
        <v>120</v>
      </c>
    </row>
    <row r="719" spans="1:13" x14ac:dyDescent="0.25">
      <c r="A719" s="1">
        <v>43319</v>
      </c>
      <c r="B719" s="2">
        <v>0.91666666666666663</v>
      </c>
      <c r="C719" t="s">
        <v>21</v>
      </c>
      <c r="D719" t="s">
        <v>37</v>
      </c>
      <c r="E719">
        <v>4</v>
      </c>
      <c r="F719">
        <v>9</v>
      </c>
      <c r="G719" t="s">
        <v>32</v>
      </c>
      <c r="H719" t="s">
        <v>223</v>
      </c>
      <c r="I719">
        <v>5068</v>
      </c>
      <c r="J719" t="s">
        <v>16</v>
      </c>
      <c r="K719" t="s">
        <v>17</v>
      </c>
      <c r="L719">
        <v>2018</v>
      </c>
      <c r="M719" t="s">
        <v>120</v>
      </c>
    </row>
    <row r="720" spans="1:13" x14ac:dyDescent="0.25">
      <c r="A720" s="1">
        <v>43319</v>
      </c>
      <c r="B720" s="2">
        <v>0.92777777777777781</v>
      </c>
      <c r="C720" t="s">
        <v>21</v>
      </c>
      <c r="D720" t="s">
        <v>69</v>
      </c>
      <c r="E720">
        <v>4</v>
      </c>
      <c r="F720">
        <v>8</v>
      </c>
      <c r="G720" t="s">
        <v>32</v>
      </c>
      <c r="H720" t="s">
        <v>223</v>
      </c>
      <c r="I720">
        <v>5254</v>
      </c>
      <c r="J720" t="s">
        <v>16</v>
      </c>
      <c r="K720" t="s">
        <v>17</v>
      </c>
      <c r="L720">
        <v>2018</v>
      </c>
      <c r="M720" t="s">
        <v>120</v>
      </c>
    </row>
    <row r="721" spans="1:13" x14ac:dyDescent="0.25">
      <c r="A721" s="1">
        <v>43319</v>
      </c>
      <c r="B721" s="2">
        <v>0.94305555555555554</v>
      </c>
      <c r="C721" t="s">
        <v>21</v>
      </c>
      <c r="D721" t="s">
        <v>71</v>
      </c>
      <c r="E721">
        <v>4</v>
      </c>
      <c r="F721">
        <v>9</v>
      </c>
      <c r="G721" t="s">
        <v>20</v>
      </c>
      <c r="H721" t="s">
        <v>223</v>
      </c>
      <c r="I721">
        <v>5127</v>
      </c>
      <c r="J721" t="s">
        <v>16</v>
      </c>
      <c r="K721" t="s">
        <v>17</v>
      </c>
      <c r="L721">
        <v>2018</v>
      </c>
      <c r="M721" t="s">
        <v>120</v>
      </c>
    </row>
    <row r="722" spans="1:13" x14ac:dyDescent="0.25">
      <c r="A722" s="1">
        <v>43320</v>
      </c>
      <c r="B722" s="2">
        <v>0.54652777777777772</v>
      </c>
      <c r="C722" t="s">
        <v>25</v>
      </c>
      <c r="D722" t="s">
        <v>51</v>
      </c>
      <c r="E722">
        <v>0</v>
      </c>
      <c r="F722">
        <v>0</v>
      </c>
      <c r="H722" t="s">
        <v>223</v>
      </c>
      <c r="I722">
        <v>5356</v>
      </c>
      <c r="J722" t="s">
        <v>55</v>
      </c>
      <c r="K722" t="s">
        <v>56</v>
      </c>
      <c r="L722">
        <v>2018</v>
      </c>
      <c r="M722" t="s">
        <v>120</v>
      </c>
    </row>
    <row r="723" spans="1:13" x14ac:dyDescent="0.25">
      <c r="A723" s="1">
        <v>43320</v>
      </c>
      <c r="B723" s="2">
        <v>0.58333333333333337</v>
      </c>
      <c r="C723" t="s">
        <v>25</v>
      </c>
      <c r="D723" t="s">
        <v>49</v>
      </c>
      <c r="E723">
        <v>9</v>
      </c>
      <c r="F723">
        <v>12</v>
      </c>
      <c r="G723" t="s">
        <v>23</v>
      </c>
      <c r="H723" t="s">
        <v>221</v>
      </c>
      <c r="I723">
        <v>5706</v>
      </c>
      <c r="J723" t="s">
        <v>16</v>
      </c>
      <c r="K723" t="s">
        <v>17</v>
      </c>
      <c r="L723">
        <v>2018</v>
      </c>
      <c r="M723" t="s">
        <v>120</v>
      </c>
    </row>
    <row r="724" spans="1:13" x14ac:dyDescent="0.25">
      <c r="A724" s="1">
        <v>43320</v>
      </c>
      <c r="B724" s="2">
        <v>0.59444444444444444</v>
      </c>
      <c r="C724" t="s">
        <v>25</v>
      </c>
      <c r="D724" t="s">
        <v>87</v>
      </c>
      <c r="E724">
        <v>11</v>
      </c>
      <c r="F724">
        <v>14</v>
      </c>
      <c r="G724" t="s">
        <v>15</v>
      </c>
      <c r="H724" t="s">
        <v>221</v>
      </c>
      <c r="I724">
        <v>5921</v>
      </c>
      <c r="J724" t="s">
        <v>16</v>
      </c>
      <c r="K724" t="s">
        <v>17</v>
      </c>
      <c r="L724">
        <v>2018</v>
      </c>
      <c r="M724" t="s">
        <v>120</v>
      </c>
    </row>
    <row r="725" spans="1:13" x14ac:dyDescent="0.25">
      <c r="A725" s="1">
        <v>43320</v>
      </c>
      <c r="B725" s="2">
        <v>0.60277777777777775</v>
      </c>
      <c r="C725" t="s">
        <v>25</v>
      </c>
      <c r="D725" t="s">
        <v>112</v>
      </c>
      <c r="E725">
        <v>7</v>
      </c>
      <c r="F725">
        <v>10</v>
      </c>
      <c r="G725" t="s">
        <v>15</v>
      </c>
      <c r="H725" t="s">
        <v>221</v>
      </c>
      <c r="I725">
        <v>5786</v>
      </c>
      <c r="J725" t="s">
        <v>16</v>
      </c>
      <c r="K725" t="s">
        <v>17</v>
      </c>
      <c r="L725">
        <v>2018</v>
      </c>
      <c r="M725" t="s">
        <v>120</v>
      </c>
    </row>
    <row r="726" spans="1:13" x14ac:dyDescent="0.25">
      <c r="A726" s="1">
        <v>43320</v>
      </c>
      <c r="B726" s="2">
        <v>0.69791666666666663</v>
      </c>
      <c r="C726" t="s">
        <v>25</v>
      </c>
      <c r="D726" t="s">
        <v>65</v>
      </c>
      <c r="E726">
        <v>0</v>
      </c>
      <c r="F726">
        <v>0</v>
      </c>
      <c r="G726" t="s">
        <v>23</v>
      </c>
      <c r="H726" t="s">
        <v>221</v>
      </c>
      <c r="I726">
        <v>5746</v>
      </c>
      <c r="J726" t="s">
        <v>16</v>
      </c>
      <c r="K726" t="s">
        <v>17</v>
      </c>
      <c r="L726">
        <v>2018</v>
      </c>
      <c r="M726" t="s">
        <v>120</v>
      </c>
    </row>
    <row r="727" spans="1:13" x14ac:dyDescent="0.25">
      <c r="A727" s="1">
        <v>43321</v>
      </c>
      <c r="B727" s="2">
        <v>0.72569444444444442</v>
      </c>
      <c r="C727" t="s">
        <v>33</v>
      </c>
      <c r="D727" t="s">
        <v>111</v>
      </c>
      <c r="E727">
        <v>3</v>
      </c>
      <c r="F727">
        <v>8</v>
      </c>
      <c r="G727" t="s">
        <v>15</v>
      </c>
      <c r="H727" t="s">
        <v>224</v>
      </c>
      <c r="I727">
        <v>3001</v>
      </c>
      <c r="J727" t="s">
        <v>61</v>
      </c>
      <c r="K727" t="s">
        <v>17</v>
      </c>
      <c r="L727">
        <v>2018</v>
      </c>
      <c r="M727" t="s">
        <v>120</v>
      </c>
    </row>
    <row r="728" spans="1:13" x14ac:dyDescent="0.25">
      <c r="A728" s="1">
        <v>43321</v>
      </c>
      <c r="B728" s="2">
        <v>0.73124999999999996</v>
      </c>
      <c r="C728" t="s">
        <v>33</v>
      </c>
      <c r="D728" t="s">
        <v>51</v>
      </c>
      <c r="E728">
        <v>14</v>
      </c>
      <c r="F728">
        <v>17</v>
      </c>
      <c r="G728" t="s">
        <v>32</v>
      </c>
      <c r="H728" t="s">
        <v>223</v>
      </c>
      <c r="I728">
        <v>5239</v>
      </c>
      <c r="J728" t="s">
        <v>55</v>
      </c>
      <c r="K728" t="s">
        <v>56</v>
      </c>
      <c r="L728">
        <v>2018</v>
      </c>
      <c r="M728" t="s">
        <v>120</v>
      </c>
    </row>
    <row r="729" spans="1:13" x14ac:dyDescent="0.25">
      <c r="A729" s="1">
        <v>43321</v>
      </c>
      <c r="B729" s="2">
        <v>0.8569444444444444</v>
      </c>
      <c r="C729" t="s">
        <v>33</v>
      </c>
      <c r="D729" t="s">
        <v>48</v>
      </c>
      <c r="E729">
        <v>4</v>
      </c>
      <c r="F729">
        <v>8</v>
      </c>
      <c r="G729" t="s">
        <v>15</v>
      </c>
      <c r="H729" t="s">
        <v>221</v>
      </c>
      <c r="I729">
        <v>5806</v>
      </c>
      <c r="J729" t="s">
        <v>38</v>
      </c>
      <c r="K729" t="s">
        <v>39</v>
      </c>
      <c r="L729">
        <v>2018</v>
      </c>
      <c r="M729" t="s">
        <v>120</v>
      </c>
    </row>
    <row r="730" spans="1:13" x14ac:dyDescent="0.25">
      <c r="A730" s="1">
        <v>43321</v>
      </c>
      <c r="B730" s="2">
        <v>0.86388888888888893</v>
      </c>
      <c r="C730" t="s">
        <v>33</v>
      </c>
      <c r="D730" t="s">
        <v>34</v>
      </c>
      <c r="E730">
        <v>11</v>
      </c>
      <c r="F730">
        <v>14</v>
      </c>
      <c r="G730" t="s">
        <v>15</v>
      </c>
      <c r="H730" t="s">
        <v>221</v>
      </c>
      <c r="I730">
        <v>6106</v>
      </c>
      <c r="J730" t="s">
        <v>16</v>
      </c>
      <c r="K730" t="s">
        <v>17</v>
      </c>
      <c r="L730">
        <v>2018</v>
      </c>
      <c r="M730" t="s">
        <v>120</v>
      </c>
    </row>
    <row r="731" spans="1:13" x14ac:dyDescent="0.25">
      <c r="A731" s="1">
        <v>43322</v>
      </c>
      <c r="B731" s="2">
        <v>0.92500000000000004</v>
      </c>
      <c r="C731" t="s">
        <v>40</v>
      </c>
      <c r="D731" t="s">
        <v>28</v>
      </c>
      <c r="E731">
        <v>5</v>
      </c>
      <c r="F731">
        <v>10</v>
      </c>
      <c r="G731" t="s">
        <v>20</v>
      </c>
      <c r="H731" t="s">
        <v>223</v>
      </c>
      <c r="I731">
        <v>5046</v>
      </c>
      <c r="J731" t="s">
        <v>16</v>
      </c>
      <c r="K731" t="s">
        <v>17</v>
      </c>
      <c r="L731">
        <v>2018</v>
      </c>
      <c r="M731" t="s">
        <v>120</v>
      </c>
    </row>
    <row r="732" spans="1:13" x14ac:dyDescent="0.25">
      <c r="A732" s="1">
        <v>43323</v>
      </c>
      <c r="B732" s="2">
        <v>0.39652777777777776</v>
      </c>
      <c r="C732" t="s">
        <v>50</v>
      </c>
      <c r="D732" t="s">
        <v>65</v>
      </c>
      <c r="E732">
        <v>5</v>
      </c>
      <c r="F732">
        <v>10</v>
      </c>
      <c r="G732" t="s">
        <v>15</v>
      </c>
      <c r="H732" t="s">
        <v>221</v>
      </c>
      <c r="I732">
        <v>5506</v>
      </c>
      <c r="J732" t="s">
        <v>16</v>
      </c>
      <c r="K732" t="s">
        <v>17</v>
      </c>
      <c r="L732">
        <v>2018</v>
      </c>
      <c r="M732" t="s">
        <v>120</v>
      </c>
    </row>
    <row r="733" spans="1:13" x14ac:dyDescent="0.25">
      <c r="A733" s="1">
        <v>43323</v>
      </c>
      <c r="B733" s="2">
        <v>0.57152777777777775</v>
      </c>
      <c r="C733" t="s">
        <v>50</v>
      </c>
      <c r="D733" t="s">
        <v>43</v>
      </c>
      <c r="E733">
        <v>0</v>
      </c>
      <c r="F733">
        <v>0</v>
      </c>
      <c r="G733" t="s">
        <v>32</v>
      </c>
      <c r="H733" t="s">
        <v>223</v>
      </c>
      <c r="I733">
        <v>5257</v>
      </c>
      <c r="J733" t="s">
        <v>16</v>
      </c>
      <c r="K733" t="s">
        <v>17</v>
      </c>
      <c r="L733">
        <v>2018</v>
      </c>
      <c r="M733" t="s">
        <v>120</v>
      </c>
    </row>
    <row r="734" spans="1:13" x14ac:dyDescent="0.25">
      <c r="A734" s="1">
        <v>43323</v>
      </c>
      <c r="B734" s="2">
        <v>0.7680555555555556</v>
      </c>
      <c r="C734" t="s">
        <v>50</v>
      </c>
      <c r="D734" t="s">
        <v>51</v>
      </c>
      <c r="E734">
        <v>5</v>
      </c>
      <c r="F734">
        <v>9</v>
      </c>
      <c r="G734" t="s">
        <v>20</v>
      </c>
      <c r="H734" t="s">
        <v>223</v>
      </c>
      <c r="I734">
        <v>5165</v>
      </c>
      <c r="J734" t="s">
        <v>16</v>
      </c>
      <c r="K734" t="s">
        <v>17</v>
      </c>
      <c r="L734">
        <v>2018</v>
      </c>
      <c r="M734" t="s">
        <v>120</v>
      </c>
    </row>
    <row r="735" spans="1:13" x14ac:dyDescent="0.25">
      <c r="A735" s="1">
        <v>43324</v>
      </c>
      <c r="B735" s="2">
        <v>0.50416666666666665</v>
      </c>
      <c r="C735" t="s">
        <v>53</v>
      </c>
      <c r="D735" t="s">
        <v>65</v>
      </c>
      <c r="E735">
        <v>3</v>
      </c>
      <c r="F735">
        <v>5</v>
      </c>
      <c r="G735" t="s">
        <v>23</v>
      </c>
      <c r="H735" t="s">
        <v>221</v>
      </c>
      <c r="I735">
        <v>5891</v>
      </c>
      <c r="J735" t="s">
        <v>16</v>
      </c>
      <c r="K735" t="s">
        <v>17</v>
      </c>
      <c r="L735">
        <v>2018</v>
      </c>
      <c r="M735" t="s">
        <v>120</v>
      </c>
    </row>
    <row r="736" spans="1:13" x14ac:dyDescent="0.25">
      <c r="A736" s="1">
        <v>43324</v>
      </c>
      <c r="B736" s="2">
        <v>0.52708333333333335</v>
      </c>
      <c r="C736" t="s">
        <v>53</v>
      </c>
      <c r="D736" t="s">
        <v>26</v>
      </c>
      <c r="E736">
        <v>23</v>
      </c>
      <c r="F736">
        <v>27</v>
      </c>
      <c r="G736" t="s">
        <v>32</v>
      </c>
      <c r="H736" t="s">
        <v>223</v>
      </c>
      <c r="I736">
        <v>5182</v>
      </c>
      <c r="J736" t="s">
        <v>91</v>
      </c>
      <c r="K736" t="s">
        <v>92</v>
      </c>
      <c r="L736">
        <v>2018</v>
      </c>
      <c r="M736" t="s">
        <v>120</v>
      </c>
    </row>
    <row r="737" spans="1:13" x14ac:dyDescent="0.25">
      <c r="A737" s="1">
        <v>43324</v>
      </c>
      <c r="B737" s="2">
        <v>0.96180555555555558</v>
      </c>
      <c r="C737" t="s">
        <v>53</v>
      </c>
      <c r="D737" t="s">
        <v>76</v>
      </c>
      <c r="E737">
        <v>4</v>
      </c>
      <c r="F737">
        <v>9</v>
      </c>
      <c r="G737" t="s">
        <v>32</v>
      </c>
      <c r="H737" t="s">
        <v>223</v>
      </c>
      <c r="I737">
        <v>5196</v>
      </c>
      <c r="J737" t="s">
        <v>16</v>
      </c>
      <c r="K737" t="s">
        <v>17</v>
      </c>
      <c r="L737">
        <v>2018</v>
      </c>
      <c r="M737" t="s">
        <v>120</v>
      </c>
    </row>
    <row r="738" spans="1:13" x14ac:dyDescent="0.25">
      <c r="A738" s="1">
        <v>43325</v>
      </c>
      <c r="B738" s="2">
        <v>0.38055555555555554</v>
      </c>
      <c r="C738" t="s">
        <v>13</v>
      </c>
      <c r="D738" t="s">
        <v>14</v>
      </c>
      <c r="E738">
        <v>3</v>
      </c>
      <c r="F738">
        <v>5</v>
      </c>
      <c r="G738" t="s">
        <v>23</v>
      </c>
      <c r="H738" t="s">
        <v>221</v>
      </c>
      <c r="I738">
        <v>5596</v>
      </c>
      <c r="J738" t="s">
        <v>16</v>
      </c>
      <c r="K738" t="s">
        <v>17</v>
      </c>
      <c r="L738">
        <v>2018</v>
      </c>
      <c r="M738" t="s">
        <v>120</v>
      </c>
    </row>
    <row r="739" spans="1:13" x14ac:dyDescent="0.25">
      <c r="A739" s="1">
        <v>43326</v>
      </c>
      <c r="B739" s="2">
        <v>0.75138888888888888</v>
      </c>
      <c r="C739" t="s">
        <v>21</v>
      </c>
      <c r="D739" t="s">
        <v>31</v>
      </c>
      <c r="E739">
        <v>7</v>
      </c>
      <c r="F739">
        <v>9</v>
      </c>
      <c r="G739" t="s">
        <v>20</v>
      </c>
      <c r="H739" t="s">
        <v>223</v>
      </c>
      <c r="I739">
        <v>5258</v>
      </c>
      <c r="J739" t="s">
        <v>16</v>
      </c>
      <c r="K739" t="s">
        <v>17</v>
      </c>
      <c r="L739">
        <v>2018</v>
      </c>
      <c r="M739" t="s">
        <v>120</v>
      </c>
    </row>
    <row r="740" spans="1:13" x14ac:dyDescent="0.25">
      <c r="A740" s="1">
        <v>43326</v>
      </c>
      <c r="B740" s="2">
        <v>0.98333333333333328</v>
      </c>
      <c r="C740" t="s">
        <v>21</v>
      </c>
      <c r="D740" t="s">
        <v>59</v>
      </c>
      <c r="E740">
        <v>4</v>
      </c>
      <c r="F740">
        <v>9</v>
      </c>
      <c r="G740" t="s">
        <v>20</v>
      </c>
      <c r="H740" t="s">
        <v>223</v>
      </c>
      <c r="I740">
        <v>5008</v>
      </c>
      <c r="J740" t="s">
        <v>16</v>
      </c>
      <c r="K740" t="s">
        <v>17</v>
      </c>
      <c r="L740">
        <v>2018</v>
      </c>
      <c r="M740" t="s">
        <v>120</v>
      </c>
    </row>
    <row r="741" spans="1:13" x14ac:dyDescent="0.25">
      <c r="A741" s="1">
        <v>43327</v>
      </c>
      <c r="B741" s="2">
        <v>0.54305555555555551</v>
      </c>
      <c r="C741" t="s">
        <v>25</v>
      </c>
      <c r="D741" t="s">
        <v>116</v>
      </c>
      <c r="E741">
        <v>0</v>
      </c>
      <c r="F741">
        <v>0</v>
      </c>
      <c r="G741" t="s">
        <v>20</v>
      </c>
      <c r="H741" t="s">
        <v>223</v>
      </c>
      <c r="I741">
        <v>5140</v>
      </c>
      <c r="J741" t="s">
        <v>16</v>
      </c>
      <c r="K741" t="s">
        <v>17</v>
      </c>
      <c r="L741">
        <v>2018</v>
      </c>
      <c r="M741" t="s">
        <v>120</v>
      </c>
    </row>
    <row r="742" spans="1:13" x14ac:dyDescent="0.25">
      <c r="A742" s="1">
        <v>43327</v>
      </c>
      <c r="B742" s="2">
        <v>0.55000000000000004</v>
      </c>
      <c r="C742" t="s">
        <v>25</v>
      </c>
      <c r="D742" t="s">
        <v>71</v>
      </c>
      <c r="E742">
        <v>5</v>
      </c>
      <c r="F742">
        <v>8</v>
      </c>
      <c r="G742" t="s">
        <v>32</v>
      </c>
      <c r="H742" t="s">
        <v>223</v>
      </c>
      <c r="I742">
        <v>5332</v>
      </c>
      <c r="J742" t="s">
        <v>16</v>
      </c>
      <c r="K742" t="s">
        <v>17</v>
      </c>
      <c r="L742">
        <v>2018</v>
      </c>
      <c r="M742" t="s">
        <v>120</v>
      </c>
    </row>
    <row r="743" spans="1:13" x14ac:dyDescent="0.25">
      <c r="A743" s="1">
        <v>43327</v>
      </c>
      <c r="B743" s="2">
        <v>0.56805555555555554</v>
      </c>
      <c r="C743" t="s">
        <v>25</v>
      </c>
      <c r="D743" t="s">
        <v>54</v>
      </c>
      <c r="E743">
        <v>0</v>
      </c>
      <c r="F743">
        <v>0</v>
      </c>
      <c r="G743" t="s">
        <v>23</v>
      </c>
      <c r="H743" t="s">
        <v>221</v>
      </c>
      <c r="I743">
        <v>5611</v>
      </c>
      <c r="J743" t="s">
        <v>55</v>
      </c>
      <c r="K743" t="s">
        <v>56</v>
      </c>
      <c r="L743">
        <v>2018</v>
      </c>
      <c r="M743" t="s">
        <v>120</v>
      </c>
    </row>
    <row r="744" spans="1:13" x14ac:dyDescent="0.25">
      <c r="A744" s="1">
        <v>43329</v>
      </c>
      <c r="B744" s="2">
        <v>0.89652777777777781</v>
      </c>
      <c r="C744" t="s">
        <v>40</v>
      </c>
      <c r="D744" t="s">
        <v>26</v>
      </c>
      <c r="E744">
        <v>102</v>
      </c>
      <c r="F744">
        <v>105</v>
      </c>
      <c r="G744" t="s">
        <v>20</v>
      </c>
      <c r="H744" t="s">
        <v>223</v>
      </c>
      <c r="I744">
        <v>5154</v>
      </c>
      <c r="J744" t="s">
        <v>89</v>
      </c>
      <c r="K744" t="s">
        <v>90</v>
      </c>
      <c r="L744">
        <v>2018</v>
      </c>
      <c r="M744" t="s">
        <v>120</v>
      </c>
    </row>
    <row r="745" spans="1:13" x14ac:dyDescent="0.25">
      <c r="A745" s="1">
        <v>43329</v>
      </c>
      <c r="B745" s="2">
        <v>0.89652777777777781</v>
      </c>
      <c r="C745" t="s">
        <v>40</v>
      </c>
      <c r="D745" t="s">
        <v>48</v>
      </c>
      <c r="E745">
        <v>102</v>
      </c>
      <c r="F745">
        <v>105</v>
      </c>
      <c r="G745" t="s">
        <v>23</v>
      </c>
      <c r="H745" t="s">
        <v>221</v>
      </c>
      <c r="I745">
        <v>5636</v>
      </c>
      <c r="J745" t="s">
        <v>89</v>
      </c>
      <c r="K745" t="s">
        <v>90</v>
      </c>
      <c r="L745">
        <v>2018</v>
      </c>
      <c r="M745" t="s">
        <v>120</v>
      </c>
    </row>
    <row r="746" spans="1:13" x14ac:dyDescent="0.25">
      <c r="A746" s="1">
        <v>43330</v>
      </c>
      <c r="B746" s="2">
        <v>0.29444444444444445</v>
      </c>
      <c r="C746" t="s">
        <v>50</v>
      </c>
      <c r="D746" t="s">
        <v>79</v>
      </c>
      <c r="E746">
        <v>0</v>
      </c>
      <c r="F746">
        <v>0</v>
      </c>
      <c r="G746" t="s">
        <v>23</v>
      </c>
      <c r="H746" t="s">
        <v>221</v>
      </c>
      <c r="I746">
        <v>5791</v>
      </c>
      <c r="J746" t="s">
        <v>16</v>
      </c>
      <c r="K746" t="s">
        <v>17</v>
      </c>
      <c r="L746">
        <v>2018</v>
      </c>
      <c r="M746" t="s">
        <v>120</v>
      </c>
    </row>
    <row r="747" spans="1:13" x14ac:dyDescent="0.25">
      <c r="A747" s="1">
        <v>43330</v>
      </c>
      <c r="B747" s="2">
        <v>0.8666666666666667</v>
      </c>
      <c r="C747" t="s">
        <v>50</v>
      </c>
      <c r="D747" t="s">
        <v>80</v>
      </c>
      <c r="E747">
        <v>3</v>
      </c>
      <c r="F747">
        <v>7</v>
      </c>
      <c r="G747" t="s">
        <v>20</v>
      </c>
      <c r="H747" t="s">
        <v>223</v>
      </c>
      <c r="I747">
        <v>5015</v>
      </c>
      <c r="J747" t="s">
        <v>16</v>
      </c>
      <c r="K747" t="s">
        <v>17</v>
      </c>
      <c r="L747">
        <v>2018</v>
      </c>
      <c r="M747" t="s">
        <v>120</v>
      </c>
    </row>
    <row r="748" spans="1:13" x14ac:dyDescent="0.25">
      <c r="A748" s="1">
        <v>43330</v>
      </c>
      <c r="B748" s="2">
        <v>0.93472222222222223</v>
      </c>
      <c r="C748" t="s">
        <v>50</v>
      </c>
      <c r="D748" t="s">
        <v>112</v>
      </c>
      <c r="E748">
        <v>4</v>
      </c>
      <c r="F748">
        <v>9</v>
      </c>
      <c r="G748" t="s">
        <v>23</v>
      </c>
      <c r="H748" t="s">
        <v>221</v>
      </c>
      <c r="I748">
        <v>6071</v>
      </c>
      <c r="J748" t="s">
        <v>16</v>
      </c>
      <c r="K748" t="s">
        <v>17</v>
      </c>
      <c r="L748">
        <v>2018</v>
      </c>
      <c r="M748" t="s">
        <v>120</v>
      </c>
    </row>
    <row r="749" spans="1:13" x14ac:dyDescent="0.25">
      <c r="A749" s="1">
        <v>43331</v>
      </c>
      <c r="B749" s="2">
        <v>0.67847222222222225</v>
      </c>
      <c r="C749" t="s">
        <v>53</v>
      </c>
      <c r="D749" t="s">
        <v>36</v>
      </c>
      <c r="E749">
        <v>4</v>
      </c>
      <c r="F749">
        <v>8</v>
      </c>
      <c r="G749" t="s">
        <v>23</v>
      </c>
      <c r="H749" t="s">
        <v>221</v>
      </c>
      <c r="I749">
        <v>5466</v>
      </c>
      <c r="J749" t="s">
        <v>16</v>
      </c>
      <c r="K749" t="s">
        <v>17</v>
      </c>
      <c r="L749">
        <v>2018</v>
      </c>
      <c r="M749" t="s">
        <v>120</v>
      </c>
    </row>
    <row r="750" spans="1:13" x14ac:dyDescent="0.25">
      <c r="A750" s="1">
        <v>43331</v>
      </c>
      <c r="B750" s="2">
        <v>0.89930555555555558</v>
      </c>
      <c r="C750" t="s">
        <v>53</v>
      </c>
      <c r="D750" t="s">
        <v>77</v>
      </c>
      <c r="E750">
        <v>0</v>
      </c>
      <c r="F750">
        <v>0</v>
      </c>
      <c r="G750" t="s">
        <v>23</v>
      </c>
      <c r="H750" t="s">
        <v>221</v>
      </c>
      <c r="I750">
        <v>5845</v>
      </c>
      <c r="J750" t="s">
        <v>16</v>
      </c>
      <c r="K750" t="s">
        <v>17</v>
      </c>
      <c r="L750">
        <v>2018</v>
      </c>
      <c r="M750" t="s">
        <v>120</v>
      </c>
    </row>
    <row r="751" spans="1:13" x14ac:dyDescent="0.25">
      <c r="A751" s="1">
        <v>43332</v>
      </c>
      <c r="B751" s="2">
        <v>0.35416666666666669</v>
      </c>
      <c r="C751" t="s">
        <v>13</v>
      </c>
      <c r="D751" t="s">
        <v>68</v>
      </c>
      <c r="E751">
        <v>7</v>
      </c>
      <c r="F751">
        <v>9</v>
      </c>
      <c r="G751" t="s">
        <v>20</v>
      </c>
      <c r="H751" t="s">
        <v>223</v>
      </c>
      <c r="I751">
        <v>5026</v>
      </c>
      <c r="J751" t="s">
        <v>16</v>
      </c>
      <c r="K751" t="s">
        <v>17</v>
      </c>
      <c r="L751">
        <v>2018</v>
      </c>
      <c r="M751" t="s">
        <v>120</v>
      </c>
    </row>
    <row r="752" spans="1:13" x14ac:dyDescent="0.25">
      <c r="A752" s="1">
        <v>43332</v>
      </c>
      <c r="B752" s="2">
        <v>0.80486111111111114</v>
      </c>
      <c r="C752" t="s">
        <v>13</v>
      </c>
      <c r="D752" t="s">
        <v>88</v>
      </c>
      <c r="E752">
        <v>0</v>
      </c>
      <c r="F752">
        <v>0</v>
      </c>
      <c r="G752" t="s">
        <v>15</v>
      </c>
      <c r="H752" t="s">
        <v>221</v>
      </c>
      <c r="I752">
        <v>5881</v>
      </c>
      <c r="J752" t="s">
        <v>16</v>
      </c>
      <c r="K752" t="s">
        <v>17</v>
      </c>
      <c r="L752">
        <v>2018</v>
      </c>
      <c r="M752" t="s">
        <v>120</v>
      </c>
    </row>
    <row r="753" spans="1:13" x14ac:dyDescent="0.25">
      <c r="A753" s="1">
        <v>43333</v>
      </c>
      <c r="B753" s="2">
        <v>6.9444444444444448E-2</v>
      </c>
      <c r="C753" t="s">
        <v>21</v>
      </c>
      <c r="D753" t="s">
        <v>57</v>
      </c>
      <c r="E753">
        <v>0</v>
      </c>
      <c r="F753">
        <v>0</v>
      </c>
      <c r="G753" t="s">
        <v>32</v>
      </c>
      <c r="H753" t="s">
        <v>223</v>
      </c>
      <c r="I753">
        <v>5305</v>
      </c>
      <c r="J753" t="s">
        <v>16</v>
      </c>
      <c r="K753" t="s">
        <v>17</v>
      </c>
      <c r="L753">
        <v>2018</v>
      </c>
      <c r="M753" t="s">
        <v>120</v>
      </c>
    </row>
    <row r="754" spans="1:13" x14ac:dyDescent="0.25">
      <c r="A754" s="1">
        <v>43333</v>
      </c>
      <c r="B754" s="2">
        <v>0.65069444444444446</v>
      </c>
      <c r="C754" t="s">
        <v>21</v>
      </c>
      <c r="D754" t="s">
        <v>69</v>
      </c>
      <c r="E754">
        <v>4</v>
      </c>
      <c r="F754">
        <v>6</v>
      </c>
      <c r="G754" t="s">
        <v>20</v>
      </c>
      <c r="H754" t="s">
        <v>223</v>
      </c>
      <c r="I754">
        <v>5128</v>
      </c>
      <c r="J754" t="s">
        <v>16</v>
      </c>
      <c r="K754" t="s">
        <v>17</v>
      </c>
      <c r="L754">
        <v>2018</v>
      </c>
      <c r="M754" t="s">
        <v>120</v>
      </c>
    </row>
    <row r="755" spans="1:13" x14ac:dyDescent="0.25">
      <c r="A755" s="1">
        <v>43334</v>
      </c>
      <c r="B755" s="2">
        <v>0.2326388888888889</v>
      </c>
      <c r="C755" t="s">
        <v>25</v>
      </c>
      <c r="D755" t="s">
        <v>68</v>
      </c>
      <c r="E755">
        <v>4</v>
      </c>
      <c r="F755">
        <v>9</v>
      </c>
      <c r="G755" t="s">
        <v>32</v>
      </c>
      <c r="H755" t="s">
        <v>223</v>
      </c>
      <c r="I755">
        <v>5299</v>
      </c>
      <c r="J755" t="s">
        <v>16</v>
      </c>
      <c r="K755" t="s">
        <v>17</v>
      </c>
      <c r="L755">
        <v>2018</v>
      </c>
      <c r="M755" t="s">
        <v>120</v>
      </c>
    </row>
    <row r="756" spans="1:13" x14ac:dyDescent="0.25">
      <c r="A756" s="1">
        <v>43334</v>
      </c>
      <c r="B756" s="2">
        <v>0.84166666666666667</v>
      </c>
      <c r="C756" t="s">
        <v>25</v>
      </c>
      <c r="D756" t="s">
        <v>43</v>
      </c>
      <c r="E756">
        <v>3</v>
      </c>
      <c r="F756">
        <v>6</v>
      </c>
      <c r="G756" t="s">
        <v>20</v>
      </c>
      <c r="H756" t="s">
        <v>223</v>
      </c>
      <c r="I756">
        <v>5286</v>
      </c>
      <c r="J756" t="s">
        <v>16</v>
      </c>
      <c r="K756" t="s">
        <v>17</v>
      </c>
      <c r="L756">
        <v>2018</v>
      </c>
      <c r="M756" t="s">
        <v>120</v>
      </c>
    </row>
    <row r="757" spans="1:13" x14ac:dyDescent="0.25">
      <c r="A757" s="1">
        <v>43335</v>
      </c>
      <c r="B757" s="2">
        <v>0.67013888888888884</v>
      </c>
      <c r="C757" t="s">
        <v>33</v>
      </c>
      <c r="D757" t="s">
        <v>37</v>
      </c>
      <c r="E757">
        <v>3</v>
      </c>
      <c r="F757">
        <v>5</v>
      </c>
      <c r="G757" t="s">
        <v>32</v>
      </c>
      <c r="H757" t="s">
        <v>223</v>
      </c>
      <c r="I757">
        <v>5136</v>
      </c>
      <c r="J757" t="s">
        <v>38</v>
      </c>
      <c r="K757" t="s">
        <v>39</v>
      </c>
      <c r="L757">
        <v>2018</v>
      </c>
      <c r="M757" t="s">
        <v>120</v>
      </c>
    </row>
    <row r="758" spans="1:13" x14ac:dyDescent="0.25">
      <c r="A758" s="1">
        <v>43335</v>
      </c>
      <c r="B758" s="2">
        <v>0.85763888888888884</v>
      </c>
      <c r="C758" t="s">
        <v>33</v>
      </c>
      <c r="D758" t="s">
        <v>37</v>
      </c>
      <c r="E758">
        <v>4</v>
      </c>
      <c r="F758">
        <v>8</v>
      </c>
      <c r="G758" t="s">
        <v>32</v>
      </c>
      <c r="H758" t="s">
        <v>223</v>
      </c>
      <c r="I758">
        <v>5347</v>
      </c>
      <c r="J758" t="s">
        <v>16</v>
      </c>
      <c r="K758" t="s">
        <v>17</v>
      </c>
      <c r="L758">
        <v>2018</v>
      </c>
      <c r="M758" t="s">
        <v>120</v>
      </c>
    </row>
    <row r="759" spans="1:13" x14ac:dyDescent="0.25">
      <c r="A759" s="1">
        <v>43336</v>
      </c>
      <c r="B759" s="2">
        <v>0.71736111111111112</v>
      </c>
      <c r="C759" t="s">
        <v>40</v>
      </c>
      <c r="D759" t="s">
        <v>74</v>
      </c>
      <c r="E759">
        <v>4</v>
      </c>
      <c r="F759">
        <v>7</v>
      </c>
      <c r="G759" t="s">
        <v>32</v>
      </c>
      <c r="H759" t="s">
        <v>223</v>
      </c>
      <c r="I759">
        <v>5123</v>
      </c>
      <c r="J759" t="s">
        <v>16</v>
      </c>
      <c r="K759" t="s">
        <v>17</v>
      </c>
      <c r="L759">
        <v>2018</v>
      </c>
      <c r="M759" t="s">
        <v>120</v>
      </c>
    </row>
    <row r="760" spans="1:13" x14ac:dyDescent="0.25">
      <c r="A760" s="1">
        <v>43337</v>
      </c>
      <c r="B760" s="2">
        <v>1.1111111111111112E-2</v>
      </c>
      <c r="C760" t="s">
        <v>50</v>
      </c>
      <c r="D760" t="s">
        <v>37</v>
      </c>
      <c r="E760">
        <v>6</v>
      </c>
      <c r="F760">
        <v>11</v>
      </c>
      <c r="G760" t="s">
        <v>20</v>
      </c>
      <c r="H760" t="s">
        <v>223</v>
      </c>
      <c r="I760">
        <v>5077</v>
      </c>
      <c r="J760" t="s">
        <v>91</v>
      </c>
      <c r="K760" t="s">
        <v>92</v>
      </c>
      <c r="L760">
        <v>2018</v>
      </c>
      <c r="M760" t="s">
        <v>120</v>
      </c>
    </row>
    <row r="761" spans="1:13" x14ac:dyDescent="0.25">
      <c r="A761" s="1">
        <v>43337</v>
      </c>
      <c r="B761" s="2">
        <v>0.60902777777777772</v>
      </c>
      <c r="C761" t="s">
        <v>50</v>
      </c>
      <c r="D761" t="s">
        <v>105</v>
      </c>
      <c r="E761">
        <v>3</v>
      </c>
      <c r="F761">
        <v>8</v>
      </c>
      <c r="G761" t="s">
        <v>15</v>
      </c>
      <c r="H761" t="s">
        <v>221</v>
      </c>
      <c r="I761">
        <v>5686</v>
      </c>
      <c r="J761" t="s">
        <v>16</v>
      </c>
      <c r="K761" t="s">
        <v>17</v>
      </c>
      <c r="L761">
        <v>2018</v>
      </c>
      <c r="M761" t="s">
        <v>120</v>
      </c>
    </row>
    <row r="762" spans="1:13" x14ac:dyDescent="0.25">
      <c r="A762" s="1">
        <v>43338</v>
      </c>
      <c r="B762" s="2">
        <v>0.57986111111111116</v>
      </c>
      <c r="C762" t="s">
        <v>53</v>
      </c>
      <c r="D762" t="s">
        <v>75</v>
      </c>
      <c r="E762">
        <v>6</v>
      </c>
      <c r="F762">
        <v>11</v>
      </c>
      <c r="G762" t="s">
        <v>23</v>
      </c>
      <c r="H762" t="s">
        <v>221</v>
      </c>
      <c r="I762">
        <v>5686</v>
      </c>
      <c r="J762" t="s">
        <v>16</v>
      </c>
      <c r="K762" t="s">
        <v>17</v>
      </c>
      <c r="L762">
        <v>2018</v>
      </c>
      <c r="M762" t="s">
        <v>120</v>
      </c>
    </row>
    <row r="763" spans="1:13" x14ac:dyDescent="0.25">
      <c r="A763" s="1">
        <v>43340</v>
      </c>
      <c r="B763" s="2">
        <v>0.29583333333333334</v>
      </c>
      <c r="C763" t="s">
        <v>21</v>
      </c>
      <c r="D763" t="s">
        <v>80</v>
      </c>
      <c r="E763">
        <v>5</v>
      </c>
      <c r="F763">
        <v>7</v>
      </c>
      <c r="G763" t="s">
        <v>20</v>
      </c>
      <c r="H763" t="s">
        <v>223</v>
      </c>
      <c r="I763">
        <v>5243</v>
      </c>
      <c r="J763" t="s">
        <v>45</v>
      </c>
      <c r="K763" t="s">
        <v>46</v>
      </c>
      <c r="L763">
        <v>2018</v>
      </c>
      <c r="M763" t="s">
        <v>120</v>
      </c>
    </row>
    <row r="764" spans="1:13" x14ac:dyDescent="0.25">
      <c r="A764" s="1">
        <v>43340</v>
      </c>
      <c r="B764" s="2">
        <v>0.6743055555555556</v>
      </c>
      <c r="C764" t="s">
        <v>21</v>
      </c>
      <c r="D764" t="s">
        <v>49</v>
      </c>
      <c r="E764">
        <v>8</v>
      </c>
      <c r="F764">
        <v>11</v>
      </c>
      <c r="G764" t="s">
        <v>15</v>
      </c>
      <c r="H764" t="s">
        <v>221</v>
      </c>
      <c r="I764">
        <v>5876</v>
      </c>
      <c r="J764" t="s">
        <v>16</v>
      </c>
      <c r="K764" t="s">
        <v>17</v>
      </c>
      <c r="L764">
        <v>2018</v>
      </c>
      <c r="M764" t="s">
        <v>120</v>
      </c>
    </row>
    <row r="765" spans="1:13" x14ac:dyDescent="0.25">
      <c r="A765" s="1">
        <v>43340</v>
      </c>
      <c r="B765" s="2">
        <v>0.88749999999999996</v>
      </c>
      <c r="C765" t="s">
        <v>21</v>
      </c>
      <c r="D765" t="s">
        <v>123</v>
      </c>
      <c r="E765">
        <v>0</v>
      </c>
      <c r="F765">
        <v>0</v>
      </c>
      <c r="G765" t="s">
        <v>23</v>
      </c>
      <c r="H765" t="s">
        <v>221</v>
      </c>
      <c r="I765">
        <v>6056</v>
      </c>
      <c r="J765" t="s">
        <v>100</v>
      </c>
      <c r="K765" t="s">
        <v>101</v>
      </c>
      <c r="L765">
        <v>2018</v>
      </c>
      <c r="M765" t="s">
        <v>120</v>
      </c>
    </row>
    <row r="766" spans="1:13" x14ac:dyDescent="0.25">
      <c r="A766" s="1">
        <v>43341</v>
      </c>
      <c r="B766" s="2">
        <v>0.53055555555555556</v>
      </c>
      <c r="C766" t="s">
        <v>25</v>
      </c>
      <c r="D766" t="s">
        <v>94</v>
      </c>
      <c r="E766">
        <v>0</v>
      </c>
      <c r="F766">
        <v>0</v>
      </c>
      <c r="G766" t="s">
        <v>23</v>
      </c>
      <c r="H766" t="s">
        <v>221</v>
      </c>
      <c r="I766">
        <v>5826</v>
      </c>
      <c r="J766" t="s">
        <v>16</v>
      </c>
      <c r="K766" t="s">
        <v>17</v>
      </c>
      <c r="L766">
        <v>2018</v>
      </c>
      <c r="M766" t="s">
        <v>120</v>
      </c>
    </row>
    <row r="767" spans="1:13" x14ac:dyDescent="0.25">
      <c r="A767" s="1">
        <v>43341</v>
      </c>
      <c r="B767" s="2">
        <v>0.66874999999999996</v>
      </c>
      <c r="C767" t="s">
        <v>25</v>
      </c>
      <c r="D767" t="s">
        <v>27</v>
      </c>
      <c r="E767">
        <v>0</v>
      </c>
      <c r="F767">
        <v>0</v>
      </c>
      <c r="G767" t="s">
        <v>15</v>
      </c>
      <c r="H767" t="s">
        <v>221</v>
      </c>
      <c r="I767">
        <v>5706</v>
      </c>
      <c r="J767" t="s">
        <v>16</v>
      </c>
      <c r="K767" t="s">
        <v>17</v>
      </c>
      <c r="L767">
        <v>2018</v>
      </c>
      <c r="M767" t="s">
        <v>120</v>
      </c>
    </row>
    <row r="768" spans="1:13" x14ac:dyDescent="0.25">
      <c r="A768" s="1">
        <v>43341</v>
      </c>
      <c r="B768" s="2">
        <v>0.86875000000000002</v>
      </c>
      <c r="C768" t="s">
        <v>25</v>
      </c>
      <c r="D768" t="s">
        <v>81</v>
      </c>
      <c r="E768">
        <v>5</v>
      </c>
      <c r="F768">
        <v>8</v>
      </c>
      <c r="G768" t="s">
        <v>20</v>
      </c>
      <c r="H768" t="s">
        <v>223</v>
      </c>
      <c r="I768">
        <v>5309</v>
      </c>
      <c r="J768" t="s">
        <v>45</v>
      </c>
      <c r="K768" t="s">
        <v>46</v>
      </c>
      <c r="L768">
        <v>2018</v>
      </c>
      <c r="M768" t="s">
        <v>120</v>
      </c>
    </row>
    <row r="769" spans="1:13" x14ac:dyDescent="0.25">
      <c r="A769" s="1">
        <v>43341</v>
      </c>
      <c r="B769" s="2">
        <v>0.99375000000000002</v>
      </c>
      <c r="C769" t="s">
        <v>25</v>
      </c>
      <c r="D769" t="s">
        <v>14</v>
      </c>
      <c r="E769">
        <v>8</v>
      </c>
      <c r="F769">
        <v>13</v>
      </c>
      <c r="G769" t="s">
        <v>23</v>
      </c>
      <c r="H769" t="s">
        <v>221</v>
      </c>
      <c r="I769">
        <v>6446</v>
      </c>
      <c r="J769" t="s">
        <v>16</v>
      </c>
      <c r="K769" t="s">
        <v>17</v>
      </c>
      <c r="L769">
        <v>2018</v>
      </c>
      <c r="M769" t="s">
        <v>120</v>
      </c>
    </row>
    <row r="770" spans="1:13" x14ac:dyDescent="0.25">
      <c r="A770" s="1">
        <v>43342</v>
      </c>
      <c r="B770" s="2">
        <v>0.6743055555555556</v>
      </c>
      <c r="C770" t="s">
        <v>33</v>
      </c>
      <c r="D770" t="s">
        <v>59</v>
      </c>
      <c r="E770">
        <v>0</v>
      </c>
      <c r="F770">
        <v>0</v>
      </c>
      <c r="G770" t="s">
        <v>20</v>
      </c>
      <c r="H770" t="s">
        <v>223</v>
      </c>
      <c r="I770">
        <v>5293</v>
      </c>
      <c r="J770" t="s">
        <v>16</v>
      </c>
      <c r="K770" t="s">
        <v>17</v>
      </c>
      <c r="L770">
        <v>2018</v>
      </c>
      <c r="M770" t="s">
        <v>120</v>
      </c>
    </row>
    <row r="771" spans="1:13" x14ac:dyDescent="0.25">
      <c r="A771" s="1">
        <v>43342</v>
      </c>
      <c r="B771" s="2">
        <v>0.77569444444444446</v>
      </c>
      <c r="C771" t="s">
        <v>33</v>
      </c>
      <c r="D771" t="s">
        <v>28</v>
      </c>
      <c r="E771">
        <v>3</v>
      </c>
      <c r="F771">
        <v>5</v>
      </c>
      <c r="G771" t="s">
        <v>20</v>
      </c>
      <c r="H771" t="s">
        <v>223</v>
      </c>
      <c r="I771">
        <v>5277</v>
      </c>
      <c r="J771" t="s">
        <v>29</v>
      </c>
      <c r="K771" t="s">
        <v>30</v>
      </c>
      <c r="L771">
        <v>2018</v>
      </c>
      <c r="M771" t="s">
        <v>120</v>
      </c>
    </row>
    <row r="772" spans="1:13" x14ac:dyDescent="0.25">
      <c r="A772" s="1">
        <v>43342</v>
      </c>
      <c r="B772" s="2">
        <v>0.78055555555555556</v>
      </c>
      <c r="C772" t="s">
        <v>33</v>
      </c>
      <c r="D772" t="s">
        <v>63</v>
      </c>
      <c r="E772">
        <v>3</v>
      </c>
      <c r="F772">
        <v>5</v>
      </c>
      <c r="G772" t="s">
        <v>15</v>
      </c>
      <c r="H772" t="s">
        <v>221</v>
      </c>
      <c r="I772">
        <v>5691</v>
      </c>
      <c r="J772" t="s">
        <v>16</v>
      </c>
      <c r="K772" t="s">
        <v>17</v>
      </c>
      <c r="L772">
        <v>2018</v>
      </c>
      <c r="M772" t="s">
        <v>120</v>
      </c>
    </row>
    <row r="773" spans="1:13" x14ac:dyDescent="0.25">
      <c r="A773" s="1">
        <v>43342</v>
      </c>
      <c r="B773" s="2">
        <v>0.81458333333333333</v>
      </c>
      <c r="C773" t="s">
        <v>33</v>
      </c>
      <c r="D773" t="s">
        <v>103</v>
      </c>
      <c r="E773">
        <v>5</v>
      </c>
      <c r="F773">
        <v>7</v>
      </c>
      <c r="G773" t="s">
        <v>15</v>
      </c>
      <c r="H773" t="s">
        <v>221</v>
      </c>
      <c r="I773">
        <v>6081</v>
      </c>
      <c r="J773" t="s">
        <v>16</v>
      </c>
      <c r="K773" t="s">
        <v>17</v>
      </c>
      <c r="L773">
        <v>2018</v>
      </c>
      <c r="M773" t="s">
        <v>120</v>
      </c>
    </row>
    <row r="774" spans="1:13" x14ac:dyDescent="0.25">
      <c r="A774" s="1">
        <v>43342</v>
      </c>
      <c r="B774" s="2">
        <v>0.96111111111111114</v>
      </c>
      <c r="C774" t="s">
        <v>33</v>
      </c>
      <c r="D774" t="s">
        <v>43</v>
      </c>
      <c r="E774">
        <v>6</v>
      </c>
      <c r="F774">
        <v>10</v>
      </c>
      <c r="G774" t="s">
        <v>32</v>
      </c>
      <c r="H774" t="s">
        <v>223</v>
      </c>
      <c r="I774">
        <v>5196</v>
      </c>
      <c r="J774" t="s">
        <v>16</v>
      </c>
      <c r="K774" t="s">
        <v>17</v>
      </c>
      <c r="L774">
        <v>2018</v>
      </c>
      <c r="M774" t="s">
        <v>120</v>
      </c>
    </row>
    <row r="775" spans="1:13" x14ac:dyDescent="0.25">
      <c r="A775" s="1">
        <v>43343</v>
      </c>
      <c r="B775" s="2">
        <v>0.34930555555555554</v>
      </c>
      <c r="C775" t="s">
        <v>40</v>
      </c>
      <c r="D775" t="s">
        <v>49</v>
      </c>
      <c r="E775">
        <v>3</v>
      </c>
      <c r="F775">
        <v>5</v>
      </c>
      <c r="G775" t="s">
        <v>15</v>
      </c>
      <c r="H775" t="s">
        <v>221</v>
      </c>
      <c r="I775">
        <v>5876</v>
      </c>
      <c r="J775" t="s">
        <v>16</v>
      </c>
      <c r="K775" t="s">
        <v>17</v>
      </c>
      <c r="L775">
        <v>2018</v>
      </c>
      <c r="M775" t="s">
        <v>120</v>
      </c>
    </row>
    <row r="776" spans="1:13" x14ac:dyDescent="0.25">
      <c r="A776" s="1">
        <v>43343</v>
      </c>
      <c r="B776" s="2">
        <v>0.45763888888888887</v>
      </c>
      <c r="C776" t="s">
        <v>40</v>
      </c>
      <c r="D776" t="s">
        <v>98</v>
      </c>
      <c r="E776">
        <v>5</v>
      </c>
      <c r="F776">
        <v>8</v>
      </c>
      <c r="G776" t="s">
        <v>20</v>
      </c>
      <c r="H776" t="s">
        <v>223</v>
      </c>
      <c r="I776">
        <v>5216</v>
      </c>
      <c r="J776" t="s">
        <v>16</v>
      </c>
      <c r="K776" t="s">
        <v>17</v>
      </c>
      <c r="L776">
        <v>2018</v>
      </c>
      <c r="M776" t="s">
        <v>120</v>
      </c>
    </row>
    <row r="777" spans="1:13" x14ac:dyDescent="0.25">
      <c r="A777" s="1">
        <v>43343</v>
      </c>
      <c r="B777" s="2">
        <v>0.57986111111111116</v>
      </c>
      <c r="C777" t="s">
        <v>40</v>
      </c>
      <c r="D777" t="s">
        <v>71</v>
      </c>
      <c r="E777">
        <v>4</v>
      </c>
      <c r="F777">
        <v>7</v>
      </c>
      <c r="G777" t="s">
        <v>20</v>
      </c>
      <c r="H777" t="s">
        <v>223</v>
      </c>
      <c r="I777">
        <v>5233</v>
      </c>
      <c r="J777" t="s">
        <v>16</v>
      </c>
      <c r="K777" t="s">
        <v>17</v>
      </c>
      <c r="L777">
        <v>2018</v>
      </c>
      <c r="M777" t="s">
        <v>120</v>
      </c>
    </row>
    <row r="778" spans="1:13" x14ac:dyDescent="0.25">
      <c r="A778" s="1">
        <v>43344</v>
      </c>
      <c r="B778" s="2">
        <v>0.87430555555555556</v>
      </c>
      <c r="C778" t="s">
        <v>50</v>
      </c>
      <c r="D778" t="s">
        <v>34</v>
      </c>
      <c r="E778">
        <v>0</v>
      </c>
      <c r="F778">
        <v>0</v>
      </c>
      <c r="G778" t="s">
        <v>15</v>
      </c>
      <c r="H778" t="s">
        <v>221</v>
      </c>
      <c r="I778">
        <v>5776</v>
      </c>
      <c r="J778" t="s">
        <v>16</v>
      </c>
      <c r="K778" t="s">
        <v>17</v>
      </c>
      <c r="L778">
        <v>2018</v>
      </c>
      <c r="M778" t="s">
        <v>120</v>
      </c>
    </row>
    <row r="779" spans="1:13" x14ac:dyDescent="0.25">
      <c r="A779" s="1">
        <v>43345</v>
      </c>
      <c r="B779" s="2">
        <v>0.84236111111111112</v>
      </c>
      <c r="C779" t="s">
        <v>53</v>
      </c>
      <c r="D779" t="s">
        <v>49</v>
      </c>
      <c r="E779">
        <v>0</v>
      </c>
      <c r="F779">
        <v>0</v>
      </c>
      <c r="G779" t="s">
        <v>15</v>
      </c>
      <c r="H779" t="s">
        <v>221</v>
      </c>
      <c r="I779">
        <v>5576</v>
      </c>
      <c r="J779" t="s">
        <v>16</v>
      </c>
      <c r="K779" t="s">
        <v>17</v>
      </c>
      <c r="L779">
        <v>2018</v>
      </c>
      <c r="M779" t="s">
        <v>120</v>
      </c>
    </row>
    <row r="780" spans="1:13" x14ac:dyDescent="0.25">
      <c r="A780" s="1">
        <v>43348</v>
      </c>
      <c r="B780" s="2">
        <v>0.44027777777777777</v>
      </c>
      <c r="C780" t="s">
        <v>25</v>
      </c>
      <c r="D780" t="s">
        <v>68</v>
      </c>
      <c r="E780">
        <v>0</v>
      </c>
      <c r="F780">
        <v>0</v>
      </c>
      <c r="G780" t="s">
        <v>32</v>
      </c>
      <c r="H780" t="s">
        <v>223</v>
      </c>
      <c r="I780">
        <v>5266</v>
      </c>
      <c r="J780" t="s">
        <v>100</v>
      </c>
      <c r="K780" t="s">
        <v>101</v>
      </c>
      <c r="L780">
        <v>2018</v>
      </c>
      <c r="M780" t="s">
        <v>120</v>
      </c>
    </row>
    <row r="781" spans="1:13" x14ac:dyDescent="0.25">
      <c r="A781" s="1">
        <v>43348</v>
      </c>
      <c r="B781" s="2">
        <v>0.65416666666666667</v>
      </c>
      <c r="C781" t="s">
        <v>25</v>
      </c>
      <c r="D781" t="s">
        <v>79</v>
      </c>
      <c r="E781">
        <v>4</v>
      </c>
      <c r="F781">
        <v>7</v>
      </c>
      <c r="G781" t="s">
        <v>15</v>
      </c>
      <c r="H781" t="s">
        <v>221</v>
      </c>
      <c r="I781">
        <v>5996</v>
      </c>
      <c r="J781" t="s">
        <v>55</v>
      </c>
      <c r="K781" t="s">
        <v>56</v>
      </c>
      <c r="L781">
        <v>2018</v>
      </c>
      <c r="M781" t="s">
        <v>120</v>
      </c>
    </row>
    <row r="782" spans="1:13" x14ac:dyDescent="0.25">
      <c r="A782" s="1">
        <v>43348</v>
      </c>
      <c r="B782" s="2">
        <v>0.74791666666666667</v>
      </c>
      <c r="C782" t="s">
        <v>25</v>
      </c>
      <c r="D782" t="s">
        <v>35</v>
      </c>
      <c r="E782">
        <v>3</v>
      </c>
      <c r="F782">
        <v>5</v>
      </c>
      <c r="G782" t="s">
        <v>15</v>
      </c>
      <c r="H782" t="s">
        <v>221</v>
      </c>
      <c r="I782">
        <v>5556</v>
      </c>
      <c r="J782" t="s">
        <v>45</v>
      </c>
      <c r="K782" t="s">
        <v>46</v>
      </c>
      <c r="L782">
        <v>2018</v>
      </c>
      <c r="M782" t="s">
        <v>120</v>
      </c>
    </row>
    <row r="783" spans="1:13" x14ac:dyDescent="0.25">
      <c r="A783" s="1">
        <v>43349</v>
      </c>
      <c r="B783" s="2">
        <v>0.65486111111111112</v>
      </c>
      <c r="C783" t="s">
        <v>33</v>
      </c>
      <c r="D783" t="s">
        <v>114</v>
      </c>
      <c r="E783">
        <v>0</v>
      </c>
      <c r="F783">
        <v>0</v>
      </c>
      <c r="G783" t="s">
        <v>15</v>
      </c>
      <c r="H783" t="s">
        <v>221</v>
      </c>
      <c r="I783">
        <v>6121</v>
      </c>
      <c r="J783" t="s">
        <v>16</v>
      </c>
      <c r="K783" t="s">
        <v>17</v>
      </c>
      <c r="L783">
        <v>2018</v>
      </c>
      <c r="M783" t="s">
        <v>120</v>
      </c>
    </row>
    <row r="784" spans="1:13" x14ac:dyDescent="0.25">
      <c r="A784" s="1">
        <v>43350</v>
      </c>
      <c r="B784" s="2">
        <v>5.0694444444444445E-2</v>
      </c>
      <c r="C784" t="s">
        <v>40</v>
      </c>
      <c r="D784" t="s">
        <v>26</v>
      </c>
      <c r="E784">
        <v>5</v>
      </c>
      <c r="F784">
        <v>9</v>
      </c>
      <c r="G784" t="s">
        <v>20</v>
      </c>
      <c r="H784" t="s">
        <v>223</v>
      </c>
      <c r="I784">
        <v>5255</v>
      </c>
      <c r="J784" t="s">
        <v>16</v>
      </c>
      <c r="K784" t="s">
        <v>17</v>
      </c>
      <c r="L784">
        <v>2018</v>
      </c>
      <c r="M784" t="s">
        <v>120</v>
      </c>
    </row>
    <row r="785" spans="1:13" x14ac:dyDescent="0.25">
      <c r="A785" s="1">
        <v>43350</v>
      </c>
      <c r="B785" s="2">
        <v>5.2083333333333336E-2</v>
      </c>
      <c r="C785" t="s">
        <v>40</v>
      </c>
      <c r="D785" t="s">
        <v>116</v>
      </c>
      <c r="E785">
        <v>6</v>
      </c>
      <c r="F785">
        <v>10</v>
      </c>
      <c r="G785" t="s">
        <v>32</v>
      </c>
      <c r="H785" t="s">
        <v>223</v>
      </c>
      <c r="I785">
        <v>5204</v>
      </c>
      <c r="J785" t="s">
        <v>16</v>
      </c>
      <c r="K785" t="s">
        <v>17</v>
      </c>
      <c r="L785">
        <v>2018</v>
      </c>
      <c r="M785" t="s">
        <v>120</v>
      </c>
    </row>
    <row r="786" spans="1:13" x14ac:dyDescent="0.25">
      <c r="A786" s="1">
        <v>43350</v>
      </c>
      <c r="B786" s="2">
        <v>0.62083333333333335</v>
      </c>
      <c r="C786" t="s">
        <v>40</v>
      </c>
      <c r="D786" t="s">
        <v>44</v>
      </c>
      <c r="E786">
        <v>4</v>
      </c>
      <c r="F786">
        <v>7</v>
      </c>
      <c r="G786" t="s">
        <v>15</v>
      </c>
      <c r="H786" t="s">
        <v>221</v>
      </c>
      <c r="I786">
        <v>5471</v>
      </c>
      <c r="J786" t="s">
        <v>16</v>
      </c>
      <c r="K786" t="s">
        <v>17</v>
      </c>
      <c r="L786">
        <v>2018</v>
      </c>
      <c r="M786" t="s">
        <v>120</v>
      </c>
    </row>
    <row r="787" spans="1:13" x14ac:dyDescent="0.25">
      <c r="A787" s="1">
        <v>43350</v>
      </c>
      <c r="B787" s="2">
        <v>0.84652777777777777</v>
      </c>
      <c r="C787" t="s">
        <v>40</v>
      </c>
      <c r="D787" t="s">
        <v>84</v>
      </c>
      <c r="E787">
        <v>7</v>
      </c>
      <c r="F787">
        <v>10</v>
      </c>
      <c r="G787" t="s">
        <v>23</v>
      </c>
      <c r="H787" t="s">
        <v>221</v>
      </c>
      <c r="I787">
        <v>5836</v>
      </c>
      <c r="J787" t="s">
        <v>45</v>
      </c>
      <c r="K787" t="s">
        <v>46</v>
      </c>
      <c r="L787">
        <v>2018</v>
      </c>
      <c r="M787" t="s">
        <v>120</v>
      </c>
    </row>
    <row r="788" spans="1:13" x14ac:dyDescent="0.25">
      <c r="A788" s="1">
        <v>43351</v>
      </c>
      <c r="B788" s="2">
        <v>0.97847222222222219</v>
      </c>
      <c r="C788" t="s">
        <v>50</v>
      </c>
      <c r="D788" t="s">
        <v>76</v>
      </c>
      <c r="E788">
        <v>3</v>
      </c>
      <c r="F788">
        <v>7</v>
      </c>
      <c r="G788" t="s">
        <v>20</v>
      </c>
      <c r="H788" t="s">
        <v>223</v>
      </c>
      <c r="I788">
        <v>5135</v>
      </c>
      <c r="J788" t="s">
        <v>16</v>
      </c>
      <c r="K788" t="s">
        <v>17</v>
      </c>
      <c r="L788">
        <v>2018</v>
      </c>
      <c r="M788" t="s">
        <v>120</v>
      </c>
    </row>
    <row r="789" spans="1:13" x14ac:dyDescent="0.25">
      <c r="A789" s="1">
        <v>43354</v>
      </c>
      <c r="B789" s="2">
        <v>0.55902777777777779</v>
      </c>
      <c r="C789" t="s">
        <v>21</v>
      </c>
      <c r="D789" t="s">
        <v>14</v>
      </c>
      <c r="E789">
        <v>5</v>
      </c>
      <c r="F789">
        <v>8</v>
      </c>
      <c r="G789" t="s">
        <v>15</v>
      </c>
      <c r="H789" t="s">
        <v>221</v>
      </c>
      <c r="I789">
        <v>5906</v>
      </c>
      <c r="J789" t="s">
        <v>16</v>
      </c>
      <c r="K789" t="s">
        <v>17</v>
      </c>
      <c r="L789">
        <v>2018</v>
      </c>
      <c r="M789" t="s">
        <v>120</v>
      </c>
    </row>
    <row r="790" spans="1:13" x14ac:dyDescent="0.25">
      <c r="A790" s="1">
        <v>43354</v>
      </c>
      <c r="B790" s="2">
        <v>0.63263888888888886</v>
      </c>
      <c r="C790" t="s">
        <v>21</v>
      </c>
      <c r="D790" t="s">
        <v>37</v>
      </c>
      <c r="E790">
        <v>5</v>
      </c>
      <c r="F790">
        <v>8</v>
      </c>
      <c r="G790" t="s">
        <v>32</v>
      </c>
      <c r="H790" t="s">
        <v>223</v>
      </c>
      <c r="I790">
        <v>5220</v>
      </c>
      <c r="J790" t="s">
        <v>16</v>
      </c>
      <c r="K790" t="s">
        <v>17</v>
      </c>
      <c r="L790">
        <v>2018</v>
      </c>
      <c r="M790" t="s">
        <v>120</v>
      </c>
    </row>
    <row r="791" spans="1:13" x14ac:dyDescent="0.25">
      <c r="A791" s="1">
        <v>43354</v>
      </c>
      <c r="B791" s="2">
        <v>0.6333333333333333</v>
      </c>
      <c r="C791" t="s">
        <v>21</v>
      </c>
      <c r="D791" t="s">
        <v>79</v>
      </c>
      <c r="E791">
        <v>5</v>
      </c>
      <c r="F791">
        <v>8</v>
      </c>
      <c r="G791" t="s">
        <v>23</v>
      </c>
      <c r="H791" t="s">
        <v>221</v>
      </c>
      <c r="I791">
        <v>5601</v>
      </c>
      <c r="J791" t="s">
        <v>16</v>
      </c>
      <c r="K791" t="s">
        <v>17</v>
      </c>
      <c r="L791">
        <v>2018</v>
      </c>
      <c r="M791" t="s">
        <v>120</v>
      </c>
    </row>
    <row r="792" spans="1:13" x14ac:dyDescent="0.25">
      <c r="A792" s="1">
        <v>43354</v>
      </c>
      <c r="B792" s="2">
        <v>0.63402777777777775</v>
      </c>
      <c r="C792" t="s">
        <v>21</v>
      </c>
      <c r="D792" t="s">
        <v>60</v>
      </c>
      <c r="E792">
        <v>5</v>
      </c>
      <c r="F792">
        <v>10</v>
      </c>
      <c r="G792" t="s">
        <v>15</v>
      </c>
      <c r="H792" t="s">
        <v>224</v>
      </c>
      <c r="I792">
        <v>3017</v>
      </c>
      <c r="J792" t="s">
        <v>61</v>
      </c>
      <c r="K792" t="s">
        <v>17</v>
      </c>
      <c r="L792">
        <v>2018</v>
      </c>
      <c r="M792" t="s">
        <v>120</v>
      </c>
    </row>
    <row r="793" spans="1:13" x14ac:dyDescent="0.25">
      <c r="A793" s="1">
        <v>43354</v>
      </c>
      <c r="B793" s="2">
        <v>0.6381944444444444</v>
      </c>
      <c r="C793" t="s">
        <v>21</v>
      </c>
      <c r="D793" t="s">
        <v>52</v>
      </c>
      <c r="E793">
        <v>4</v>
      </c>
      <c r="F793">
        <v>7</v>
      </c>
      <c r="G793" t="s">
        <v>23</v>
      </c>
      <c r="H793" t="s">
        <v>221</v>
      </c>
      <c r="I793">
        <v>5446</v>
      </c>
      <c r="J793" t="s">
        <v>16</v>
      </c>
      <c r="K793" t="s">
        <v>17</v>
      </c>
      <c r="L793">
        <v>2018</v>
      </c>
      <c r="M793" t="s">
        <v>120</v>
      </c>
    </row>
    <row r="794" spans="1:13" x14ac:dyDescent="0.25">
      <c r="A794" s="1">
        <v>43355</v>
      </c>
      <c r="B794" s="2">
        <v>0.49027777777777776</v>
      </c>
      <c r="C794" t="s">
        <v>25</v>
      </c>
      <c r="D794" t="s">
        <v>49</v>
      </c>
      <c r="E794">
        <v>3</v>
      </c>
      <c r="F794">
        <v>6</v>
      </c>
      <c r="G794" t="s">
        <v>23</v>
      </c>
      <c r="H794" t="s">
        <v>221</v>
      </c>
      <c r="I794">
        <v>5811</v>
      </c>
      <c r="J794" t="s">
        <v>55</v>
      </c>
      <c r="K794" t="s">
        <v>56</v>
      </c>
      <c r="L794">
        <v>2018</v>
      </c>
      <c r="M794" t="s">
        <v>120</v>
      </c>
    </row>
    <row r="795" spans="1:13" x14ac:dyDescent="0.25">
      <c r="A795" s="1">
        <v>43355</v>
      </c>
      <c r="B795" s="2">
        <v>0.53263888888888888</v>
      </c>
      <c r="C795" t="s">
        <v>25</v>
      </c>
      <c r="D795" t="s">
        <v>62</v>
      </c>
      <c r="E795">
        <v>4</v>
      </c>
      <c r="F795">
        <v>7</v>
      </c>
      <c r="G795" t="s">
        <v>32</v>
      </c>
      <c r="H795" t="s">
        <v>223</v>
      </c>
      <c r="I795">
        <v>5135</v>
      </c>
      <c r="J795" t="s">
        <v>16</v>
      </c>
      <c r="K795" t="s">
        <v>17</v>
      </c>
      <c r="L795">
        <v>2018</v>
      </c>
      <c r="M795" t="s">
        <v>120</v>
      </c>
    </row>
    <row r="796" spans="1:13" x14ac:dyDescent="0.25">
      <c r="A796" s="1">
        <v>43355</v>
      </c>
      <c r="B796" s="2">
        <v>0.66597222222222219</v>
      </c>
      <c r="C796" t="s">
        <v>25</v>
      </c>
      <c r="D796" t="s">
        <v>85</v>
      </c>
      <c r="E796">
        <v>0</v>
      </c>
      <c r="F796">
        <v>0</v>
      </c>
      <c r="G796" t="s">
        <v>15</v>
      </c>
      <c r="H796" t="s">
        <v>221</v>
      </c>
      <c r="I796">
        <v>5516</v>
      </c>
      <c r="J796" t="s">
        <v>16</v>
      </c>
      <c r="K796" t="s">
        <v>17</v>
      </c>
      <c r="L796">
        <v>2018</v>
      </c>
      <c r="M796" t="s">
        <v>120</v>
      </c>
    </row>
    <row r="797" spans="1:13" x14ac:dyDescent="0.25">
      <c r="A797" s="1">
        <v>43355</v>
      </c>
      <c r="B797" s="2">
        <v>0.66736111111111107</v>
      </c>
      <c r="C797" t="s">
        <v>25</v>
      </c>
      <c r="D797" t="s">
        <v>71</v>
      </c>
      <c r="E797">
        <v>3</v>
      </c>
      <c r="F797">
        <v>5</v>
      </c>
      <c r="G797" t="s">
        <v>20</v>
      </c>
      <c r="H797" t="s">
        <v>223</v>
      </c>
      <c r="I797">
        <v>5240</v>
      </c>
      <c r="J797" t="s">
        <v>16</v>
      </c>
      <c r="K797" t="s">
        <v>17</v>
      </c>
      <c r="L797">
        <v>2018</v>
      </c>
      <c r="M797" t="s">
        <v>120</v>
      </c>
    </row>
    <row r="798" spans="1:13" x14ac:dyDescent="0.25">
      <c r="A798" s="1">
        <v>43355</v>
      </c>
      <c r="B798" s="2">
        <v>0.69930555555555551</v>
      </c>
      <c r="C798" t="s">
        <v>25</v>
      </c>
      <c r="D798" t="s">
        <v>85</v>
      </c>
      <c r="E798">
        <v>3</v>
      </c>
      <c r="F798">
        <v>6</v>
      </c>
      <c r="G798" t="s">
        <v>23</v>
      </c>
      <c r="H798" t="s">
        <v>221</v>
      </c>
      <c r="I798">
        <v>5831</v>
      </c>
      <c r="J798" t="s">
        <v>16</v>
      </c>
      <c r="K798" t="s">
        <v>17</v>
      </c>
      <c r="L798">
        <v>2018</v>
      </c>
      <c r="M798" t="s">
        <v>120</v>
      </c>
    </row>
    <row r="799" spans="1:13" x14ac:dyDescent="0.25">
      <c r="A799" s="1">
        <v>43355</v>
      </c>
      <c r="B799" s="2">
        <v>0.76111111111111107</v>
      </c>
      <c r="C799" t="s">
        <v>25</v>
      </c>
      <c r="D799" t="s">
        <v>93</v>
      </c>
      <c r="E799">
        <v>4</v>
      </c>
      <c r="F799">
        <v>6</v>
      </c>
      <c r="G799" t="s">
        <v>20</v>
      </c>
      <c r="H799" t="s">
        <v>223</v>
      </c>
      <c r="I799">
        <v>5286</v>
      </c>
      <c r="J799" t="s">
        <v>16</v>
      </c>
      <c r="K799" t="s">
        <v>17</v>
      </c>
      <c r="L799">
        <v>2018</v>
      </c>
      <c r="M799" t="s">
        <v>120</v>
      </c>
    </row>
    <row r="800" spans="1:13" x14ac:dyDescent="0.25">
      <c r="A800" s="1">
        <v>43356</v>
      </c>
      <c r="B800" s="2">
        <v>0.49791666666666667</v>
      </c>
      <c r="C800" t="s">
        <v>33</v>
      </c>
      <c r="D800" t="s">
        <v>70</v>
      </c>
      <c r="E800">
        <v>6</v>
      </c>
      <c r="F800">
        <v>9</v>
      </c>
      <c r="G800" t="s">
        <v>32</v>
      </c>
      <c r="H800" t="s">
        <v>223</v>
      </c>
      <c r="I800">
        <v>5251</v>
      </c>
      <c r="J800" t="s">
        <v>16</v>
      </c>
      <c r="K800" t="s">
        <v>17</v>
      </c>
      <c r="L800">
        <v>2018</v>
      </c>
      <c r="M800" t="s">
        <v>120</v>
      </c>
    </row>
    <row r="801" spans="1:13" x14ac:dyDescent="0.25">
      <c r="A801" s="1">
        <v>43357</v>
      </c>
      <c r="B801" s="2">
        <v>0.59166666666666667</v>
      </c>
      <c r="C801" t="s">
        <v>40</v>
      </c>
      <c r="D801" t="s">
        <v>88</v>
      </c>
      <c r="E801">
        <v>4</v>
      </c>
      <c r="F801">
        <v>7</v>
      </c>
      <c r="G801" t="s">
        <v>15</v>
      </c>
      <c r="H801" t="s">
        <v>221</v>
      </c>
      <c r="I801">
        <v>5511</v>
      </c>
      <c r="J801" t="s">
        <v>16</v>
      </c>
      <c r="K801" t="s">
        <v>17</v>
      </c>
      <c r="L801">
        <v>2018</v>
      </c>
      <c r="M801" t="s">
        <v>120</v>
      </c>
    </row>
    <row r="802" spans="1:13" x14ac:dyDescent="0.25">
      <c r="A802" s="1">
        <v>43358</v>
      </c>
      <c r="B802" s="2">
        <v>7.6388888888888886E-3</v>
      </c>
      <c r="C802" t="s">
        <v>50</v>
      </c>
      <c r="D802" t="s">
        <v>57</v>
      </c>
      <c r="E802">
        <v>0</v>
      </c>
      <c r="F802">
        <v>0</v>
      </c>
      <c r="G802" t="s">
        <v>32</v>
      </c>
      <c r="H802" t="s">
        <v>223</v>
      </c>
      <c r="I802">
        <v>5209</v>
      </c>
      <c r="J802" t="s">
        <v>16</v>
      </c>
      <c r="K802" t="s">
        <v>17</v>
      </c>
      <c r="L802">
        <v>2018</v>
      </c>
      <c r="M802" t="s">
        <v>120</v>
      </c>
    </row>
    <row r="803" spans="1:13" x14ac:dyDescent="0.25">
      <c r="A803" s="1">
        <v>43359</v>
      </c>
      <c r="B803" s="2">
        <v>0.61736111111111114</v>
      </c>
      <c r="C803" t="s">
        <v>53</v>
      </c>
      <c r="D803" t="s">
        <v>70</v>
      </c>
      <c r="E803">
        <v>14</v>
      </c>
      <c r="F803">
        <v>18</v>
      </c>
      <c r="G803" t="s">
        <v>20</v>
      </c>
      <c r="H803" t="s">
        <v>223</v>
      </c>
      <c r="I803">
        <v>5321</v>
      </c>
      <c r="J803" t="s">
        <v>55</v>
      </c>
      <c r="K803" t="s">
        <v>56</v>
      </c>
      <c r="L803">
        <v>2018</v>
      </c>
      <c r="M803" t="s">
        <v>120</v>
      </c>
    </row>
    <row r="804" spans="1:13" x14ac:dyDescent="0.25">
      <c r="A804" s="1">
        <v>43360</v>
      </c>
      <c r="B804" s="2">
        <v>0.75416666666666665</v>
      </c>
      <c r="C804" t="s">
        <v>13</v>
      </c>
      <c r="D804" t="s">
        <v>37</v>
      </c>
      <c r="E804">
        <v>4</v>
      </c>
      <c r="F804">
        <v>7</v>
      </c>
      <c r="G804" t="s">
        <v>20</v>
      </c>
      <c r="H804" t="s">
        <v>223</v>
      </c>
      <c r="I804">
        <v>5123</v>
      </c>
      <c r="J804" t="s">
        <v>16</v>
      </c>
      <c r="K804" t="s">
        <v>17</v>
      </c>
      <c r="L804">
        <v>2018</v>
      </c>
      <c r="M804" t="s">
        <v>120</v>
      </c>
    </row>
    <row r="805" spans="1:13" x14ac:dyDescent="0.25">
      <c r="A805" s="1">
        <v>43360</v>
      </c>
      <c r="B805" s="2">
        <v>0.76041666666666663</v>
      </c>
      <c r="C805" t="s">
        <v>13</v>
      </c>
      <c r="D805" t="s">
        <v>82</v>
      </c>
      <c r="E805">
        <v>0</v>
      </c>
      <c r="F805">
        <v>0</v>
      </c>
      <c r="G805" t="s">
        <v>32</v>
      </c>
      <c r="H805" t="s">
        <v>223</v>
      </c>
      <c r="I805">
        <v>5048</v>
      </c>
      <c r="J805" t="s">
        <v>16</v>
      </c>
      <c r="K805" t="s">
        <v>17</v>
      </c>
      <c r="L805">
        <v>2018</v>
      </c>
      <c r="M805" t="s">
        <v>120</v>
      </c>
    </row>
    <row r="806" spans="1:13" x14ac:dyDescent="0.25">
      <c r="A806" s="1">
        <v>43361</v>
      </c>
      <c r="B806" s="2">
        <v>0.73472222222222228</v>
      </c>
      <c r="C806" t="s">
        <v>21</v>
      </c>
      <c r="D806" t="s">
        <v>35</v>
      </c>
      <c r="E806">
        <v>3</v>
      </c>
      <c r="F806">
        <v>5</v>
      </c>
      <c r="G806" t="s">
        <v>15</v>
      </c>
      <c r="H806" t="s">
        <v>221</v>
      </c>
      <c r="I806">
        <v>5556</v>
      </c>
      <c r="J806" t="s">
        <v>16</v>
      </c>
      <c r="K806" t="s">
        <v>17</v>
      </c>
      <c r="L806">
        <v>2018</v>
      </c>
      <c r="M806" t="s">
        <v>120</v>
      </c>
    </row>
    <row r="807" spans="1:13" x14ac:dyDescent="0.25">
      <c r="A807" s="1">
        <v>43362</v>
      </c>
      <c r="B807" s="2">
        <v>0.32916666666666666</v>
      </c>
      <c r="C807" t="s">
        <v>25</v>
      </c>
      <c r="D807" t="s">
        <v>28</v>
      </c>
      <c r="E807">
        <v>3</v>
      </c>
      <c r="F807">
        <v>5</v>
      </c>
      <c r="G807" t="s">
        <v>20</v>
      </c>
      <c r="H807" t="s">
        <v>223</v>
      </c>
      <c r="I807">
        <v>5279</v>
      </c>
      <c r="J807" t="s">
        <v>16</v>
      </c>
      <c r="K807" t="s">
        <v>17</v>
      </c>
      <c r="L807">
        <v>2018</v>
      </c>
      <c r="M807" t="s">
        <v>120</v>
      </c>
    </row>
    <row r="808" spans="1:13" x14ac:dyDescent="0.25">
      <c r="A808" s="1">
        <v>43363</v>
      </c>
      <c r="B808" s="2">
        <v>0.61319444444444449</v>
      </c>
      <c r="C808" t="s">
        <v>33</v>
      </c>
      <c r="D808" t="s">
        <v>74</v>
      </c>
      <c r="E808">
        <v>10</v>
      </c>
      <c r="F808">
        <v>13</v>
      </c>
      <c r="G808" t="s">
        <v>20</v>
      </c>
      <c r="H808" t="s">
        <v>223</v>
      </c>
      <c r="I808">
        <v>5371</v>
      </c>
      <c r="J808" t="s">
        <v>55</v>
      </c>
      <c r="K808" t="s">
        <v>56</v>
      </c>
      <c r="L808">
        <v>2018</v>
      </c>
      <c r="M808" t="s">
        <v>120</v>
      </c>
    </row>
    <row r="809" spans="1:13" x14ac:dyDescent="0.25">
      <c r="A809" s="1">
        <v>43363</v>
      </c>
      <c r="B809" s="2">
        <v>0.89236111111111116</v>
      </c>
      <c r="C809" t="s">
        <v>33</v>
      </c>
      <c r="D809" t="s">
        <v>71</v>
      </c>
      <c r="E809">
        <v>4</v>
      </c>
      <c r="F809">
        <v>9</v>
      </c>
      <c r="G809" t="s">
        <v>20</v>
      </c>
      <c r="H809" t="s">
        <v>223</v>
      </c>
      <c r="I809">
        <v>5269</v>
      </c>
      <c r="J809" t="s">
        <v>16</v>
      </c>
      <c r="K809" t="s">
        <v>17</v>
      </c>
      <c r="L809">
        <v>2018</v>
      </c>
      <c r="M809" t="s">
        <v>120</v>
      </c>
    </row>
    <row r="810" spans="1:13" x14ac:dyDescent="0.25">
      <c r="A810" s="1">
        <v>43363</v>
      </c>
      <c r="B810" s="2">
        <v>0.8979166666666667</v>
      </c>
      <c r="C810" t="s">
        <v>33</v>
      </c>
      <c r="D810" t="s">
        <v>116</v>
      </c>
      <c r="E810">
        <v>0</v>
      </c>
      <c r="F810">
        <v>0</v>
      </c>
      <c r="G810" t="s">
        <v>20</v>
      </c>
      <c r="H810" t="s">
        <v>223</v>
      </c>
      <c r="I810">
        <v>5137</v>
      </c>
      <c r="J810" t="s">
        <v>16</v>
      </c>
      <c r="K810" t="s">
        <v>17</v>
      </c>
      <c r="L810">
        <v>2018</v>
      </c>
      <c r="M810" t="s">
        <v>120</v>
      </c>
    </row>
    <row r="811" spans="1:13" x14ac:dyDescent="0.25">
      <c r="A811" s="1">
        <v>43363</v>
      </c>
      <c r="B811" s="2">
        <v>0.99652777777777779</v>
      </c>
      <c r="C811" t="s">
        <v>33</v>
      </c>
      <c r="D811" t="s">
        <v>47</v>
      </c>
      <c r="E811">
        <v>0</v>
      </c>
      <c r="F811">
        <v>0</v>
      </c>
      <c r="G811" t="s">
        <v>23</v>
      </c>
      <c r="H811" t="s">
        <v>221</v>
      </c>
      <c r="I811">
        <v>5666</v>
      </c>
      <c r="J811" t="s">
        <v>55</v>
      </c>
      <c r="K811" t="s">
        <v>56</v>
      </c>
      <c r="L811">
        <v>2018</v>
      </c>
      <c r="M811" t="s">
        <v>120</v>
      </c>
    </row>
    <row r="812" spans="1:13" x14ac:dyDescent="0.25">
      <c r="A812" s="1">
        <v>43364</v>
      </c>
      <c r="B812" s="2">
        <v>0.38333333333333336</v>
      </c>
      <c r="C812" t="s">
        <v>40</v>
      </c>
      <c r="D812" t="s">
        <v>84</v>
      </c>
      <c r="E812">
        <v>7</v>
      </c>
      <c r="F812">
        <v>11</v>
      </c>
      <c r="G812" t="s">
        <v>23</v>
      </c>
      <c r="H812" t="s">
        <v>221</v>
      </c>
      <c r="I812">
        <v>5906</v>
      </c>
      <c r="J812" t="s">
        <v>16</v>
      </c>
      <c r="K812" t="s">
        <v>17</v>
      </c>
      <c r="L812">
        <v>2018</v>
      </c>
      <c r="M812" t="s">
        <v>120</v>
      </c>
    </row>
    <row r="813" spans="1:13" x14ac:dyDescent="0.25">
      <c r="A813" s="1">
        <v>43364</v>
      </c>
      <c r="B813" s="2">
        <v>0.71666666666666667</v>
      </c>
      <c r="C813" t="s">
        <v>40</v>
      </c>
      <c r="D813" t="s">
        <v>81</v>
      </c>
      <c r="E813">
        <v>4</v>
      </c>
      <c r="F813">
        <v>6</v>
      </c>
      <c r="G813" t="s">
        <v>32</v>
      </c>
      <c r="H813" t="s">
        <v>223</v>
      </c>
      <c r="I813">
        <v>5128</v>
      </c>
      <c r="J813" t="s">
        <v>16</v>
      </c>
      <c r="K813" t="s">
        <v>17</v>
      </c>
      <c r="L813">
        <v>2018</v>
      </c>
      <c r="M813" t="s">
        <v>120</v>
      </c>
    </row>
    <row r="814" spans="1:13" x14ac:dyDescent="0.25">
      <c r="A814" s="1">
        <v>43364</v>
      </c>
      <c r="B814" s="2">
        <v>0.99027777777777781</v>
      </c>
      <c r="C814" t="s">
        <v>40</v>
      </c>
      <c r="D814" t="s">
        <v>59</v>
      </c>
      <c r="E814">
        <v>6</v>
      </c>
      <c r="F814">
        <v>11</v>
      </c>
      <c r="G814" t="s">
        <v>20</v>
      </c>
      <c r="H814" t="s">
        <v>223</v>
      </c>
      <c r="I814">
        <v>5013</v>
      </c>
      <c r="J814" t="s">
        <v>16</v>
      </c>
      <c r="K814" t="s">
        <v>17</v>
      </c>
      <c r="L814">
        <v>2018</v>
      </c>
      <c r="M814" t="s">
        <v>120</v>
      </c>
    </row>
    <row r="815" spans="1:13" x14ac:dyDescent="0.25">
      <c r="A815" s="1">
        <v>43365</v>
      </c>
      <c r="B815" s="2">
        <v>0.81736111111111109</v>
      </c>
      <c r="C815" t="s">
        <v>50</v>
      </c>
      <c r="D815" t="s">
        <v>65</v>
      </c>
      <c r="E815">
        <v>0</v>
      </c>
      <c r="F815">
        <v>0</v>
      </c>
      <c r="G815" t="s">
        <v>23</v>
      </c>
      <c r="H815" t="s">
        <v>221</v>
      </c>
      <c r="I815">
        <v>5461</v>
      </c>
      <c r="J815" t="s">
        <v>16</v>
      </c>
      <c r="K815" t="s">
        <v>17</v>
      </c>
      <c r="L815">
        <v>2018</v>
      </c>
      <c r="M815" t="s">
        <v>120</v>
      </c>
    </row>
    <row r="816" spans="1:13" x14ac:dyDescent="0.25">
      <c r="A816" s="1">
        <v>43366</v>
      </c>
      <c r="B816" s="2">
        <v>0.43541666666666667</v>
      </c>
      <c r="C816" t="s">
        <v>53</v>
      </c>
      <c r="D816" t="s">
        <v>94</v>
      </c>
      <c r="E816">
        <v>3</v>
      </c>
      <c r="F816">
        <v>8</v>
      </c>
      <c r="G816" t="s">
        <v>15</v>
      </c>
      <c r="H816" t="s">
        <v>221</v>
      </c>
      <c r="I816">
        <v>5781</v>
      </c>
      <c r="J816" t="s">
        <v>38</v>
      </c>
      <c r="K816" t="s">
        <v>39</v>
      </c>
      <c r="L816">
        <v>2018</v>
      </c>
      <c r="M816" t="s">
        <v>120</v>
      </c>
    </row>
    <row r="817" spans="1:13" x14ac:dyDescent="0.25">
      <c r="A817" s="1">
        <v>43366</v>
      </c>
      <c r="B817" s="2">
        <v>0.48958333333333331</v>
      </c>
      <c r="C817" t="s">
        <v>53</v>
      </c>
      <c r="D817" t="s">
        <v>65</v>
      </c>
      <c r="E817">
        <v>0</v>
      </c>
      <c r="F817">
        <v>0</v>
      </c>
      <c r="G817" t="s">
        <v>23</v>
      </c>
      <c r="H817" t="s">
        <v>221</v>
      </c>
      <c r="I817">
        <v>5461</v>
      </c>
      <c r="J817" t="s">
        <v>16</v>
      </c>
      <c r="K817" t="s">
        <v>17</v>
      </c>
      <c r="L817">
        <v>2018</v>
      </c>
      <c r="M817" t="s">
        <v>120</v>
      </c>
    </row>
    <row r="818" spans="1:13" x14ac:dyDescent="0.25">
      <c r="A818" s="1">
        <v>43366</v>
      </c>
      <c r="B818" s="2">
        <v>0.77222222222222225</v>
      </c>
      <c r="C818" t="s">
        <v>53</v>
      </c>
      <c r="D818" t="s">
        <v>64</v>
      </c>
      <c r="E818">
        <v>6</v>
      </c>
      <c r="F818">
        <v>10</v>
      </c>
      <c r="G818" t="s">
        <v>20</v>
      </c>
      <c r="H818" t="s">
        <v>223</v>
      </c>
      <c r="I818">
        <v>5130</v>
      </c>
      <c r="J818" t="s">
        <v>16</v>
      </c>
      <c r="K818" t="s">
        <v>17</v>
      </c>
      <c r="L818">
        <v>2018</v>
      </c>
      <c r="M818" t="s">
        <v>120</v>
      </c>
    </row>
    <row r="819" spans="1:13" x14ac:dyDescent="0.25">
      <c r="A819" s="1">
        <v>43367</v>
      </c>
      <c r="B819" s="2">
        <v>0.46527777777777779</v>
      </c>
      <c r="C819" t="s">
        <v>13</v>
      </c>
      <c r="D819" t="s">
        <v>114</v>
      </c>
      <c r="E819">
        <v>7</v>
      </c>
      <c r="F819">
        <v>10</v>
      </c>
      <c r="G819" t="s">
        <v>15</v>
      </c>
      <c r="H819" t="s">
        <v>221</v>
      </c>
      <c r="I819">
        <v>6061</v>
      </c>
      <c r="J819" t="s">
        <v>16</v>
      </c>
      <c r="K819" t="s">
        <v>17</v>
      </c>
      <c r="L819">
        <v>2018</v>
      </c>
      <c r="M819" t="s">
        <v>120</v>
      </c>
    </row>
    <row r="820" spans="1:13" x14ac:dyDescent="0.25">
      <c r="A820" s="1">
        <v>43367</v>
      </c>
      <c r="B820" s="2">
        <v>0.48194444444444445</v>
      </c>
      <c r="C820" t="s">
        <v>13</v>
      </c>
      <c r="D820" t="s">
        <v>98</v>
      </c>
      <c r="E820">
        <v>24</v>
      </c>
      <c r="F820">
        <v>27</v>
      </c>
      <c r="G820" t="s">
        <v>32</v>
      </c>
      <c r="H820" t="s">
        <v>223</v>
      </c>
      <c r="I820">
        <v>5361</v>
      </c>
      <c r="J820" t="s">
        <v>55</v>
      </c>
      <c r="K820" t="s">
        <v>56</v>
      </c>
      <c r="L820">
        <v>2018</v>
      </c>
      <c r="M820" t="s">
        <v>120</v>
      </c>
    </row>
    <row r="821" spans="1:13" x14ac:dyDescent="0.25">
      <c r="A821" s="1">
        <v>43367</v>
      </c>
      <c r="B821" s="2">
        <v>0.88541666666666663</v>
      </c>
      <c r="C821" t="s">
        <v>13</v>
      </c>
      <c r="D821" t="s">
        <v>103</v>
      </c>
      <c r="E821">
        <v>0</v>
      </c>
      <c r="F821">
        <v>0</v>
      </c>
      <c r="G821" t="s">
        <v>23</v>
      </c>
      <c r="H821" t="s">
        <v>221</v>
      </c>
      <c r="I821">
        <v>5606</v>
      </c>
      <c r="J821" t="s">
        <v>16</v>
      </c>
      <c r="K821" t="s">
        <v>17</v>
      </c>
      <c r="L821">
        <v>2018</v>
      </c>
      <c r="M821" t="s">
        <v>120</v>
      </c>
    </row>
    <row r="822" spans="1:13" x14ac:dyDescent="0.25">
      <c r="A822" s="1">
        <v>43367</v>
      </c>
      <c r="B822" s="2">
        <v>0.95208333333333328</v>
      </c>
      <c r="C822" t="s">
        <v>13</v>
      </c>
      <c r="D822" t="s">
        <v>77</v>
      </c>
      <c r="E822">
        <v>0</v>
      </c>
      <c r="F822">
        <v>0</v>
      </c>
      <c r="G822" t="s">
        <v>15</v>
      </c>
      <c r="H822" t="s">
        <v>221</v>
      </c>
      <c r="I822">
        <v>5851</v>
      </c>
      <c r="J822" t="s">
        <v>16</v>
      </c>
      <c r="K822" t="s">
        <v>17</v>
      </c>
      <c r="L822">
        <v>2018</v>
      </c>
      <c r="M822" t="s">
        <v>120</v>
      </c>
    </row>
    <row r="823" spans="1:13" x14ac:dyDescent="0.25">
      <c r="A823" s="1">
        <v>43368</v>
      </c>
      <c r="B823" s="2">
        <v>0.70833333333333337</v>
      </c>
      <c r="C823" t="s">
        <v>21</v>
      </c>
      <c r="D823" t="s">
        <v>112</v>
      </c>
      <c r="E823">
        <v>6</v>
      </c>
      <c r="F823">
        <v>8</v>
      </c>
      <c r="G823" t="s">
        <v>23</v>
      </c>
      <c r="H823" t="s">
        <v>221</v>
      </c>
      <c r="I823">
        <v>5866</v>
      </c>
      <c r="J823" t="s">
        <v>55</v>
      </c>
      <c r="K823" t="s">
        <v>56</v>
      </c>
      <c r="L823">
        <v>2018</v>
      </c>
      <c r="M823" t="s">
        <v>120</v>
      </c>
    </row>
    <row r="824" spans="1:13" x14ac:dyDescent="0.25">
      <c r="A824" s="1">
        <v>43368</v>
      </c>
      <c r="B824" s="2">
        <v>0.72569444444444442</v>
      </c>
      <c r="C824" t="s">
        <v>21</v>
      </c>
      <c r="D824" t="s">
        <v>59</v>
      </c>
      <c r="E824">
        <v>0</v>
      </c>
      <c r="F824">
        <v>0</v>
      </c>
      <c r="G824" t="s">
        <v>20</v>
      </c>
      <c r="H824" t="s">
        <v>223</v>
      </c>
      <c r="I824">
        <v>5219</v>
      </c>
      <c r="J824" t="s">
        <v>16</v>
      </c>
      <c r="K824" t="s">
        <v>17</v>
      </c>
      <c r="L824">
        <v>2018</v>
      </c>
      <c r="M824" t="s">
        <v>120</v>
      </c>
    </row>
    <row r="825" spans="1:13" x14ac:dyDescent="0.25">
      <c r="A825" s="1">
        <v>43369</v>
      </c>
      <c r="B825" s="2">
        <v>0.56527777777777777</v>
      </c>
      <c r="C825" t="s">
        <v>25</v>
      </c>
      <c r="D825" t="s">
        <v>69</v>
      </c>
      <c r="E825">
        <v>4</v>
      </c>
      <c r="F825">
        <v>7</v>
      </c>
      <c r="G825" t="s">
        <v>32</v>
      </c>
      <c r="H825" t="s">
        <v>223</v>
      </c>
      <c r="I825">
        <v>5163</v>
      </c>
      <c r="J825" t="s">
        <v>16</v>
      </c>
      <c r="K825" t="s">
        <v>17</v>
      </c>
      <c r="L825">
        <v>2018</v>
      </c>
      <c r="M825" t="s">
        <v>120</v>
      </c>
    </row>
    <row r="826" spans="1:13" x14ac:dyDescent="0.25">
      <c r="A826" s="1">
        <v>43370</v>
      </c>
      <c r="B826" s="2">
        <v>0.54027777777777775</v>
      </c>
      <c r="C826" t="s">
        <v>33</v>
      </c>
      <c r="D826" t="s">
        <v>49</v>
      </c>
      <c r="E826">
        <v>5</v>
      </c>
      <c r="F826">
        <v>8</v>
      </c>
      <c r="G826" t="s">
        <v>23</v>
      </c>
      <c r="H826" t="s">
        <v>221</v>
      </c>
      <c r="I826">
        <v>6001</v>
      </c>
      <c r="J826" t="s">
        <v>16</v>
      </c>
      <c r="K826" t="s">
        <v>17</v>
      </c>
      <c r="L826">
        <v>2018</v>
      </c>
      <c r="M826" t="s">
        <v>120</v>
      </c>
    </row>
    <row r="827" spans="1:13" x14ac:dyDescent="0.25">
      <c r="A827" s="1">
        <v>43370</v>
      </c>
      <c r="B827" s="2">
        <v>0.66527777777777775</v>
      </c>
      <c r="C827" t="s">
        <v>33</v>
      </c>
      <c r="D827" t="s">
        <v>65</v>
      </c>
      <c r="E827">
        <v>4</v>
      </c>
      <c r="F827">
        <v>7</v>
      </c>
      <c r="G827" t="s">
        <v>15</v>
      </c>
      <c r="H827" t="s">
        <v>221</v>
      </c>
      <c r="I827">
        <v>5606</v>
      </c>
      <c r="J827" t="s">
        <v>16</v>
      </c>
      <c r="K827" t="s">
        <v>17</v>
      </c>
      <c r="L827">
        <v>2018</v>
      </c>
      <c r="M827" t="s">
        <v>120</v>
      </c>
    </row>
    <row r="828" spans="1:13" x14ac:dyDescent="0.25">
      <c r="A828" s="1">
        <v>43370</v>
      </c>
      <c r="B828" s="2">
        <v>0.68888888888888888</v>
      </c>
      <c r="C828" t="s">
        <v>33</v>
      </c>
      <c r="D828" t="s">
        <v>62</v>
      </c>
      <c r="E828">
        <v>5</v>
      </c>
      <c r="F828">
        <v>7</v>
      </c>
      <c r="G828" t="s">
        <v>20</v>
      </c>
      <c r="H828" t="s">
        <v>223</v>
      </c>
      <c r="I828">
        <v>5046</v>
      </c>
      <c r="J828" t="s">
        <v>16</v>
      </c>
      <c r="K828" t="s">
        <v>17</v>
      </c>
      <c r="L828">
        <v>2018</v>
      </c>
      <c r="M828" t="s">
        <v>120</v>
      </c>
    </row>
    <row r="829" spans="1:13" x14ac:dyDescent="0.25">
      <c r="A829" s="1">
        <v>43371</v>
      </c>
      <c r="B829" s="2">
        <v>0.36875000000000002</v>
      </c>
      <c r="C829" t="s">
        <v>40</v>
      </c>
      <c r="D829" t="s">
        <v>59</v>
      </c>
      <c r="E829">
        <v>17</v>
      </c>
      <c r="F829">
        <v>19</v>
      </c>
      <c r="G829" t="s">
        <v>32</v>
      </c>
      <c r="H829" t="s">
        <v>223</v>
      </c>
      <c r="I829">
        <v>5237</v>
      </c>
      <c r="J829" t="s">
        <v>16</v>
      </c>
      <c r="K829" t="s">
        <v>17</v>
      </c>
      <c r="L829">
        <v>2018</v>
      </c>
      <c r="M829" t="s">
        <v>120</v>
      </c>
    </row>
    <row r="830" spans="1:13" x14ac:dyDescent="0.25">
      <c r="A830" s="1">
        <v>43371</v>
      </c>
      <c r="B830" s="2">
        <v>0.67986111111111114</v>
      </c>
      <c r="C830" t="s">
        <v>40</v>
      </c>
      <c r="D830" t="s">
        <v>58</v>
      </c>
      <c r="E830">
        <v>21</v>
      </c>
      <c r="F830">
        <v>23</v>
      </c>
      <c r="G830" t="s">
        <v>23</v>
      </c>
      <c r="H830" t="s">
        <v>221</v>
      </c>
      <c r="I830">
        <v>5521</v>
      </c>
      <c r="J830" t="s">
        <v>55</v>
      </c>
      <c r="K830" t="s">
        <v>56</v>
      </c>
      <c r="L830">
        <v>2018</v>
      </c>
      <c r="M830" t="s">
        <v>120</v>
      </c>
    </row>
    <row r="831" spans="1:13" x14ac:dyDescent="0.25">
      <c r="A831" s="1">
        <v>43371</v>
      </c>
      <c r="B831" s="2">
        <v>0.84791666666666665</v>
      </c>
      <c r="C831" t="s">
        <v>40</v>
      </c>
      <c r="D831" t="s">
        <v>88</v>
      </c>
      <c r="E831">
        <v>4</v>
      </c>
      <c r="F831">
        <v>6</v>
      </c>
      <c r="G831" t="s">
        <v>23</v>
      </c>
      <c r="H831" t="s">
        <v>221</v>
      </c>
      <c r="I831">
        <v>5536</v>
      </c>
      <c r="J831" t="s">
        <v>16</v>
      </c>
      <c r="K831" t="s">
        <v>17</v>
      </c>
      <c r="L831">
        <v>2018</v>
      </c>
      <c r="M831" t="s">
        <v>120</v>
      </c>
    </row>
    <row r="832" spans="1:13" x14ac:dyDescent="0.25">
      <c r="A832" s="1">
        <v>43372</v>
      </c>
      <c r="B832" s="2">
        <v>5.7638888888888892E-2</v>
      </c>
      <c r="C832" t="s">
        <v>50</v>
      </c>
      <c r="D832" t="s">
        <v>105</v>
      </c>
      <c r="E832">
        <v>0</v>
      </c>
      <c r="F832">
        <v>0</v>
      </c>
      <c r="G832" t="s">
        <v>15</v>
      </c>
      <c r="H832" t="s">
        <v>221</v>
      </c>
      <c r="I832">
        <v>5881</v>
      </c>
      <c r="J832" t="s">
        <v>55</v>
      </c>
      <c r="K832" t="s">
        <v>56</v>
      </c>
      <c r="L832">
        <v>2018</v>
      </c>
      <c r="M832" t="s">
        <v>120</v>
      </c>
    </row>
    <row r="833" spans="1:13" x14ac:dyDescent="0.25">
      <c r="A833" s="1">
        <v>43372</v>
      </c>
      <c r="B833" s="2">
        <v>0.52222222222222225</v>
      </c>
      <c r="C833" t="s">
        <v>50</v>
      </c>
      <c r="D833" t="s">
        <v>44</v>
      </c>
      <c r="E833">
        <v>3</v>
      </c>
      <c r="F833">
        <v>5</v>
      </c>
      <c r="G833" t="s">
        <v>15</v>
      </c>
      <c r="H833" t="s">
        <v>221</v>
      </c>
      <c r="I833">
        <v>6036</v>
      </c>
      <c r="J833" t="s">
        <v>55</v>
      </c>
      <c r="K833" t="s">
        <v>56</v>
      </c>
      <c r="L833">
        <v>2018</v>
      </c>
      <c r="M833" t="s">
        <v>120</v>
      </c>
    </row>
    <row r="834" spans="1:13" x14ac:dyDescent="0.25">
      <c r="A834" s="1">
        <v>43372</v>
      </c>
      <c r="B834" s="2">
        <v>0.63055555555555554</v>
      </c>
      <c r="C834" t="s">
        <v>50</v>
      </c>
      <c r="D834" t="s">
        <v>86</v>
      </c>
      <c r="E834">
        <v>4</v>
      </c>
      <c r="F834">
        <v>8</v>
      </c>
      <c r="G834" t="s">
        <v>20</v>
      </c>
      <c r="H834" t="s">
        <v>223</v>
      </c>
      <c r="I834">
        <v>5356</v>
      </c>
      <c r="J834" t="s">
        <v>16</v>
      </c>
      <c r="K834" t="s">
        <v>17</v>
      </c>
      <c r="L834">
        <v>2018</v>
      </c>
      <c r="M834" t="s">
        <v>120</v>
      </c>
    </row>
    <row r="835" spans="1:13" x14ac:dyDescent="0.25">
      <c r="A835" s="1">
        <v>43372</v>
      </c>
      <c r="B835" s="2">
        <v>0.63124999999999998</v>
      </c>
      <c r="C835" t="s">
        <v>50</v>
      </c>
      <c r="D835" t="s">
        <v>124</v>
      </c>
      <c r="E835">
        <v>5</v>
      </c>
      <c r="F835">
        <v>10</v>
      </c>
      <c r="H835" t="s">
        <v>224</v>
      </c>
      <c r="I835">
        <v>3009</v>
      </c>
      <c r="J835" t="s">
        <v>61</v>
      </c>
      <c r="K835" t="s">
        <v>17</v>
      </c>
      <c r="L835">
        <v>2018</v>
      </c>
      <c r="M835" t="s">
        <v>120</v>
      </c>
    </row>
    <row r="836" spans="1:13" x14ac:dyDescent="0.25">
      <c r="A836" s="1">
        <v>43372</v>
      </c>
      <c r="B836" s="2">
        <v>0.66736111111111107</v>
      </c>
      <c r="C836" t="s">
        <v>50</v>
      </c>
      <c r="D836" t="s">
        <v>73</v>
      </c>
      <c r="E836">
        <v>3</v>
      </c>
      <c r="F836">
        <v>6</v>
      </c>
      <c r="G836" t="s">
        <v>15</v>
      </c>
      <c r="H836" t="s">
        <v>221</v>
      </c>
      <c r="I836">
        <v>5771</v>
      </c>
      <c r="J836" t="s">
        <v>16</v>
      </c>
      <c r="K836" t="s">
        <v>17</v>
      </c>
      <c r="L836">
        <v>2018</v>
      </c>
      <c r="M836" t="s">
        <v>120</v>
      </c>
    </row>
    <row r="837" spans="1:13" x14ac:dyDescent="0.25">
      <c r="A837" s="1">
        <v>43372</v>
      </c>
      <c r="B837" s="2">
        <v>0.73472222222222228</v>
      </c>
      <c r="C837" t="s">
        <v>50</v>
      </c>
      <c r="D837" t="s">
        <v>86</v>
      </c>
      <c r="E837">
        <v>7</v>
      </c>
      <c r="F837">
        <v>11</v>
      </c>
      <c r="G837" t="s">
        <v>32</v>
      </c>
      <c r="H837" t="s">
        <v>223</v>
      </c>
      <c r="I837">
        <v>5321</v>
      </c>
      <c r="J837" t="s">
        <v>91</v>
      </c>
      <c r="K837" t="s">
        <v>92</v>
      </c>
      <c r="L837">
        <v>2018</v>
      </c>
      <c r="M837" t="s">
        <v>120</v>
      </c>
    </row>
    <row r="838" spans="1:13" x14ac:dyDescent="0.25">
      <c r="A838" s="1">
        <v>43372</v>
      </c>
      <c r="B838" s="2">
        <v>0.8354166666666667</v>
      </c>
      <c r="C838" t="s">
        <v>50</v>
      </c>
      <c r="D838" t="s">
        <v>26</v>
      </c>
      <c r="E838">
        <v>3</v>
      </c>
      <c r="F838">
        <v>7</v>
      </c>
      <c r="G838" t="s">
        <v>20</v>
      </c>
      <c r="H838" t="s">
        <v>223</v>
      </c>
      <c r="I838">
        <v>5336</v>
      </c>
      <c r="J838" t="s">
        <v>16</v>
      </c>
      <c r="K838" t="s">
        <v>17</v>
      </c>
      <c r="L838">
        <v>2018</v>
      </c>
      <c r="M838" t="s">
        <v>120</v>
      </c>
    </row>
    <row r="839" spans="1:13" x14ac:dyDescent="0.25">
      <c r="A839" s="1">
        <v>43372</v>
      </c>
      <c r="B839" s="2">
        <v>0.91041666666666665</v>
      </c>
      <c r="C839" t="s">
        <v>50</v>
      </c>
      <c r="D839" t="s">
        <v>43</v>
      </c>
      <c r="E839">
        <v>12</v>
      </c>
      <c r="F839">
        <v>16</v>
      </c>
      <c r="G839" t="s">
        <v>20</v>
      </c>
      <c r="H839" t="s">
        <v>223</v>
      </c>
      <c r="I839">
        <v>5161</v>
      </c>
      <c r="J839" t="s">
        <v>16</v>
      </c>
      <c r="K839" t="s">
        <v>17</v>
      </c>
      <c r="L839">
        <v>2018</v>
      </c>
      <c r="M839" t="s">
        <v>120</v>
      </c>
    </row>
    <row r="840" spans="1:13" x14ac:dyDescent="0.25">
      <c r="A840" s="1">
        <v>43373</v>
      </c>
      <c r="B840" s="2">
        <v>7.7083333333333337E-2</v>
      </c>
      <c r="C840" t="s">
        <v>53</v>
      </c>
      <c r="D840" t="s">
        <v>72</v>
      </c>
      <c r="E840">
        <v>0</v>
      </c>
      <c r="F840">
        <v>0</v>
      </c>
      <c r="G840" t="s">
        <v>32</v>
      </c>
      <c r="H840" t="s">
        <v>222</v>
      </c>
      <c r="I840">
        <v>6151</v>
      </c>
      <c r="J840" t="s">
        <v>55</v>
      </c>
      <c r="K840" t="s">
        <v>56</v>
      </c>
      <c r="L840">
        <v>2018</v>
      </c>
      <c r="M840" t="s">
        <v>120</v>
      </c>
    </row>
    <row r="841" spans="1:13" x14ac:dyDescent="0.25">
      <c r="A841" s="1">
        <v>43373</v>
      </c>
      <c r="B841" s="2">
        <v>0.58263888888888893</v>
      </c>
      <c r="C841" t="s">
        <v>53</v>
      </c>
      <c r="D841" t="s">
        <v>57</v>
      </c>
      <c r="E841">
        <v>0</v>
      </c>
      <c r="F841">
        <v>0</v>
      </c>
      <c r="G841" t="s">
        <v>20</v>
      </c>
      <c r="H841" t="s">
        <v>223</v>
      </c>
      <c r="I841">
        <v>5041</v>
      </c>
      <c r="J841" t="s">
        <v>55</v>
      </c>
      <c r="K841" t="s">
        <v>56</v>
      </c>
      <c r="L841">
        <v>2018</v>
      </c>
      <c r="M841" t="s">
        <v>120</v>
      </c>
    </row>
    <row r="842" spans="1:13" x14ac:dyDescent="0.25">
      <c r="A842" s="1">
        <v>43374</v>
      </c>
      <c r="B842" s="2">
        <v>0.69166666666666665</v>
      </c>
      <c r="C842" t="s">
        <v>13</v>
      </c>
      <c r="D842" t="s">
        <v>79</v>
      </c>
      <c r="E842">
        <v>4</v>
      </c>
      <c r="F842">
        <v>6</v>
      </c>
      <c r="G842" t="s">
        <v>23</v>
      </c>
      <c r="H842" t="s">
        <v>221</v>
      </c>
      <c r="I842">
        <v>5531</v>
      </c>
      <c r="J842" t="s">
        <v>16</v>
      </c>
      <c r="K842" t="s">
        <v>17</v>
      </c>
      <c r="L842">
        <v>2018</v>
      </c>
      <c r="M842" t="s">
        <v>120</v>
      </c>
    </row>
    <row r="843" spans="1:13" x14ac:dyDescent="0.25">
      <c r="A843" s="1">
        <v>43374</v>
      </c>
      <c r="B843" s="2">
        <v>0.70694444444444449</v>
      </c>
      <c r="C843" t="s">
        <v>13</v>
      </c>
      <c r="D843" t="s">
        <v>102</v>
      </c>
      <c r="E843">
        <v>0</v>
      </c>
      <c r="F843">
        <v>0</v>
      </c>
      <c r="G843" t="s">
        <v>20</v>
      </c>
      <c r="H843" t="s">
        <v>223</v>
      </c>
      <c r="I843">
        <v>5136</v>
      </c>
      <c r="J843" t="s">
        <v>16</v>
      </c>
      <c r="K843" t="s">
        <v>17</v>
      </c>
      <c r="L843">
        <v>2018</v>
      </c>
      <c r="M843" t="s">
        <v>120</v>
      </c>
    </row>
    <row r="844" spans="1:13" x14ac:dyDescent="0.25">
      <c r="A844" s="1">
        <v>43374</v>
      </c>
      <c r="B844" s="2">
        <v>0.8930555555555556</v>
      </c>
      <c r="C844" t="s">
        <v>13</v>
      </c>
      <c r="D844" t="s">
        <v>79</v>
      </c>
      <c r="E844">
        <v>3</v>
      </c>
      <c r="F844">
        <v>6</v>
      </c>
      <c r="G844" t="s">
        <v>23</v>
      </c>
      <c r="H844" t="s">
        <v>221</v>
      </c>
      <c r="I844">
        <v>5411</v>
      </c>
      <c r="J844" t="s">
        <v>16</v>
      </c>
      <c r="K844" t="s">
        <v>17</v>
      </c>
      <c r="L844">
        <v>2018</v>
      </c>
      <c r="M844" t="s">
        <v>120</v>
      </c>
    </row>
    <row r="845" spans="1:13" x14ac:dyDescent="0.25">
      <c r="A845" s="1">
        <v>43374</v>
      </c>
      <c r="B845" s="2">
        <v>0.9916666666666667</v>
      </c>
      <c r="C845" t="s">
        <v>13</v>
      </c>
      <c r="D845" t="s">
        <v>59</v>
      </c>
      <c r="E845">
        <v>5</v>
      </c>
      <c r="F845">
        <v>10</v>
      </c>
      <c r="G845" t="s">
        <v>20</v>
      </c>
      <c r="H845" t="s">
        <v>223</v>
      </c>
      <c r="I845">
        <v>5299</v>
      </c>
      <c r="J845" t="s">
        <v>16</v>
      </c>
      <c r="K845" t="s">
        <v>17</v>
      </c>
      <c r="L845">
        <v>2018</v>
      </c>
      <c r="M845" t="s">
        <v>120</v>
      </c>
    </row>
    <row r="846" spans="1:13" x14ac:dyDescent="0.25">
      <c r="A846" s="1">
        <v>43375</v>
      </c>
      <c r="B846" s="2">
        <v>7.6388888888888886E-3</v>
      </c>
      <c r="C846" t="s">
        <v>21</v>
      </c>
      <c r="D846" t="s">
        <v>76</v>
      </c>
      <c r="E846">
        <v>3</v>
      </c>
      <c r="F846">
        <v>8</v>
      </c>
      <c r="G846" t="s">
        <v>32</v>
      </c>
      <c r="H846" t="s">
        <v>223</v>
      </c>
      <c r="I846">
        <v>5095</v>
      </c>
      <c r="J846" t="s">
        <v>16</v>
      </c>
      <c r="K846" t="s">
        <v>17</v>
      </c>
      <c r="L846">
        <v>2018</v>
      </c>
      <c r="M846" t="s">
        <v>120</v>
      </c>
    </row>
    <row r="847" spans="1:13" x14ac:dyDescent="0.25">
      <c r="A847" s="1">
        <v>43375</v>
      </c>
      <c r="B847" s="2">
        <v>0.60833333333333328</v>
      </c>
      <c r="C847" t="s">
        <v>21</v>
      </c>
      <c r="D847" t="s">
        <v>48</v>
      </c>
      <c r="E847">
        <v>6</v>
      </c>
      <c r="F847">
        <v>9</v>
      </c>
      <c r="G847" t="s">
        <v>23</v>
      </c>
      <c r="H847" t="s">
        <v>221</v>
      </c>
      <c r="I847">
        <v>5751</v>
      </c>
      <c r="J847" t="s">
        <v>16</v>
      </c>
      <c r="K847" t="s">
        <v>17</v>
      </c>
      <c r="L847">
        <v>2018</v>
      </c>
      <c r="M847" t="s">
        <v>120</v>
      </c>
    </row>
    <row r="848" spans="1:13" x14ac:dyDescent="0.25">
      <c r="A848" s="1">
        <v>43375</v>
      </c>
      <c r="B848" s="2">
        <v>0.625</v>
      </c>
      <c r="C848" t="s">
        <v>21</v>
      </c>
      <c r="D848" t="s">
        <v>68</v>
      </c>
      <c r="E848">
        <v>0</v>
      </c>
      <c r="F848">
        <v>0</v>
      </c>
      <c r="G848" t="s">
        <v>20</v>
      </c>
      <c r="H848" t="s">
        <v>223</v>
      </c>
      <c r="I848">
        <v>5122</v>
      </c>
      <c r="J848" t="s">
        <v>16</v>
      </c>
      <c r="K848" t="s">
        <v>17</v>
      </c>
      <c r="L848">
        <v>2018</v>
      </c>
      <c r="M848" t="s">
        <v>120</v>
      </c>
    </row>
    <row r="849" spans="1:13" x14ac:dyDescent="0.25">
      <c r="A849" s="1">
        <v>43375</v>
      </c>
      <c r="B849" s="2">
        <v>0.6875</v>
      </c>
      <c r="C849" t="s">
        <v>21</v>
      </c>
      <c r="D849" t="s">
        <v>96</v>
      </c>
      <c r="E849">
        <v>8</v>
      </c>
      <c r="F849">
        <v>10</v>
      </c>
      <c r="G849" t="s">
        <v>20</v>
      </c>
      <c r="H849" t="s">
        <v>223</v>
      </c>
      <c r="I849">
        <v>5069</v>
      </c>
      <c r="J849" t="s">
        <v>16</v>
      </c>
      <c r="K849" t="s">
        <v>17</v>
      </c>
      <c r="L849">
        <v>2018</v>
      </c>
      <c r="M849" t="s">
        <v>120</v>
      </c>
    </row>
    <row r="850" spans="1:13" x14ac:dyDescent="0.25">
      <c r="A850" s="1">
        <v>43376</v>
      </c>
      <c r="B850" s="2">
        <v>0.66319444444444442</v>
      </c>
      <c r="C850" t="s">
        <v>25</v>
      </c>
      <c r="D850" t="s">
        <v>88</v>
      </c>
      <c r="E850">
        <v>0</v>
      </c>
      <c r="F850">
        <v>0</v>
      </c>
      <c r="G850" t="s">
        <v>15</v>
      </c>
      <c r="H850" t="s">
        <v>221</v>
      </c>
      <c r="I850">
        <v>5406</v>
      </c>
      <c r="J850" t="s">
        <v>16</v>
      </c>
      <c r="K850" t="s">
        <v>17</v>
      </c>
      <c r="L850">
        <v>2018</v>
      </c>
      <c r="M850" t="s">
        <v>120</v>
      </c>
    </row>
    <row r="851" spans="1:13" x14ac:dyDescent="0.25">
      <c r="A851" s="1">
        <v>43376</v>
      </c>
      <c r="B851" s="2">
        <v>0.76527777777777772</v>
      </c>
      <c r="C851" t="s">
        <v>25</v>
      </c>
      <c r="D851" t="s">
        <v>26</v>
      </c>
      <c r="E851">
        <v>3</v>
      </c>
      <c r="F851">
        <v>5</v>
      </c>
      <c r="G851" t="s">
        <v>32</v>
      </c>
      <c r="H851" t="s">
        <v>223</v>
      </c>
      <c r="I851">
        <v>5027</v>
      </c>
      <c r="J851" t="s">
        <v>16</v>
      </c>
      <c r="K851" t="s">
        <v>17</v>
      </c>
      <c r="L851">
        <v>2018</v>
      </c>
      <c r="M851" t="s">
        <v>120</v>
      </c>
    </row>
    <row r="852" spans="1:13" x14ac:dyDescent="0.25">
      <c r="A852" s="1">
        <v>43377</v>
      </c>
      <c r="B852" s="2">
        <v>7.4999999999999997E-2</v>
      </c>
      <c r="C852" t="s">
        <v>33</v>
      </c>
      <c r="D852" t="s">
        <v>94</v>
      </c>
      <c r="E852">
        <v>0</v>
      </c>
      <c r="F852">
        <v>0</v>
      </c>
      <c r="G852" t="s">
        <v>23</v>
      </c>
      <c r="H852" t="s">
        <v>221</v>
      </c>
      <c r="I852">
        <v>6076</v>
      </c>
      <c r="J852" t="s">
        <v>38</v>
      </c>
      <c r="K852" t="s">
        <v>39</v>
      </c>
      <c r="L852">
        <v>2018</v>
      </c>
      <c r="M852" t="s">
        <v>120</v>
      </c>
    </row>
    <row r="853" spans="1:13" x14ac:dyDescent="0.25">
      <c r="A853" s="1">
        <v>43377</v>
      </c>
      <c r="B853" s="2">
        <v>0.57847222222222228</v>
      </c>
      <c r="C853" t="s">
        <v>33</v>
      </c>
      <c r="D853" t="s">
        <v>51</v>
      </c>
      <c r="E853">
        <v>0</v>
      </c>
      <c r="F853">
        <v>0</v>
      </c>
      <c r="G853" t="s">
        <v>20</v>
      </c>
      <c r="H853" t="s">
        <v>223</v>
      </c>
      <c r="I853">
        <v>5319</v>
      </c>
      <c r="J853" t="s">
        <v>16</v>
      </c>
      <c r="K853" t="s">
        <v>17</v>
      </c>
      <c r="L853">
        <v>2018</v>
      </c>
      <c r="M853" t="s">
        <v>120</v>
      </c>
    </row>
    <row r="854" spans="1:13" x14ac:dyDescent="0.25">
      <c r="A854" s="1">
        <v>43377</v>
      </c>
      <c r="B854" s="2">
        <v>0.67708333333333337</v>
      </c>
      <c r="C854" t="s">
        <v>33</v>
      </c>
      <c r="D854" t="s">
        <v>22</v>
      </c>
      <c r="E854">
        <v>0</v>
      </c>
      <c r="F854">
        <v>0</v>
      </c>
      <c r="G854" t="s">
        <v>15</v>
      </c>
      <c r="H854" t="s">
        <v>221</v>
      </c>
      <c r="I854">
        <v>6051</v>
      </c>
      <c r="J854" t="s">
        <v>16</v>
      </c>
      <c r="K854" t="s">
        <v>17</v>
      </c>
      <c r="L854">
        <v>2018</v>
      </c>
      <c r="M854" t="s">
        <v>120</v>
      </c>
    </row>
    <row r="855" spans="1:13" x14ac:dyDescent="0.25">
      <c r="A855" s="1">
        <v>43377</v>
      </c>
      <c r="B855" s="2">
        <v>0.71944444444444444</v>
      </c>
      <c r="C855" t="s">
        <v>33</v>
      </c>
      <c r="D855" t="s">
        <v>81</v>
      </c>
      <c r="E855">
        <v>4</v>
      </c>
      <c r="F855">
        <v>6</v>
      </c>
      <c r="G855" t="s">
        <v>20</v>
      </c>
      <c r="H855" t="s">
        <v>223</v>
      </c>
      <c r="I855">
        <v>5266</v>
      </c>
      <c r="J855" t="s">
        <v>16</v>
      </c>
      <c r="K855" t="s">
        <v>17</v>
      </c>
      <c r="L855">
        <v>2018</v>
      </c>
      <c r="M855" t="s">
        <v>120</v>
      </c>
    </row>
    <row r="856" spans="1:13" x14ac:dyDescent="0.25">
      <c r="A856" s="1">
        <v>43377</v>
      </c>
      <c r="B856" s="2">
        <v>0.81874999999999998</v>
      </c>
      <c r="C856" t="s">
        <v>33</v>
      </c>
      <c r="D856" t="s">
        <v>62</v>
      </c>
      <c r="E856">
        <v>15</v>
      </c>
      <c r="F856">
        <v>18</v>
      </c>
      <c r="G856" t="s">
        <v>20</v>
      </c>
      <c r="H856" t="s">
        <v>223</v>
      </c>
      <c r="I856">
        <v>5262</v>
      </c>
      <c r="J856" t="s">
        <v>16</v>
      </c>
      <c r="K856" t="s">
        <v>17</v>
      </c>
      <c r="L856">
        <v>2018</v>
      </c>
      <c r="M856" t="s">
        <v>120</v>
      </c>
    </row>
    <row r="857" spans="1:13" x14ac:dyDescent="0.25">
      <c r="A857" s="1">
        <v>43377</v>
      </c>
      <c r="B857" s="2">
        <v>0.85138888888888886</v>
      </c>
      <c r="C857" t="s">
        <v>33</v>
      </c>
      <c r="D857" t="s">
        <v>71</v>
      </c>
      <c r="E857">
        <v>3</v>
      </c>
      <c r="F857">
        <v>6</v>
      </c>
      <c r="G857" t="s">
        <v>32</v>
      </c>
      <c r="H857" t="s">
        <v>223</v>
      </c>
      <c r="I857">
        <v>5261</v>
      </c>
      <c r="J857" t="s">
        <v>16</v>
      </c>
      <c r="K857" t="s">
        <v>17</v>
      </c>
      <c r="L857">
        <v>2018</v>
      </c>
      <c r="M857" t="s">
        <v>120</v>
      </c>
    </row>
    <row r="858" spans="1:13" x14ac:dyDescent="0.25">
      <c r="A858" s="1">
        <v>43377</v>
      </c>
      <c r="B858" s="2">
        <v>0.9291666666666667</v>
      </c>
      <c r="C858" t="s">
        <v>33</v>
      </c>
      <c r="D858" t="s">
        <v>74</v>
      </c>
      <c r="E858">
        <v>3</v>
      </c>
      <c r="F858">
        <v>7</v>
      </c>
      <c r="G858" t="s">
        <v>32</v>
      </c>
      <c r="H858" t="s">
        <v>223</v>
      </c>
      <c r="I858">
        <v>5262</v>
      </c>
      <c r="J858" t="s">
        <v>16</v>
      </c>
      <c r="K858" t="s">
        <v>17</v>
      </c>
      <c r="L858">
        <v>2018</v>
      </c>
      <c r="M858" t="s">
        <v>120</v>
      </c>
    </row>
    <row r="859" spans="1:13" x14ac:dyDescent="0.25">
      <c r="A859" s="1">
        <v>43377</v>
      </c>
      <c r="B859" s="2">
        <v>0.96944444444444444</v>
      </c>
      <c r="C859" t="s">
        <v>33</v>
      </c>
      <c r="D859" t="s">
        <v>65</v>
      </c>
      <c r="E859">
        <v>4</v>
      </c>
      <c r="F859">
        <v>9</v>
      </c>
      <c r="G859" t="s">
        <v>15</v>
      </c>
      <c r="H859" t="s">
        <v>221</v>
      </c>
      <c r="I859">
        <v>5581</v>
      </c>
      <c r="J859" t="s">
        <v>55</v>
      </c>
      <c r="K859" t="s">
        <v>56</v>
      </c>
      <c r="L859">
        <v>2018</v>
      </c>
      <c r="M859" t="s">
        <v>120</v>
      </c>
    </row>
    <row r="860" spans="1:13" x14ac:dyDescent="0.25">
      <c r="A860" s="1">
        <v>43379</v>
      </c>
      <c r="B860" s="2">
        <v>6.0416666666666667E-2</v>
      </c>
      <c r="C860" t="s">
        <v>50</v>
      </c>
      <c r="D860" t="s">
        <v>98</v>
      </c>
      <c r="E860">
        <v>4</v>
      </c>
      <c r="F860">
        <v>8</v>
      </c>
      <c r="G860" t="s">
        <v>20</v>
      </c>
      <c r="H860" t="s">
        <v>223</v>
      </c>
      <c r="I860">
        <v>5212</v>
      </c>
      <c r="J860" t="s">
        <v>55</v>
      </c>
      <c r="K860" t="s">
        <v>56</v>
      </c>
      <c r="L860">
        <v>2018</v>
      </c>
      <c r="M860" t="s">
        <v>120</v>
      </c>
    </row>
    <row r="861" spans="1:13" x14ac:dyDescent="0.25">
      <c r="A861" s="1">
        <v>43379</v>
      </c>
      <c r="B861" s="2">
        <v>0.76666666666666672</v>
      </c>
      <c r="C861" t="s">
        <v>50</v>
      </c>
      <c r="D861" t="s">
        <v>102</v>
      </c>
      <c r="E861">
        <v>4</v>
      </c>
      <c r="F861">
        <v>9</v>
      </c>
      <c r="G861" t="s">
        <v>20</v>
      </c>
      <c r="H861" t="s">
        <v>223</v>
      </c>
      <c r="I861">
        <v>5240</v>
      </c>
      <c r="J861" t="s">
        <v>16</v>
      </c>
      <c r="K861" t="s">
        <v>17</v>
      </c>
      <c r="L861">
        <v>2018</v>
      </c>
      <c r="M861" t="s">
        <v>120</v>
      </c>
    </row>
    <row r="862" spans="1:13" x14ac:dyDescent="0.25">
      <c r="A862" s="1">
        <v>43380</v>
      </c>
      <c r="B862" s="2">
        <v>0.47499999999999998</v>
      </c>
      <c r="C862" t="s">
        <v>53</v>
      </c>
      <c r="D862" t="s">
        <v>73</v>
      </c>
      <c r="E862">
        <v>4</v>
      </c>
      <c r="F862">
        <v>8</v>
      </c>
      <c r="G862" t="s">
        <v>23</v>
      </c>
      <c r="H862" t="s">
        <v>221</v>
      </c>
      <c r="I862">
        <v>5821</v>
      </c>
      <c r="J862" t="s">
        <v>16</v>
      </c>
      <c r="K862" t="s">
        <v>17</v>
      </c>
      <c r="L862">
        <v>2018</v>
      </c>
      <c r="M862" t="s">
        <v>120</v>
      </c>
    </row>
    <row r="863" spans="1:13" x14ac:dyDescent="0.25">
      <c r="A863" s="1">
        <v>43380</v>
      </c>
      <c r="B863" s="2">
        <v>0.86458333333333337</v>
      </c>
      <c r="C863" t="s">
        <v>53</v>
      </c>
      <c r="D863" t="s">
        <v>121</v>
      </c>
      <c r="E863">
        <v>6</v>
      </c>
      <c r="F863">
        <v>11</v>
      </c>
      <c r="G863" t="s">
        <v>15</v>
      </c>
      <c r="H863" t="s">
        <v>224</v>
      </c>
      <c r="I863">
        <v>3017</v>
      </c>
      <c r="J863" t="s">
        <v>107</v>
      </c>
      <c r="K863" t="s">
        <v>56</v>
      </c>
      <c r="L863">
        <v>2018</v>
      </c>
      <c r="M863" t="s">
        <v>120</v>
      </c>
    </row>
    <row r="864" spans="1:13" x14ac:dyDescent="0.25">
      <c r="A864" s="1">
        <v>43382</v>
      </c>
      <c r="B864" s="2">
        <v>2.9861111111111113E-2</v>
      </c>
      <c r="C864" t="s">
        <v>21</v>
      </c>
      <c r="D864" t="s">
        <v>44</v>
      </c>
      <c r="E864">
        <v>6</v>
      </c>
      <c r="F864">
        <v>11</v>
      </c>
      <c r="G864" t="s">
        <v>15</v>
      </c>
      <c r="H864" t="s">
        <v>221</v>
      </c>
      <c r="I864">
        <v>5806</v>
      </c>
      <c r="J864" t="s">
        <v>55</v>
      </c>
      <c r="K864" t="s">
        <v>56</v>
      </c>
      <c r="L864">
        <v>2018</v>
      </c>
      <c r="M864" t="s">
        <v>120</v>
      </c>
    </row>
    <row r="865" spans="1:13" x14ac:dyDescent="0.25">
      <c r="A865" s="1">
        <v>43382</v>
      </c>
      <c r="B865" s="2">
        <v>0.28888888888888886</v>
      </c>
      <c r="C865" t="s">
        <v>21</v>
      </c>
      <c r="D865" t="s">
        <v>96</v>
      </c>
      <c r="E865">
        <v>5</v>
      </c>
      <c r="F865">
        <v>9</v>
      </c>
      <c r="G865" t="s">
        <v>20</v>
      </c>
      <c r="H865" t="s">
        <v>223</v>
      </c>
      <c r="I865">
        <v>5226</v>
      </c>
      <c r="J865" t="s">
        <v>55</v>
      </c>
      <c r="K865" t="s">
        <v>56</v>
      </c>
      <c r="L865">
        <v>2018</v>
      </c>
      <c r="M865" t="s">
        <v>120</v>
      </c>
    </row>
    <row r="866" spans="1:13" x14ac:dyDescent="0.25">
      <c r="A866" s="1">
        <v>43382</v>
      </c>
      <c r="B866" s="2">
        <v>0.30625000000000002</v>
      </c>
      <c r="C866" t="s">
        <v>21</v>
      </c>
      <c r="D866" t="s">
        <v>65</v>
      </c>
      <c r="E866">
        <v>3</v>
      </c>
      <c r="F866">
        <v>5</v>
      </c>
      <c r="G866" t="s">
        <v>15</v>
      </c>
      <c r="H866" t="s">
        <v>221</v>
      </c>
      <c r="I866">
        <v>5656</v>
      </c>
      <c r="J866" t="s">
        <v>16</v>
      </c>
      <c r="K866" t="s">
        <v>17</v>
      </c>
      <c r="L866">
        <v>2018</v>
      </c>
      <c r="M866" t="s">
        <v>120</v>
      </c>
    </row>
    <row r="867" spans="1:13" x14ac:dyDescent="0.25">
      <c r="A867" s="1">
        <v>43382</v>
      </c>
      <c r="B867" s="2">
        <v>0.51597222222222228</v>
      </c>
      <c r="C867" t="s">
        <v>21</v>
      </c>
      <c r="D867" t="s">
        <v>94</v>
      </c>
      <c r="E867">
        <v>3</v>
      </c>
      <c r="F867">
        <v>8</v>
      </c>
      <c r="G867" t="s">
        <v>15</v>
      </c>
      <c r="H867" t="s">
        <v>221</v>
      </c>
      <c r="I867">
        <v>5536</v>
      </c>
      <c r="J867" t="s">
        <v>16</v>
      </c>
      <c r="K867" t="s">
        <v>17</v>
      </c>
      <c r="L867">
        <v>2018</v>
      </c>
      <c r="M867" t="s">
        <v>120</v>
      </c>
    </row>
    <row r="868" spans="1:13" x14ac:dyDescent="0.25">
      <c r="A868" s="1">
        <v>43382</v>
      </c>
      <c r="B868" s="2">
        <v>0.55208333333333337</v>
      </c>
      <c r="C868" t="s">
        <v>21</v>
      </c>
      <c r="D868" t="s">
        <v>114</v>
      </c>
      <c r="E868">
        <v>0</v>
      </c>
      <c r="F868">
        <v>0</v>
      </c>
      <c r="G868" t="s">
        <v>15</v>
      </c>
      <c r="H868" t="s">
        <v>221</v>
      </c>
      <c r="I868">
        <v>6096</v>
      </c>
      <c r="J868" t="s">
        <v>16</v>
      </c>
      <c r="K868" t="s">
        <v>17</v>
      </c>
      <c r="L868">
        <v>2018</v>
      </c>
      <c r="M868" t="s">
        <v>120</v>
      </c>
    </row>
    <row r="869" spans="1:13" x14ac:dyDescent="0.25">
      <c r="A869" s="1">
        <v>43382</v>
      </c>
      <c r="B869" s="2">
        <v>0.68125000000000002</v>
      </c>
      <c r="C869" t="s">
        <v>21</v>
      </c>
      <c r="D869" t="s">
        <v>121</v>
      </c>
      <c r="E869">
        <v>5</v>
      </c>
      <c r="F869">
        <v>10</v>
      </c>
      <c r="G869" t="s">
        <v>23</v>
      </c>
      <c r="H869" t="s">
        <v>224</v>
      </c>
      <c r="I869">
        <v>3002</v>
      </c>
      <c r="J869" t="s">
        <v>107</v>
      </c>
      <c r="K869" t="s">
        <v>56</v>
      </c>
      <c r="L869">
        <v>2018</v>
      </c>
      <c r="M869" t="s">
        <v>120</v>
      </c>
    </row>
    <row r="870" spans="1:13" x14ac:dyDescent="0.25">
      <c r="A870" s="1">
        <v>43382</v>
      </c>
      <c r="B870" s="2">
        <v>0.89027777777777772</v>
      </c>
      <c r="C870" t="s">
        <v>21</v>
      </c>
      <c r="D870" t="s">
        <v>114</v>
      </c>
      <c r="E870">
        <v>0</v>
      </c>
      <c r="F870">
        <v>0</v>
      </c>
      <c r="G870" t="s">
        <v>15</v>
      </c>
      <c r="H870" t="s">
        <v>221</v>
      </c>
      <c r="I870">
        <v>5431</v>
      </c>
      <c r="J870" t="s">
        <v>38</v>
      </c>
      <c r="K870" t="s">
        <v>39</v>
      </c>
      <c r="L870">
        <v>2018</v>
      </c>
      <c r="M870" t="s">
        <v>120</v>
      </c>
    </row>
    <row r="871" spans="1:13" x14ac:dyDescent="0.25">
      <c r="A871" s="1">
        <v>43382</v>
      </c>
      <c r="B871" s="2">
        <v>0.96388888888888891</v>
      </c>
      <c r="C871" t="s">
        <v>21</v>
      </c>
      <c r="D871" t="s">
        <v>94</v>
      </c>
      <c r="E871">
        <v>8</v>
      </c>
      <c r="F871">
        <v>13</v>
      </c>
      <c r="G871" t="s">
        <v>15</v>
      </c>
      <c r="H871" t="s">
        <v>221</v>
      </c>
      <c r="I871">
        <v>5781</v>
      </c>
      <c r="J871" t="s">
        <v>55</v>
      </c>
      <c r="K871" t="s">
        <v>56</v>
      </c>
      <c r="L871">
        <v>2018</v>
      </c>
      <c r="M871" t="s">
        <v>120</v>
      </c>
    </row>
    <row r="872" spans="1:13" x14ac:dyDescent="0.25">
      <c r="A872" s="1">
        <v>43383</v>
      </c>
      <c r="B872" s="2">
        <v>0.39166666666666666</v>
      </c>
      <c r="C872" t="s">
        <v>25</v>
      </c>
      <c r="D872" t="s">
        <v>65</v>
      </c>
      <c r="E872">
        <v>0</v>
      </c>
      <c r="F872">
        <v>0</v>
      </c>
      <c r="G872" t="s">
        <v>23</v>
      </c>
      <c r="H872" t="s">
        <v>221</v>
      </c>
      <c r="I872">
        <v>5626</v>
      </c>
      <c r="J872" t="s">
        <v>45</v>
      </c>
      <c r="K872" t="s">
        <v>46</v>
      </c>
      <c r="L872">
        <v>2018</v>
      </c>
      <c r="M872" t="s">
        <v>120</v>
      </c>
    </row>
    <row r="873" spans="1:13" x14ac:dyDescent="0.25">
      <c r="A873" s="1">
        <v>43383</v>
      </c>
      <c r="B873" s="2">
        <v>0.58402777777777781</v>
      </c>
      <c r="C873" t="s">
        <v>25</v>
      </c>
      <c r="D873" t="s">
        <v>65</v>
      </c>
      <c r="E873">
        <v>0</v>
      </c>
      <c r="F873">
        <v>0</v>
      </c>
      <c r="G873" t="s">
        <v>15</v>
      </c>
      <c r="H873" t="s">
        <v>221</v>
      </c>
      <c r="I873">
        <v>5761</v>
      </c>
      <c r="J873" t="s">
        <v>55</v>
      </c>
      <c r="K873" t="s">
        <v>56</v>
      </c>
      <c r="L873">
        <v>2018</v>
      </c>
      <c r="M873" t="s">
        <v>120</v>
      </c>
    </row>
    <row r="874" spans="1:13" x14ac:dyDescent="0.25">
      <c r="A874" s="1">
        <v>43383</v>
      </c>
      <c r="B874" s="2">
        <v>0.63958333333333328</v>
      </c>
      <c r="C874" t="s">
        <v>25</v>
      </c>
      <c r="D874" t="s">
        <v>65</v>
      </c>
      <c r="E874">
        <v>3</v>
      </c>
      <c r="F874">
        <v>6</v>
      </c>
      <c r="G874" t="s">
        <v>15</v>
      </c>
      <c r="H874" t="s">
        <v>221</v>
      </c>
      <c r="I874">
        <v>5941</v>
      </c>
      <c r="J874" t="s">
        <v>16</v>
      </c>
      <c r="K874" t="s">
        <v>17</v>
      </c>
      <c r="L874">
        <v>2018</v>
      </c>
      <c r="M874" t="s">
        <v>120</v>
      </c>
    </row>
    <row r="875" spans="1:13" x14ac:dyDescent="0.25">
      <c r="A875" s="1">
        <v>43383</v>
      </c>
      <c r="B875" s="2">
        <v>0.78055555555555556</v>
      </c>
      <c r="C875" t="s">
        <v>25</v>
      </c>
      <c r="D875" t="s">
        <v>76</v>
      </c>
      <c r="E875">
        <v>5</v>
      </c>
      <c r="F875">
        <v>7</v>
      </c>
      <c r="G875" t="s">
        <v>32</v>
      </c>
      <c r="H875" t="s">
        <v>223</v>
      </c>
      <c r="I875">
        <v>5052</v>
      </c>
      <c r="J875" t="s">
        <v>16</v>
      </c>
      <c r="K875" t="s">
        <v>17</v>
      </c>
      <c r="L875">
        <v>2018</v>
      </c>
      <c r="M875" t="s">
        <v>120</v>
      </c>
    </row>
    <row r="876" spans="1:13" x14ac:dyDescent="0.25">
      <c r="A876" s="1">
        <v>43384</v>
      </c>
      <c r="B876" s="2">
        <v>0.3527777777777778</v>
      </c>
      <c r="C876" t="s">
        <v>33</v>
      </c>
      <c r="D876" t="s">
        <v>67</v>
      </c>
      <c r="E876">
        <v>4</v>
      </c>
      <c r="F876">
        <v>6</v>
      </c>
      <c r="G876" t="s">
        <v>23</v>
      </c>
      <c r="H876" t="s">
        <v>221</v>
      </c>
      <c r="I876">
        <v>5586</v>
      </c>
      <c r="J876" t="s">
        <v>16</v>
      </c>
      <c r="K876" t="s">
        <v>17</v>
      </c>
      <c r="L876">
        <v>2018</v>
      </c>
      <c r="M876" t="s">
        <v>120</v>
      </c>
    </row>
    <row r="877" spans="1:13" x14ac:dyDescent="0.25">
      <c r="A877" s="1">
        <v>43384</v>
      </c>
      <c r="B877" s="2">
        <v>0.71736111111111112</v>
      </c>
      <c r="C877" t="s">
        <v>33</v>
      </c>
      <c r="D877" t="s">
        <v>94</v>
      </c>
      <c r="E877">
        <v>5</v>
      </c>
      <c r="F877">
        <v>7</v>
      </c>
      <c r="G877" t="s">
        <v>23</v>
      </c>
      <c r="H877" t="s">
        <v>221</v>
      </c>
      <c r="I877">
        <v>6041</v>
      </c>
      <c r="J877" t="s">
        <v>16</v>
      </c>
      <c r="K877" t="s">
        <v>17</v>
      </c>
      <c r="L877">
        <v>2018</v>
      </c>
      <c r="M877" t="s">
        <v>120</v>
      </c>
    </row>
    <row r="878" spans="1:13" x14ac:dyDescent="0.25">
      <c r="A878" s="1">
        <v>43385</v>
      </c>
      <c r="B878" s="2">
        <v>0.78402777777777777</v>
      </c>
      <c r="C878" t="s">
        <v>40</v>
      </c>
      <c r="D878" t="s">
        <v>48</v>
      </c>
      <c r="E878">
        <v>4</v>
      </c>
      <c r="F878">
        <v>6</v>
      </c>
      <c r="G878" t="s">
        <v>15</v>
      </c>
      <c r="H878" t="s">
        <v>221</v>
      </c>
      <c r="I878">
        <v>5851</v>
      </c>
      <c r="J878" t="s">
        <v>16</v>
      </c>
      <c r="K878" t="s">
        <v>17</v>
      </c>
      <c r="L878">
        <v>2018</v>
      </c>
      <c r="M878" t="s">
        <v>120</v>
      </c>
    </row>
    <row r="879" spans="1:13" x14ac:dyDescent="0.25">
      <c r="A879" s="1">
        <v>43385</v>
      </c>
      <c r="B879" s="2">
        <v>0.85972222222222228</v>
      </c>
      <c r="C879" t="s">
        <v>40</v>
      </c>
      <c r="D879" t="s">
        <v>88</v>
      </c>
      <c r="E879">
        <v>3</v>
      </c>
      <c r="F879">
        <v>6</v>
      </c>
      <c r="G879" t="s">
        <v>23</v>
      </c>
      <c r="H879" t="s">
        <v>221</v>
      </c>
      <c r="I879">
        <v>6116</v>
      </c>
      <c r="J879" t="s">
        <v>16</v>
      </c>
      <c r="K879" t="s">
        <v>17</v>
      </c>
      <c r="L879">
        <v>2018</v>
      </c>
      <c r="M879" t="s">
        <v>120</v>
      </c>
    </row>
    <row r="880" spans="1:13" x14ac:dyDescent="0.25">
      <c r="A880" s="1">
        <v>43385</v>
      </c>
      <c r="B880" s="2">
        <v>0.86597222222222225</v>
      </c>
      <c r="C880" t="s">
        <v>40</v>
      </c>
      <c r="D880" t="s">
        <v>78</v>
      </c>
      <c r="E880">
        <v>0</v>
      </c>
      <c r="F880">
        <v>0</v>
      </c>
      <c r="G880" t="s">
        <v>32</v>
      </c>
      <c r="H880" t="s">
        <v>223</v>
      </c>
      <c r="I880">
        <v>5018</v>
      </c>
      <c r="J880" t="s">
        <v>16</v>
      </c>
      <c r="K880" t="s">
        <v>17</v>
      </c>
      <c r="L880">
        <v>2018</v>
      </c>
      <c r="M880" t="s">
        <v>120</v>
      </c>
    </row>
    <row r="881" spans="1:13" x14ac:dyDescent="0.25">
      <c r="A881" s="1">
        <v>43385</v>
      </c>
      <c r="B881" s="2">
        <v>0.88888888888888884</v>
      </c>
      <c r="C881" t="s">
        <v>40</v>
      </c>
      <c r="D881" t="s">
        <v>88</v>
      </c>
      <c r="E881">
        <v>5</v>
      </c>
      <c r="F881">
        <v>10</v>
      </c>
      <c r="G881" t="s">
        <v>23</v>
      </c>
      <c r="H881" t="s">
        <v>221</v>
      </c>
      <c r="I881">
        <v>6106</v>
      </c>
      <c r="J881" t="s">
        <v>16</v>
      </c>
      <c r="K881" t="s">
        <v>17</v>
      </c>
      <c r="L881">
        <v>2018</v>
      </c>
      <c r="M881" t="s">
        <v>120</v>
      </c>
    </row>
    <row r="882" spans="1:13" x14ac:dyDescent="0.25">
      <c r="A882" s="1">
        <v>43385</v>
      </c>
      <c r="B882" s="2">
        <v>0.97569444444444442</v>
      </c>
      <c r="C882" t="s">
        <v>40</v>
      </c>
      <c r="D882" t="s">
        <v>87</v>
      </c>
      <c r="E882">
        <v>3</v>
      </c>
      <c r="F882">
        <v>8</v>
      </c>
      <c r="G882" t="s">
        <v>15</v>
      </c>
      <c r="H882" t="s">
        <v>221</v>
      </c>
      <c r="I882">
        <v>5906</v>
      </c>
      <c r="J882" t="s">
        <v>16</v>
      </c>
      <c r="K882" t="s">
        <v>17</v>
      </c>
      <c r="L882">
        <v>2018</v>
      </c>
      <c r="M882" t="s">
        <v>120</v>
      </c>
    </row>
    <row r="883" spans="1:13" x14ac:dyDescent="0.25">
      <c r="A883" s="1">
        <v>43386</v>
      </c>
      <c r="B883" s="2">
        <v>0.43194444444444446</v>
      </c>
      <c r="C883" t="s">
        <v>50</v>
      </c>
      <c r="D883" t="s">
        <v>35</v>
      </c>
      <c r="E883">
        <v>5</v>
      </c>
      <c r="F883">
        <v>10</v>
      </c>
      <c r="G883" t="s">
        <v>15</v>
      </c>
      <c r="H883" t="s">
        <v>221</v>
      </c>
      <c r="I883">
        <v>5426</v>
      </c>
      <c r="J883" t="s">
        <v>16</v>
      </c>
      <c r="K883" t="s">
        <v>17</v>
      </c>
      <c r="L883">
        <v>2018</v>
      </c>
      <c r="M883" t="s">
        <v>120</v>
      </c>
    </row>
    <row r="884" spans="1:13" x14ac:dyDescent="0.25">
      <c r="A884" s="1">
        <v>43387</v>
      </c>
      <c r="B884" s="2">
        <v>0.98472222222222228</v>
      </c>
      <c r="C884" t="s">
        <v>53</v>
      </c>
      <c r="D884" t="s">
        <v>64</v>
      </c>
      <c r="E884">
        <v>48</v>
      </c>
      <c r="F884">
        <v>53</v>
      </c>
      <c r="G884" t="s">
        <v>20</v>
      </c>
      <c r="H884" t="s">
        <v>223</v>
      </c>
      <c r="I884">
        <v>5046</v>
      </c>
      <c r="J884" t="s">
        <v>89</v>
      </c>
      <c r="K884" t="s">
        <v>90</v>
      </c>
      <c r="L884">
        <v>2018</v>
      </c>
      <c r="M884" t="s">
        <v>120</v>
      </c>
    </row>
    <row r="885" spans="1:13" x14ac:dyDescent="0.25">
      <c r="A885" s="1">
        <v>43388</v>
      </c>
      <c r="B885" s="2">
        <v>3.6805555555555557E-2</v>
      </c>
      <c r="C885" t="s">
        <v>13</v>
      </c>
      <c r="D885" t="s">
        <v>82</v>
      </c>
      <c r="E885">
        <v>6</v>
      </c>
      <c r="F885">
        <v>10</v>
      </c>
      <c r="G885" t="s">
        <v>20</v>
      </c>
      <c r="H885" t="s">
        <v>223</v>
      </c>
      <c r="I885">
        <v>5026</v>
      </c>
      <c r="J885" t="s">
        <v>16</v>
      </c>
      <c r="K885" t="s">
        <v>17</v>
      </c>
      <c r="L885">
        <v>2018</v>
      </c>
      <c r="M885" t="s">
        <v>120</v>
      </c>
    </row>
    <row r="886" spans="1:13" x14ac:dyDescent="0.25">
      <c r="A886" s="1">
        <v>43388</v>
      </c>
      <c r="B886" s="2">
        <v>0.63888888888888884</v>
      </c>
      <c r="C886" t="s">
        <v>13</v>
      </c>
      <c r="D886" t="s">
        <v>47</v>
      </c>
      <c r="E886">
        <v>0</v>
      </c>
      <c r="F886">
        <v>0</v>
      </c>
      <c r="G886" t="s">
        <v>15</v>
      </c>
      <c r="H886" t="s">
        <v>221</v>
      </c>
      <c r="I886">
        <v>5661</v>
      </c>
      <c r="J886" t="s">
        <v>16</v>
      </c>
      <c r="K886" t="s">
        <v>17</v>
      </c>
      <c r="L886">
        <v>2018</v>
      </c>
      <c r="M886" t="s">
        <v>120</v>
      </c>
    </row>
    <row r="887" spans="1:13" x14ac:dyDescent="0.25">
      <c r="A887" s="1">
        <v>43388</v>
      </c>
      <c r="B887" s="2">
        <v>0.83263888888888893</v>
      </c>
      <c r="C887" t="s">
        <v>13</v>
      </c>
      <c r="D887" t="s">
        <v>96</v>
      </c>
      <c r="E887">
        <v>3</v>
      </c>
      <c r="F887">
        <v>6</v>
      </c>
      <c r="G887" t="s">
        <v>32</v>
      </c>
      <c r="H887" t="s">
        <v>223</v>
      </c>
      <c r="I887">
        <v>5179</v>
      </c>
      <c r="J887" t="s">
        <v>38</v>
      </c>
      <c r="K887" t="s">
        <v>39</v>
      </c>
      <c r="L887">
        <v>2018</v>
      </c>
      <c r="M887" t="s">
        <v>120</v>
      </c>
    </row>
    <row r="888" spans="1:13" x14ac:dyDescent="0.25">
      <c r="A888" s="1">
        <v>43389</v>
      </c>
      <c r="B888" s="2">
        <v>0.31458333333333333</v>
      </c>
      <c r="C888" t="s">
        <v>21</v>
      </c>
      <c r="D888" t="s">
        <v>48</v>
      </c>
      <c r="E888">
        <v>4</v>
      </c>
      <c r="F888">
        <v>8</v>
      </c>
      <c r="G888" t="s">
        <v>23</v>
      </c>
      <c r="H888" t="s">
        <v>221</v>
      </c>
      <c r="I888">
        <v>5906</v>
      </c>
      <c r="J888" t="s">
        <v>55</v>
      </c>
      <c r="K888" t="s">
        <v>56</v>
      </c>
      <c r="L888">
        <v>2018</v>
      </c>
      <c r="M888" t="s">
        <v>120</v>
      </c>
    </row>
    <row r="889" spans="1:13" x14ac:dyDescent="0.25">
      <c r="A889" s="1">
        <v>43389</v>
      </c>
      <c r="B889" s="2">
        <v>0.5708333333333333</v>
      </c>
      <c r="C889" t="s">
        <v>21</v>
      </c>
      <c r="D889" t="s">
        <v>93</v>
      </c>
      <c r="E889">
        <v>0</v>
      </c>
      <c r="F889">
        <v>0</v>
      </c>
      <c r="G889" t="s">
        <v>32</v>
      </c>
      <c r="H889" t="s">
        <v>223</v>
      </c>
      <c r="I889">
        <v>5022</v>
      </c>
      <c r="J889" t="s">
        <v>16</v>
      </c>
      <c r="K889" t="s">
        <v>17</v>
      </c>
      <c r="L889">
        <v>2018</v>
      </c>
      <c r="M889" t="s">
        <v>120</v>
      </c>
    </row>
    <row r="890" spans="1:13" x14ac:dyDescent="0.25">
      <c r="A890" s="1">
        <v>43390</v>
      </c>
      <c r="B890" s="2">
        <v>0.49166666666666664</v>
      </c>
      <c r="C890" t="s">
        <v>25</v>
      </c>
      <c r="D890" t="s">
        <v>78</v>
      </c>
      <c r="E890">
        <v>10</v>
      </c>
      <c r="F890">
        <v>13</v>
      </c>
      <c r="G890" t="s">
        <v>20</v>
      </c>
      <c r="H890" t="s">
        <v>223</v>
      </c>
      <c r="I890">
        <v>5035</v>
      </c>
      <c r="J890" t="s">
        <v>55</v>
      </c>
      <c r="K890" t="s">
        <v>56</v>
      </c>
      <c r="L890">
        <v>2018</v>
      </c>
      <c r="M890" t="s">
        <v>120</v>
      </c>
    </row>
    <row r="891" spans="1:13" x14ac:dyDescent="0.25">
      <c r="A891" s="1">
        <v>43390</v>
      </c>
      <c r="B891" s="2">
        <v>0.70972222222222225</v>
      </c>
      <c r="C891" t="s">
        <v>25</v>
      </c>
      <c r="D891" t="s">
        <v>95</v>
      </c>
      <c r="E891">
        <v>10</v>
      </c>
      <c r="F891">
        <v>12</v>
      </c>
      <c r="G891" t="s">
        <v>15</v>
      </c>
      <c r="H891" t="s">
        <v>221</v>
      </c>
      <c r="I891">
        <v>5766</v>
      </c>
      <c r="J891" t="s">
        <v>16</v>
      </c>
      <c r="K891" t="s">
        <v>17</v>
      </c>
      <c r="L891">
        <v>2018</v>
      </c>
      <c r="M891" t="s">
        <v>120</v>
      </c>
    </row>
    <row r="892" spans="1:13" x14ac:dyDescent="0.25">
      <c r="A892" s="1">
        <v>43390</v>
      </c>
      <c r="B892" s="2">
        <v>0.7104166666666667</v>
      </c>
      <c r="C892" t="s">
        <v>25</v>
      </c>
      <c r="D892" t="s">
        <v>113</v>
      </c>
      <c r="E892">
        <v>10</v>
      </c>
      <c r="F892">
        <v>12</v>
      </c>
      <c r="G892" t="s">
        <v>15</v>
      </c>
      <c r="H892" t="s">
        <v>221</v>
      </c>
      <c r="I892">
        <v>5526</v>
      </c>
      <c r="J892" t="s">
        <v>16</v>
      </c>
      <c r="K892" t="s">
        <v>17</v>
      </c>
      <c r="L892">
        <v>2018</v>
      </c>
      <c r="M892" t="s">
        <v>120</v>
      </c>
    </row>
    <row r="893" spans="1:13" x14ac:dyDescent="0.25">
      <c r="A893" s="1">
        <v>43391</v>
      </c>
      <c r="B893" s="2">
        <v>0.64583333333333337</v>
      </c>
      <c r="C893" t="s">
        <v>33</v>
      </c>
      <c r="D893" t="s">
        <v>44</v>
      </c>
      <c r="E893">
        <v>4</v>
      </c>
      <c r="F893">
        <v>7</v>
      </c>
      <c r="G893" t="s">
        <v>23</v>
      </c>
      <c r="H893" t="s">
        <v>221</v>
      </c>
      <c r="I893">
        <v>5756</v>
      </c>
      <c r="J893" t="s">
        <v>16</v>
      </c>
      <c r="K893" t="s">
        <v>17</v>
      </c>
      <c r="L893">
        <v>2018</v>
      </c>
      <c r="M893" t="s">
        <v>120</v>
      </c>
    </row>
    <row r="894" spans="1:13" x14ac:dyDescent="0.25">
      <c r="A894" s="1">
        <v>43391</v>
      </c>
      <c r="B894" s="2">
        <v>0.98958333333333337</v>
      </c>
      <c r="C894" t="s">
        <v>33</v>
      </c>
      <c r="D894" t="s">
        <v>87</v>
      </c>
      <c r="E894">
        <v>10</v>
      </c>
      <c r="F894">
        <v>15</v>
      </c>
      <c r="G894" t="s">
        <v>23</v>
      </c>
      <c r="H894" t="s">
        <v>221</v>
      </c>
      <c r="I894">
        <v>6106</v>
      </c>
      <c r="J894" t="s">
        <v>16</v>
      </c>
      <c r="K894" t="s">
        <v>17</v>
      </c>
      <c r="L894">
        <v>2018</v>
      </c>
      <c r="M894" t="s">
        <v>120</v>
      </c>
    </row>
    <row r="895" spans="1:13" x14ac:dyDescent="0.25">
      <c r="A895" s="1">
        <v>43391</v>
      </c>
      <c r="B895" s="2">
        <v>0.99305555555555558</v>
      </c>
      <c r="C895" t="s">
        <v>33</v>
      </c>
      <c r="D895" t="s">
        <v>43</v>
      </c>
      <c r="E895">
        <v>3</v>
      </c>
      <c r="F895">
        <v>7</v>
      </c>
      <c r="G895" t="s">
        <v>20</v>
      </c>
      <c r="H895" t="s">
        <v>223</v>
      </c>
      <c r="I895">
        <v>5289</v>
      </c>
      <c r="J895" t="s">
        <v>16</v>
      </c>
      <c r="K895" t="s">
        <v>17</v>
      </c>
      <c r="L895">
        <v>2018</v>
      </c>
      <c r="M895" t="s">
        <v>120</v>
      </c>
    </row>
    <row r="896" spans="1:13" x14ac:dyDescent="0.25">
      <c r="A896" s="1">
        <v>43392</v>
      </c>
      <c r="B896" s="2">
        <v>0.58125000000000004</v>
      </c>
      <c r="C896" t="s">
        <v>40</v>
      </c>
      <c r="D896" t="s">
        <v>87</v>
      </c>
      <c r="E896">
        <v>7</v>
      </c>
      <c r="F896">
        <v>10</v>
      </c>
      <c r="G896" t="s">
        <v>15</v>
      </c>
      <c r="H896" t="s">
        <v>221</v>
      </c>
      <c r="I896">
        <v>6031</v>
      </c>
      <c r="J896" t="s">
        <v>55</v>
      </c>
      <c r="K896" t="s">
        <v>56</v>
      </c>
      <c r="L896">
        <v>2018</v>
      </c>
      <c r="M896" t="s">
        <v>120</v>
      </c>
    </row>
    <row r="897" spans="1:13" x14ac:dyDescent="0.25">
      <c r="A897" s="1">
        <v>43393</v>
      </c>
      <c r="B897" s="2">
        <v>2.013888888888889E-2</v>
      </c>
      <c r="C897" t="s">
        <v>50</v>
      </c>
      <c r="D897" t="s">
        <v>94</v>
      </c>
      <c r="E897">
        <v>8</v>
      </c>
      <c r="F897">
        <v>13</v>
      </c>
      <c r="G897" t="s">
        <v>15</v>
      </c>
      <c r="H897" t="s">
        <v>221</v>
      </c>
      <c r="I897">
        <v>6091</v>
      </c>
      <c r="J897" t="s">
        <v>16</v>
      </c>
      <c r="K897" t="s">
        <v>17</v>
      </c>
      <c r="L897">
        <v>2018</v>
      </c>
      <c r="M897" t="s">
        <v>120</v>
      </c>
    </row>
    <row r="898" spans="1:13" x14ac:dyDescent="0.25">
      <c r="A898" s="1">
        <v>43393</v>
      </c>
      <c r="B898" s="2">
        <v>3.1944444444444442E-2</v>
      </c>
      <c r="C898" t="s">
        <v>50</v>
      </c>
      <c r="D898" t="s">
        <v>31</v>
      </c>
      <c r="E898">
        <v>3</v>
      </c>
      <c r="F898">
        <v>7</v>
      </c>
      <c r="G898" t="s">
        <v>20</v>
      </c>
      <c r="H898" t="s">
        <v>223</v>
      </c>
      <c r="I898">
        <v>5361</v>
      </c>
      <c r="J898" t="s">
        <v>16</v>
      </c>
      <c r="K898" t="s">
        <v>17</v>
      </c>
      <c r="L898">
        <v>2018</v>
      </c>
      <c r="M898" t="s">
        <v>120</v>
      </c>
    </row>
    <row r="899" spans="1:13" x14ac:dyDescent="0.25">
      <c r="A899" s="1">
        <v>43393</v>
      </c>
      <c r="B899" s="2">
        <v>8.8888888888888892E-2</v>
      </c>
      <c r="C899" t="s">
        <v>50</v>
      </c>
      <c r="D899" t="s">
        <v>82</v>
      </c>
      <c r="E899">
        <v>4</v>
      </c>
      <c r="F899">
        <v>8</v>
      </c>
      <c r="G899" t="s">
        <v>20</v>
      </c>
      <c r="H899" t="s">
        <v>223</v>
      </c>
      <c r="I899">
        <v>5222</v>
      </c>
      <c r="J899" t="s">
        <v>55</v>
      </c>
      <c r="K899" t="s">
        <v>56</v>
      </c>
      <c r="L899">
        <v>2018</v>
      </c>
      <c r="M899" t="s">
        <v>120</v>
      </c>
    </row>
    <row r="900" spans="1:13" x14ac:dyDescent="0.25">
      <c r="A900" s="1">
        <v>43393</v>
      </c>
      <c r="B900" s="2">
        <v>0.73888888888888893</v>
      </c>
      <c r="C900" t="s">
        <v>50</v>
      </c>
      <c r="D900" t="s">
        <v>86</v>
      </c>
      <c r="E900">
        <v>515</v>
      </c>
      <c r="F900">
        <v>519</v>
      </c>
      <c r="G900" t="s">
        <v>20</v>
      </c>
      <c r="H900" t="s">
        <v>223</v>
      </c>
      <c r="I900">
        <v>5359</v>
      </c>
      <c r="J900" t="s">
        <v>55</v>
      </c>
      <c r="K900" t="s">
        <v>56</v>
      </c>
      <c r="L900">
        <v>2018</v>
      </c>
      <c r="M900" t="s">
        <v>120</v>
      </c>
    </row>
    <row r="901" spans="1:13" x14ac:dyDescent="0.25">
      <c r="A901" s="1">
        <v>43393</v>
      </c>
      <c r="B901" s="2">
        <v>0.74027777777777781</v>
      </c>
      <c r="C901" t="s">
        <v>50</v>
      </c>
      <c r="D901" t="s">
        <v>60</v>
      </c>
      <c r="E901">
        <v>5</v>
      </c>
      <c r="F901">
        <v>11</v>
      </c>
      <c r="G901" t="s">
        <v>23</v>
      </c>
      <c r="H901" t="s">
        <v>224</v>
      </c>
      <c r="I901">
        <v>3011</v>
      </c>
      <c r="J901" t="s">
        <v>107</v>
      </c>
      <c r="K901" t="s">
        <v>56</v>
      </c>
      <c r="L901">
        <v>2018</v>
      </c>
      <c r="M901" t="s">
        <v>120</v>
      </c>
    </row>
    <row r="902" spans="1:13" x14ac:dyDescent="0.25">
      <c r="A902" s="1">
        <v>43394</v>
      </c>
      <c r="B902" s="2">
        <v>0.75972222222222219</v>
      </c>
      <c r="C902" t="s">
        <v>53</v>
      </c>
      <c r="D902" t="s">
        <v>47</v>
      </c>
      <c r="E902">
        <v>18</v>
      </c>
      <c r="F902">
        <v>22</v>
      </c>
      <c r="G902" t="s">
        <v>15</v>
      </c>
      <c r="H902" t="s">
        <v>221</v>
      </c>
      <c r="I902">
        <v>5516</v>
      </c>
      <c r="J902" t="s">
        <v>16</v>
      </c>
      <c r="K902" t="s">
        <v>17</v>
      </c>
      <c r="L902">
        <v>2018</v>
      </c>
      <c r="M902" t="s">
        <v>120</v>
      </c>
    </row>
    <row r="903" spans="1:13" x14ac:dyDescent="0.25">
      <c r="A903" s="1">
        <v>43395</v>
      </c>
      <c r="B903" s="2">
        <v>0.85486111111111107</v>
      </c>
      <c r="C903" t="s">
        <v>13</v>
      </c>
      <c r="D903" t="s">
        <v>35</v>
      </c>
      <c r="E903">
        <v>0</v>
      </c>
      <c r="F903">
        <v>0</v>
      </c>
      <c r="G903" t="s">
        <v>15</v>
      </c>
      <c r="H903" t="s">
        <v>221</v>
      </c>
      <c r="I903">
        <v>5741</v>
      </c>
      <c r="J903" t="s">
        <v>16</v>
      </c>
      <c r="K903" t="s">
        <v>17</v>
      </c>
      <c r="L903">
        <v>2018</v>
      </c>
      <c r="M903" t="s">
        <v>120</v>
      </c>
    </row>
    <row r="904" spans="1:13" x14ac:dyDescent="0.25">
      <c r="A904" s="1">
        <v>43396</v>
      </c>
      <c r="B904" s="2">
        <v>0.60138888888888886</v>
      </c>
      <c r="C904" t="s">
        <v>21</v>
      </c>
      <c r="D904" t="s">
        <v>59</v>
      </c>
      <c r="E904">
        <v>3</v>
      </c>
      <c r="F904">
        <v>6</v>
      </c>
      <c r="G904" t="s">
        <v>20</v>
      </c>
      <c r="H904" t="s">
        <v>223</v>
      </c>
      <c r="I904">
        <v>5051</v>
      </c>
      <c r="J904" t="s">
        <v>16</v>
      </c>
      <c r="K904" t="s">
        <v>17</v>
      </c>
      <c r="L904">
        <v>2018</v>
      </c>
      <c r="M904" t="s">
        <v>120</v>
      </c>
    </row>
    <row r="905" spans="1:13" x14ac:dyDescent="0.25">
      <c r="A905" s="1">
        <v>43396</v>
      </c>
      <c r="B905" s="2">
        <v>0.66388888888888886</v>
      </c>
      <c r="C905" t="s">
        <v>21</v>
      </c>
      <c r="D905" t="s">
        <v>96</v>
      </c>
      <c r="E905">
        <v>3</v>
      </c>
      <c r="F905">
        <v>5</v>
      </c>
      <c r="G905" t="s">
        <v>32</v>
      </c>
      <c r="H905" t="s">
        <v>223</v>
      </c>
      <c r="I905">
        <v>5150</v>
      </c>
      <c r="J905" t="s">
        <v>55</v>
      </c>
      <c r="K905" t="s">
        <v>56</v>
      </c>
      <c r="L905">
        <v>2018</v>
      </c>
      <c r="M905" t="s">
        <v>120</v>
      </c>
    </row>
    <row r="906" spans="1:13" x14ac:dyDescent="0.25">
      <c r="A906" s="1">
        <v>43397</v>
      </c>
      <c r="B906" s="2">
        <v>0.57708333333333328</v>
      </c>
      <c r="C906" t="s">
        <v>25</v>
      </c>
      <c r="D906" t="s">
        <v>44</v>
      </c>
      <c r="E906">
        <v>3</v>
      </c>
      <c r="F906">
        <v>6</v>
      </c>
      <c r="G906" t="s">
        <v>15</v>
      </c>
      <c r="H906" t="s">
        <v>221</v>
      </c>
      <c r="I906">
        <v>5716</v>
      </c>
      <c r="J906" t="s">
        <v>16</v>
      </c>
      <c r="K906" t="s">
        <v>17</v>
      </c>
      <c r="L906">
        <v>2018</v>
      </c>
      <c r="M906" t="s">
        <v>120</v>
      </c>
    </row>
    <row r="907" spans="1:13" x14ac:dyDescent="0.25">
      <c r="A907" s="1">
        <v>43397</v>
      </c>
      <c r="B907" s="2">
        <v>0.66111111111111109</v>
      </c>
      <c r="C907" t="s">
        <v>25</v>
      </c>
      <c r="D907" t="s">
        <v>36</v>
      </c>
      <c r="E907">
        <v>5</v>
      </c>
      <c r="F907">
        <v>7</v>
      </c>
      <c r="G907" t="s">
        <v>23</v>
      </c>
      <c r="H907" t="s">
        <v>221</v>
      </c>
      <c r="I907">
        <v>5561</v>
      </c>
      <c r="J907" t="s">
        <v>55</v>
      </c>
      <c r="K907" t="s">
        <v>56</v>
      </c>
      <c r="L907">
        <v>2018</v>
      </c>
      <c r="M907" t="s">
        <v>120</v>
      </c>
    </row>
    <row r="908" spans="1:13" x14ac:dyDescent="0.25">
      <c r="A908" s="1">
        <v>43397</v>
      </c>
      <c r="B908" s="2">
        <v>0.84166666666666667</v>
      </c>
      <c r="C908" t="s">
        <v>25</v>
      </c>
      <c r="D908" t="s">
        <v>52</v>
      </c>
      <c r="E908">
        <v>13</v>
      </c>
      <c r="F908">
        <v>16</v>
      </c>
      <c r="G908" t="s">
        <v>15</v>
      </c>
      <c r="H908" t="s">
        <v>221</v>
      </c>
      <c r="I908">
        <v>5686</v>
      </c>
      <c r="J908" t="s">
        <v>16</v>
      </c>
      <c r="K908" t="s">
        <v>17</v>
      </c>
      <c r="L908">
        <v>2018</v>
      </c>
      <c r="M908" t="s">
        <v>120</v>
      </c>
    </row>
    <row r="909" spans="1:13" x14ac:dyDescent="0.25">
      <c r="A909" s="1">
        <v>43398</v>
      </c>
      <c r="B909" s="2">
        <v>0.45416666666666666</v>
      </c>
      <c r="C909" t="s">
        <v>33</v>
      </c>
      <c r="D909" t="s">
        <v>51</v>
      </c>
      <c r="E909">
        <v>0</v>
      </c>
      <c r="F909">
        <v>0</v>
      </c>
      <c r="G909" t="s">
        <v>20</v>
      </c>
      <c r="H909" t="s">
        <v>223</v>
      </c>
      <c r="I909">
        <v>5019</v>
      </c>
      <c r="J909" t="s">
        <v>16</v>
      </c>
      <c r="K909" t="s">
        <v>17</v>
      </c>
      <c r="L909">
        <v>2018</v>
      </c>
      <c r="M909" t="s">
        <v>120</v>
      </c>
    </row>
    <row r="910" spans="1:13" x14ac:dyDescent="0.25">
      <c r="A910" s="1">
        <v>43398</v>
      </c>
      <c r="B910" s="2">
        <v>0.48680555555555555</v>
      </c>
      <c r="C910" t="s">
        <v>33</v>
      </c>
      <c r="D910" t="s">
        <v>26</v>
      </c>
      <c r="E910">
        <v>0</v>
      </c>
      <c r="F910">
        <v>0</v>
      </c>
      <c r="G910" t="s">
        <v>20</v>
      </c>
      <c r="H910" t="s">
        <v>223</v>
      </c>
      <c r="I910">
        <v>5254</v>
      </c>
      <c r="J910" t="s">
        <v>16</v>
      </c>
      <c r="K910" t="s">
        <v>17</v>
      </c>
      <c r="L910">
        <v>2018</v>
      </c>
      <c r="M910" t="s">
        <v>120</v>
      </c>
    </row>
    <row r="911" spans="1:13" x14ac:dyDescent="0.25">
      <c r="A911" s="1">
        <v>43398</v>
      </c>
      <c r="B911" s="2">
        <v>0.52152777777777781</v>
      </c>
      <c r="C911" t="s">
        <v>33</v>
      </c>
      <c r="D911" t="s">
        <v>86</v>
      </c>
      <c r="E911">
        <v>0</v>
      </c>
      <c r="F911">
        <v>0</v>
      </c>
      <c r="G911" t="s">
        <v>32</v>
      </c>
      <c r="H911" t="s">
        <v>223</v>
      </c>
      <c r="I911">
        <v>5292</v>
      </c>
      <c r="J911" t="s">
        <v>100</v>
      </c>
      <c r="K911" t="s">
        <v>101</v>
      </c>
      <c r="L911">
        <v>2018</v>
      </c>
      <c r="M911" t="s">
        <v>120</v>
      </c>
    </row>
    <row r="912" spans="1:13" x14ac:dyDescent="0.25">
      <c r="A912" s="1">
        <v>43398</v>
      </c>
      <c r="B912" s="2">
        <v>0.91041666666666665</v>
      </c>
      <c r="C912" t="s">
        <v>33</v>
      </c>
      <c r="D912" t="s">
        <v>48</v>
      </c>
      <c r="E912">
        <v>3</v>
      </c>
      <c r="F912">
        <v>8</v>
      </c>
      <c r="G912" t="s">
        <v>23</v>
      </c>
      <c r="H912" t="s">
        <v>221</v>
      </c>
      <c r="I912">
        <v>6086</v>
      </c>
      <c r="J912" t="s">
        <v>16</v>
      </c>
      <c r="K912" t="s">
        <v>17</v>
      </c>
      <c r="L912">
        <v>2018</v>
      </c>
      <c r="M912" t="s">
        <v>120</v>
      </c>
    </row>
    <row r="913" spans="1:13" x14ac:dyDescent="0.25">
      <c r="A913" s="1">
        <v>43399</v>
      </c>
      <c r="B913" s="2">
        <v>0.31041666666666667</v>
      </c>
      <c r="C913" t="s">
        <v>40</v>
      </c>
      <c r="D913" t="s">
        <v>37</v>
      </c>
      <c r="E913">
        <v>4</v>
      </c>
      <c r="F913">
        <v>6</v>
      </c>
      <c r="G913" t="s">
        <v>20</v>
      </c>
      <c r="H913" t="s">
        <v>223</v>
      </c>
      <c r="I913">
        <v>5045</v>
      </c>
      <c r="J913" t="s">
        <v>55</v>
      </c>
      <c r="K913" t="s">
        <v>56</v>
      </c>
      <c r="L913">
        <v>2018</v>
      </c>
      <c r="M913" t="s">
        <v>120</v>
      </c>
    </row>
    <row r="914" spans="1:13" x14ac:dyDescent="0.25">
      <c r="A914" s="1">
        <v>43399</v>
      </c>
      <c r="B914" s="2">
        <v>0.73263888888888884</v>
      </c>
      <c r="C914" t="s">
        <v>40</v>
      </c>
      <c r="D914" t="s">
        <v>54</v>
      </c>
      <c r="E914">
        <v>6</v>
      </c>
      <c r="F914">
        <v>8</v>
      </c>
      <c r="G914" t="s">
        <v>23</v>
      </c>
      <c r="H914" t="s">
        <v>221</v>
      </c>
      <c r="I914">
        <v>5391</v>
      </c>
      <c r="J914" t="s">
        <v>16</v>
      </c>
      <c r="K914" t="s">
        <v>17</v>
      </c>
      <c r="L914">
        <v>2018</v>
      </c>
      <c r="M914" t="s">
        <v>120</v>
      </c>
    </row>
    <row r="915" spans="1:13" x14ac:dyDescent="0.25">
      <c r="A915" s="1">
        <v>43399</v>
      </c>
      <c r="B915" s="2">
        <v>0.76180555555555551</v>
      </c>
      <c r="C915" t="s">
        <v>40</v>
      </c>
      <c r="D915" t="s">
        <v>70</v>
      </c>
      <c r="E915">
        <v>4</v>
      </c>
      <c r="F915">
        <v>6</v>
      </c>
      <c r="G915" t="s">
        <v>32</v>
      </c>
      <c r="H915" t="s">
        <v>223</v>
      </c>
      <c r="I915">
        <v>5205</v>
      </c>
      <c r="J915" t="s">
        <v>55</v>
      </c>
      <c r="K915" t="s">
        <v>56</v>
      </c>
      <c r="L915">
        <v>2018</v>
      </c>
      <c r="M915" t="s">
        <v>120</v>
      </c>
    </row>
    <row r="916" spans="1:13" x14ac:dyDescent="0.25">
      <c r="A916" s="1">
        <v>43399</v>
      </c>
      <c r="B916" s="2">
        <v>0.94722222222222219</v>
      </c>
      <c r="C916" t="s">
        <v>40</v>
      </c>
      <c r="D916" t="s">
        <v>80</v>
      </c>
      <c r="E916">
        <v>8</v>
      </c>
      <c r="F916">
        <v>13</v>
      </c>
      <c r="G916" t="s">
        <v>20</v>
      </c>
      <c r="H916" t="s">
        <v>223</v>
      </c>
      <c r="I916">
        <v>5195</v>
      </c>
      <c r="J916" t="s">
        <v>16</v>
      </c>
      <c r="K916" t="s">
        <v>17</v>
      </c>
      <c r="L916">
        <v>2018</v>
      </c>
      <c r="M916" t="s">
        <v>120</v>
      </c>
    </row>
    <row r="917" spans="1:13" x14ac:dyDescent="0.25">
      <c r="A917" s="1">
        <v>43400</v>
      </c>
      <c r="B917" s="2">
        <v>0.57291666666666663</v>
      </c>
      <c r="C917" t="s">
        <v>50</v>
      </c>
      <c r="D917" t="s">
        <v>71</v>
      </c>
      <c r="E917">
        <v>9</v>
      </c>
      <c r="F917">
        <v>13</v>
      </c>
      <c r="G917" t="s">
        <v>32</v>
      </c>
      <c r="H917" t="s">
        <v>223</v>
      </c>
      <c r="I917">
        <v>5054</v>
      </c>
      <c r="J917" t="s">
        <v>38</v>
      </c>
      <c r="K917" t="s">
        <v>39</v>
      </c>
      <c r="L917">
        <v>2018</v>
      </c>
      <c r="M917" t="s">
        <v>120</v>
      </c>
    </row>
    <row r="918" spans="1:13" x14ac:dyDescent="0.25">
      <c r="A918" s="1">
        <v>43400</v>
      </c>
      <c r="B918" s="2">
        <v>0.70694444444444449</v>
      </c>
      <c r="C918" t="s">
        <v>50</v>
      </c>
      <c r="D918" t="s">
        <v>78</v>
      </c>
      <c r="E918">
        <v>0</v>
      </c>
      <c r="F918">
        <v>0</v>
      </c>
      <c r="G918" t="s">
        <v>20</v>
      </c>
      <c r="H918" t="s">
        <v>223</v>
      </c>
      <c r="I918">
        <v>5163</v>
      </c>
      <c r="J918" t="s">
        <v>16</v>
      </c>
      <c r="K918" t="s">
        <v>17</v>
      </c>
      <c r="L918">
        <v>2018</v>
      </c>
      <c r="M918" t="s">
        <v>120</v>
      </c>
    </row>
    <row r="919" spans="1:13" x14ac:dyDescent="0.25">
      <c r="A919" s="1">
        <v>43401</v>
      </c>
      <c r="B919" s="2">
        <v>6.805555555555555E-2</v>
      </c>
      <c r="C919" t="s">
        <v>53</v>
      </c>
      <c r="D919" t="s">
        <v>83</v>
      </c>
      <c r="E919">
        <v>0</v>
      </c>
      <c r="F919">
        <v>0</v>
      </c>
      <c r="G919" t="s">
        <v>15</v>
      </c>
      <c r="H919" t="s">
        <v>221</v>
      </c>
      <c r="I919">
        <v>5486</v>
      </c>
      <c r="J919" t="s">
        <v>55</v>
      </c>
      <c r="K919" t="s">
        <v>56</v>
      </c>
      <c r="L919">
        <v>2018</v>
      </c>
      <c r="M919" t="s">
        <v>120</v>
      </c>
    </row>
    <row r="920" spans="1:13" x14ac:dyDescent="0.25">
      <c r="A920" s="1">
        <v>43401</v>
      </c>
      <c r="B920" s="2">
        <v>0.58333333333333337</v>
      </c>
      <c r="C920" t="s">
        <v>53</v>
      </c>
      <c r="D920" t="s">
        <v>69</v>
      </c>
      <c r="E920">
        <v>0</v>
      </c>
      <c r="F920">
        <v>0</v>
      </c>
      <c r="G920" t="s">
        <v>32</v>
      </c>
      <c r="H920" t="s">
        <v>223</v>
      </c>
      <c r="I920">
        <v>5199</v>
      </c>
      <c r="J920" t="s">
        <v>16</v>
      </c>
      <c r="K920" t="s">
        <v>17</v>
      </c>
      <c r="L920">
        <v>2018</v>
      </c>
      <c r="M920" t="s">
        <v>120</v>
      </c>
    </row>
    <row r="921" spans="1:13" x14ac:dyDescent="0.25">
      <c r="A921" s="1">
        <v>43402</v>
      </c>
      <c r="B921" s="2">
        <v>0.46180555555555558</v>
      </c>
      <c r="C921" t="s">
        <v>13</v>
      </c>
      <c r="D921" t="s">
        <v>96</v>
      </c>
      <c r="E921">
        <v>0</v>
      </c>
      <c r="F921">
        <v>0</v>
      </c>
      <c r="G921" t="s">
        <v>20</v>
      </c>
      <c r="H921" t="s">
        <v>223</v>
      </c>
      <c r="I921">
        <v>5126</v>
      </c>
      <c r="J921" t="s">
        <v>16</v>
      </c>
      <c r="K921" t="s">
        <v>17</v>
      </c>
      <c r="L921">
        <v>2018</v>
      </c>
      <c r="M921" t="s">
        <v>120</v>
      </c>
    </row>
    <row r="922" spans="1:13" x14ac:dyDescent="0.25">
      <c r="A922" s="1">
        <v>43402</v>
      </c>
      <c r="B922" s="2">
        <v>0.52361111111111114</v>
      </c>
      <c r="C922" t="s">
        <v>13</v>
      </c>
      <c r="D922" t="s">
        <v>94</v>
      </c>
      <c r="E922">
        <v>0</v>
      </c>
      <c r="F922">
        <v>0</v>
      </c>
      <c r="G922" t="s">
        <v>15</v>
      </c>
      <c r="H922" t="s">
        <v>221</v>
      </c>
      <c r="I922">
        <v>5626</v>
      </c>
      <c r="J922" t="s">
        <v>16</v>
      </c>
      <c r="K922" t="s">
        <v>17</v>
      </c>
      <c r="L922">
        <v>2018</v>
      </c>
      <c r="M922" t="s">
        <v>120</v>
      </c>
    </row>
    <row r="923" spans="1:13" x14ac:dyDescent="0.25">
      <c r="A923" s="1">
        <v>43402</v>
      </c>
      <c r="B923" s="2">
        <v>0.52430555555555558</v>
      </c>
      <c r="C923" t="s">
        <v>13</v>
      </c>
      <c r="D923" t="s">
        <v>19</v>
      </c>
      <c r="E923">
        <v>13</v>
      </c>
      <c r="F923">
        <v>16</v>
      </c>
      <c r="G923" t="s">
        <v>32</v>
      </c>
      <c r="H923" t="s">
        <v>223</v>
      </c>
      <c r="I923">
        <v>5355</v>
      </c>
      <c r="J923" t="s">
        <v>16</v>
      </c>
      <c r="K923" t="s">
        <v>17</v>
      </c>
      <c r="L923">
        <v>2018</v>
      </c>
      <c r="M923" t="s">
        <v>120</v>
      </c>
    </row>
    <row r="924" spans="1:13" x14ac:dyDescent="0.25">
      <c r="A924" s="1">
        <v>43402</v>
      </c>
      <c r="B924" s="2">
        <v>0.74236111111111114</v>
      </c>
      <c r="C924" t="s">
        <v>13</v>
      </c>
      <c r="D924" t="s">
        <v>31</v>
      </c>
      <c r="E924">
        <v>5</v>
      </c>
      <c r="F924">
        <v>7</v>
      </c>
      <c r="G924" t="s">
        <v>32</v>
      </c>
      <c r="H924" t="s">
        <v>223</v>
      </c>
      <c r="I924">
        <v>5195</v>
      </c>
      <c r="J924" t="s">
        <v>16</v>
      </c>
      <c r="K924" t="s">
        <v>17</v>
      </c>
      <c r="L924">
        <v>2018</v>
      </c>
      <c r="M924" t="s">
        <v>120</v>
      </c>
    </row>
    <row r="925" spans="1:13" x14ac:dyDescent="0.25">
      <c r="A925" s="1">
        <v>43402</v>
      </c>
      <c r="B925" s="2">
        <v>0.85555555555555551</v>
      </c>
      <c r="C925" t="s">
        <v>13</v>
      </c>
      <c r="D925" t="s">
        <v>76</v>
      </c>
      <c r="E925">
        <v>5</v>
      </c>
      <c r="F925">
        <v>9</v>
      </c>
      <c r="G925" t="s">
        <v>32</v>
      </c>
      <c r="H925" t="s">
        <v>223</v>
      </c>
      <c r="I925">
        <v>5045</v>
      </c>
      <c r="J925" t="s">
        <v>16</v>
      </c>
      <c r="K925" t="s">
        <v>17</v>
      </c>
      <c r="L925">
        <v>2018</v>
      </c>
      <c r="M925" t="s">
        <v>120</v>
      </c>
    </row>
    <row r="926" spans="1:13" x14ac:dyDescent="0.25">
      <c r="A926" s="1">
        <v>43403</v>
      </c>
      <c r="B926" s="2">
        <v>0.5180555555555556</v>
      </c>
      <c r="C926" t="s">
        <v>21</v>
      </c>
      <c r="D926" t="s">
        <v>47</v>
      </c>
      <c r="E926">
        <v>3</v>
      </c>
      <c r="F926">
        <v>6</v>
      </c>
      <c r="G926" t="s">
        <v>23</v>
      </c>
      <c r="H926" t="s">
        <v>221</v>
      </c>
      <c r="I926">
        <v>5551</v>
      </c>
      <c r="J926" t="s">
        <v>16</v>
      </c>
      <c r="K926" t="s">
        <v>17</v>
      </c>
      <c r="L926">
        <v>2018</v>
      </c>
      <c r="M926" t="s">
        <v>120</v>
      </c>
    </row>
    <row r="927" spans="1:13" x14ac:dyDescent="0.25">
      <c r="A927" s="1">
        <v>43403</v>
      </c>
      <c r="B927" s="2">
        <v>0.60833333333333328</v>
      </c>
      <c r="C927" t="s">
        <v>21</v>
      </c>
      <c r="D927" t="s">
        <v>64</v>
      </c>
      <c r="E927">
        <v>5</v>
      </c>
      <c r="F927">
        <v>8</v>
      </c>
      <c r="G927" t="s">
        <v>32</v>
      </c>
      <c r="H927" t="s">
        <v>223</v>
      </c>
      <c r="I927">
        <v>5016</v>
      </c>
      <c r="J927" t="s">
        <v>16</v>
      </c>
      <c r="K927" t="s">
        <v>17</v>
      </c>
      <c r="L927">
        <v>2018</v>
      </c>
      <c r="M927" t="s">
        <v>120</v>
      </c>
    </row>
    <row r="928" spans="1:13" x14ac:dyDescent="0.25">
      <c r="A928" s="1">
        <v>43403</v>
      </c>
      <c r="B928" s="2">
        <v>0.65</v>
      </c>
      <c r="C928" t="s">
        <v>21</v>
      </c>
      <c r="D928" t="s">
        <v>37</v>
      </c>
      <c r="E928">
        <v>0</v>
      </c>
      <c r="F928">
        <v>0</v>
      </c>
      <c r="G928" t="s">
        <v>20</v>
      </c>
      <c r="H928" t="s">
        <v>223</v>
      </c>
      <c r="I928">
        <v>5071</v>
      </c>
      <c r="J928" t="s">
        <v>16</v>
      </c>
      <c r="K928" t="s">
        <v>17</v>
      </c>
      <c r="L928">
        <v>2018</v>
      </c>
      <c r="M928" t="s">
        <v>120</v>
      </c>
    </row>
    <row r="929" spans="1:13" x14ac:dyDescent="0.25">
      <c r="A929" s="1">
        <v>43403</v>
      </c>
      <c r="B929" s="2">
        <v>0.78055555555555556</v>
      </c>
      <c r="C929" t="s">
        <v>21</v>
      </c>
      <c r="D929" t="s">
        <v>98</v>
      </c>
      <c r="E929">
        <v>0</v>
      </c>
      <c r="F929">
        <v>0</v>
      </c>
      <c r="G929" t="s">
        <v>20</v>
      </c>
      <c r="H929" t="s">
        <v>223</v>
      </c>
      <c r="I929">
        <v>5027</v>
      </c>
      <c r="J929" t="s">
        <v>16</v>
      </c>
      <c r="K929" t="s">
        <v>17</v>
      </c>
      <c r="L929">
        <v>2018</v>
      </c>
      <c r="M929" t="s">
        <v>120</v>
      </c>
    </row>
    <row r="930" spans="1:13" x14ac:dyDescent="0.25">
      <c r="A930" s="1">
        <v>43403</v>
      </c>
      <c r="B930" s="2">
        <v>0.78819444444444442</v>
      </c>
      <c r="C930" t="s">
        <v>21</v>
      </c>
      <c r="D930" t="s">
        <v>114</v>
      </c>
      <c r="E930">
        <v>4</v>
      </c>
      <c r="F930">
        <v>6</v>
      </c>
      <c r="G930" t="s">
        <v>15</v>
      </c>
      <c r="H930" t="s">
        <v>221</v>
      </c>
      <c r="I930">
        <v>5571</v>
      </c>
      <c r="J930" t="s">
        <v>16</v>
      </c>
      <c r="K930" t="s">
        <v>17</v>
      </c>
      <c r="L930">
        <v>2018</v>
      </c>
      <c r="M930" t="s">
        <v>120</v>
      </c>
    </row>
    <row r="931" spans="1:13" x14ac:dyDescent="0.25">
      <c r="A931" s="1">
        <v>43404</v>
      </c>
      <c r="B931" s="2">
        <v>0.38333333333333336</v>
      </c>
      <c r="C931" t="s">
        <v>25</v>
      </c>
      <c r="D931" t="s">
        <v>31</v>
      </c>
      <c r="E931">
        <v>6</v>
      </c>
      <c r="F931">
        <v>8</v>
      </c>
      <c r="G931" t="s">
        <v>20</v>
      </c>
      <c r="H931" t="s">
        <v>223</v>
      </c>
      <c r="I931">
        <v>5031</v>
      </c>
      <c r="J931" t="s">
        <v>16</v>
      </c>
      <c r="K931" t="s">
        <v>17</v>
      </c>
      <c r="L931">
        <v>2018</v>
      </c>
      <c r="M931" t="s">
        <v>120</v>
      </c>
    </row>
    <row r="932" spans="1:13" x14ac:dyDescent="0.25">
      <c r="A932" s="1">
        <v>43404</v>
      </c>
      <c r="B932" s="2">
        <v>0.81319444444444444</v>
      </c>
      <c r="C932" t="s">
        <v>25</v>
      </c>
      <c r="D932" t="s">
        <v>49</v>
      </c>
      <c r="E932">
        <v>3</v>
      </c>
      <c r="F932">
        <v>5</v>
      </c>
      <c r="G932" t="s">
        <v>23</v>
      </c>
      <c r="H932" t="s">
        <v>221</v>
      </c>
      <c r="I932">
        <v>5876</v>
      </c>
      <c r="J932" t="s">
        <v>16</v>
      </c>
      <c r="K932" t="s">
        <v>17</v>
      </c>
      <c r="L932">
        <v>2018</v>
      </c>
      <c r="M932" t="s">
        <v>120</v>
      </c>
    </row>
    <row r="933" spans="1:13" x14ac:dyDescent="0.25">
      <c r="A933" s="1">
        <v>43404</v>
      </c>
      <c r="B933" s="2">
        <v>0.94374999999999998</v>
      </c>
      <c r="C933" t="s">
        <v>25</v>
      </c>
      <c r="D933" t="s">
        <v>76</v>
      </c>
      <c r="E933">
        <v>0</v>
      </c>
      <c r="F933">
        <v>0</v>
      </c>
      <c r="G933" t="s">
        <v>20</v>
      </c>
      <c r="H933" t="s">
        <v>223</v>
      </c>
      <c r="I933">
        <v>5362</v>
      </c>
      <c r="J933" t="s">
        <v>16</v>
      </c>
      <c r="K933" t="s">
        <v>17</v>
      </c>
      <c r="L933">
        <v>2018</v>
      </c>
      <c r="M933" t="s">
        <v>120</v>
      </c>
    </row>
    <row r="934" spans="1:13" x14ac:dyDescent="0.25">
      <c r="A934" s="1">
        <v>43404</v>
      </c>
      <c r="B934" s="2">
        <v>0.97291666666666665</v>
      </c>
      <c r="C934" t="s">
        <v>25</v>
      </c>
      <c r="D934" t="s">
        <v>78</v>
      </c>
      <c r="E934">
        <v>3</v>
      </c>
      <c r="F934">
        <v>7</v>
      </c>
      <c r="G934" t="s">
        <v>20</v>
      </c>
      <c r="H934" t="s">
        <v>223</v>
      </c>
      <c r="I934">
        <v>5061</v>
      </c>
      <c r="J934" t="s">
        <v>16</v>
      </c>
      <c r="K934" t="s">
        <v>17</v>
      </c>
      <c r="L934">
        <v>2018</v>
      </c>
      <c r="M934" t="s">
        <v>120</v>
      </c>
    </row>
    <row r="935" spans="1:13" x14ac:dyDescent="0.25">
      <c r="A935" s="1">
        <v>43405</v>
      </c>
      <c r="B935" s="2">
        <v>0.77152777777777781</v>
      </c>
      <c r="C935" t="s">
        <v>33</v>
      </c>
      <c r="D935" t="s">
        <v>112</v>
      </c>
      <c r="E935">
        <v>6</v>
      </c>
      <c r="F935">
        <v>8</v>
      </c>
      <c r="G935" t="s">
        <v>23</v>
      </c>
      <c r="H935" t="s">
        <v>221</v>
      </c>
      <c r="I935">
        <v>5591</v>
      </c>
      <c r="J935" t="s">
        <v>16</v>
      </c>
      <c r="K935" t="s">
        <v>17</v>
      </c>
      <c r="L935">
        <v>2018</v>
      </c>
      <c r="M935" t="s">
        <v>120</v>
      </c>
    </row>
    <row r="936" spans="1:13" x14ac:dyDescent="0.25">
      <c r="A936" s="1">
        <v>43406</v>
      </c>
      <c r="B936" s="2">
        <v>0.33750000000000002</v>
      </c>
      <c r="C936" t="s">
        <v>40</v>
      </c>
      <c r="D936" t="s">
        <v>68</v>
      </c>
      <c r="E936">
        <v>5</v>
      </c>
      <c r="F936">
        <v>7</v>
      </c>
      <c r="G936" t="s">
        <v>20</v>
      </c>
      <c r="H936" t="s">
        <v>223</v>
      </c>
      <c r="I936">
        <v>5150</v>
      </c>
      <c r="J936" t="s">
        <v>16</v>
      </c>
      <c r="K936" t="s">
        <v>17</v>
      </c>
      <c r="L936">
        <v>2018</v>
      </c>
      <c r="M936" t="s">
        <v>120</v>
      </c>
    </row>
    <row r="937" spans="1:13" x14ac:dyDescent="0.25">
      <c r="A937" s="1">
        <v>43406</v>
      </c>
      <c r="B937" s="2">
        <v>0.375</v>
      </c>
      <c r="C937" t="s">
        <v>40</v>
      </c>
      <c r="D937" t="s">
        <v>72</v>
      </c>
      <c r="E937">
        <v>5</v>
      </c>
      <c r="F937">
        <v>10</v>
      </c>
      <c r="G937" t="s">
        <v>20</v>
      </c>
      <c r="H937" t="s">
        <v>222</v>
      </c>
      <c r="I937">
        <v>6156</v>
      </c>
      <c r="J937" t="s">
        <v>16</v>
      </c>
      <c r="K937" t="s">
        <v>17</v>
      </c>
      <c r="L937">
        <v>2018</v>
      </c>
      <c r="M937" t="s">
        <v>120</v>
      </c>
    </row>
    <row r="938" spans="1:13" x14ac:dyDescent="0.25">
      <c r="A938" s="1">
        <v>43406</v>
      </c>
      <c r="B938" s="2">
        <v>0.84652777777777777</v>
      </c>
      <c r="C938" t="s">
        <v>40</v>
      </c>
      <c r="D938" t="s">
        <v>68</v>
      </c>
      <c r="E938">
        <v>4</v>
      </c>
      <c r="F938">
        <v>7</v>
      </c>
      <c r="G938" t="s">
        <v>32</v>
      </c>
      <c r="H938" t="s">
        <v>223</v>
      </c>
      <c r="I938">
        <v>5068</v>
      </c>
      <c r="J938" t="s">
        <v>16</v>
      </c>
      <c r="K938" t="s">
        <v>17</v>
      </c>
      <c r="L938">
        <v>2018</v>
      </c>
      <c r="M938" t="s">
        <v>120</v>
      </c>
    </row>
    <row r="939" spans="1:13" x14ac:dyDescent="0.25">
      <c r="A939" s="1">
        <v>43407</v>
      </c>
      <c r="B939" s="2">
        <v>1.8749999999999999E-2</v>
      </c>
      <c r="C939" t="s">
        <v>50</v>
      </c>
      <c r="D939" t="s">
        <v>82</v>
      </c>
      <c r="E939">
        <v>4</v>
      </c>
      <c r="F939">
        <v>8</v>
      </c>
      <c r="G939" t="s">
        <v>32</v>
      </c>
      <c r="H939" t="s">
        <v>223</v>
      </c>
      <c r="I939">
        <v>5079</v>
      </c>
      <c r="J939" t="s">
        <v>16</v>
      </c>
      <c r="K939" t="s">
        <v>17</v>
      </c>
      <c r="L939">
        <v>2018</v>
      </c>
      <c r="M939" t="s">
        <v>120</v>
      </c>
    </row>
    <row r="940" spans="1:13" x14ac:dyDescent="0.25">
      <c r="A940" s="1">
        <v>43407</v>
      </c>
      <c r="B940" s="2">
        <v>0.64097222222222228</v>
      </c>
      <c r="C940" t="s">
        <v>50</v>
      </c>
      <c r="D940" t="s">
        <v>68</v>
      </c>
      <c r="E940">
        <v>9</v>
      </c>
      <c r="F940">
        <v>13</v>
      </c>
      <c r="G940" t="s">
        <v>20</v>
      </c>
      <c r="H940" t="s">
        <v>223</v>
      </c>
      <c r="I940">
        <v>5032</v>
      </c>
      <c r="J940" t="s">
        <v>100</v>
      </c>
      <c r="K940" t="s">
        <v>101</v>
      </c>
      <c r="L940">
        <v>2018</v>
      </c>
      <c r="M940" t="s">
        <v>120</v>
      </c>
    </row>
    <row r="941" spans="1:13" x14ac:dyDescent="0.25">
      <c r="A941" s="1">
        <v>43407</v>
      </c>
      <c r="B941" s="2">
        <v>0.79305555555555551</v>
      </c>
      <c r="C941" t="s">
        <v>50</v>
      </c>
      <c r="D941" t="s">
        <v>80</v>
      </c>
      <c r="E941">
        <v>0</v>
      </c>
      <c r="F941">
        <v>0</v>
      </c>
      <c r="G941" t="s">
        <v>32</v>
      </c>
      <c r="H941" t="s">
        <v>223</v>
      </c>
      <c r="I941">
        <v>5097</v>
      </c>
      <c r="J941" t="s">
        <v>91</v>
      </c>
      <c r="K941" t="s">
        <v>92</v>
      </c>
      <c r="L941">
        <v>2018</v>
      </c>
      <c r="M941" t="s">
        <v>120</v>
      </c>
    </row>
    <row r="942" spans="1:13" x14ac:dyDescent="0.25">
      <c r="A942" s="1">
        <v>43408</v>
      </c>
      <c r="B942" s="2">
        <v>0.70625000000000004</v>
      </c>
      <c r="C942" t="s">
        <v>53</v>
      </c>
      <c r="D942" t="s">
        <v>105</v>
      </c>
      <c r="E942">
        <v>3</v>
      </c>
      <c r="F942">
        <v>8</v>
      </c>
      <c r="G942" t="s">
        <v>23</v>
      </c>
      <c r="H942" t="s">
        <v>221</v>
      </c>
      <c r="I942">
        <v>5501</v>
      </c>
      <c r="J942" t="s">
        <v>16</v>
      </c>
      <c r="K942" t="s">
        <v>17</v>
      </c>
      <c r="L942">
        <v>2018</v>
      </c>
      <c r="M942" t="s">
        <v>120</v>
      </c>
    </row>
    <row r="943" spans="1:13" x14ac:dyDescent="0.25">
      <c r="A943" s="1">
        <v>43408</v>
      </c>
      <c r="B943" s="2">
        <v>0.86111111111111116</v>
      </c>
      <c r="C943" t="s">
        <v>53</v>
      </c>
      <c r="D943" t="s">
        <v>105</v>
      </c>
      <c r="E943">
        <v>7</v>
      </c>
      <c r="F943">
        <v>12</v>
      </c>
      <c r="G943" t="s">
        <v>23</v>
      </c>
      <c r="H943" t="s">
        <v>221</v>
      </c>
      <c r="I943">
        <v>5616</v>
      </c>
      <c r="J943" t="s">
        <v>16</v>
      </c>
      <c r="K943" t="s">
        <v>17</v>
      </c>
      <c r="L943">
        <v>2018</v>
      </c>
      <c r="M943" t="s">
        <v>120</v>
      </c>
    </row>
    <row r="944" spans="1:13" x14ac:dyDescent="0.25">
      <c r="A944" s="1">
        <v>43409</v>
      </c>
      <c r="B944" s="2">
        <v>0.46805555555555556</v>
      </c>
      <c r="C944" t="s">
        <v>13</v>
      </c>
      <c r="D944" t="s">
        <v>35</v>
      </c>
      <c r="E944">
        <v>3</v>
      </c>
      <c r="F944">
        <v>5</v>
      </c>
      <c r="G944" t="s">
        <v>23</v>
      </c>
      <c r="H944" t="s">
        <v>221</v>
      </c>
      <c r="I944">
        <v>5806</v>
      </c>
      <c r="J944" t="s">
        <v>16</v>
      </c>
      <c r="K944" t="s">
        <v>17</v>
      </c>
      <c r="L944">
        <v>2018</v>
      </c>
      <c r="M944" t="s">
        <v>120</v>
      </c>
    </row>
    <row r="945" spans="1:13" x14ac:dyDescent="0.25">
      <c r="A945" s="1">
        <v>43409</v>
      </c>
      <c r="B945" s="2">
        <v>0.76527777777777772</v>
      </c>
      <c r="C945" t="s">
        <v>13</v>
      </c>
      <c r="D945" t="s">
        <v>48</v>
      </c>
      <c r="E945">
        <v>3</v>
      </c>
      <c r="F945">
        <v>5</v>
      </c>
      <c r="G945" t="s">
        <v>23</v>
      </c>
      <c r="H945" t="s">
        <v>221</v>
      </c>
      <c r="I945">
        <v>5951</v>
      </c>
      <c r="J945" t="s">
        <v>16</v>
      </c>
      <c r="K945" t="s">
        <v>17</v>
      </c>
      <c r="L945">
        <v>2018</v>
      </c>
      <c r="M945" t="s">
        <v>120</v>
      </c>
    </row>
    <row r="946" spans="1:13" x14ac:dyDescent="0.25">
      <c r="A946" s="1">
        <v>43410</v>
      </c>
      <c r="B946" s="2">
        <v>7.9166666666666663E-2</v>
      </c>
      <c r="C946" t="s">
        <v>21</v>
      </c>
      <c r="D946" t="s">
        <v>112</v>
      </c>
      <c r="E946">
        <v>8</v>
      </c>
      <c r="F946">
        <v>13</v>
      </c>
      <c r="G946" t="s">
        <v>15</v>
      </c>
      <c r="H946" t="s">
        <v>221</v>
      </c>
      <c r="I946">
        <v>6091</v>
      </c>
      <c r="J946" t="s">
        <v>16</v>
      </c>
      <c r="K946" t="s">
        <v>17</v>
      </c>
      <c r="L946">
        <v>2018</v>
      </c>
      <c r="M946" t="s">
        <v>120</v>
      </c>
    </row>
    <row r="947" spans="1:13" x14ac:dyDescent="0.25">
      <c r="A947" s="1">
        <v>43410</v>
      </c>
      <c r="B947" s="2">
        <v>0.96180555555555558</v>
      </c>
      <c r="C947" t="s">
        <v>21</v>
      </c>
      <c r="D947" t="s">
        <v>14</v>
      </c>
      <c r="E947">
        <v>0</v>
      </c>
      <c r="F947">
        <v>0</v>
      </c>
      <c r="G947" t="s">
        <v>15</v>
      </c>
      <c r="H947" t="s">
        <v>221</v>
      </c>
      <c r="I947">
        <v>5826</v>
      </c>
      <c r="J947" t="s">
        <v>16</v>
      </c>
      <c r="K947" t="s">
        <v>17</v>
      </c>
      <c r="L947">
        <v>2018</v>
      </c>
      <c r="M947" t="s">
        <v>120</v>
      </c>
    </row>
    <row r="948" spans="1:13" x14ac:dyDescent="0.25">
      <c r="A948" s="1">
        <v>43410</v>
      </c>
      <c r="B948" s="2">
        <v>0.99236111111111114</v>
      </c>
      <c r="C948" t="s">
        <v>21</v>
      </c>
      <c r="D948" t="s">
        <v>75</v>
      </c>
      <c r="E948">
        <v>3</v>
      </c>
      <c r="F948">
        <v>8</v>
      </c>
      <c r="G948" t="s">
        <v>15</v>
      </c>
      <c r="H948" t="s">
        <v>221</v>
      </c>
      <c r="I948">
        <v>5581</v>
      </c>
      <c r="J948" t="s">
        <v>16</v>
      </c>
      <c r="K948" t="s">
        <v>17</v>
      </c>
      <c r="L948">
        <v>2018</v>
      </c>
      <c r="M948" t="s">
        <v>120</v>
      </c>
    </row>
    <row r="949" spans="1:13" x14ac:dyDescent="0.25">
      <c r="A949" s="1">
        <v>43411</v>
      </c>
      <c r="B949" s="2">
        <v>0.51249999999999996</v>
      </c>
      <c r="C949" t="s">
        <v>25</v>
      </c>
      <c r="D949" t="s">
        <v>52</v>
      </c>
      <c r="E949">
        <v>5</v>
      </c>
      <c r="F949">
        <v>7</v>
      </c>
      <c r="G949" t="s">
        <v>23</v>
      </c>
      <c r="H949" t="s">
        <v>221</v>
      </c>
      <c r="I949">
        <v>5481</v>
      </c>
      <c r="J949" t="s">
        <v>55</v>
      </c>
      <c r="K949" t="s">
        <v>56</v>
      </c>
      <c r="L949">
        <v>2018</v>
      </c>
      <c r="M949" t="s">
        <v>120</v>
      </c>
    </row>
    <row r="950" spans="1:13" x14ac:dyDescent="0.25">
      <c r="A950" s="1">
        <v>43411</v>
      </c>
      <c r="B950" s="2">
        <v>0.79652777777777772</v>
      </c>
      <c r="C950" t="s">
        <v>25</v>
      </c>
      <c r="D950" t="s">
        <v>27</v>
      </c>
      <c r="E950">
        <v>11</v>
      </c>
      <c r="F950">
        <v>14</v>
      </c>
      <c r="G950" t="s">
        <v>23</v>
      </c>
      <c r="H950" t="s">
        <v>221</v>
      </c>
      <c r="I950">
        <v>5781</v>
      </c>
      <c r="J950" t="s">
        <v>16</v>
      </c>
      <c r="K950" t="s">
        <v>17</v>
      </c>
      <c r="L950">
        <v>2018</v>
      </c>
      <c r="M950" t="s">
        <v>120</v>
      </c>
    </row>
    <row r="951" spans="1:13" x14ac:dyDescent="0.25">
      <c r="A951" s="1">
        <v>43412</v>
      </c>
      <c r="B951" s="2">
        <v>0.51527777777777772</v>
      </c>
      <c r="C951" t="s">
        <v>33</v>
      </c>
      <c r="D951" t="s">
        <v>114</v>
      </c>
      <c r="E951">
        <v>4</v>
      </c>
      <c r="F951">
        <v>7</v>
      </c>
      <c r="G951" t="s">
        <v>15</v>
      </c>
      <c r="H951" t="s">
        <v>221</v>
      </c>
      <c r="I951">
        <v>5861</v>
      </c>
      <c r="J951" t="s">
        <v>55</v>
      </c>
      <c r="K951" t="s">
        <v>56</v>
      </c>
      <c r="L951">
        <v>2018</v>
      </c>
      <c r="M951" t="s">
        <v>120</v>
      </c>
    </row>
    <row r="952" spans="1:13" x14ac:dyDescent="0.25">
      <c r="A952" s="1">
        <v>43412</v>
      </c>
      <c r="B952" s="2">
        <v>0.88055555555555554</v>
      </c>
      <c r="C952" t="s">
        <v>33</v>
      </c>
      <c r="D952" t="s">
        <v>70</v>
      </c>
      <c r="E952">
        <v>0</v>
      </c>
      <c r="F952">
        <v>0</v>
      </c>
      <c r="G952" t="s">
        <v>20</v>
      </c>
      <c r="H952" t="s">
        <v>223</v>
      </c>
      <c r="I952">
        <v>5181</v>
      </c>
      <c r="J952" t="s">
        <v>16</v>
      </c>
      <c r="K952" t="s">
        <v>17</v>
      </c>
      <c r="L952">
        <v>2018</v>
      </c>
      <c r="M952" t="s">
        <v>120</v>
      </c>
    </row>
    <row r="953" spans="1:13" x14ac:dyDescent="0.25">
      <c r="A953" s="1">
        <v>43413</v>
      </c>
      <c r="B953" s="2">
        <v>6.1111111111111109E-2</v>
      </c>
      <c r="C953" t="s">
        <v>40</v>
      </c>
      <c r="D953" t="s">
        <v>14</v>
      </c>
      <c r="E953">
        <v>6</v>
      </c>
      <c r="F953">
        <v>11</v>
      </c>
      <c r="G953" t="s">
        <v>23</v>
      </c>
      <c r="H953" t="s">
        <v>221</v>
      </c>
      <c r="I953">
        <v>5571</v>
      </c>
      <c r="J953" t="s">
        <v>16</v>
      </c>
      <c r="K953" t="s">
        <v>17</v>
      </c>
      <c r="L953">
        <v>2018</v>
      </c>
      <c r="M953" t="s">
        <v>120</v>
      </c>
    </row>
    <row r="954" spans="1:13" x14ac:dyDescent="0.25">
      <c r="A954" s="1">
        <v>43413</v>
      </c>
      <c r="B954" s="2">
        <v>0.32222222222222224</v>
      </c>
      <c r="C954" t="s">
        <v>40</v>
      </c>
      <c r="D954" t="s">
        <v>24</v>
      </c>
      <c r="E954">
        <v>8</v>
      </c>
      <c r="F954">
        <v>10</v>
      </c>
      <c r="G954" t="s">
        <v>20</v>
      </c>
      <c r="H954" t="s">
        <v>223</v>
      </c>
      <c r="I954">
        <v>5286</v>
      </c>
      <c r="J954" t="s">
        <v>16</v>
      </c>
      <c r="K954" t="s">
        <v>17</v>
      </c>
      <c r="L954">
        <v>2018</v>
      </c>
      <c r="M954" t="s">
        <v>120</v>
      </c>
    </row>
    <row r="955" spans="1:13" x14ac:dyDescent="0.25">
      <c r="A955" s="1">
        <v>43413</v>
      </c>
      <c r="B955" s="2">
        <v>0.33541666666666664</v>
      </c>
      <c r="C955" t="s">
        <v>40</v>
      </c>
      <c r="D955" t="s">
        <v>48</v>
      </c>
      <c r="E955">
        <v>3</v>
      </c>
      <c r="F955">
        <v>5</v>
      </c>
      <c r="G955" t="s">
        <v>23</v>
      </c>
      <c r="H955" t="s">
        <v>221</v>
      </c>
      <c r="I955">
        <v>5671</v>
      </c>
      <c r="J955" t="s">
        <v>16</v>
      </c>
      <c r="K955" t="s">
        <v>17</v>
      </c>
      <c r="L955">
        <v>2018</v>
      </c>
      <c r="M955" t="s">
        <v>120</v>
      </c>
    </row>
    <row r="956" spans="1:13" x14ac:dyDescent="0.25">
      <c r="A956" s="1">
        <v>43413</v>
      </c>
      <c r="B956" s="2">
        <v>0.43402777777777779</v>
      </c>
      <c r="C956" t="s">
        <v>40</v>
      </c>
      <c r="D956" t="s">
        <v>65</v>
      </c>
      <c r="E956">
        <v>4</v>
      </c>
      <c r="F956">
        <v>7</v>
      </c>
      <c r="G956" t="s">
        <v>15</v>
      </c>
      <c r="H956" t="s">
        <v>221</v>
      </c>
      <c r="I956">
        <v>5481</v>
      </c>
      <c r="J956" t="s">
        <v>16</v>
      </c>
      <c r="K956" t="s">
        <v>17</v>
      </c>
      <c r="L956">
        <v>2018</v>
      </c>
      <c r="M956" t="s">
        <v>120</v>
      </c>
    </row>
    <row r="957" spans="1:13" x14ac:dyDescent="0.25">
      <c r="A957" s="1">
        <v>43413</v>
      </c>
      <c r="B957" s="2">
        <v>0.68680555555555556</v>
      </c>
      <c r="C957" t="s">
        <v>40</v>
      </c>
      <c r="D957" t="s">
        <v>14</v>
      </c>
      <c r="E957">
        <v>4</v>
      </c>
      <c r="F957">
        <v>6</v>
      </c>
      <c r="G957" t="s">
        <v>15</v>
      </c>
      <c r="H957" t="s">
        <v>221</v>
      </c>
      <c r="I957">
        <v>5806</v>
      </c>
      <c r="J957" t="s">
        <v>16</v>
      </c>
      <c r="K957" t="s">
        <v>17</v>
      </c>
      <c r="L957">
        <v>2018</v>
      </c>
      <c r="M957" t="s">
        <v>120</v>
      </c>
    </row>
    <row r="958" spans="1:13" x14ac:dyDescent="0.25">
      <c r="A958" s="1">
        <v>43413</v>
      </c>
      <c r="B958" s="2">
        <v>0.88472222222222219</v>
      </c>
      <c r="C958" t="s">
        <v>40</v>
      </c>
      <c r="D958" t="s">
        <v>63</v>
      </c>
      <c r="E958">
        <v>7</v>
      </c>
      <c r="F958">
        <v>10</v>
      </c>
      <c r="G958" t="s">
        <v>23</v>
      </c>
      <c r="H958" t="s">
        <v>221</v>
      </c>
      <c r="I958">
        <v>6086</v>
      </c>
      <c r="J958" t="s">
        <v>16</v>
      </c>
      <c r="K958" t="s">
        <v>17</v>
      </c>
      <c r="L958">
        <v>2018</v>
      </c>
      <c r="M958" t="s">
        <v>120</v>
      </c>
    </row>
    <row r="959" spans="1:13" x14ac:dyDescent="0.25">
      <c r="A959" s="1">
        <v>43414</v>
      </c>
      <c r="B959" s="2">
        <v>0.28819444444444442</v>
      </c>
      <c r="C959" t="s">
        <v>50</v>
      </c>
      <c r="D959" t="s">
        <v>71</v>
      </c>
      <c r="E959">
        <v>0</v>
      </c>
      <c r="F959">
        <v>0</v>
      </c>
      <c r="G959" t="s">
        <v>20</v>
      </c>
      <c r="H959" t="s">
        <v>223</v>
      </c>
      <c r="I959">
        <v>5146</v>
      </c>
      <c r="J959" t="s">
        <v>16</v>
      </c>
      <c r="K959" t="s">
        <v>17</v>
      </c>
      <c r="L959">
        <v>2018</v>
      </c>
      <c r="M959" t="s">
        <v>120</v>
      </c>
    </row>
    <row r="960" spans="1:13" x14ac:dyDescent="0.25">
      <c r="A960" s="1">
        <v>43414</v>
      </c>
      <c r="B960" s="2">
        <v>0.6069444444444444</v>
      </c>
      <c r="C960" t="s">
        <v>50</v>
      </c>
      <c r="D960" t="s">
        <v>65</v>
      </c>
      <c r="E960">
        <v>8</v>
      </c>
      <c r="F960">
        <v>13</v>
      </c>
      <c r="G960" t="s">
        <v>23</v>
      </c>
      <c r="H960" t="s">
        <v>221</v>
      </c>
      <c r="I960">
        <v>5691</v>
      </c>
      <c r="J960" t="s">
        <v>16</v>
      </c>
      <c r="K960" t="s">
        <v>17</v>
      </c>
      <c r="L960">
        <v>2018</v>
      </c>
      <c r="M960" t="s">
        <v>120</v>
      </c>
    </row>
    <row r="961" spans="1:13" x14ac:dyDescent="0.25">
      <c r="A961" s="1">
        <v>43414</v>
      </c>
      <c r="B961" s="2">
        <v>0.75</v>
      </c>
      <c r="C961" t="s">
        <v>50</v>
      </c>
      <c r="D961" t="s">
        <v>106</v>
      </c>
      <c r="E961">
        <v>0</v>
      </c>
      <c r="F961">
        <v>0</v>
      </c>
      <c r="G961" t="s">
        <v>15</v>
      </c>
      <c r="H961" t="s">
        <v>224</v>
      </c>
      <c r="I961">
        <v>3013</v>
      </c>
      <c r="J961" t="s">
        <v>61</v>
      </c>
      <c r="K961" t="s">
        <v>17</v>
      </c>
      <c r="L961">
        <v>2018</v>
      </c>
      <c r="M961" t="s">
        <v>120</v>
      </c>
    </row>
    <row r="962" spans="1:13" x14ac:dyDescent="0.25">
      <c r="A962" s="1">
        <v>43416</v>
      </c>
      <c r="B962" s="2">
        <v>1.1111111111111112E-2</v>
      </c>
      <c r="C962" t="s">
        <v>13</v>
      </c>
      <c r="D962" t="s">
        <v>71</v>
      </c>
      <c r="E962">
        <v>3</v>
      </c>
      <c r="F962">
        <v>8</v>
      </c>
      <c r="G962" t="s">
        <v>32</v>
      </c>
      <c r="H962" t="s">
        <v>223</v>
      </c>
      <c r="I962">
        <v>5162</v>
      </c>
      <c r="J962" t="s">
        <v>16</v>
      </c>
      <c r="K962" t="s">
        <v>17</v>
      </c>
      <c r="L962">
        <v>2018</v>
      </c>
      <c r="M962" t="s">
        <v>120</v>
      </c>
    </row>
    <row r="963" spans="1:13" x14ac:dyDescent="0.25">
      <c r="A963" s="1">
        <v>43417</v>
      </c>
      <c r="B963" s="2">
        <v>1.6666666666666666E-2</v>
      </c>
      <c r="C963" t="s">
        <v>21</v>
      </c>
      <c r="D963" t="s">
        <v>93</v>
      </c>
      <c r="E963">
        <v>0</v>
      </c>
      <c r="F963">
        <v>0</v>
      </c>
      <c r="G963" t="s">
        <v>20</v>
      </c>
      <c r="H963" t="s">
        <v>223</v>
      </c>
      <c r="I963">
        <v>5130</v>
      </c>
      <c r="J963" t="s">
        <v>16</v>
      </c>
      <c r="K963" t="s">
        <v>17</v>
      </c>
      <c r="L963">
        <v>2018</v>
      </c>
      <c r="M963" t="s">
        <v>120</v>
      </c>
    </row>
    <row r="964" spans="1:13" x14ac:dyDescent="0.25">
      <c r="A964" s="1">
        <v>43417</v>
      </c>
      <c r="B964" s="2">
        <v>4.9305555555555554E-2</v>
      </c>
      <c r="C964" t="s">
        <v>21</v>
      </c>
      <c r="D964" t="s">
        <v>86</v>
      </c>
      <c r="E964">
        <v>5</v>
      </c>
      <c r="F964">
        <v>10</v>
      </c>
      <c r="G964" t="s">
        <v>32</v>
      </c>
      <c r="H964" t="s">
        <v>223</v>
      </c>
      <c r="I964">
        <v>5010</v>
      </c>
      <c r="J964" t="s">
        <v>16</v>
      </c>
      <c r="K964" t="s">
        <v>17</v>
      </c>
      <c r="L964">
        <v>2018</v>
      </c>
      <c r="M964" t="s">
        <v>120</v>
      </c>
    </row>
    <row r="965" spans="1:13" x14ac:dyDescent="0.25">
      <c r="A965" s="1">
        <v>43417</v>
      </c>
      <c r="B965" s="2">
        <v>7.013888888888889E-2</v>
      </c>
      <c r="C965" t="s">
        <v>21</v>
      </c>
      <c r="D965" t="s">
        <v>65</v>
      </c>
      <c r="E965">
        <v>6</v>
      </c>
      <c r="F965">
        <v>11</v>
      </c>
      <c r="G965" t="s">
        <v>15</v>
      </c>
      <c r="H965" t="s">
        <v>221</v>
      </c>
      <c r="I965">
        <v>5646</v>
      </c>
      <c r="J965" t="s">
        <v>16</v>
      </c>
      <c r="K965" t="s">
        <v>17</v>
      </c>
      <c r="L965">
        <v>2018</v>
      </c>
      <c r="M965" t="s">
        <v>120</v>
      </c>
    </row>
    <row r="966" spans="1:13" x14ac:dyDescent="0.25">
      <c r="A966" s="1">
        <v>43417</v>
      </c>
      <c r="B966" s="2">
        <v>0.53888888888888886</v>
      </c>
      <c r="C966" t="s">
        <v>21</v>
      </c>
      <c r="D966" t="s">
        <v>106</v>
      </c>
      <c r="E966">
        <v>25</v>
      </c>
      <c r="F966">
        <v>31</v>
      </c>
      <c r="G966" t="s">
        <v>15</v>
      </c>
      <c r="H966" t="s">
        <v>224</v>
      </c>
      <c r="I966">
        <v>3013</v>
      </c>
      <c r="J966" t="s">
        <v>61</v>
      </c>
      <c r="K966" t="s">
        <v>17</v>
      </c>
      <c r="L966">
        <v>2018</v>
      </c>
      <c r="M966" t="s">
        <v>120</v>
      </c>
    </row>
    <row r="967" spans="1:13" x14ac:dyDescent="0.25">
      <c r="A967" s="1">
        <v>43417</v>
      </c>
      <c r="B967" s="2">
        <v>0.78333333333333333</v>
      </c>
      <c r="C967" t="s">
        <v>21</v>
      </c>
      <c r="D967" t="s">
        <v>68</v>
      </c>
      <c r="E967">
        <v>0</v>
      </c>
      <c r="F967">
        <v>0</v>
      </c>
      <c r="G967" t="s">
        <v>32</v>
      </c>
      <c r="H967" t="s">
        <v>223</v>
      </c>
      <c r="I967">
        <v>5317</v>
      </c>
      <c r="J967" t="s">
        <v>16</v>
      </c>
      <c r="K967" t="s">
        <v>17</v>
      </c>
      <c r="L967">
        <v>2018</v>
      </c>
      <c r="M967" t="s">
        <v>120</v>
      </c>
    </row>
    <row r="968" spans="1:13" x14ac:dyDescent="0.25">
      <c r="A968" s="1">
        <v>43417</v>
      </c>
      <c r="B968" s="2">
        <v>0.94166666666666665</v>
      </c>
      <c r="C968" t="s">
        <v>21</v>
      </c>
      <c r="D968" t="s">
        <v>52</v>
      </c>
      <c r="E968">
        <v>6</v>
      </c>
      <c r="F968">
        <v>11</v>
      </c>
      <c r="G968" t="s">
        <v>23</v>
      </c>
      <c r="H968" t="s">
        <v>221</v>
      </c>
      <c r="I968">
        <v>6116</v>
      </c>
      <c r="J968" t="s">
        <v>16</v>
      </c>
      <c r="K968" t="s">
        <v>17</v>
      </c>
      <c r="L968">
        <v>2018</v>
      </c>
      <c r="M968" t="s">
        <v>120</v>
      </c>
    </row>
    <row r="969" spans="1:13" x14ac:dyDescent="0.25">
      <c r="A969" s="1">
        <v>43418</v>
      </c>
      <c r="B969" s="2">
        <v>0.24444444444444444</v>
      </c>
      <c r="C969" t="s">
        <v>25</v>
      </c>
      <c r="D969" t="s">
        <v>35</v>
      </c>
      <c r="E969">
        <v>0</v>
      </c>
      <c r="F969">
        <v>0</v>
      </c>
      <c r="G969" t="s">
        <v>15</v>
      </c>
      <c r="H969" t="s">
        <v>221</v>
      </c>
      <c r="I969">
        <v>5991</v>
      </c>
      <c r="J969" t="s">
        <v>16</v>
      </c>
      <c r="K969" t="s">
        <v>17</v>
      </c>
      <c r="L969">
        <v>2018</v>
      </c>
      <c r="M969" t="s">
        <v>120</v>
      </c>
    </row>
    <row r="970" spans="1:13" x14ac:dyDescent="0.25">
      <c r="A970" s="1">
        <v>43418</v>
      </c>
      <c r="B970" s="2">
        <v>0.28541666666666665</v>
      </c>
      <c r="C970" t="s">
        <v>25</v>
      </c>
      <c r="D970" t="s">
        <v>63</v>
      </c>
      <c r="E970">
        <v>0</v>
      </c>
      <c r="F970">
        <v>0</v>
      </c>
      <c r="G970" t="s">
        <v>15</v>
      </c>
      <c r="H970" t="s">
        <v>221</v>
      </c>
      <c r="I970">
        <v>5876</v>
      </c>
      <c r="J970" t="s">
        <v>16</v>
      </c>
      <c r="K970" t="s">
        <v>17</v>
      </c>
      <c r="L970">
        <v>2018</v>
      </c>
      <c r="M970" t="s">
        <v>120</v>
      </c>
    </row>
    <row r="971" spans="1:13" x14ac:dyDescent="0.25">
      <c r="A971" s="1">
        <v>43418</v>
      </c>
      <c r="B971" s="2">
        <v>0.73541666666666672</v>
      </c>
      <c r="C971" t="s">
        <v>25</v>
      </c>
      <c r="D971" t="s">
        <v>67</v>
      </c>
      <c r="E971">
        <v>5</v>
      </c>
      <c r="F971">
        <v>7</v>
      </c>
      <c r="G971" t="s">
        <v>15</v>
      </c>
      <c r="H971" t="s">
        <v>221</v>
      </c>
      <c r="I971">
        <v>5911</v>
      </c>
      <c r="J971" t="s">
        <v>16</v>
      </c>
      <c r="K971" t="s">
        <v>17</v>
      </c>
      <c r="L971">
        <v>2018</v>
      </c>
      <c r="M971" t="s">
        <v>120</v>
      </c>
    </row>
    <row r="972" spans="1:13" x14ac:dyDescent="0.25">
      <c r="A972" s="1">
        <v>43418</v>
      </c>
      <c r="B972" s="2">
        <v>0.90277777777777779</v>
      </c>
      <c r="C972" t="s">
        <v>25</v>
      </c>
      <c r="D972" t="s">
        <v>37</v>
      </c>
      <c r="E972">
        <v>0</v>
      </c>
      <c r="F972">
        <v>0</v>
      </c>
      <c r="G972" t="s">
        <v>20</v>
      </c>
      <c r="H972" t="s">
        <v>223</v>
      </c>
      <c r="I972">
        <v>5279</v>
      </c>
      <c r="J972" t="s">
        <v>16</v>
      </c>
      <c r="K972" t="s">
        <v>17</v>
      </c>
      <c r="L972">
        <v>2018</v>
      </c>
      <c r="M972" t="s">
        <v>120</v>
      </c>
    </row>
    <row r="973" spans="1:13" x14ac:dyDescent="0.25">
      <c r="A973" s="1">
        <v>43419</v>
      </c>
      <c r="B973" s="2">
        <v>0.47986111111111113</v>
      </c>
      <c r="C973" t="s">
        <v>33</v>
      </c>
      <c r="D973" t="s">
        <v>26</v>
      </c>
      <c r="E973">
        <v>5</v>
      </c>
      <c r="F973">
        <v>8</v>
      </c>
      <c r="G973" t="s">
        <v>20</v>
      </c>
      <c r="H973" t="s">
        <v>223</v>
      </c>
      <c r="I973">
        <v>5030</v>
      </c>
      <c r="J973" t="s">
        <v>16</v>
      </c>
      <c r="K973" t="s">
        <v>17</v>
      </c>
      <c r="L973">
        <v>2018</v>
      </c>
      <c r="M973" t="s">
        <v>120</v>
      </c>
    </row>
    <row r="974" spans="1:13" x14ac:dyDescent="0.25">
      <c r="A974" s="1">
        <v>43419</v>
      </c>
      <c r="B974" s="2">
        <v>0.48402777777777778</v>
      </c>
      <c r="C974" t="s">
        <v>33</v>
      </c>
      <c r="D974" t="s">
        <v>64</v>
      </c>
      <c r="E974">
        <v>6</v>
      </c>
      <c r="F974">
        <v>9</v>
      </c>
      <c r="G974" t="s">
        <v>32</v>
      </c>
      <c r="H974" t="s">
        <v>223</v>
      </c>
      <c r="I974">
        <v>5212</v>
      </c>
      <c r="J974" t="s">
        <v>16</v>
      </c>
      <c r="K974" t="s">
        <v>17</v>
      </c>
      <c r="L974">
        <v>2018</v>
      </c>
      <c r="M974" t="s">
        <v>120</v>
      </c>
    </row>
    <row r="975" spans="1:13" x14ac:dyDescent="0.25">
      <c r="A975" s="1">
        <v>43419</v>
      </c>
      <c r="B975" s="2">
        <v>0.49583333333333335</v>
      </c>
      <c r="C975" t="s">
        <v>33</v>
      </c>
      <c r="D975" t="s">
        <v>62</v>
      </c>
      <c r="E975">
        <v>5</v>
      </c>
      <c r="F975">
        <v>8</v>
      </c>
      <c r="G975" t="s">
        <v>32</v>
      </c>
      <c r="H975" t="s">
        <v>223</v>
      </c>
      <c r="I975">
        <v>5112</v>
      </c>
      <c r="J975" t="s">
        <v>16</v>
      </c>
      <c r="K975" t="s">
        <v>17</v>
      </c>
      <c r="L975">
        <v>2018</v>
      </c>
      <c r="M975" t="s">
        <v>120</v>
      </c>
    </row>
    <row r="976" spans="1:13" x14ac:dyDescent="0.25">
      <c r="A976" s="1">
        <v>43419</v>
      </c>
      <c r="B976" s="2">
        <v>0.62152777777777779</v>
      </c>
      <c r="C976" t="s">
        <v>33</v>
      </c>
      <c r="D976" t="s">
        <v>98</v>
      </c>
      <c r="E976">
        <v>3</v>
      </c>
      <c r="F976">
        <v>5</v>
      </c>
      <c r="G976" t="s">
        <v>32</v>
      </c>
      <c r="H976" t="s">
        <v>223</v>
      </c>
      <c r="I976">
        <v>5080</v>
      </c>
      <c r="J976" t="s">
        <v>16</v>
      </c>
      <c r="K976" t="s">
        <v>17</v>
      </c>
      <c r="L976">
        <v>2018</v>
      </c>
      <c r="M976" t="s">
        <v>120</v>
      </c>
    </row>
    <row r="977" spans="1:13" x14ac:dyDescent="0.25">
      <c r="A977" s="1">
        <v>43419</v>
      </c>
      <c r="B977" s="2">
        <v>0.67847222222222225</v>
      </c>
      <c r="C977" t="s">
        <v>33</v>
      </c>
      <c r="D977" t="s">
        <v>35</v>
      </c>
      <c r="E977">
        <v>3</v>
      </c>
      <c r="F977">
        <v>6</v>
      </c>
      <c r="G977" t="s">
        <v>15</v>
      </c>
      <c r="H977" t="s">
        <v>221</v>
      </c>
      <c r="I977">
        <v>5611</v>
      </c>
      <c r="J977" t="s">
        <v>16</v>
      </c>
      <c r="K977" t="s">
        <v>17</v>
      </c>
      <c r="L977">
        <v>2018</v>
      </c>
      <c r="M977" t="s">
        <v>120</v>
      </c>
    </row>
    <row r="978" spans="1:13" x14ac:dyDescent="0.25">
      <c r="A978" s="1">
        <v>43419</v>
      </c>
      <c r="B978" s="2">
        <v>0.69652777777777775</v>
      </c>
      <c r="C978" t="s">
        <v>33</v>
      </c>
      <c r="D978" t="s">
        <v>78</v>
      </c>
      <c r="E978">
        <v>4</v>
      </c>
      <c r="F978">
        <v>6</v>
      </c>
      <c r="G978" t="s">
        <v>32</v>
      </c>
      <c r="H978" t="s">
        <v>223</v>
      </c>
      <c r="I978">
        <v>5155</v>
      </c>
      <c r="J978" t="s">
        <v>16</v>
      </c>
      <c r="K978" t="s">
        <v>17</v>
      </c>
      <c r="L978">
        <v>2018</v>
      </c>
      <c r="M978" t="s">
        <v>120</v>
      </c>
    </row>
    <row r="979" spans="1:13" x14ac:dyDescent="0.25">
      <c r="A979" s="1">
        <v>43419</v>
      </c>
      <c r="B979" s="2">
        <v>0.7368055555555556</v>
      </c>
      <c r="C979" t="s">
        <v>33</v>
      </c>
      <c r="D979" t="s">
        <v>108</v>
      </c>
      <c r="E979">
        <v>9</v>
      </c>
      <c r="F979">
        <v>11</v>
      </c>
      <c r="G979" t="s">
        <v>23</v>
      </c>
      <c r="H979" t="s">
        <v>221</v>
      </c>
      <c r="I979">
        <v>5761</v>
      </c>
      <c r="J979" t="s">
        <v>16</v>
      </c>
      <c r="K979" t="s">
        <v>17</v>
      </c>
      <c r="L979">
        <v>2018</v>
      </c>
      <c r="M979" t="s">
        <v>120</v>
      </c>
    </row>
    <row r="980" spans="1:13" x14ac:dyDescent="0.25">
      <c r="A980" s="1">
        <v>43419</v>
      </c>
      <c r="B980" s="2">
        <v>0.78472222222222221</v>
      </c>
      <c r="C980" t="s">
        <v>33</v>
      </c>
      <c r="D980" t="s">
        <v>117</v>
      </c>
      <c r="E980">
        <v>3</v>
      </c>
      <c r="F980">
        <v>9</v>
      </c>
      <c r="G980" t="s">
        <v>15</v>
      </c>
      <c r="H980" t="s">
        <v>224</v>
      </c>
      <c r="I980">
        <v>3017</v>
      </c>
      <c r="J980" t="s">
        <v>61</v>
      </c>
      <c r="K980" t="s">
        <v>17</v>
      </c>
      <c r="L980">
        <v>2018</v>
      </c>
      <c r="M980" t="s">
        <v>120</v>
      </c>
    </row>
    <row r="981" spans="1:13" x14ac:dyDescent="0.25">
      <c r="A981" s="1">
        <v>43420</v>
      </c>
      <c r="B981" s="2">
        <v>0.35</v>
      </c>
      <c r="C981" t="s">
        <v>40</v>
      </c>
      <c r="D981" t="s">
        <v>27</v>
      </c>
      <c r="E981">
        <v>5</v>
      </c>
      <c r="F981">
        <v>7</v>
      </c>
      <c r="G981" t="s">
        <v>23</v>
      </c>
      <c r="H981" t="s">
        <v>221</v>
      </c>
      <c r="I981">
        <v>5806</v>
      </c>
      <c r="J981" t="s">
        <v>16</v>
      </c>
      <c r="K981" t="s">
        <v>17</v>
      </c>
      <c r="L981">
        <v>2018</v>
      </c>
      <c r="M981" t="s">
        <v>120</v>
      </c>
    </row>
    <row r="982" spans="1:13" x14ac:dyDescent="0.25">
      <c r="A982" s="1">
        <v>43421</v>
      </c>
      <c r="B982" s="2">
        <v>0.32222222222222224</v>
      </c>
      <c r="C982" t="s">
        <v>50</v>
      </c>
      <c r="D982" t="s">
        <v>113</v>
      </c>
      <c r="E982">
        <v>4</v>
      </c>
      <c r="F982">
        <v>9</v>
      </c>
      <c r="G982" t="s">
        <v>23</v>
      </c>
      <c r="H982" t="s">
        <v>221</v>
      </c>
      <c r="I982">
        <v>6076</v>
      </c>
      <c r="J982" t="s">
        <v>16</v>
      </c>
      <c r="K982" t="s">
        <v>17</v>
      </c>
      <c r="L982">
        <v>2018</v>
      </c>
      <c r="M982" t="s">
        <v>120</v>
      </c>
    </row>
    <row r="983" spans="1:13" x14ac:dyDescent="0.25">
      <c r="A983" s="1">
        <v>43421</v>
      </c>
      <c r="B983" s="2">
        <v>0.87847222222222221</v>
      </c>
      <c r="C983" t="s">
        <v>50</v>
      </c>
      <c r="D983" t="s">
        <v>34</v>
      </c>
      <c r="E983">
        <v>5</v>
      </c>
      <c r="F983">
        <v>10</v>
      </c>
      <c r="G983" t="s">
        <v>23</v>
      </c>
      <c r="H983" t="s">
        <v>221</v>
      </c>
      <c r="I983">
        <v>5951</v>
      </c>
      <c r="J983" t="s">
        <v>16</v>
      </c>
      <c r="K983" t="s">
        <v>17</v>
      </c>
      <c r="L983">
        <v>2018</v>
      </c>
      <c r="M983" t="s">
        <v>120</v>
      </c>
    </row>
    <row r="984" spans="1:13" x14ac:dyDescent="0.25">
      <c r="A984" s="1">
        <v>43421</v>
      </c>
      <c r="B984" s="2">
        <v>0.90138888888888891</v>
      </c>
      <c r="C984" t="s">
        <v>50</v>
      </c>
      <c r="D984" t="s">
        <v>118</v>
      </c>
      <c r="E984">
        <v>0</v>
      </c>
      <c r="F984">
        <v>0</v>
      </c>
      <c r="G984" t="s">
        <v>15</v>
      </c>
      <c r="H984" t="s">
        <v>221</v>
      </c>
      <c r="I984">
        <v>6016</v>
      </c>
      <c r="J984" t="s">
        <v>16</v>
      </c>
      <c r="K984" t="s">
        <v>17</v>
      </c>
      <c r="L984">
        <v>2018</v>
      </c>
      <c r="M984" t="s">
        <v>120</v>
      </c>
    </row>
    <row r="985" spans="1:13" x14ac:dyDescent="0.25">
      <c r="A985" s="1">
        <v>43421</v>
      </c>
      <c r="B985" s="2">
        <v>0.99930555555555556</v>
      </c>
      <c r="C985" t="s">
        <v>50</v>
      </c>
      <c r="D985" t="s">
        <v>86</v>
      </c>
      <c r="E985">
        <v>0</v>
      </c>
      <c r="F985">
        <v>0</v>
      </c>
      <c r="G985" t="s">
        <v>32</v>
      </c>
      <c r="H985" t="s">
        <v>223</v>
      </c>
      <c r="I985">
        <v>5195</v>
      </c>
      <c r="J985" t="s">
        <v>16</v>
      </c>
      <c r="K985" t="s">
        <v>17</v>
      </c>
      <c r="L985">
        <v>2018</v>
      </c>
      <c r="M985" t="s">
        <v>120</v>
      </c>
    </row>
    <row r="986" spans="1:13" x14ac:dyDescent="0.25">
      <c r="A986" s="1">
        <v>43422</v>
      </c>
      <c r="B986" s="2">
        <v>0.55833333333333335</v>
      </c>
      <c r="C986" t="s">
        <v>53</v>
      </c>
      <c r="D986" t="s">
        <v>94</v>
      </c>
      <c r="E986">
        <v>0</v>
      </c>
      <c r="F986">
        <v>0</v>
      </c>
      <c r="G986" t="s">
        <v>23</v>
      </c>
      <c r="H986" t="s">
        <v>221</v>
      </c>
      <c r="I986">
        <v>6016</v>
      </c>
      <c r="J986" t="s">
        <v>16</v>
      </c>
      <c r="K986" t="s">
        <v>17</v>
      </c>
      <c r="L986">
        <v>2018</v>
      </c>
      <c r="M986" t="s">
        <v>120</v>
      </c>
    </row>
    <row r="987" spans="1:13" x14ac:dyDescent="0.25">
      <c r="A987" s="1">
        <v>43424</v>
      </c>
      <c r="B987" s="2">
        <v>0.53055555555555556</v>
      </c>
      <c r="C987" t="s">
        <v>21</v>
      </c>
      <c r="D987" t="s">
        <v>65</v>
      </c>
      <c r="E987">
        <v>0</v>
      </c>
      <c r="F987">
        <v>0</v>
      </c>
      <c r="G987" t="s">
        <v>23</v>
      </c>
      <c r="H987" t="s">
        <v>221</v>
      </c>
      <c r="I987">
        <v>5521</v>
      </c>
      <c r="J987" t="s">
        <v>16</v>
      </c>
      <c r="K987" t="s">
        <v>17</v>
      </c>
      <c r="L987">
        <v>2018</v>
      </c>
      <c r="M987" t="s">
        <v>120</v>
      </c>
    </row>
    <row r="988" spans="1:13" x14ac:dyDescent="0.25">
      <c r="A988" s="1">
        <v>43424</v>
      </c>
      <c r="B988" s="2">
        <v>0.77152777777777781</v>
      </c>
      <c r="C988" t="s">
        <v>21</v>
      </c>
      <c r="D988" t="s">
        <v>94</v>
      </c>
      <c r="E988">
        <v>4</v>
      </c>
      <c r="F988">
        <v>6</v>
      </c>
      <c r="G988" t="s">
        <v>15</v>
      </c>
      <c r="H988" t="s">
        <v>221</v>
      </c>
      <c r="I988">
        <v>5816</v>
      </c>
      <c r="J988" t="s">
        <v>16</v>
      </c>
      <c r="K988" t="s">
        <v>17</v>
      </c>
      <c r="L988">
        <v>2018</v>
      </c>
      <c r="M988" t="s">
        <v>120</v>
      </c>
    </row>
    <row r="989" spans="1:13" x14ac:dyDescent="0.25">
      <c r="A989" s="1">
        <v>43425</v>
      </c>
      <c r="B989" s="2">
        <v>4.1666666666666664E-2</v>
      </c>
      <c r="C989" t="s">
        <v>25</v>
      </c>
      <c r="D989" t="s">
        <v>71</v>
      </c>
      <c r="E989">
        <v>7</v>
      </c>
      <c r="F989">
        <v>11</v>
      </c>
      <c r="G989" t="s">
        <v>32</v>
      </c>
      <c r="H989" t="s">
        <v>223</v>
      </c>
      <c r="I989">
        <v>5272</v>
      </c>
      <c r="J989" t="s">
        <v>16</v>
      </c>
      <c r="K989" t="s">
        <v>17</v>
      </c>
      <c r="L989">
        <v>2018</v>
      </c>
      <c r="M989" t="s">
        <v>120</v>
      </c>
    </row>
    <row r="990" spans="1:13" x14ac:dyDescent="0.25">
      <c r="A990" s="1">
        <v>43425</v>
      </c>
      <c r="B990" s="2">
        <v>0.96944444444444444</v>
      </c>
      <c r="C990" t="s">
        <v>25</v>
      </c>
      <c r="D990" t="s">
        <v>65</v>
      </c>
      <c r="E990">
        <v>0</v>
      </c>
      <c r="F990">
        <v>0</v>
      </c>
      <c r="G990" t="s">
        <v>15</v>
      </c>
      <c r="H990" t="s">
        <v>221</v>
      </c>
      <c r="I990">
        <v>5706</v>
      </c>
      <c r="J990" t="s">
        <v>16</v>
      </c>
      <c r="K990" t="s">
        <v>17</v>
      </c>
      <c r="L990">
        <v>2018</v>
      </c>
      <c r="M990" t="s">
        <v>120</v>
      </c>
    </row>
    <row r="991" spans="1:13" x14ac:dyDescent="0.25">
      <c r="A991" s="1">
        <v>43427</v>
      </c>
      <c r="B991" s="2">
        <v>0.5708333333333333</v>
      </c>
      <c r="C991" t="s">
        <v>40</v>
      </c>
      <c r="D991" t="s">
        <v>73</v>
      </c>
      <c r="E991">
        <v>5</v>
      </c>
      <c r="F991">
        <v>8</v>
      </c>
      <c r="G991" t="s">
        <v>23</v>
      </c>
      <c r="H991" t="s">
        <v>221</v>
      </c>
      <c r="I991">
        <v>5991</v>
      </c>
      <c r="J991" t="s">
        <v>16</v>
      </c>
      <c r="K991" t="s">
        <v>17</v>
      </c>
      <c r="L991">
        <v>2018</v>
      </c>
      <c r="M991" t="s">
        <v>120</v>
      </c>
    </row>
    <row r="992" spans="1:13" x14ac:dyDescent="0.25">
      <c r="A992" s="1">
        <v>43427</v>
      </c>
      <c r="B992" s="2">
        <v>0.75555555555555554</v>
      </c>
      <c r="C992" t="s">
        <v>40</v>
      </c>
      <c r="D992" t="s">
        <v>65</v>
      </c>
      <c r="E992">
        <v>9</v>
      </c>
      <c r="F992">
        <v>11</v>
      </c>
      <c r="G992" t="s">
        <v>15</v>
      </c>
      <c r="H992" t="s">
        <v>221</v>
      </c>
      <c r="I992">
        <v>5436</v>
      </c>
      <c r="J992" t="s">
        <v>16</v>
      </c>
      <c r="K992" t="s">
        <v>17</v>
      </c>
      <c r="L992">
        <v>2018</v>
      </c>
      <c r="M992" t="s">
        <v>120</v>
      </c>
    </row>
    <row r="993" spans="1:13" x14ac:dyDescent="0.25">
      <c r="A993" s="1">
        <v>43427</v>
      </c>
      <c r="B993" s="2">
        <v>0.80972222222222223</v>
      </c>
      <c r="C993" t="s">
        <v>40</v>
      </c>
      <c r="D993" t="s">
        <v>93</v>
      </c>
      <c r="E993">
        <v>5</v>
      </c>
      <c r="F993">
        <v>9</v>
      </c>
      <c r="G993" t="s">
        <v>20</v>
      </c>
      <c r="H993" t="s">
        <v>223</v>
      </c>
      <c r="I993">
        <v>5100</v>
      </c>
      <c r="J993" t="s">
        <v>16</v>
      </c>
      <c r="K993" t="s">
        <v>17</v>
      </c>
      <c r="L993">
        <v>2018</v>
      </c>
      <c r="M993" t="s">
        <v>120</v>
      </c>
    </row>
    <row r="994" spans="1:13" x14ac:dyDescent="0.25">
      <c r="A994" s="1">
        <v>43427</v>
      </c>
      <c r="B994" s="2">
        <v>0.96319444444444446</v>
      </c>
      <c r="C994" t="s">
        <v>40</v>
      </c>
      <c r="D994" t="s">
        <v>113</v>
      </c>
      <c r="E994">
        <v>3</v>
      </c>
      <c r="F994">
        <v>8</v>
      </c>
      <c r="G994" t="s">
        <v>23</v>
      </c>
      <c r="H994" t="s">
        <v>221</v>
      </c>
      <c r="I994">
        <v>5846</v>
      </c>
      <c r="J994" t="s">
        <v>16</v>
      </c>
      <c r="K994" t="s">
        <v>17</v>
      </c>
      <c r="L994">
        <v>2018</v>
      </c>
      <c r="M994" t="s">
        <v>120</v>
      </c>
    </row>
    <row r="995" spans="1:13" x14ac:dyDescent="0.25">
      <c r="A995" s="1">
        <v>43429</v>
      </c>
      <c r="B995" s="2">
        <v>0.61388888888888893</v>
      </c>
      <c r="C995" t="s">
        <v>53</v>
      </c>
      <c r="D995" t="s">
        <v>112</v>
      </c>
      <c r="E995">
        <v>0</v>
      </c>
      <c r="F995">
        <v>0</v>
      </c>
      <c r="G995" t="s">
        <v>15</v>
      </c>
      <c r="H995" t="s">
        <v>221</v>
      </c>
      <c r="I995">
        <v>5521</v>
      </c>
      <c r="J995" t="s">
        <v>16</v>
      </c>
      <c r="K995" t="s">
        <v>17</v>
      </c>
      <c r="L995">
        <v>2018</v>
      </c>
      <c r="M995" t="s">
        <v>120</v>
      </c>
    </row>
    <row r="996" spans="1:13" x14ac:dyDescent="0.25">
      <c r="A996" s="1">
        <v>43429</v>
      </c>
      <c r="B996" s="2">
        <v>0.61597222222222225</v>
      </c>
      <c r="C996" t="s">
        <v>53</v>
      </c>
      <c r="D996" t="s">
        <v>97</v>
      </c>
      <c r="E996">
        <v>14</v>
      </c>
      <c r="F996">
        <v>18</v>
      </c>
      <c r="G996" t="s">
        <v>20</v>
      </c>
      <c r="H996" t="s">
        <v>223</v>
      </c>
      <c r="I996">
        <v>5160</v>
      </c>
      <c r="J996" t="s">
        <v>16</v>
      </c>
      <c r="K996" t="s">
        <v>17</v>
      </c>
      <c r="L996">
        <v>2018</v>
      </c>
      <c r="M996" t="s">
        <v>120</v>
      </c>
    </row>
    <row r="997" spans="1:13" x14ac:dyDescent="0.25">
      <c r="A997" s="1">
        <v>43430</v>
      </c>
      <c r="B997" s="2">
        <v>0.33750000000000002</v>
      </c>
      <c r="C997" t="s">
        <v>13</v>
      </c>
      <c r="D997" t="s">
        <v>49</v>
      </c>
      <c r="E997">
        <v>0</v>
      </c>
      <c r="F997">
        <v>0</v>
      </c>
      <c r="G997" t="s">
        <v>23</v>
      </c>
      <c r="H997" t="s">
        <v>221</v>
      </c>
      <c r="I997">
        <v>5806</v>
      </c>
      <c r="J997" t="s">
        <v>16</v>
      </c>
      <c r="K997" t="s">
        <v>17</v>
      </c>
      <c r="L997">
        <v>2018</v>
      </c>
      <c r="M997" t="s">
        <v>120</v>
      </c>
    </row>
    <row r="998" spans="1:13" x14ac:dyDescent="0.25">
      <c r="A998" s="1">
        <v>43430</v>
      </c>
      <c r="B998" s="2">
        <v>0.38541666666666669</v>
      </c>
      <c r="C998" t="s">
        <v>13</v>
      </c>
      <c r="D998" t="s">
        <v>103</v>
      </c>
      <c r="E998">
        <v>0</v>
      </c>
      <c r="F998">
        <v>0</v>
      </c>
      <c r="G998" t="s">
        <v>23</v>
      </c>
      <c r="H998" t="s">
        <v>221</v>
      </c>
      <c r="I998">
        <v>5871</v>
      </c>
      <c r="J998" t="s">
        <v>16</v>
      </c>
      <c r="K998" t="s">
        <v>17</v>
      </c>
      <c r="L998">
        <v>2018</v>
      </c>
      <c r="M998" t="s">
        <v>120</v>
      </c>
    </row>
    <row r="999" spans="1:13" x14ac:dyDescent="0.25">
      <c r="A999" s="1">
        <v>43430</v>
      </c>
      <c r="B999" s="2">
        <v>0.41875000000000001</v>
      </c>
      <c r="C999" t="s">
        <v>13</v>
      </c>
      <c r="D999" t="s">
        <v>42</v>
      </c>
      <c r="E999">
        <v>11</v>
      </c>
      <c r="F999">
        <v>13</v>
      </c>
      <c r="G999" t="s">
        <v>20</v>
      </c>
      <c r="H999" t="s">
        <v>223</v>
      </c>
      <c r="I999">
        <v>5345</v>
      </c>
      <c r="J999" t="s">
        <v>38</v>
      </c>
      <c r="K999" t="s">
        <v>39</v>
      </c>
      <c r="L999">
        <v>2018</v>
      </c>
      <c r="M999" t="s">
        <v>120</v>
      </c>
    </row>
    <row r="1000" spans="1:13" x14ac:dyDescent="0.25">
      <c r="A1000" s="1">
        <v>43430</v>
      </c>
      <c r="B1000" s="2">
        <v>0.42083333333333334</v>
      </c>
      <c r="C1000" t="s">
        <v>13</v>
      </c>
      <c r="D1000" t="s">
        <v>48</v>
      </c>
      <c r="E1000">
        <v>0</v>
      </c>
      <c r="F1000">
        <v>0</v>
      </c>
      <c r="G1000" t="s">
        <v>15</v>
      </c>
      <c r="H1000" t="s">
        <v>221</v>
      </c>
      <c r="I1000">
        <v>5926</v>
      </c>
      <c r="J1000" t="s">
        <v>16</v>
      </c>
      <c r="K1000" t="s">
        <v>17</v>
      </c>
      <c r="L1000">
        <v>2018</v>
      </c>
      <c r="M1000" t="s">
        <v>120</v>
      </c>
    </row>
    <row r="1001" spans="1:13" x14ac:dyDescent="0.25">
      <c r="A1001" s="1">
        <v>43430</v>
      </c>
      <c r="B1001" s="2">
        <v>0.6479166666666667</v>
      </c>
      <c r="C1001" t="s">
        <v>13</v>
      </c>
      <c r="D1001" t="s">
        <v>75</v>
      </c>
      <c r="E1001">
        <v>10</v>
      </c>
      <c r="F1001">
        <v>13</v>
      </c>
      <c r="G1001" t="s">
        <v>23</v>
      </c>
      <c r="H1001" t="s">
        <v>221</v>
      </c>
      <c r="I1001">
        <v>5611</v>
      </c>
      <c r="J1001" t="s">
        <v>55</v>
      </c>
      <c r="K1001" t="s">
        <v>56</v>
      </c>
      <c r="L1001">
        <v>2018</v>
      </c>
      <c r="M1001" t="s">
        <v>120</v>
      </c>
    </row>
    <row r="1002" spans="1:13" x14ac:dyDescent="0.25">
      <c r="A1002" s="1">
        <v>43431</v>
      </c>
      <c r="B1002" s="2">
        <v>4.027777777777778E-2</v>
      </c>
      <c r="C1002" t="s">
        <v>21</v>
      </c>
      <c r="D1002" t="s">
        <v>87</v>
      </c>
      <c r="E1002">
        <v>5</v>
      </c>
      <c r="F1002">
        <v>10</v>
      </c>
      <c r="G1002" t="s">
        <v>23</v>
      </c>
      <c r="H1002" t="s">
        <v>221</v>
      </c>
      <c r="I1002">
        <v>5496</v>
      </c>
      <c r="J1002" t="s">
        <v>16</v>
      </c>
      <c r="K1002" t="s">
        <v>17</v>
      </c>
      <c r="L1002">
        <v>2018</v>
      </c>
      <c r="M1002" t="s">
        <v>120</v>
      </c>
    </row>
    <row r="1003" spans="1:13" x14ac:dyDescent="0.25">
      <c r="A1003" s="1">
        <v>43431</v>
      </c>
      <c r="B1003" s="2">
        <v>0.45</v>
      </c>
      <c r="C1003" t="s">
        <v>21</v>
      </c>
      <c r="D1003" t="s">
        <v>34</v>
      </c>
      <c r="E1003">
        <v>0</v>
      </c>
      <c r="F1003">
        <v>0</v>
      </c>
      <c r="G1003" t="s">
        <v>15</v>
      </c>
      <c r="H1003" t="s">
        <v>221</v>
      </c>
      <c r="I1003">
        <v>5711</v>
      </c>
      <c r="J1003" t="s">
        <v>16</v>
      </c>
      <c r="K1003" t="s">
        <v>17</v>
      </c>
      <c r="L1003">
        <v>2018</v>
      </c>
      <c r="M1003" t="s">
        <v>120</v>
      </c>
    </row>
    <row r="1004" spans="1:13" x14ac:dyDescent="0.25">
      <c r="A1004" s="1">
        <v>43431</v>
      </c>
      <c r="B1004" s="2">
        <v>0.58125000000000004</v>
      </c>
      <c r="C1004" t="s">
        <v>21</v>
      </c>
      <c r="D1004" t="s">
        <v>96</v>
      </c>
      <c r="E1004">
        <v>0</v>
      </c>
      <c r="F1004">
        <v>0</v>
      </c>
      <c r="G1004" t="s">
        <v>32</v>
      </c>
      <c r="H1004" t="s">
        <v>223</v>
      </c>
      <c r="I1004">
        <v>5115</v>
      </c>
      <c r="J1004" t="s">
        <v>16</v>
      </c>
      <c r="K1004" t="s">
        <v>17</v>
      </c>
      <c r="L1004">
        <v>2018</v>
      </c>
      <c r="M1004" t="s">
        <v>120</v>
      </c>
    </row>
    <row r="1005" spans="1:13" x14ac:dyDescent="0.25">
      <c r="A1005" s="1">
        <v>43431</v>
      </c>
      <c r="B1005" s="2">
        <v>0.64583333333333337</v>
      </c>
      <c r="C1005" t="s">
        <v>21</v>
      </c>
      <c r="D1005" t="s">
        <v>96</v>
      </c>
      <c r="E1005">
        <v>6</v>
      </c>
      <c r="F1005">
        <v>9</v>
      </c>
      <c r="G1005" t="s">
        <v>32</v>
      </c>
      <c r="H1005" t="s">
        <v>223</v>
      </c>
      <c r="I1005">
        <v>5258</v>
      </c>
      <c r="J1005" t="s">
        <v>16</v>
      </c>
      <c r="K1005" t="s">
        <v>17</v>
      </c>
      <c r="L1005">
        <v>2018</v>
      </c>
      <c r="M1005" t="s">
        <v>120</v>
      </c>
    </row>
    <row r="1006" spans="1:13" x14ac:dyDescent="0.25">
      <c r="A1006" s="1">
        <v>43431</v>
      </c>
      <c r="B1006" s="2">
        <v>0.64930555555555558</v>
      </c>
      <c r="C1006" t="s">
        <v>21</v>
      </c>
      <c r="D1006" t="s">
        <v>35</v>
      </c>
      <c r="E1006">
        <v>0</v>
      </c>
      <c r="F1006">
        <v>0</v>
      </c>
      <c r="G1006" t="s">
        <v>23</v>
      </c>
      <c r="H1006" t="s">
        <v>221</v>
      </c>
      <c r="I1006">
        <v>5551</v>
      </c>
      <c r="J1006" t="s">
        <v>16</v>
      </c>
      <c r="K1006" t="s">
        <v>17</v>
      </c>
      <c r="L1006">
        <v>2018</v>
      </c>
      <c r="M1006" t="s">
        <v>120</v>
      </c>
    </row>
    <row r="1007" spans="1:13" x14ac:dyDescent="0.25">
      <c r="A1007" s="1">
        <v>43431</v>
      </c>
      <c r="B1007" s="2">
        <v>0.65277777777777779</v>
      </c>
      <c r="C1007" t="s">
        <v>21</v>
      </c>
      <c r="D1007" t="s">
        <v>49</v>
      </c>
      <c r="E1007">
        <v>7</v>
      </c>
      <c r="F1007">
        <v>9</v>
      </c>
      <c r="G1007" t="s">
        <v>15</v>
      </c>
      <c r="H1007" t="s">
        <v>221</v>
      </c>
      <c r="I1007">
        <v>5746</v>
      </c>
      <c r="J1007" t="s">
        <v>16</v>
      </c>
      <c r="K1007" t="s">
        <v>17</v>
      </c>
      <c r="L1007">
        <v>2018</v>
      </c>
      <c r="M1007" t="s">
        <v>120</v>
      </c>
    </row>
    <row r="1008" spans="1:13" x14ac:dyDescent="0.25">
      <c r="A1008" s="1">
        <v>43431</v>
      </c>
      <c r="B1008" s="2">
        <v>0.67708333333333337</v>
      </c>
      <c r="C1008" t="s">
        <v>21</v>
      </c>
      <c r="D1008" t="s">
        <v>102</v>
      </c>
      <c r="E1008">
        <v>6</v>
      </c>
      <c r="F1008">
        <v>9</v>
      </c>
      <c r="G1008" t="s">
        <v>32</v>
      </c>
      <c r="H1008" t="s">
        <v>223</v>
      </c>
      <c r="I1008">
        <v>5124</v>
      </c>
      <c r="J1008" t="s">
        <v>16</v>
      </c>
      <c r="K1008" t="s">
        <v>17</v>
      </c>
      <c r="L1008">
        <v>2018</v>
      </c>
      <c r="M1008" t="s">
        <v>120</v>
      </c>
    </row>
    <row r="1009" spans="1:13" x14ac:dyDescent="0.25">
      <c r="A1009" s="1">
        <v>43432</v>
      </c>
      <c r="B1009" s="2">
        <v>0.92847222222222225</v>
      </c>
      <c r="C1009" t="s">
        <v>25</v>
      </c>
      <c r="D1009" t="s">
        <v>65</v>
      </c>
      <c r="E1009">
        <v>5</v>
      </c>
      <c r="F1009">
        <v>10</v>
      </c>
      <c r="G1009" t="s">
        <v>15</v>
      </c>
      <c r="H1009" t="s">
        <v>221</v>
      </c>
      <c r="I1009">
        <v>5731</v>
      </c>
      <c r="J1009" t="s">
        <v>16</v>
      </c>
      <c r="K1009" t="s">
        <v>17</v>
      </c>
      <c r="L1009">
        <v>2018</v>
      </c>
      <c r="M1009" t="s">
        <v>120</v>
      </c>
    </row>
    <row r="1010" spans="1:13" x14ac:dyDescent="0.25">
      <c r="A1010" s="1">
        <v>43433</v>
      </c>
      <c r="B1010" s="2">
        <v>0.46666666666666667</v>
      </c>
      <c r="C1010" t="s">
        <v>33</v>
      </c>
      <c r="D1010" t="s">
        <v>68</v>
      </c>
      <c r="E1010">
        <v>0</v>
      </c>
      <c r="F1010">
        <v>0</v>
      </c>
      <c r="G1010" t="s">
        <v>32</v>
      </c>
      <c r="H1010" t="s">
        <v>223</v>
      </c>
      <c r="I1010">
        <v>5278</v>
      </c>
      <c r="J1010" t="s">
        <v>16</v>
      </c>
      <c r="K1010" t="s">
        <v>17</v>
      </c>
      <c r="L1010">
        <v>2018</v>
      </c>
      <c r="M1010" t="s">
        <v>120</v>
      </c>
    </row>
    <row r="1011" spans="1:13" x14ac:dyDescent="0.25">
      <c r="A1011" s="1">
        <v>43433</v>
      </c>
      <c r="B1011" s="2">
        <v>0.60138888888888886</v>
      </c>
      <c r="C1011" t="s">
        <v>33</v>
      </c>
      <c r="D1011" t="s">
        <v>116</v>
      </c>
      <c r="E1011">
        <v>0</v>
      </c>
      <c r="F1011">
        <v>0</v>
      </c>
      <c r="G1011" t="s">
        <v>20</v>
      </c>
      <c r="H1011" t="s">
        <v>223</v>
      </c>
      <c r="I1011">
        <v>5104</v>
      </c>
      <c r="J1011" t="s">
        <v>16</v>
      </c>
      <c r="K1011" t="s">
        <v>17</v>
      </c>
      <c r="L1011">
        <v>2018</v>
      </c>
      <c r="M1011" t="s">
        <v>120</v>
      </c>
    </row>
    <row r="1012" spans="1:13" x14ac:dyDescent="0.25">
      <c r="A1012" s="1">
        <v>43433</v>
      </c>
      <c r="B1012" s="2">
        <v>0.69374999999999998</v>
      </c>
      <c r="C1012" t="s">
        <v>33</v>
      </c>
      <c r="D1012" t="s">
        <v>26</v>
      </c>
      <c r="E1012">
        <v>3</v>
      </c>
      <c r="F1012">
        <v>5</v>
      </c>
      <c r="G1012" t="s">
        <v>20</v>
      </c>
      <c r="H1012" t="s">
        <v>223</v>
      </c>
      <c r="I1012">
        <v>5278</v>
      </c>
      <c r="J1012" t="s">
        <v>16</v>
      </c>
      <c r="K1012" t="s">
        <v>17</v>
      </c>
      <c r="L1012">
        <v>2018</v>
      </c>
      <c r="M1012" t="s">
        <v>120</v>
      </c>
    </row>
    <row r="1013" spans="1:13" x14ac:dyDescent="0.25">
      <c r="A1013" s="1">
        <v>43433</v>
      </c>
      <c r="B1013" s="2">
        <v>0.8354166666666667</v>
      </c>
      <c r="C1013" t="s">
        <v>33</v>
      </c>
      <c r="D1013" t="s">
        <v>59</v>
      </c>
      <c r="E1013">
        <v>5</v>
      </c>
      <c r="F1013">
        <v>8</v>
      </c>
      <c r="G1013" t="s">
        <v>20</v>
      </c>
      <c r="H1013" t="s">
        <v>223</v>
      </c>
      <c r="I1013">
        <v>5160</v>
      </c>
      <c r="J1013" t="s">
        <v>16</v>
      </c>
      <c r="K1013" t="s">
        <v>17</v>
      </c>
      <c r="L1013">
        <v>2018</v>
      </c>
      <c r="M1013" t="s">
        <v>120</v>
      </c>
    </row>
    <row r="1014" spans="1:13" x14ac:dyDescent="0.25">
      <c r="A1014" s="1">
        <v>43433</v>
      </c>
      <c r="B1014" s="2">
        <v>0.90347222222222223</v>
      </c>
      <c r="C1014" t="s">
        <v>33</v>
      </c>
      <c r="D1014" t="s">
        <v>104</v>
      </c>
      <c r="E1014">
        <v>3</v>
      </c>
      <c r="F1014">
        <v>6</v>
      </c>
      <c r="G1014" t="s">
        <v>15</v>
      </c>
      <c r="H1014" t="s">
        <v>221</v>
      </c>
      <c r="I1014">
        <v>6106</v>
      </c>
      <c r="J1014" t="s">
        <v>16</v>
      </c>
      <c r="K1014" t="s">
        <v>17</v>
      </c>
      <c r="L1014">
        <v>2018</v>
      </c>
      <c r="M1014" t="s">
        <v>120</v>
      </c>
    </row>
    <row r="1015" spans="1:13" x14ac:dyDescent="0.25">
      <c r="A1015" s="1">
        <v>43433</v>
      </c>
      <c r="B1015" s="2">
        <v>0.97152777777777777</v>
      </c>
      <c r="C1015" t="s">
        <v>33</v>
      </c>
      <c r="D1015" t="s">
        <v>26</v>
      </c>
      <c r="E1015">
        <v>9</v>
      </c>
      <c r="F1015">
        <v>13</v>
      </c>
      <c r="G1015" t="s">
        <v>20</v>
      </c>
      <c r="H1015" t="s">
        <v>223</v>
      </c>
      <c r="I1015">
        <v>5268</v>
      </c>
      <c r="J1015" t="s">
        <v>16</v>
      </c>
      <c r="K1015" t="s">
        <v>17</v>
      </c>
      <c r="L1015">
        <v>2018</v>
      </c>
      <c r="M1015" t="s">
        <v>120</v>
      </c>
    </row>
    <row r="1016" spans="1:13" x14ac:dyDescent="0.25">
      <c r="A1016" s="1">
        <v>43434</v>
      </c>
      <c r="B1016" s="2">
        <v>0.2951388888888889</v>
      </c>
      <c r="C1016" t="s">
        <v>40</v>
      </c>
      <c r="D1016" t="s">
        <v>37</v>
      </c>
      <c r="E1016">
        <v>0</v>
      </c>
      <c r="F1016">
        <v>0</v>
      </c>
      <c r="G1016" t="s">
        <v>20</v>
      </c>
      <c r="H1016" t="s">
        <v>223</v>
      </c>
      <c r="I1016">
        <v>5200</v>
      </c>
      <c r="J1016" t="s">
        <v>16</v>
      </c>
      <c r="K1016" t="s">
        <v>17</v>
      </c>
      <c r="L1016">
        <v>2018</v>
      </c>
      <c r="M1016" t="s">
        <v>120</v>
      </c>
    </row>
    <row r="1017" spans="1:13" x14ac:dyDescent="0.25">
      <c r="A1017" s="1">
        <v>43434</v>
      </c>
      <c r="B1017" s="2">
        <v>0.50277777777777777</v>
      </c>
      <c r="C1017" t="s">
        <v>40</v>
      </c>
      <c r="D1017" t="s">
        <v>49</v>
      </c>
      <c r="E1017">
        <v>10</v>
      </c>
      <c r="F1017">
        <v>13</v>
      </c>
      <c r="G1017" t="s">
        <v>15</v>
      </c>
      <c r="H1017" t="s">
        <v>221</v>
      </c>
      <c r="I1017">
        <v>5872</v>
      </c>
      <c r="J1017" t="s">
        <v>16</v>
      </c>
      <c r="K1017" t="s">
        <v>17</v>
      </c>
      <c r="L1017">
        <v>2018</v>
      </c>
      <c r="M1017" t="s">
        <v>120</v>
      </c>
    </row>
    <row r="1018" spans="1:13" x14ac:dyDescent="0.25">
      <c r="A1018" s="1">
        <v>43434</v>
      </c>
      <c r="B1018" s="2">
        <v>0.86250000000000004</v>
      </c>
      <c r="C1018" t="s">
        <v>40</v>
      </c>
      <c r="D1018" t="s">
        <v>103</v>
      </c>
      <c r="E1018">
        <v>12</v>
      </c>
      <c r="F1018">
        <v>15</v>
      </c>
      <c r="G1018" t="s">
        <v>23</v>
      </c>
      <c r="H1018" t="s">
        <v>221</v>
      </c>
      <c r="I1018">
        <v>6136</v>
      </c>
      <c r="J1018" t="s">
        <v>16</v>
      </c>
      <c r="K1018" t="s">
        <v>17</v>
      </c>
      <c r="L1018">
        <v>2018</v>
      </c>
      <c r="M1018" t="s">
        <v>120</v>
      </c>
    </row>
    <row r="1019" spans="1:13" x14ac:dyDescent="0.25">
      <c r="A1019" s="1">
        <v>43435</v>
      </c>
      <c r="B1019" s="2">
        <v>5.0694444444444445E-2</v>
      </c>
      <c r="C1019" t="s">
        <v>50</v>
      </c>
      <c r="D1019" t="s">
        <v>76</v>
      </c>
      <c r="E1019">
        <v>0</v>
      </c>
      <c r="F1019">
        <v>0</v>
      </c>
      <c r="G1019" t="s">
        <v>32</v>
      </c>
      <c r="H1019" t="s">
        <v>223</v>
      </c>
      <c r="I1019">
        <v>5339</v>
      </c>
      <c r="J1019" t="s">
        <v>55</v>
      </c>
      <c r="K1019" t="s">
        <v>56</v>
      </c>
      <c r="L1019">
        <v>2018</v>
      </c>
      <c r="M1019" t="s">
        <v>120</v>
      </c>
    </row>
    <row r="1020" spans="1:13" x14ac:dyDescent="0.25">
      <c r="A1020" s="1">
        <v>43435</v>
      </c>
      <c r="B1020" s="2">
        <v>0.52708333333333335</v>
      </c>
      <c r="C1020" t="s">
        <v>50</v>
      </c>
      <c r="D1020" t="s">
        <v>71</v>
      </c>
      <c r="E1020">
        <v>0</v>
      </c>
      <c r="F1020">
        <v>0</v>
      </c>
      <c r="G1020" t="s">
        <v>20</v>
      </c>
      <c r="H1020" t="s">
        <v>223</v>
      </c>
      <c r="I1020">
        <v>5356</v>
      </c>
      <c r="J1020" t="s">
        <v>38</v>
      </c>
      <c r="K1020" t="s">
        <v>39</v>
      </c>
      <c r="L1020">
        <v>2018</v>
      </c>
      <c r="M1020" t="s">
        <v>120</v>
      </c>
    </row>
    <row r="1021" spans="1:13" x14ac:dyDescent="0.25">
      <c r="A1021" s="1">
        <v>43436</v>
      </c>
      <c r="B1021" s="2">
        <v>0.47222222222222221</v>
      </c>
      <c r="C1021" t="s">
        <v>53</v>
      </c>
      <c r="D1021" t="s">
        <v>58</v>
      </c>
      <c r="E1021">
        <v>7</v>
      </c>
      <c r="F1021">
        <v>11</v>
      </c>
      <c r="G1021" t="s">
        <v>15</v>
      </c>
      <c r="H1021" t="s">
        <v>221</v>
      </c>
      <c r="I1021">
        <v>5576</v>
      </c>
      <c r="J1021" t="s">
        <v>16</v>
      </c>
      <c r="K1021" t="s">
        <v>17</v>
      </c>
      <c r="L1021">
        <v>2018</v>
      </c>
      <c r="M1021" t="s">
        <v>120</v>
      </c>
    </row>
    <row r="1022" spans="1:13" x14ac:dyDescent="0.25">
      <c r="A1022" s="1">
        <v>43436</v>
      </c>
      <c r="B1022" s="2">
        <v>0.87013888888888891</v>
      </c>
      <c r="C1022" t="s">
        <v>53</v>
      </c>
      <c r="D1022" t="s">
        <v>116</v>
      </c>
      <c r="E1022">
        <v>7</v>
      </c>
      <c r="F1022">
        <v>11</v>
      </c>
      <c r="G1022" t="s">
        <v>32</v>
      </c>
      <c r="H1022" t="s">
        <v>223</v>
      </c>
      <c r="I1022">
        <v>5258</v>
      </c>
      <c r="J1022" t="s">
        <v>16</v>
      </c>
      <c r="K1022" t="s">
        <v>17</v>
      </c>
      <c r="L1022">
        <v>2018</v>
      </c>
      <c r="M1022" t="s">
        <v>120</v>
      </c>
    </row>
    <row r="1023" spans="1:13" x14ac:dyDescent="0.25">
      <c r="A1023" s="1">
        <v>43437</v>
      </c>
      <c r="B1023" s="2">
        <v>4.9305555555555554E-2</v>
      </c>
      <c r="C1023" t="s">
        <v>13</v>
      </c>
      <c r="D1023" t="s">
        <v>104</v>
      </c>
      <c r="E1023">
        <v>4</v>
      </c>
      <c r="F1023">
        <v>9</v>
      </c>
      <c r="G1023" t="s">
        <v>15</v>
      </c>
      <c r="H1023" t="s">
        <v>221</v>
      </c>
      <c r="I1023">
        <v>5826</v>
      </c>
      <c r="J1023" t="s">
        <v>16</v>
      </c>
      <c r="K1023" t="s">
        <v>17</v>
      </c>
      <c r="L1023">
        <v>2018</v>
      </c>
      <c r="M1023" t="s">
        <v>120</v>
      </c>
    </row>
    <row r="1024" spans="1:13" x14ac:dyDescent="0.25">
      <c r="A1024" s="1">
        <v>43437</v>
      </c>
      <c r="B1024" s="2">
        <v>0.39652777777777776</v>
      </c>
      <c r="C1024" t="s">
        <v>13</v>
      </c>
      <c r="D1024" t="s">
        <v>67</v>
      </c>
      <c r="E1024">
        <v>4</v>
      </c>
      <c r="F1024">
        <v>6</v>
      </c>
      <c r="G1024" t="s">
        <v>23</v>
      </c>
      <c r="H1024" t="s">
        <v>221</v>
      </c>
      <c r="I1024">
        <v>5881</v>
      </c>
      <c r="J1024" t="s">
        <v>16</v>
      </c>
      <c r="K1024" t="s">
        <v>17</v>
      </c>
      <c r="L1024">
        <v>2018</v>
      </c>
      <c r="M1024" t="s">
        <v>120</v>
      </c>
    </row>
    <row r="1025" spans="1:13" x14ac:dyDescent="0.25">
      <c r="A1025" s="1">
        <v>43437</v>
      </c>
      <c r="B1025" s="2">
        <v>0.49583333333333335</v>
      </c>
      <c r="C1025" t="s">
        <v>13</v>
      </c>
      <c r="D1025" t="s">
        <v>14</v>
      </c>
      <c r="E1025">
        <v>3</v>
      </c>
      <c r="F1025">
        <v>6</v>
      </c>
      <c r="G1025" t="s">
        <v>15</v>
      </c>
      <c r="H1025" t="s">
        <v>221</v>
      </c>
      <c r="I1025">
        <v>6056</v>
      </c>
      <c r="J1025" t="s">
        <v>16</v>
      </c>
      <c r="K1025" t="s">
        <v>17</v>
      </c>
      <c r="L1025">
        <v>2018</v>
      </c>
      <c r="M1025" t="s">
        <v>120</v>
      </c>
    </row>
    <row r="1026" spans="1:13" x14ac:dyDescent="0.25">
      <c r="A1026" s="1">
        <v>43437</v>
      </c>
      <c r="B1026" s="2">
        <v>0.55694444444444446</v>
      </c>
      <c r="C1026" t="s">
        <v>13</v>
      </c>
      <c r="D1026" t="s">
        <v>75</v>
      </c>
      <c r="E1026">
        <v>9</v>
      </c>
      <c r="F1026">
        <v>13</v>
      </c>
      <c r="G1026" t="s">
        <v>15</v>
      </c>
      <c r="H1026" t="s">
        <v>221</v>
      </c>
      <c r="I1026">
        <v>5981</v>
      </c>
      <c r="J1026" t="s">
        <v>16</v>
      </c>
      <c r="K1026" t="s">
        <v>17</v>
      </c>
      <c r="L1026">
        <v>2018</v>
      </c>
      <c r="M1026" t="s">
        <v>120</v>
      </c>
    </row>
    <row r="1027" spans="1:13" x14ac:dyDescent="0.25">
      <c r="A1027" s="1">
        <v>43437</v>
      </c>
      <c r="B1027" s="2">
        <v>0.58611111111111114</v>
      </c>
      <c r="C1027" t="s">
        <v>13</v>
      </c>
      <c r="D1027" t="s">
        <v>67</v>
      </c>
      <c r="E1027">
        <v>3</v>
      </c>
      <c r="F1027">
        <v>6</v>
      </c>
      <c r="G1027" t="s">
        <v>15</v>
      </c>
      <c r="H1027" t="s">
        <v>221</v>
      </c>
      <c r="I1027">
        <v>5396</v>
      </c>
      <c r="J1027" t="s">
        <v>16</v>
      </c>
      <c r="K1027" t="s">
        <v>17</v>
      </c>
      <c r="L1027">
        <v>2018</v>
      </c>
      <c r="M1027" t="s">
        <v>120</v>
      </c>
    </row>
    <row r="1028" spans="1:13" x14ac:dyDescent="0.25">
      <c r="A1028" s="1">
        <v>43437</v>
      </c>
      <c r="B1028" s="2">
        <v>0.71250000000000002</v>
      </c>
      <c r="C1028" t="s">
        <v>13</v>
      </c>
      <c r="D1028" t="s">
        <v>67</v>
      </c>
      <c r="E1028">
        <v>3</v>
      </c>
      <c r="F1028">
        <v>5</v>
      </c>
      <c r="G1028" t="s">
        <v>15</v>
      </c>
      <c r="H1028" t="s">
        <v>221</v>
      </c>
      <c r="I1028">
        <v>5631</v>
      </c>
      <c r="J1028" t="s">
        <v>16</v>
      </c>
      <c r="K1028" t="s">
        <v>17</v>
      </c>
      <c r="L1028">
        <v>2018</v>
      </c>
      <c r="M1028" t="s">
        <v>120</v>
      </c>
    </row>
    <row r="1029" spans="1:13" x14ac:dyDescent="0.25">
      <c r="A1029" s="1">
        <v>43437</v>
      </c>
      <c r="B1029" s="2">
        <v>0.93541666666666667</v>
      </c>
      <c r="C1029" t="s">
        <v>13</v>
      </c>
      <c r="D1029" t="s">
        <v>70</v>
      </c>
      <c r="E1029">
        <v>4</v>
      </c>
      <c r="F1029">
        <v>8</v>
      </c>
      <c r="G1029" t="s">
        <v>20</v>
      </c>
      <c r="H1029" t="s">
        <v>223</v>
      </c>
      <c r="I1029">
        <v>5365</v>
      </c>
      <c r="J1029" t="s">
        <v>55</v>
      </c>
      <c r="K1029" t="s">
        <v>56</v>
      </c>
      <c r="L1029">
        <v>2018</v>
      </c>
      <c r="M1029" t="s">
        <v>120</v>
      </c>
    </row>
    <row r="1030" spans="1:13" x14ac:dyDescent="0.25">
      <c r="A1030" s="1">
        <v>43438</v>
      </c>
      <c r="B1030" s="2">
        <v>0.67013888888888884</v>
      </c>
      <c r="C1030" t="s">
        <v>21</v>
      </c>
      <c r="D1030" t="s">
        <v>27</v>
      </c>
      <c r="E1030">
        <v>0</v>
      </c>
      <c r="F1030">
        <v>0</v>
      </c>
      <c r="G1030" t="s">
        <v>15</v>
      </c>
      <c r="H1030" t="s">
        <v>221</v>
      </c>
      <c r="I1030">
        <v>5551</v>
      </c>
      <c r="J1030" t="s">
        <v>16</v>
      </c>
      <c r="K1030" t="s">
        <v>17</v>
      </c>
      <c r="L1030">
        <v>2018</v>
      </c>
      <c r="M1030" t="s">
        <v>120</v>
      </c>
    </row>
    <row r="1031" spans="1:13" x14ac:dyDescent="0.25">
      <c r="A1031" s="1">
        <v>43438</v>
      </c>
      <c r="B1031" s="2">
        <v>0.75347222222222221</v>
      </c>
      <c r="C1031" t="s">
        <v>21</v>
      </c>
      <c r="D1031" t="s">
        <v>48</v>
      </c>
      <c r="E1031">
        <v>7</v>
      </c>
      <c r="F1031">
        <v>9</v>
      </c>
      <c r="G1031" t="s">
        <v>15</v>
      </c>
      <c r="H1031" t="s">
        <v>221</v>
      </c>
      <c r="I1031">
        <v>5521</v>
      </c>
      <c r="J1031" t="s">
        <v>16</v>
      </c>
      <c r="K1031" t="s">
        <v>17</v>
      </c>
      <c r="L1031">
        <v>2018</v>
      </c>
      <c r="M1031" t="s">
        <v>120</v>
      </c>
    </row>
    <row r="1032" spans="1:13" x14ac:dyDescent="0.25">
      <c r="A1032" s="1">
        <v>43438</v>
      </c>
      <c r="B1032" s="2">
        <v>0.83472222222222225</v>
      </c>
      <c r="C1032" t="s">
        <v>21</v>
      </c>
      <c r="D1032" t="s">
        <v>36</v>
      </c>
      <c r="E1032">
        <v>3</v>
      </c>
      <c r="F1032">
        <v>6</v>
      </c>
      <c r="G1032" t="s">
        <v>23</v>
      </c>
      <c r="H1032" t="s">
        <v>221</v>
      </c>
      <c r="I1032">
        <v>5606</v>
      </c>
      <c r="J1032" t="s">
        <v>16</v>
      </c>
      <c r="K1032" t="s">
        <v>17</v>
      </c>
      <c r="L1032">
        <v>2018</v>
      </c>
      <c r="M1032" t="s">
        <v>120</v>
      </c>
    </row>
    <row r="1033" spans="1:13" x14ac:dyDescent="0.25">
      <c r="A1033" s="1">
        <v>43439</v>
      </c>
      <c r="B1033" s="2">
        <v>4.4444444444444446E-2</v>
      </c>
      <c r="C1033" t="s">
        <v>25</v>
      </c>
      <c r="D1033" t="s">
        <v>62</v>
      </c>
      <c r="E1033">
        <v>5</v>
      </c>
      <c r="F1033">
        <v>10</v>
      </c>
      <c r="G1033" t="s">
        <v>32</v>
      </c>
      <c r="H1033" t="s">
        <v>223</v>
      </c>
      <c r="I1033">
        <v>5217</v>
      </c>
      <c r="J1033" t="s">
        <v>91</v>
      </c>
      <c r="K1033" t="s">
        <v>92</v>
      </c>
      <c r="L1033">
        <v>2018</v>
      </c>
      <c r="M1033" t="s">
        <v>120</v>
      </c>
    </row>
    <row r="1034" spans="1:13" x14ac:dyDescent="0.25">
      <c r="A1034" s="1">
        <v>43439</v>
      </c>
      <c r="B1034" s="2">
        <v>0.6430555555555556</v>
      </c>
      <c r="C1034" t="s">
        <v>25</v>
      </c>
      <c r="D1034" t="s">
        <v>41</v>
      </c>
      <c r="E1034">
        <v>3</v>
      </c>
      <c r="F1034">
        <v>6</v>
      </c>
      <c r="G1034" t="s">
        <v>32</v>
      </c>
      <c r="H1034" t="s">
        <v>223</v>
      </c>
      <c r="I1034">
        <v>5155</v>
      </c>
      <c r="J1034" t="s">
        <v>16</v>
      </c>
      <c r="K1034" t="s">
        <v>17</v>
      </c>
      <c r="L1034">
        <v>2018</v>
      </c>
      <c r="M1034" t="s">
        <v>120</v>
      </c>
    </row>
    <row r="1035" spans="1:13" x14ac:dyDescent="0.25">
      <c r="A1035" s="1">
        <v>43440</v>
      </c>
      <c r="B1035" s="2">
        <v>9.6527777777777782E-2</v>
      </c>
      <c r="C1035" t="s">
        <v>33</v>
      </c>
      <c r="D1035" t="s">
        <v>86</v>
      </c>
      <c r="E1035">
        <v>0</v>
      </c>
      <c r="F1035">
        <v>0</v>
      </c>
      <c r="G1035" t="s">
        <v>32</v>
      </c>
      <c r="H1035" t="s">
        <v>223</v>
      </c>
      <c r="I1035">
        <v>5114</v>
      </c>
      <c r="J1035" t="s">
        <v>100</v>
      </c>
      <c r="K1035" t="s">
        <v>101</v>
      </c>
      <c r="L1035">
        <v>2018</v>
      </c>
      <c r="M1035" t="s">
        <v>120</v>
      </c>
    </row>
    <row r="1036" spans="1:13" x14ac:dyDescent="0.25">
      <c r="A1036" s="1">
        <v>43440</v>
      </c>
      <c r="B1036" s="2">
        <v>0.43263888888888891</v>
      </c>
      <c r="C1036" t="s">
        <v>33</v>
      </c>
      <c r="D1036" t="s">
        <v>19</v>
      </c>
      <c r="E1036">
        <v>4</v>
      </c>
      <c r="F1036">
        <v>7</v>
      </c>
      <c r="G1036" t="s">
        <v>32</v>
      </c>
      <c r="H1036" t="s">
        <v>223</v>
      </c>
      <c r="I1036">
        <v>5054</v>
      </c>
      <c r="J1036" t="s">
        <v>16</v>
      </c>
      <c r="K1036" t="s">
        <v>17</v>
      </c>
      <c r="L1036">
        <v>2018</v>
      </c>
      <c r="M1036" t="s">
        <v>120</v>
      </c>
    </row>
    <row r="1037" spans="1:13" x14ac:dyDescent="0.25">
      <c r="A1037" s="1">
        <v>43440</v>
      </c>
      <c r="B1037" s="2">
        <v>0.57361111111111107</v>
      </c>
      <c r="C1037" t="s">
        <v>33</v>
      </c>
      <c r="D1037" t="s">
        <v>57</v>
      </c>
      <c r="E1037">
        <v>3</v>
      </c>
      <c r="F1037">
        <v>6</v>
      </c>
      <c r="G1037" t="s">
        <v>32</v>
      </c>
      <c r="H1037" t="s">
        <v>223</v>
      </c>
      <c r="I1037">
        <v>5338</v>
      </c>
      <c r="J1037" t="s">
        <v>16</v>
      </c>
      <c r="K1037" t="s">
        <v>17</v>
      </c>
      <c r="L1037">
        <v>2018</v>
      </c>
      <c r="M1037" t="s">
        <v>120</v>
      </c>
    </row>
    <row r="1038" spans="1:13" x14ac:dyDescent="0.25">
      <c r="A1038" s="1">
        <v>43440</v>
      </c>
      <c r="B1038" s="2">
        <v>0.59375</v>
      </c>
      <c r="C1038" t="s">
        <v>33</v>
      </c>
      <c r="D1038" t="s">
        <v>59</v>
      </c>
      <c r="E1038">
        <v>0</v>
      </c>
      <c r="F1038">
        <v>0</v>
      </c>
      <c r="G1038" t="s">
        <v>20</v>
      </c>
      <c r="H1038" t="s">
        <v>223</v>
      </c>
      <c r="I1038">
        <v>5006</v>
      </c>
      <c r="J1038" t="s">
        <v>16</v>
      </c>
      <c r="K1038" t="s">
        <v>17</v>
      </c>
      <c r="L1038">
        <v>2018</v>
      </c>
      <c r="M1038" t="s">
        <v>120</v>
      </c>
    </row>
    <row r="1039" spans="1:13" x14ac:dyDescent="0.25">
      <c r="A1039" s="1">
        <v>43440</v>
      </c>
      <c r="B1039" s="2">
        <v>0.79097222222222219</v>
      </c>
      <c r="C1039" t="s">
        <v>33</v>
      </c>
      <c r="D1039" t="s">
        <v>71</v>
      </c>
      <c r="E1039">
        <v>3</v>
      </c>
      <c r="F1039">
        <v>6</v>
      </c>
      <c r="G1039" t="s">
        <v>32</v>
      </c>
      <c r="H1039" t="s">
        <v>223</v>
      </c>
      <c r="I1039">
        <v>5371</v>
      </c>
      <c r="J1039" t="s">
        <v>16</v>
      </c>
      <c r="K1039" t="s">
        <v>17</v>
      </c>
      <c r="L1039">
        <v>2018</v>
      </c>
      <c r="M1039" t="s">
        <v>120</v>
      </c>
    </row>
    <row r="1040" spans="1:13" x14ac:dyDescent="0.25">
      <c r="A1040" s="1">
        <v>43440</v>
      </c>
      <c r="B1040" s="2">
        <v>0.79166666666666663</v>
      </c>
      <c r="C1040" t="s">
        <v>33</v>
      </c>
      <c r="D1040" t="s">
        <v>65</v>
      </c>
      <c r="E1040">
        <v>0</v>
      </c>
      <c r="F1040">
        <v>0</v>
      </c>
      <c r="G1040" t="s">
        <v>23</v>
      </c>
      <c r="H1040" t="s">
        <v>221</v>
      </c>
      <c r="I1040">
        <v>5921</v>
      </c>
      <c r="J1040" t="s">
        <v>16</v>
      </c>
      <c r="K1040" t="s">
        <v>17</v>
      </c>
      <c r="L1040">
        <v>2018</v>
      </c>
      <c r="M1040" t="s">
        <v>120</v>
      </c>
    </row>
    <row r="1041" spans="1:13" x14ac:dyDescent="0.25">
      <c r="A1041" s="1">
        <v>43441</v>
      </c>
      <c r="B1041" s="2">
        <v>0.52638888888888891</v>
      </c>
      <c r="C1041" t="s">
        <v>40</v>
      </c>
      <c r="D1041" t="s">
        <v>75</v>
      </c>
      <c r="E1041">
        <v>3</v>
      </c>
      <c r="F1041">
        <v>6</v>
      </c>
      <c r="G1041" t="s">
        <v>23</v>
      </c>
      <c r="H1041" t="s">
        <v>221</v>
      </c>
      <c r="I1041">
        <v>5591</v>
      </c>
      <c r="J1041" t="s">
        <v>16</v>
      </c>
      <c r="K1041" t="s">
        <v>17</v>
      </c>
      <c r="L1041">
        <v>2018</v>
      </c>
      <c r="M1041" t="s">
        <v>120</v>
      </c>
    </row>
    <row r="1042" spans="1:13" x14ac:dyDescent="0.25">
      <c r="A1042" s="1">
        <v>43441</v>
      </c>
      <c r="B1042" s="2">
        <v>0.76180555555555551</v>
      </c>
      <c r="C1042" t="s">
        <v>40</v>
      </c>
      <c r="D1042" t="s">
        <v>44</v>
      </c>
      <c r="E1042">
        <v>6</v>
      </c>
      <c r="F1042">
        <v>8</v>
      </c>
      <c r="G1042" t="s">
        <v>23</v>
      </c>
      <c r="H1042" t="s">
        <v>221</v>
      </c>
      <c r="I1042">
        <v>5591</v>
      </c>
      <c r="J1042" t="s">
        <v>16</v>
      </c>
      <c r="K1042" t="s">
        <v>17</v>
      </c>
      <c r="L1042">
        <v>2018</v>
      </c>
      <c r="M1042" t="s">
        <v>120</v>
      </c>
    </row>
    <row r="1043" spans="1:13" x14ac:dyDescent="0.25">
      <c r="A1043" s="1">
        <v>43441</v>
      </c>
      <c r="B1043" s="2">
        <v>0.76597222222222228</v>
      </c>
      <c r="C1043" t="s">
        <v>40</v>
      </c>
      <c r="D1043" t="s">
        <v>96</v>
      </c>
      <c r="E1043">
        <v>7</v>
      </c>
      <c r="F1043">
        <v>9</v>
      </c>
      <c r="G1043" t="s">
        <v>32</v>
      </c>
      <c r="H1043" t="s">
        <v>223</v>
      </c>
      <c r="I1043">
        <v>5071</v>
      </c>
      <c r="J1043" t="s">
        <v>38</v>
      </c>
      <c r="K1043" t="s">
        <v>39</v>
      </c>
      <c r="L1043">
        <v>2018</v>
      </c>
      <c r="M1043" t="s">
        <v>120</v>
      </c>
    </row>
    <row r="1044" spans="1:13" x14ac:dyDescent="0.25">
      <c r="A1044" s="1">
        <v>43441</v>
      </c>
      <c r="B1044" s="2">
        <v>0.99652777777777779</v>
      </c>
      <c r="C1044" t="s">
        <v>40</v>
      </c>
      <c r="D1044" t="s">
        <v>73</v>
      </c>
      <c r="E1044">
        <v>3</v>
      </c>
      <c r="F1044">
        <v>8</v>
      </c>
      <c r="G1044" t="s">
        <v>23</v>
      </c>
      <c r="H1044" t="s">
        <v>221</v>
      </c>
      <c r="I1044">
        <v>6121</v>
      </c>
      <c r="J1044" t="s">
        <v>16</v>
      </c>
      <c r="K1044" t="s">
        <v>17</v>
      </c>
      <c r="L1044">
        <v>2018</v>
      </c>
      <c r="M1044" t="s">
        <v>120</v>
      </c>
    </row>
    <row r="1045" spans="1:13" x14ac:dyDescent="0.25">
      <c r="A1045" s="1">
        <v>43442</v>
      </c>
      <c r="B1045" s="2">
        <v>0.50277777777777777</v>
      </c>
      <c r="C1045" t="s">
        <v>50</v>
      </c>
      <c r="D1045" t="s">
        <v>65</v>
      </c>
      <c r="E1045">
        <v>6</v>
      </c>
      <c r="F1045">
        <v>11</v>
      </c>
      <c r="G1045" t="s">
        <v>23</v>
      </c>
      <c r="H1045" t="s">
        <v>221</v>
      </c>
      <c r="I1045">
        <v>5761</v>
      </c>
      <c r="J1045" t="s">
        <v>16</v>
      </c>
      <c r="K1045" t="s">
        <v>17</v>
      </c>
      <c r="L1045">
        <v>2018</v>
      </c>
      <c r="M1045" t="s">
        <v>120</v>
      </c>
    </row>
    <row r="1046" spans="1:13" x14ac:dyDescent="0.25">
      <c r="A1046" s="1">
        <v>43442</v>
      </c>
      <c r="B1046" s="2">
        <v>0.52986111111111112</v>
      </c>
      <c r="C1046" t="s">
        <v>50</v>
      </c>
      <c r="D1046" t="s">
        <v>27</v>
      </c>
      <c r="E1046">
        <v>7</v>
      </c>
      <c r="F1046">
        <v>10</v>
      </c>
      <c r="G1046" t="s">
        <v>23</v>
      </c>
      <c r="H1046" t="s">
        <v>221</v>
      </c>
      <c r="I1046">
        <v>5651</v>
      </c>
      <c r="J1046" t="s">
        <v>16</v>
      </c>
      <c r="K1046" t="s">
        <v>17</v>
      </c>
      <c r="L1046">
        <v>2018</v>
      </c>
      <c r="M1046" t="s">
        <v>120</v>
      </c>
    </row>
    <row r="1047" spans="1:13" x14ac:dyDescent="0.25">
      <c r="A1047" s="1">
        <v>43442</v>
      </c>
      <c r="B1047" s="2">
        <v>0.56944444444444442</v>
      </c>
      <c r="C1047" t="s">
        <v>50</v>
      </c>
      <c r="D1047" t="s">
        <v>87</v>
      </c>
      <c r="E1047">
        <v>0</v>
      </c>
      <c r="F1047">
        <v>0</v>
      </c>
      <c r="G1047" t="s">
        <v>23</v>
      </c>
      <c r="H1047" t="s">
        <v>221</v>
      </c>
      <c r="I1047">
        <v>6006</v>
      </c>
      <c r="J1047" t="s">
        <v>16</v>
      </c>
      <c r="K1047" t="s">
        <v>17</v>
      </c>
      <c r="L1047">
        <v>2018</v>
      </c>
      <c r="M1047" t="s">
        <v>120</v>
      </c>
    </row>
    <row r="1048" spans="1:13" x14ac:dyDescent="0.25">
      <c r="A1048" s="1">
        <v>43442</v>
      </c>
      <c r="B1048" s="2">
        <v>0.74722222222222223</v>
      </c>
      <c r="C1048" t="s">
        <v>50</v>
      </c>
      <c r="D1048" t="s">
        <v>36</v>
      </c>
      <c r="E1048">
        <v>4</v>
      </c>
      <c r="F1048">
        <v>8</v>
      </c>
      <c r="G1048" t="s">
        <v>15</v>
      </c>
      <c r="H1048" t="s">
        <v>221</v>
      </c>
      <c r="I1048">
        <v>5796</v>
      </c>
      <c r="J1048" t="s">
        <v>16</v>
      </c>
      <c r="K1048" t="s">
        <v>17</v>
      </c>
      <c r="L1048">
        <v>2018</v>
      </c>
      <c r="M1048" t="s">
        <v>120</v>
      </c>
    </row>
    <row r="1049" spans="1:13" x14ac:dyDescent="0.25">
      <c r="A1049" s="1">
        <v>43443</v>
      </c>
      <c r="B1049" s="2">
        <v>0.45902777777777776</v>
      </c>
      <c r="C1049" t="s">
        <v>53</v>
      </c>
      <c r="D1049" t="s">
        <v>88</v>
      </c>
      <c r="E1049">
        <v>4</v>
      </c>
      <c r="F1049">
        <v>9</v>
      </c>
      <c r="G1049" t="s">
        <v>15</v>
      </c>
      <c r="H1049" t="s">
        <v>221</v>
      </c>
      <c r="I1049">
        <v>5476</v>
      </c>
      <c r="J1049" t="s">
        <v>16</v>
      </c>
      <c r="K1049" t="s">
        <v>17</v>
      </c>
      <c r="L1049">
        <v>2018</v>
      </c>
      <c r="M1049" t="s">
        <v>120</v>
      </c>
    </row>
    <row r="1050" spans="1:13" x14ac:dyDescent="0.25">
      <c r="A1050" s="1">
        <v>43444</v>
      </c>
      <c r="B1050" s="2">
        <v>4.8611111111111112E-3</v>
      </c>
      <c r="C1050" t="s">
        <v>13</v>
      </c>
      <c r="D1050" t="s">
        <v>24</v>
      </c>
      <c r="E1050">
        <v>5</v>
      </c>
      <c r="F1050">
        <v>10</v>
      </c>
      <c r="G1050" t="s">
        <v>20</v>
      </c>
      <c r="H1050" t="s">
        <v>223</v>
      </c>
      <c r="I1050">
        <v>5204</v>
      </c>
      <c r="J1050" t="s">
        <v>55</v>
      </c>
      <c r="K1050" t="s">
        <v>56</v>
      </c>
      <c r="L1050">
        <v>2018</v>
      </c>
      <c r="M1050" t="s">
        <v>120</v>
      </c>
    </row>
    <row r="1051" spans="1:13" x14ac:dyDescent="0.25">
      <c r="A1051" s="1">
        <v>43444</v>
      </c>
      <c r="B1051" s="2">
        <v>0.81805555555555554</v>
      </c>
      <c r="C1051" t="s">
        <v>13</v>
      </c>
      <c r="D1051" t="s">
        <v>103</v>
      </c>
      <c r="E1051">
        <v>0</v>
      </c>
      <c r="F1051">
        <v>0</v>
      </c>
      <c r="G1051" t="s">
        <v>15</v>
      </c>
      <c r="H1051" t="s">
        <v>221</v>
      </c>
      <c r="I1051">
        <v>5496</v>
      </c>
      <c r="J1051" t="s">
        <v>16</v>
      </c>
      <c r="K1051" t="s">
        <v>17</v>
      </c>
      <c r="L1051">
        <v>2018</v>
      </c>
      <c r="M1051" t="s">
        <v>120</v>
      </c>
    </row>
    <row r="1052" spans="1:13" x14ac:dyDescent="0.25">
      <c r="A1052" s="1">
        <v>43445</v>
      </c>
      <c r="B1052" s="2">
        <v>0.29236111111111113</v>
      </c>
      <c r="C1052" t="s">
        <v>21</v>
      </c>
      <c r="D1052" t="s">
        <v>96</v>
      </c>
      <c r="E1052">
        <v>10</v>
      </c>
      <c r="F1052">
        <v>12</v>
      </c>
      <c r="G1052" t="s">
        <v>32</v>
      </c>
      <c r="H1052" t="s">
        <v>223</v>
      </c>
      <c r="I1052">
        <v>5037</v>
      </c>
      <c r="J1052" t="s">
        <v>16</v>
      </c>
      <c r="K1052" t="s">
        <v>17</v>
      </c>
      <c r="L1052">
        <v>2018</v>
      </c>
      <c r="M1052" t="s">
        <v>120</v>
      </c>
    </row>
    <row r="1053" spans="1:13" x14ac:dyDescent="0.25">
      <c r="A1053" s="1">
        <v>43445</v>
      </c>
      <c r="B1053" s="2">
        <v>0.57222222222222219</v>
      </c>
      <c r="C1053" t="s">
        <v>21</v>
      </c>
      <c r="D1053" t="s">
        <v>43</v>
      </c>
      <c r="E1053">
        <v>4</v>
      </c>
      <c r="F1053">
        <v>7</v>
      </c>
      <c r="G1053" t="s">
        <v>32</v>
      </c>
      <c r="H1053" t="s">
        <v>223</v>
      </c>
      <c r="I1053">
        <v>5181</v>
      </c>
      <c r="J1053" t="s">
        <v>16</v>
      </c>
      <c r="K1053" t="s">
        <v>17</v>
      </c>
      <c r="L1053">
        <v>2018</v>
      </c>
      <c r="M1053" t="s">
        <v>120</v>
      </c>
    </row>
    <row r="1054" spans="1:13" x14ac:dyDescent="0.25">
      <c r="A1054" s="1">
        <v>43445</v>
      </c>
      <c r="B1054" s="2">
        <v>0.7104166666666667</v>
      </c>
      <c r="C1054" t="s">
        <v>21</v>
      </c>
      <c r="D1054" t="s">
        <v>77</v>
      </c>
      <c r="E1054">
        <v>3</v>
      </c>
      <c r="F1054">
        <v>5</v>
      </c>
      <c r="G1054" t="s">
        <v>15</v>
      </c>
      <c r="H1054" t="s">
        <v>221</v>
      </c>
      <c r="I1054">
        <v>6031</v>
      </c>
      <c r="J1054" t="s">
        <v>16</v>
      </c>
      <c r="K1054" t="s">
        <v>17</v>
      </c>
      <c r="L1054">
        <v>2018</v>
      </c>
      <c r="M1054" t="s">
        <v>120</v>
      </c>
    </row>
    <row r="1055" spans="1:13" x14ac:dyDescent="0.25">
      <c r="A1055" s="1">
        <v>43445</v>
      </c>
      <c r="B1055" s="2">
        <v>0.74722222222222223</v>
      </c>
      <c r="C1055" t="s">
        <v>21</v>
      </c>
      <c r="D1055" t="s">
        <v>94</v>
      </c>
      <c r="E1055">
        <v>6</v>
      </c>
      <c r="F1055">
        <v>8</v>
      </c>
      <c r="G1055" t="s">
        <v>15</v>
      </c>
      <c r="H1055" t="s">
        <v>221</v>
      </c>
      <c r="I1055">
        <v>5966</v>
      </c>
      <c r="J1055" t="s">
        <v>16</v>
      </c>
      <c r="K1055" t="s">
        <v>17</v>
      </c>
      <c r="L1055">
        <v>2018</v>
      </c>
      <c r="M1055" t="s">
        <v>120</v>
      </c>
    </row>
    <row r="1056" spans="1:13" x14ac:dyDescent="0.25">
      <c r="A1056" s="1">
        <v>43445</v>
      </c>
      <c r="B1056" s="2">
        <v>0.90763888888888888</v>
      </c>
      <c r="C1056" t="s">
        <v>21</v>
      </c>
      <c r="D1056" t="s">
        <v>48</v>
      </c>
      <c r="E1056">
        <v>0</v>
      </c>
      <c r="F1056">
        <v>0</v>
      </c>
      <c r="G1056" t="s">
        <v>15</v>
      </c>
      <c r="H1056" t="s">
        <v>221</v>
      </c>
      <c r="I1056">
        <v>5651</v>
      </c>
      <c r="J1056" t="s">
        <v>16</v>
      </c>
      <c r="K1056" t="s">
        <v>17</v>
      </c>
      <c r="L1056">
        <v>2018</v>
      </c>
      <c r="M1056" t="s">
        <v>120</v>
      </c>
    </row>
    <row r="1057" spans="1:13" x14ac:dyDescent="0.25">
      <c r="A1057" s="1">
        <v>43446</v>
      </c>
      <c r="B1057" s="2">
        <v>0.29375000000000001</v>
      </c>
      <c r="C1057" t="s">
        <v>25</v>
      </c>
      <c r="D1057" t="s">
        <v>51</v>
      </c>
      <c r="E1057">
        <v>0</v>
      </c>
      <c r="F1057">
        <v>0</v>
      </c>
      <c r="G1057" t="s">
        <v>20</v>
      </c>
      <c r="H1057" t="s">
        <v>223</v>
      </c>
      <c r="I1057">
        <v>5085</v>
      </c>
      <c r="J1057" t="s">
        <v>16</v>
      </c>
      <c r="K1057" t="s">
        <v>17</v>
      </c>
      <c r="L1057">
        <v>2018</v>
      </c>
      <c r="M1057" t="s">
        <v>120</v>
      </c>
    </row>
    <row r="1058" spans="1:13" x14ac:dyDescent="0.25">
      <c r="A1058" s="1">
        <v>43446</v>
      </c>
      <c r="B1058" s="2">
        <v>0.3263888888888889</v>
      </c>
      <c r="C1058" t="s">
        <v>25</v>
      </c>
      <c r="D1058" t="s">
        <v>67</v>
      </c>
      <c r="E1058">
        <v>0</v>
      </c>
      <c r="F1058">
        <v>0</v>
      </c>
      <c r="G1058" t="s">
        <v>15</v>
      </c>
      <c r="H1058" t="s">
        <v>221</v>
      </c>
      <c r="I1058">
        <v>5541</v>
      </c>
      <c r="J1058" t="s">
        <v>16</v>
      </c>
      <c r="K1058" t="s">
        <v>17</v>
      </c>
      <c r="L1058">
        <v>2018</v>
      </c>
      <c r="M1058" t="s">
        <v>120</v>
      </c>
    </row>
    <row r="1059" spans="1:13" x14ac:dyDescent="0.25">
      <c r="A1059" s="1">
        <v>43446</v>
      </c>
      <c r="B1059" s="2">
        <v>0.5756944444444444</v>
      </c>
      <c r="C1059" t="s">
        <v>25</v>
      </c>
      <c r="D1059" t="s">
        <v>48</v>
      </c>
      <c r="E1059">
        <v>14</v>
      </c>
      <c r="F1059">
        <v>17</v>
      </c>
      <c r="G1059" t="s">
        <v>15</v>
      </c>
      <c r="H1059" t="s">
        <v>221</v>
      </c>
      <c r="I1059">
        <v>5551</v>
      </c>
      <c r="J1059" t="s">
        <v>16</v>
      </c>
      <c r="K1059" t="s">
        <v>17</v>
      </c>
      <c r="L1059">
        <v>2018</v>
      </c>
      <c r="M1059" t="s">
        <v>120</v>
      </c>
    </row>
    <row r="1060" spans="1:13" x14ac:dyDescent="0.25">
      <c r="A1060" s="1">
        <v>43446</v>
      </c>
      <c r="B1060" s="2">
        <v>0.93888888888888888</v>
      </c>
      <c r="C1060" t="s">
        <v>25</v>
      </c>
      <c r="D1060" t="s">
        <v>71</v>
      </c>
      <c r="E1060">
        <v>3</v>
      </c>
      <c r="F1060">
        <v>7</v>
      </c>
      <c r="G1060" t="s">
        <v>20</v>
      </c>
      <c r="H1060" t="s">
        <v>223</v>
      </c>
      <c r="I1060">
        <v>5128</v>
      </c>
      <c r="J1060" t="s">
        <v>16</v>
      </c>
      <c r="K1060" t="s">
        <v>17</v>
      </c>
      <c r="L1060">
        <v>2018</v>
      </c>
      <c r="M1060" t="s">
        <v>120</v>
      </c>
    </row>
    <row r="1061" spans="1:13" x14ac:dyDescent="0.25">
      <c r="A1061" s="1">
        <v>43447</v>
      </c>
      <c r="B1061" s="2">
        <v>0.4513888888888889</v>
      </c>
      <c r="C1061" t="s">
        <v>33</v>
      </c>
      <c r="D1061" t="s">
        <v>49</v>
      </c>
      <c r="E1061">
        <v>4</v>
      </c>
      <c r="F1061">
        <v>7</v>
      </c>
      <c r="G1061" t="s">
        <v>15</v>
      </c>
      <c r="H1061" t="s">
        <v>221</v>
      </c>
      <c r="I1061">
        <v>5416</v>
      </c>
      <c r="J1061" t="s">
        <v>16</v>
      </c>
      <c r="K1061" t="s">
        <v>17</v>
      </c>
      <c r="L1061">
        <v>2018</v>
      </c>
      <c r="M1061" t="s">
        <v>120</v>
      </c>
    </row>
    <row r="1062" spans="1:13" x14ac:dyDescent="0.25">
      <c r="A1062" s="1">
        <v>43447</v>
      </c>
      <c r="B1062" s="2">
        <v>0.48125000000000001</v>
      </c>
      <c r="C1062" t="s">
        <v>33</v>
      </c>
      <c r="D1062" t="s">
        <v>79</v>
      </c>
      <c r="E1062">
        <v>4</v>
      </c>
      <c r="F1062">
        <v>7</v>
      </c>
      <c r="G1062" t="s">
        <v>15</v>
      </c>
      <c r="H1062" t="s">
        <v>221</v>
      </c>
      <c r="I1062">
        <v>5516</v>
      </c>
      <c r="J1062" t="s">
        <v>16</v>
      </c>
      <c r="K1062" t="s">
        <v>17</v>
      </c>
      <c r="L1062">
        <v>2018</v>
      </c>
      <c r="M1062" t="s">
        <v>120</v>
      </c>
    </row>
    <row r="1063" spans="1:13" x14ac:dyDescent="0.25">
      <c r="A1063" s="1">
        <v>43447</v>
      </c>
      <c r="B1063" s="2">
        <v>0.63402777777777775</v>
      </c>
      <c r="C1063" t="s">
        <v>33</v>
      </c>
      <c r="D1063" t="s">
        <v>113</v>
      </c>
      <c r="E1063">
        <v>32</v>
      </c>
      <c r="F1063">
        <v>35</v>
      </c>
      <c r="G1063" t="s">
        <v>15</v>
      </c>
      <c r="H1063" t="s">
        <v>221</v>
      </c>
      <c r="I1063">
        <v>5941</v>
      </c>
      <c r="J1063" t="s">
        <v>91</v>
      </c>
      <c r="K1063" t="s">
        <v>92</v>
      </c>
      <c r="L1063">
        <v>2018</v>
      </c>
      <c r="M1063" t="s">
        <v>120</v>
      </c>
    </row>
    <row r="1064" spans="1:13" x14ac:dyDescent="0.25">
      <c r="A1064" s="1">
        <v>43447</v>
      </c>
      <c r="B1064" s="2">
        <v>0.7416666666666667</v>
      </c>
      <c r="C1064" t="s">
        <v>33</v>
      </c>
      <c r="D1064" t="s">
        <v>65</v>
      </c>
      <c r="E1064">
        <v>3</v>
      </c>
      <c r="F1064">
        <v>5</v>
      </c>
      <c r="G1064" t="s">
        <v>15</v>
      </c>
      <c r="H1064" t="s">
        <v>221</v>
      </c>
      <c r="I1064">
        <v>5881</v>
      </c>
      <c r="J1064" t="s">
        <v>45</v>
      </c>
      <c r="K1064" t="s">
        <v>46</v>
      </c>
      <c r="L1064">
        <v>2018</v>
      </c>
      <c r="M1064" t="s">
        <v>120</v>
      </c>
    </row>
    <row r="1065" spans="1:13" x14ac:dyDescent="0.25">
      <c r="A1065" s="1">
        <v>43447</v>
      </c>
      <c r="B1065" s="2">
        <v>0.89027777777777772</v>
      </c>
      <c r="C1065" t="s">
        <v>33</v>
      </c>
      <c r="D1065" t="s">
        <v>65</v>
      </c>
      <c r="E1065">
        <v>3</v>
      </c>
      <c r="F1065">
        <v>6</v>
      </c>
      <c r="G1065" t="s">
        <v>15</v>
      </c>
      <c r="H1065" t="s">
        <v>221</v>
      </c>
      <c r="I1065">
        <v>5571</v>
      </c>
      <c r="J1065" t="s">
        <v>16</v>
      </c>
      <c r="K1065" t="s">
        <v>17</v>
      </c>
      <c r="L1065">
        <v>2018</v>
      </c>
      <c r="M1065" t="s">
        <v>120</v>
      </c>
    </row>
    <row r="1066" spans="1:13" x14ac:dyDescent="0.25">
      <c r="A1066" s="1">
        <v>43448</v>
      </c>
      <c r="B1066" s="2">
        <v>5.486111111111111E-2</v>
      </c>
      <c r="C1066" t="s">
        <v>40</v>
      </c>
      <c r="D1066" t="s">
        <v>103</v>
      </c>
      <c r="E1066">
        <v>4</v>
      </c>
      <c r="F1066">
        <v>9</v>
      </c>
      <c r="G1066" t="s">
        <v>15</v>
      </c>
      <c r="H1066" t="s">
        <v>221</v>
      </c>
      <c r="I1066">
        <v>6021</v>
      </c>
      <c r="J1066" t="s">
        <v>55</v>
      </c>
      <c r="K1066" t="s">
        <v>56</v>
      </c>
      <c r="L1066">
        <v>2018</v>
      </c>
      <c r="M1066" t="s">
        <v>120</v>
      </c>
    </row>
    <row r="1067" spans="1:13" x14ac:dyDescent="0.25">
      <c r="A1067" s="1">
        <v>43448</v>
      </c>
      <c r="B1067" s="2">
        <v>0.93055555555555558</v>
      </c>
      <c r="C1067" t="s">
        <v>40</v>
      </c>
      <c r="D1067" t="s">
        <v>67</v>
      </c>
      <c r="E1067">
        <v>11</v>
      </c>
      <c r="F1067">
        <v>16</v>
      </c>
      <c r="G1067" t="s">
        <v>15</v>
      </c>
      <c r="H1067" t="s">
        <v>221</v>
      </c>
      <c r="I1067">
        <v>6116</v>
      </c>
      <c r="J1067" t="s">
        <v>55</v>
      </c>
      <c r="K1067" t="s">
        <v>56</v>
      </c>
      <c r="L1067">
        <v>2018</v>
      </c>
      <c r="M1067" t="s">
        <v>120</v>
      </c>
    </row>
    <row r="1068" spans="1:13" x14ac:dyDescent="0.25">
      <c r="A1068" s="1">
        <v>43449</v>
      </c>
      <c r="B1068" s="2">
        <v>0.31805555555555554</v>
      </c>
      <c r="C1068" t="s">
        <v>50</v>
      </c>
      <c r="D1068" t="s">
        <v>27</v>
      </c>
      <c r="E1068">
        <v>4</v>
      </c>
      <c r="F1068">
        <v>9</v>
      </c>
      <c r="G1068" t="s">
        <v>23</v>
      </c>
      <c r="H1068" t="s">
        <v>221</v>
      </c>
      <c r="I1068">
        <v>5786</v>
      </c>
      <c r="J1068" t="s">
        <v>16</v>
      </c>
      <c r="K1068" t="s">
        <v>17</v>
      </c>
      <c r="L1068">
        <v>2018</v>
      </c>
      <c r="M1068" t="s">
        <v>120</v>
      </c>
    </row>
    <row r="1069" spans="1:13" x14ac:dyDescent="0.25">
      <c r="A1069" s="1">
        <v>43449</v>
      </c>
      <c r="B1069" s="2">
        <v>0.42291666666666666</v>
      </c>
      <c r="C1069" t="s">
        <v>50</v>
      </c>
      <c r="D1069" t="s">
        <v>69</v>
      </c>
      <c r="E1069">
        <v>6</v>
      </c>
      <c r="F1069">
        <v>11</v>
      </c>
      <c r="G1069" t="s">
        <v>20</v>
      </c>
      <c r="H1069" t="s">
        <v>223</v>
      </c>
      <c r="I1069">
        <v>5221</v>
      </c>
      <c r="J1069" t="s">
        <v>55</v>
      </c>
      <c r="K1069" t="s">
        <v>56</v>
      </c>
      <c r="L1069">
        <v>2018</v>
      </c>
      <c r="M1069" t="s">
        <v>120</v>
      </c>
    </row>
    <row r="1070" spans="1:13" x14ac:dyDescent="0.25">
      <c r="A1070" s="1">
        <v>43449</v>
      </c>
      <c r="B1070" s="2">
        <v>0.62986111111111109</v>
      </c>
      <c r="C1070" t="s">
        <v>50</v>
      </c>
      <c r="D1070" t="s">
        <v>97</v>
      </c>
      <c r="E1070">
        <v>3</v>
      </c>
      <c r="F1070">
        <v>7</v>
      </c>
      <c r="G1070" t="s">
        <v>32</v>
      </c>
      <c r="H1070" t="s">
        <v>223</v>
      </c>
      <c r="I1070">
        <v>5181</v>
      </c>
      <c r="J1070" t="s">
        <v>16</v>
      </c>
      <c r="K1070" t="s">
        <v>17</v>
      </c>
      <c r="L1070">
        <v>2018</v>
      </c>
      <c r="M1070" t="s">
        <v>120</v>
      </c>
    </row>
    <row r="1071" spans="1:13" x14ac:dyDescent="0.25">
      <c r="A1071" s="1">
        <v>43449</v>
      </c>
      <c r="B1071" s="2">
        <v>0.71666666666666667</v>
      </c>
      <c r="C1071" t="s">
        <v>50</v>
      </c>
      <c r="D1071" t="s">
        <v>37</v>
      </c>
      <c r="E1071">
        <v>8</v>
      </c>
      <c r="F1071">
        <v>8</v>
      </c>
      <c r="G1071" t="s">
        <v>32</v>
      </c>
      <c r="H1071" t="s">
        <v>223</v>
      </c>
      <c r="I1071">
        <v>5325</v>
      </c>
      <c r="J1071" t="s">
        <v>16</v>
      </c>
      <c r="K1071" t="s">
        <v>17</v>
      </c>
      <c r="L1071">
        <v>2018</v>
      </c>
      <c r="M1071" t="s">
        <v>120</v>
      </c>
    </row>
    <row r="1072" spans="1:13" x14ac:dyDescent="0.25">
      <c r="A1072" s="1">
        <v>43450</v>
      </c>
      <c r="B1072" s="2">
        <v>0.81666666666666665</v>
      </c>
      <c r="C1072" t="s">
        <v>53</v>
      </c>
      <c r="D1072" t="s">
        <v>35</v>
      </c>
      <c r="E1072">
        <v>4</v>
      </c>
      <c r="F1072">
        <v>9</v>
      </c>
      <c r="G1072" t="s">
        <v>23</v>
      </c>
      <c r="H1072" t="s">
        <v>221</v>
      </c>
      <c r="I1072">
        <v>5776</v>
      </c>
      <c r="J1072" t="s">
        <v>16</v>
      </c>
      <c r="K1072" t="s">
        <v>17</v>
      </c>
      <c r="L1072">
        <v>2018</v>
      </c>
      <c r="M1072" t="s">
        <v>120</v>
      </c>
    </row>
    <row r="1073" spans="1:13" x14ac:dyDescent="0.25">
      <c r="A1073" s="1">
        <v>43450</v>
      </c>
      <c r="B1073" s="2">
        <v>0.81736111111111109</v>
      </c>
      <c r="C1073" t="s">
        <v>53</v>
      </c>
      <c r="D1073" t="s">
        <v>113</v>
      </c>
      <c r="E1073">
        <v>3</v>
      </c>
      <c r="F1073">
        <v>8</v>
      </c>
      <c r="G1073" t="s">
        <v>23</v>
      </c>
      <c r="H1073" t="s">
        <v>221</v>
      </c>
      <c r="I1073">
        <v>5921</v>
      </c>
      <c r="J1073" t="s">
        <v>16</v>
      </c>
      <c r="K1073" t="s">
        <v>17</v>
      </c>
      <c r="L1073">
        <v>2018</v>
      </c>
      <c r="M1073" t="s">
        <v>120</v>
      </c>
    </row>
    <row r="1074" spans="1:13" x14ac:dyDescent="0.25">
      <c r="A1074" s="1">
        <v>43451</v>
      </c>
      <c r="B1074" s="2">
        <v>0.60486111111111107</v>
      </c>
      <c r="C1074" t="s">
        <v>13</v>
      </c>
      <c r="D1074" t="s">
        <v>82</v>
      </c>
      <c r="E1074">
        <v>3</v>
      </c>
      <c r="F1074">
        <v>6</v>
      </c>
      <c r="G1074" t="s">
        <v>20</v>
      </c>
      <c r="H1074" t="s">
        <v>223</v>
      </c>
      <c r="I1074">
        <v>5306</v>
      </c>
      <c r="J1074" t="s">
        <v>16</v>
      </c>
      <c r="K1074" t="s">
        <v>17</v>
      </c>
      <c r="L1074">
        <v>2018</v>
      </c>
      <c r="M1074" t="s">
        <v>120</v>
      </c>
    </row>
    <row r="1075" spans="1:13" x14ac:dyDescent="0.25">
      <c r="A1075" s="1">
        <v>43451</v>
      </c>
      <c r="B1075" s="2">
        <v>0.83333333333333337</v>
      </c>
      <c r="C1075" t="s">
        <v>13</v>
      </c>
      <c r="D1075" t="s">
        <v>48</v>
      </c>
      <c r="E1075">
        <v>11</v>
      </c>
      <c r="F1075">
        <v>15</v>
      </c>
      <c r="G1075" t="s">
        <v>15</v>
      </c>
      <c r="H1075" t="s">
        <v>221</v>
      </c>
      <c r="I1075">
        <v>5561</v>
      </c>
      <c r="J1075" t="s">
        <v>16</v>
      </c>
      <c r="K1075" t="s">
        <v>17</v>
      </c>
      <c r="L1075">
        <v>2018</v>
      </c>
      <c r="M1075" t="s">
        <v>120</v>
      </c>
    </row>
    <row r="1076" spans="1:13" x14ac:dyDescent="0.25">
      <c r="A1076" s="1">
        <v>43452</v>
      </c>
      <c r="B1076" s="2">
        <v>0.83333333333333337</v>
      </c>
      <c r="C1076" t="s">
        <v>21</v>
      </c>
      <c r="D1076" t="s">
        <v>109</v>
      </c>
      <c r="E1076">
        <v>4</v>
      </c>
      <c r="F1076">
        <v>11</v>
      </c>
      <c r="G1076" t="s">
        <v>20</v>
      </c>
      <c r="H1076" t="s">
        <v>222</v>
      </c>
      <c r="I1076">
        <v>6191</v>
      </c>
      <c r="J1076" t="s">
        <v>16</v>
      </c>
      <c r="K1076" t="s">
        <v>17</v>
      </c>
      <c r="L1076">
        <v>2018</v>
      </c>
      <c r="M1076" t="s">
        <v>120</v>
      </c>
    </row>
    <row r="1077" spans="1:13" x14ac:dyDescent="0.25">
      <c r="A1077" s="1">
        <v>43453</v>
      </c>
      <c r="B1077" s="2">
        <v>4.791666666666667E-2</v>
      </c>
      <c r="C1077" t="s">
        <v>25</v>
      </c>
      <c r="D1077" t="s">
        <v>64</v>
      </c>
      <c r="E1077">
        <v>6</v>
      </c>
      <c r="F1077">
        <v>10</v>
      </c>
      <c r="G1077" t="s">
        <v>20</v>
      </c>
      <c r="H1077" t="s">
        <v>223</v>
      </c>
      <c r="I1077">
        <v>5066</v>
      </c>
      <c r="J1077" t="s">
        <v>55</v>
      </c>
      <c r="K1077" t="s">
        <v>56</v>
      </c>
      <c r="L1077">
        <v>2018</v>
      </c>
      <c r="M1077" t="s">
        <v>120</v>
      </c>
    </row>
    <row r="1078" spans="1:13" x14ac:dyDescent="0.25">
      <c r="A1078" s="1">
        <v>43453</v>
      </c>
      <c r="B1078" s="2">
        <v>0.60486111111111107</v>
      </c>
      <c r="C1078" t="s">
        <v>25</v>
      </c>
      <c r="D1078" t="s">
        <v>19</v>
      </c>
      <c r="E1078">
        <v>6</v>
      </c>
      <c r="F1078">
        <v>9</v>
      </c>
      <c r="G1078" t="s">
        <v>32</v>
      </c>
      <c r="H1078" t="s">
        <v>223</v>
      </c>
      <c r="I1078">
        <v>5087</v>
      </c>
      <c r="J1078" t="s">
        <v>16</v>
      </c>
      <c r="K1078" t="s">
        <v>17</v>
      </c>
      <c r="L1078">
        <v>2018</v>
      </c>
      <c r="M1078" t="s">
        <v>120</v>
      </c>
    </row>
    <row r="1079" spans="1:13" x14ac:dyDescent="0.25">
      <c r="A1079" s="1">
        <v>43453</v>
      </c>
      <c r="B1079" s="2">
        <v>0.64236111111111116</v>
      </c>
      <c r="C1079" t="s">
        <v>25</v>
      </c>
      <c r="D1079" t="s">
        <v>49</v>
      </c>
      <c r="E1079">
        <v>4</v>
      </c>
      <c r="F1079">
        <v>6</v>
      </c>
      <c r="G1079" t="s">
        <v>15</v>
      </c>
      <c r="H1079" t="s">
        <v>221</v>
      </c>
      <c r="I1079">
        <v>6041</v>
      </c>
      <c r="J1079" t="s">
        <v>16</v>
      </c>
      <c r="K1079" t="s">
        <v>17</v>
      </c>
      <c r="L1079">
        <v>2018</v>
      </c>
      <c r="M1079" t="s">
        <v>120</v>
      </c>
    </row>
    <row r="1080" spans="1:13" x14ac:dyDescent="0.25">
      <c r="A1080" s="1">
        <v>43453</v>
      </c>
      <c r="B1080" s="2">
        <v>0.70694444444444449</v>
      </c>
      <c r="C1080" t="s">
        <v>25</v>
      </c>
      <c r="D1080" t="s">
        <v>103</v>
      </c>
      <c r="E1080">
        <v>6</v>
      </c>
      <c r="F1080">
        <v>8</v>
      </c>
      <c r="G1080" t="s">
        <v>23</v>
      </c>
      <c r="H1080" t="s">
        <v>221</v>
      </c>
      <c r="I1080">
        <v>5726</v>
      </c>
      <c r="J1080" t="s">
        <v>16</v>
      </c>
      <c r="K1080" t="s">
        <v>17</v>
      </c>
      <c r="L1080">
        <v>2018</v>
      </c>
      <c r="M1080" t="s">
        <v>120</v>
      </c>
    </row>
    <row r="1081" spans="1:13" x14ac:dyDescent="0.25">
      <c r="A1081" s="1">
        <v>43453</v>
      </c>
      <c r="B1081" s="2">
        <v>0.87638888888888888</v>
      </c>
      <c r="C1081" t="s">
        <v>25</v>
      </c>
      <c r="D1081" t="s">
        <v>52</v>
      </c>
      <c r="E1081">
        <v>3</v>
      </c>
      <c r="F1081">
        <v>6</v>
      </c>
      <c r="G1081" t="s">
        <v>15</v>
      </c>
      <c r="H1081" t="s">
        <v>221</v>
      </c>
      <c r="I1081">
        <v>5761</v>
      </c>
      <c r="J1081" t="s">
        <v>16</v>
      </c>
      <c r="K1081" t="s">
        <v>17</v>
      </c>
      <c r="L1081">
        <v>2018</v>
      </c>
      <c r="M1081" t="s">
        <v>120</v>
      </c>
    </row>
    <row r="1082" spans="1:13" x14ac:dyDescent="0.25">
      <c r="A1082" s="1">
        <v>43453</v>
      </c>
      <c r="B1082" s="2">
        <v>0.92013888888888884</v>
      </c>
      <c r="C1082" t="s">
        <v>25</v>
      </c>
      <c r="D1082" t="s">
        <v>67</v>
      </c>
      <c r="E1082">
        <v>0</v>
      </c>
      <c r="F1082">
        <v>0</v>
      </c>
      <c r="G1082" t="s">
        <v>15</v>
      </c>
      <c r="H1082" t="s">
        <v>221</v>
      </c>
      <c r="I1082">
        <v>5611</v>
      </c>
      <c r="J1082" t="s">
        <v>16</v>
      </c>
      <c r="K1082" t="s">
        <v>17</v>
      </c>
      <c r="L1082">
        <v>2018</v>
      </c>
      <c r="M1082" t="s">
        <v>120</v>
      </c>
    </row>
    <row r="1083" spans="1:13" x14ac:dyDescent="0.25">
      <c r="A1083" s="1">
        <v>43454</v>
      </c>
      <c r="B1083" s="2">
        <v>0.5131944444444444</v>
      </c>
      <c r="C1083" t="s">
        <v>33</v>
      </c>
      <c r="D1083" t="s">
        <v>14</v>
      </c>
      <c r="E1083">
        <v>0</v>
      </c>
      <c r="F1083">
        <v>0</v>
      </c>
      <c r="G1083" t="s">
        <v>15</v>
      </c>
      <c r="H1083" t="s">
        <v>221</v>
      </c>
      <c r="I1083">
        <v>5911</v>
      </c>
      <c r="J1083" t="s">
        <v>16</v>
      </c>
      <c r="K1083" t="s">
        <v>17</v>
      </c>
      <c r="L1083">
        <v>2018</v>
      </c>
      <c r="M1083" t="s">
        <v>120</v>
      </c>
    </row>
    <row r="1084" spans="1:13" x14ac:dyDescent="0.25">
      <c r="A1084" s="1">
        <v>43454</v>
      </c>
      <c r="B1084" s="2">
        <v>0.73750000000000004</v>
      </c>
      <c r="C1084" t="s">
        <v>33</v>
      </c>
      <c r="D1084" t="s">
        <v>108</v>
      </c>
      <c r="E1084">
        <v>0</v>
      </c>
      <c r="F1084">
        <v>0</v>
      </c>
      <c r="G1084" t="s">
        <v>23</v>
      </c>
      <c r="H1084" t="s">
        <v>221</v>
      </c>
      <c r="I1084">
        <v>5771</v>
      </c>
      <c r="J1084" t="s">
        <v>16</v>
      </c>
      <c r="K1084" t="s">
        <v>17</v>
      </c>
      <c r="L1084">
        <v>2018</v>
      </c>
      <c r="M1084" t="s">
        <v>120</v>
      </c>
    </row>
    <row r="1085" spans="1:13" x14ac:dyDescent="0.25">
      <c r="A1085" s="1">
        <v>43455</v>
      </c>
      <c r="B1085" s="2">
        <v>1.7361111111111112E-2</v>
      </c>
      <c r="C1085" t="s">
        <v>40</v>
      </c>
      <c r="D1085" t="s">
        <v>68</v>
      </c>
      <c r="E1085">
        <v>3</v>
      </c>
      <c r="F1085">
        <v>7</v>
      </c>
      <c r="G1085" t="s">
        <v>32</v>
      </c>
      <c r="H1085" t="s">
        <v>223</v>
      </c>
      <c r="I1085">
        <v>5165</v>
      </c>
      <c r="J1085" t="s">
        <v>29</v>
      </c>
      <c r="K1085" t="s">
        <v>30</v>
      </c>
      <c r="L1085">
        <v>2018</v>
      </c>
      <c r="M1085" t="s">
        <v>120</v>
      </c>
    </row>
    <row r="1086" spans="1:13" x14ac:dyDescent="0.25">
      <c r="A1086" s="1">
        <v>43455</v>
      </c>
      <c r="B1086" s="2">
        <v>0.45416666666666666</v>
      </c>
      <c r="C1086" t="s">
        <v>40</v>
      </c>
      <c r="D1086" t="s">
        <v>36</v>
      </c>
      <c r="E1086">
        <v>6</v>
      </c>
      <c r="F1086">
        <v>9</v>
      </c>
      <c r="G1086" t="s">
        <v>23</v>
      </c>
      <c r="H1086" t="s">
        <v>221</v>
      </c>
      <c r="I1086">
        <v>5781</v>
      </c>
      <c r="J1086" t="s">
        <v>16</v>
      </c>
      <c r="K1086" t="s">
        <v>17</v>
      </c>
      <c r="L1086">
        <v>2018</v>
      </c>
      <c r="M1086" t="s">
        <v>120</v>
      </c>
    </row>
    <row r="1087" spans="1:13" x14ac:dyDescent="0.25">
      <c r="A1087" s="1">
        <v>43455</v>
      </c>
      <c r="B1087" s="2">
        <v>0.53472222222222221</v>
      </c>
      <c r="C1087" t="s">
        <v>40</v>
      </c>
      <c r="D1087" t="s">
        <v>49</v>
      </c>
      <c r="E1087">
        <v>5</v>
      </c>
      <c r="F1087">
        <v>8</v>
      </c>
      <c r="G1087" t="s">
        <v>15</v>
      </c>
      <c r="H1087" t="s">
        <v>221</v>
      </c>
      <c r="I1087">
        <v>5651</v>
      </c>
      <c r="J1087" t="s">
        <v>16</v>
      </c>
      <c r="K1087" t="s">
        <v>17</v>
      </c>
      <c r="L1087">
        <v>2018</v>
      </c>
      <c r="M1087" t="s">
        <v>120</v>
      </c>
    </row>
    <row r="1088" spans="1:13" x14ac:dyDescent="0.25">
      <c r="A1088" s="1">
        <v>43455</v>
      </c>
      <c r="B1088" s="2">
        <v>0.82361111111111107</v>
      </c>
      <c r="C1088" t="s">
        <v>40</v>
      </c>
      <c r="D1088" t="s">
        <v>74</v>
      </c>
      <c r="E1088">
        <v>0</v>
      </c>
      <c r="F1088">
        <v>0</v>
      </c>
      <c r="G1088" t="s">
        <v>20</v>
      </c>
      <c r="H1088" t="s">
        <v>223</v>
      </c>
      <c r="I1088">
        <v>5335</v>
      </c>
      <c r="J1088" t="s">
        <v>16</v>
      </c>
      <c r="K1088" t="s">
        <v>17</v>
      </c>
      <c r="L1088">
        <v>2018</v>
      </c>
      <c r="M1088" t="s">
        <v>120</v>
      </c>
    </row>
    <row r="1089" spans="1:13" x14ac:dyDescent="0.25">
      <c r="A1089" s="1">
        <v>43456</v>
      </c>
      <c r="B1089" s="2">
        <v>0.77083333333333337</v>
      </c>
      <c r="C1089" t="s">
        <v>50</v>
      </c>
      <c r="D1089" t="s">
        <v>83</v>
      </c>
      <c r="E1089">
        <v>0</v>
      </c>
      <c r="F1089">
        <v>0</v>
      </c>
      <c r="G1089" t="s">
        <v>15</v>
      </c>
      <c r="H1089" t="s">
        <v>221</v>
      </c>
      <c r="I1089">
        <v>6101</v>
      </c>
      <c r="J1089" t="s">
        <v>16</v>
      </c>
      <c r="K1089" t="s">
        <v>17</v>
      </c>
      <c r="L1089">
        <v>2018</v>
      </c>
      <c r="M1089" t="s">
        <v>120</v>
      </c>
    </row>
    <row r="1090" spans="1:13" x14ac:dyDescent="0.25">
      <c r="A1090" s="1">
        <v>43457</v>
      </c>
      <c r="B1090" s="2">
        <v>0.61944444444444446</v>
      </c>
      <c r="C1090" t="s">
        <v>53</v>
      </c>
      <c r="D1090" t="s">
        <v>104</v>
      </c>
      <c r="E1090">
        <v>5</v>
      </c>
      <c r="F1090">
        <v>9</v>
      </c>
      <c r="G1090" t="s">
        <v>23</v>
      </c>
      <c r="H1090" t="s">
        <v>221</v>
      </c>
      <c r="I1090">
        <v>5521</v>
      </c>
      <c r="J1090" t="s">
        <v>16</v>
      </c>
      <c r="K1090" t="s">
        <v>17</v>
      </c>
      <c r="L1090">
        <v>2018</v>
      </c>
      <c r="M1090" t="s">
        <v>120</v>
      </c>
    </row>
    <row r="1091" spans="1:13" x14ac:dyDescent="0.25">
      <c r="A1091" s="1">
        <v>43457</v>
      </c>
      <c r="B1091" s="2">
        <v>0.79236111111111107</v>
      </c>
      <c r="C1091" t="s">
        <v>53</v>
      </c>
      <c r="D1091" t="s">
        <v>34</v>
      </c>
      <c r="E1091">
        <v>0</v>
      </c>
      <c r="F1091">
        <v>0</v>
      </c>
      <c r="G1091" t="s">
        <v>23</v>
      </c>
      <c r="H1091" t="s">
        <v>221</v>
      </c>
      <c r="I1091">
        <v>5421</v>
      </c>
      <c r="J1091" t="s">
        <v>100</v>
      </c>
      <c r="K1091" t="s">
        <v>101</v>
      </c>
      <c r="L1091">
        <v>2018</v>
      </c>
      <c r="M1091" t="s">
        <v>120</v>
      </c>
    </row>
    <row r="1092" spans="1:13" x14ac:dyDescent="0.25">
      <c r="A1092" s="1">
        <v>43458</v>
      </c>
      <c r="B1092" s="2">
        <v>0.44722222222222224</v>
      </c>
      <c r="C1092" t="s">
        <v>13</v>
      </c>
      <c r="D1092" t="s">
        <v>96</v>
      </c>
      <c r="E1092">
        <v>8</v>
      </c>
      <c r="F1092">
        <v>11</v>
      </c>
      <c r="G1092" t="s">
        <v>20</v>
      </c>
      <c r="H1092" t="s">
        <v>223</v>
      </c>
      <c r="I1092">
        <v>5358</v>
      </c>
      <c r="J1092" t="s">
        <v>16</v>
      </c>
      <c r="K1092" t="s">
        <v>17</v>
      </c>
      <c r="L1092">
        <v>2018</v>
      </c>
      <c r="M1092" t="s">
        <v>120</v>
      </c>
    </row>
    <row r="1093" spans="1:13" x14ac:dyDescent="0.25">
      <c r="A1093" s="1">
        <v>43458</v>
      </c>
      <c r="B1093" s="2">
        <v>0.51388888888888884</v>
      </c>
      <c r="C1093" t="s">
        <v>13</v>
      </c>
      <c r="D1093" t="s">
        <v>24</v>
      </c>
      <c r="E1093">
        <v>8</v>
      </c>
      <c r="F1093">
        <v>11</v>
      </c>
      <c r="G1093" t="s">
        <v>20</v>
      </c>
      <c r="H1093" t="s">
        <v>223</v>
      </c>
      <c r="I1093">
        <v>5347</v>
      </c>
      <c r="J1093" t="s">
        <v>16</v>
      </c>
      <c r="K1093" t="s">
        <v>17</v>
      </c>
      <c r="L1093">
        <v>2018</v>
      </c>
      <c r="M1093" t="s">
        <v>120</v>
      </c>
    </row>
    <row r="1094" spans="1:13" x14ac:dyDescent="0.25">
      <c r="A1094" s="1">
        <v>43458</v>
      </c>
      <c r="B1094" s="2">
        <v>0.65069444444444446</v>
      </c>
      <c r="C1094" t="s">
        <v>13</v>
      </c>
      <c r="D1094" t="s">
        <v>34</v>
      </c>
      <c r="E1094">
        <v>4</v>
      </c>
      <c r="F1094">
        <v>7</v>
      </c>
      <c r="G1094" t="s">
        <v>15</v>
      </c>
      <c r="H1094" t="s">
        <v>221</v>
      </c>
      <c r="I1094">
        <v>5466</v>
      </c>
      <c r="J1094" t="s">
        <v>16</v>
      </c>
      <c r="K1094" t="s">
        <v>17</v>
      </c>
      <c r="L1094">
        <v>2018</v>
      </c>
      <c r="M1094" t="s">
        <v>120</v>
      </c>
    </row>
    <row r="1095" spans="1:13" x14ac:dyDescent="0.25">
      <c r="A1095" s="1">
        <v>43458</v>
      </c>
      <c r="B1095" s="2">
        <v>0.69652777777777775</v>
      </c>
      <c r="C1095" t="s">
        <v>13</v>
      </c>
      <c r="D1095" t="s">
        <v>68</v>
      </c>
      <c r="E1095">
        <v>3</v>
      </c>
      <c r="F1095">
        <v>6</v>
      </c>
      <c r="G1095" t="s">
        <v>32</v>
      </c>
      <c r="H1095" t="s">
        <v>223</v>
      </c>
      <c r="I1095">
        <v>5267</v>
      </c>
      <c r="J1095" t="s">
        <v>16</v>
      </c>
      <c r="K1095" t="s">
        <v>17</v>
      </c>
      <c r="L1095">
        <v>2018</v>
      </c>
      <c r="M1095" t="s">
        <v>120</v>
      </c>
    </row>
    <row r="1096" spans="1:13" x14ac:dyDescent="0.25">
      <c r="A1096" s="1">
        <v>43458</v>
      </c>
      <c r="B1096" s="2">
        <v>0.71875</v>
      </c>
      <c r="C1096" t="s">
        <v>13</v>
      </c>
      <c r="D1096" t="s">
        <v>98</v>
      </c>
      <c r="E1096">
        <v>3</v>
      </c>
      <c r="F1096">
        <v>6</v>
      </c>
      <c r="G1096" t="s">
        <v>20</v>
      </c>
      <c r="H1096" t="s">
        <v>223</v>
      </c>
      <c r="I1096">
        <v>5061</v>
      </c>
      <c r="J1096" t="s">
        <v>45</v>
      </c>
      <c r="K1096" t="s">
        <v>46</v>
      </c>
      <c r="L1096">
        <v>2018</v>
      </c>
      <c r="M1096" t="s">
        <v>120</v>
      </c>
    </row>
    <row r="1097" spans="1:13" x14ac:dyDescent="0.25">
      <c r="A1097" s="1">
        <v>43460</v>
      </c>
      <c r="B1097" s="2">
        <v>0.58819444444444446</v>
      </c>
      <c r="C1097" t="s">
        <v>25</v>
      </c>
      <c r="D1097" t="s">
        <v>80</v>
      </c>
      <c r="E1097">
        <v>4</v>
      </c>
      <c r="F1097">
        <v>8</v>
      </c>
      <c r="G1097" t="s">
        <v>32</v>
      </c>
      <c r="H1097" t="s">
        <v>223</v>
      </c>
      <c r="I1097">
        <v>5025</v>
      </c>
      <c r="J1097" t="s">
        <v>16</v>
      </c>
      <c r="K1097" t="s">
        <v>17</v>
      </c>
      <c r="L1097">
        <v>2018</v>
      </c>
      <c r="M1097" t="s">
        <v>120</v>
      </c>
    </row>
    <row r="1098" spans="1:13" x14ac:dyDescent="0.25">
      <c r="A1098" s="1">
        <v>43460</v>
      </c>
      <c r="B1098" s="2">
        <v>0.68263888888888891</v>
      </c>
      <c r="C1098" t="s">
        <v>25</v>
      </c>
      <c r="D1098" t="s">
        <v>108</v>
      </c>
      <c r="E1098">
        <v>0</v>
      </c>
      <c r="F1098">
        <v>0</v>
      </c>
      <c r="G1098" t="s">
        <v>23</v>
      </c>
      <c r="H1098" t="s">
        <v>221</v>
      </c>
      <c r="I1098">
        <v>6106</v>
      </c>
      <c r="J1098" t="s">
        <v>16</v>
      </c>
      <c r="K1098" t="s">
        <v>17</v>
      </c>
      <c r="L1098">
        <v>2018</v>
      </c>
      <c r="M1098" t="s">
        <v>120</v>
      </c>
    </row>
    <row r="1099" spans="1:13" x14ac:dyDescent="0.25">
      <c r="A1099" s="1">
        <v>43460</v>
      </c>
      <c r="B1099" s="2">
        <v>0.77847222222222223</v>
      </c>
      <c r="C1099" t="s">
        <v>25</v>
      </c>
      <c r="D1099" t="s">
        <v>64</v>
      </c>
      <c r="E1099">
        <v>0</v>
      </c>
      <c r="F1099">
        <v>0</v>
      </c>
      <c r="G1099" t="s">
        <v>20</v>
      </c>
      <c r="H1099" t="s">
        <v>223</v>
      </c>
      <c r="I1099">
        <v>5191</v>
      </c>
      <c r="J1099" t="s">
        <v>16</v>
      </c>
      <c r="K1099" t="s">
        <v>17</v>
      </c>
      <c r="L1099">
        <v>2018</v>
      </c>
      <c r="M1099" t="s">
        <v>120</v>
      </c>
    </row>
    <row r="1100" spans="1:13" x14ac:dyDescent="0.25">
      <c r="A1100" s="1">
        <v>43460</v>
      </c>
      <c r="B1100" s="2">
        <v>0.91736111111111107</v>
      </c>
      <c r="C1100" t="s">
        <v>25</v>
      </c>
      <c r="D1100" t="s">
        <v>103</v>
      </c>
      <c r="E1100">
        <v>9</v>
      </c>
      <c r="F1100">
        <v>14</v>
      </c>
      <c r="G1100" t="s">
        <v>15</v>
      </c>
      <c r="H1100" t="s">
        <v>221</v>
      </c>
      <c r="I1100">
        <v>5971</v>
      </c>
      <c r="J1100" t="s">
        <v>16</v>
      </c>
      <c r="K1100" t="s">
        <v>17</v>
      </c>
      <c r="L1100">
        <v>2018</v>
      </c>
      <c r="M1100" t="s">
        <v>120</v>
      </c>
    </row>
    <row r="1101" spans="1:13" x14ac:dyDescent="0.25">
      <c r="A1101" s="1">
        <v>43461</v>
      </c>
      <c r="B1101" s="2">
        <v>0.80694444444444446</v>
      </c>
      <c r="C1101" t="s">
        <v>33</v>
      </c>
      <c r="D1101" t="s">
        <v>34</v>
      </c>
      <c r="E1101">
        <v>6</v>
      </c>
      <c r="F1101">
        <v>9</v>
      </c>
      <c r="G1101" t="s">
        <v>15</v>
      </c>
      <c r="H1101" t="s">
        <v>221</v>
      </c>
      <c r="I1101">
        <v>6126</v>
      </c>
      <c r="J1101" t="s">
        <v>16</v>
      </c>
      <c r="K1101" t="s">
        <v>17</v>
      </c>
      <c r="L1101">
        <v>2018</v>
      </c>
      <c r="M1101" t="s">
        <v>120</v>
      </c>
    </row>
    <row r="1102" spans="1:13" x14ac:dyDescent="0.25">
      <c r="A1102" s="1">
        <v>43462</v>
      </c>
      <c r="B1102" s="2">
        <v>0.34236111111111112</v>
      </c>
      <c r="C1102" t="s">
        <v>40</v>
      </c>
      <c r="D1102" t="s">
        <v>114</v>
      </c>
      <c r="E1102">
        <v>0</v>
      </c>
      <c r="F1102">
        <v>0</v>
      </c>
      <c r="G1102" t="s">
        <v>15</v>
      </c>
      <c r="H1102" t="s">
        <v>221</v>
      </c>
      <c r="I1102">
        <v>5421</v>
      </c>
      <c r="J1102" t="s">
        <v>38</v>
      </c>
      <c r="K1102" t="s">
        <v>39</v>
      </c>
      <c r="L1102">
        <v>2018</v>
      </c>
      <c r="M1102" t="s">
        <v>120</v>
      </c>
    </row>
    <row r="1103" spans="1:13" x14ac:dyDescent="0.25">
      <c r="A1103" s="1">
        <v>43462</v>
      </c>
      <c r="B1103" s="2">
        <v>0.44722222222222224</v>
      </c>
      <c r="C1103" t="s">
        <v>40</v>
      </c>
      <c r="D1103" t="s">
        <v>72</v>
      </c>
      <c r="E1103">
        <v>5</v>
      </c>
      <c r="F1103">
        <v>10</v>
      </c>
      <c r="G1103" t="s">
        <v>32</v>
      </c>
      <c r="H1103" t="s">
        <v>222</v>
      </c>
      <c r="I1103">
        <v>6151</v>
      </c>
      <c r="J1103" t="s">
        <v>16</v>
      </c>
      <c r="K1103" t="s">
        <v>17</v>
      </c>
      <c r="L1103">
        <v>2018</v>
      </c>
      <c r="M1103" t="s">
        <v>120</v>
      </c>
    </row>
    <row r="1104" spans="1:13" x14ac:dyDescent="0.25">
      <c r="A1104" s="1">
        <v>43462</v>
      </c>
      <c r="B1104" s="2">
        <v>0.46458333333333335</v>
      </c>
      <c r="C1104" t="s">
        <v>40</v>
      </c>
      <c r="D1104" t="s">
        <v>71</v>
      </c>
      <c r="E1104">
        <v>0</v>
      </c>
      <c r="F1104">
        <v>0</v>
      </c>
      <c r="G1104" t="s">
        <v>20</v>
      </c>
      <c r="H1104" t="s">
        <v>223</v>
      </c>
      <c r="I1104">
        <v>5240</v>
      </c>
      <c r="J1104" t="s">
        <v>91</v>
      </c>
      <c r="K1104" t="s">
        <v>92</v>
      </c>
      <c r="L1104">
        <v>2018</v>
      </c>
      <c r="M1104" t="s">
        <v>120</v>
      </c>
    </row>
    <row r="1105" spans="1:13" x14ac:dyDescent="0.25">
      <c r="A1105" s="1">
        <v>43462</v>
      </c>
      <c r="B1105" s="2">
        <v>0.46736111111111112</v>
      </c>
      <c r="C1105" t="s">
        <v>40</v>
      </c>
      <c r="D1105" t="s">
        <v>98</v>
      </c>
      <c r="E1105">
        <v>6</v>
      </c>
      <c r="F1105">
        <v>9</v>
      </c>
      <c r="G1105" t="s">
        <v>20</v>
      </c>
      <c r="H1105" t="s">
        <v>223</v>
      </c>
      <c r="I1105">
        <v>5200</v>
      </c>
      <c r="J1105" t="s">
        <v>91</v>
      </c>
      <c r="K1105" t="s">
        <v>92</v>
      </c>
      <c r="L1105">
        <v>2018</v>
      </c>
      <c r="M1105" t="s">
        <v>120</v>
      </c>
    </row>
    <row r="1106" spans="1:13" x14ac:dyDescent="0.25">
      <c r="A1106" s="1">
        <v>43462</v>
      </c>
      <c r="B1106" s="2">
        <v>0.60833333333333328</v>
      </c>
      <c r="C1106" t="s">
        <v>40</v>
      </c>
      <c r="D1106" t="s">
        <v>71</v>
      </c>
      <c r="E1106">
        <v>3</v>
      </c>
      <c r="F1106">
        <v>6</v>
      </c>
      <c r="G1106" t="s">
        <v>32</v>
      </c>
      <c r="H1106" t="s">
        <v>223</v>
      </c>
      <c r="I1106">
        <v>5281</v>
      </c>
      <c r="J1106" t="s">
        <v>16</v>
      </c>
      <c r="K1106" t="s">
        <v>17</v>
      </c>
      <c r="L1106">
        <v>2018</v>
      </c>
      <c r="M1106" t="s">
        <v>120</v>
      </c>
    </row>
    <row r="1107" spans="1:13" x14ac:dyDescent="0.25">
      <c r="A1107" s="1">
        <v>43462</v>
      </c>
      <c r="B1107" s="2">
        <v>0.66597222222222219</v>
      </c>
      <c r="C1107" t="s">
        <v>40</v>
      </c>
      <c r="D1107" t="s">
        <v>94</v>
      </c>
      <c r="E1107">
        <v>8</v>
      </c>
      <c r="F1107">
        <v>10</v>
      </c>
      <c r="G1107" t="s">
        <v>23</v>
      </c>
      <c r="H1107" t="s">
        <v>221</v>
      </c>
      <c r="I1107">
        <v>6131</v>
      </c>
      <c r="J1107" t="s">
        <v>16</v>
      </c>
      <c r="K1107" t="s">
        <v>17</v>
      </c>
      <c r="L1107">
        <v>2018</v>
      </c>
      <c r="M1107" t="s">
        <v>120</v>
      </c>
    </row>
    <row r="1108" spans="1:13" x14ac:dyDescent="0.25">
      <c r="A1108" s="1">
        <v>43462</v>
      </c>
      <c r="B1108" s="2">
        <v>0.84791666666666665</v>
      </c>
      <c r="C1108" t="s">
        <v>40</v>
      </c>
      <c r="D1108" t="s">
        <v>64</v>
      </c>
      <c r="E1108">
        <v>0</v>
      </c>
      <c r="F1108">
        <v>0</v>
      </c>
      <c r="G1108" t="s">
        <v>20</v>
      </c>
      <c r="H1108" t="s">
        <v>223</v>
      </c>
      <c r="I1108">
        <v>5352</v>
      </c>
      <c r="J1108" t="s">
        <v>55</v>
      </c>
      <c r="K1108" t="s">
        <v>56</v>
      </c>
      <c r="L1108">
        <v>2018</v>
      </c>
      <c r="M1108" t="s">
        <v>120</v>
      </c>
    </row>
    <row r="1109" spans="1:13" x14ac:dyDescent="0.25">
      <c r="A1109" s="1">
        <v>43462</v>
      </c>
      <c r="B1109" s="2">
        <v>0.85624999999999996</v>
      </c>
      <c r="C1109" t="s">
        <v>40</v>
      </c>
      <c r="D1109" t="s">
        <v>36</v>
      </c>
      <c r="E1109">
        <v>3</v>
      </c>
      <c r="F1109">
        <v>6</v>
      </c>
      <c r="G1109" t="s">
        <v>15</v>
      </c>
      <c r="H1109" t="s">
        <v>221</v>
      </c>
      <c r="I1109">
        <v>6041</v>
      </c>
      <c r="J1109" t="s">
        <v>16</v>
      </c>
      <c r="K1109" t="s">
        <v>17</v>
      </c>
      <c r="L1109">
        <v>2018</v>
      </c>
      <c r="M1109" t="s">
        <v>120</v>
      </c>
    </row>
    <row r="1110" spans="1:13" x14ac:dyDescent="0.25">
      <c r="A1110" s="1">
        <v>43463</v>
      </c>
      <c r="B1110" s="2">
        <v>0.7993055555555556</v>
      </c>
      <c r="C1110" t="s">
        <v>50</v>
      </c>
      <c r="D1110" t="s">
        <v>34</v>
      </c>
      <c r="E1110">
        <v>4</v>
      </c>
      <c r="F1110">
        <v>7</v>
      </c>
      <c r="G1110" t="s">
        <v>15</v>
      </c>
      <c r="H1110" t="s">
        <v>221</v>
      </c>
      <c r="I1110">
        <v>5926</v>
      </c>
      <c r="J1110" t="s">
        <v>16</v>
      </c>
      <c r="K1110" t="s">
        <v>17</v>
      </c>
      <c r="L1110">
        <v>2018</v>
      </c>
      <c r="M1110" t="s">
        <v>120</v>
      </c>
    </row>
    <row r="1111" spans="1:13" x14ac:dyDescent="0.25">
      <c r="A1111" s="1">
        <v>43463</v>
      </c>
      <c r="B1111" s="2">
        <v>0.91874999999999996</v>
      </c>
      <c r="C1111" t="s">
        <v>50</v>
      </c>
      <c r="D1111" t="s">
        <v>71</v>
      </c>
      <c r="E1111">
        <v>0</v>
      </c>
      <c r="F1111">
        <v>0</v>
      </c>
      <c r="G1111" t="s">
        <v>20</v>
      </c>
      <c r="H1111" t="s">
        <v>223</v>
      </c>
      <c r="I1111">
        <v>5239</v>
      </c>
      <c r="J1111" t="s">
        <v>16</v>
      </c>
      <c r="K1111" t="s">
        <v>17</v>
      </c>
      <c r="L1111">
        <v>2018</v>
      </c>
      <c r="M1111" t="s">
        <v>120</v>
      </c>
    </row>
    <row r="1112" spans="1:13" x14ac:dyDescent="0.25">
      <c r="A1112" s="1">
        <v>43463</v>
      </c>
      <c r="B1112" s="2">
        <v>0.92083333333333328</v>
      </c>
      <c r="C1112" t="s">
        <v>50</v>
      </c>
      <c r="D1112" t="s">
        <v>65</v>
      </c>
      <c r="E1112">
        <v>0</v>
      </c>
      <c r="F1112">
        <v>0</v>
      </c>
      <c r="G1112" t="s">
        <v>15</v>
      </c>
      <c r="H1112" t="s">
        <v>221</v>
      </c>
      <c r="I1112">
        <v>5676</v>
      </c>
      <c r="J1112" t="s">
        <v>16</v>
      </c>
      <c r="K1112" t="s">
        <v>17</v>
      </c>
      <c r="L1112">
        <v>2018</v>
      </c>
      <c r="M1112" t="s">
        <v>120</v>
      </c>
    </row>
    <row r="1113" spans="1:13" x14ac:dyDescent="0.25">
      <c r="A1113" s="1">
        <v>43463</v>
      </c>
      <c r="B1113" s="2">
        <v>0.94930555555555551</v>
      </c>
      <c r="C1113" t="s">
        <v>50</v>
      </c>
      <c r="D1113" t="s">
        <v>81</v>
      </c>
      <c r="E1113">
        <v>0</v>
      </c>
      <c r="F1113">
        <v>0</v>
      </c>
      <c r="G1113" t="s">
        <v>20</v>
      </c>
      <c r="H1113" t="s">
        <v>223</v>
      </c>
      <c r="I1113">
        <v>5163</v>
      </c>
      <c r="J1113" t="s">
        <v>16</v>
      </c>
      <c r="K1113" t="s">
        <v>17</v>
      </c>
      <c r="L1113">
        <v>2018</v>
      </c>
      <c r="M1113" t="s">
        <v>120</v>
      </c>
    </row>
    <row r="1114" spans="1:13" x14ac:dyDescent="0.25">
      <c r="A1114" s="1">
        <v>43464</v>
      </c>
      <c r="B1114" s="2">
        <v>0.52777777777777779</v>
      </c>
      <c r="C1114" t="s">
        <v>53</v>
      </c>
      <c r="D1114" t="s">
        <v>103</v>
      </c>
      <c r="E1114">
        <v>26</v>
      </c>
      <c r="F1114">
        <v>30</v>
      </c>
      <c r="G1114" t="s">
        <v>15</v>
      </c>
      <c r="H1114" t="s">
        <v>221</v>
      </c>
      <c r="I1114">
        <v>5981</v>
      </c>
      <c r="J1114" t="s">
        <v>55</v>
      </c>
      <c r="K1114" t="s">
        <v>56</v>
      </c>
      <c r="L1114">
        <v>2018</v>
      </c>
      <c r="M1114" t="s">
        <v>120</v>
      </c>
    </row>
    <row r="1115" spans="1:13" x14ac:dyDescent="0.25">
      <c r="A1115" s="1">
        <v>43465</v>
      </c>
      <c r="B1115" s="2">
        <v>3.6111111111111108E-2</v>
      </c>
      <c r="C1115" t="s">
        <v>13</v>
      </c>
      <c r="D1115" t="s">
        <v>79</v>
      </c>
      <c r="E1115">
        <v>5</v>
      </c>
      <c r="F1115">
        <v>10</v>
      </c>
      <c r="G1115" t="s">
        <v>15</v>
      </c>
      <c r="H1115" t="s">
        <v>221</v>
      </c>
      <c r="I1115">
        <v>5546</v>
      </c>
      <c r="J1115" t="s">
        <v>38</v>
      </c>
      <c r="K1115" t="s">
        <v>39</v>
      </c>
      <c r="L1115">
        <v>2018</v>
      </c>
      <c r="M1115" t="s">
        <v>120</v>
      </c>
    </row>
    <row r="1116" spans="1:13" x14ac:dyDescent="0.25">
      <c r="A1116" s="1">
        <v>43465</v>
      </c>
      <c r="B1116" s="2">
        <v>3.6805555555555557E-2</v>
      </c>
      <c r="C1116" t="s">
        <v>13</v>
      </c>
      <c r="D1116" t="s">
        <v>71</v>
      </c>
      <c r="E1116">
        <v>4</v>
      </c>
      <c r="F1116">
        <v>8</v>
      </c>
      <c r="G1116" t="s">
        <v>32</v>
      </c>
      <c r="H1116" t="s">
        <v>223</v>
      </c>
      <c r="I1116">
        <v>5050</v>
      </c>
      <c r="J1116" t="s">
        <v>16</v>
      </c>
      <c r="K1116" t="s">
        <v>17</v>
      </c>
      <c r="L1116">
        <v>2018</v>
      </c>
      <c r="M1116" t="s">
        <v>120</v>
      </c>
    </row>
    <row r="1117" spans="1:13" x14ac:dyDescent="0.25">
      <c r="A1117" s="1">
        <v>43465</v>
      </c>
      <c r="B1117" s="2">
        <v>0.28194444444444444</v>
      </c>
      <c r="C1117" t="s">
        <v>13</v>
      </c>
      <c r="D1117" t="s">
        <v>28</v>
      </c>
      <c r="E1117">
        <v>5</v>
      </c>
      <c r="F1117">
        <v>10</v>
      </c>
      <c r="G1117" t="s">
        <v>20</v>
      </c>
      <c r="H1117" t="s">
        <v>223</v>
      </c>
      <c r="I1117">
        <v>5291</v>
      </c>
      <c r="J1117" t="s">
        <v>16</v>
      </c>
      <c r="K1117" t="s">
        <v>17</v>
      </c>
      <c r="L1117">
        <v>2018</v>
      </c>
      <c r="M1117" t="s">
        <v>120</v>
      </c>
    </row>
    <row r="1118" spans="1:13" x14ac:dyDescent="0.25">
      <c r="A1118" s="1">
        <v>43465</v>
      </c>
      <c r="B1118" s="2">
        <v>0.41249999999999998</v>
      </c>
      <c r="C1118" t="s">
        <v>13</v>
      </c>
      <c r="D1118" t="s">
        <v>14</v>
      </c>
      <c r="E1118">
        <v>3</v>
      </c>
      <c r="F1118">
        <v>6</v>
      </c>
      <c r="G1118" t="s">
        <v>23</v>
      </c>
      <c r="H1118" t="s">
        <v>221</v>
      </c>
      <c r="I1118">
        <v>5456</v>
      </c>
      <c r="J1118" t="s">
        <v>16</v>
      </c>
      <c r="K1118" t="s">
        <v>17</v>
      </c>
      <c r="L1118">
        <v>2018</v>
      </c>
      <c r="M1118" t="s">
        <v>120</v>
      </c>
    </row>
    <row r="1119" spans="1:13" x14ac:dyDescent="0.25">
      <c r="A1119" s="1">
        <v>43465</v>
      </c>
      <c r="B1119" s="2">
        <v>0.56666666666666665</v>
      </c>
      <c r="C1119" t="s">
        <v>13</v>
      </c>
      <c r="D1119" t="s">
        <v>81</v>
      </c>
      <c r="E1119">
        <v>3</v>
      </c>
      <c r="F1119">
        <v>6</v>
      </c>
      <c r="G1119" t="s">
        <v>32</v>
      </c>
      <c r="H1119" t="s">
        <v>223</v>
      </c>
      <c r="I1119">
        <v>5069</v>
      </c>
      <c r="J1119" t="s">
        <v>55</v>
      </c>
      <c r="K1119" t="s">
        <v>56</v>
      </c>
      <c r="L1119">
        <v>2018</v>
      </c>
      <c r="M1119" t="s">
        <v>120</v>
      </c>
    </row>
    <row r="1120" spans="1:13" x14ac:dyDescent="0.25">
      <c r="A1120" s="1">
        <v>43465</v>
      </c>
      <c r="B1120" s="2">
        <v>0.64097222222222228</v>
      </c>
      <c r="C1120" t="s">
        <v>13</v>
      </c>
      <c r="D1120" t="s">
        <v>65</v>
      </c>
      <c r="E1120">
        <v>17</v>
      </c>
      <c r="F1120">
        <v>20</v>
      </c>
      <c r="G1120" t="s">
        <v>23</v>
      </c>
      <c r="H1120" t="s">
        <v>221</v>
      </c>
      <c r="I1120">
        <v>5886</v>
      </c>
      <c r="J1120" t="s">
        <v>16</v>
      </c>
      <c r="K1120" t="s">
        <v>17</v>
      </c>
      <c r="L1120">
        <v>2018</v>
      </c>
      <c r="M1120" t="s">
        <v>120</v>
      </c>
    </row>
    <row r="1121" spans="1:13" x14ac:dyDescent="0.25">
      <c r="A1121" s="1">
        <v>43465</v>
      </c>
      <c r="B1121" s="2">
        <v>0.66527777777777775</v>
      </c>
      <c r="C1121" t="s">
        <v>13</v>
      </c>
      <c r="D1121" t="s">
        <v>74</v>
      </c>
      <c r="E1121">
        <v>0</v>
      </c>
      <c r="F1121">
        <v>0</v>
      </c>
      <c r="G1121" t="s">
        <v>20</v>
      </c>
      <c r="H1121" t="s">
        <v>223</v>
      </c>
      <c r="I1121">
        <v>5359</v>
      </c>
      <c r="J1121" t="s">
        <v>16</v>
      </c>
      <c r="K1121" t="s">
        <v>17</v>
      </c>
      <c r="L1121">
        <v>2018</v>
      </c>
      <c r="M1121" t="s">
        <v>120</v>
      </c>
    </row>
    <row r="1122" spans="1:13" x14ac:dyDescent="0.25">
      <c r="A1122" s="1">
        <v>43465</v>
      </c>
      <c r="B1122" s="2">
        <v>0.94166666666666665</v>
      </c>
      <c r="C1122" t="s">
        <v>13</v>
      </c>
      <c r="D1122" t="s">
        <v>34</v>
      </c>
      <c r="E1122">
        <v>3</v>
      </c>
      <c r="F1122">
        <v>6</v>
      </c>
      <c r="G1122" t="s">
        <v>15</v>
      </c>
      <c r="H1122" t="s">
        <v>221</v>
      </c>
      <c r="I1122">
        <v>5881</v>
      </c>
      <c r="J1122" t="s">
        <v>16</v>
      </c>
      <c r="K1122" t="s">
        <v>17</v>
      </c>
      <c r="L1122">
        <v>2018</v>
      </c>
      <c r="M1122" t="s">
        <v>120</v>
      </c>
    </row>
    <row r="1123" spans="1:13" x14ac:dyDescent="0.25">
      <c r="A1123" s="1">
        <v>43466</v>
      </c>
      <c r="B1123" s="2">
        <v>0.64236111111111116</v>
      </c>
      <c r="C1123" t="s">
        <v>21</v>
      </c>
      <c r="D1123" t="s">
        <v>83</v>
      </c>
      <c r="E1123">
        <v>0</v>
      </c>
      <c r="F1123">
        <v>0</v>
      </c>
      <c r="G1123" t="s">
        <v>15</v>
      </c>
      <c r="H1123" t="s">
        <v>221</v>
      </c>
      <c r="I1123">
        <v>5741</v>
      </c>
      <c r="J1123" t="s">
        <v>16</v>
      </c>
      <c r="K1123" t="s">
        <v>17</v>
      </c>
      <c r="L1123">
        <v>2019</v>
      </c>
      <c r="M1123" t="s">
        <v>18</v>
      </c>
    </row>
    <row r="1124" spans="1:13" x14ac:dyDescent="0.25">
      <c r="A1124" s="1">
        <v>43467</v>
      </c>
      <c r="B1124" s="2">
        <v>0.29375000000000001</v>
      </c>
      <c r="C1124" t="s">
        <v>25</v>
      </c>
      <c r="D1124" t="s">
        <v>43</v>
      </c>
      <c r="E1124">
        <v>6</v>
      </c>
      <c r="F1124">
        <v>8</v>
      </c>
      <c r="G1124" t="s">
        <v>20</v>
      </c>
      <c r="H1124" t="s">
        <v>223</v>
      </c>
      <c r="I1124">
        <v>5218</v>
      </c>
      <c r="J1124" t="s">
        <v>16</v>
      </c>
      <c r="K1124" t="s">
        <v>17</v>
      </c>
      <c r="L1124">
        <v>2019</v>
      </c>
      <c r="M1124" t="s">
        <v>18</v>
      </c>
    </row>
    <row r="1125" spans="1:13" x14ac:dyDescent="0.25">
      <c r="A1125" s="1">
        <v>43467</v>
      </c>
      <c r="B1125" s="2">
        <v>0.32500000000000001</v>
      </c>
      <c r="C1125" t="s">
        <v>25</v>
      </c>
      <c r="D1125" t="s">
        <v>28</v>
      </c>
      <c r="E1125">
        <v>3</v>
      </c>
      <c r="F1125">
        <v>6</v>
      </c>
      <c r="G1125" t="s">
        <v>20</v>
      </c>
      <c r="H1125" t="s">
        <v>223</v>
      </c>
      <c r="I1125">
        <v>5304</v>
      </c>
      <c r="J1125" t="s">
        <v>16</v>
      </c>
      <c r="K1125" t="s">
        <v>17</v>
      </c>
      <c r="L1125">
        <v>2019</v>
      </c>
      <c r="M1125" t="s">
        <v>18</v>
      </c>
    </row>
    <row r="1126" spans="1:13" x14ac:dyDescent="0.25">
      <c r="A1126" s="1">
        <v>43467</v>
      </c>
      <c r="B1126" s="2">
        <v>0.69374999999999998</v>
      </c>
      <c r="C1126" t="s">
        <v>25</v>
      </c>
      <c r="D1126" t="s">
        <v>34</v>
      </c>
      <c r="E1126">
        <v>3</v>
      </c>
      <c r="F1126">
        <v>6</v>
      </c>
      <c r="G1126" t="s">
        <v>15</v>
      </c>
      <c r="H1126" t="s">
        <v>221</v>
      </c>
      <c r="I1126">
        <v>5916</v>
      </c>
      <c r="J1126" t="s">
        <v>16</v>
      </c>
      <c r="K1126" t="s">
        <v>17</v>
      </c>
      <c r="L1126">
        <v>2019</v>
      </c>
      <c r="M1126" t="s">
        <v>18</v>
      </c>
    </row>
    <row r="1127" spans="1:13" x14ac:dyDescent="0.25">
      <c r="A1127" s="1">
        <v>43467</v>
      </c>
      <c r="B1127" s="2">
        <v>0.72361111111111109</v>
      </c>
      <c r="C1127" t="s">
        <v>25</v>
      </c>
      <c r="D1127" t="s">
        <v>42</v>
      </c>
      <c r="E1127">
        <v>11</v>
      </c>
      <c r="F1127">
        <v>14</v>
      </c>
      <c r="G1127" t="s">
        <v>20</v>
      </c>
      <c r="H1127" t="s">
        <v>223</v>
      </c>
      <c r="I1127">
        <v>5091</v>
      </c>
      <c r="J1127" t="s">
        <v>16</v>
      </c>
      <c r="K1127" t="s">
        <v>17</v>
      </c>
      <c r="L1127">
        <v>2019</v>
      </c>
      <c r="M1127" t="s">
        <v>18</v>
      </c>
    </row>
    <row r="1128" spans="1:13" x14ac:dyDescent="0.25">
      <c r="A1128" s="1">
        <v>43467</v>
      </c>
      <c r="B1128" s="2">
        <v>0.94166666666666665</v>
      </c>
      <c r="C1128" t="s">
        <v>25</v>
      </c>
      <c r="D1128" t="s">
        <v>79</v>
      </c>
      <c r="E1128">
        <v>5</v>
      </c>
      <c r="F1128">
        <v>10</v>
      </c>
      <c r="G1128" t="s">
        <v>23</v>
      </c>
      <c r="H1128" t="s">
        <v>221</v>
      </c>
      <c r="I1128">
        <v>5481</v>
      </c>
      <c r="J1128" t="s">
        <v>16</v>
      </c>
      <c r="K1128" t="s">
        <v>17</v>
      </c>
      <c r="L1128">
        <v>2019</v>
      </c>
      <c r="M1128" t="s">
        <v>18</v>
      </c>
    </row>
    <row r="1129" spans="1:13" x14ac:dyDescent="0.25">
      <c r="A1129" s="1">
        <v>43469</v>
      </c>
      <c r="B1129" s="2">
        <v>0.63888888888888884</v>
      </c>
      <c r="C1129" t="s">
        <v>40</v>
      </c>
      <c r="D1129" t="s">
        <v>65</v>
      </c>
      <c r="E1129">
        <v>5</v>
      </c>
      <c r="F1129">
        <v>8</v>
      </c>
      <c r="G1129" t="s">
        <v>15</v>
      </c>
      <c r="H1129" t="s">
        <v>221</v>
      </c>
      <c r="I1129">
        <v>6051</v>
      </c>
      <c r="J1129" t="s">
        <v>16</v>
      </c>
      <c r="K1129" t="s">
        <v>17</v>
      </c>
      <c r="L1129">
        <v>2019</v>
      </c>
      <c r="M1129" t="s">
        <v>18</v>
      </c>
    </row>
    <row r="1130" spans="1:13" x14ac:dyDescent="0.25">
      <c r="A1130" s="1">
        <v>43470</v>
      </c>
      <c r="B1130" s="2">
        <v>0.86944444444444446</v>
      </c>
      <c r="C1130" t="s">
        <v>50</v>
      </c>
      <c r="D1130" t="s">
        <v>83</v>
      </c>
      <c r="E1130">
        <v>5</v>
      </c>
      <c r="F1130">
        <v>10</v>
      </c>
      <c r="G1130" t="s">
        <v>23</v>
      </c>
      <c r="H1130" t="s">
        <v>221</v>
      </c>
      <c r="I1130">
        <v>5756</v>
      </c>
      <c r="J1130" t="s">
        <v>16</v>
      </c>
      <c r="K1130" t="s">
        <v>17</v>
      </c>
      <c r="L1130">
        <v>2019</v>
      </c>
      <c r="M1130" t="s">
        <v>18</v>
      </c>
    </row>
    <row r="1131" spans="1:13" x14ac:dyDescent="0.25">
      <c r="A1131" s="1">
        <v>43470</v>
      </c>
      <c r="B1131" s="2">
        <v>0.95486111111111116</v>
      </c>
      <c r="C1131" t="s">
        <v>50</v>
      </c>
      <c r="D1131" t="s">
        <v>37</v>
      </c>
      <c r="E1131">
        <v>8</v>
      </c>
      <c r="F1131">
        <v>13</v>
      </c>
      <c r="G1131" t="s">
        <v>20</v>
      </c>
      <c r="H1131" t="s">
        <v>223</v>
      </c>
      <c r="I1131">
        <v>5149</v>
      </c>
      <c r="J1131" t="s">
        <v>16</v>
      </c>
      <c r="K1131" t="s">
        <v>17</v>
      </c>
      <c r="L1131">
        <v>2019</v>
      </c>
      <c r="M1131" t="s">
        <v>18</v>
      </c>
    </row>
    <row r="1132" spans="1:13" x14ac:dyDescent="0.25">
      <c r="A1132" s="1">
        <v>43471</v>
      </c>
      <c r="B1132" s="2">
        <v>0.62361111111111112</v>
      </c>
      <c r="C1132" t="s">
        <v>53</v>
      </c>
      <c r="D1132" t="s">
        <v>36</v>
      </c>
      <c r="E1132">
        <v>3</v>
      </c>
      <c r="F1132">
        <v>7</v>
      </c>
      <c r="G1132" t="s">
        <v>23</v>
      </c>
      <c r="H1132" t="s">
        <v>221</v>
      </c>
      <c r="I1132">
        <v>5606</v>
      </c>
      <c r="J1132" t="s">
        <v>16</v>
      </c>
      <c r="K1132" t="s">
        <v>17</v>
      </c>
      <c r="L1132">
        <v>2019</v>
      </c>
      <c r="M1132" t="s">
        <v>18</v>
      </c>
    </row>
    <row r="1133" spans="1:13" x14ac:dyDescent="0.25">
      <c r="A1133" s="1">
        <v>43472</v>
      </c>
      <c r="B1133" s="2">
        <v>0.63263888888888886</v>
      </c>
      <c r="C1133" t="s">
        <v>13</v>
      </c>
      <c r="D1133" t="s">
        <v>51</v>
      </c>
      <c r="E1133">
        <v>3</v>
      </c>
      <c r="F1133">
        <v>6</v>
      </c>
      <c r="G1133" t="s">
        <v>20</v>
      </c>
      <c r="H1133" t="s">
        <v>223</v>
      </c>
      <c r="I1133">
        <v>5191</v>
      </c>
      <c r="J1133" t="s">
        <v>16</v>
      </c>
      <c r="K1133" t="s">
        <v>17</v>
      </c>
      <c r="L1133">
        <v>2019</v>
      </c>
      <c r="M1133" t="s">
        <v>18</v>
      </c>
    </row>
    <row r="1134" spans="1:13" x14ac:dyDescent="0.25">
      <c r="A1134" s="1">
        <v>43472</v>
      </c>
      <c r="B1134" s="2">
        <v>0.92291666666666672</v>
      </c>
      <c r="C1134" t="s">
        <v>13</v>
      </c>
      <c r="D1134" t="s">
        <v>41</v>
      </c>
      <c r="E1134">
        <v>4</v>
      </c>
      <c r="F1134">
        <v>8</v>
      </c>
      <c r="G1134" t="s">
        <v>32</v>
      </c>
      <c r="H1134" t="s">
        <v>223</v>
      </c>
      <c r="I1134">
        <v>5023</v>
      </c>
      <c r="J1134" t="s">
        <v>16</v>
      </c>
      <c r="K1134" t="s">
        <v>17</v>
      </c>
      <c r="L1134">
        <v>2019</v>
      </c>
      <c r="M1134" t="s">
        <v>18</v>
      </c>
    </row>
    <row r="1135" spans="1:13" x14ac:dyDescent="0.25">
      <c r="A1135" s="1">
        <v>43473</v>
      </c>
      <c r="B1135" s="2">
        <v>0.32708333333333334</v>
      </c>
      <c r="C1135" t="s">
        <v>21</v>
      </c>
      <c r="D1135" t="s">
        <v>88</v>
      </c>
      <c r="E1135">
        <v>11</v>
      </c>
      <c r="F1135">
        <v>15</v>
      </c>
      <c r="G1135" t="s">
        <v>23</v>
      </c>
      <c r="H1135" t="s">
        <v>221</v>
      </c>
      <c r="I1135">
        <v>5526</v>
      </c>
      <c r="J1135" t="s">
        <v>45</v>
      </c>
      <c r="K1135" t="s">
        <v>46</v>
      </c>
      <c r="L1135">
        <v>2019</v>
      </c>
      <c r="M1135" t="s">
        <v>18</v>
      </c>
    </row>
    <row r="1136" spans="1:13" x14ac:dyDescent="0.25">
      <c r="A1136" s="1">
        <v>43473</v>
      </c>
      <c r="B1136" s="2">
        <v>0.38611111111111113</v>
      </c>
      <c r="C1136" t="s">
        <v>21</v>
      </c>
      <c r="D1136" t="s">
        <v>81</v>
      </c>
      <c r="E1136">
        <v>0</v>
      </c>
      <c r="F1136">
        <v>0</v>
      </c>
      <c r="G1136" t="s">
        <v>20</v>
      </c>
      <c r="H1136" t="s">
        <v>223</v>
      </c>
      <c r="I1136">
        <v>5336</v>
      </c>
      <c r="J1136" t="s">
        <v>16</v>
      </c>
      <c r="K1136" t="s">
        <v>17</v>
      </c>
      <c r="L1136">
        <v>2019</v>
      </c>
      <c r="M1136" t="s">
        <v>18</v>
      </c>
    </row>
    <row r="1137" spans="1:13" x14ac:dyDescent="0.25">
      <c r="A1137" s="1">
        <v>43473</v>
      </c>
      <c r="B1137" s="2">
        <v>0.62847222222222221</v>
      </c>
      <c r="C1137" t="s">
        <v>21</v>
      </c>
      <c r="D1137" t="s">
        <v>52</v>
      </c>
      <c r="E1137">
        <v>0</v>
      </c>
      <c r="F1137">
        <v>0</v>
      </c>
      <c r="G1137" t="s">
        <v>23</v>
      </c>
      <c r="H1137" t="s">
        <v>221</v>
      </c>
      <c r="I1137">
        <v>5401</v>
      </c>
      <c r="J1137" t="s">
        <v>16</v>
      </c>
      <c r="K1137" t="s">
        <v>17</v>
      </c>
      <c r="L1137">
        <v>2019</v>
      </c>
      <c r="M1137" t="s">
        <v>18</v>
      </c>
    </row>
    <row r="1138" spans="1:13" x14ac:dyDescent="0.25">
      <c r="A1138" s="1">
        <v>43473</v>
      </c>
      <c r="B1138" s="2">
        <v>0.64513888888888893</v>
      </c>
      <c r="C1138" t="s">
        <v>21</v>
      </c>
      <c r="D1138" t="s">
        <v>41</v>
      </c>
      <c r="E1138">
        <v>0</v>
      </c>
      <c r="F1138">
        <v>0</v>
      </c>
      <c r="G1138" t="s">
        <v>20</v>
      </c>
      <c r="H1138" t="s">
        <v>223</v>
      </c>
      <c r="I1138">
        <v>5216</v>
      </c>
      <c r="J1138" t="s">
        <v>16</v>
      </c>
      <c r="K1138" t="s">
        <v>17</v>
      </c>
      <c r="L1138">
        <v>2019</v>
      </c>
      <c r="M1138" t="s">
        <v>18</v>
      </c>
    </row>
    <row r="1139" spans="1:13" x14ac:dyDescent="0.25">
      <c r="A1139" s="1">
        <v>43473</v>
      </c>
      <c r="B1139" s="2">
        <v>0.88124999999999998</v>
      </c>
      <c r="C1139" t="s">
        <v>21</v>
      </c>
      <c r="D1139" t="s">
        <v>76</v>
      </c>
      <c r="E1139">
        <v>0</v>
      </c>
      <c r="F1139">
        <v>0</v>
      </c>
      <c r="H1139" t="s">
        <v>221</v>
      </c>
      <c r="I1139">
        <v>4422</v>
      </c>
      <c r="J1139" t="s">
        <v>38</v>
      </c>
      <c r="K1139" t="s">
        <v>39</v>
      </c>
      <c r="L1139">
        <v>2019</v>
      </c>
      <c r="M1139" t="s">
        <v>18</v>
      </c>
    </row>
    <row r="1140" spans="1:13" x14ac:dyDescent="0.25">
      <c r="A1140" s="1">
        <v>43474</v>
      </c>
      <c r="B1140" s="2">
        <v>0.80555555555555558</v>
      </c>
      <c r="C1140" t="s">
        <v>25</v>
      </c>
      <c r="D1140" t="s">
        <v>105</v>
      </c>
      <c r="E1140">
        <v>0</v>
      </c>
      <c r="F1140">
        <v>0</v>
      </c>
      <c r="G1140" t="s">
        <v>23</v>
      </c>
      <c r="H1140" t="s">
        <v>221</v>
      </c>
      <c r="I1140">
        <v>5616</v>
      </c>
      <c r="J1140" t="s">
        <v>16</v>
      </c>
      <c r="K1140" t="s">
        <v>17</v>
      </c>
      <c r="L1140">
        <v>2019</v>
      </c>
      <c r="M1140" t="s">
        <v>18</v>
      </c>
    </row>
    <row r="1141" spans="1:13" x14ac:dyDescent="0.25">
      <c r="A1141" s="1">
        <v>43474</v>
      </c>
      <c r="B1141" s="2">
        <v>0.8125</v>
      </c>
      <c r="C1141" t="s">
        <v>25</v>
      </c>
      <c r="D1141" t="s">
        <v>87</v>
      </c>
      <c r="E1141">
        <v>6</v>
      </c>
      <c r="F1141">
        <v>9</v>
      </c>
      <c r="G1141" t="s">
        <v>15</v>
      </c>
      <c r="H1141" t="s">
        <v>221</v>
      </c>
      <c r="I1141">
        <v>5551</v>
      </c>
      <c r="J1141" t="s">
        <v>16</v>
      </c>
      <c r="K1141" t="s">
        <v>17</v>
      </c>
      <c r="L1141">
        <v>2019</v>
      </c>
      <c r="M1141" t="s">
        <v>18</v>
      </c>
    </row>
    <row r="1142" spans="1:13" x14ac:dyDescent="0.25">
      <c r="A1142" s="1">
        <v>43474</v>
      </c>
      <c r="B1142" s="2">
        <v>0.83402777777777781</v>
      </c>
      <c r="C1142" t="s">
        <v>25</v>
      </c>
      <c r="D1142" t="s">
        <v>94</v>
      </c>
      <c r="E1142">
        <v>0</v>
      </c>
      <c r="F1142">
        <v>0</v>
      </c>
      <c r="G1142" t="s">
        <v>23</v>
      </c>
      <c r="H1142" t="s">
        <v>221</v>
      </c>
      <c r="I1142">
        <v>6056</v>
      </c>
      <c r="J1142" t="s">
        <v>16</v>
      </c>
      <c r="K1142" t="s">
        <v>17</v>
      </c>
      <c r="L1142">
        <v>2019</v>
      </c>
      <c r="M1142" t="s">
        <v>18</v>
      </c>
    </row>
    <row r="1143" spans="1:13" x14ac:dyDescent="0.25">
      <c r="A1143" s="1">
        <v>43475</v>
      </c>
      <c r="B1143" s="2">
        <v>0.37291666666666667</v>
      </c>
      <c r="C1143" t="s">
        <v>33</v>
      </c>
      <c r="D1143" t="s">
        <v>87</v>
      </c>
      <c r="E1143">
        <v>6</v>
      </c>
      <c r="F1143">
        <v>8</v>
      </c>
      <c r="G1143" t="s">
        <v>23</v>
      </c>
      <c r="H1143" t="s">
        <v>221</v>
      </c>
      <c r="I1143">
        <v>6091</v>
      </c>
      <c r="J1143" t="s">
        <v>16</v>
      </c>
      <c r="K1143" t="s">
        <v>17</v>
      </c>
      <c r="L1143">
        <v>2019</v>
      </c>
      <c r="M1143" t="s">
        <v>18</v>
      </c>
    </row>
    <row r="1144" spans="1:13" x14ac:dyDescent="0.25">
      <c r="A1144" s="1">
        <v>43475</v>
      </c>
      <c r="B1144" s="2">
        <v>0.55694444444444446</v>
      </c>
      <c r="C1144" t="s">
        <v>33</v>
      </c>
      <c r="D1144" t="s">
        <v>85</v>
      </c>
      <c r="E1144">
        <v>3</v>
      </c>
      <c r="F1144">
        <v>6</v>
      </c>
      <c r="G1144" t="s">
        <v>15</v>
      </c>
      <c r="H1144" t="s">
        <v>221</v>
      </c>
      <c r="I1144">
        <v>5701</v>
      </c>
      <c r="J1144" t="s">
        <v>16</v>
      </c>
      <c r="K1144" t="s">
        <v>17</v>
      </c>
      <c r="L1144">
        <v>2019</v>
      </c>
      <c r="M1144" t="s">
        <v>18</v>
      </c>
    </row>
    <row r="1145" spans="1:13" x14ac:dyDescent="0.25">
      <c r="A1145" s="1">
        <v>43475</v>
      </c>
      <c r="B1145" s="2">
        <v>0.85763888888888884</v>
      </c>
      <c r="C1145" t="s">
        <v>33</v>
      </c>
      <c r="D1145" t="s">
        <v>52</v>
      </c>
      <c r="E1145">
        <v>0</v>
      </c>
      <c r="F1145">
        <v>0</v>
      </c>
      <c r="G1145" t="s">
        <v>23</v>
      </c>
      <c r="H1145" t="s">
        <v>221</v>
      </c>
      <c r="I1145">
        <v>5826</v>
      </c>
      <c r="J1145" t="s">
        <v>16</v>
      </c>
      <c r="K1145" t="s">
        <v>17</v>
      </c>
      <c r="L1145">
        <v>2019</v>
      </c>
      <c r="M1145" t="s">
        <v>18</v>
      </c>
    </row>
    <row r="1146" spans="1:13" x14ac:dyDescent="0.25">
      <c r="A1146" s="1">
        <v>43476</v>
      </c>
      <c r="B1146" s="2">
        <v>0.3347222222222222</v>
      </c>
      <c r="C1146" t="s">
        <v>40</v>
      </c>
      <c r="D1146" t="s">
        <v>75</v>
      </c>
      <c r="E1146">
        <v>0</v>
      </c>
      <c r="F1146">
        <v>0</v>
      </c>
      <c r="G1146" t="s">
        <v>15</v>
      </c>
      <c r="H1146" t="s">
        <v>221</v>
      </c>
      <c r="I1146">
        <v>6021</v>
      </c>
      <c r="J1146" t="s">
        <v>16</v>
      </c>
      <c r="K1146" t="s">
        <v>17</v>
      </c>
      <c r="L1146">
        <v>2019</v>
      </c>
      <c r="M1146" t="s">
        <v>18</v>
      </c>
    </row>
    <row r="1147" spans="1:13" x14ac:dyDescent="0.25">
      <c r="A1147" s="1">
        <v>43476</v>
      </c>
      <c r="B1147" s="2">
        <v>0.66111111111111109</v>
      </c>
      <c r="C1147" t="s">
        <v>40</v>
      </c>
      <c r="D1147" t="s">
        <v>64</v>
      </c>
      <c r="E1147">
        <v>5</v>
      </c>
      <c r="F1147">
        <v>7</v>
      </c>
      <c r="G1147" t="s">
        <v>20</v>
      </c>
      <c r="H1147" t="s">
        <v>223</v>
      </c>
      <c r="I1147">
        <v>5305</v>
      </c>
      <c r="J1147" t="s">
        <v>55</v>
      </c>
      <c r="K1147" t="s">
        <v>56</v>
      </c>
      <c r="L1147">
        <v>2019</v>
      </c>
      <c r="M1147" t="s">
        <v>18</v>
      </c>
    </row>
    <row r="1148" spans="1:13" x14ac:dyDescent="0.25">
      <c r="A1148" s="1">
        <v>43476</v>
      </c>
      <c r="B1148" s="2">
        <v>0.81319444444444444</v>
      </c>
      <c r="C1148" t="s">
        <v>40</v>
      </c>
      <c r="D1148" t="s">
        <v>94</v>
      </c>
      <c r="E1148">
        <v>0</v>
      </c>
      <c r="F1148">
        <v>0</v>
      </c>
      <c r="G1148" t="s">
        <v>15</v>
      </c>
      <c r="H1148" t="s">
        <v>221</v>
      </c>
      <c r="I1148">
        <v>5461</v>
      </c>
      <c r="J1148" t="s">
        <v>16</v>
      </c>
      <c r="K1148" t="s">
        <v>17</v>
      </c>
      <c r="L1148">
        <v>2019</v>
      </c>
      <c r="M1148" t="s">
        <v>18</v>
      </c>
    </row>
    <row r="1149" spans="1:13" x14ac:dyDescent="0.25">
      <c r="A1149" s="1">
        <v>43477</v>
      </c>
      <c r="B1149" s="2">
        <v>6.3194444444444442E-2</v>
      </c>
      <c r="C1149" t="s">
        <v>50</v>
      </c>
      <c r="D1149" t="s">
        <v>72</v>
      </c>
      <c r="E1149">
        <v>9</v>
      </c>
      <c r="F1149">
        <v>14</v>
      </c>
      <c r="G1149" t="s">
        <v>20</v>
      </c>
      <c r="H1149" t="s">
        <v>222</v>
      </c>
      <c r="I1149">
        <v>6181</v>
      </c>
      <c r="J1149" t="s">
        <v>100</v>
      </c>
      <c r="K1149" t="s">
        <v>101</v>
      </c>
      <c r="L1149">
        <v>2019</v>
      </c>
      <c r="M1149" t="s">
        <v>18</v>
      </c>
    </row>
    <row r="1150" spans="1:13" x14ac:dyDescent="0.25">
      <c r="A1150" s="1">
        <v>43477</v>
      </c>
      <c r="B1150" s="2">
        <v>0.51944444444444449</v>
      </c>
      <c r="C1150" t="s">
        <v>50</v>
      </c>
      <c r="D1150" t="s">
        <v>98</v>
      </c>
      <c r="E1150">
        <v>0</v>
      </c>
      <c r="F1150">
        <v>0</v>
      </c>
      <c r="G1150" t="s">
        <v>20</v>
      </c>
      <c r="H1150" t="s">
        <v>223</v>
      </c>
      <c r="I1150">
        <v>5365</v>
      </c>
      <c r="J1150" t="s">
        <v>16</v>
      </c>
      <c r="K1150" t="s">
        <v>17</v>
      </c>
      <c r="L1150">
        <v>2019</v>
      </c>
      <c r="M1150" t="s">
        <v>18</v>
      </c>
    </row>
    <row r="1151" spans="1:13" x14ac:dyDescent="0.25">
      <c r="A1151" s="1">
        <v>43477</v>
      </c>
      <c r="B1151" s="2">
        <v>0.53263888888888888</v>
      </c>
      <c r="C1151" t="s">
        <v>50</v>
      </c>
      <c r="D1151" t="s">
        <v>87</v>
      </c>
      <c r="E1151">
        <v>31</v>
      </c>
      <c r="F1151">
        <v>34</v>
      </c>
      <c r="G1151" t="s">
        <v>15</v>
      </c>
      <c r="H1151" t="s">
        <v>221</v>
      </c>
      <c r="I1151">
        <v>5626</v>
      </c>
      <c r="J1151" t="s">
        <v>89</v>
      </c>
      <c r="K1151" t="s">
        <v>90</v>
      </c>
      <c r="L1151">
        <v>2019</v>
      </c>
      <c r="M1151" t="s">
        <v>18</v>
      </c>
    </row>
    <row r="1152" spans="1:13" x14ac:dyDescent="0.25">
      <c r="A1152" s="1">
        <v>43478</v>
      </c>
      <c r="B1152" s="2">
        <v>0.4548611111111111</v>
      </c>
      <c r="C1152" t="s">
        <v>53</v>
      </c>
      <c r="D1152" t="s">
        <v>113</v>
      </c>
      <c r="E1152">
        <v>8</v>
      </c>
      <c r="F1152">
        <v>13</v>
      </c>
      <c r="G1152" t="s">
        <v>15</v>
      </c>
      <c r="H1152" t="s">
        <v>221</v>
      </c>
      <c r="I1152">
        <v>6106</v>
      </c>
      <c r="J1152" t="s">
        <v>16</v>
      </c>
      <c r="K1152" t="s">
        <v>17</v>
      </c>
      <c r="L1152">
        <v>2019</v>
      </c>
      <c r="M1152" t="s">
        <v>18</v>
      </c>
    </row>
    <row r="1153" spans="1:13" x14ac:dyDescent="0.25">
      <c r="A1153" s="1">
        <v>43478</v>
      </c>
      <c r="B1153" s="2">
        <v>0.59375</v>
      </c>
      <c r="C1153" t="s">
        <v>53</v>
      </c>
      <c r="D1153" t="s">
        <v>81</v>
      </c>
      <c r="E1153">
        <v>5</v>
      </c>
      <c r="F1153">
        <v>9</v>
      </c>
      <c r="G1153" t="s">
        <v>20</v>
      </c>
      <c r="H1153" t="s">
        <v>223</v>
      </c>
      <c r="I1153">
        <v>5353</v>
      </c>
      <c r="J1153" t="s">
        <v>16</v>
      </c>
      <c r="K1153" t="s">
        <v>17</v>
      </c>
      <c r="L1153">
        <v>2019</v>
      </c>
      <c r="M1153" t="s">
        <v>18</v>
      </c>
    </row>
    <row r="1154" spans="1:13" x14ac:dyDescent="0.25">
      <c r="A1154" s="1">
        <v>43478</v>
      </c>
      <c r="B1154" s="2">
        <v>0.67638888888888893</v>
      </c>
      <c r="C1154" t="s">
        <v>53</v>
      </c>
      <c r="D1154" t="s">
        <v>94</v>
      </c>
      <c r="E1154">
        <v>7</v>
      </c>
      <c r="F1154">
        <v>11</v>
      </c>
      <c r="G1154" t="s">
        <v>23</v>
      </c>
      <c r="H1154" t="s">
        <v>221</v>
      </c>
      <c r="I1154">
        <v>6036</v>
      </c>
      <c r="J1154" t="s">
        <v>16</v>
      </c>
      <c r="K1154" t="s">
        <v>17</v>
      </c>
      <c r="L1154">
        <v>2019</v>
      </c>
      <c r="M1154" t="s">
        <v>18</v>
      </c>
    </row>
    <row r="1155" spans="1:13" x14ac:dyDescent="0.25">
      <c r="A1155" s="1">
        <v>43478</v>
      </c>
      <c r="B1155" s="2">
        <v>0.69305555555555554</v>
      </c>
      <c r="C1155" t="s">
        <v>53</v>
      </c>
      <c r="D1155" t="s">
        <v>37</v>
      </c>
      <c r="E1155">
        <v>3</v>
      </c>
      <c r="F1155">
        <v>7</v>
      </c>
      <c r="G1155" t="s">
        <v>20</v>
      </c>
      <c r="H1155" t="s">
        <v>223</v>
      </c>
      <c r="I1155">
        <v>5245</v>
      </c>
      <c r="J1155" t="s">
        <v>16</v>
      </c>
      <c r="K1155" t="s">
        <v>17</v>
      </c>
      <c r="L1155">
        <v>2019</v>
      </c>
      <c r="M1155" t="s">
        <v>18</v>
      </c>
    </row>
    <row r="1156" spans="1:13" x14ac:dyDescent="0.25">
      <c r="A1156" s="1">
        <v>43479</v>
      </c>
      <c r="B1156" s="2">
        <v>0.8520833333333333</v>
      </c>
      <c r="C1156" t="s">
        <v>13</v>
      </c>
      <c r="D1156" t="s">
        <v>63</v>
      </c>
      <c r="E1156">
        <v>3</v>
      </c>
      <c r="F1156">
        <v>6</v>
      </c>
      <c r="G1156" t="s">
        <v>15</v>
      </c>
      <c r="H1156" t="s">
        <v>221</v>
      </c>
      <c r="I1156">
        <v>5941</v>
      </c>
      <c r="J1156" t="s">
        <v>16</v>
      </c>
      <c r="K1156" t="s">
        <v>17</v>
      </c>
      <c r="L1156">
        <v>2019</v>
      </c>
      <c r="M1156" t="s">
        <v>18</v>
      </c>
    </row>
    <row r="1157" spans="1:13" x14ac:dyDescent="0.25">
      <c r="A1157" s="1">
        <v>43479</v>
      </c>
      <c r="B1157" s="2">
        <v>0.97291666666666665</v>
      </c>
      <c r="C1157" t="s">
        <v>13</v>
      </c>
      <c r="D1157" t="s">
        <v>49</v>
      </c>
      <c r="E1157">
        <v>6</v>
      </c>
      <c r="F1157">
        <v>11</v>
      </c>
      <c r="G1157" t="s">
        <v>15</v>
      </c>
      <c r="H1157" t="s">
        <v>221</v>
      </c>
      <c r="I1157">
        <v>5791</v>
      </c>
      <c r="J1157" t="s">
        <v>16</v>
      </c>
      <c r="K1157" t="s">
        <v>17</v>
      </c>
      <c r="L1157">
        <v>2019</v>
      </c>
      <c r="M1157" t="s">
        <v>18</v>
      </c>
    </row>
    <row r="1158" spans="1:13" x14ac:dyDescent="0.25">
      <c r="A1158" s="1">
        <v>43480</v>
      </c>
      <c r="B1158" s="2">
        <v>5.4166666666666669E-2</v>
      </c>
      <c r="C1158" t="s">
        <v>21</v>
      </c>
      <c r="D1158" t="s">
        <v>65</v>
      </c>
      <c r="E1158">
        <v>3</v>
      </c>
      <c r="F1158">
        <v>8</v>
      </c>
      <c r="G1158" t="s">
        <v>23</v>
      </c>
      <c r="H1158" t="s">
        <v>221</v>
      </c>
      <c r="I1158">
        <v>5666</v>
      </c>
      <c r="J1158" t="s">
        <v>16</v>
      </c>
      <c r="K1158" t="s">
        <v>17</v>
      </c>
      <c r="L1158">
        <v>2019</v>
      </c>
      <c r="M1158" t="s">
        <v>18</v>
      </c>
    </row>
    <row r="1159" spans="1:13" x14ac:dyDescent="0.25">
      <c r="A1159" s="1">
        <v>43480</v>
      </c>
      <c r="B1159" s="2">
        <v>0.60972222222222228</v>
      </c>
      <c r="C1159" t="s">
        <v>21</v>
      </c>
      <c r="D1159" t="s">
        <v>34</v>
      </c>
      <c r="E1159">
        <v>3</v>
      </c>
      <c r="F1159">
        <v>6</v>
      </c>
      <c r="G1159" t="s">
        <v>15</v>
      </c>
      <c r="H1159" t="s">
        <v>221</v>
      </c>
      <c r="I1159">
        <v>5606</v>
      </c>
      <c r="J1159" t="s">
        <v>16</v>
      </c>
      <c r="K1159" t="s">
        <v>17</v>
      </c>
      <c r="L1159">
        <v>2019</v>
      </c>
      <c r="M1159" t="s">
        <v>18</v>
      </c>
    </row>
    <row r="1160" spans="1:13" x14ac:dyDescent="0.25">
      <c r="A1160" s="1">
        <v>43480</v>
      </c>
      <c r="B1160" s="2">
        <v>0.80069444444444449</v>
      </c>
      <c r="C1160" t="s">
        <v>21</v>
      </c>
      <c r="D1160" t="s">
        <v>36</v>
      </c>
      <c r="E1160">
        <v>5</v>
      </c>
      <c r="F1160">
        <v>7</v>
      </c>
      <c r="G1160" t="s">
        <v>23</v>
      </c>
      <c r="H1160" t="s">
        <v>221</v>
      </c>
      <c r="I1160">
        <v>5571</v>
      </c>
      <c r="J1160" t="s">
        <v>55</v>
      </c>
      <c r="K1160" t="s">
        <v>56</v>
      </c>
      <c r="L1160">
        <v>2019</v>
      </c>
      <c r="M1160" t="s">
        <v>18</v>
      </c>
    </row>
    <row r="1161" spans="1:13" x14ac:dyDescent="0.25">
      <c r="A1161" s="1">
        <v>43480</v>
      </c>
      <c r="B1161" s="2">
        <v>0.81319444444444444</v>
      </c>
      <c r="C1161" t="s">
        <v>21</v>
      </c>
      <c r="D1161" t="s">
        <v>113</v>
      </c>
      <c r="E1161">
        <v>0</v>
      </c>
      <c r="F1161">
        <v>0</v>
      </c>
      <c r="G1161" t="s">
        <v>15</v>
      </c>
      <c r="H1161" t="s">
        <v>221</v>
      </c>
      <c r="I1161">
        <v>5681</v>
      </c>
      <c r="J1161" t="s">
        <v>16</v>
      </c>
      <c r="K1161" t="s">
        <v>17</v>
      </c>
      <c r="L1161">
        <v>2019</v>
      </c>
      <c r="M1161" t="s">
        <v>18</v>
      </c>
    </row>
    <row r="1162" spans="1:13" x14ac:dyDescent="0.25">
      <c r="A1162" s="1">
        <v>43481</v>
      </c>
      <c r="B1162" s="2">
        <v>0.2388888888888889</v>
      </c>
      <c r="C1162" t="s">
        <v>25</v>
      </c>
      <c r="D1162" t="s">
        <v>68</v>
      </c>
      <c r="E1162">
        <v>0</v>
      </c>
      <c r="F1162">
        <v>0</v>
      </c>
      <c r="G1162" t="s">
        <v>32</v>
      </c>
      <c r="H1162" t="s">
        <v>223</v>
      </c>
      <c r="I1162">
        <v>5092</v>
      </c>
      <c r="J1162" t="s">
        <v>55</v>
      </c>
      <c r="K1162" t="s">
        <v>56</v>
      </c>
      <c r="L1162">
        <v>2019</v>
      </c>
      <c r="M1162" t="s">
        <v>18</v>
      </c>
    </row>
    <row r="1163" spans="1:13" x14ac:dyDescent="0.25">
      <c r="A1163" s="1">
        <v>43481</v>
      </c>
      <c r="B1163" s="2">
        <v>0.26944444444444443</v>
      </c>
      <c r="C1163" t="s">
        <v>25</v>
      </c>
      <c r="D1163" t="s">
        <v>31</v>
      </c>
      <c r="E1163">
        <v>3</v>
      </c>
      <c r="F1163">
        <v>6</v>
      </c>
      <c r="G1163" t="s">
        <v>20</v>
      </c>
      <c r="H1163" t="s">
        <v>223</v>
      </c>
      <c r="I1163">
        <v>5119</v>
      </c>
      <c r="J1163" t="s">
        <v>16</v>
      </c>
      <c r="K1163" t="s">
        <v>17</v>
      </c>
      <c r="L1163">
        <v>2019</v>
      </c>
      <c r="M1163" t="s">
        <v>18</v>
      </c>
    </row>
    <row r="1164" spans="1:13" x14ac:dyDescent="0.25">
      <c r="A1164" s="1">
        <v>43481</v>
      </c>
      <c r="B1164" s="2">
        <v>0.4201388888888889</v>
      </c>
      <c r="C1164" t="s">
        <v>25</v>
      </c>
      <c r="D1164" t="s">
        <v>36</v>
      </c>
      <c r="E1164">
        <v>3</v>
      </c>
      <c r="F1164">
        <v>5</v>
      </c>
      <c r="G1164" t="s">
        <v>15</v>
      </c>
      <c r="H1164" t="s">
        <v>221</v>
      </c>
      <c r="I1164">
        <v>5791</v>
      </c>
      <c r="J1164" t="s">
        <v>16</v>
      </c>
      <c r="K1164" t="s">
        <v>17</v>
      </c>
      <c r="L1164">
        <v>2019</v>
      </c>
      <c r="M1164" t="s">
        <v>18</v>
      </c>
    </row>
    <row r="1165" spans="1:13" x14ac:dyDescent="0.25">
      <c r="A1165" s="1">
        <v>43481</v>
      </c>
      <c r="B1165" s="2">
        <v>0.56597222222222221</v>
      </c>
      <c r="C1165" t="s">
        <v>25</v>
      </c>
      <c r="D1165" t="s">
        <v>65</v>
      </c>
      <c r="E1165">
        <v>3</v>
      </c>
      <c r="F1165">
        <v>6</v>
      </c>
      <c r="G1165" t="s">
        <v>15</v>
      </c>
      <c r="H1165" t="s">
        <v>221</v>
      </c>
      <c r="I1165">
        <v>6071</v>
      </c>
      <c r="J1165" t="s">
        <v>16</v>
      </c>
      <c r="K1165" t="s">
        <v>17</v>
      </c>
      <c r="L1165">
        <v>2019</v>
      </c>
      <c r="M1165" t="s">
        <v>18</v>
      </c>
    </row>
    <row r="1166" spans="1:13" x14ac:dyDescent="0.25">
      <c r="A1166" s="1">
        <v>43481</v>
      </c>
      <c r="B1166" s="2">
        <v>0.92500000000000004</v>
      </c>
      <c r="C1166" t="s">
        <v>25</v>
      </c>
      <c r="D1166" t="s">
        <v>68</v>
      </c>
      <c r="E1166">
        <v>13</v>
      </c>
      <c r="F1166">
        <v>18</v>
      </c>
      <c r="G1166" t="s">
        <v>20</v>
      </c>
      <c r="H1166" t="s">
        <v>223</v>
      </c>
      <c r="I1166">
        <v>5069</v>
      </c>
      <c r="J1166" t="s">
        <v>16</v>
      </c>
      <c r="K1166" t="s">
        <v>17</v>
      </c>
      <c r="L1166">
        <v>2019</v>
      </c>
      <c r="M1166" t="s">
        <v>18</v>
      </c>
    </row>
    <row r="1167" spans="1:13" x14ac:dyDescent="0.25">
      <c r="A1167" s="1">
        <v>43482</v>
      </c>
      <c r="B1167" s="2">
        <v>0.74722222222222223</v>
      </c>
      <c r="C1167" t="s">
        <v>33</v>
      </c>
      <c r="D1167" t="s">
        <v>28</v>
      </c>
      <c r="E1167">
        <v>3</v>
      </c>
      <c r="F1167">
        <v>6</v>
      </c>
      <c r="G1167" t="s">
        <v>20</v>
      </c>
      <c r="H1167" t="s">
        <v>223</v>
      </c>
      <c r="I1167">
        <v>5008</v>
      </c>
      <c r="J1167" t="s">
        <v>16</v>
      </c>
      <c r="K1167" t="s">
        <v>17</v>
      </c>
      <c r="L1167">
        <v>2019</v>
      </c>
      <c r="M1167" t="s">
        <v>18</v>
      </c>
    </row>
    <row r="1168" spans="1:13" x14ac:dyDescent="0.25">
      <c r="A1168" s="1">
        <v>43482</v>
      </c>
      <c r="B1168" s="2">
        <v>0.85</v>
      </c>
      <c r="C1168" t="s">
        <v>33</v>
      </c>
      <c r="D1168" t="s">
        <v>37</v>
      </c>
      <c r="E1168">
        <v>5</v>
      </c>
      <c r="F1168">
        <v>8</v>
      </c>
      <c r="G1168" t="s">
        <v>20</v>
      </c>
      <c r="H1168" t="s">
        <v>223</v>
      </c>
      <c r="I1168">
        <v>5078</v>
      </c>
      <c r="J1168" t="s">
        <v>16</v>
      </c>
      <c r="K1168" t="s">
        <v>17</v>
      </c>
      <c r="L1168">
        <v>2019</v>
      </c>
      <c r="M1168" t="s">
        <v>18</v>
      </c>
    </row>
    <row r="1169" spans="1:13" x14ac:dyDescent="0.25">
      <c r="A1169" s="1">
        <v>43483</v>
      </c>
      <c r="B1169" s="2">
        <v>0.70902777777777781</v>
      </c>
      <c r="C1169" t="s">
        <v>40</v>
      </c>
      <c r="D1169" t="s">
        <v>59</v>
      </c>
      <c r="E1169">
        <v>4</v>
      </c>
      <c r="F1169">
        <v>6</v>
      </c>
      <c r="G1169" t="s">
        <v>20</v>
      </c>
      <c r="H1169" t="s">
        <v>223</v>
      </c>
      <c r="I1169">
        <v>5227</v>
      </c>
      <c r="J1169" t="s">
        <v>16</v>
      </c>
      <c r="K1169" t="s">
        <v>17</v>
      </c>
      <c r="L1169">
        <v>2019</v>
      </c>
      <c r="M1169" t="s">
        <v>18</v>
      </c>
    </row>
    <row r="1170" spans="1:13" x14ac:dyDescent="0.25">
      <c r="A1170" s="1">
        <v>43483</v>
      </c>
      <c r="B1170" s="2">
        <v>0.89375000000000004</v>
      </c>
      <c r="C1170" t="s">
        <v>40</v>
      </c>
      <c r="D1170" t="s">
        <v>112</v>
      </c>
      <c r="E1170">
        <v>4</v>
      </c>
      <c r="F1170">
        <v>9</v>
      </c>
      <c r="G1170" t="s">
        <v>23</v>
      </c>
      <c r="H1170" t="s">
        <v>221</v>
      </c>
      <c r="I1170">
        <v>5551</v>
      </c>
      <c r="J1170" t="s">
        <v>16</v>
      </c>
      <c r="K1170" t="s">
        <v>17</v>
      </c>
      <c r="L1170">
        <v>2019</v>
      </c>
      <c r="M1170" t="s">
        <v>18</v>
      </c>
    </row>
    <row r="1171" spans="1:13" x14ac:dyDescent="0.25">
      <c r="A1171" s="1">
        <v>43483</v>
      </c>
      <c r="B1171" s="2">
        <v>0.9555555555555556</v>
      </c>
      <c r="C1171" t="s">
        <v>40</v>
      </c>
      <c r="D1171" t="s">
        <v>31</v>
      </c>
      <c r="E1171">
        <v>0</v>
      </c>
      <c r="F1171">
        <v>0</v>
      </c>
      <c r="G1171" t="s">
        <v>32</v>
      </c>
      <c r="H1171" t="s">
        <v>223</v>
      </c>
      <c r="I1171">
        <v>5078</v>
      </c>
      <c r="J1171" t="s">
        <v>16</v>
      </c>
      <c r="K1171" t="s">
        <v>17</v>
      </c>
      <c r="L1171">
        <v>2019</v>
      </c>
      <c r="M1171" t="s">
        <v>18</v>
      </c>
    </row>
    <row r="1172" spans="1:13" x14ac:dyDescent="0.25">
      <c r="A1172" s="1">
        <v>43484</v>
      </c>
      <c r="B1172" s="2">
        <v>2.361111111111111E-2</v>
      </c>
      <c r="C1172" t="s">
        <v>50</v>
      </c>
      <c r="D1172" t="s">
        <v>93</v>
      </c>
      <c r="E1172">
        <v>3</v>
      </c>
      <c r="F1172">
        <v>8</v>
      </c>
      <c r="G1172" t="s">
        <v>20</v>
      </c>
      <c r="H1172" t="s">
        <v>223</v>
      </c>
      <c r="I1172">
        <v>5124</v>
      </c>
      <c r="J1172" t="s">
        <v>55</v>
      </c>
      <c r="K1172" t="s">
        <v>56</v>
      </c>
      <c r="L1172">
        <v>2019</v>
      </c>
      <c r="M1172" t="s">
        <v>18</v>
      </c>
    </row>
    <row r="1173" spans="1:13" x14ac:dyDescent="0.25">
      <c r="A1173" s="1">
        <v>43484</v>
      </c>
      <c r="B1173" s="2">
        <v>0.56597222222222221</v>
      </c>
      <c r="C1173" t="s">
        <v>50</v>
      </c>
      <c r="D1173" t="s">
        <v>48</v>
      </c>
      <c r="E1173">
        <v>0</v>
      </c>
      <c r="F1173">
        <v>0</v>
      </c>
      <c r="G1173" t="s">
        <v>15</v>
      </c>
      <c r="H1173" t="s">
        <v>221</v>
      </c>
      <c r="I1173">
        <v>5826</v>
      </c>
      <c r="J1173" t="s">
        <v>16</v>
      </c>
      <c r="K1173" t="s">
        <v>17</v>
      </c>
      <c r="L1173">
        <v>2019</v>
      </c>
      <c r="M1173" t="s">
        <v>18</v>
      </c>
    </row>
    <row r="1174" spans="1:13" x14ac:dyDescent="0.25">
      <c r="A1174" s="1">
        <v>43484</v>
      </c>
      <c r="B1174" s="2">
        <v>0.56736111111111109</v>
      </c>
      <c r="C1174" t="s">
        <v>50</v>
      </c>
      <c r="D1174" t="s">
        <v>26</v>
      </c>
      <c r="E1174">
        <v>0</v>
      </c>
      <c r="F1174">
        <v>0</v>
      </c>
      <c r="G1174" t="s">
        <v>20</v>
      </c>
      <c r="H1174" t="s">
        <v>223</v>
      </c>
      <c r="I1174">
        <v>5223</v>
      </c>
      <c r="J1174" t="s">
        <v>16</v>
      </c>
      <c r="K1174" t="s">
        <v>17</v>
      </c>
      <c r="L1174">
        <v>2019</v>
      </c>
      <c r="M1174" t="s">
        <v>18</v>
      </c>
    </row>
    <row r="1175" spans="1:13" x14ac:dyDescent="0.25">
      <c r="A1175" s="1">
        <v>43484</v>
      </c>
      <c r="B1175" s="2">
        <v>0.71250000000000002</v>
      </c>
      <c r="C1175" t="s">
        <v>50</v>
      </c>
      <c r="D1175" t="s">
        <v>73</v>
      </c>
      <c r="E1175">
        <v>5</v>
      </c>
      <c r="F1175">
        <v>8</v>
      </c>
      <c r="G1175" t="s">
        <v>15</v>
      </c>
      <c r="H1175" t="s">
        <v>221</v>
      </c>
      <c r="I1175">
        <v>5831</v>
      </c>
      <c r="J1175" t="s">
        <v>16</v>
      </c>
      <c r="K1175" t="s">
        <v>17</v>
      </c>
      <c r="L1175">
        <v>2019</v>
      </c>
      <c r="M1175" t="s">
        <v>18</v>
      </c>
    </row>
    <row r="1176" spans="1:13" x14ac:dyDescent="0.25">
      <c r="A1176" s="1">
        <v>43484</v>
      </c>
      <c r="B1176" s="2">
        <v>0.96527777777777779</v>
      </c>
      <c r="C1176" t="s">
        <v>50</v>
      </c>
      <c r="D1176" t="s">
        <v>78</v>
      </c>
      <c r="E1176">
        <v>5</v>
      </c>
      <c r="F1176">
        <v>10</v>
      </c>
      <c r="G1176" t="s">
        <v>20</v>
      </c>
      <c r="H1176" t="s">
        <v>223</v>
      </c>
      <c r="I1176">
        <v>5295</v>
      </c>
      <c r="J1176" t="s">
        <v>16</v>
      </c>
      <c r="K1176" t="s">
        <v>17</v>
      </c>
      <c r="L1176">
        <v>2019</v>
      </c>
      <c r="M1176" t="s">
        <v>18</v>
      </c>
    </row>
    <row r="1177" spans="1:13" x14ac:dyDescent="0.25">
      <c r="A1177" s="1">
        <v>43484</v>
      </c>
      <c r="B1177" s="2">
        <v>0.97083333333333333</v>
      </c>
      <c r="C1177" t="s">
        <v>50</v>
      </c>
      <c r="D1177" t="s">
        <v>104</v>
      </c>
      <c r="E1177">
        <v>9</v>
      </c>
      <c r="F1177">
        <v>14</v>
      </c>
      <c r="G1177" t="s">
        <v>15</v>
      </c>
      <c r="H1177" t="s">
        <v>221</v>
      </c>
      <c r="I1177">
        <v>6061</v>
      </c>
      <c r="J1177" t="s">
        <v>55</v>
      </c>
      <c r="K1177" t="s">
        <v>56</v>
      </c>
      <c r="L1177">
        <v>2019</v>
      </c>
      <c r="M1177" t="s">
        <v>18</v>
      </c>
    </row>
    <row r="1178" spans="1:13" x14ac:dyDescent="0.25">
      <c r="A1178" s="1">
        <v>43485</v>
      </c>
      <c r="B1178" s="2">
        <v>0.74097222222222225</v>
      </c>
      <c r="C1178" t="s">
        <v>53</v>
      </c>
      <c r="D1178" t="s">
        <v>58</v>
      </c>
      <c r="E1178">
        <v>23</v>
      </c>
      <c r="F1178">
        <v>27</v>
      </c>
      <c r="G1178" t="s">
        <v>15</v>
      </c>
      <c r="H1178" t="s">
        <v>221</v>
      </c>
      <c r="I1178">
        <v>5551</v>
      </c>
      <c r="J1178" t="s">
        <v>55</v>
      </c>
      <c r="K1178" t="s">
        <v>56</v>
      </c>
      <c r="L1178">
        <v>2019</v>
      </c>
      <c r="M1178" t="s">
        <v>18</v>
      </c>
    </row>
    <row r="1179" spans="1:13" x14ac:dyDescent="0.25">
      <c r="A1179" s="1">
        <v>43486</v>
      </c>
      <c r="B1179" s="2">
        <v>0.6381944444444444</v>
      </c>
      <c r="C1179" t="s">
        <v>13</v>
      </c>
      <c r="D1179" t="s">
        <v>81</v>
      </c>
      <c r="E1179">
        <v>0</v>
      </c>
      <c r="F1179">
        <v>0</v>
      </c>
      <c r="G1179" t="s">
        <v>32</v>
      </c>
      <c r="H1179" t="s">
        <v>223</v>
      </c>
      <c r="I1179">
        <v>5349</v>
      </c>
      <c r="J1179" t="s">
        <v>16</v>
      </c>
      <c r="K1179" t="s">
        <v>17</v>
      </c>
      <c r="L1179">
        <v>2019</v>
      </c>
      <c r="M1179" t="s">
        <v>18</v>
      </c>
    </row>
    <row r="1180" spans="1:13" x14ac:dyDescent="0.25">
      <c r="A1180" s="1">
        <v>43486</v>
      </c>
      <c r="B1180" s="2">
        <v>0.64930555555555558</v>
      </c>
      <c r="C1180" t="s">
        <v>13</v>
      </c>
      <c r="D1180" t="s">
        <v>52</v>
      </c>
      <c r="E1180">
        <v>0</v>
      </c>
      <c r="F1180">
        <v>0</v>
      </c>
      <c r="G1180" t="s">
        <v>15</v>
      </c>
      <c r="H1180" t="s">
        <v>221</v>
      </c>
      <c r="I1180">
        <v>6026</v>
      </c>
      <c r="J1180" t="s">
        <v>16</v>
      </c>
      <c r="K1180" t="s">
        <v>17</v>
      </c>
      <c r="L1180">
        <v>2019</v>
      </c>
      <c r="M1180" t="s">
        <v>18</v>
      </c>
    </row>
    <row r="1181" spans="1:13" x14ac:dyDescent="0.25">
      <c r="A1181" s="1">
        <v>43486</v>
      </c>
      <c r="B1181" s="2">
        <v>0.66527777777777775</v>
      </c>
      <c r="C1181" t="s">
        <v>13</v>
      </c>
      <c r="D1181" t="s">
        <v>71</v>
      </c>
      <c r="E1181">
        <v>0</v>
      </c>
      <c r="F1181">
        <v>0</v>
      </c>
      <c r="G1181" t="s">
        <v>20</v>
      </c>
      <c r="H1181" t="s">
        <v>223</v>
      </c>
      <c r="I1181">
        <v>5077</v>
      </c>
      <c r="J1181" t="s">
        <v>16</v>
      </c>
      <c r="K1181" t="s">
        <v>17</v>
      </c>
      <c r="L1181">
        <v>2019</v>
      </c>
      <c r="M1181" t="s">
        <v>18</v>
      </c>
    </row>
    <row r="1182" spans="1:13" x14ac:dyDescent="0.25">
      <c r="A1182" s="1">
        <v>43486</v>
      </c>
      <c r="B1182" s="2">
        <v>0.67291666666666672</v>
      </c>
      <c r="C1182" t="s">
        <v>13</v>
      </c>
      <c r="D1182" t="s">
        <v>73</v>
      </c>
      <c r="E1182">
        <v>4</v>
      </c>
      <c r="F1182">
        <v>6</v>
      </c>
      <c r="G1182" t="s">
        <v>23</v>
      </c>
      <c r="H1182" t="s">
        <v>221</v>
      </c>
      <c r="I1182">
        <v>5731</v>
      </c>
      <c r="J1182" t="s">
        <v>16</v>
      </c>
      <c r="K1182" t="s">
        <v>17</v>
      </c>
      <c r="L1182">
        <v>2019</v>
      </c>
      <c r="M1182" t="s">
        <v>18</v>
      </c>
    </row>
    <row r="1183" spans="1:13" x14ac:dyDescent="0.25">
      <c r="A1183" s="1">
        <v>43486</v>
      </c>
      <c r="B1183" s="2">
        <v>0.72916666666666663</v>
      </c>
      <c r="C1183" t="s">
        <v>13</v>
      </c>
      <c r="D1183" t="s">
        <v>14</v>
      </c>
      <c r="E1183">
        <v>6</v>
      </c>
      <c r="F1183">
        <v>9</v>
      </c>
      <c r="G1183" t="s">
        <v>15</v>
      </c>
      <c r="H1183" t="s">
        <v>221</v>
      </c>
      <c r="I1183">
        <v>5921</v>
      </c>
      <c r="J1183" t="s">
        <v>16</v>
      </c>
      <c r="K1183" t="s">
        <v>17</v>
      </c>
      <c r="L1183">
        <v>2019</v>
      </c>
      <c r="M1183" t="s">
        <v>18</v>
      </c>
    </row>
    <row r="1184" spans="1:13" x14ac:dyDescent="0.25">
      <c r="A1184" s="1">
        <v>43486</v>
      </c>
      <c r="B1184" s="2">
        <v>0.84791666666666665</v>
      </c>
      <c r="C1184" t="s">
        <v>13</v>
      </c>
      <c r="D1184" t="s">
        <v>116</v>
      </c>
      <c r="E1184">
        <v>10</v>
      </c>
      <c r="F1184">
        <v>13</v>
      </c>
      <c r="G1184" t="s">
        <v>32</v>
      </c>
      <c r="H1184" t="s">
        <v>223</v>
      </c>
      <c r="I1184">
        <v>5067</v>
      </c>
      <c r="J1184" t="s">
        <v>91</v>
      </c>
      <c r="K1184" t="s">
        <v>92</v>
      </c>
      <c r="L1184">
        <v>2019</v>
      </c>
      <c r="M1184" t="s">
        <v>18</v>
      </c>
    </row>
    <row r="1185" spans="1:13" x14ac:dyDescent="0.25">
      <c r="A1185" s="1">
        <v>43487</v>
      </c>
      <c r="B1185" s="2">
        <v>0.71180555555555558</v>
      </c>
      <c r="C1185" t="s">
        <v>21</v>
      </c>
      <c r="D1185" t="s">
        <v>68</v>
      </c>
      <c r="E1185">
        <v>0</v>
      </c>
      <c r="F1185">
        <v>0</v>
      </c>
      <c r="G1185" t="s">
        <v>20</v>
      </c>
      <c r="H1185" t="s">
        <v>223</v>
      </c>
      <c r="I1185">
        <v>5082</v>
      </c>
      <c r="J1185" t="s">
        <v>16</v>
      </c>
      <c r="K1185" t="s">
        <v>17</v>
      </c>
      <c r="L1185">
        <v>2019</v>
      </c>
      <c r="M1185" t="s">
        <v>18</v>
      </c>
    </row>
    <row r="1186" spans="1:13" x14ac:dyDescent="0.25">
      <c r="A1186" s="1">
        <v>43487</v>
      </c>
      <c r="B1186" s="2">
        <v>0.8256944444444444</v>
      </c>
      <c r="C1186" t="s">
        <v>21</v>
      </c>
      <c r="D1186" t="s">
        <v>65</v>
      </c>
      <c r="E1186">
        <v>6</v>
      </c>
      <c r="F1186">
        <v>9</v>
      </c>
      <c r="G1186" t="s">
        <v>23</v>
      </c>
      <c r="H1186" t="s">
        <v>221</v>
      </c>
      <c r="I1186">
        <v>5446</v>
      </c>
      <c r="J1186" t="s">
        <v>16</v>
      </c>
      <c r="K1186" t="s">
        <v>17</v>
      </c>
      <c r="L1186">
        <v>2019</v>
      </c>
      <c r="M1186" t="s">
        <v>18</v>
      </c>
    </row>
    <row r="1187" spans="1:13" x14ac:dyDescent="0.25">
      <c r="A1187" s="1">
        <v>43487</v>
      </c>
      <c r="B1187" s="2">
        <v>0.87361111111111112</v>
      </c>
      <c r="C1187" t="s">
        <v>21</v>
      </c>
      <c r="D1187" t="s">
        <v>65</v>
      </c>
      <c r="E1187">
        <v>0</v>
      </c>
      <c r="F1187">
        <v>0</v>
      </c>
      <c r="G1187" t="s">
        <v>23</v>
      </c>
      <c r="H1187" t="s">
        <v>221</v>
      </c>
      <c r="I1187">
        <v>5596</v>
      </c>
      <c r="J1187" t="s">
        <v>16</v>
      </c>
      <c r="K1187" t="s">
        <v>17</v>
      </c>
      <c r="L1187">
        <v>2019</v>
      </c>
      <c r="M1187" t="s">
        <v>18</v>
      </c>
    </row>
    <row r="1188" spans="1:13" x14ac:dyDescent="0.25">
      <c r="A1188" s="1">
        <v>43487</v>
      </c>
      <c r="B1188" s="2">
        <v>0.9506944444444444</v>
      </c>
      <c r="C1188" t="s">
        <v>21</v>
      </c>
      <c r="D1188" t="s">
        <v>65</v>
      </c>
      <c r="E1188">
        <v>6</v>
      </c>
      <c r="F1188">
        <v>9</v>
      </c>
      <c r="G1188" t="s">
        <v>23</v>
      </c>
      <c r="H1188" t="s">
        <v>221</v>
      </c>
      <c r="I1188">
        <v>5476</v>
      </c>
      <c r="J1188" t="s">
        <v>16</v>
      </c>
      <c r="K1188" t="s">
        <v>17</v>
      </c>
      <c r="L1188">
        <v>2019</v>
      </c>
      <c r="M1188" t="s">
        <v>18</v>
      </c>
    </row>
    <row r="1189" spans="1:13" x14ac:dyDescent="0.25">
      <c r="A1189" s="1">
        <v>43488</v>
      </c>
      <c r="B1189" s="2">
        <v>0.37083333333333335</v>
      </c>
      <c r="C1189" t="s">
        <v>25</v>
      </c>
      <c r="D1189" t="s">
        <v>24</v>
      </c>
      <c r="E1189">
        <v>0</v>
      </c>
      <c r="F1189">
        <v>0</v>
      </c>
      <c r="G1189" t="s">
        <v>32</v>
      </c>
      <c r="H1189" t="s">
        <v>223</v>
      </c>
      <c r="I1189">
        <v>5124</v>
      </c>
      <c r="J1189" t="s">
        <v>16</v>
      </c>
      <c r="K1189" t="s">
        <v>17</v>
      </c>
      <c r="L1189">
        <v>2019</v>
      </c>
      <c r="M1189" t="s">
        <v>18</v>
      </c>
    </row>
    <row r="1190" spans="1:13" x14ac:dyDescent="0.25">
      <c r="A1190" s="1">
        <v>43488</v>
      </c>
      <c r="B1190" s="2">
        <v>0.375</v>
      </c>
      <c r="C1190" t="s">
        <v>25</v>
      </c>
      <c r="D1190" t="s">
        <v>42</v>
      </c>
      <c r="E1190">
        <v>0</v>
      </c>
      <c r="F1190">
        <v>0</v>
      </c>
      <c r="G1190" t="s">
        <v>32</v>
      </c>
      <c r="H1190" t="s">
        <v>223</v>
      </c>
      <c r="I1190">
        <v>5124</v>
      </c>
      <c r="J1190" t="s">
        <v>16</v>
      </c>
      <c r="K1190" t="s">
        <v>17</v>
      </c>
      <c r="L1190">
        <v>2019</v>
      </c>
      <c r="M1190" t="s">
        <v>18</v>
      </c>
    </row>
    <row r="1191" spans="1:13" x14ac:dyDescent="0.25">
      <c r="A1191" s="1">
        <v>43488</v>
      </c>
      <c r="B1191" s="2">
        <v>0.54374999999999996</v>
      </c>
      <c r="C1191" t="s">
        <v>25</v>
      </c>
      <c r="D1191" t="s">
        <v>42</v>
      </c>
      <c r="E1191">
        <v>0</v>
      </c>
      <c r="F1191">
        <v>0</v>
      </c>
      <c r="G1191" t="s">
        <v>20</v>
      </c>
      <c r="H1191" t="s">
        <v>223</v>
      </c>
      <c r="I1191">
        <v>5047</v>
      </c>
      <c r="J1191" t="s">
        <v>16</v>
      </c>
      <c r="K1191" t="s">
        <v>17</v>
      </c>
      <c r="L1191">
        <v>2019</v>
      </c>
      <c r="M1191" t="s">
        <v>18</v>
      </c>
    </row>
    <row r="1192" spans="1:13" x14ac:dyDescent="0.25">
      <c r="A1192" s="1">
        <v>43488</v>
      </c>
      <c r="B1192" s="2">
        <v>0.61875000000000002</v>
      </c>
      <c r="C1192" t="s">
        <v>25</v>
      </c>
      <c r="D1192" t="s">
        <v>19</v>
      </c>
      <c r="E1192">
        <v>3</v>
      </c>
      <c r="F1192">
        <v>6</v>
      </c>
      <c r="G1192" t="s">
        <v>20</v>
      </c>
      <c r="H1192" t="s">
        <v>223</v>
      </c>
      <c r="I1192">
        <v>5255</v>
      </c>
      <c r="J1192" t="s">
        <v>16</v>
      </c>
      <c r="K1192" t="s">
        <v>17</v>
      </c>
      <c r="L1192">
        <v>2019</v>
      </c>
      <c r="M1192" t="s">
        <v>18</v>
      </c>
    </row>
    <row r="1193" spans="1:13" x14ac:dyDescent="0.25">
      <c r="A1193" s="1">
        <v>43488</v>
      </c>
      <c r="B1193" s="2">
        <v>0.68541666666666667</v>
      </c>
      <c r="C1193" t="s">
        <v>25</v>
      </c>
      <c r="D1193" t="s">
        <v>14</v>
      </c>
      <c r="E1193">
        <v>4</v>
      </c>
      <c r="F1193">
        <v>6</v>
      </c>
      <c r="G1193" t="s">
        <v>15</v>
      </c>
      <c r="H1193" t="s">
        <v>221</v>
      </c>
      <c r="I1193">
        <v>5511</v>
      </c>
      <c r="J1193" t="s">
        <v>16</v>
      </c>
      <c r="K1193" t="s">
        <v>17</v>
      </c>
      <c r="L1193">
        <v>2019</v>
      </c>
      <c r="M1193" t="s">
        <v>18</v>
      </c>
    </row>
    <row r="1194" spans="1:13" x14ac:dyDescent="0.25">
      <c r="A1194" s="1">
        <v>43488</v>
      </c>
      <c r="B1194" s="2">
        <v>0.73333333333333328</v>
      </c>
      <c r="C1194" t="s">
        <v>25</v>
      </c>
      <c r="D1194" t="s">
        <v>51</v>
      </c>
      <c r="E1194">
        <v>11</v>
      </c>
      <c r="F1194">
        <v>13</v>
      </c>
      <c r="G1194" t="s">
        <v>32</v>
      </c>
      <c r="H1194" t="s">
        <v>223</v>
      </c>
      <c r="I1194">
        <v>5195</v>
      </c>
      <c r="J1194" t="s">
        <v>55</v>
      </c>
      <c r="K1194" t="s">
        <v>56</v>
      </c>
      <c r="L1194">
        <v>2019</v>
      </c>
      <c r="M1194" t="s">
        <v>18</v>
      </c>
    </row>
    <row r="1195" spans="1:13" x14ac:dyDescent="0.25">
      <c r="A1195" s="1">
        <v>43488</v>
      </c>
      <c r="B1195" s="2">
        <v>0.89722222222222225</v>
      </c>
      <c r="C1195" t="s">
        <v>25</v>
      </c>
      <c r="D1195" t="s">
        <v>65</v>
      </c>
      <c r="E1195">
        <v>3</v>
      </c>
      <c r="F1195">
        <v>6</v>
      </c>
      <c r="G1195" t="s">
        <v>15</v>
      </c>
      <c r="H1195" t="s">
        <v>221</v>
      </c>
      <c r="I1195">
        <v>5466</v>
      </c>
      <c r="J1195" t="s">
        <v>55</v>
      </c>
      <c r="K1195" t="s">
        <v>56</v>
      </c>
      <c r="L1195">
        <v>2019</v>
      </c>
      <c r="M1195" t="s">
        <v>18</v>
      </c>
    </row>
    <row r="1196" spans="1:13" x14ac:dyDescent="0.25">
      <c r="A1196" s="1">
        <v>43489</v>
      </c>
      <c r="B1196" s="2">
        <v>0.72430555555555554</v>
      </c>
      <c r="C1196" t="s">
        <v>33</v>
      </c>
      <c r="D1196" t="s">
        <v>86</v>
      </c>
      <c r="E1196">
        <v>9</v>
      </c>
      <c r="F1196">
        <v>12</v>
      </c>
      <c r="G1196" t="s">
        <v>32</v>
      </c>
      <c r="H1196" t="s">
        <v>223</v>
      </c>
      <c r="I1196">
        <v>5138</v>
      </c>
      <c r="J1196" t="s">
        <v>16</v>
      </c>
      <c r="K1196" t="s">
        <v>17</v>
      </c>
      <c r="L1196">
        <v>2019</v>
      </c>
      <c r="M1196" t="s">
        <v>18</v>
      </c>
    </row>
    <row r="1197" spans="1:13" x14ac:dyDescent="0.25">
      <c r="A1197" s="1">
        <v>43489</v>
      </c>
      <c r="B1197" s="2">
        <v>0.7416666666666667</v>
      </c>
      <c r="C1197" t="s">
        <v>33</v>
      </c>
      <c r="D1197" t="s">
        <v>88</v>
      </c>
      <c r="E1197">
        <v>23</v>
      </c>
      <c r="F1197">
        <v>25</v>
      </c>
      <c r="G1197" t="s">
        <v>23</v>
      </c>
      <c r="H1197" t="s">
        <v>221</v>
      </c>
      <c r="I1197">
        <v>5591</v>
      </c>
      <c r="J1197" t="s">
        <v>89</v>
      </c>
      <c r="K1197" t="s">
        <v>90</v>
      </c>
      <c r="L1197">
        <v>2019</v>
      </c>
      <c r="M1197" t="s">
        <v>18</v>
      </c>
    </row>
    <row r="1198" spans="1:13" x14ac:dyDescent="0.25">
      <c r="A1198" s="1">
        <v>43489</v>
      </c>
      <c r="B1198" s="2">
        <v>0.78749999999999998</v>
      </c>
      <c r="C1198" t="s">
        <v>33</v>
      </c>
      <c r="D1198" t="s">
        <v>67</v>
      </c>
      <c r="E1198">
        <v>4</v>
      </c>
      <c r="F1198">
        <v>7</v>
      </c>
      <c r="G1198" t="s">
        <v>15</v>
      </c>
      <c r="H1198" t="s">
        <v>221</v>
      </c>
      <c r="I1198">
        <v>5406</v>
      </c>
      <c r="J1198" t="s">
        <v>16</v>
      </c>
      <c r="K1198" t="s">
        <v>17</v>
      </c>
      <c r="L1198">
        <v>2019</v>
      </c>
      <c r="M1198" t="s">
        <v>18</v>
      </c>
    </row>
    <row r="1199" spans="1:13" x14ac:dyDescent="0.25">
      <c r="A1199" s="1">
        <v>43489</v>
      </c>
      <c r="B1199" s="2">
        <v>0.81527777777777777</v>
      </c>
      <c r="C1199" t="s">
        <v>33</v>
      </c>
      <c r="D1199" t="s">
        <v>67</v>
      </c>
      <c r="E1199">
        <v>0</v>
      </c>
      <c r="F1199">
        <v>0</v>
      </c>
      <c r="G1199" t="s">
        <v>15</v>
      </c>
      <c r="H1199" t="s">
        <v>221</v>
      </c>
      <c r="I1199">
        <v>5456</v>
      </c>
      <c r="J1199" t="s">
        <v>16</v>
      </c>
      <c r="K1199" t="s">
        <v>17</v>
      </c>
      <c r="L1199">
        <v>2019</v>
      </c>
      <c r="M1199" t="s">
        <v>18</v>
      </c>
    </row>
    <row r="1200" spans="1:13" x14ac:dyDescent="0.25">
      <c r="A1200" s="1">
        <v>43489</v>
      </c>
      <c r="B1200" s="2">
        <v>0.81805555555555554</v>
      </c>
      <c r="C1200" t="s">
        <v>33</v>
      </c>
      <c r="D1200" t="s">
        <v>34</v>
      </c>
      <c r="E1200">
        <v>0</v>
      </c>
      <c r="F1200">
        <v>0</v>
      </c>
      <c r="G1200" t="s">
        <v>15</v>
      </c>
      <c r="H1200" t="s">
        <v>221</v>
      </c>
      <c r="I1200">
        <v>5421</v>
      </c>
      <c r="J1200" t="s">
        <v>16</v>
      </c>
      <c r="K1200" t="s">
        <v>17</v>
      </c>
      <c r="L1200">
        <v>2019</v>
      </c>
      <c r="M1200" t="s">
        <v>18</v>
      </c>
    </row>
    <row r="1201" spans="1:13" x14ac:dyDescent="0.25">
      <c r="A1201" s="1">
        <v>43489</v>
      </c>
      <c r="B1201" s="2">
        <v>0.84027777777777779</v>
      </c>
      <c r="C1201" t="s">
        <v>33</v>
      </c>
      <c r="D1201" t="s">
        <v>71</v>
      </c>
      <c r="E1201">
        <v>11</v>
      </c>
      <c r="F1201">
        <v>14</v>
      </c>
      <c r="G1201" t="s">
        <v>32</v>
      </c>
      <c r="H1201" t="s">
        <v>223</v>
      </c>
      <c r="I1201">
        <v>5293</v>
      </c>
      <c r="J1201" t="s">
        <v>16</v>
      </c>
      <c r="K1201" t="s">
        <v>17</v>
      </c>
      <c r="L1201">
        <v>2019</v>
      </c>
      <c r="M1201" t="s">
        <v>18</v>
      </c>
    </row>
    <row r="1202" spans="1:13" x14ac:dyDescent="0.25">
      <c r="A1202" s="1">
        <v>43489</v>
      </c>
      <c r="B1202" s="2">
        <v>0.95208333333333328</v>
      </c>
      <c r="C1202" t="s">
        <v>33</v>
      </c>
      <c r="D1202" t="s">
        <v>54</v>
      </c>
      <c r="E1202">
        <v>4</v>
      </c>
      <c r="F1202">
        <v>9</v>
      </c>
      <c r="G1202" t="s">
        <v>15</v>
      </c>
      <c r="H1202" t="s">
        <v>221</v>
      </c>
      <c r="I1202">
        <v>5896</v>
      </c>
      <c r="J1202" t="s">
        <v>16</v>
      </c>
      <c r="K1202" t="s">
        <v>17</v>
      </c>
      <c r="L1202">
        <v>2019</v>
      </c>
      <c r="M1202" t="s">
        <v>18</v>
      </c>
    </row>
    <row r="1203" spans="1:13" x14ac:dyDescent="0.25">
      <c r="A1203" s="1">
        <v>43490</v>
      </c>
      <c r="B1203" s="2">
        <v>0.30416666666666664</v>
      </c>
      <c r="C1203" t="s">
        <v>40</v>
      </c>
      <c r="D1203" t="s">
        <v>63</v>
      </c>
      <c r="E1203">
        <v>3</v>
      </c>
      <c r="F1203">
        <v>5</v>
      </c>
      <c r="G1203" t="s">
        <v>23</v>
      </c>
      <c r="H1203" t="s">
        <v>221</v>
      </c>
      <c r="I1203">
        <v>5031</v>
      </c>
      <c r="J1203" t="s">
        <v>16</v>
      </c>
      <c r="K1203" t="s">
        <v>17</v>
      </c>
      <c r="L1203">
        <v>2019</v>
      </c>
      <c r="M1203" t="s">
        <v>18</v>
      </c>
    </row>
    <row r="1204" spans="1:13" x14ac:dyDescent="0.25">
      <c r="A1204" s="1">
        <v>43490</v>
      </c>
      <c r="B1204" s="2">
        <v>0.47222222222222221</v>
      </c>
      <c r="C1204" t="s">
        <v>40</v>
      </c>
      <c r="D1204" t="s">
        <v>57</v>
      </c>
      <c r="E1204">
        <v>0</v>
      </c>
      <c r="F1204">
        <v>0</v>
      </c>
      <c r="G1204" t="s">
        <v>32</v>
      </c>
      <c r="H1204" t="s">
        <v>223</v>
      </c>
      <c r="I1204">
        <v>5016</v>
      </c>
      <c r="J1204" t="s">
        <v>16</v>
      </c>
      <c r="K1204" t="s">
        <v>17</v>
      </c>
      <c r="L1204">
        <v>2019</v>
      </c>
      <c r="M1204" t="s">
        <v>18</v>
      </c>
    </row>
    <row r="1205" spans="1:13" x14ac:dyDescent="0.25">
      <c r="A1205" s="1">
        <v>43490</v>
      </c>
      <c r="B1205" s="2">
        <v>0.5625</v>
      </c>
      <c r="C1205" t="s">
        <v>40</v>
      </c>
      <c r="D1205" t="s">
        <v>36</v>
      </c>
      <c r="E1205">
        <v>3</v>
      </c>
      <c r="F1205">
        <v>6</v>
      </c>
      <c r="G1205" t="s">
        <v>23</v>
      </c>
      <c r="H1205" t="s">
        <v>221</v>
      </c>
      <c r="I1205">
        <v>6106</v>
      </c>
      <c r="J1205" t="s">
        <v>55</v>
      </c>
      <c r="K1205" t="s">
        <v>56</v>
      </c>
      <c r="L1205">
        <v>2019</v>
      </c>
      <c r="M1205" t="s">
        <v>18</v>
      </c>
    </row>
    <row r="1206" spans="1:13" x14ac:dyDescent="0.25">
      <c r="A1206" s="1">
        <v>43490</v>
      </c>
      <c r="B1206" s="2">
        <v>0.56874999999999998</v>
      </c>
      <c r="C1206" t="s">
        <v>40</v>
      </c>
      <c r="D1206" t="s">
        <v>49</v>
      </c>
      <c r="E1206">
        <v>4</v>
      </c>
      <c r="F1206">
        <v>7</v>
      </c>
      <c r="G1206" t="s">
        <v>15</v>
      </c>
      <c r="H1206" t="s">
        <v>221</v>
      </c>
      <c r="I1206">
        <v>6031</v>
      </c>
      <c r="J1206" t="s">
        <v>16</v>
      </c>
      <c r="K1206" t="s">
        <v>17</v>
      </c>
      <c r="L1206">
        <v>2019</v>
      </c>
      <c r="M1206" t="s">
        <v>18</v>
      </c>
    </row>
    <row r="1207" spans="1:13" x14ac:dyDescent="0.25">
      <c r="A1207" s="1">
        <v>43491</v>
      </c>
      <c r="B1207" s="2">
        <v>0.28958333333333336</v>
      </c>
      <c r="C1207" t="s">
        <v>50</v>
      </c>
      <c r="D1207" t="s">
        <v>70</v>
      </c>
      <c r="E1207">
        <v>5</v>
      </c>
      <c r="F1207">
        <v>10</v>
      </c>
      <c r="G1207" t="s">
        <v>20</v>
      </c>
      <c r="H1207" t="s">
        <v>223</v>
      </c>
      <c r="I1207">
        <v>5140</v>
      </c>
      <c r="J1207" t="s">
        <v>55</v>
      </c>
      <c r="K1207" t="s">
        <v>56</v>
      </c>
      <c r="L1207">
        <v>2019</v>
      </c>
      <c r="M1207" t="s">
        <v>18</v>
      </c>
    </row>
    <row r="1208" spans="1:13" x14ac:dyDescent="0.25">
      <c r="A1208" s="1">
        <v>43491</v>
      </c>
      <c r="B1208" s="2">
        <v>0.52222222222222225</v>
      </c>
      <c r="C1208" t="s">
        <v>50</v>
      </c>
      <c r="D1208" t="s">
        <v>86</v>
      </c>
      <c r="E1208">
        <v>4</v>
      </c>
      <c r="F1208">
        <v>9</v>
      </c>
      <c r="G1208" t="s">
        <v>32</v>
      </c>
      <c r="H1208" t="s">
        <v>223</v>
      </c>
      <c r="I1208">
        <v>5312</v>
      </c>
      <c r="J1208" t="s">
        <v>16</v>
      </c>
      <c r="K1208" t="s">
        <v>17</v>
      </c>
      <c r="L1208">
        <v>2019</v>
      </c>
      <c r="M1208" t="s">
        <v>18</v>
      </c>
    </row>
    <row r="1209" spans="1:13" x14ac:dyDescent="0.25">
      <c r="A1209" s="1">
        <v>43491</v>
      </c>
      <c r="B1209" s="2">
        <v>0.70972222222222225</v>
      </c>
      <c r="C1209" t="s">
        <v>50</v>
      </c>
      <c r="D1209" t="s">
        <v>64</v>
      </c>
      <c r="E1209">
        <v>19</v>
      </c>
      <c r="F1209">
        <v>23</v>
      </c>
      <c r="G1209" t="s">
        <v>20</v>
      </c>
      <c r="H1209" t="s">
        <v>223</v>
      </c>
      <c r="I1209">
        <v>5006</v>
      </c>
      <c r="J1209" t="s">
        <v>16</v>
      </c>
      <c r="K1209" t="s">
        <v>17</v>
      </c>
      <c r="L1209">
        <v>2019</v>
      </c>
      <c r="M1209" t="s">
        <v>18</v>
      </c>
    </row>
    <row r="1210" spans="1:13" x14ac:dyDescent="0.25">
      <c r="A1210" s="1">
        <v>43491</v>
      </c>
      <c r="B1210" s="2">
        <v>0.72152777777777777</v>
      </c>
      <c r="C1210" t="s">
        <v>50</v>
      </c>
      <c r="D1210" t="s">
        <v>41</v>
      </c>
      <c r="E1210">
        <v>4</v>
      </c>
      <c r="F1210">
        <v>8</v>
      </c>
      <c r="G1210" t="s">
        <v>20</v>
      </c>
      <c r="H1210" t="s">
        <v>223</v>
      </c>
      <c r="I1210">
        <v>5219</v>
      </c>
      <c r="J1210" t="s">
        <v>16</v>
      </c>
      <c r="K1210" t="s">
        <v>17</v>
      </c>
      <c r="L1210">
        <v>2019</v>
      </c>
      <c r="M1210" t="s">
        <v>18</v>
      </c>
    </row>
    <row r="1211" spans="1:13" x14ac:dyDescent="0.25">
      <c r="A1211" s="1">
        <v>43491</v>
      </c>
      <c r="B1211" s="2">
        <v>0.77361111111111114</v>
      </c>
      <c r="C1211" t="s">
        <v>50</v>
      </c>
      <c r="D1211" t="s">
        <v>35</v>
      </c>
      <c r="E1211">
        <v>0</v>
      </c>
      <c r="F1211">
        <v>0</v>
      </c>
      <c r="G1211" t="s">
        <v>15</v>
      </c>
      <c r="H1211" t="s">
        <v>221</v>
      </c>
      <c r="I1211">
        <v>5506</v>
      </c>
      <c r="J1211" t="s">
        <v>16</v>
      </c>
      <c r="K1211" t="s">
        <v>17</v>
      </c>
      <c r="L1211">
        <v>2019</v>
      </c>
      <c r="M1211" t="s">
        <v>18</v>
      </c>
    </row>
    <row r="1212" spans="1:13" x14ac:dyDescent="0.25">
      <c r="A1212" s="1">
        <v>43491</v>
      </c>
      <c r="B1212" s="2">
        <v>0.81597222222222221</v>
      </c>
      <c r="C1212" t="s">
        <v>50</v>
      </c>
      <c r="D1212" t="s">
        <v>114</v>
      </c>
      <c r="E1212">
        <v>8</v>
      </c>
      <c r="F1212">
        <v>13</v>
      </c>
      <c r="G1212" t="s">
        <v>15</v>
      </c>
      <c r="H1212" t="s">
        <v>221</v>
      </c>
      <c r="I1212">
        <v>5771</v>
      </c>
      <c r="J1212" t="s">
        <v>16</v>
      </c>
      <c r="K1212" t="s">
        <v>17</v>
      </c>
      <c r="L1212">
        <v>2019</v>
      </c>
      <c r="M1212" t="s">
        <v>18</v>
      </c>
    </row>
    <row r="1213" spans="1:13" x14ac:dyDescent="0.25">
      <c r="A1213" s="1">
        <v>43491</v>
      </c>
      <c r="B1213" s="2">
        <v>0.89583333333333337</v>
      </c>
      <c r="C1213" t="s">
        <v>50</v>
      </c>
      <c r="D1213" t="s">
        <v>62</v>
      </c>
      <c r="E1213">
        <v>4</v>
      </c>
      <c r="F1213">
        <v>9</v>
      </c>
      <c r="G1213" t="s">
        <v>20</v>
      </c>
      <c r="H1213" t="s">
        <v>223</v>
      </c>
      <c r="I1213">
        <v>5325</v>
      </c>
      <c r="J1213" t="s">
        <v>16</v>
      </c>
      <c r="K1213" t="s">
        <v>17</v>
      </c>
      <c r="L1213">
        <v>2019</v>
      </c>
      <c r="M1213" t="s">
        <v>18</v>
      </c>
    </row>
    <row r="1214" spans="1:13" x14ac:dyDescent="0.25">
      <c r="A1214" s="1">
        <v>43492</v>
      </c>
      <c r="B1214" s="2">
        <v>0.48958333333333331</v>
      </c>
      <c r="C1214" t="s">
        <v>53</v>
      </c>
      <c r="D1214" t="s">
        <v>65</v>
      </c>
      <c r="E1214">
        <v>0</v>
      </c>
      <c r="F1214">
        <v>0</v>
      </c>
      <c r="G1214" t="s">
        <v>15</v>
      </c>
      <c r="H1214" t="s">
        <v>221</v>
      </c>
      <c r="I1214">
        <v>5481</v>
      </c>
      <c r="J1214" t="s">
        <v>16</v>
      </c>
      <c r="K1214" t="s">
        <v>17</v>
      </c>
      <c r="L1214">
        <v>2019</v>
      </c>
      <c r="M1214" t="s">
        <v>18</v>
      </c>
    </row>
    <row r="1215" spans="1:13" x14ac:dyDescent="0.25">
      <c r="A1215" s="1">
        <v>43492</v>
      </c>
      <c r="B1215" s="2">
        <v>0.58750000000000002</v>
      </c>
      <c r="C1215" t="s">
        <v>53</v>
      </c>
      <c r="D1215" t="s">
        <v>62</v>
      </c>
      <c r="E1215">
        <v>5</v>
      </c>
      <c r="F1215">
        <v>9</v>
      </c>
      <c r="G1215" t="s">
        <v>20</v>
      </c>
      <c r="H1215" t="s">
        <v>223</v>
      </c>
      <c r="I1215">
        <v>5140</v>
      </c>
      <c r="J1215" t="s">
        <v>16</v>
      </c>
      <c r="K1215" t="s">
        <v>17</v>
      </c>
      <c r="L1215">
        <v>2019</v>
      </c>
      <c r="M1215" t="s">
        <v>18</v>
      </c>
    </row>
    <row r="1216" spans="1:13" x14ac:dyDescent="0.25">
      <c r="A1216" s="1">
        <v>43492</v>
      </c>
      <c r="B1216" s="2">
        <v>0.65208333333333335</v>
      </c>
      <c r="C1216" t="s">
        <v>53</v>
      </c>
      <c r="D1216" t="s">
        <v>96</v>
      </c>
      <c r="E1216">
        <v>0</v>
      </c>
      <c r="F1216">
        <v>0</v>
      </c>
      <c r="G1216" t="s">
        <v>32</v>
      </c>
      <c r="H1216" t="s">
        <v>223</v>
      </c>
      <c r="I1216">
        <v>5091</v>
      </c>
      <c r="J1216" t="s">
        <v>16</v>
      </c>
      <c r="K1216" t="s">
        <v>17</v>
      </c>
      <c r="L1216">
        <v>2019</v>
      </c>
      <c r="M1216" t="s">
        <v>18</v>
      </c>
    </row>
    <row r="1217" spans="1:13" x14ac:dyDescent="0.25">
      <c r="A1217" s="1">
        <v>43492</v>
      </c>
      <c r="B1217" s="2">
        <v>0.68194444444444446</v>
      </c>
      <c r="C1217" t="s">
        <v>53</v>
      </c>
      <c r="D1217" t="s">
        <v>64</v>
      </c>
      <c r="E1217">
        <v>0</v>
      </c>
      <c r="F1217">
        <v>0</v>
      </c>
      <c r="G1217" t="s">
        <v>32</v>
      </c>
      <c r="H1217" t="s">
        <v>223</v>
      </c>
      <c r="I1217">
        <v>5312</v>
      </c>
      <c r="J1217" t="s">
        <v>55</v>
      </c>
      <c r="K1217" t="s">
        <v>56</v>
      </c>
      <c r="L1217">
        <v>2019</v>
      </c>
      <c r="M1217" t="s">
        <v>18</v>
      </c>
    </row>
    <row r="1218" spans="1:13" x14ac:dyDescent="0.25">
      <c r="A1218" s="1">
        <v>43492</v>
      </c>
      <c r="B1218" s="2">
        <v>0.78333333333333333</v>
      </c>
      <c r="C1218" t="s">
        <v>53</v>
      </c>
      <c r="D1218" t="s">
        <v>73</v>
      </c>
      <c r="E1218">
        <v>5</v>
      </c>
      <c r="F1218">
        <v>9</v>
      </c>
      <c r="G1218" t="s">
        <v>15</v>
      </c>
      <c r="H1218" t="s">
        <v>221</v>
      </c>
      <c r="I1218">
        <v>5901</v>
      </c>
      <c r="J1218" t="s">
        <v>16</v>
      </c>
      <c r="K1218" t="s">
        <v>17</v>
      </c>
      <c r="L1218">
        <v>2019</v>
      </c>
      <c r="M1218" t="s">
        <v>18</v>
      </c>
    </row>
    <row r="1219" spans="1:13" x14ac:dyDescent="0.25">
      <c r="A1219" s="1">
        <v>43493</v>
      </c>
      <c r="B1219" s="2">
        <v>7.6388888888888886E-3</v>
      </c>
      <c r="C1219" t="s">
        <v>13</v>
      </c>
      <c r="D1219" t="s">
        <v>41</v>
      </c>
      <c r="E1219">
        <v>4</v>
      </c>
      <c r="F1219">
        <v>8</v>
      </c>
      <c r="G1219" t="s">
        <v>20</v>
      </c>
      <c r="H1219" t="s">
        <v>223</v>
      </c>
      <c r="I1219">
        <v>5014</v>
      </c>
      <c r="J1219" t="s">
        <v>16</v>
      </c>
      <c r="K1219" t="s">
        <v>17</v>
      </c>
      <c r="L1219">
        <v>2019</v>
      </c>
      <c r="M1219" t="s">
        <v>18</v>
      </c>
    </row>
    <row r="1220" spans="1:13" x14ac:dyDescent="0.25">
      <c r="A1220" s="1">
        <v>43493</v>
      </c>
      <c r="B1220" s="2">
        <v>2.2222222222222223E-2</v>
      </c>
      <c r="C1220" t="s">
        <v>13</v>
      </c>
      <c r="D1220" t="s">
        <v>41</v>
      </c>
      <c r="E1220">
        <v>0</v>
      </c>
      <c r="F1220">
        <v>0</v>
      </c>
      <c r="G1220" t="s">
        <v>32</v>
      </c>
      <c r="H1220" t="s">
        <v>223</v>
      </c>
      <c r="I1220">
        <v>5060</v>
      </c>
      <c r="J1220" t="s">
        <v>16</v>
      </c>
      <c r="K1220" t="s">
        <v>17</v>
      </c>
      <c r="L1220">
        <v>2019</v>
      </c>
      <c r="M1220" t="s">
        <v>18</v>
      </c>
    </row>
    <row r="1221" spans="1:13" x14ac:dyDescent="0.25">
      <c r="A1221" s="1">
        <v>43494</v>
      </c>
      <c r="B1221" s="2">
        <v>0.85763888888888884</v>
      </c>
      <c r="C1221" t="s">
        <v>21</v>
      </c>
      <c r="D1221" t="s">
        <v>84</v>
      </c>
      <c r="E1221">
        <v>0</v>
      </c>
      <c r="F1221">
        <v>0</v>
      </c>
      <c r="G1221" t="s">
        <v>23</v>
      </c>
      <c r="H1221" t="s">
        <v>221</v>
      </c>
      <c r="I1221">
        <v>5955</v>
      </c>
      <c r="J1221" t="s">
        <v>16</v>
      </c>
      <c r="K1221" t="s">
        <v>17</v>
      </c>
      <c r="L1221">
        <v>2019</v>
      </c>
      <c r="M1221" t="s">
        <v>18</v>
      </c>
    </row>
    <row r="1222" spans="1:13" x14ac:dyDescent="0.25">
      <c r="A1222" s="1">
        <v>43495</v>
      </c>
      <c r="B1222" s="2">
        <v>0.49513888888888891</v>
      </c>
      <c r="C1222" t="s">
        <v>25</v>
      </c>
      <c r="D1222" t="s">
        <v>36</v>
      </c>
      <c r="E1222">
        <v>0</v>
      </c>
      <c r="F1222">
        <v>0</v>
      </c>
      <c r="G1222" t="s">
        <v>15</v>
      </c>
      <c r="H1222" t="s">
        <v>221</v>
      </c>
      <c r="I1222">
        <v>6086</v>
      </c>
      <c r="J1222" t="s">
        <v>16</v>
      </c>
      <c r="K1222" t="s">
        <v>17</v>
      </c>
      <c r="L1222">
        <v>2019</v>
      </c>
      <c r="M1222" t="s">
        <v>18</v>
      </c>
    </row>
    <row r="1223" spans="1:13" x14ac:dyDescent="0.25">
      <c r="A1223" s="1">
        <v>43495</v>
      </c>
      <c r="B1223" s="2">
        <v>0.50486111111111109</v>
      </c>
      <c r="C1223" t="s">
        <v>25</v>
      </c>
      <c r="D1223" t="s">
        <v>82</v>
      </c>
      <c r="E1223">
        <v>0</v>
      </c>
      <c r="F1223">
        <v>0</v>
      </c>
      <c r="G1223" t="s">
        <v>32</v>
      </c>
      <c r="H1223" t="s">
        <v>223</v>
      </c>
      <c r="I1223">
        <v>5085</v>
      </c>
      <c r="J1223" t="s">
        <v>16</v>
      </c>
      <c r="K1223" t="s">
        <v>17</v>
      </c>
      <c r="L1223">
        <v>2019</v>
      </c>
      <c r="M1223" t="s">
        <v>18</v>
      </c>
    </row>
    <row r="1224" spans="1:13" x14ac:dyDescent="0.25">
      <c r="A1224" s="1">
        <v>43495</v>
      </c>
      <c r="B1224" s="2">
        <v>0.76041666666666663</v>
      </c>
      <c r="C1224" t="s">
        <v>25</v>
      </c>
      <c r="D1224" t="s">
        <v>34</v>
      </c>
      <c r="E1224">
        <v>3</v>
      </c>
      <c r="F1224">
        <v>5</v>
      </c>
      <c r="G1224" t="s">
        <v>15</v>
      </c>
      <c r="H1224" t="s">
        <v>221</v>
      </c>
      <c r="I1224">
        <v>5406</v>
      </c>
      <c r="J1224" t="s">
        <v>16</v>
      </c>
      <c r="K1224" t="s">
        <v>17</v>
      </c>
      <c r="L1224">
        <v>2019</v>
      </c>
      <c r="M1224" t="s">
        <v>18</v>
      </c>
    </row>
    <row r="1225" spans="1:13" x14ac:dyDescent="0.25">
      <c r="A1225" s="1">
        <v>43496</v>
      </c>
      <c r="B1225" s="2">
        <v>4.1666666666666666E-3</v>
      </c>
      <c r="C1225" t="s">
        <v>33</v>
      </c>
      <c r="D1225" t="s">
        <v>26</v>
      </c>
      <c r="E1225">
        <v>7</v>
      </c>
      <c r="F1225">
        <v>11</v>
      </c>
      <c r="G1225" t="s">
        <v>32</v>
      </c>
      <c r="H1225" t="s">
        <v>223</v>
      </c>
      <c r="I1225">
        <v>5267</v>
      </c>
      <c r="J1225" t="s">
        <v>16</v>
      </c>
      <c r="K1225" t="s">
        <v>17</v>
      </c>
      <c r="L1225">
        <v>2019</v>
      </c>
      <c r="M1225" t="s">
        <v>18</v>
      </c>
    </row>
    <row r="1226" spans="1:13" x14ac:dyDescent="0.25">
      <c r="A1226" s="1">
        <v>43496</v>
      </c>
      <c r="B1226" s="2">
        <v>0.34236111111111112</v>
      </c>
      <c r="C1226" t="s">
        <v>33</v>
      </c>
      <c r="D1226" t="s">
        <v>19</v>
      </c>
      <c r="E1226">
        <v>0</v>
      </c>
      <c r="F1226">
        <v>0</v>
      </c>
      <c r="G1226" t="s">
        <v>32</v>
      </c>
      <c r="H1226" t="s">
        <v>223</v>
      </c>
      <c r="I1226">
        <v>5296</v>
      </c>
      <c r="J1226" t="s">
        <v>16</v>
      </c>
      <c r="K1226" t="s">
        <v>17</v>
      </c>
      <c r="L1226">
        <v>2019</v>
      </c>
      <c r="M1226" t="s">
        <v>18</v>
      </c>
    </row>
    <row r="1227" spans="1:13" x14ac:dyDescent="0.25">
      <c r="A1227" s="1">
        <v>43496</v>
      </c>
      <c r="B1227" s="2">
        <v>0.63472222222222219</v>
      </c>
      <c r="C1227" t="s">
        <v>33</v>
      </c>
      <c r="D1227" t="s">
        <v>78</v>
      </c>
      <c r="E1227">
        <v>4</v>
      </c>
      <c r="F1227">
        <v>6</v>
      </c>
      <c r="G1227" t="s">
        <v>20</v>
      </c>
      <c r="H1227" t="s">
        <v>223</v>
      </c>
      <c r="I1227">
        <v>5163</v>
      </c>
      <c r="J1227" t="s">
        <v>16</v>
      </c>
      <c r="K1227" t="s">
        <v>17</v>
      </c>
      <c r="L1227">
        <v>2019</v>
      </c>
      <c r="M1227" t="s">
        <v>18</v>
      </c>
    </row>
    <row r="1228" spans="1:13" x14ac:dyDescent="0.25">
      <c r="A1228" s="1">
        <v>43496</v>
      </c>
      <c r="B1228" s="2">
        <v>0.75902777777777775</v>
      </c>
      <c r="C1228" t="s">
        <v>33</v>
      </c>
      <c r="D1228" t="s">
        <v>26</v>
      </c>
      <c r="E1228">
        <v>5</v>
      </c>
      <c r="F1228">
        <v>7</v>
      </c>
      <c r="G1228" t="s">
        <v>32</v>
      </c>
      <c r="H1228" t="s">
        <v>223</v>
      </c>
      <c r="I1228">
        <v>5091</v>
      </c>
      <c r="J1228" t="s">
        <v>16</v>
      </c>
      <c r="K1228" t="s">
        <v>17</v>
      </c>
      <c r="L1228">
        <v>2019</v>
      </c>
      <c r="M1228" t="s">
        <v>18</v>
      </c>
    </row>
    <row r="1229" spans="1:13" x14ac:dyDescent="0.25">
      <c r="A1229" s="1">
        <v>43496</v>
      </c>
      <c r="B1229" s="2">
        <v>0.84791666666666665</v>
      </c>
      <c r="C1229" t="s">
        <v>33</v>
      </c>
      <c r="D1229" t="s">
        <v>116</v>
      </c>
      <c r="E1229">
        <v>17</v>
      </c>
      <c r="F1229">
        <v>20</v>
      </c>
      <c r="G1229" t="s">
        <v>32</v>
      </c>
      <c r="H1229" t="s">
        <v>223</v>
      </c>
      <c r="I1229">
        <v>5356</v>
      </c>
      <c r="J1229" t="s">
        <v>89</v>
      </c>
      <c r="K1229" t="s">
        <v>90</v>
      </c>
      <c r="L1229">
        <v>2019</v>
      </c>
      <c r="M1229" t="s">
        <v>18</v>
      </c>
    </row>
    <row r="1230" spans="1:13" x14ac:dyDescent="0.25">
      <c r="A1230" s="1">
        <v>43497</v>
      </c>
      <c r="B1230" s="2">
        <v>1.1805555555555555E-2</v>
      </c>
      <c r="C1230" t="s">
        <v>40</v>
      </c>
      <c r="D1230" t="s">
        <v>34</v>
      </c>
      <c r="E1230">
        <v>6</v>
      </c>
      <c r="F1230">
        <v>11</v>
      </c>
      <c r="G1230" t="s">
        <v>23</v>
      </c>
      <c r="H1230" t="s">
        <v>221</v>
      </c>
      <c r="I1230">
        <v>5686</v>
      </c>
      <c r="J1230" t="s">
        <v>16</v>
      </c>
      <c r="K1230" t="s">
        <v>17</v>
      </c>
      <c r="L1230">
        <v>2019</v>
      </c>
      <c r="M1230" t="s">
        <v>18</v>
      </c>
    </row>
    <row r="1231" spans="1:13" x14ac:dyDescent="0.25">
      <c r="A1231" s="1">
        <v>43497</v>
      </c>
      <c r="B1231" s="2">
        <v>3.3333333333333333E-2</v>
      </c>
      <c r="C1231" t="s">
        <v>40</v>
      </c>
      <c r="D1231" t="s">
        <v>95</v>
      </c>
      <c r="E1231">
        <v>5</v>
      </c>
      <c r="F1231">
        <v>10</v>
      </c>
      <c r="G1231" t="s">
        <v>23</v>
      </c>
      <c r="H1231" t="s">
        <v>221</v>
      </c>
      <c r="I1231">
        <v>5431</v>
      </c>
      <c r="J1231" t="s">
        <v>16</v>
      </c>
      <c r="K1231" t="s">
        <v>17</v>
      </c>
      <c r="L1231">
        <v>2019</v>
      </c>
      <c r="M1231" t="s">
        <v>18</v>
      </c>
    </row>
    <row r="1232" spans="1:13" x14ac:dyDescent="0.25">
      <c r="A1232" s="1">
        <v>43497</v>
      </c>
      <c r="B1232" s="2">
        <v>3.6111111111111108E-2</v>
      </c>
      <c r="C1232" t="s">
        <v>40</v>
      </c>
      <c r="D1232" t="s">
        <v>88</v>
      </c>
      <c r="E1232">
        <v>0</v>
      </c>
      <c r="F1232">
        <v>0</v>
      </c>
      <c r="G1232" t="s">
        <v>23</v>
      </c>
      <c r="H1232" t="s">
        <v>221</v>
      </c>
      <c r="I1232">
        <v>5741</v>
      </c>
      <c r="J1232" t="s">
        <v>16</v>
      </c>
      <c r="K1232" t="s">
        <v>17</v>
      </c>
      <c r="L1232">
        <v>2019</v>
      </c>
      <c r="M1232" t="s">
        <v>18</v>
      </c>
    </row>
    <row r="1233" spans="1:13" x14ac:dyDescent="0.25">
      <c r="A1233" s="1">
        <v>43497</v>
      </c>
      <c r="B1233" s="2">
        <v>0.4201388888888889</v>
      </c>
      <c r="C1233" t="s">
        <v>40</v>
      </c>
      <c r="D1233" t="s">
        <v>59</v>
      </c>
      <c r="E1233">
        <v>7</v>
      </c>
      <c r="F1233">
        <v>10</v>
      </c>
      <c r="G1233" t="s">
        <v>20</v>
      </c>
      <c r="H1233" t="s">
        <v>223</v>
      </c>
      <c r="I1233">
        <v>5060</v>
      </c>
      <c r="J1233" t="s">
        <v>16</v>
      </c>
      <c r="K1233" t="s">
        <v>17</v>
      </c>
      <c r="L1233">
        <v>2019</v>
      </c>
      <c r="M1233" t="s">
        <v>18</v>
      </c>
    </row>
    <row r="1234" spans="1:13" x14ac:dyDescent="0.25">
      <c r="A1234" s="1">
        <v>43497</v>
      </c>
      <c r="B1234" s="2">
        <v>0.57847222222222228</v>
      </c>
      <c r="C1234" t="s">
        <v>40</v>
      </c>
      <c r="D1234" t="s">
        <v>114</v>
      </c>
      <c r="E1234">
        <v>0</v>
      </c>
      <c r="F1234">
        <v>0</v>
      </c>
      <c r="G1234" t="s">
        <v>15</v>
      </c>
      <c r="H1234" t="s">
        <v>221</v>
      </c>
      <c r="I1234">
        <v>5711</v>
      </c>
      <c r="J1234" t="s">
        <v>16</v>
      </c>
      <c r="K1234" t="s">
        <v>17</v>
      </c>
      <c r="L1234">
        <v>2019</v>
      </c>
      <c r="M1234" t="s">
        <v>18</v>
      </c>
    </row>
    <row r="1235" spans="1:13" x14ac:dyDescent="0.25">
      <c r="A1235" s="1">
        <v>43497</v>
      </c>
      <c r="B1235" s="2">
        <v>0.99097222222222225</v>
      </c>
      <c r="C1235" t="s">
        <v>40</v>
      </c>
      <c r="D1235" t="s">
        <v>85</v>
      </c>
      <c r="E1235">
        <v>0</v>
      </c>
      <c r="F1235">
        <v>0</v>
      </c>
      <c r="G1235" t="s">
        <v>15</v>
      </c>
      <c r="H1235" t="s">
        <v>221</v>
      </c>
      <c r="I1235">
        <v>5981</v>
      </c>
      <c r="J1235" t="s">
        <v>16</v>
      </c>
      <c r="K1235" t="s">
        <v>17</v>
      </c>
      <c r="L1235">
        <v>2019</v>
      </c>
      <c r="M1235" t="s">
        <v>18</v>
      </c>
    </row>
    <row r="1236" spans="1:13" x14ac:dyDescent="0.25">
      <c r="A1236" s="1">
        <v>43498</v>
      </c>
      <c r="B1236" s="2">
        <v>1.8055555555555554E-2</v>
      </c>
      <c r="C1236" t="s">
        <v>50</v>
      </c>
      <c r="D1236" t="s">
        <v>54</v>
      </c>
      <c r="E1236">
        <v>5</v>
      </c>
      <c r="F1236">
        <v>10</v>
      </c>
      <c r="G1236" t="s">
        <v>23</v>
      </c>
      <c r="H1236" t="s">
        <v>221</v>
      </c>
      <c r="I1236">
        <v>5541</v>
      </c>
      <c r="J1236" t="s">
        <v>29</v>
      </c>
      <c r="K1236" t="s">
        <v>30</v>
      </c>
      <c r="L1236">
        <v>2019</v>
      </c>
      <c r="M1236" t="s">
        <v>18</v>
      </c>
    </row>
    <row r="1237" spans="1:13" x14ac:dyDescent="0.25">
      <c r="A1237" s="1">
        <v>43498</v>
      </c>
      <c r="B1237" s="2">
        <v>0.69791666666666663</v>
      </c>
      <c r="C1237" t="s">
        <v>50</v>
      </c>
      <c r="D1237" t="s">
        <v>54</v>
      </c>
      <c r="E1237">
        <v>6</v>
      </c>
      <c r="F1237">
        <v>11</v>
      </c>
      <c r="G1237" t="s">
        <v>23</v>
      </c>
      <c r="H1237" t="s">
        <v>221</v>
      </c>
      <c r="I1237">
        <v>5436</v>
      </c>
      <c r="J1237" t="s">
        <v>16</v>
      </c>
      <c r="K1237" t="s">
        <v>17</v>
      </c>
      <c r="L1237">
        <v>2019</v>
      </c>
      <c r="M1237" t="s">
        <v>18</v>
      </c>
    </row>
    <row r="1238" spans="1:13" x14ac:dyDescent="0.25">
      <c r="A1238" s="1">
        <v>43498</v>
      </c>
      <c r="B1238" s="2">
        <v>0.84375</v>
      </c>
      <c r="C1238" t="s">
        <v>50</v>
      </c>
      <c r="D1238" t="s">
        <v>76</v>
      </c>
      <c r="E1238">
        <v>3</v>
      </c>
      <c r="F1238">
        <v>7</v>
      </c>
      <c r="G1238" t="s">
        <v>32</v>
      </c>
      <c r="H1238" t="s">
        <v>223</v>
      </c>
      <c r="I1238">
        <v>5053</v>
      </c>
      <c r="J1238" t="s">
        <v>16</v>
      </c>
      <c r="K1238" t="s">
        <v>17</v>
      </c>
      <c r="L1238">
        <v>2019</v>
      </c>
      <c r="M1238" t="s">
        <v>18</v>
      </c>
    </row>
    <row r="1239" spans="1:13" x14ac:dyDescent="0.25">
      <c r="A1239" s="1">
        <v>43499</v>
      </c>
      <c r="B1239" s="2">
        <v>0.41805555555555557</v>
      </c>
      <c r="C1239" t="s">
        <v>53</v>
      </c>
      <c r="D1239" t="s">
        <v>34</v>
      </c>
      <c r="E1239">
        <v>0</v>
      </c>
      <c r="F1239">
        <v>0</v>
      </c>
      <c r="G1239" t="s">
        <v>15</v>
      </c>
      <c r="H1239" t="s">
        <v>221</v>
      </c>
      <c r="I1239">
        <v>5771</v>
      </c>
      <c r="J1239" t="s">
        <v>16</v>
      </c>
      <c r="K1239" t="s">
        <v>17</v>
      </c>
      <c r="L1239">
        <v>2019</v>
      </c>
      <c r="M1239" t="s">
        <v>18</v>
      </c>
    </row>
    <row r="1240" spans="1:13" x14ac:dyDescent="0.25">
      <c r="A1240" s="1">
        <v>43499</v>
      </c>
      <c r="B1240" s="2">
        <v>0.5444444444444444</v>
      </c>
      <c r="C1240" t="s">
        <v>53</v>
      </c>
      <c r="D1240" t="s">
        <v>44</v>
      </c>
      <c r="E1240">
        <v>4</v>
      </c>
      <c r="F1240">
        <v>9</v>
      </c>
      <c r="G1240" t="s">
        <v>23</v>
      </c>
      <c r="H1240" t="s">
        <v>221</v>
      </c>
      <c r="I1240">
        <v>5436</v>
      </c>
      <c r="J1240" t="s">
        <v>16</v>
      </c>
      <c r="K1240" t="s">
        <v>17</v>
      </c>
      <c r="L1240">
        <v>2019</v>
      </c>
      <c r="M1240" t="s">
        <v>18</v>
      </c>
    </row>
    <row r="1241" spans="1:13" x14ac:dyDescent="0.25">
      <c r="A1241" s="1">
        <v>43499</v>
      </c>
      <c r="B1241" s="2">
        <v>0.65972222222222221</v>
      </c>
      <c r="C1241" t="s">
        <v>53</v>
      </c>
      <c r="D1241" t="s">
        <v>71</v>
      </c>
      <c r="E1241">
        <v>3</v>
      </c>
      <c r="F1241">
        <v>7</v>
      </c>
      <c r="G1241" t="s">
        <v>20</v>
      </c>
      <c r="H1241" t="s">
        <v>223</v>
      </c>
      <c r="I1241">
        <v>5168</v>
      </c>
      <c r="J1241" t="s">
        <v>16</v>
      </c>
      <c r="K1241" t="s">
        <v>17</v>
      </c>
      <c r="L1241">
        <v>2019</v>
      </c>
      <c r="M1241" t="s">
        <v>18</v>
      </c>
    </row>
    <row r="1242" spans="1:13" x14ac:dyDescent="0.25">
      <c r="A1242" s="1">
        <v>43500</v>
      </c>
      <c r="B1242" s="2">
        <v>0.41805555555555557</v>
      </c>
      <c r="C1242" t="s">
        <v>13</v>
      </c>
      <c r="D1242" t="s">
        <v>71</v>
      </c>
      <c r="E1242">
        <v>4</v>
      </c>
      <c r="F1242">
        <v>7</v>
      </c>
      <c r="G1242" t="s">
        <v>20</v>
      </c>
      <c r="H1242" t="s">
        <v>223</v>
      </c>
      <c r="I1242">
        <v>5198</v>
      </c>
      <c r="J1242" t="s">
        <v>16</v>
      </c>
      <c r="K1242" t="s">
        <v>17</v>
      </c>
      <c r="L1242">
        <v>2019</v>
      </c>
      <c r="M1242" t="s">
        <v>18</v>
      </c>
    </row>
    <row r="1243" spans="1:13" x14ac:dyDescent="0.25">
      <c r="A1243" s="1">
        <v>43500</v>
      </c>
      <c r="B1243" s="2">
        <v>0.81944444444444442</v>
      </c>
      <c r="C1243" t="s">
        <v>13</v>
      </c>
      <c r="D1243" t="s">
        <v>69</v>
      </c>
      <c r="E1243">
        <v>12</v>
      </c>
      <c r="F1243">
        <v>15</v>
      </c>
      <c r="G1243" t="s">
        <v>32</v>
      </c>
      <c r="H1243" t="s">
        <v>223</v>
      </c>
      <c r="I1243">
        <v>5316</v>
      </c>
      <c r="J1243" t="s">
        <v>16</v>
      </c>
      <c r="K1243" t="s">
        <v>17</v>
      </c>
      <c r="L1243">
        <v>2019</v>
      </c>
      <c r="M1243" t="s">
        <v>18</v>
      </c>
    </row>
    <row r="1244" spans="1:13" x14ac:dyDescent="0.25">
      <c r="A1244" s="1">
        <v>43500</v>
      </c>
      <c r="B1244" s="2">
        <v>0.83472222222222225</v>
      </c>
      <c r="C1244" t="s">
        <v>13</v>
      </c>
      <c r="D1244" t="s">
        <v>65</v>
      </c>
      <c r="E1244">
        <v>4</v>
      </c>
      <c r="F1244">
        <v>7</v>
      </c>
      <c r="G1244" t="s">
        <v>15</v>
      </c>
      <c r="H1244" t="s">
        <v>221</v>
      </c>
      <c r="I1244">
        <v>6066</v>
      </c>
      <c r="J1244" t="s">
        <v>16</v>
      </c>
      <c r="K1244" t="s">
        <v>17</v>
      </c>
      <c r="L1244">
        <v>2019</v>
      </c>
      <c r="M1244" t="s">
        <v>18</v>
      </c>
    </row>
    <row r="1245" spans="1:13" x14ac:dyDescent="0.25">
      <c r="A1245" s="1">
        <v>43500</v>
      </c>
      <c r="B1245" s="2">
        <v>0.83819444444444446</v>
      </c>
      <c r="C1245" t="s">
        <v>13</v>
      </c>
      <c r="D1245" t="s">
        <v>51</v>
      </c>
      <c r="E1245">
        <v>7</v>
      </c>
      <c r="F1245">
        <v>11</v>
      </c>
      <c r="G1245" t="s">
        <v>32</v>
      </c>
      <c r="H1245" t="s">
        <v>223</v>
      </c>
      <c r="I1245">
        <v>5255</v>
      </c>
      <c r="J1245" t="s">
        <v>16</v>
      </c>
      <c r="K1245" t="s">
        <v>17</v>
      </c>
      <c r="L1245">
        <v>2019</v>
      </c>
      <c r="M1245" t="s">
        <v>18</v>
      </c>
    </row>
    <row r="1246" spans="1:13" x14ac:dyDescent="0.25">
      <c r="A1246" s="1">
        <v>43500</v>
      </c>
      <c r="B1246" s="2">
        <v>0.98402777777777772</v>
      </c>
      <c r="C1246" t="s">
        <v>13</v>
      </c>
      <c r="D1246" t="s">
        <v>63</v>
      </c>
      <c r="E1246">
        <v>0</v>
      </c>
      <c r="F1246">
        <v>0</v>
      </c>
      <c r="G1246" t="s">
        <v>23</v>
      </c>
      <c r="H1246" t="s">
        <v>221</v>
      </c>
      <c r="I1246">
        <v>5786</v>
      </c>
      <c r="J1246" t="s">
        <v>91</v>
      </c>
      <c r="K1246" t="s">
        <v>92</v>
      </c>
      <c r="L1246">
        <v>2019</v>
      </c>
      <c r="M1246" t="s">
        <v>18</v>
      </c>
    </row>
    <row r="1247" spans="1:13" x14ac:dyDescent="0.25">
      <c r="A1247" s="1">
        <v>43501</v>
      </c>
      <c r="B1247" s="2">
        <v>0.48125000000000001</v>
      </c>
      <c r="C1247" t="s">
        <v>21</v>
      </c>
      <c r="D1247" t="s">
        <v>86</v>
      </c>
      <c r="E1247">
        <v>6</v>
      </c>
      <c r="F1247">
        <v>9</v>
      </c>
      <c r="G1247" t="s">
        <v>32</v>
      </c>
      <c r="H1247" t="s">
        <v>223</v>
      </c>
      <c r="I1247">
        <v>5290</v>
      </c>
      <c r="J1247" t="s">
        <v>16</v>
      </c>
      <c r="K1247" t="s">
        <v>17</v>
      </c>
      <c r="L1247">
        <v>2019</v>
      </c>
      <c r="M1247" t="s">
        <v>18</v>
      </c>
    </row>
    <row r="1248" spans="1:13" x14ac:dyDescent="0.25">
      <c r="A1248" s="1">
        <v>43501</v>
      </c>
      <c r="B1248" s="2">
        <v>0.57222222222222219</v>
      </c>
      <c r="C1248" t="s">
        <v>21</v>
      </c>
      <c r="D1248" t="s">
        <v>31</v>
      </c>
      <c r="E1248">
        <v>3</v>
      </c>
      <c r="F1248">
        <v>6</v>
      </c>
      <c r="G1248" t="s">
        <v>20</v>
      </c>
      <c r="H1248" t="s">
        <v>223</v>
      </c>
      <c r="I1248">
        <v>5059</v>
      </c>
      <c r="J1248" t="s">
        <v>55</v>
      </c>
      <c r="K1248" t="s">
        <v>56</v>
      </c>
      <c r="L1248">
        <v>2019</v>
      </c>
      <c r="M1248" t="s">
        <v>18</v>
      </c>
    </row>
    <row r="1249" spans="1:13" x14ac:dyDescent="0.25">
      <c r="A1249" s="1">
        <v>43501</v>
      </c>
      <c r="B1249" s="2">
        <v>0.61041666666666672</v>
      </c>
      <c r="C1249" t="s">
        <v>21</v>
      </c>
      <c r="D1249" t="s">
        <v>48</v>
      </c>
      <c r="E1249">
        <v>4</v>
      </c>
      <c r="F1249">
        <v>7</v>
      </c>
      <c r="G1249" t="s">
        <v>15</v>
      </c>
      <c r="H1249" t="s">
        <v>221</v>
      </c>
      <c r="I1249">
        <v>5821</v>
      </c>
      <c r="J1249" t="s">
        <v>16</v>
      </c>
      <c r="K1249" t="s">
        <v>17</v>
      </c>
      <c r="L1249">
        <v>2019</v>
      </c>
      <c r="M1249" t="s">
        <v>18</v>
      </c>
    </row>
    <row r="1250" spans="1:13" x14ac:dyDescent="0.25">
      <c r="A1250" s="1">
        <v>43501</v>
      </c>
      <c r="B1250" s="2">
        <v>0.94236111111111109</v>
      </c>
      <c r="C1250" t="s">
        <v>21</v>
      </c>
      <c r="D1250" t="s">
        <v>105</v>
      </c>
      <c r="E1250">
        <v>0</v>
      </c>
      <c r="F1250">
        <v>0</v>
      </c>
      <c r="G1250" t="s">
        <v>23</v>
      </c>
      <c r="H1250" t="s">
        <v>221</v>
      </c>
      <c r="I1250">
        <v>5766</v>
      </c>
      <c r="J1250" t="s">
        <v>55</v>
      </c>
      <c r="K1250" t="s">
        <v>56</v>
      </c>
      <c r="L1250">
        <v>2019</v>
      </c>
      <c r="M1250" t="s">
        <v>18</v>
      </c>
    </row>
    <row r="1251" spans="1:13" x14ac:dyDescent="0.25">
      <c r="A1251" s="1">
        <v>43501</v>
      </c>
      <c r="B1251" s="2">
        <v>0.97777777777777775</v>
      </c>
      <c r="C1251" t="s">
        <v>21</v>
      </c>
      <c r="D1251" t="s">
        <v>49</v>
      </c>
      <c r="E1251">
        <v>4</v>
      </c>
      <c r="F1251">
        <v>9</v>
      </c>
      <c r="G1251" t="s">
        <v>15</v>
      </c>
      <c r="H1251" t="s">
        <v>221</v>
      </c>
      <c r="I1251">
        <v>5456</v>
      </c>
      <c r="J1251" t="s">
        <v>16</v>
      </c>
      <c r="K1251" t="s">
        <v>17</v>
      </c>
      <c r="L1251">
        <v>2019</v>
      </c>
      <c r="M1251" t="s">
        <v>18</v>
      </c>
    </row>
    <row r="1252" spans="1:13" x14ac:dyDescent="0.25">
      <c r="A1252" s="1">
        <v>43502</v>
      </c>
      <c r="B1252" s="2">
        <v>0.28611111111111109</v>
      </c>
      <c r="C1252" t="s">
        <v>25</v>
      </c>
      <c r="D1252" t="s">
        <v>37</v>
      </c>
      <c r="E1252">
        <v>7</v>
      </c>
      <c r="F1252">
        <v>9</v>
      </c>
      <c r="G1252" t="s">
        <v>20</v>
      </c>
      <c r="H1252" t="s">
        <v>223</v>
      </c>
      <c r="I1252">
        <v>5002</v>
      </c>
      <c r="J1252" t="s">
        <v>16</v>
      </c>
      <c r="K1252" t="s">
        <v>17</v>
      </c>
      <c r="L1252">
        <v>2019</v>
      </c>
      <c r="M1252" t="s">
        <v>18</v>
      </c>
    </row>
    <row r="1253" spans="1:13" x14ac:dyDescent="0.25">
      <c r="A1253" s="1">
        <v>43502</v>
      </c>
      <c r="B1253" s="2">
        <v>0.50347222222222221</v>
      </c>
      <c r="C1253" t="s">
        <v>25</v>
      </c>
      <c r="D1253" t="s">
        <v>80</v>
      </c>
      <c r="E1253">
        <v>0</v>
      </c>
      <c r="F1253">
        <v>0</v>
      </c>
      <c r="G1253" t="s">
        <v>20</v>
      </c>
      <c r="H1253" t="s">
        <v>223</v>
      </c>
      <c r="I1253">
        <v>5268</v>
      </c>
      <c r="J1253" t="s">
        <v>16</v>
      </c>
      <c r="K1253" t="s">
        <v>17</v>
      </c>
      <c r="L1253">
        <v>2019</v>
      </c>
      <c r="M1253" t="s">
        <v>18</v>
      </c>
    </row>
    <row r="1254" spans="1:13" x14ac:dyDescent="0.25">
      <c r="A1254" s="1">
        <v>43502</v>
      </c>
      <c r="B1254" s="2">
        <v>0.57430555555555551</v>
      </c>
      <c r="C1254" t="s">
        <v>25</v>
      </c>
      <c r="D1254" t="s">
        <v>116</v>
      </c>
      <c r="E1254">
        <v>5</v>
      </c>
      <c r="F1254">
        <v>8</v>
      </c>
      <c r="G1254" t="s">
        <v>32</v>
      </c>
      <c r="H1254" t="s">
        <v>223</v>
      </c>
      <c r="I1254">
        <v>5137</v>
      </c>
      <c r="J1254" t="s">
        <v>16</v>
      </c>
      <c r="K1254" t="s">
        <v>17</v>
      </c>
      <c r="L1254">
        <v>2019</v>
      </c>
      <c r="M1254" t="s">
        <v>18</v>
      </c>
    </row>
    <row r="1255" spans="1:13" x14ac:dyDescent="0.25">
      <c r="A1255" s="1">
        <v>43502</v>
      </c>
      <c r="B1255" s="2">
        <v>0.61736111111111114</v>
      </c>
      <c r="C1255" t="s">
        <v>25</v>
      </c>
      <c r="D1255" t="s">
        <v>93</v>
      </c>
      <c r="E1255">
        <v>9</v>
      </c>
      <c r="F1255">
        <v>12</v>
      </c>
      <c r="G1255" t="s">
        <v>32</v>
      </c>
      <c r="H1255" t="s">
        <v>223</v>
      </c>
      <c r="I1255">
        <v>5175</v>
      </c>
      <c r="J1255" t="s">
        <v>16</v>
      </c>
      <c r="K1255" t="s">
        <v>17</v>
      </c>
      <c r="L1255">
        <v>2019</v>
      </c>
      <c r="M1255" t="s">
        <v>18</v>
      </c>
    </row>
    <row r="1256" spans="1:13" x14ac:dyDescent="0.25">
      <c r="A1256" s="1">
        <v>43502</v>
      </c>
      <c r="B1256" s="2">
        <v>0.93541666666666667</v>
      </c>
      <c r="C1256" t="s">
        <v>25</v>
      </c>
      <c r="D1256" t="s">
        <v>52</v>
      </c>
      <c r="E1256">
        <v>9</v>
      </c>
      <c r="F1256">
        <v>14</v>
      </c>
      <c r="G1256" t="s">
        <v>23</v>
      </c>
      <c r="H1256" t="s">
        <v>221</v>
      </c>
      <c r="I1256">
        <v>5706</v>
      </c>
      <c r="J1256" t="s">
        <v>16</v>
      </c>
      <c r="K1256" t="s">
        <v>17</v>
      </c>
      <c r="L1256">
        <v>2019</v>
      </c>
      <c r="M1256" t="s">
        <v>18</v>
      </c>
    </row>
    <row r="1257" spans="1:13" x14ac:dyDescent="0.25">
      <c r="A1257" s="1">
        <v>43503</v>
      </c>
      <c r="B1257" s="2">
        <v>0.41041666666666665</v>
      </c>
      <c r="C1257" t="s">
        <v>33</v>
      </c>
      <c r="D1257" t="s">
        <v>27</v>
      </c>
      <c r="E1257">
        <v>0</v>
      </c>
      <c r="F1257">
        <v>0</v>
      </c>
      <c r="G1257" t="s">
        <v>23</v>
      </c>
      <c r="H1257" t="s">
        <v>221</v>
      </c>
      <c r="I1257">
        <v>6016</v>
      </c>
      <c r="J1257" t="s">
        <v>16</v>
      </c>
      <c r="K1257" t="s">
        <v>17</v>
      </c>
      <c r="L1257">
        <v>2019</v>
      </c>
      <c r="M1257" t="s">
        <v>18</v>
      </c>
    </row>
    <row r="1258" spans="1:13" x14ac:dyDescent="0.25">
      <c r="A1258" s="1">
        <v>43503</v>
      </c>
      <c r="B1258" s="2">
        <v>0.79305555555555551</v>
      </c>
      <c r="C1258" t="s">
        <v>33</v>
      </c>
      <c r="D1258" t="s">
        <v>37</v>
      </c>
      <c r="E1258">
        <v>0</v>
      </c>
      <c r="F1258">
        <v>0</v>
      </c>
      <c r="G1258" t="s">
        <v>20</v>
      </c>
      <c r="H1258" t="s">
        <v>223</v>
      </c>
      <c r="I1258">
        <v>5175</v>
      </c>
      <c r="J1258" t="s">
        <v>16</v>
      </c>
      <c r="K1258" t="s">
        <v>17</v>
      </c>
      <c r="L1258">
        <v>2019</v>
      </c>
      <c r="M1258" t="s">
        <v>18</v>
      </c>
    </row>
    <row r="1259" spans="1:13" x14ac:dyDescent="0.25">
      <c r="A1259" s="1">
        <v>43503</v>
      </c>
      <c r="B1259" s="2">
        <v>0.82499999999999996</v>
      </c>
      <c r="C1259" t="s">
        <v>33</v>
      </c>
      <c r="D1259" t="s">
        <v>94</v>
      </c>
      <c r="E1259">
        <v>0</v>
      </c>
      <c r="F1259">
        <v>0</v>
      </c>
      <c r="G1259" t="s">
        <v>15</v>
      </c>
      <c r="H1259" t="s">
        <v>221</v>
      </c>
      <c r="I1259">
        <v>5396</v>
      </c>
      <c r="J1259" t="s">
        <v>16</v>
      </c>
      <c r="K1259" t="s">
        <v>17</v>
      </c>
      <c r="L1259">
        <v>2019</v>
      </c>
      <c r="M1259" t="s">
        <v>18</v>
      </c>
    </row>
    <row r="1260" spans="1:13" x14ac:dyDescent="0.25">
      <c r="A1260" s="1">
        <v>43503</v>
      </c>
      <c r="B1260" s="2">
        <v>0.92083333333333328</v>
      </c>
      <c r="C1260" t="s">
        <v>33</v>
      </c>
      <c r="D1260" t="s">
        <v>112</v>
      </c>
      <c r="E1260">
        <v>0</v>
      </c>
      <c r="F1260">
        <v>0</v>
      </c>
      <c r="G1260" t="s">
        <v>15</v>
      </c>
      <c r="H1260" t="s">
        <v>221</v>
      </c>
      <c r="I1260">
        <v>5486</v>
      </c>
      <c r="J1260" t="s">
        <v>16</v>
      </c>
      <c r="K1260" t="s">
        <v>17</v>
      </c>
      <c r="L1260">
        <v>2019</v>
      </c>
      <c r="M1260" t="s">
        <v>18</v>
      </c>
    </row>
    <row r="1261" spans="1:13" x14ac:dyDescent="0.25">
      <c r="A1261" s="1">
        <v>43504</v>
      </c>
      <c r="B1261" s="2">
        <v>3.2638888888888891E-2</v>
      </c>
      <c r="C1261" t="s">
        <v>40</v>
      </c>
      <c r="D1261" t="s">
        <v>68</v>
      </c>
      <c r="E1261">
        <v>0</v>
      </c>
      <c r="F1261">
        <v>0</v>
      </c>
      <c r="G1261" t="s">
        <v>20</v>
      </c>
      <c r="H1261" t="s">
        <v>223</v>
      </c>
      <c r="I1261">
        <v>4</v>
      </c>
      <c r="J1261" t="s">
        <v>55</v>
      </c>
      <c r="K1261" t="s">
        <v>56</v>
      </c>
      <c r="L1261">
        <v>2019</v>
      </c>
      <c r="M1261" t="s">
        <v>18</v>
      </c>
    </row>
    <row r="1262" spans="1:13" x14ac:dyDescent="0.25">
      <c r="A1262" s="1">
        <v>43504</v>
      </c>
      <c r="B1262" s="2">
        <v>0.68680555555555556</v>
      </c>
      <c r="C1262" t="s">
        <v>40</v>
      </c>
      <c r="D1262" t="s">
        <v>59</v>
      </c>
      <c r="E1262">
        <v>3</v>
      </c>
      <c r="F1262">
        <v>5</v>
      </c>
      <c r="G1262" t="s">
        <v>20</v>
      </c>
      <c r="H1262" t="s">
        <v>223</v>
      </c>
      <c r="I1262">
        <v>5032</v>
      </c>
      <c r="J1262" t="s">
        <v>16</v>
      </c>
      <c r="K1262" t="s">
        <v>17</v>
      </c>
      <c r="L1262">
        <v>2019</v>
      </c>
      <c r="M1262" t="s">
        <v>18</v>
      </c>
    </row>
    <row r="1263" spans="1:13" x14ac:dyDescent="0.25">
      <c r="A1263" s="1">
        <v>43504</v>
      </c>
      <c r="B1263" s="2">
        <v>0.76388888888888884</v>
      </c>
      <c r="C1263" t="s">
        <v>40</v>
      </c>
      <c r="D1263" t="s">
        <v>47</v>
      </c>
      <c r="E1263">
        <v>4</v>
      </c>
      <c r="F1263">
        <v>7</v>
      </c>
      <c r="G1263" t="s">
        <v>23</v>
      </c>
      <c r="H1263" t="s">
        <v>221</v>
      </c>
      <c r="I1263">
        <v>5426</v>
      </c>
      <c r="J1263" t="s">
        <v>16</v>
      </c>
      <c r="K1263" t="s">
        <v>17</v>
      </c>
      <c r="L1263">
        <v>2019</v>
      </c>
      <c r="M1263" t="s">
        <v>18</v>
      </c>
    </row>
    <row r="1264" spans="1:13" x14ac:dyDescent="0.25">
      <c r="A1264" s="1">
        <v>43505</v>
      </c>
      <c r="B1264" s="2">
        <v>5.0694444444444445E-2</v>
      </c>
      <c r="C1264" t="s">
        <v>50</v>
      </c>
      <c r="D1264" t="s">
        <v>114</v>
      </c>
      <c r="E1264">
        <v>4</v>
      </c>
      <c r="F1264">
        <v>9</v>
      </c>
      <c r="G1264" t="s">
        <v>15</v>
      </c>
      <c r="H1264" t="s">
        <v>221</v>
      </c>
      <c r="I1264">
        <v>5796</v>
      </c>
      <c r="J1264" t="s">
        <v>16</v>
      </c>
      <c r="K1264" t="s">
        <v>17</v>
      </c>
      <c r="L1264">
        <v>2019</v>
      </c>
      <c r="M1264" t="s">
        <v>18</v>
      </c>
    </row>
    <row r="1265" spans="1:13" x14ac:dyDescent="0.25">
      <c r="A1265" s="1">
        <v>43505</v>
      </c>
      <c r="B1265" s="2">
        <v>0.52916666666666667</v>
      </c>
      <c r="C1265" t="s">
        <v>50</v>
      </c>
      <c r="D1265" t="s">
        <v>71</v>
      </c>
      <c r="E1265">
        <v>5</v>
      </c>
      <c r="F1265">
        <v>10</v>
      </c>
      <c r="G1265" t="s">
        <v>20</v>
      </c>
      <c r="H1265" t="s">
        <v>223</v>
      </c>
      <c r="I1265">
        <v>5267</v>
      </c>
      <c r="J1265" t="s">
        <v>16</v>
      </c>
      <c r="K1265" t="s">
        <v>17</v>
      </c>
      <c r="L1265">
        <v>2019</v>
      </c>
      <c r="M1265" t="s">
        <v>18</v>
      </c>
    </row>
    <row r="1266" spans="1:13" x14ac:dyDescent="0.25">
      <c r="A1266" s="1">
        <v>43505</v>
      </c>
      <c r="B1266" s="2">
        <v>0.53541666666666665</v>
      </c>
      <c r="C1266" t="s">
        <v>50</v>
      </c>
      <c r="D1266" t="s">
        <v>71</v>
      </c>
      <c r="E1266">
        <v>6</v>
      </c>
      <c r="F1266">
        <v>10</v>
      </c>
      <c r="G1266" t="s">
        <v>20</v>
      </c>
      <c r="H1266" t="s">
        <v>223</v>
      </c>
      <c r="I1266">
        <v>5167</v>
      </c>
      <c r="J1266" t="s">
        <v>16</v>
      </c>
      <c r="K1266" t="s">
        <v>17</v>
      </c>
      <c r="L1266">
        <v>2019</v>
      </c>
      <c r="M1266" t="s">
        <v>18</v>
      </c>
    </row>
    <row r="1267" spans="1:13" x14ac:dyDescent="0.25">
      <c r="A1267" s="1">
        <v>43505</v>
      </c>
      <c r="B1267" s="2">
        <v>0.84305555555555556</v>
      </c>
      <c r="C1267" t="s">
        <v>50</v>
      </c>
      <c r="D1267" t="s">
        <v>113</v>
      </c>
      <c r="E1267">
        <v>0</v>
      </c>
      <c r="F1267">
        <v>0</v>
      </c>
      <c r="G1267" t="s">
        <v>15</v>
      </c>
      <c r="H1267" t="s">
        <v>221</v>
      </c>
      <c r="I1267">
        <v>6051</v>
      </c>
      <c r="J1267" t="s">
        <v>16</v>
      </c>
      <c r="K1267" t="s">
        <v>17</v>
      </c>
      <c r="L1267">
        <v>2019</v>
      </c>
      <c r="M1267" t="s">
        <v>18</v>
      </c>
    </row>
    <row r="1268" spans="1:13" x14ac:dyDescent="0.25">
      <c r="A1268" s="1">
        <v>43507</v>
      </c>
      <c r="B1268" s="2">
        <v>0.48888888888888887</v>
      </c>
      <c r="C1268" t="s">
        <v>13</v>
      </c>
      <c r="D1268" t="s">
        <v>68</v>
      </c>
      <c r="E1268">
        <v>15</v>
      </c>
      <c r="F1268">
        <v>18</v>
      </c>
      <c r="G1268" t="s">
        <v>32</v>
      </c>
      <c r="H1268" t="s">
        <v>223</v>
      </c>
      <c r="I1268">
        <v>5183</v>
      </c>
      <c r="J1268" t="s">
        <v>55</v>
      </c>
      <c r="K1268" t="s">
        <v>56</v>
      </c>
      <c r="L1268">
        <v>2019</v>
      </c>
      <c r="M1268" t="s">
        <v>18</v>
      </c>
    </row>
    <row r="1269" spans="1:13" x14ac:dyDescent="0.25">
      <c r="A1269" s="1">
        <v>43507</v>
      </c>
      <c r="B1269" s="2">
        <v>0.65347222222222223</v>
      </c>
      <c r="C1269" t="s">
        <v>13</v>
      </c>
      <c r="D1269" t="s">
        <v>49</v>
      </c>
      <c r="E1269">
        <v>3</v>
      </c>
      <c r="F1269">
        <v>6</v>
      </c>
      <c r="G1269" t="s">
        <v>15</v>
      </c>
      <c r="H1269" t="s">
        <v>221</v>
      </c>
      <c r="I1269">
        <v>5451</v>
      </c>
      <c r="J1269" t="s">
        <v>16</v>
      </c>
      <c r="K1269" t="s">
        <v>17</v>
      </c>
      <c r="L1269">
        <v>2019</v>
      </c>
      <c r="M1269" t="s">
        <v>18</v>
      </c>
    </row>
    <row r="1270" spans="1:13" x14ac:dyDescent="0.25">
      <c r="A1270" s="1">
        <v>43508</v>
      </c>
      <c r="B1270" s="2">
        <v>0.72013888888888888</v>
      </c>
      <c r="C1270" t="s">
        <v>21</v>
      </c>
      <c r="D1270" t="s">
        <v>79</v>
      </c>
      <c r="E1270">
        <v>5</v>
      </c>
      <c r="F1270">
        <v>7</v>
      </c>
      <c r="G1270" t="s">
        <v>23</v>
      </c>
      <c r="H1270" t="s">
        <v>221</v>
      </c>
      <c r="I1270">
        <v>5451</v>
      </c>
      <c r="J1270" t="s">
        <v>16</v>
      </c>
      <c r="K1270" t="s">
        <v>17</v>
      </c>
      <c r="L1270">
        <v>2019</v>
      </c>
      <c r="M1270" t="s">
        <v>18</v>
      </c>
    </row>
    <row r="1271" spans="1:13" x14ac:dyDescent="0.25">
      <c r="A1271" s="1">
        <v>43508</v>
      </c>
      <c r="B1271" s="2">
        <v>0.82499999999999996</v>
      </c>
      <c r="C1271" t="s">
        <v>21</v>
      </c>
      <c r="D1271" t="s">
        <v>35</v>
      </c>
      <c r="E1271">
        <v>27</v>
      </c>
      <c r="F1271">
        <v>30</v>
      </c>
      <c r="G1271" t="s">
        <v>15</v>
      </c>
      <c r="H1271" t="s">
        <v>221</v>
      </c>
      <c r="I1271">
        <v>5656</v>
      </c>
      <c r="J1271" t="s">
        <v>29</v>
      </c>
      <c r="K1271" t="s">
        <v>30</v>
      </c>
      <c r="L1271">
        <v>2019</v>
      </c>
      <c r="M1271" t="s">
        <v>18</v>
      </c>
    </row>
    <row r="1272" spans="1:13" x14ac:dyDescent="0.25">
      <c r="A1272" s="1">
        <v>43508</v>
      </c>
      <c r="B1272" s="2">
        <v>0.8930555555555556</v>
      </c>
      <c r="C1272" t="s">
        <v>21</v>
      </c>
      <c r="D1272" t="s">
        <v>28</v>
      </c>
      <c r="E1272">
        <v>0</v>
      </c>
      <c r="F1272">
        <v>0</v>
      </c>
      <c r="G1272" t="s">
        <v>32</v>
      </c>
      <c r="H1272" t="s">
        <v>223</v>
      </c>
      <c r="I1272">
        <v>5263</v>
      </c>
      <c r="J1272" t="s">
        <v>16</v>
      </c>
      <c r="K1272" t="s">
        <v>17</v>
      </c>
      <c r="L1272">
        <v>2019</v>
      </c>
      <c r="M1272" t="s">
        <v>18</v>
      </c>
    </row>
    <row r="1273" spans="1:13" x14ac:dyDescent="0.25">
      <c r="A1273" s="1">
        <v>43509</v>
      </c>
      <c r="B1273" s="2">
        <v>0.45694444444444443</v>
      </c>
      <c r="C1273" t="s">
        <v>25</v>
      </c>
      <c r="D1273" t="s">
        <v>34</v>
      </c>
      <c r="E1273">
        <v>0</v>
      </c>
      <c r="F1273">
        <v>0</v>
      </c>
      <c r="G1273" t="s">
        <v>23</v>
      </c>
      <c r="H1273" t="s">
        <v>221</v>
      </c>
      <c r="I1273">
        <v>5466</v>
      </c>
      <c r="J1273" t="s">
        <v>16</v>
      </c>
      <c r="K1273" t="s">
        <v>17</v>
      </c>
      <c r="L1273">
        <v>2019</v>
      </c>
      <c r="M1273" t="s">
        <v>18</v>
      </c>
    </row>
    <row r="1274" spans="1:13" x14ac:dyDescent="0.25">
      <c r="A1274" s="1">
        <v>43509</v>
      </c>
      <c r="B1274" s="2">
        <v>0.57986111111111116</v>
      </c>
      <c r="C1274" t="s">
        <v>25</v>
      </c>
      <c r="D1274" t="s">
        <v>26</v>
      </c>
      <c r="E1274">
        <v>4</v>
      </c>
      <c r="F1274">
        <v>7</v>
      </c>
      <c r="G1274" t="s">
        <v>20</v>
      </c>
      <c r="H1274" t="s">
        <v>223</v>
      </c>
      <c r="I1274">
        <v>5126</v>
      </c>
      <c r="J1274" t="s">
        <v>16</v>
      </c>
      <c r="K1274" t="s">
        <v>17</v>
      </c>
      <c r="L1274">
        <v>2019</v>
      </c>
      <c r="M1274" t="s">
        <v>18</v>
      </c>
    </row>
    <row r="1275" spans="1:13" x14ac:dyDescent="0.25">
      <c r="A1275" s="1">
        <v>43510</v>
      </c>
      <c r="B1275" s="2">
        <v>4.6527777777777779E-2</v>
      </c>
      <c r="C1275" t="s">
        <v>33</v>
      </c>
      <c r="D1275" t="s">
        <v>36</v>
      </c>
      <c r="E1275">
        <v>10</v>
      </c>
      <c r="F1275">
        <v>15</v>
      </c>
      <c r="G1275" t="s">
        <v>15</v>
      </c>
      <c r="H1275" t="s">
        <v>221</v>
      </c>
      <c r="I1275">
        <v>6111</v>
      </c>
      <c r="J1275" t="s">
        <v>55</v>
      </c>
      <c r="K1275" t="s">
        <v>56</v>
      </c>
      <c r="L1275">
        <v>2019</v>
      </c>
      <c r="M1275" t="s">
        <v>18</v>
      </c>
    </row>
    <row r="1276" spans="1:13" x14ac:dyDescent="0.25">
      <c r="A1276" s="1">
        <v>43510</v>
      </c>
      <c r="B1276" s="2">
        <v>6.458333333333334E-2</v>
      </c>
      <c r="C1276" t="s">
        <v>33</v>
      </c>
      <c r="D1276" t="s">
        <v>65</v>
      </c>
      <c r="E1276">
        <v>3</v>
      </c>
      <c r="F1276">
        <v>8</v>
      </c>
      <c r="G1276" t="s">
        <v>15</v>
      </c>
      <c r="H1276" t="s">
        <v>221</v>
      </c>
      <c r="I1276">
        <v>5656</v>
      </c>
      <c r="J1276" t="s">
        <v>16</v>
      </c>
      <c r="K1276" t="s">
        <v>17</v>
      </c>
      <c r="L1276">
        <v>2019</v>
      </c>
      <c r="M1276" t="s">
        <v>18</v>
      </c>
    </row>
    <row r="1277" spans="1:13" x14ac:dyDescent="0.25">
      <c r="A1277" s="1">
        <v>43510</v>
      </c>
      <c r="B1277" s="2">
        <v>0.6645833333333333</v>
      </c>
      <c r="C1277" t="s">
        <v>33</v>
      </c>
      <c r="D1277" t="s">
        <v>72</v>
      </c>
      <c r="E1277">
        <v>5</v>
      </c>
      <c r="F1277">
        <v>10</v>
      </c>
      <c r="G1277" t="s">
        <v>32</v>
      </c>
      <c r="H1277" t="s">
        <v>222</v>
      </c>
      <c r="I1277">
        <v>6191</v>
      </c>
      <c r="J1277" t="s">
        <v>16</v>
      </c>
      <c r="K1277" t="s">
        <v>17</v>
      </c>
      <c r="L1277">
        <v>2019</v>
      </c>
      <c r="M1277" t="s">
        <v>18</v>
      </c>
    </row>
    <row r="1278" spans="1:13" x14ac:dyDescent="0.25">
      <c r="A1278" s="1">
        <v>43510</v>
      </c>
      <c r="B1278" s="2">
        <v>0.67777777777777781</v>
      </c>
      <c r="C1278" t="s">
        <v>33</v>
      </c>
      <c r="D1278" t="s">
        <v>96</v>
      </c>
      <c r="E1278">
        <v>0</v>
      </c>
      <c r="F1278">
        <v>0</v>
      </c>
      <c r="G1278" t="s">
        <v>32</v>
      </c>
      <c r="H1278" t="s">
        <v>223</v>
      </c>
      <c r="I1278">
        <v>5144</v>
      </c>
      <c r="J1278" t="s">
        <v>16</v>
      </c>
      <c r="K1278" t="s">
        <v>17</v>
      </c>
      <c r="L1278">
        <v>2019</v>
      </c>
      <c r="M1278" t="s">
        <v>18</v>
      </c>
    </row>
    <row r="1279" spans="1:13" x14ac:dyDescent="0.25">
      <c r="A1279" s="1">
        <v>43510</v>
      </c>
      <c r="B1279" s="2">
        <v>0.69652777777777775</v>
      </c>
      <c r="C1279" t="s">
        <v>33</v>
      </c>
      <c r="D1279" t="s">
        <v>83</v>
      </c>
      <c r="E1279">
        <v>5</v>
      </c>
      <c r="F1279">
        <v>7</v>
      </c>
      <c r="G1279" t="s">
        <v>15</v>
      </c>
      <c r="H1279" t="s">
        <v>221</v>
      </c>
      <c r="I1279">
        <v>5811</v>
      </c>
      <c r="J1279" t="s">
        <v>16</v>
      </c>
      <c r="K1279" t="s">
        <v>17</v>
      </c>
      <c r="L1279">
        <v>2019</v>
      </c>
      <c r="M1279" t="s">
        <v>18</v>
      </c>
    </row>
    <row r="1280" spans="1:13" x14ac:dyDescent="0.25">
      <c r="A1280" s="1">
        <v>43510</v>
      </c>
      <c r="B1280" s="2">
        <v>0.85069444444444442</v>
      </c>
      <c r="C1280" t="s">
        <v>33</v>
      </c>
      <c r="D1280" t="s">
        <v>63</v>
      </c>
      <c r="E1280">
        <v>3</v>
      </c>
      <c r="F1280">
        <v>6</v>
      </c>
      <c r="G1280" t="s">
        <v>15</v>
      </c>
      <c r="H1280" t="s">
        <v>221</v>
      </c>
      <c r="I1280">
        <v>5426</v>
      </c>
      <c r="J1280" t="s">
        <v>16</v>
      </c>
      <c r="K1280" t="s">
        <v>17</v>
      </c>
      <c r="L1280">
        <v>2019</v>
      </c>
      <c r="M1280" t="s">
        <v>18</v>
      </c>
    </row>
    <row r="1281" spans="1:13" x14ac:dyDescent="0.25">
      <c r="A1281" s="1">
        <v>43510</v>
      </c>
      <c r="B1281" s="2">
        <v>0.93680555555555556</v>
      </c>
      <c r="C1281" t="s">
        <v>33</v>
      </c>
      <c r="D1281" t="s">
        <v>26</v>
      </c>
      <c r="E1281">
        <v>4</v>
      </c>
      <c r="F1281">
        <v>8</v>
      </c>
      <c r="G1281" t="s">
        <v>20</v>
      </c>
      <c r="H1281" t="s">
        <v>223</v>
      </c>
      <c r="I1281">
        <v>5218</v>
      </c>
      <c r="J1281" t="s">
        <v>16</v>
      </c>
      <c r="K1281" t="s">
        <v>17</v>
      </c>
      <c r="L1281">
        <v>2019</v>
      </c>
      <c r="M1281" t="s">
        <v>18</v>
      </c>
    </row>
    <row r="1282" spans="1:13" x14ac:dyDescent="0.25">
      <c r="A1282" s="1">
        <v>43511</v>
      </c>
      <c r="B1282" s="2">
        <v>9.7222222222222224E-3</v>
      </c>
      <c r="C1282" t="s">
        <v>40</v>
      </c>
      <c r="D1282" t="s">
        <v>79</v>
      </c>
      <c r="E1282">
        <v>0</v>
      </c>
      <c r="F1282">
        <v>0</v>
      </c>
      <c r="G1282" t="s">
        <v>23</v>
      </c>
      <c r="H1282" t="s">
        <v>221</v>
      </c>
      <c r="I1282">
        <v>5826</v>
      </c>
      <c r="J1282" t="s">
        <v>16</v>
      </c>
      <c r="K1282" t="s">
        <v>17</v>
      </c>
      <c r="L1282">
        <v>2019</v>
      </c>
      <c r="M1282" t="s">
        <v>18</v>
      </c>
    </row>
    <row r="1283" spans="1:13" x14ac:dyDescent="0.25">
      <c r="A1283" s="1">
        <v>43511</v>
      </c>
      <c r="B1283" s="2">
        <v>0.05</v>
      </c>
      <c r="C1283" t="s">
        <v>40</v>
      </c>
      <c r="D1283" t="s">
        <v>109</v>
      </c>
      <c r="E1283">
        <v>0</v>
      </c>
      <c r="F1283">
        <v>0</v>
      </c>
      <c r="G1283" t="s">
        <v>32</v>
      </c>
      <c r="H1283" t="s">
        <v>222</v>
      </c>
      <c r="I1283">
        <v>6151</v>
      </c>
      <c r="J1283" t="s">
        <v>16</v>
      </c>
      <c r="K1283" t="s">
        <v>17</v>
      </c>
      <c r="L1283">
        <v>2019</v>
      </c>
      <c r="M1283" t="s">
        <v>18</v>
      </c>
    </row>
    <row r="1284" spans="1:13" x14ac:dyDescent="0.25">
      <c r="A1284" s="1">
        <v>43511</v>
      </c>
      <c r="B1284" s="2">
        <v>8.6805555555555552E-2</v>
      </c>
      <c r="C1284" t="s">
        <v>40</v>
      </c>
      <c r="D1284" t="s">
        <v>112</v>
      </c>
      <c r="E1284">
        <v>5</v>
      </c>
      <c r="F1284">
        <v>10</v>
      </c>
      <c r="G1284" t="s">
        <v>15</v>
      </c>
      <c r="H1284" t="s">
        <v>221</v>
      </c>
      <c r="I1284">
        <v>5506</v>
      </c>
      <c r="J1284" t="s">
        <v>16</v>
      </c>
      <c r="K1284" t="s">
        <v>17</v>
      </c>
      <c r="L1284">
        <v>2019</v>
      </c>
      <c r="M1284" t="s">
        <v>18</v>
      </c>
    </row>
    <row r="1285" spans="1:13" x14ac:dyDescent="0.25">
      <c r="A1285" s="1">
        <v>43511</v>
      </c>
      <c r="B1285" s="2">
        <v>0.4284722222222222</v>
      </c>
      <c r="C1285" t="s">
        <v>40</v>
      </c>
      <c r="D1285" t="s">
        <v>35</v>
      </c>
      <c r="E1285">
        <v>0</v>
      </c>
      <c r="F1285">
        <v>0</v>
      </c>
      <c r="H1285" t="s">
        <v>221</v>
      </c>
      <c r="I1285">
        <v>3127</v>
      </c>
      <c r="J1285" t="s">
        <v>55</v>
      </c>
      <c r="K1285" t="s">
        <v>56</v>
      </c>
      <c r="L1285">
        <v>2019</v>
      </c>
      <c r="M1285" t="s">
        <v>18</v>
      </c>
    </row>
    <row r="1286" spans="1:13" x14ac:dyDescent="0.25">
      <c r="A1286" s="1">
        <v>43511</v>
      </c>
      <c r="B1286" s="2">
        <v>0.66874999999999996</v>
      </c>
      <c r="C1286" t="s">
        <v>40</v>
      </c>
      <c r="D1286" t="s">
        <v>48</v>
      </c>
      <c r="E1286">
        <v>3</v>
      </c>
      <c r="F1286">
        <v>5</v>
      </c>
      <c r="G1286" t="s">
        <v>15</v>
      </c>
      <c r="H1286" t="s">
        <v>221</v>
      </c>
      <c r="I1286">
        <v>5491</v>
      </c>
      <c r="J1286" t="s">
        <v>16</v>
      </c>
      <c r="K1286" t="s">
        <v>17</v>
      </c>
      <c r="L1286">
        <v>2019</v>
      </c>
      <c r="M1286" t="s">
        <v>18</v>
      </c>
    </row>
    <row r="1287" spans="1:13" x14ac:dyDescent="0.25">
      <c r="A1287" s="1">
        <v>43511</v>
      </c>
      <c r="B1287" s="2">
        <v>0.88402777777777775</v>
      </c>
      <c r="C1287" t="s">
        <v>40</v>
      </c>
      <c r="D1287" t="s">
        <v>52</v>
      </c>
      <c r="E1287">
        <v>15</v>
      </c>
      <c r="F1287">
        <v>18</v>
      </c>
      <c r="G1287" t="s">
        <v>15</v>
      </c>
      <c r="H1287" t="s">
        <v>221</v>
      </c>
      <c r="I1287">
        <v>5561</v>
      </c>
      <c r="J1287" t="s">
        <v>16</v>
      </c>
      <c r="K1287" t="s">
        <v>17</v>
      </c>
      <c r="L1287">
        <v>2019</v>
      </c>
      <c r="M1287" t="s">
        <v>18</v>
      </c>
    </row>
    <row r="1288" spans="1:13" x14ac:dyDescent="0.25">
      <c r="A1288" s="1">
        <v>43511</v>
      </c>
      <c r="B1288" s="2">
        <v>0.91249999999999998</v>
      </c>
      <c r="C1288" t="s">
        <v>40</v>
      </c>
      <c r="D1288" t="s">
        <v>59</v>
      </c>
      <c r="E1288">
        <v>3</v>
      </c>
      <c r="F1288">
        <v>6</v>
      </c>
      <c r="G1288" t="s">
        <v>20</v>
      </c>
      <c r="H1288" t="s">
        <v>223</v>
      </c>
      <c r="I1288">
        <v>5359</v>
      </c>
      <c r="J1288" t="s">
        <v>55</v>
      </c>
      <c r="K1288" t="s">
        <v>56</v>
      </c>
      <c r="L1288">
        <v>2019</v>
      </c>
      <c r="M1288" t="s">
        <v>18</v>
      </c>
    </row>
    <row r="1289" spans="1:13" x14ac:dyDescent="0.25">
      <c r="A1289" s="1">
        <v>43511</v>
      </c>
      <c r="B1289" s="2">
        <v>0.9145833333333333</v>
      </c>
      <c r="C1289" t="s">
        <v>40</v>
      </c>
      <c r="D1289" t="s">
        <v>69</v>
      </c>
      <c r="E1289">
        <v>0</v>
      </c>
      <c r="F1289">
        <v>0</v>
      </c>
      <c r="G1289" t="s">
        <v>32</v>
      </c>
      <c r="H1289" t="s">
        <v>223</v>
      </c>
      <c r="I1289">
        <v>5175</v>
      </c>
      <c r="J1289" t="s">
        <v>16</v>
      </c>
      <c r="K1289" t="s">
        <v>17</v>
      </c>
      <c r="L1289">
        <v>2019</v>
      </c>
      <c r="M1289" t="s">
        <v>18</v>
      </c>
    </row>
    <row r="1290" spans="1:13" x14ac:dyDescent="0.25">
      <c r="A1290" s="1">
        <v>43511</v>
      </c>
      <c r="B1290" s="2">
        <v>0.99791666666666667</v>
      </c>
      <c r="C1290" t="s">
        <v>40</v>
      </c>
      <c r="D1290" t="s">
        <v>95</v>
      </c>
      <c r="E1290">
        <v>0</v>
      </c>
      <c r="F1290">
        <v>0</v>
      </c>
      <c r="G1290" t="s">
        <v>23</v>
      </c>
      <c r="H1290" t="s">
        <v>221</v>
      </c>
      <c r="I1290">
        <v>5986</v>
      </c>
      <c r="J1290" t="s">
        <v>16</v>
      </c>
      <c r="K1290" t="s">
        <v>17</v>
      </c>
      <c r="L1290">
        <v>2019</v>
      </c>
      <c r="M1290" t="s">
        <v>18</v>
      </c>
    </row>
    <row r="1291" spans="1:13" x14ac:dyDescent="0.25">
      <c r="A1291" s="1">
        <v>43512</v>
      </c>
      <c r="B1291" s="2">
        <v>0.83750000000000002</v>
      </c>
      <c r="C1291" t="s">
        <v>50</v>
      </c>
      <c r="D1291" t="s">
        <v>86</v>
      </c>
      <c r="E1291">
        <v>4</v>
      </c>
      <c r="F1291">
        <v>8</v>
      </c>
      <c r="G1291" t="s">
        <v>32</v>
      </c>
      <c r="H1291" t="s">
        <v>223</v>
      </c>
      <c r="I1291">
        <v>5264</v>
      </c>
      <c r="J1291" t="s">
        <v>16</v>
      </c>
      <c r="K1291" t="s">
        <v>17</v>
      </c>
      <c r="L1291">
        <v>2019</v>
      </c>
      <c r="M1291" t="s">
        <v>18</v>
      </c>
    </row>
    <row r="1292" spans="1:13" x14ac:dyDescent="0.25">
      <c r="A1292" s="1">
        <v>43513</v>
      </c>
      <c r="B1292" s="2">
        <v>0.82638888888888884</v>
      </c>
      <c r="C1292" t="s">
        <v>53</v>
      </c>
      <c r="D1292" t="s">
        <v>76</v>
      </c>
      <c r="E1292">
        <v>3</v>
      </c>
      <c r="F1292">
        <v>8</v>
      </c>
      <c r="G1292" t="s">
        <v>32</v>
      </c>
      <c r="H1292" t="s">
        <v>223</v>
      </c>
      <c r="I1292">
        <v>5320</v>
      </c>
      <c r="J1292" t="s">
        <v>16</v>
      </c>
      <c r="K1292" t="s">
        <v>17</v>
      </c>
      <c r="L1292">
        <v>2019</v>
      </c>
      <c r="M1292" t="s">
        <v>18</v>
      </c>
    </row>
    <row r="1293" spans="1:13" x14ac:dyDescent="0.25">
      <c r="A1293" s="1">
        <v>43513</v>
      </c>
      <c r="B1293" s="2">
        <v>0.84027777777777779</v>
      </c>
      <c r="C1293" t="s">
        <v>53</v>
      </c>
      <c r="D1293" t="s">
        <v>44</v>
      </c>
      <c r="E1293">
        <v>10</v>
      </c>
      <c r="F1293">
        <v>15</v>
      </c>
      <c r="G1293" t="s">
        <v>23</v>
      </c>
      <c r="H1293" t="s">
        <v>221</v>
      </c>
      <c r="I1293">
        <v>5876</v>
      </c>
      <c r="J1293" t="s">
        <v>16</v>
      </c>
      <c r="K1293" t="s">
        <v>17</v>
      </c>
      <c r="L1293">
        <v>2019</v>
      </c>
      <c r="M1293" t="s">
        <v>18</v>
      </c>
    </row>
    <row r="1294" spans="1:13" x14ac:dyDescent="0.25">
      <c r="A1294" s="1">
        <v>43513</v>
      </c>
      <c r="B1294" s="2">
        <v>0.88958333333333328</v>
      </c>
      <c r="C1294" t="s">
        <v>53</v>
      </c>
      <c r="D1294" t="s">
        <v>76</v>
      </c>
      <c r="E1294">
        <v>5</v>
      </c>
      <c r="F1294">
        <v>9</v>
      </c>
      <c r="G1294" t="s">
        <v>32</v>
      </c>
      <c r="H1294" t="s">
        <v>223</v>
      </c>
      <c r="I1294">
        <v>5300</v>
      </c>
      <c r="J1294" t="s">
        <v>16</v>
      </c>
      <c r="K1294" t="s">
        <v>17</v>
      </c>
      <c r="L1294">
        <v>2019</v>
      </c>
      <c r="M1294" t="s">
        <v>18</v>
      </c>
    </row>
    <row r="1295" spans="1:13" x14ac:dyDescent="0.25">
      <c r="A1295" s="1">
        <v>43514</v>
      </c>
      <c r="B1295" s="2">
        <v>0.41458333333333336</v>
      </c>
      <c r="C1295" t="s">
        <v>13</v>
      </c>
      <c r="D1295" t="s">
        <v>37</v>
      </c>
      <c r="E1295">
        <v>16</v>
      </c>
      <c r="F1295">
        <v>20</v>
      </c>
      <c r="G1295" t="s">
        <v>20</v>
      </c>
      <c r="H1295" t="s">
        <v>223</v>
      </c>
      <c r="I1295">
        <v>5021</v>
      </c>
      <c r="J1295" t="s">
        <v>91</v>
      </c>
      <c r="K1295" t="s">
        <v>92</v>
      </c>
      <c r="L1295">
        <v>2019</v>
      </c>
      <c r="M1295" t="s">
        <v>18</v>
      </c>
    </row>
    <row r="1296" spans="1:13" x14ac:dyDescent="0.25">
      <c r="A1296" s="1">
        <v>43514</v>
      </c>
      <c r="B1296" s="2">
        <v>0.48958333333333331</v>
      </c>
      <c r="C1296" t="s">
        <v>13</v>
      </c>
      <c r="D1296" t="s">
        <v>75</v>
      </c>
      <c r="E1296">
        <v>3</v>
      </c>
      <c r="F1296">
        <v>7</v>
      </c>
      <c r="G1296" t="s">
        <v>23</v>
      </c>
      <c r="H1296" t="s">
        <v>221</v>
      </c>
      <c r="I1296">
        <v>5916</v>
      </c>
      <c r="J1296" t="s">
        <v>16</v>
      </c>
      <c r="K1296" t="s">
        <v>17</v>
      </c>
      <c r="L1296">
        <v>2019</v>
      </c>
      <c r="M1296" t="s">
        <v>18</v>
      </c>
    </row>
    <row r="1297" spans="1:13" x14ac:dyDescent="0.25">
      <c r="A1297" s="1">
        <v>43514</v>
      </c>
      <c r="B1297" s="2">
        <v>0.83958333333333335</v>
      </c>
      <c r="C1297" t="s">
        <v>13</v>
      </c>
      <c r="D1297" t="s">
        <v>73</v>
      </c>
      <c r="E1297">
        <v>0</v>
      </c>
      <c r="F1297">
        <v>0</v>
      </c>
      <c r="G1297" t="s">
        <v>15</v>
      </c>
      <c r="H1297" t="s">
        <v>221</v>
      </c>
      <c r="I1297">
        <v>5751</v>
      </c>
      <c r="J1297" t="s">
        <v>16</v>
      </c>
      <c r="K1297" t="s">
        <v>17</v>
      </c>
      <c r="L1297">
        <v>2019</v>
      </c>
      <c r="M1297" t="s">
        <v>18</v>
      </c>
    </row>
    <row r="1298" spans="1:13" x14ac:dyDescent="0.25">
      <c r="A1298" s="1">
        <v>43514</v>
      </c>
      <c r="B1298" s="2">
        <v>0.91874999999999996</v>
      </c>
      <c r="C1298" t="s">
        <v>13</v>
      </c>
      <c r="D1298" t="s">
        <v>118</v>
      </c>
      <c r="E1298">
        <v>0</v>
      </c>
      <c r="F1298">
        <v>0</v>
      </c>
      <c r="G1298" t="s">
        <v>23</v>
      </c>
      <c r="H1298" t="s">
        <v>221</v>
      </c>
      <c r="I1298">
        <v>5946</v>
      </c>
      <c r="J1298" t="s">
        <v>16</v>
      </c>
      <c r="K1298" t="s">
        <v>17</v>
      </c>
      <c r="L1298">
        <v>2019</v>
      </c>
      <c r="M1298" t="s">
        <v>18</v>
      </c>
    </row>
    <row r="1299" spans="1:13" x14ac:dyDescent="0.25">
      <c r="A1299" s="1">
        <v>43515</v>
      </c>
      <c r="B1299" s="2">
        <v>0.46041666666666664</v>
      </c>
      <c r="C1299" t="s">
        <v>21</v>
      </c>
      <c r="D1299" t="s">
        <v>51</v>
      </c>
      <c r="E1299">
        <v>0</v>
      </c>
      <c r="F1299">
        <v>0</v>
      </c>
      <c r="G1299" t="s">
        <v>32</v>
      </c>
      <c r="H1299" t="s">
        <v>223</v>
      </c>
      <c r="I1299">
        <v>5020</v>
      </c>
      <c r="J1299" t="s">
        <v>16</v>
      </c>
      <c r="K1299" t="s">
        <v>17</v>
      </c>
      <c r="L1299">
        <v>2019</v>
      </c>
      <c r="M1299" t="s">
        <v>18</v>
      </c>
    </row>
    <row r="1300" spans="1:13" x14ac:dyDescent="0.25">
      <c r="A1300" s="1">
        <v>43515</v>
      </c>
      <c r="B1300" s="2">
        <v>0.46319444444444446</v>
      </c>
      <c r="C1300" t="s">
        <v>21</v>
      </c>
      <c r="D1300" t="s">
        <v>67</v>
      </c>
      <c r="E1300">
        <v>0</v>
      </c>
      <c r="F1300">
        <v>0</v>
      </c>
      <c r="G1300" t="s">
        <v>15</v>
      </c>
      <c r="H1300" t="s">
        <v>221</v>
      </c>
      <c r="I1300">
        <v>5966</v>
      </c>
      <c r="J1300" t="s">
        <v>16</v>
      </c>
      <c r="K1300" t="s">
        <v>17</v>
      </c>
      <c r="L1300">
        <v>2019</v>
      </c>
      <c r="M1300" t="s">
        <v>18</v>
      </c>
    </row>
    <row r="1301" spans="1:13" x14ac:dyDescent="0.25">
      <c r="A1301" s="1">
        <v>43515</v>
      </c>
      <c r="B1301" s="2">
        <v>0.54791666666666672</v>
      </c>
      <c r="C1301" t="s">
        <v>21</v>
      </c>
      <c r="D1301" t="s">
        <v>114</v>
      </c>
      <c r="E1301">
        <v>0</v>
      </c>
      <c r="F1301">
        <v>0</v>
      </c>
      <c r="G1301" t="s">
        <v>15</v>
      </c>
      <c r="H1301" t="s">
        <v>221</v>
      </c>
      <c r="I1301">
        <v>5416</v>
      </c>
      <c r="J1301" t="s">
        <v>16</v>
      </c>
      <c r="K1301" t="s">
        <v>17</v>
      </c>
      <c r="L1301">
        <v>2019</v>
      </c>
      <c r="M1301" t="s">
        <v>18</v>
      </c>
    </row>
    <row r="1302" spans="1:13" x14ac:dyDescent="0.25">
      <c r="A1302" s="1">
        <v>43515</v>
      </c>
      <c r="B1302" s="2">
        <v>0.7368055555555556</v>
      </c>
      <c r="C1302" t="s">
        <v>21</v>
      </c>
      <c r="D1302" t="s">
        <v>68</v>
      </c>
      <c r="E1302">
        <v>9</v>
      </c>
      <c r="F1302">
        <v>11</v>
      </c>
      <c r="G1302" t="s">
        <v>32</v>
      </c>
      <c r="H1302" t="s">
        <v>223</v>
      </c>
      <c r="I1302">
        <v>5226</v>
      </c>
      <c r="J1302" t="s">
        <v>16</v>
      </c>
      <c r="K1302" t="s">
        <v>17</v>
      </c>
      <c r="L1302">
        <v>2019</v>
      </c>
      <c r="M1302" t="s">
        <v>18</v>
      </c>
    </row>
    <row r="1303" spans="1:13" x14ac:dyDescent="0.25">
      <c r="A1303" s="1">
        <v>43515</v>
      </c>
      <c r="B1303" s="2">
        <v>0.81597222222222221</v>
      </c>
      <c r="C1303" t="s">
        <v>21</v>
      </c>
      <c r="D1303" t="s">
        <v>76</v>
      </c>
      <c r="E1303">
        <v>0</v>
      </c>
      <c r="F1303">
        <v>0</v>
      </c>
      <c r="G1303" t="s">
        <v>20</v>
      </c>
      <c r="H1303" t="s">
        <v>223</v>
      </c>
      <c r="I1303">
        <v>5284</v>
      </c>
      <c r="J1303" t="s">
        <v>16</v>
      </c>
      <c r="K1303" t="s">
        <v>17</v>
      </c>
      <c r="L1303">
        <v>2019</v>
      </c>
      <c r="M1303" t="s">
        <v>18</v>
      </c>
    </row>
    <row r="1304" spans="1:13" x14ac:dyDescent="0.25">
      <c r="A1304" s="1">
        <v>43515</v>
      </c>
      <c r="B1304" s="2">
        <v>0.89027777777777772</v>
      </c>
      <c r="C1304" t="s">
        <v>21</v>
      </c>
      <c r="D1304" t="s">
        <v>79</v>
      </c>
      <c r="E1304">
        <v>3</v>
      </c>
      <c r="F1304">
        <v>6</v>
      </c>
      <c r="G1304" t="s">
        <v>15</v>
      </c>
      <c r="H1304" t="s">
        <v>221</v>
      </c>
      <c r="I1304">
        <v>5611</v>
      </c>
      <c r="J1304" t="s">
        <v>55</v>
      </c>
      <c r="K1304" t="s">
        <v>56</v>
      </c>
      <c r="L1304">
        <v>2019</v>
      </c>
      <c r="M1304" t="s">
        <v>18</v>
      </c>
    </row>
    <row r="1305" spans="1:13" x14ac:dyDescent="0.25">
      <c r="A1305" s="1">
        <v>43516</v>
      </c>
      <c r="B1305" s="2">
        <v>0.83472222222222225</v>
      </c>
      <c r="C1305" t="s">
        <v>25</v>
      </c>
      <c r="D1305" t="s">
        <v>116</v>
      </c>
      <c r="E1305">
        <v>3</v>
      </c>
      <c r="F1305">
        <v>6</v>
      </c>
      <c r="G1305" t="s">
        <v>20</v>
      </c>
      <c r="H1305" t="s">
        <v>223</v>
      </c>
      <c r="I1305">
        <v>5354</v>
      </c>
      <c r="J1305" t="s">
        <v>16</v>
      </c>
      <c r="K1305" t="s">
        <v>17</v>
      </c>
      <c r="L1305">
        <v>2019</v>
      </c>
      <c r="M1305" t="s">
        <v>18</v>
      </c>
    </row>
    <row r="1306" spans="1:13" x14ac:dyDescent="0.25">
      <c r="A1306" s="1">
        <v>43516</v>
      </c>
      <c r="B1306" s="2">
        <v>0.87708333333333333</v>
      </c>
      <c r="C1306" t="s">
        <v>25</v>
      </c>
      <c r="D1306" t="s">
        <v>82</v>
      </c>
      <c r="E1306">
        <v>5</v>
      </c>
      <c r="F1306">
        <v>8</v>
      </c>
      <c r="G1306" t="s">
        <v>32</v>
      </c>
      <c r="H1306" t="s">
        <v>223</v>
      </c>
      <c r="I1306">
        <v>5186</v>
      </c>
      <c r="J1306" t="s">
        <v>16</v>
      </c>
      <c r="K1306" t="s">
        <v>17</v>
      </c>
      <c r="L1306">
        <v>2019</v>
      </c>
      <c r="M1306" t="s">
        <v>18</v>
      </c>
    </row>
    <row r="1307" spans="1:13" x14ac:dyDescent="0.25">
      <c r="A1307" s="1">
        <v>43517</v>
      </c>
      <c r="B1307" s="2">
        <v>0.78055555555555556</v>
      </c>
      <c r="C1307" t="s">
        <v>33</v>
      </c>
      <c r="D1307" t="s">
        <v>95</v>
      </c>
      <c r="E1307">
        <v>0</v>
      </c>
      <c r="F1307">
        <v>0</v>
      </c>
      <c r="G1307" t="s">
        <v>15</v>
      </c>
      <c r="H1307" t="s">
        <v>221</v>
      </c>
      <c r="I1307">
        <v>5711</v>
      </c>
      <c r="J1307" t="s">
        <v>100</v>
      </c>
      <c r="K1307" t="s">
        <v>101</v>
      </c>
      <c r="L1307">
        <v>2019</v>
      </c>
      <c r="M1307" t="s">
        <v>18</v>
      </c>
    </row>
    <row r="1308" spans="1:13" x14ac:dyDescent="0.25">
      <c r="A1308" s="1">
        <v>43517</v>
      </c>
      <c r="B1308" s="2">
        <v>0.78749999999999998</v>
      </c>
      <c r="C1308" t="s">
        <v>33</v>
      </c>
      <c r="D1308" t="s">
        <v>54</v>
      </c>
      <c r="E1308">
        <v>4</v>
      </c>
      <c r="F1308">
        <v>6</v>
      </c>
      <c r="G1308" t="s">
        <v>15</v>
      </c>
      <c r="H1308" t="s">
        <v>221</v>
      </c>
      <c r="I1308">
        <v>5721</v>
      </c>
      <c r="J1308" t="s">
        <v>16</v>
      </c>
      <c r="K1308" t="s">
        <v>17</v>
      </c>
      <c r="L1308">
        <v>2019</v>
      </c>
      <c r="M1308" t="s">
        <v>18</v>
      </c>
    </row>
    <row r="1309" spans="1:13" x14ac:dyDescent="0.25">
      <c r="A1309" s="1">
        <v>43517</v>
      </c>
      <c r="B1309" s="2">
        <v>0.81180555555555556</v>
      </c>
      <c r="C1309" t="s">
        <v>33</v>
      </c>
      <c r="D1309" t="s">
        <v>117</v>
      </c>
      <c r="E1309">
        <v>11</v>
      </c>
      <c r="F1309">
        <v>16</v>
      </c>
      <c r="G1309" t="s">
        <v>15</v>
      </c>
      <c r="H1309" t="s">
        <v>224</v>
      </c>
      <c r="I1309">
        <v>3003</v>
      </c>
      <c r="J1309" t="s">
        <v>61</v>
      </c>
      <c r="K1309" t="s">
        <v>17</v>
      </c>
      <c r="L1309">
        <v>2019</v>
      </c>
      <c r="M1309" t="s">
        <v>18</v>
      </c>
    </row>
    <row r="1310" spans="1:13" x14ac:dyDescent="0.25">
      <c r="A1310" s="1">
        <v>43517</v>
      </c>
      <c r="B1310" s="2">
        <v>0.81180555555555556</v>
      </c>
      <c r="C1310" t="s">
        <v>33</v>
      </c>
      <c r="D1310" t="s">
        <v>117</v>
      </c>
      <c r="E1310">
        <v>11</v>
      </c>
      <c r="F1310">
        <v>16</v>
      </c>
      <c r="G1310" t="s">
        <v>15</v>
      </c>
      <c r="H1310" t="s">
        <v>224</v>
      </c>
      <c r="I1310">
        <v>3003</v>
      </c>
      <c r="J1310" t="s">
        <v>61</v>
      </c>
      <c r="K1310" t="s">
        <v>17</v>
      </c>
      <c r="L1310">
        <v>2019</v>
      </c>
      <c r="M1310" t="s">
        <v>18</v>
      </c>
    </row>
    <row r="1311" spans="1:13" x14ac:dyDescent="0.25">
      <c r="A1311" s="1">
        <v>43518</v>
      </c>
      <c r="B1311" s="2">
        <v>0.43333333333333335</v>
      </c>
      <c r="C1311" t="s">
        <v>40</v>
      </c>
      <c r="D1311" t="s">
        <v>14</v>
      </c>
      <c r="E1311">
        <v>8</v>
      </c>
      <c r="F1311">
        <v>11</v>
      </c>
      <c r="G1311" t="s">
        <v>15</v>
      </c>
      <c r="H1311" t="s">
        <v>221</v>
      </c>
      <c r="I1311">
        <v>5501</v>
      </c>
      <c r="J1311" t="s">
        <v>45</v>
      </c>
      <c r="K1311" t="s">
        <v>46</v>
      </c>
      <c r="L1311">
        <v>2019</v>
      </c>
      <c r="M1311" t="s">
        <v>18</v>
      </c>
    </row>
    <row r="1312" spans="1:13" x14ac:dyDescent="0.25">
      <c r="A1312" s="1">
        <v>43518</v>
      </c>
      <c r="B1312" s="2">
        <v>0.57847222222222228</v>
      </c>
      <c r="C1312" t="s">
        <v>40</v>
      </c>
      <c r="D1312" t="s">
        <v>125</v>
      </c>
      <c r="E1312">
        <v>4</v>
      </c>
      <c r="F1312">
        <v>7</v>
      </c>
      <c r="G1312" t="s">
        <v>32</v>
      </c>
      <c r="H1312" t="s">
        <v>223</v>
      </c>
      <c r="I1312">
        <v>5275</v>
      </c>
      <c r="J1312" t="s">
        <v>55</v>
      </c>
      <c r="K1312" t="s">
        <v>56</v>
      </c>
      <c r="L1312">
        <v>2019</v>
      </c>
      <c r="M1312" t="s">
        <v>18</v>
      </c>
    </row>
    <row r="1313" spans="1:13" x14ac:dyDescent="0.25">
      <c r="A1313" s="1">
        <v>43518</v>
      </c>
      <c r="B1313" s="2">
        <v>0.64513888888888893</v>
      </c>
      <c r="C1313" t="s">
        <v>40</v>
      </c>
      <c r="D1313" t="s">
        <v>88</v>
      </c>
      <c r="E1313">
        <v>18</v>
      </c>
      <c r="F1313">
        <v>21</v>
      </c>
      <c r="G1313" t="s">
        <v>15</v>
      </c>
      <c r="H1313" t="s">
        <v>221</v>
      </c>
      <c r="I1313">
        <v>5626</v>
      </c>
      <c r="J1313" t="s">
        <v>16</v>
      </c>
      <c r="K1313" t="s">
        <v>17</v>
      </c>
      <c r="L1313">
        <v>2019</v>
      </c>
      <c r="M1313" t="s">
        <v>18</v>
      </c>
    </row>
    <row r="1314" spans="1:13" x14ac:dyDescent="0.25">
      <c r="A1314" s="1">
        <v>43518</v>
      </c>
      <c r="B1314" s="2">
        <v>0.99305555555555558</v>
      </c>
      <c r="C1314" t="s">
        <v>40</v>
      </c>
      <c r="D1314" t="s">
        <v>48</v>
      </c>
      <c r="E1314">
        <v>3</v>
      </c>
      <c r="F1314">
        <v>8</v>
      </c>
      <c r="G1314" t="s">
        <v>15</v>
      </c>
      <c r="H1314" t="s">
        <v>221</v>
      </c>
      <c r="I1314">
        <v>5876</v>
      </c>
      <c r="J1314" t="s">
        <v>16</v>
      </c>
      <c r="K1314" t="s">
        <v>17</v>
      </c>
      <c r="L1314">
        <v>2019</v>
      </c>
      <c r="M1314" t="s">
        <v>18</v>
      </c>
    </row>
    <row r="1315" spans="1:13" x14ac:dyDescent="0.25">
      <c r="A1315" s="1">
        <v>43519</v>
      </c>
      <c r="B1315" s="2">
        <v>7.1527777777777773E-2</v>
      </c>
      <c r="C1315" t="s">
        <v>50</v>
      </c>
      <c r="D1315" t="s">
        <v>19</v>
      </c>
      <c r="E1315">
        <v>14</v>
      </c>
      <c r="F1315">
        <v>19</v>
      </c>
      <c r="G1315" t="s">
        <v>20</v>
      </c>
      <c r="H1315" t="s">
        <v>223</v>
      </c>
      <c r="I1315">
        <v>5153</v>
      </c>
      <c r="J1315" t="s">
        <v>16</v>
      </c>
      <c r="K1315" t="s">
        <v>17</v>
      </c>
      <c r="L1315">
        <v>2019</v>
      </c>
      <c r="M1315" t="s">
        <v>18</v>
      </c>
    </row>
    <row r="1316" spans="1:13" x14ac:dyDescent="0.25">
      <c r="A1316" s="1">
        <v>43519</v>
      </c>
      <c r="B1316" s="2">
        <v>0.45624999999999999</v>
      </c>
      <c r="C1316" t="s">
        <v>50</v>
      </c>
      <c r="D1316" t="s">
        <v>54</v>
      </c>
      <c r="E1316">
        <v>6</v>
      </c>
      <c r="F1316">
        <v>11</v>
      </c>
      <c r="G1316" t="s">
        <v>15</v>
      </c>
      <c r="H1316" t="s">
        <v>221</v>
      </c>
      <c r="I1316">
        <v>6046</v>
      </c>
      <c r="J1316" t="s">
        <v>16</v>
      </c>
      <c r="K1316" t="s">
        <v>17</v>
      </c>
      <c r="L1316">
        <v>2019</v>
      </c>
      <c r="M1316" t="s">
        <v>18</v>
      </c>
    </row>
    <row r="1317" spans="1:13" x14ac:dyDescent="0.25">
      <c r="A1317" s="1">
        <v>43519</v>
      </c>
      <c r="B1317" s="2">
        <v>0.9291666666666667</v>
      </c>
      <c r="C1317" t="s">
        <v>50</v>
      </c>
      <c r="D1317" t="s">
        <v>31</v>
      </c>
      <c r="E1317">
        <v>3</v>
      </c>
      <c r="F1317">
        <v>8</v>
      </c>
      <c r="G1317" t="s">
        <v>32</v>
      </c>
      <c r="H1317" t="s">
        <v>223</v>
      </c>
      <c r="I1317">
        <v>5099</v>
      </c>
      <c r="J1317" t="s">
        <v>16</v>
      </c>
      <c r="K1317" t="s">
        <v>17</v>
      </c>
      <c r="L1317">
        <v>2019</v>
      </c>
      <c r="M1317" t="s">
        <v>18</v>
      </c>
    </row>
    <row r="1318" spans="1:13" x14ac:dyDescent="0.25">
      <c r="A1318" s="1">
        <v>43520</v>
      </c>
      <c r="B1318" s="2">
        <v>0.59444444444444444</v>
      </c>
      <c r="C1318" t="s">
        <v>53</v>
      </c>
      <c r="D1318" t="s">
        <v>44</v>
      </c>
      <c r="E1318">
        <v>9</v>
      </c>
      <c r="F1318">
        <v>14</v>
      </c>
      <c r="G1318" t="s">
        <v>23</v>
      </c>
      <c r="H1318" t="s">
        <v>221</v>
      </c>
      <c r="I1318">
        <v>5641</v>
      </c>
      <c r="J1318" t="s">
        <v>16</v>
      </c>
      <c r="K1318" t="s">
        <v>17</v>
      </c>
      <c r="L1318">
        <v>2019</v>
      </c>
      <c r="M1318" t="s">
        <v>18</v>
      </c>
    </row>
    <row r="1319" spans="1:13" x14ac:dyDescent="0.25">
      <c r="A1319" s="1">
        <v>43520</v>
      </c>
      <c r="B1319" s="2">
        <v>0.6020833333333333</v>
      </c>
      <c r="C1319" t="s">
        <v>53</v>
      </c>
      <c r="D1319" t="s">
        <v>65</v>
      </c>
      <c r="E1319">
        <v>5</v>
      </c>
      <c r="F1319">
        <v>10</v>
      </c>
      <c r="G1319" t="s">
        <v>23</v>
      </c>
      <c r="H1319" t="s">
        <v>221</v>
      </c>
      <c r="I1319">
        <v>5641</v>
      </c>
      <c r="J1319" t="s">
        <v>16</v>
      </c>
      <c r="K1319" t="s">
        <v>17</v>
      </c>
      <c r="L1319">
        <v>2019</v>
      </c>
      <c r="M1319" t="s">
        <v>18</v>
      </c>
    </row>
    <row r="1320" spans="1:13" x14ac:dyDescent="0.25">
      <c r="A1320" s="1">
        <v>43520</v>
      </c>
      <c r="B1320" s="2">
        <v>0.82013888888888886</v>
      </c>
      <c r="C1320" t="s">
        <v>53</v>
      </c>
      <c r="D1320" t="s">
        <v>34</v>
      </c>
      <c r="E1320">
        <v>0</v>
      </c>
      <c r="F1320">
        <v>0</v>
      </c>
      <c r="G1320" t="s">
        <v>15</v>
      </c>
      <c r="H1320" t="s">
        <v>221</v>
      </c>
      <c r="I1320">
        <v>6041</v>
      </c>
      <c r="J1320" t="s">
        <v>16</v>
      </c>
      <c r="K1320" t="s">
        <v>17</v>
      </c>
      <c r="L1320">
        <v>2019</v>
      </c>
      <c r="M1320" t="s">
        <v>18</v>
      </c>
    </row>
    <row r="1321" spans="1:13" x14ac:dyDescent="0.25">
      <c r="A1321" s="1">
        <v>43521</v>
      </c>
      <c r="B1321" s="2">
        <v>0.42569444444444443</v>
      </c>
      <c r="C1321" t="s">
        <v>13</v>
      </c>
      <c r="D1321" t="s">
        <v>79</v>
      </c>
      <c r="E1321">
        <v>0</v>
      </c>
      <c r="F1321">
        <v>0</v>
      </c>
      <c r="G1321" t="s">
        <v>15</v>
      </c>
      <c r="H1321" t="s">
        <v>221</v>
      </c>
      <c r="I1321">
        <v>5471</v>
      </c>
      <c r="J1321" t="s">
        <v>16</v>
      </c>
      <c r="K1321" t="s">
        <v>17</v>
      </c>
      <c r="L1321">
        <v>2019</v>
      </c>
      <c r="M1321" t="s">
        <v>18</v>
      </c>
    </row>
    <row r="1322" spans="1:13" x14ac:dyDescent="0.25">
      <c r="A1322" s="1">
        <v>43521</v>
      </c>
      <c r="B1322" s="2">
        <v>0.72152777777777777</v>
      </c>
      <c r="C1322" t="s">
        <v>13</v>
      </c>
      <c r="D1322" t="s">
        <v>71</v>
      </c>
      <c r="E1322">
        <v>4</v>
      </c>
      <c r="F1322">
        <v>6</v>
      </c>
      <c r="G1322" t="s">
        <v>32</v>
      </c>
      <c r="H1322" t="s">
        <v>223</v>
      </c>
      <c r="I1322">
        <v>5022</v>
      </c>
      <c r="J1322" t="s">
        <v>16</v>
      </c>
      <c r="K1322" t="s">
        <v>17</v>
      </c>
      <c r="L1322">
        <v>2019</v>
      </c>
      <c r="M1322" t="s">
        <v>18</v>
      </c>
    </row>
    <row r="1323" spans="1:13" x14ac:dyDescent="0.25">
      <c r="A1323" s="1">
        <v>43521</v>
      </c>
      <c r="B1323" s="2">
        <v>0.86875000000000002</v>
      </c>
      <c r="C1323" t="s">
        <v>13</v>
      </c>
      <c r="D1323" t="s">
        <v>35</v>
      </c>
      <c r="E1323">
        <v>4</v>
      </c>
      <c r="F1323">
        <v>7</v>
      </c>
      <c r="G1323" t="s">
        <v>15</v>
      </c>
      <c r="H1323" t="s">
        <v>221</v>
      </c>
      <c r="I1323">
        <v>5411</v>
      </c>
      <c r="J1323" t="s">
        <v>16</v>
      </c>
      <c r="K1323" t="s">
        <v>17</v>
      </c>
      <c r="L1323">
        <v>2019</v>
      </c>
      <c r="M1323" t="s">
        <v>18</v>
      </c>
    </row>
    <row r="1324" spans="1:13" x14ac:dyDescent="0.25">
      <c r="A1324" s="1">
        <v>43522</v>
      </c>
      <c r="B1324" s="2">
        <v>5.5555555555555552E-2</v>
      </c>
      <c r="C1324" t="s">
        <v>21</v>
      </c>
      <c r="D1324" t="s">
        <v>71</v>
      </c>
      <c r="E1324">
        <v>3</v>
      </c>
      <c r="F1324">
        <v>7</v>
      </c>
      <c r="G1324" t="s">
        <v>32</v>
      </c>
      <c r="H1324" t="s">
        <v>223</v>
      </c>
      <c r="I1324">
        <v>5068</v>
      </c>
      <c r="J1324" t="s">
        <v>16</v>
      </c>
      <c r="K1324" t="s">
        <v>17</v>
      </c>
      <c r="L1324">
        <v>2019</v>
      </c>
      <c r="M1324" t="s">
        <v>18</v>
      </c>
    </row>
    <row r="1325" spans="1:13" x14ac:dyDescent="0.25">
      <c r="A1325" s="1">
        <v>43522</v>
      </c>
      <c r="B1325" s="2">
        <v>0.38958333333333334</v>
      </c>
      <c r="C1325" t="s">
        <v>21</v>
      </c>
      <c r="D1325" t="s">
        <v>84</v>
      </c>
      <c r="E1325">
        <v>0</v>
      </c>
      <c r="F1325">
        <v>0</v>
      </c>
      <c r="G1325" t="s">
        <v>15</v>
      </c>
      <c r="H1325" t="s">
        <v>221</v>
      </c>
      <c r="I1325">
        <v>5511</v>
      </c>
      <c r="J1325" t="s">
        <v>16</v>
      </c>
      <c r="K1325" t="s">
        <v>17</v>
      </c>
      <c r="L1325">
        <v>2019</v>
      </c>
      <c r="M1325" t="s">
        <v>18</v>
      </c>
    </row>
    <row r="1326" spans="1:13" x14ac:dyDescent="0.25">
      <c r="A1326" s="1">
        <v>43522</v>
      </c>
      <c r="B1326" s="2">
        <v>0.39166666666666666</v>
      </c>
      <c r="C1326" t="s">
        <v>21</v>
      </c>
      <c r="D1326" t="s">
        <v>83</v>
      </c>
      <c r="E1326">
        <v>0</v>
      </c>
      <c r="F1326">
        <v>0</v>
      </c>
      <c r="G1326" t="s">
        <v>15</v>
      </c>
      <c r="H1326" t="s">
        <v>221</v>
      </c>
      <c r="I1326">
        <v>5496</v>
      </c>
      <c r="J1326" t="s">
        <v>16</v>
      </c>
      <c r="K1326" t="s">
        <v>17</v>
      </c>
      <c r="L1326">
        <v>2019</v>
      </c>
      <c r="M1326" t="s">
        <v>18</v>
      </c>
    </row>
    <row r="1327" spans="1:13" x14ac:dyDescent="0.25">
      <c r="A1327" s="1">
        <v>43522</v>
      </c>
      <c r="B1327" s="2">
        <v>0.84097222222222223</v>
      </c>
      <c r="C1327" t="s">
        <v>21</v>
      </c>
      <c r="D1327" t="s">
        <v>74</v>
      </c>
      <c r="E1327">
        <v>3</v>
      </c>
      <c r="F1327">
        <v>6</v>
      </c>
      <c r="G1327" t="s">
        <v>20</v>
      </c>
      <c r="H1327" t="s">
        <v>223</v>
      </c>
      <c r="I1327">
        <v>5141</v>
      </c>
      <c r="J1327" t="s">
        <v>16</v>
      </c>
      <c r="K1327" t="s">
        <v>17</v>
      </c>
      <c r="L1327">
        <v>2019</v>
      </c>
      <c r="M1327" t="s">
        <v>18</v>
      </c>
    </row>
    <row r="1328" spans="1:13" x14ac:dyDescent="0.25">
      <c r="A1328" s="1">
        <v>43523</v>
      </c>
      <c r="B1328" s="2">
        <v>0.25138888888888888</v>
      </c>
      <c r="C1328" t="s">
        <v>25</v>
      </c>
      <c r="D1328" t="s">
        <v>84</v>
      </c>
      <c r="E1328">
        <v>5</v>
      </c>
      <c r="F1328">
        <v>9</v>
      </c>
      <c r="G1328" t="s">
        <v>23</v>
      </c>
      <c r="H1328" t="s">
        <v>221</v>
      </c>
      <c r="I1328">
        <v>6046</v>
      </c>
      <c r="J1328" t="s">
        <v>16</v>
      </c>
      <c r="K1328" t="s">
        <v>17</v>
      </c>
      <c r="L1328">
        <v>2019</v>
      </c>
      <c r="M1328" t="s">
        <v>18</v>
      </c>
    </row>
    <row r="1329" spans="1:13" x14ac:dyDescent="0.25">
      <c r="A1329" s="1">
        <v>43523</v>
      </c>
      <c r="B1329" s="2">
        <v>0.38055555555555554</v>
      </c>
      <c r="C1329" t="s">
        <v>25</v>
      </c>
      <c r="D1329" t="s">
        <v>43</v>
      </c>
      <c r="E1329">
        <v>4</v>
      </c>
      <c r="F1329">
        <v>6</v>
      </c>
      <c r="G1329" t="s">
        <v>32</v>
      </c>
      <c r="H1329" t="s">
        <v>223</v>
      </c>
      <c r="I1329">
        <v>5053</v>
      </c>
      <c r="J1329" t="s">
        <v>16</v>
      </c>
      <c r="K1329" t="s">
        <v>17</v>
      </c>
      <c r="L1329">
        <v>2019</v>
      </c>
      <c r="M1329" t="s">
        <v>18</v>
      </c>
    </row>
    <row r="1330" spans="1:13" x14ac:dyDescent="0.25">
      <c r="A1330" s="1">
        <v>43523</v>
      </c>
      <c r="B1330" s="2">
        <v>0.57361111111111107</v>
      </c>
      <c r="C1330" t="s">
        <v>25</v>
      </c>
      <c r="D1330" t="s">
        <v>94</v>
      </c>
      <c r="E1330">
        <v>4</v>
      </c>
      <c r="F1330">
        <v>7</v>
      </c>
      <c r="G1330" t="s">
        <v>15</v>
      </c>
      <c r="H1330" t="s">
        <v>221</v>
      </c>
      <c r="I1330">
        <v>5481</v>
      </c>
      <c r="J1330" t="s">
        <v>16</v>
      </c>
      <c r="K1330" t="s">
        <v>17</v>
      </c>
      <c r="L1330">
        <v>2019</v>
      </c>
      <c r="M1330" t="s">
        <v>18</v>
      </c>
    </row>
    <row r="1331" spans="1:13" x14ac:dyDescent="0.25">
      <c r="A1331" s="1">
        <v>43523</v>
      </c>
      <c r="B1331" s="2">
        <v>0.58750000000000002</v>
      </c>
      <c r="C1331" t="s">
        <v>25</v>
      </c>
      <c r="D1331" t="s">
        <v>87</v>
      </c>
      <c r="E1331">
        <v>3</v>
      </c>
      <c r="F1331">
        <v>6</v>
      </c>
      <c r="G1331" t="s">
        <v>15</v>
      </c>
      <c r="H1331" t="s">
        <v>221</v>
      </c>
      <c r="I1331">
        <v>5481</v>
      </c>
      <c r="J1331" t="s">
        <v>16</v>
      </c>
      <c r="K1331" t="s">
        <v>17</v>
      </c>
      <c r="L1331">
        <v>2019</v>
      </c>
      <c r="M1331" t="s">
        <v>18</v>
      </c>
    </row>
    <row r="1332" spans="1:13" x14ac:dyDescent="0.25">
      <c r="A1332" s="1">
        <v>43523</v>
      </c>
      <c r="B1332" s="2">
        <v>0.87569444444444444</v>
      </c>
      <c r="C1332" t="s">
        <v>25</v>
      </c>
      <c r="D1332" t="s">
        <v>43</v>
      </c>
      <c r="E1332">
        <v>7</v>
      </c>
      <c r="F1332">
        <v>11</v>
      </c>
      <c r="G1332" t="s">
        <v>20</v>
      </c>
      <c r="H1332" t="s">
        <v>223</v>
      </c>
      <c r="I1332">
        <v>5255</v>
      </c>
      <c r="J1332" t="s">
        <v>55</v>
      </c>
      <c r="K1332" t="s">
        <v>56</v>
      </c>
      <c r="L1332">
        <v>2019</v>
      </c>
      <c r="M1332" t="s">
        <v>18</v>
      </c>
    </row>
    <row r="1333" spans="1:13" x14ac:dyDescent="0.25">
      <c r="A1333" s="1">
        <v>43523</v>
      </c>
      <c r="B1333" s="2">
        <v>0.90069444444444446</v>
      </c>
      <c r="C1333" t="s">
        <v>25</v>
      </c>
      <c r="D1333" t="s">
        <v>86</v>
      </c>
      <c r="E1333">
        <v>5</v>
      </c>
      <c r="F1333">
        <v>10</v>
      </c>
      <c r="G1333" t="s">
        <v>20</v>
      </c>
      <c r="H1333" t="s">
        <v>223</v>
      </c>
      <c r="I1333">
        <v>5255</v>
      </c>
      <c r="J1333" t="s">
        <v>55</v>
      </c>
      <c r="K1333" t="s">
        <v>56</v>
      </c>
      <c r="L1333">
        <v>2019</v>
      </c>
      <c r="M1333" t="s">
        <v>18</v>
      </c>
    </row>
    <row r="1334" spans="1:13" x14ac:dyDescent="0.25">
      <c r="A1334" s="1">
        <v>43523</v>
      </c>
      <c r="B1334" s="2">
        <v>0.99444444444444446</v>
      </c>
      <c r="C1334" t="s">
        <v>25</v>
      </c>
      <c r="D1334" t="s">
        <v>58</v>
      </c>
      <c r="E1334">
        <v>3</v>
      </c>
      <c r="F1334">
        <v>8</v>
      </c>
      <c r="G1334" t="s">
        <v>23</v>
      </c>
      <c r="H1334" t="s">
        <v>221</v>
      </c>
      <c r="I1334">
        <v>5641</v>
      </c>
      <c r="J1334" t="s">
        <v>16</v>
      </c>
      <c r="K1334" t="s">
        <v>17</v>
      </c>
      <c r="L1334">
        <v>2019</v>
      </c>
      <c r="M1334" t="s">
        <v>18</v>
      </c>
    </row>
    <row r="1335" spans="1:13" x14ac:dyDescent="0.25">
      <c r="A1335" s="1">
        <v>43524</v>
      </c>
      <c r="B1335" s="2">
        <v>0.54861111111111116</v>
      </c>
      <c r="C1335" t="s">
        <v>33</v>
      </c>
      <c r="D1335" t="s">
        <v>74</v>
      </c>
      <c r="E1335">
        <v>4</v>
      </c>
      <c r="F1335">
        <v>7</v>
      </c>
      <c r="G1335" t="s">
        <v>20</v>
      </c>
      <c r="H1335" t="s">
        <v>223</v>
      </c>
      <c r="I1335">
        <v>5026</v>
      </c>
      <c r="J1335" t="s">
        <v>16</v>
      </c>
      <c r="K1335" t="s">
        <v>17</v>
      </c>
      <c r="L1335">
        <v>2019</v>
      </c>
      <c r="M1335" t="s">
        <v>18</v>
      </c>
    </row>
    <row r="1336" spans="1:13" x14ac:dyDescent="0.25">
      <c r="A1336" s="1">
        <v>43524</v>
      </c>
      <c r="B1336" s="2">
        <v>0.69513888888888886</v>
      </c>
      <c r="C1336" t="s">
        <v>33</v>
      </c>
      <c r="D1336" t="s">
        <v>63</v>
      </c>
      <c r="E1336">
        <v>3</v>
      </c>
      <c r="F1336">
        <v>5</v>
      </c>
      <c r="G1336" t="s">
        <v>15</v>
      </c>
      <c r="H1336" t="s">
        <v>221</v>
      </c>
      <c r="I1336">
        <v>6066</v>
      </c>
      <c r="J1336" t="s">
        <v>16</v>
      </c>
      <c r="K1336" t="s">
        <v>17</v>
      </c>
      <c r="L1336">
        <v>2019</v>
      </c>
      <c r="M1336" t="s">
        <v>18</v>
      </c>
    </row>
    <row r="1337" spans="1:13" x14ac:dyDescent="0.25">
      <c r="A1337" s="1">
        <v>43524</v>
      </c>
      <c r="B1337" s="2">
        <v>0.80833333333333335</v>
      </c>
      <c r="C1337" t="s">
        <v>33</v>
      </c>
      <c r="D1337" t="s">
        <v>37</v>
      </c>
      <c r="E1337">
        <v>0</v>
      </c>
      <c r="F1337">
        <v>0</v>
      </c>
      <c r="G1337" t="s">
        <v>20</v>
      </c>
      <c r="H1337" t="s">
        <v>223</v>
      </c>
      <c r="I1337">
        <v>5270</v>
      </c>
      <c r="J1337" t="s">
        <v>55</v>
      </c>
      <c r="K1337" t="s">
        <v>56</v>
      </c>
      <c r="L1337">
        <v>2019</v>
      </c>
      <c r="M1337" t="s">
        <v>18</v>
      </c>
    </row>
    <row r="1338" spans="1:13" x14ac:dyDescent="0.25">
      <c r="A1338" s="1">
        <v>43524</v>
      </c>
      <c r="B1338" s="2">
        <v>0.82291666666666663</v>
      </c>
      <c r="C1338" t="s">
        <v>33</v>
      </c>
      <c r="D1338" t="s">
        <v>26</v>
      </c>
      <c r="E1338">
        <v>0</v>
      </c>
      <c r="F1338">
        <v>0</v>
      </c>
      <c r="G1338" t="s">
        <v>20</v>
      </c>
      <c r="H1338" t="s">
        <v>223</v>
      </c>
      <c r="I1338">
        <v>5043</v>
      </c>
      <c r="J1338" t="s">
        <v>16</v>
      </c>
      <c r="K1338" t="s">
        <v>17</v>
      </c>
      <c r="L1338">
        <v>2019</v>
      </c>
      <c r="M1338" t="s">
        <v>18</v>
      </c>
    </row>
    <row r="1339" spans="1:13" x14ac:dyDescent="0.25">
      <c r="A1339" s="1">
        <v>43524</v>
      </c>
      <c r="B1339" s="2">
        <v>0.88611111111111107</v>
      </c>
      <c r="C1339" t="s">
        <v>33</v>
      </c>
      <c r="D1339" t="s">
        <v>86</v>
      </c>
      <c r="E1339">
        <v>5</v>
      </c>
      <c r="F1339">
        <v>9</v>
      </c>
      <c r="G1339" t="s">
        <v>32</v>
      </c>
      <c r="H1339" t="s">
        <v>223</v>
      </c>
      <c r="I1339">
        <v>5362</v>
      </c>
      <c r="J1339" t="s">
        <v>16</v>
      </c>
      <c r="K1339" t="s">
        <v>17</v>
      </c>
      <c r="L1339">
        <v>2019</v>
      </c>
      <c r="M1339" t="s">
        <v>18</v>
      </c>
    </row>
    <row r="1340" spans="1:13" x14ac:dyDescent="0.25">
      <c r="A1340" s="1">
        <v>43525</v>
      </c>
      <c r="B1340" s="2">
        <v>0.64722222222222225</v>
      </c>
      <c r="C1340" t="s">
        <v>40</v>
      </c>
      <c r="D1340" t="s">
        <v>117</v>
      </c>
      <c r="E1340">
        <v>21</v>
      </c>
      <c r="F1340">
        <v>26</v>
      </c>
      <c r="G1340" t="s">
        <v>23</v>
      </c>
      <c r="H1340" t="s">
        <v>224</v>
      </c>
      <c r="I1340">
        <v>3020</v>
      </c>
      <c r="J1340" t="s">
        <v>107</v>
      </c>
      <c r="K1340" t="s">
        <v>56</v>
      </c>
      <c r="L1340">
        <v>2019</v>
      </c>
      <c r="M1340" t="s">
        <v>18</v>
      </c>
    </row>
    <row r="1341" spans="1:13" x14ac:dyDescent="0.25">
      <c r="A1341" s="1">
        <v>43525</v>
      </c>
      <c r="B1341" s="2">
        <v>0.80069444444444449</v>
      </c>
      <c r="C1341" t="s">
        <v>40</v>
      </c>
      <c r="D1341" t="s">
        <v>86</v>
      </c>
      <c r="E1341">
        <v>3</v>
      </c>
      <c r="F1341">
        <v>6</v>
      </c>
      <c r="G1341" t="s">
        <v>32</v>
      </c>
      <c r="H1341" t="s">
        <v>223</v>
      </c>
      <c r="I1341">
        <v>5317</v>
      </c>
      <c r="J1341" t="s">
        <v>16</v>
      </c>
      <c r="K1341" t="s">
        <v>17</v>
      </c>
      <c r="L1341">
        <v>2019</v>
      </c>
      <c r="M1341" t="s">
        <v>18</v>
      </c>
    </row>
    <row r="1342" spans="1:13" x14ac:dyDescent="0.25">
      <c r="A1342" s="1">
        <v>43525</v>
      </c>
      <c r="B1342" s="2">
        <v>0.87083333333333335</v>
      </c>
      <c r="C1342" t="s">
        <v>40</v>
      </c>
      <c r="D1342" t="s">
        <v>87</v>
      </c>
      <c r="E1342">
        <v>7</v>
      </c>
      <c r="F1342">
        <v>10</v>
      </c>
      <c r="G1342" t="s">
        <v>15</v>
      </c>
      <c r="H1342" t="s">
        <v>221</v>
      </c>
      <c r="I1342">
        <v>5951</v>
      </c>
      <c r="J1342" t="s">
        <v>55</v>
      </c>
      <c r="K1342" t="s">
        <v>56</v>
      </c>
      <c r="L1342">
        <v>2019</v>
      </c>
      <c r="M1342" t="s">
        <v>18</v>
      </c>
    </row>
    <row r="1343" spans="1:13" x14ac:dyDescent="0.25">
      <c r="A1343" s="1">
        <v>43525</v>
      </c>
      <c r="B1343" s="2">
        <v>0.93333333333333335</v>
      </c>
      <c r="C1343" t="s">
        <v>40</v>
      </c>
      <c r="D1343" t="s">
        <v>65</v>
      </c>
      <c r="E1343">
        <v>3</v>
      </c>
      <c r="F1343">
        <v>6</v>
      </c>
      <c r="G1343" t="s">
        <v>23</v>
      </c>
      <c r="H1343" t="s">
        <v>221</v>
      </c>
      <c r="I1343">
        <v>5841</v>
      </c>
      <c r="J1343" t="s">
        <v>16</v>
      </c>
      <c r="K1343" t="s">
        <v>17</v>
      </c>
      <c r="L1343">
        <v>2019</v>
      </c>
      <c r="M1343" t="s">
        <v>18</v>
      </c>
    </row>
    <row r="1344" spans="1:13" x14ac:dyDescent="0.25">
      <c r="A1344" s="1">
        <v>43526</v>
      </c>
      <c r="B1344" s="2">
        <v>0.64930555555555558</v>
      </c>
      <c r="C1344" t="s">
        <v>50</v>
      </c>
      <c r="D1344" t="s">
        <v>106</v>
      </c>
      <c r="E1344">
        <v>49</v>
      </c>
      <c r="F1344">
        <v>55</v>
      </c>
      <c r="G1344" t="s">
        <v>23</v>
      </c>
      <c r="H1344" t="s">
        <v>224</v>
      </c>
      <c r="I1344">
        <v>3014</v>
      </c>
      <c r="J1344" t="s">
        <v>126</v>
      </c>
      <c r="K1344" t="s">
        <v>90</v>
      </c>
      <c r="L1344">
        <v>2019</v>
      </c>
      <c r="M1344" t="s">
        <v>18</v>
      </c>
    </row>
    <row r="1345" spans="1:13" x14ac:dyDescent="0.25">
      <c r="A1345" s="1">
        <v>43526</v>
      </c>
      <c r="B1345" s="2">
        <v>0.70277777777777772</v>
      </c>
      <c r="C1345" t="s">
        <v>50</v>
      </c>
      <c r="D1345" t="s">
        <v>70</v>
      </c>
      <c r="E1345">
        <v>22</v>
      </c>
      <c r="F1345">
        <v>26</v>
      </c>
      <c r="G1345" t="s">
        <v>32</v>
      </c>
      <c r="H1345" t="s">
        <v>223</v>
      </c>
      <c r="I1345">
        <v>5034</v>
      </c>
      <c r="J1345" t="s">
        <v>55</v>
      </c>
      <c r="K1345" t="s">
        <v>56</v>
      </c>
      <c r="L1345">
        <v>2019</v>
      </c>
      <c r="M1345" t="s">
        <v>18</v>
      </c>
    </row>
    <row r="1346" spans="1:13" x14ac:dyDescent="0.25">
      <c r="A1346" s="1">
        <v>43526</v>
      </c>
      <c r="B1346" s="2">
        <v>0.76736111111111116</v>
      </c>
      <c r="C1346" t="s">
        <v>50</v>
      </c>
      <c r="D1346" t="s">
        <v>70</v>
      </c>
      <c r="E1346">
        <v>4</v>
      </c>
      <c r="F1346">
        <v>8</v>
      </c>
      <c r="G1346" t="s">
        <v>32</v>
      </c>
      <c r="H1346" t="s">
        <v>223</v>
      </c>
      <c r="I1346">
        <v>5082</v>
      </c>
      <c r="J1346" t="s">
        <v>16</v>
      </c>
      <c r="K1346" t="s">
        <v>17</v>
      </c>
      <c r="L1346">
        <v>2019</v>
      </c>
      <c r="M1346" t="s">
        <v>18</v>
      </c>
    </row>
    <row r="1347" spans="1:13" x14ac:dyDescent="0.25">
      <c r="A1347" s="1">
        <v>43526</v>
      </c>
      <c r="B1347" s="2">
        <v>0.81736111111111109</v>
      </c>
      <c r="C1347" t="s">
        <v>50</v>
      </c>
      <c r="D1347" t="s">
        <v>65</v>
      </c>
      <c r="E1347">
        <v>3</v>
      </c>
      <c r="F1347">
        <v>8</v>
      </c>
      <c r="G1347" t="s">
        <v>15</v>
      </c>
      <c r="H1347" t="s">
        <v>221</v>
      </c>
      <c r="I1347">
        <v>5566</v>
      </c>
      <c r="J1347" t="s">
        <v>16</v>
      </c>
      <c r="K1347" t="s">
        <v>17</v>
      </c>
      <c r="L1347">
        <v>2019</v>
      </c>
      <c r="M1347" t="s">
        <v>18</v>
      </c>
    </row>
    <row r="1348" spans="1:13" x14ac:dyDescent="0.25">
      <c r="A1348" s="1">
        <v>43527</v>
      </c>
      <c r="B1348" s="2">
        <v>0.8125</v>
      </c>
      <c r="C1348" t="s">
        <v>53</v>
      </c>
      <c r="D1348" t="s">
        <v>81</v>
      </c>
      <c r="E1348">
        <v>3</v>
      </c>
      <c r="F1348">
        <v>7</v>
      </c>
      <c r="G1348" t="s">
        <v>20</v>
      </c>
      <c r="H1348" t="s">
        <v>223</v>
      </c>
      <c r="I1348">
        <v>5146</v>
      </c>
      <c r="J1348" t="s">
        <v>16</v>
      </c>
      <c r="K1348" t="s">
        <v>17</v>
      </c>
      <c r="L1348">
        <v>2019</v>
      </c>
      <c r="M1348" t="s">
        <v>18</v>
      </c>
    </row>
    <row r="1349" spans="1:13" x14ac:dyDescent="0.25">
      <c r="A1349" s="1">
        <v>43528</v>
      </c>
      <c r="B1349" s="2">
        <v>0.45069444444444445</v>
      </c>
      <c r="C1349" t="s">
        <v>13</v>
      </c>
      <c r="D1349" t="s">
        <v>79</v>
      </c>
      <c r="E1349">
        <v>0</v>
      </c>
      <c r="F1349">
        <v>0</v>
      </c>
      <c r="G1349" t="s">
        <v>23</v>
      </c>
      <c r="H1349" t="s">
        <v>221</v>
      </c>
      <c r="I1349">
        <v>5646</v>
      </c>
      <c r="J1349" t="s">
        <v>16</v>
      </c>
      <c r="K1349" t="s">
        <v>17</v>
      </c>
      <c r="L1349">
        <v>2019</v>
      </c>
      <c r="M1349" t="s">
        <v>18</v>
      </c>
    </row>
    <row r="1350" spans="1:13" x14ac:dyDescent="0.25">
      <c r="A1350" s="1">
        <v>43528</v>
      </c>
      <c r="B1350" s="2">
        <v>0.90694444444444444</v>
      </c>
      <c r="C1350" t="s">
        <v>13</v>
      </c>
      <c r="D1350" t="s">
        <v>65</v>
      </c>
      <c r="E1350">
        <v>3</v>
      </c>
      <c r="F1350">
        <v>6</v>
      </c>
      <c r="G1350" t="s">
        <v>23</v>
      </c>
      <c r="H1350" t="s">
        <v>221</v>
      </c>
      <c r="I1350">
        <v>5766</v>
      </c>
      <c r="J1350" t="s">
        <v>16</v>
      </c>
      <c r="K1350" t="s">
        <v>17</v>
      </c>
      <c r="L1350">
        <v>2019</v>
      </c>
      <c r="M1350" t="s">
        <v>18</v>
      </c>
    </row>
    <row r="1351" spans="1:13" x14ac:dyDescent="0.25">
      <c r="A1351" s="1">
        <v>43530</v>
      </c>
      <c r="B1351" s="2">
        <v>0.41944444444444445</v>
      </c>
      <c r="C1351" t="s">
        <v>25</v>
      </c>
      <c r="D1351" t="s">
        <v>74</v>
      </c>
      <c r="E1351">
        <v>7</v>
      </c>
      <c r="F1351">
        <v>10</v>
      </c>
      <c r="G1351" t="s">
        <v>32</v>
      </c>
      <c r="H1351" t="s">
        <v>223</v>
      </c>
      <c r="I1351">
        <v>5116</v>
      </c>
      <c r="J1351" t="s">
        <v>29</v>
      </c>
      <c r="K1351" t="s">
        <v>30</v>
      </c>
      <c r="L1351">
        <v>2019</v>
      </c>
      <c r="M1351" t="s">
        <v>18</v>
      </c>
    </row>
    <row r="1352" spans="1:13" x14ac:dyDescent="0.25">
      <c r="A1352" s="1">
        <v>43530</v>
      </c>
      <c r="B1352" s="2">
        <v>0.49930555555555556</v>
      </c>
      <c r="C1352" t="s">
        <v>25</v>
      </c>
      <c r="D1352" t="s">
        <v>64</v>
      </c>
      <c r="E1352">
        <v>7</v>
      </c>
      <c r="F1352">
        <v>10</v>
      </c>
      <c r="G1352" t="s">
        <v>32</v>
      </c>
      <c r="H1352" t="s">
        <v>223</v>
      </c>
      <c r="I1352">
        <v>5262</v>
      </c>
      <c r="J1352" t="s">
        <v>55</v>
      </c>
      <c r="K1352" t="s">
        <v>56</v>
      </c>
      <c r="L1352">
        <v>2019</v>
      </c>
      <c r="M1352" t="s">
        <v>18</v>
      </c>
    </row>
    <row r="1353" spans="1:13" x14ac:dyDescent="0.25">
      <c r="A1353" s="1">
        <v>43530</v>
      </c>
      <c r="B1353" s="2">
        <v>0.59236111111111112</v>
      </c>
      <c r="C1353" t="s">
        <v>25</v>
      </c>
      <c r="D1353" t="s">
        <v>52</v>
      </c>
      <c r="E1353">
        <v>12</v>
      </c>
      <c r="F1353">
        <v>16</v>
      </c>
      <c r="G1353" t="s">
        <v>23</v>
      </c>
      <c r="H1353" t="s">
        <v>221</v>
      </c>
      <c r="I1353">
        <v>5541</v>
      </c>
      <c r="J1353" t="s">
        <v>16</v>
      </c>
      <c r="K1353" t="s">
        <v>17</v>
      </c>
      <c r="L1353">
        <v>2019</v>
      </c>
      <c r="M1353" t="s">
        <v>18</v>
      </c>
    </row>
    <row r="1354" spans="1:13" x14ac:dyDescent="0.25">
      <c r="A1354" s="1">
        <v>43530</v>
      </c>
      <c r="B1354" s="2">
        <v>0.66180555555555554</v>
      </c>
      <c r="C1354" t="s">
        <v>25</v>
      </c>
      <c r="D1354" t="s">
        <v>98</v>
      </c>
      <c r="E1354">
        <v>4</v>
      </c>
      <c r="F1354">
        <v>7</v>
      </c>
      <c r="G1354" t="s">
        <v>20</v>
      </c>
      <c r="H1354" t="s">
        <v>223</v>
      </c>
      <c r="I1354">
        <v>5091</v>
      </c>
      <c r="J1354" t="s">
        <v>16</v>
      </c>
      <c r="K1354" t="s">
        <v>17</v>
      </c>
      <c r="L1354">
        <v>2019</v>
      </c>
      <c r="M1354" t="s">
        <v>18</v>
      </c>
    </row>
    <row r="1355" spans="1:13" x14ac:dyDescent="0.25">
      <c r="A1355" s="1">
        <v>43530</v>
      </c>
      <c r="B1355" s="2">
        <v>0.73333333333333328</v>
      </c>
      <c r="C1355" t="s">
        <v>25</v>
      </c>
      <c r="D1355" t="s">
        <v>112</v>
      </c>
      <c r="E1355">
        <v>0</v>
      </c>
      <c r="F1355">
        <v>0</v>
      </c>
      <c r="G1355" t="s">
        <v>15</v>
      </c>
      <c r="H1355" t="s">
        <v>221</v>
      </c>
      <c r="I1355">
        <v>6116</v>
      </c>
      <c r="J1355" t="s">
        <v>16</v>
      </c>
      <c r="K1355" t="s">
        <v>17</v>
      </c>
      <c r="L1355">
        <v>2019</v>
      </c>
      <c r="M1355" t="s">
        <v>18</v>
      </c>
    </row>
    <row r="1356" spans="1:13" x14ac:dyDescent="0.25">
      <c r="A1356" s="1">
        <v>43531</v>
      </c>
      <c r="B1356" s="2">
        <v>0.59791666666666665</v>
      </c>
      <c r="C1356" t="s">
        <v>33</v>
      </c>
      <c r="D1356" t="s">
        <v>112</v>
      </c>
      <c r="E1356">
        <v>6</v>
      </c>
      <c r="F1356">
        <v>10</v>
      </c>
      <c r="G1356" t="s">
        <v>15</v>
      </c>
      <c r="H1356" t="s">
        <v>221</v>
      </c>
      <c r="I1356">
        <v>5696</v>
      </c>
      <c r="J1356" t="s">
        <v>16</v>
      </c>
      <c r="K1356" t="s">
        <v>17</v>
      </c>
      <c r="L1356">
        <v>2019</v>
      </c>
      <c r="M1356" t="s">
        <v>18</v>
      </c>
    </row>
    <row r="1357" spans="1:13" x14ac:dyDescent="0.25">
      <c r="A1357" s="1">
        <v>43532</v>
      </c>
      <c r="B1357" s="2">
        <v>0.49722222222222223</v>
      </c>
      <c r="C1357" t="s">
        <v>40</v>
      </c>
      <c r="D1357" t="s">
        <v>35</v>
      </c>
      <c r="E1357">
        <v>0</v>
      </c>
      <c r="F1357">
        <v>0</v>
      </c>
      <c r="G1357" t="s">
        <v>32</v>
      </c>
      <c r="H1357" t="s">
        <v>222</v>
      </c>
      <c r="I1357">
        <v>6141</v>
      </c>
      <c r="J1357" t="s">
        <v>55</v>
      </c>
      <c r="K1357" t="s">
        <v>56</v>
      </c>
      <c r="L1357">
        <v>2019</v>
      </c>
      <c r="M1357" t="s">
        <v>18</v>
      </c>
    </row>
    <row r="1358" spans="1:13" x14ac:dyDescent="0.25">
      <c r="A1358" s="1">
        <v>43532</v>
      </c>
      <c r="B1358" s="2">
        <v>0.91180555555555554</v>
      </c>
      <c r="C1358" t="s">
        <v>40</v>
      </c>
      <c r="D1358" t="s">
        <v>118</v>
      </c>
      <c r="E1358">
        <v>3</v>
      </c>
      <c r="F1358">
        <v>6</v>
      </c>
      <c r="G1358" t="s">
        <v>15</v>
      </c>
      <c r="H1358" t="s">
        <v>221</v>
      </c>
      <c r="I1358">
        <v>6016</v>
      </c>
      <c r="J1358" t="s">
        <v>16</v>
      </c>
      <c r="K1358" t="s">
        <v>17</v>
      </c>
      <c r="L1358">
        <v>2019</v>
      </c>
      <c r="M1358" t="s">
        <v>18</v>
      </c>
    </row>
    <row r="1359" spans="1:13" x14ac:dyDescent="0.25">
      <c r="A1359" s="1">
        <v>43533</v>
      </c>
      <c r="B1359" s="2">
        <v>0.83194444444444449</v>
      </c>
      <c r="C1359" t="s">
        <v>50</v>
      </c>
      <c r="D1359" t="s">
        <v>58</v>
      </c>
      <c r="E1359">
        <v>3</v>
      </c>
      <c r="F1359">
        <v>8</v>
      </c>
      <c r="G1359" t="s">
        <v>23</v>
      </c>
      <c r="H1359" t="s">
        <v>221</v>
      </c>
      <c r="I1359">
        <v>5526</v>
      </c>
      <c r="J1359" t="s">
        <v>16</v>
      </c>
      <c r="K1359" t="s">
        <v>17</v>
      </c>
      <c r="L1359">
        <v>2019</v>
      </c>
      <c r="M1359" t="s">
        <v>18</v>
      </c>
    </row>
    <row r="1360" spans="1:13" x14ac:dyDescent="0.25">
      <c r="A1360" s="1">
        <v>43534</v>
      </c>
      <c r="B1360" s="2">
        <v>0.4201388888888889</v>
      </c>
      <c r="C1360" t="s">
        <v>53</v>
      </c>
      <c r="D1360" t="s">
        <v>70</v>
      </c>
      <c r="E1360">
        <v>3</v>
      </c>
      <c r="F1360">
        <v>7</v>
      </c>
      <c r="G1360" t="s">
        <v>20</v>
      </c>
      <c r="H1360" t="s">
        <v>223</v>
      </c>
      <c r="I1360">
        <v>5118</v>
      </c>
      <c r="J1360" t="s">
        <v>16</v>
      </c>
      <c r="K1360" t="s">
        <v>17</v>
      </c>
      <c r="L1360">
        <v>2019</v>
      </c>
      <c r="M1360" t="s">
        <v>18</v>
      </c>
    </row>
    <row r="1361" spans="1:13" x14ac:dyDescent="0.25">
      <c r="A1361" s="1">
        <v>43535</v>
      </c>
      <c r="B1361" s="2">
        <v>0.81666666666666665</v>
      </c>
      <c r="C1361" t="s">
        <v>13</v>
      </c>
      <c r="D1361" t="s">
        <v>37</v>
      </c>
      <c r="E1361">
        <v>0</v>
      </c>
      <c r="F1361">
        <v>0</v>
      </c>
      <c r="G1361" t="s">
        <v>20</v>
      </c>
      <c r="H1361" t="s">
        <v>223</v>
      </c>
      <c r="I1361">
        <v>5371</v>
      </c>
      <c r="J1361" t="s">
        <v>16</v>
      </c>
      <c r="K1361" t="s">
        <v>17</v>
      </c>
      <c r="L1361">
        <v>2019</v>
      </c>
      <c r="M1361" t="s">
        <v>18</v>
      </c>
    </row>
    <row r="1362" spans="1:13" x14ac:dyDescent="0.25">
      <c r="A1362" s="1">
        <v>43535</v>
      </c>
      <c r="B1362" s="2">
        <v>0.83194444444444449</v>
      </c>
      <c r="C1362" t="s">
        <v>13</v>
      </c>
      <c r="D1362" t="s">
        <v>42</v>
      </c>
      <c r="E1362">
        <v>3</v>
      </c>
      <c r="F1362">
        <v>6</v>
      </c>
      <c r="G1362" t="s">
        <v>20</v>
      </c>
      <c r="H1362" t="s">
        <v>223</v>
      </c>
      <c r="I1362">
        <v>5345</v>
      </c>
      <c r="J1362" t="s">
        <v>16</v>
      </c>
      <c r="K1362" t="s">
        <v>17</v>
      </c>
      <c r="L1362">
        <v>2019</v>
      </c>
      <c r="M1362" t="s">
        <v>18</v>
      </c>
    </row>
    <row r="1363" spans="1:13" x14ac:dyDescent="0.25">
      <c r="A1363" s="1">
        <v>43535</v>
      </c>
      <c r="B1363" s="2">
        <v>0.83263888888888893</v>
      </c>
      <c r="C1363" t="s">
        <v>13</v>
      </c>
      <c r="D1363" t="s">
        <v>36</v>
      </c>
      <c r="E1363">
        <v>3</v>
      </c>
      <c r="F1363">
        <v>6</v>
      </c>
      <c r="G1363" t="s">
        <v>23</v>
      </c>
      <c r="H1363" t="s">
        <v>221</v>
      </c>
      <c r="I1363">
        <v>5956</v>
      </c>
      <c r="J1363" t="s">
        <v>16</v>
      </c>
      <c r="K1363" t="s">
        <v>17</v>
      </c>
      <c r="L1363">
        <v>2019</v>
      </c>
      <c r="M1363" t="s">
        <v>18</v>
      </c>
    </row>
    <row r="1364" spans="1:13" x14ac:dyDescent="0.25">
      <c r="A1364" s="1">
        <v>43535</v>
      </c>
      <c r="B1364" s="2">
        <v>0.94027777777777777</v>
      </c>
      <c r="C1364" t="s">
        <v>13</v>
      </c>
      <c r="D1364" t="s">
        <v>94</v>
      </c>
      <c r="E1364">
        <v>4</v>
      </c>
      <c r="F1364">
        <v>9</v>
      </c>
      <c r="G1364" t="s">
        <v>23</v>
      </c>
      <c r="H1364" t="s">
        <v>221</v>
      </c>
      <c r="I1364">
        <v>5521</v>
      </c>
      <c r="J1364" t="s">
        <v>16</v>
      </c>
      <c r="K1364" t="s">
        <v>17</v>
      </c>
      <c r="L1364">
        <v>2019</v>
      </c>
      <c r="M1364" t="s">
        <v>18</v>
      </c>
    </row>
    <row r="1365" spans="1:13" x14ac:dyDescent="0.25">
      <c r="A1365" s="1">
        <v>43536</v>
      </c>
      <c r="B1365" s="2">
        <v>0.32569444444444445</v>
      </c>
      <c r="C1365" t="s">
        <v>21</v>
      </c>
      <c r="D1365" t="s">
        <v>74</v>
      </c>
      <c r="E1365">
        <v>16</v>
      </c>
      <c r="F1365">
        <v>18</v>
      </c>
      <c r="G1365" t="s">
        <v>20</v>
      </c>
      <c r="H1365" t="s">
        <v>223</v>
      </c>
      <c r="I1365">
        <v>5096</v>
      </c>
      <c r="J1365" t="s">
        <v>16</v>
      </c>
      <c r="K1365" t="s">
        <v>17</v>
      </c>
      <c r="L1365">
        <v>2019</v>
      </c>
      <c r="M1365" t="s">
        <v>18</v>
      </c>
    </row>
    <row r="1366" spans="1:13" x14ac:dyDescent="0.25">
      <c r="A1366" s="1">
        <v>43536</v>
      </c>
      <c r="B1366" s="2">
        <v>0.63055555555555554</v>
      </c>
      <c r="C1366" t="s">
        <v>21</v>
      </c>
      <c r="D1366" t="s">
        <v>105</v>
      </c>
      <c r="E1366">
        <v>3</v>
      </c>
      <c r="F1366">
        <v>6</v>
      </c>
      <c r="G1366" t="s">
        <v>23</v>
      </c>
      <c r="H1366" t="s">
        <v>221</v>
      </c>
      <c r="I1366">
        <v>5681</v>
      </c>
      <c r="J1366" t="s">
        <v>16</v>
      </c>
      <c r="K1366" t="s">
        <v>17</v>
      </c>
      <c r="L1366">
        <v>2019</v>
      </c>
      <c r="M1366" t="s">
        <v>18</v>
      </c>
    </row>
    <row r="1367" spans="1:13" x14ac:dyDescent="0.25">
      <c r="A1367" s="1">
        <v>43536</v>
      </c>
      <c r="B1367" s="2">
        <v>0.89236111111111116</v>
      </c>
      <c r="C1367" t="s">
        <v>21</v>
      </c>
      <c r="D1367" t="s">
        <v>58</v>
      </c>
      <c r="E1367">
        <v>4</v>
      </c>
      <c r="F1367">
        <v>8</v>
      </c>
      <c r="G1367" t="s">
        <v>23</v>
      </c>
      <c r="H1367" t="s">
        <v>221</v>
      </c>
      <c r="I1367">
        <v>6011</v>
      </c>
      <c r="J1367" t="s">
        <v>16</v>
      </c>
      <c r="K1367" t="s">
        <v>17</v>
      </c>
      <c r="L1367">
        <v>2019</v>
      </c>
      <c r="M1367" t="s">
        <v>18</v>
      </c>
    </row>
    <row r="1368" spans="1:13" x14ac:dyDescent="0.25">
      <c r="A1368" s="1">
        <v>43536</v>
      </c>
      <c r="B1368" s="2">
        <v>0.90625</v>
      </c>
      <c r="C1368" t="s">
        <v>21</v>
      </c>
      <c r="D1368" t="s">
        <v>48</v>
      </c>
      <c r="E1368">
        <v>4</v>
      </c>
      <c r="F1368">
        <v>9</v>
      </c>
      <c r="G1368" t="s">
        <v>23</v>
      </c>
      <c r="H1368" t="s">
        <v>221</v>
      </c>
      <c r="I1368">
        <v>6011</v>
      </c>
      <c r="J1368" t="s">
        <v>16</v>
      </c>
      <c r="K1368" t="s">
        <v>17</v>
      </c>
      <c r="L1368">
        <v>2019</v>
      </c>
      <c r="M1368" t="s">
        <v>18</v>
      </c>
    </row>
    <row r="1369" spans="1:13" x14ac:dyDescent="0.25">
      <c r="A1369" s="1">
        <v>43536</v>
      </c>
      <c r="B1369" s="2">
        <v>0.92361111111111116</v>
      </c>
      <c r="C1369" t="s">
        <v>21</v>
      </c>
      <c r="D1369" t="s">
        <v>59</v>
      </c>
      <c r="E1369">
        <v>8</v>
      </c>
      <c r="F1369">
        <v>12</v>
      </c>
      <c r="G1369" t="s">
        <v>32</v>
      </c>
      <c r="H1369" t="s">
        <v>223</v>
      </c>
      <c r="I1369">
        <v>5146</v>
      </c>
      <c r="J1369" t="s">
        <v>16</v>
      </c>
      <c r="K1369" t="s">
        <v>17</v>
      </c>
      <c r="L1369">
        <v>2019</v>
      </c>
      <c r="M1369" t="s">
        <v>18</v>
      </c>
    </row>
    <row r="1370" spans="1:13" x14ac:dyDescent="0.25">
      <c r="A1370" s="1">
        <v>43536</v>
      </c>
      <c r="B1370" s="2">
        <v>0.95277777777777772</v>
      </c>
      <c r="C1370" t="s">
        <v>21</v>
      </c>
      <c r="D1370" t="s">
        <v>43</v>
      </c>
      <c r="E1370">
        <v>4</v>
      </c>
      <c r="F1370">
        <v>8</v>
      </c>
      <c r="G1370" t="s">
        <v>20</v>
      </c>
      <c r="H1370" t="s">
        <v>223</v>
      </c>
      <c r="I1370">
        <v>5252</v>
      </c>
      <c r="J1370" t="s">
        <v>16</v>
      </c>
      <c r="K1370" t="s">
        <v>17</v>
      </c>
      <c r="L1370">
        <v>2019</v>
      </c>
      <c r="M1370" t="s">
        <v>18</v>
      </c>
    </row>
    <row r="1371" spans="1:13" x14ac:dyDescent="0.25">
      <c r="A1371" s="1">
        <v>43537</v>
      </c>
      <c r="B1371" s="2">
        <v>0.40138888888888891</v>
      </c>
      <c r="C1371" t="s">
        <v>25</v>
      </c>
      <c r="D1371" t="s">
        <v>94</v>
      </c>
      <c r="E1371">
        <v>4</v>
      </c>
      <c r="F1371">
        <v>6</v>
      </c>
      <c r="G1371" t="s">
        <v>15</v>
      </c>
      <c r="H1371" t="s">
        <v>221</v>
      </c>
      <c r="I1371">
        <v>6096</v>
      </c>
      <c r="J1371" t="s">
        <v>16</v>
      </c>
      <c r="K1371" t="s">
        <v>17</v>
      </c>
      <c r="L1371">
        <v>2019</v>
      </c>
      <c r="M1371" t="s">
        <v>18</v>
      </c>
    </row>
    <row r="1372" spans="1:13" x14ac:dyDescent="0.25">
      <c r="A1372" s="1">
        <v>43537</v>
      </c>
      <c r="B1372" s="2">
        <v>0.48333333333333334</v>
      </c>
      <c r="C1372" t="s">
        <v>25</v>
      </c>
      <c r="D1372" t="s">
        <v>75</v>
      </c>
      <c r="E1372">
        <v>0</v>
      </c>
      <c r="F1372">
        <v>0</v>
      </c>
      <c r="G1372" t="s">
        <v>15</v>
      </c>
      <c r="H1372" t="s">
        <v>221</v>
      </c>
      <c r="I1372">
        <v>5671</v>
      </c>
      <c r="J1372" t="s">
        <v>16</v>
      </c>
      <c r="K1372" t="s">
        <v>17</v>
      </c>
      <c r="L1372">
        <v>2019</v>
      </c>
      <c r="M1372" t="s">
        <v>18</v>
      </c>
    </row>
    <row r="1373" spans="1:13" x14ac:dyDescent="0.25">
      <c r="A1373" s="1">
        <v>43537</v>
      </c>
      <c r="B1373" s="2">
        <v>0.75694444444444442</v>
      </c>
      <c r="C1373" t="s">
        <v>25</v>
      </c>
      <c r="D1373" t="s">
        <v>37</v>
      </c>
      <c r="E1373">
        <v>3</v>
      </c>
      <c r="F1373">
        <v>5</v>
      </c>
      <c r="G1373" t="s">
        <v>20</v>
      </c>
      <c r="H1373" t="s">
        <v>223</v>
      </c>
      <c r="I1373">
        <v>5320</v>
      </c>
      <c r="J1373" t="s">
        <v>16</v>
      </c>
      <c r="K1373" t="s">
        <v>17</v>
      </c>
      <c r="L1373">
        <v>2019</v>
      </c>
      <c r="M1373" t="s">
        <v>18</v>
      </c>
    </row>
    <row r="1374" spans="1:13" x14ac:dyDescent="0.25">
      <c r="A1374" s="1">
        <v>43537</v>
      </c>
      <c r="B1374" s="2">
        <v>0.92569444444444449</v>
      </c>
      <c r="C1374" t="s">
        <v>25</v>
      </c>
      <c r="D1374" t="s">
        <v>52</v>
      </c>
      <c r="E1374">
        <v>6</v>
      </c>
      <c r="F1374">
        <v>11</v>
      </c>
      <c r="G1374" t="s">
        <v>15</v>
      </c>
      <c r="H1374" t="s">
        <v>221</v>
      </c>
      <c r="I1374">
        <v>5411</v>
      </c>
      <c r="J1374" t="s">
        <v>55</v>
      </c>
      <c r="K1374" t="s">
        <v>56</v>
      </c>
      <c r="L1374">
        <v>2019</v>
      </c>
      <c r="M1374" t="s">
        <v>18</v>
      </c>
    </row>
    <row r="1375" spans="1:13" x14ac:dyDescent="0.25">
      <c r="A1375" s="1">
        <v>43538</v>
      </c>
      <c r="B1375" s="2">
        <v>0.38680555555555557</v>
      </c>
      <c r="C1375" t="s">
        <v>33</v>
      </c>
      <c r="D1375" t="s">
        <v>87</v>
      </c>
      <c r="E1375">
        <v>9</v>
      </c>
      <c r="F1375">
        <v>11</v>
      </c>
      <c r="G1375" t="s">
        <v>23</v>
      </c>
      <c r="H1375" t="s">
        <v>221</v>
      </c>
      <c r="I1375">
        <v>5931</v>
      </c>
      <c r="J1375" t="s">
        <v>16</v>
      </c>
      <c r="K1375" t="s">
        <v>17</v>
      </c>
      <c r="L1375">
        <v>2019</v>
      </c>
      <c r="M1375" t="s">
        <v>18</v>
      </c>
    </row>
    <row r="1376" spans="1:13" x14ac:dyDescent="0.25">
      <c r="A1376" s="1">
        <v>43538</v>
      </c>
      <c r="B1376" s="2">
        <v>0.51388888888888884</v>
      </c>
      <c r="C1376" t="s">
        <v>33</v>
      </c>
      <c r="D1376" t="s">
        <v>87</v>
      </c>
      <c r="E1376">
        <v>3</v>
      </c>
      <c r="F1376">
        <v>6</v>
      </c>
      <c r="G1376" t="s">
        <v>15</v>
      </c>
      <c r="H1376" t="s">
        <v>221</v>
      </c>
      <c r="I1376">
        <v>5981</v>
      </c>
      <c r="J1376" t="s">
        <v>16</v>
      </c>
      <c r="K1376" t="s">
        <v>17</v>
      </c>
      <c r="L1376">
        <v>2019</v>
      </c>
      <c r="M1376" t="s">
        <v>18</v>
      </c>
    </row>
    <row r="1377" spans="1:13" x14ac:dyDescent="0.25">
      <c r="A1377" s="1">
        <v>43538</v>
      </c>
      <c r="B1377" s="2">
        <v>0.51388888888888884</v>
      </c>
      <c r="C1377" t="s">
        <v>33</v>
      </c>
      <c r="D1377" t="s">
        <v>87</v>
      </c>
      <c r="E1377">
        <v>3</v>
      </c>
      <c r="F1377">
        <v>6</v>
      </c>
      <c r="G1377" t="s">
        <v>15</v>
      </c>
      <c r="H1377" t="s">
        <v>221</v>
      </c>
      <c r="I1377">
        <v>5981</v>
      </c>
      <c r="J1377" t="s">
        <v>16</v>
      </c>
      <c r="K1377" t="s">
        <v>17</v>
      </c>
      <c r="L1377">
        <v>2019</v>
      </c>
      <c r="M1377" t="s">
        <v>18</v>
      </c>
    </row>
    <row r="1378" spans="1:13" x14ac:dyDescent="0.25">
      <c r="A1378" s="1">
        <v>43538</v>
      </c>
      <c r="B1378" s="2">
        <v>0.63055555555555554</v>
      </c>
      <c r="C1378" t="s">
        <v>33</v>
      </c>
      <c r="D1378" t="s">
        <v>59</v>
      </c>
      <c r="E1378">
        <v>3</v>
      </c>
      <c r="F1378">
        <v>6</v>
      </c>
      <c r="G1378" t="s">
        <v>20</v>
      </c>
      <c r="H1378" t="s">
        <v>223</v>
      </c>
      <c r="I1378">
        <v>5130</v>
      </c>
      <c r="J1378" t="s">
        <v>16</v>
      </c>
      <c r="K1378" t="s">
        <v>17</v>
      </c>
      <c r="L1378">
        <v>2019</v>
      </c>
      <c r="M1378" t="s">
        <v>18</v>
      </c>
    </row>
    <row r="1379" spans="1:13" x14ac:dyDescent="0.25">
      <c r="A1379" s="1">
        <v>43538</v>
      </c>
      <c r="B1379" s="2">
        <v>0.73263888888888884</v>
      </c>
      <c r="C1379" t="s">
        <v>33</v>
      </c>
      <c r="D1379" t="s">
        <v>87</v>
      </c>
      <c r="E1379">
        <v>6</v>
      </c>
      <c r="F1379">
        <v>9</v>
      </c>
      <c r="G1379" t="s">
        <v>23</v>
      </c>
      <c r="H1379" t="s">
        <v>221</v>
      </c>
      <c r="I1379">
        <v>5801</v>
      </c>
      <c r="J1379" t="s">
        <v>16</v>
      </c>
      <c r="K1379" t="s">
        <v>17</v>
      </c>
      <c r="L1379">
        <v>2019</v>
      </c>
      <c r="M1379" t="s">
        <v>18</v>
      </c>
    </row>
    <row r="1380" spans="1:13" x14ac:dyDescent="0.25">
      <c r="A1380" s="1">
        <v>43538</v>
      </c>
      <c r="B1380" s="2">
        <v>0.87916666666666665</v>
      </c>
      <c r="C1380" t="s">
        <v>33</v>
      </c>
      <c r="D1380" t="s">
        <v>64</v>
      </c>
      <c r="E1380">
        <v>6</v>
      </c>
      <c r="F1380">
        <v>10</v>
      </c>
      <c r="G1380" t="s">
        <v>20</v>
      </c>
      <c r="H1380" t="s">
        <v>223</v>
      </c>
      <c r="I1380">
        <v>5296</v>
      </c>
      <c r="J1380" t="s">
        <v>16</v>
      </c>
      <c r="K1380" t="s">
        <v>17</v>
      </c>
      <c r="L1380">
        <v>2019</v>
      </c>
      <c r="M1380" t="s">
        <v>18</v>
      </c>
    </row>
    <row r="1381" spans="1:13" x14ac:dyDescent="0.25">
      <c r="A1381" s="1">
        <v>43538</v>
      </c>
      <c r="B1381" s="2">
        <v>0.89930555555555558</v>
      </c>
      <c r="C1381" t="s">
        <v>33</v>
      </c>
      <c r="D1381" t="s">
        <v>47</v>
      </c>
      <c r="E1381">
        <v>0</v>
      </c>
      <c r="F1381">
        <v>0</v>
      </c>
      <c r="G1381" t="s">
        <v>15</v>
      </c>
      <c r="H1381" t="s">
        <v>221</v>
      </c>
      <c r="I1381">
        <v>6006</v>
      </c>
      <c r="J1381" t="s">
        <v>38</v>
      </c>
      <c r="K1381" t="s">
        <v>39</v>
      </c>
      <c r="L1381">
        <v>2019</v>
      </c>
      <c r="M1381" t="s">
        <v>18</v>
      </c>
    </row>
    <row r="1382" spans="1:13" x14ac:dyDescent="0.25">
      <c r="A1382" s="1">
        <v>43539</v>
      </c>
      <c r="B1382" s="2">
        <v>0</v>
      </c>
      <c r="C1382" t="s">
        <v>40</v>
      </c>
      <c r="D1382" t="s">
        <v>49</v>
      </c>
      <c r="E1382">
        <v>6</v>
      </c>
      <c r="F1382">
        <v>11</v>
      </c>
      <c r="G1382" t="s">
        <v>15</v>
      </c>
      <c r="H1382" t="s">
        <v>221</v>
      </c>
      <c r="I1382">
        <v>5886</v>
      </c>
      <c r="J1382" t="s">
        <v>16</v>
      </c>
      <c r="K1382" t="s">
        <v>17</v>
      </c>
      <c r="L1382">
        <v>2019</v>
      </c>
      <c r="M1382" t="s">
        <v>18</v>
      </c>
    </row>
    <row r="1383" spans="1:13" x14ac:dyDescent="0.25">
      <c r="A1383" s="1">
        <v>43539</v>
      </c>
      <c r="B1383" s="2">
        <v>0.33888888888888891</v>
      </c>
      <c r="C1383" t="s">
        <v>40</v>
      </c>
      <c r="D1383" t="s">
        <v>35</v>
      </c>
      <c r="E1383">
        <v>5</v>
      </c>
      <c r="F1383">
        <v>7</v>
      </c>
      <c r="G1383" t="s">
        <v>23</v>
      </c>
      <c r="H1383" t="s">
        <v>221</v>
      </c>
      <c r="I1383">
        <v>5601</v>
      </c>
      <c r="J1383" t="s">
        <v>16</v>
      </c>
      <c r="K1383" t="s">
        <v>17</v>
      </c>
      <c r="L1383">
        <v>2019</v>
      </c>
      <c r="M1383" t="s">
        <v>18</v>
      </c>
    </row>
    <row r="1384" spans="1:13" x14ac:dyDescent="0.25">
      <c r="A1384" s="1">
        <v>43539</v>
      </c>
      <c r="B1384" s="2">
        <v>0.37638888888888888</v>
      </c>
      <c r="C1384" t="s">
        <v>40</v>
      </c>
      <c r="D1384" t="s">
        <v>114</v>
      </c>
      <c r="E1384">
        <v>3</v>
      </c>
      <c r="F1384">
        <v>5</v>
      </c>
      <c r="G1384" t="s">
        <v>15</v>
      </c>
      <c r="H1384" t="s">
        <v>221</v>
      </c>
      <c r="I1384">
        <v>5736</v>
      </c>
      <c r="J1384" t="s">
        <v>16</v>
      </c>
      <c r="K1384" t="s">
        <v>17</v>
      </c>
      <c r="L1384">
        <v>2019</v>
      </c>
      <c r="M1384" t="s">
        <v>18</v>
      </c>
    </row>
    <row r="1385" spans="1:13" x14ac:dyDescent="0.25">
      <c r="A1385" s="1">
        <v>43539</v>
      </c>
      <c r="B1385" s="2">
        <v>0.62430555555555556</v>
      </c>
      <c r="C1385" t="s">
        <v>40</v>
      </c>
      <c r="D1385" t="s">
        <v>71</v>
      </c>
      <c r="E1385">
        <v>3</v>
      </c>
      <c r="F1385">
        <v>6</v>
      </c>
      <c r="G1385" t="s">
        <v>32</v>
      </c>
      <c r="H1385" t="s">
        <v>223</v>
      </c>
      <c r="I1385">
        <v>5005</v>
      </c>
      <c r="J1385" t="s">
        <v>16</v>
      </c>
      <c r="K1385" t="s">
        <v>17</v>
      </c>
      <c r="L1385">
        <v>2019</v>
      </c>
      <c r="M1385" t="s">
        <v>18</v>
      </c>
    </row>
    <row r="1386" spans="1:13" x14ac:dyDescent="0.25">
      <c r="A1386" s="1">
        <v>43539</v>
      </c>
      <c r="B1386" s="2">
        <v>0.6479166666666667</v>
      </c>
      <c r="C1386" t="s">
        <v>40</v>
      </c>
      <c r="D1386" t="s">
        <v>65</v>
      </c>
      <c r="E1386">
        <v>3</v>
      </c>
      <c r="F1386">
        <v>6</v>
      </c>
      <c r="G1386" t="s">
        <v>15</v>
      </c>
      <c r="H1386" t="s">
        <v>221</v>
      </c>
      <c r="I1386">
        <v>5871</v>
      </c>
      <c r="J1386" t="s">
        <v>16</v>
      </c>
      <c r="K1386" t="s">
        <v>17</v>
      </c>
      <c r="L1386">
        <v>2019</v>
      </c>
      <c r="M1386" t="s">
        <v>18</v>
      </c>
    </row>
    <row r="1387" spans="1:13" x14ac:dyDescent="0.25">
      <c r="A1387" s="1">
        <v>43539</v>
      </c>
      <c r="B1387" s="2">
        <v>0.67361111111111116</v>
      </c>
      <c r="C1387" t="s">
        <v>40</v>
      </c>
      <c r="D1387" t="s">
        <v>26</v>
      </c>
      <c r="E1387">
        <v>156</v>
      </c>
      <c r="F1387">
        <v>159</v>
      </c>
      <c r="G1387" t="s">
        <v>32</v>
      </c>
      <c r="H1387" t="s">
        <v>223</v>
      </c>
      <c r="I1387">
        <v>5871</v>
      </c>
      <c r="J1387" t="s">
        <v>91</v>
      </c>
      <c r="K1387" t="s">
        <v>92</v>
      </c>
      <c r="L1387">
        <v>2019</v>
      </c>
      <c r="M1387" t="s">
        <v>18</v>
      </c>
    </row>
    <row r="1388" spans="1:13" x14ac:dyDescent="0.25">
      <c r="A1388" s="1">
        <v>43539</v>
      </c>
      <c r="B1388" s="2">
        <v>0.81805555555555554</v>
      </c>
      <c r="C1388" t="s">
        <v>40</v>
      </c>
      <c r="D1388" t="s">
        <v>114</v>
      </c>
      <c r="E1388">
        <v>3</v>
      </c>
      <c r="F1388">
        <v>6</v>
      </c>
      <c r="G1388" t="s">
        <v>23</v>
      </c>
      <c r="H1388" t="s">
        <v>221</v>
      </c>
      <c r="I1388">
        <v>5666</v>
      </c>
      <c r="J1388" t="s">
        <v>16</v>
      </c>
      <c r="K1388" t="s">
        <v>17</v>
      </c>
      <c r="L1388">
        <v>2019</v>
      </c>
      <c r="M1388" t="s">
        <v>18</v>
      </c>
    </row>
    <row r="1389" spans="1:13" x14ac:dyDescent="0.25">
      <c r="A1389" s="1">
        <v>43540</v>
      </c>
      <c r="B1389" s="2">
        <v>0.74930555555555556</v>
      </c>
      <c r="C1389" t="s">
        <v>50</v>
      </c>
      <c r="D1389" t="s">
        <v>71</v>
      </c>
      <c r="E1389">
        <v>44</v>
      </c>
      <c r="F1389">
        <v>48</v>
      </c>
      <c r="G1389" t="s">
        <v>20</v>
      </c>
      <c r="H1389" t="s">
        <v>223</v>
      </c>
      <c r="I1389">
        <v>5177</v>
      </c>
      <c r="J1389" t="s">
        <v>89</v>
      </c>
      <c r="K1389" t="s">
        <v>90</v>
      </c>
      <c r="L1389">
        <v>2019</v>
      </c>
      <c r="M1389" t="s">
        <v>18</v>
      </c>
    </row>
    <row r="1390" spans="1:13" x14ac:dyDescent="0.25">
      <c r="A1390" s="1">
        <v>43540</v>
      </c>
      <c r="B1390" s="2">
        <v>0.75</v>
      </c>
      <c r="C1390" t="s">
        <v>50</v>
      </c>
      <c r="D1390" t="s">
        <v>51</v>
      </c>
      <c r="E1390">
        <v>0</v>
      </c>
      <c r="F1390">
        <v>0</v>
      </c>
      <c r="G1390" t="s">
        <v>20</v>
      </c>
      <c r="H1390" t="s">
        <v>223</v>
      </c>
      <c r="I1390">
        <v>5009</v>
      </c>
      <c r="J1390" t="s">
        <v>16</v>
      </c>
      <c r="K1390" t="s">
        <v>17</v>
      </c>
      <c r="L1390">
        <v>2019</v>
      </c>
      <c r="M1390" t="s">
        <v>18</v>
      </c>
    </row>
    <row r="1391" spans="1:13" x14ac:dyDescent="0.25">
      <c r="A1391" s="1">
        <v>43540</v>
      </c>
      <c r="B1391" s="2">
        <v>0.75416666666666665</v>
      </c>
      <c r="C1391" t="s">
        <v>50</v>
      </c>
      <c r="D1391" t="s">
        <v>65</v>
      </c>
      <c r="E1391">
        <v>44</v>
      </c>
      <c r="F1391">
        <v>49</v>
      </c>
      <c r="G1391" t="s">
        <v>23</v>
      </c>
      <c r="H1391" t="s">
        <v>221</v>
      </c>
      <c r="I1391">
        <v>5946</v>
      </c>
      <c r="J1391" t="s">
        <v>89</v>
      </c>
      <c r="K1391" t="s">
        <v>90</v>
      </c>
      <c r="L1391">
        <v>2019</v>
      </c>
      <c r="M1391" t="s">
        <v>18</v>
      </c>
    </row>
    <row r="1392" spans="1:13" x14ac:dyDescent="0.25">
      <c r="A1392" s="1">
        <v>43540</v>
      </c>
      <c r="B1392" s="2">
        <v>0.85486111111111107</v>
      </c>
      <c r="C1392" t="s">
        <v>50</v>
      </c>
      <c r="D1392" t="s">
        <v>28</v>
      </c>
      <c r="E1392">
        <v>10</v>
      </c>
      <c r="F1392">
        <v>15</v>
      </c>
      <c r="G1392" t="s">
        <v>20</v>
      </c>
      <c r="H1392" t="s">
        <v>223</v>
      </c>
      <c r="I1392">
        <v>5211</v>
      </c>
      <c r="J1392" t="s">
        <v>16</v>
      </c>
      <c r="K1392" t="s">
        <v>17</v>
      </c>
      <c r="L1392">
        <v>2019</v>
      </c>
      <c r="M1392" t="s">
        <v>18</v>
      </c>
    </row>
    <row r="1393" spans="1:13" x14ac:dyDescent="0.25">
      <c r="A1393" s="1">
        <v>43540</v>
      </c>
      <c r="B1393" s="2">
        <v>0.98124999999999996</v>
      </c>
      <c r="C1393" t="s">
        <v>50</v>
      </c>
      <c r="D1393" t="s">
        <v>80</v>
      </c>
      <c r="E1393">
        <v>5</v>
      </c>
      <c r="F1393">
        <v>9</v>
      </c>
      <c r="G1393" t="s">
        <v>32</v>
      </c>
      <c r="H1393" t="s">
        <v>223</v>
      </c>
      <c r="I1393">
        <v>5191</v>
      </c>
      <c r="J1393" t="s">
        <v>16</v>
      </c>
      <c r="K1393" t="s">
        <v>17</v>
      </c>
      <c r="L1393">
        <v>2019</v>
      </c>
      <c r="M1393" t="s">
        <v>18</v>
      </c>
    </row>
    <row r="1394" spans="1:13" x14ac:dyDescent="0.25">
      <c r="A1394" s="1">
        <v>43541</v>
      </c>
      <c r="B1394" s="2">
        <v>0.89722222222222225</v>
      </c>
      <c r="C1394" t="s">
        <v>53</v>
      </c>
      <c r="D1394" t="s">
        <v>59</v>
      </c>
      <c r="E1394">
        <v>3</v>
      </c>
      <c r="F1394">
        <v>7</v>
      </c>
      <c r="G1394" t="s">
        <v>20</v>
      </c>
      <c r="H1394" t="s">
        <v>223</v>
      </c>
      <c r="I1394">
        <v>5302</v>
      </c>
      <c r="J1394" t="s">
        <v>16</v>
      </c>
      <c r="K1394" t="s">
        <v>17</v>
      </c>
      <c r="L1394">
        <v>2019</v>
      </c>
      <c r="M1394" t="s">
        <v>18</v>
      </c>
    </row>
    <row r="1395" spans="1:13" x14ac:dyDescent="0.25">
      <c r="A1395" s="1">
        <v>43541</v>
      </c>
      <c r="B1395" s="2">
        <v>0.95486111111111116</v>
      </c>
      <c r="C1395" t="s">
        <v>53</v>
      </c>
      <c r="D1395" t="s">
        <v>103</v>
      </c>
      <c r="E1395">
        <v>5</v>
      </c>
      <c r="F1395">
        <v>10</v>
      </c>
      <c r="G1395" t="s">
        <v>15</v>
      </c>
      <c r="H1395" t="s">
        <v>221</v>
      </c>
      <c r="I1395">
        <v>5836</v>
      </c>
      <c r="J1395" t="s">
        <v>16</v>
      </c>
      <c r="K1395" t="s">
        <v>17</v>
      </c>
      <c r="L1395">
        <v>2019</v>
      </c>
      <c r="M1395" t="s">
        <v>18</v>
      </c>
    </row>
    <row r="1396" spans="1:13" x14ac:dyDescent="0.25">
      <c r="A1396" s="1">
        <v>43542</v>
      </c>
      <c r="B1396" s="2">
        <v>0.26250000000000001</v>
      </c>
      <c r="C1396" t="s">
        <v>13</v>
      </c>
      <c r="D1396" t="s">
        <v>59</v>
      </c>
      <c r="E1396">
        <v>32</v>
      </c>
      <c r="F1396">
        <v>34</v>
      </c>
      <c r="G1396" t="s">
        <v>32</v>
      </c>
      <c r="H1396" t="s">
        <v>223</v>
      </c>
      <c r="I1396">
        <v>5031</v>
      </c>
      <c r="J1396" t="s">
        <v>29</v>
      </c>
      <c r="K1396" t="s">
        <v>30</v>
      </c>
      <c r="L1396">
        <v>2019</v>
      </c>
      <c r="M1396" t="s">
        <v>18</v>
      </c>
    </row>
    <row r="1397" spans="1:13" x14ac:dyDescent="0.25">
      <c r="A1397" s="1">
        <v>43542</v>
      </c>
      <c r="B1397" s="2">
        <v>0.36944444444444446</v>
      </c>
      <c r="C1397" t="s">
        <v>13</v>
      </c>
      <c r="D1397" t="s">
        <v>84</v>
      </c>
      <c r="E1397">
        <v>3</v>
      </c>
      <c r="F1397">
        <v>5</v>
      </c>
      <c r="G1397" t="s">
        <v>23</v>
      </c>
      <c r="H1397" t="s">
        <v>221</v>
      </c>
      <c r="I1397">
        <v>5651</v>
      </c>
      <c r="J1397" t="s">
        <v>16</v>
      </c>
      <c r="K1397" t="s">
        <v>17</v>
      </c>
      <c r="L1397">
        <v>2019</v>
      </c>
      <c r="M1397" t="s">
        <v>18</v>
      </c>
    </row>
    <row r="1398" spans="1:13" x14ac:dyDescent="0.25">
      <c r="A1398" s="1">
        <v>43542</v>
      </c>
      <c r="B1398" s="2">
        <v>0.75555555555555554</v>
      </c>
      <c r="C1398" t="s">
        <v>13</v>
      </c>
      <c r="D1398" t="s">
        <v>75</v>
      </c>
      <c r="E1398">
        <v>8</v>
      </c>
      <c r="F1398">
        <v>10</v>
      </c>
      <c r="G1398" t="s">
        <v>23</v>
      </c>
      <c r="H1398" t="s">
        <v>221</v>
      </c>
      <c r="I1398">
        <v>5401</v>
      </c>
      <c r="J1398" t="s">
        <v>16</v>
      </c>
      <c r="K1398" t="s">
        <v>17</v>
      </c>
      <c r="L1398">
        <v>2019</v>
      </c>
      <c r="M1398" t="s">
        <v>18</v>
      </c>
    </row>
    <row r="1399" spans="1:13" x14ac:dyDescent="0.25">
      <c r="A1399" s="1">
        <v>43542</v>
      </c>
      <c r="B1399" s="2">
        <v>0.76041666666666663</v>
      </c>
      <c r="C1399" t="s">
        <v>13</v>
      </c>
      <c r="D1399" t="s">
        <v>79</v>
      </c>
      <c r="E1399">
        <v>0</v>
      </c>
      <c r="F1399">
        <v>0</v>
      </c>
      <c r="G1399" t="s">
        <v>23</v>
      </c>
      <c r="H1399" t="s">
        <v>221</v>
      </c>
      <c r="I1399">
        <v>5986</v>
      </c>
      <c r="J1399" t="s">
        <v>16</v>
      </c>
      <c r="K1399" t="s">
        <v>17</v>
      </c>
      <c r="L1399">
        <v>2019</v>
      </c>
      <c r="M1399" t="s">
        <v>18</v>
      </c>
    </row>
    <row r="1400" spans="1:13" x14ac:dyDescent="0.25">
      <c r="A1400" s="1">
        <v>43543</v>
      </c>
      <c r="B1400" s="2">
        <v>9.7222222222222224E-3</v>
      </c>
      <c r="C1400" t="s">
        <v>21</v>
      </c>
      <c r="D1400" t="s">
        <v>51</v>
      </c>
      <c r="E1400">
        <v>3</v>
      </c>
      <c r="F1400">
        <v>7</v>
      </c>
      <c r="G1400" t="s">
        <v>20</v>
      </c>
      <c r="H1400" t="s">
        <v>223</v>
      </c>
      <c r="I1400">
        <v>5358</v>
      </c>
      <c r="J1400" t="s">
        <v>16</v>
      </c>
      <c r="K1400" t="s">
        <v>17</v>
      </c>
      <c r="L1400">
        <v>2019</v>
      </c>
      <c r="M1400" t="s">
        <v>18</v>
      </c>
    </row>
    <row r="1401" spans="1:13" x14ac:dyDescent="0.25">
      <c r="A1401" s="1">
        <v>43543</v>
      </c>
      <c r="B1401" s="2">
        <v>0.27152777777777776</v>
      </c>
      <c r="C1401" t="s">
        <v>21</v>
      </c>
      <c r="D1401" t="s">
        <v>59</v>
      </c>
      <c r="E1401">
        <v>0</v>
      </c>
      <c r="F1401">
        <v>0</v>
      </c>
      <c r="G1401" t="s">
        <v>32</v>
      </c>
      <c r="H1401" t="s">
        <v>223</v>
      </c>
      <c r="I1401">
        <v>5091</v>
      </c>
      <c r="J1401" t="s">
        <v>29</v>
      </c>
      <c r="K1401" t="s">
        <v>30</v>
      </c>
      <c r="L1401">
        <v>2019</v>
      </c>
      <c r="M1401" t="s">
        <v>18</v>
      </c>
    </row>
    <row r="1402" spans="1:13" x14ac:dyDescent="0.25">
      <c r="A1402" s="1">
        <v>43543</v>
      </c>
      <c r="B1402" s="2">
        <v>0.52777777777777779</v>
      </c>
      <c r="C1402" t="s">
        <v>21</v>
      </c>
      <c r="D1402" t="s">
        <v>77</v>
      </c>
      <c r="E1402">
        <v>0</v>
      </c>
      <c r="F1402">
        <v>0</v>
      </c>
      <c r="G1402" t="s">
        <v>20</v>
      </c>
      <c r="H1402" t="s">
        <v>221</v>
      </c>
      <c r="I1402">
        <v>8946</v>
      </c>
      <c r="J1402" t="s">
        <v>38</v>
      </c>
      <c r="K1402" t="s">
        <v>39</v>
      </c>
      <c r="L1402">
        <v>2019</v>
      </c>
      <c r="M1402" t="s">
        <v>18</v>
      </c>
    </row>
    <row r="1403" spans="1:13" x14ac:dyDescent="0.25">
      <c r="A1403" s="1">
        <v>43543</v>
      </c>
      <c r="B1403" s="2">
        <v>0.72291666666666665</v>
      </c>
      <c r="C1403" t="s">
        <v>21</v>
      </c>
      <c r="D1403" t="s">
        <v>86</v>
      </c>
      <c r="E1403">
        <v>0</v>
      </c>
      <c r="F1403">
        <v>0</v>
      </c>
      <c r="G1403" t="s">
        <v>32</v>
      </c>
      <c r="H1403" t="s">
        <v>223</v>
      </c>
      <c r="I1403">
        <v>5244</v>
      </c>
      <c r="J1403" t="s">
        <v>16</v>
      </c>
      <c r="K1403" t="s">
        <v>17</v>
      </c>
      <c r="L1403">
        <v>2019</v>
      </c>
      <c r="M1403" t="s">
        <v>18</v>
      </c>
    </row>
    <row r="1404" spans="1:13" x14ac:dyDescent="0.25">
      <c r="A1404" s="1">
        <v>43543</v>
      </c>
      <c r="B1404" s="2">
        <v>0.78263888888888888</v>
      </c>
      <c r="C1404" t="s">
        <v>21</v>
      </c>
      <c r="D1404" t="s">
        <v>87</v>
      </c>
      <c r="E1404">
        <v>9</v>
      </c>
      <c r="F1404">
        <v>12</v>
      </c>
      <c r="G1404" t="s">
        <v>15</v>
      </c>
      <c r="H1404" t="s">
        <v>221</v>
      </c>
      <c r="I1404">
        <v>5746</v>
      </c>
      <c r="J1404" t="s">
        <v>16</v>
      </c>
      <c r="K1404" t="s">
        <v>17</v>
      </c>
      <c r="L1404">
        <v>2019</v>
      </c>
      <c r="M1404" t="s">
        <v>18</v>
      </c>
    </row>
    <row r="1405" spans="1:13" x14ac:dyDescent="0.25">
      <c r="A1405" s="1">
        <v>43544</v>
      </c>
      <c r="B1405" s="2">
        <v>9.7222222222222224E-3</v>
      </c>
      <c r="C1405" t="s">
        <v>25</v>
      </c>
      <c r="D1405" t="s">
        <v>48</v>
      </c>
      <c r="E1405">
        <v>6</v>
      </c>
      <c r="F1405">
        <v>11</v>
      </c>
      <c r="G1405" t="s">
        <v>15</v>
      </c>
      <c r="H1405" t="s">
        <v>221</v>
      </c>
      <c r="I1405">
        <v>5481</v>
      </c>
      <c r="J1405" t="s">
        <v>91</v>
      </c>
      <c r="K1405" t="s">
        <v>92</v>
      </c>
      <c r="L1405">
        <v>2019</v>
      </c>
      <c r="M1405" t="s">
        <v>18</v>
      </c>
    </row>
    <row r="1406" spans="1:13" x14ac:dyDescent="0.25">
      <c r="A1406" s="1">
        <v>43544</v>
      </c>
      <c r="B1406" s="2">
        <v>0.49444444444444446</v>
      </c>
      <c r="C1406" t="s">
        <v>25</v>
      </c>
      <c r="D1406" t="s">
        <v>65</v>
      </c>
      <c r="E1406">
        <v>3</v>
      </c>
      <c r="F1406">
        <v>6</v>
      </c>
      <c r="G1406" t="s">
        <v>23</v>
      </c>
      <c r="H1406" t="s">
        <v>221</v>
      </c>
      <c r="I1406">
        <v>5846</v>
      </c>
      <c r="J1406" t="s">
        <v>16</v>
      </c>
      <c r="K1406" t="s">
        <v>17</v>
      </c>
      <c r="L1406">
        <v>2019</v>
      </c>
      <c r="M1406" t="s">
        <v>18</v>
      </c>
    </row>
    <row r="1407" spans="1:13" x14ac:dyDescent="0.25">
      <c r="A1407" s="1">
        <v>43544</v>
      </c>
      <c r="B1407" s="2">
        <v>0.54236111111111107</v>
      </c>
      <c r="C1407" t="s">
        <v>25</v>
      </c>
      <c r="D1407" t="s">
        <v>98</v>
      </c>
      <c r="E1407">
        <v>0</v>
      </c>
      <c r="F1407">
        <v>0</v>
      </c>
      <c r="G1407" t="s">
        <v>20</v>
      </c>
      <c r="H1407" t="s">
        <v>223</v>
      </c>
      <c r="I1407">
        <v>5342</v>
      </c>
      <c r="J1407" t="s">
        <v>16</v>
      </c>
      <c r="K1407" t="s">
        <v>17</v>
      </c>
      <c r="L1407">
        <v>2019</v>
      </c>
      <c r="M1407" t="s">
        <v>18</v>
      </c>
    </row>
    <row r="1408" spans="1:13" x14ac:dyDescent="0.25">
      <c r="A1408" s="1">
        <v>43544</v>
      </c>
      <c r="B1408" s="2">
        <v>0.62847222222222221</v>
      </c>
      <c r="C1408" t="s">
        <v>25</v>
      </c>
      <c r="D1408" t="s">
        <v>81</v>
      </c>
      <c r="E1408">
        <v>22</v>
      </c>
      <c r="F1408">
        <v>25</v>
      </c>
      <c r="G1408" t="s">
        <v>32</v>
      </c>
      <c r="H1408" t="s">
        <v>223</v>
      </c>
      <c r="I1408">
        <v>5005</v>
      </c>
      <c r="J1408" t="s">
        <v>55</v>
      </c>
      <c r="K1408" t="s">
        <v>56</v>
      </c>
      <c r="L1408">
        <v>2019</v>
      </c>
      <c r="M1408" t="s">
        <v>18</v>
      </c>
    </row>
    <row r="1409" spans="1:13" x14ac:dyDescent="0.25">
      <c r="A1409" s="1">
        <v>43544</v>
      </c>
      <c r="B1409" s="2">
        <v>0.63958333333333328</v>
      </c>
      <c r="C1409" t="s">
        <v>25</v>
      </c>
      <c r="D1409" t="s">
        <v>47</v>
      </c>
      <c r="E1409">
        <v>0</v>
      </c>
      <c r="F1409">
        <v>0</v>
      </c>
      <c r="G1409" t="s">
        <v>23</v>
      </c>
      <c r="H1409" t="s">
        <v>221</v>
      </c>
      <c r="I1409">
        <v>5416</v>
      </c>
      <c r="J1409" t="s">
        <v>38</v>
      </c>
      <c r="K1409" t="s">
        <v>39</v>
      </c>
      <c r="L1409">
        <v>2019</v>
      </c>
      <c r="M1409" t="s">
        <v>18</v>
      </c>
    </row>
    <row r="1410" spans="1:13" x14ac:dyDescent="0.25">
      <c r="A1410" s="1">
        <v>43544</v>
      </c>
      <c r="B1410" s="2">
        <v>0.92500000000000004</v>
      </c>
      <c r="C1410" t="s">
        <v>25</v>
      </c>
      <c r="D1410" t="s">
        <v>59</v>
      </c>
      <c r="E1410">
        <v>4</v>
      </c>
      <c r="F1410">
        <v>8</v>
      </c>
      <c r="G1410" t="s">
        <v>20</v>
      </c>
      <c r="H1410" t="s">
        <v>223</v>
      </c>
      <c r="I1410">
        <v>5252</v>
      </c>
      <c r="J1410" t="s">
        <v>45</v>
      </c>
      <c r="K1410" t="s">
        <v>46</v>
      </c>
      <c r="L1410">
        <v>2019</v>
      </c>
      <c r="M1410" t="s">
        <v>18</v>
      </c>
    </row>
    <row r="1411" spans="1:13" x14ac:dyDescent="0.25">
      <c r="A1411" s="1">
        <v>43545</v>
      </c>
      <c r="B1411" s="2">
        <v>0.31597222222222221</v>
      </c>
      <c r="C1411" t="s">
        <v>33</v>
      </c>
      <c r="D1411" t="s">
        <v>76</v>
      </c>
      <c r="E1411">
        <v>0</v>
      </c>
      <c r="F1411">
        <v>0</v>
      </c>
      <c r="G1411" t="s">
        <v>20</v>
      </c>
      <c r="H1411" t="s">
        <v>223</v>
      </c>
      <c r="I1411">
        <v>5157</v>
      </c>
      <c r="J1411" t="s">
        <v>16</v>
      </c>
      <c r="K1411" t="s">
        <v>17</v>
      </c>
      <c r="L1411">
        <v>2019</v>
      </c>
      <c r="M1411" t="s">
        <v>18</v>
      </c>
    </row>
    <row r="1412" spans="1:13" x14ac:dyDescent="0.25">
      <c r="A1412" s="1">
        <v>43545</v>
      </c>
      <c r="B1412" s="2">
        <v>0.81874999999999998</v>
      </c>
      <c r="C1412" t="s">
        <v>33</v>
      </c>
      <c r="D1412" t="s">
        <v>75</v>
      </c>
      <c r="E1412">
        <v>7</v>
      </c>
      <c r="F1412">
        <v>10</v>
      </c>
      <c r="G1412" t="s">
        <v>15</v>
      </c>
      <c r="H1412" t="s">
        <v>221</v>
      </c>
      <c r="I1412">
        <v>5941</v>
      </c>
      <c r="J1412" t="s">
        <v>16</v>
      </c>
      <c r="K1412" t="s">
        <v>17</v>
      </c>
      <c r="L1412">
        <v>2019</v>
      </c>
      <c r="M1412" t="s">
        <v>18</v>
      </c>
    </row>
    <row r="1413" spans="1:13" x14ac:dyDescent="0.25">
      <c r="A1413" s="1">
        <v>43546</v>
      </c>
      <c r="B1413" s="2">
        <v>0.37638888888888888</v>
      </c>
      <c r="C1413" t="s">
        <v>40</v>
      </c>
      <c r="D1413" t="s">
        <v>105</v>
      </c>
      <c r="E1413">
        <v>14</v>
      </c>
      <c r="F1413">
        <v>16</v>
      </c>
      <c r="G1413" t="s">
        <v>23</v>
      </c>
      <c r="H1413" t="s">
        <v>221</v>
      </c>
      <c r="I1413">
        <v>5396</v>
      </c>
      <c r="J1413" t="s">
        <v>16</v>
      </c>
      <c r="K1413" t="s">
        <v>17</v>
      </c>
      <c r="L1413">
        <v>2019</v>
      </c>
      <c r="M1413" t="s">
        <v>18</v>
      </c>
    </row>
    <row r="1414" spans="1:13" x14ac:dyDescent="0.25">
      <c r="A1414" s="1">
        <v>43546</v>
      </c>
      <c r="B1414" s="2">
        <v>0.62638888888888888</v>
      </c>
      <c r="C1414" t="s">
        <v>40</v>
      </c>
      <c r="D1414" t="s">
        <v>94</v>
      </c>
      <c r="E1414">
        <v>0</v>
      </c>
      <c r="F1414">
        <v>0</v>
      </c>
      <c r="G1414" t="s">
        <v>15</v>
      </c>
      <c r="H1414" t="s">
        <v>221</v>
      </c>
      <c r="I1414">
        <v>5956</v>
      </c>
      <c r="J1414" t="s">
        <v>16</v>
      </c>
      <c r="K1414" t="s">
        <v>17</v>
      </c>
      <c r="L1414">
        <v>2019</v>
      </c>
      <c r="M1414" t="s">
        <v>18</v>
      </c>
    </row>
    <row r="1415" spans="1:13" x14ac:dyDescent="0.25">
      <c r="A1415" s="1">
        <v>43546</v>
      </c>
      <c r="B1415" s="2">
        <v>0.7368055555555556</v>
      </c>
      <c r="C1415" t="s">
        <v>40</v>
      </c>
      <c r="D1415" t="s">
        <v>94</v>
      </c>
      <c r="E1415">
        <v>12</v>
      </c>
      <c r="F1415">
        <v>14</v>
      </c>
      <c r="G1415" t="s">
        <v>15</v>
      </c>
      <c r="H1415" t="s">
        <v>221</v>
      </c>
      <c r="I1415">
        <v>6051</v>
      </c>
      <c r="J1415" t="s">
        <v>55</v>
      </c>
      <c r="K1415" t="s">
        <v>56</v>
      </c>
      <c r="L1415">
        <v>2019</v>
      </c>
      <c r="M1415" t="s">
        <v>18</v>
      </c>
    </row>
    <row r="1416" spans="1:13" x14ac:dyDescent="0.25">
      <c r="A1416" s="1">
        <v>43546</v>
      </c>
      <c r="B1416" s="2">
        <v>0.86388888888888893</v>
      </c>
      <c r="C1416" t="s">
        <v>40</v>
      </c>
      <c r="D1416" t="s">
        <v>27</v>
      </c>
      <c r="E1416">
        <v>4</v>
      </c>
      <c r="F1416">
        <v>7</v>
      </c>
      <c r="G1416" t="s">
        <v>15</v>
      </c>
      <c r="H1416" t="s">
        <v>221</v>
      </c>
      <c r="I1416">
        <v>5861</v>
      </c>
      <c r="J1416" t="s">
        <v>16</v>
      </c>
      <c r="K1416" t="s">
        <v>17</v>
      </c>
      <c r="L1416">
        <v>2019</v>
      </c>
      <c r="M1416" t="s">
        <v>18</v>
      </c>
    </row>
    <row r="1417" spans="1:13" x14ac:dyDescent="0.25">
      <c r="A1417" s="1">
        <v>43547</v>
      </c>
      <c r="B1417" s="2">
        <v>6.0416666666666667E-2</v>
      </c>
      <c r="C1417" t="s">
        <v>50</v>
      </c>
      <c r="D1417" t="s">
        <v>27</v>
      </c>
      <c r="E1417">
        <v>3</v>
      </c>
      <c r="F1417">
        <v>8</v>
      </c>
      <c r="G1417" t="s">
        <v>23</v>
      </c>
      <c r="H1417" t="s">
        <v>221</v>
      </c>
      <c r="I1417">
        <v>5021</v>
      </c>
      <c r="J1417" t="s">
        <v>16</v>
      </c>
      <c r="K1417" t="s">
        <v>17</v>
      </c>
      <c r="L1417">
        <v>2019</v>
      </c>
      <c r="M1417" t="s">
        <v>18</v>
      </c>
    </row>
    <row r="1418" spans="1:13" x14ac:dyDescent="0.25">
      <c r="A1418" s="1">
        <v>43547</v>
      </c>
      <c r="B1418" s="2">
        <v>0.49444444444444446</v>
      </c>
      <c r="C1418" t="s">
        <v>50</v>
      </c>
      <c r="D1418" t="s">
        <v>57</v>
      </c>
      <c r="E1418">
        <v>5</v>
      </c>
      <c r="F1418">
        <v>10</v>
      </c>
      <c r="G1418" t="s">
        <v>20</v>
      </c>
      <c r="H1418" t="s">
        <v>223</v>
      </c>
      <c r="I1418">
        <v>5216</v>
      </c>
      <c r="J1418" t="s">
        <v>16</v>
      </c>
      <c r="K1418" t="s">
        <v>17</v>
      </c>
      <c r="L1418">
        <v>2019</v>
      </c>
      <c r="M1418" t="s">
        <v>18</v>
      </c>
    </row>
    <row r="1419" spans="1:13" x14ac:dyDescent="0.25">
      <c r="A1419" s="1">
        <v>43547</v>
      </c>
      <c r="B1419" s="2">
        <v>0.67708333333333337</v>
      </c>
      <c r="C1419" t="s">
        <v>50</v>
      </c>
      <c r="D1419" t="s">
        <v>76</v>
      </c>
      <c r="E1419">
        <v>3</v>
      </c>
      <c r="F1419">
        <v>8</v>
      </c>
      <c r="G1419" t="s">
        <v>32</v>
      </c>
      <c r="H1419" t="s">
        <v>223</v>
      </c>
      <c r="I1419">
        <v>5284</v>
      </c>
      <c r="J1419" t="s">
        <v>55</v>
      </c>
      <c r="K1419" t="s">
        <v>56</v>
      </c>
      <c r="L1419">
        <v>2019</v>
      </c>
      <c r="M1419" t="s">
        <v>18</v>
      </c>
    </row>
    <row r="1420" spans="1:13" x14ac:dyDescent="0.25">
      <c r="A1420" s="1">
        <v>43547</v>
      </c>
      <c r="B1420" s="2">
        <v>0.71805555555555556</v>
      </c>
      <c r="C1420" t="s">
        <v>50</v>
      </c>
      <c r="D1420" t="s">
        <v>102</v>
      </c>
      <c r="E1420">
        <v>0</v>
      </c>
      <c r="F1420">
        <v>0</v>
      </c>
      <c r="G1420" t="s">
        <v>20</v>
      </c>
      <c r="H1420" t="s">
        <v>223</v>
      </c>
      <c r="I1420">
        <v>5089</v>
      </c>
      <c r="J1420" t="s">
        <v>55</v>
      </c>
      <c r="K1420" t="s">
        <v>56</v>
      </c>
      <c r="L1420">
        <v>2019</v>
      </c>
      <c r="M1420" t="s">
        <v>18</v>
      </c>
    </row>
    <row r="1421" spans="1:13" x14ac:dyDescent="0.25">
      <c r="A1421" s="1">
        <v>43547</v>
      </c>
      <c r="B1421" s="2">
        <v>0.98263888888888884</v>
      </c>
      <c r="C1421" t="s">
        <v>50</v>
      </c>
      <c r="D1421" t="s">
        <v>71</v>
      </c>
      <c r="E1421">
        <v>3</v>
      </c>
      <c r="F1421">
        <v>7</v>
      </c>
      <c r="G1421" t="s">
        <v>32</v>
      </c>
      <c r="H1421" t="s">
        <v>223</v>
      </c>
      <c r="I1421">
        <v>5356</v>
      </c>
      <c r="J1421" t="s">
        <v>55</v>
      </c>
      <c r="K1421" t="s">
        <v>56</v>
      </c>
      <c r="L1421">
        <v>2019</v>
      </c>
      <c r="M1421" t="s">
        <v>18</v>
      </c>
    </row>
    <row r="1422" spans="1:13" x14ac:dyDescent="0.25">
      <c r="A1422" s="1">
        <v>43547</v>
      </c>
      <c r="B1422" s="2">
        <v>0.99722222222222223</v>
      </c>
      <c r="C1422" t="s">
        <v>50</v>
      </c>
      <c r="D1422" t="s">
        <v>103</v>
      </c>
      <c r="E1422">
        <v>0</v>
      </c>
      <c r="F1422">
        <v>0</v>
      </c>
      <c r="G1422" t="s">
        <v>15</v>
      </c>
      <c r="H1422" t="s">
        <v>221</v>
      </c>
      <c r="I1422">
        <v>6126</v>
      </c>
      <c r="J1422" t="s">
        <v>16</v>
      </c>
      <c r="K1422" t="s">
        <v>17</v>
      </c>
      <c r="L1422">
        <v>2019</v>
      </c>
      <c r="M1422" t="s">
        <v>18</v>
      </c>
    </row>
    <row r="1423" spans="1:13" x14ac:dyDescent="0.25">
      <c r="A1423" s="1">
        <v>43548</v>
      </c>
      <c r="B1423" s="2">
        <v>0.76736111111111116</v>
      </c>
      <c r="C1423" t="s">
        <v>53</v>
      </c>
      <c r="D1423" t="s">
        <v>102</v>
      </c>
      <c r="E1423">
        <v>10</v>
      </c>
      <c r="F1423">
        <v>15</v>
      </c>
      <c r="G1423" t="s">
        <v>32</v>
      </c>
      <c r="H1423" t="s">
        <v>223</v>
      </c>
      <c r="I1423">
        <v>5120</v>
      </c>
      <c r="J1423" t="s">
        <v>16</v>
      </c>
      <c r="K1423" t="s">
        <v>17</v>
      </c>
      <c r="L1423">
        <v>2019</v>
      </c>
      <c r="M1423" t="s">
        <v>18</v>
      </c>
    </row>
    <row r="1424" spans="1:13" x14ac:dyDescent="0.25">
      <c r="A1424" s="1">
        <v>43549</v>
      </c>
      <c r="B1424" s="2">
        <v>0.33402777777777776</v>
      </c>
      <c r="C1424" t="s">
        <v>13</v>
      </c>
      <c r="D1424" t="s">
        <v>58</v>
      </c>
      <c r="E1424">
        <v>0</v>
      </c>
      <c r="F1424">
        <v>0</v>
      </c>
      <c r="G1424" t="s">
        <v>23</v>
      </c>
      <c r="H1424" t="s">
        <v>221</v>
      </c>
      <c r="I1424">
        <v>5666</v>
      </c>
      <c r="J1424" t="s">
        <v>16</v>
      </c>
      <c r="K1424" t="s">
        <v>17</v>
      </c>
      <c r="L1424">
        <v>2019</v>
      </c>
      <c r="M1424" t="s">
        <v>18</v>
      </c>
    </row>
    <row r="1425" spans="1:13" x14ac:dyDescent="0.25">
      <c r="A1425" s="1">
        <v>43549</v>
      </c>
      <c r="B1425" s="2">
        <v>0.3659722222222222</v>
      </c>
      <c r="C1425" t="s">
        <v>13</v>
      </c>
      <c r="D1425" t="s">
        <v>26</v>
      </c>
      <c r="E1425">
        <v>0</v>
      </c>
      <c r="F1425">
        <v>0</v>
      </c>
      <c r="G1425" t="s">
        <v>32</v>
      </c>
      <c r="H1425" t="s">
        <v>223</v>
      </c>
      <c r="I1425">
        <v>5244</v>
      </c>
      <c r="J1425" t="s">
        <v>16</v>
      </c>
      <c r="K1425" t="s">
        <v>17</v>
      </c>
      <c r="L1425">
        <v>2019</v>
      </c>
      <c r="M1425" t="s">
        <v>18</v>
      </c>
    </row>
    <row r="1426" spans="1:13" x14ac:dyDescent="0.25">
      <c r="A1426" s="1">
        <v>43549</v>
      </c>
      <c r="B1426" s="2">
        <v>0.76597222222222228</v>
      </c>
      <c r="C1426" t="s">
        <v>13</v>
      </c>
      <c r="D1426" t="s">
        <v>116</v>
      </c>
      <c r="E1426">
        <v>0</v>
      </c>
      <c r="F1426">
        <v>0</v>
      </c>
      <c r="G1426" t="s">
        <v>32</v>
      </c>
      <c r="H1426" t="s">
        <v>223</v>
      </c>
      <c r="I1426">
        <v>5228</v>
      </c>
      <c r="J1426" t="s">
        <v>16</v>
      </c>
      <c r="K1426" t="s">
        <v>17</v>
      </c>
      <c r="L1426">
        <v>2019</v>
      </c>
      <c r="M1426" t="s">
        <v>18</v>
      </c>
    </row>
    <row r="1427" spans="1:13" x14ac:dyDescent="0.25">
      <c r="A1427" s="1">
        <v>43550</v>
      </c>
      <c r="B1427" s="2">
        <v>0.60138888888888886</v>
      </c>
      <c r="C1427" t="s">
        <v>21</v>
      </c>
      <c r="D1427" t="s">
        <v>93</v>
      </c>
      <c r="E1427">
        <v>10</v>
      </c>
      <c r="F1427">
        <v>13</v>
      </c>
      <c r="G1427" t="s">
        <v>20</v>
      </c>
      <c r="H1427" t="s">
        <v>223</v>
      </c>
      <c r="I1427">
        <v>5062</v>
      </c>
      <c r="J1427" t="s">
        <v>16</v>
      </c>
      <c r="K1427" t="s">
        <v>17</v>
      </c>
      <c r="L1427">
        <v>2019</v>
      </c>
      <c r="M1427" t="s">
        <v>18</v>
      </c>
    </row>
    <row r="1428" spans="1:13" x14ac:dyDescent="0.25">
      <c r="A1428" s="1">
        <v>43551</v>
      </c>
      <c r="B1428" s="2">
        <v>0.39374999999999999</v>
      </c>
      <c r="C1428" t="s">
        <v>25</v>
      </c>
      <c r="D1428" t="s">
        <v>85</v>
      </c>
      <c r="E1428">
        <v>6</v>
      </c>
      <c r="F1428">
        <v>9</v>
      </c>
      <c r="G1428" t="s">
        <v>15</v>
      </c>
      <c r="H1428" t="s">
        <v>221</v>
      </c>
      <c r="I1428">
        <v>5981</v>
      </c>
      <c r="J1428" t="s">
        <v>16</v>
      </c>
      <c r="K1428" t="s">
        <v>17</v>
      </c>
      <c r="L1428">
        <v>2019</v>
      </c>
      <c r="M1428" t="s">
        <v>18</v>
      </c>
    </row>
    <row r="1429" spans="1:13" x14ac:dyDescent="0.25">
      <c r="A1429" s="1">
        <v>43551</v>
      </c>
      <c r="B1429" s="2">
        <v>0.75</v>
      </c>
      <c r="C1429" t="s">
        <v>25</v>
      </c>
      <c r="D1429" t="s">
        <v>94</v>
      </c>
      <c r="E1429">
        <v>6</v>
      </c>
      <c r="F1429">
        <v>8</v>
      </c>
      <c r="G1429" t="s">
        <v>15</v>
      </c>
      <c r="H1429" t="s">
        <v>221</v>
      </c>
      <c r="I1429">
        <v>5451</v>
      </c>
      <c r="J1429" t="s">
        <v>16</v>
      </c>
      <c r="K1429" t="s">
        <v>17</v>
      </c>
      <c r="L1429">
        <v>2019</v>
      </c>
      <c r="M1429" t="s">
        <v>18</v>
      </c>
    </row>
    <row r="1430" spans="1:13" x14ac:dyDescent="0.25">
      <c r="A1430" s="1">
        <v>43551</v>
      </c>
      <c r="B1430" s="2">
        <v>0.89583333333333337</v>
      </c>
      <c r="C1430" t="s">
        <v>25</v>
      </c>
      <c r="D1430" t="s">
        <v>79</v>
      </c>
      <c r="E1430">
        <v>5</v>
      </c>
      <c r="F1430">
        <v>9</v>
      </c>
      <c r="G1430" t="s">
        <v>15</v>
      </c>
      <c r="H1430" t="s">
        <v>221</v>
      </c>
      <c r="I1430">
        <v>5471</v>
      </c>
      <c r="J1430" t="s">
        <v>55</v>
      </c>
      <c r="K1430" t="s">
        <v>56</v>
      </c>
      <c r="L1430">
        <v>2019</v>
      </c>
      <c r="M1430" t="s">
        <v>18</v>
      </c>
    </row>
    <row r="1431" spans="1:13" x14ac:dyDescent="0.25">
      <c r="A1431" s="1">
        <v>43552</v>
      </c>
      <c r="B1431" s="2">
        <v>4.9305555555555554E-2</v>
      </c>
      <c r="C1431" t="s">
        <v>33</v>
      </c>
      <c r="D1431" t="s">
        <v>65</v>
      </c>
      <c r="E1431">
        <v>0</v>
      </c>
      <c r="F1431">
        <v>0</v>
      </c>
      <c r="G1431" t="s">
        <v>15</v>
      </c>
      <c r="H1431" t="s">
        <v>221</v>
      </c>
      <c r="I1431">
        <v>5546</v>
      </c>
      <c r="J1431" t="s">
        <v>16</v>
      </c>
      <c r="K1431" t="s">
        <v>17</v>
      </c>
      <c r="L1431">
        <v>2019</v>
      </c>
      <c r="M1431" t="s">
        <v>18</v>
      </c>
    </row>
    <row r="1432" spans="1:13" x14ac:dyDescent="0.25">
      <c r="A1432" s="1">
        <v>43552</v>
      </c>
      <c r="B1432" s="2">
        <v>6.7361111111111108E-2</v>
      </c>
      <c r="C1432" t="s">
        <v>33</v>
      </c>
      <c r="D1432" t="s">
        <v>51</v>
      </c>
      <c r="E1432">
        <v>6</v>
      </c>
      <c r="F1432">
        <v>10</v>
      </c>
      <c r="G1432" t="s">
        <v>32</v>
      </c>
      <c r="H1432" t="s">
        <v>223</v>
      </c>
      <c r="I1432">
        <v>5097</v>
      </c>
      <c r="J1432" t="s">
        <v>16</v>
      </c>
      <c r="K1432" t="s">
        <v>17</v>
      </c>
      <c r="L1432">
        <v>2019</v>
      </c>
      <c r="M1432" t="s">
        <v>18</v>
      </c>
    </row>
    <row r="1433" spans="1:13" x14ac:dyDescent="0.25">
      <c r="A1433" s="1">
        <v>43552</v>
      </c>
      <c r="B1433" s="2">
        <v>0.31388888888888888</v>
      </c>
      <c r="C1433" t="s">
        <v>33</v>
      </c>
      <c r="D1433" t="s">
        <v>84</v>
      </c>
      <c r="E1433">
        <v>13</v>
      </c>
      <c r="F1433">
        <v>17</v>
      </c>
      <c r="G1433" t="s">
        <v>15</v>
      </c>
      <c r="H1433" t="s">
        <v>221</v>
      </c>
      <c r="I1433">
        <v>5991</v>
      </c>
      <c r="J1433" t="s">
        <v>55</v>
      </c>
      <c r="K1433" t="s">
        <v>56</v>
      </c>
      <c r="L1433">
        <v>2019</v>
      </c>
      <c r="M1433" t="s">
        <v>18</v>
      </c>
    </row>
    <row r="1434" spans="1:13" x14ac:dyDescent="0.25">
      <c r="A1434" s="1">
        <v>43552</v>
      </c>
      <c r="B1434" s="2">
        <v>0.38611111111111113</v>
      </c>
      <c r="C1434" t="s">
        <v>33</v>
      </c>
      <c r="D1434" t="s">
        <v>67</v>
      </c>
      <c r="E1434">
        <v>3</v>
      </c>
      <c r="F1434">
        <v>5</v>
      </c>
      <c r="G1434" t="s">
        <v>23</v>
      </c>
      <c r="H1434" t="s">
        <v>221</v>
      </c>
      <c r="I1434">
        <v>5686</v>
      </c>
      <c r="J1434" t="s">
        <v>16</v>
      </c>
      <c r="K1434" t="s">
        <v>17</v>
      </c>
      <c r="L1434">
        <v>2019</v>
      </c>
      <c r="M1434" t="s">
        <v>18</v>
      </c>
    </row>
    <row r="1435" spans="1:13" x14ac:dyDescent="0.25">
      <c r="A1435" s="1">
        <v>43552</v>
      </c>
      <c r="B1435" s="2">
        <v>0.69722222222222219</v>
      </c>
      <c r="C1435" t="s">
        <v>33</v>
      </c>
      <c r="D1435" t="s">
        <v>109</v>
      </c>
      <c r="E1435">
        <v>6</v>
      </c>
      <c r="F1435">
        <v>11</v>
      </c>
      <c r="G1435" t="s">
        <v>32</v>
      </c>
      <c r="H1435" t="s">
        <v>222</v>
      </c>
      <c r="I1435">
        <v>6161</v>
      </c>
      <c r="J1435" t="s">
        <v>16</v>
      </c>
      <c r="K1435" t="s">
        <v>17</v>
      </c>
      <c r="L1435">
        <v>2019</v>
      </c>
      <c r="M1435" t="s">
        <v>18</v>
      </c>
    </row>
    <row r="1436" spans="1:13" x14ac:dyDescent="0.25">
      <c r="A1436" s="1">
        <v>43552</v>
      </c>
      <c r="B1436" s="2">
        <v>0.89861111111111114</v>
      </c>
      <c r="C1436" t="s">
        <v>33</v>
      </c>
      <c r="D1436" t="s">
        <v>88</v>
      </c>
      <c r="E1436">
        <v>3</v>
      </c>
      <c r="F1436">
        <v>8</v>
      </c>
      <c r="G1436" t="s">
        <v>23</v>
      </c>
      <c r="H1436" t="s">
        <v>221</v>
      </c>
      <c r="I1436">
        <v>5751</v>
      </c>
      <c r="J1436" t="s">
        <v>16</v>
      </c>
      <c r="K1436" t="s">
        <v>17</v>
      </c>
      <c r="L1436">
        <v>2019</v>
      </c>
      <c r="M1436" t="s">
        <v>18</v>
      </c>
    </row>
    <row r="1437" spans="1:13" x14ac:dyDescent="0.25">
      <c r="A1437" s="1">
        <v>43553</v>
      </c>
      <c r="B1437" s="2">
        <v>0.83125000000000004</v>
      </c>
      <c r="C1437" t="s">
        <v>40</v>
      </c>
      <c r="D1437" t="s">
        <v>54</v>
      </c>
      <c r="E1437">
        <v>5</v>
      </c>
      <c r="F1437">
        <v>8</v>
      </c>
      <c r="G1437" t="s">
        <v>15</v>
      </c>
      <c r="H1437" t="s">
        <v>221</v>
      </c>
      <c r="I1437">
        <v>5896</v>
      </c>
      <c r="J1437" t="s">
        <v>16</v>
      </c>
      <c r="K1437" t="s">
        <v>17</v>
      </c>
      <c r="L1437">
        <v>2019</v>
      </c>
      <c r="M1437" t="s">
        <v>18</v>
      </c>
    </row>
    <row r="1438" spans="1:13" x14ac:dyDescent="0.25">
      <c r="A1438" s="1">
        <v>43553</v>
      </c>
      <c r="B1438" s="2">
        <v>0.96944444444444444</v>
      </c>
      <c r="C1438" t="s">
        <v>40</v>
      </c>
      <c r="D1438" t="s">
        <v>63</v>
      </c>
      <c r="E1438">
        <v>0</v>
      </c>
      <c r="F1438">
        <v>0</v>
      </c>
      <c r="G1438" t="s">
        <v>15</v>
      </c>
      <c r="H1438" t="s">
        <v>221</v>
      </c>
      <c r="I1438">
        <v>5671</v>
      </c>
      <c r="J1438" t="s">
        <v>16</v>
      </c>
      <c r="K1438" t="s">
        <v>17</v>
      </c>
      <c r="L1438">
        <v>2019</v>
      </c>
      <c r="M1438" t="s">
        <v>18</v>
      </c>
    </row>
    <row r="1439" spans="1:13" x14ac:dyDescent="0.25">
      <c r="A1439" s="1">
        <v>43555</v>
      </c>
      <c r="B1439" s="2">
        <v>0.68958333333333333</v>
      </c>
      <c r="C1439" t="s">
        <v>53</v>
      </c>
      <c r="D1439" t="s">
        <v>65</v>
      </c>
      <c r="E1439">
        <v>0</v>
      </c>
      <c r="F1439">
        <v>0</v>
      </c>
      <c r="G1439" t="s">
        <v>15</v>
      </c>
      <c r="H1439" t="s">
        <v>221</v>
      </c>
      <c r="I1439">
        <v>5586</v>
      </c>
      <c r="J1439" t="s">
        <v>16</v>
      </c>
      <c r="K1439" t="s">
        <v>17</v>
      </c>
      <c r="L1439">
        <v>2019</v>
      </c>
      <c r="M1439" t="s">
        <v>18</v>
      </c>
    </row>
    <row r="1440" spans="1:13" x14ac:dyDescent="0.25">
      <c r="A1440" s="1">
        <v>43555</v>
      </c>
      <c r="B1440" s="2">
        <v>0.78541666666666665</v>
      </c>
      <c r="C1440" t="s">
        <v>53</v>
      </c>
      <c r="D1440" t="s">
        <v>59</v>
      </c>
      <c r="E1440">
        <v>5</v>
      </c>
      <c r="F1440">
        <v>10</v>
      </c>
      <c r="G1440" t="s">
        <v>32</v>
      </c>
      <c r="H1440" t="s">
        <v>223</v>
      </c>
      <c r="I1440">
        <v>5189</v>
      </c>
      <c r="J1440" t="s">
        <v>16</v>
      </c>
      <c r="K1440" t="s">
        <v>17</v>
      </c>
      <c r="L1440">
        <v>2019</v>
      </c>
      <c r="M1440" t="s">
        <v>18</v>
      </c>
    </row>
    <row r="1441" spans="1:13" x14ac:dyDescent="0.25">
      <c r="A1441" s="1">
        <v>43556</v>
      </c>
      <c r="B1441" s="2">
        <v>1.3888888888888889E-3</v>
      </c>
      <c r="C1441" t="s">
        <v>13</v>
      </c>
      <c r="D1441" t="s">
        <v>19</v>
      </c>
      <c r="E1441">
        <v>4</v>
      </c>
      <c r="F1441">
        <v>8</v>
      </c>
      <c r="G1441" t="s">
        <v>20</v>
      </c>
      <c r="H1441" t="s">
        <v>223</v>
      </c>
      <c r="I1441">
        <v>5245</v>
      </c>
      <c r="J1441" t="s">
        <v>16</v>
      </c>
      <c r="K1441" t="s">
        <v>17</v>
      </c>
      <c r="L1441">
        <v>2019</v>
      </c>
      <c r="M1441" t="s">
        <v>18</v>
      </c>
    </row>
    <row r="1442" spans="1:13" x14ac:dyDescent="0.25">
      <c r="A1442" s="1">
        <v>43556</v>
      </c>
      <c r="B1442" s="2">
        <v>0.50902777777777775</v>
      </c>
      <c r="C1442" t="s">
        <v>13</v>
      </c>
      <c r="D1442" t="s">
        <v>65</v>
      </c>
      <c r="E1442">
        <v>0</v>
      </c>
      <c r="F1442">
        <v>0</v>
      </c>
      <c r="G1442" t="s">
        <v>23</v>
      </c>
      <c r="H1442" t="s">
        <v>221</v>
      </c>
      <c r="I1442">
        <v>5676</v>
      </c>
      <c r="J1442" t="s">
        <v>91</v>
      </c>
      <c r="K1442" t="s">
        <v>92</v>
      </c>
      <c r="L1442">
        <v>2019</v>
      </c>
      <c r="M1442" t="s">
        <v>18</v>
      </c>
    </row>
    <row r="1443" spans="1:13" x14ac:dyDescent="0.25">
      <c r="A1443" s="1">
        <v>43556</v>
      </c>
      <c r="B1443" s="2">
        <v>0.66805555555555551</v>
      </c>
      <c r="C1443" t="s">
        <v>13</v>
      </c>
      <c r="D1443" t="s">
        <v>98</v>
      </c>
      <c r="E1443">
        <v>3</v>
      </c>
      <c r="F1443">
        <v>5</v>
      </c>
      <c r="G1443" t="s">
        <v>32</v>
      </c>
      <c r="H1443" t="s">
        <v>223</v>
      </c>
      <c r="I1443">
        <v>5220</v>
      </c>
      <c r="J1443" t="s">
        <v>16</v>
      </c>
      <c r="K1443" t="s">
        <v>17</v>
      </c>
      <c r="L1443">
        <v>2019</v>
      </c>
      <c r="M1443" t="s">
        <v>18</v>
      </c>
    </row>
    <row r="1444" spans="1:13" x14ac:dyDescent="0.25">
      <c r="A1444" s="1">
        <v>43556</v>
      </c>
      <c r="B1444" s="2">
        <v>0.67569444444444449</v>
      </c>
      <c r="C1444" t="s">
        <v>13</v>
      </c>
      <c r="D1444" t="s">
        <v>75</v>
      </c>
      <c r="E1444">
        <v>4</v>
      </c>
      <c r="F1444">
        <v>6</v>
      </c>
      <c r="G1444" t="s">
        <v>15</v>
      </c>
      <c r="H1444" t="s">
        <v>221</v>
      </c>
      <c r="I1444">
        <v>5436</v>
      </c>
      <c r="J1444" t="s">
        <v>16</v>
      </c>
      <c r="K1444" t="s">
        <v>17</v>
      </c>
      <c r="L1444">
        <v>2019</v>
      </c>
      <c r="M1444" t="s">
        <v>18</v>
      </c>
    </row>
    <row r="1445" spans="1:13" x14ac:dyDescent="0.25">
      <c r="A1445" s="1">
        <v>43556</v>
      </c>
      <c r="B1445" s="2">
        <v>0.70902777777777781</v>
      </c>
      <c r="C1445" t="s">
        <v>13</v>
      </c>
      <c r="D1445" t="s">
        <v>48</v>
      </c>
      <c r="E1445">
        <v>3</v>
      </c>
      <c r="F1445">
        <v>5</v>
      </c>
      <c r="G1445" t="s">
        <v>23</v>
      </c>
      <c r="H1445" t="s">
        <v>221</v>
      </c>
      <c r="I1445">
        <v>6091</v>
      </c>
      <c r="J1445" t="s">
        <v>29</v>
      </c>
      <c r="K1445" t="s">
        <v>30</v>
      </c>
      <c r="L1445">
        <v>2019</v>
      </c>
      <c r="M1445" t="s">
        <v>18</v>
      </c>
    </row>
    <row r="1446" spans="1:13" x14ac:dyDescent="0.25">
      <c r="A1446" s="1">
        <v>43557</v>
      </c>
      <c r="B1446" s="2">
        <v>0.59861111111111109</v>
      </c>
      <c r="C1446" t="s">
        <v>21</v>
      </c>
      <c r="D1446" t="s">
        <v>108</v>
      </c>
      <c r="E1446">
        <v>5</v>
      </c>
      <c r="F1446">
        <v>8</v>
      </c>
      <c r="G1446" t="s">
        <v>15</v>
      </c>
      <c r="H1446" t="s">
        <v>221</v>
      </c>
      <c r="I1446">
        <v>5806</v>
      </c>
      <c r="J1446" t="s">
        <v>16</v>
      </c>
      <c r="K1446" t="s">
        <v>17</v>
      </c>
      <c r="L1446">
        <v>2019</v>
      </c>
      <c r="M1446" t="s">
        <v>18</v>
      </c>
    </row>
    <row r="1447" spans="1:13" x14ac:dyDescent="0.25">
      <c r="A1447" s="1">
        <v>43557</v>
      </c>
      <c r="B1447" s="2">
        <v>0.6118055555555556</v>
      </c>
      <c r="C1447" t="s">
        <v>21</v>
      </c>
      <c r="D1447" t="s">
        <v>69</v>
      </c>
      <c r="E1447">
        <v>3</v>
      </c>
      <c r="F1447">
        <v>7</v>
      </c>
      <c r="G1447" t="s">
        <v>32</v>
      </c>
      <c r="H1447" t="s">
        <v>223</v>
      </c>
      <c r="I1447">
        <v>5336</v>
      </c>
      <c r="J1447" t="s">
        <v>16</v>
      </c>
      <c r="K1447" t="s">
        <v>17</v>
      </c>
      <c r="L1447">
        <v>2019</v>
      </c>
      <c r="M1447" t="s">
        <v>18</v>
      </c>
    </row>
    <row r="1448" spans="1:13" x14ac:dyDescent="0.25">
      <c r="A1448" s="1">
        <v>43557</v>
      </c>
      <c r="B1448" s="2">
        <v>0.65833333333333333</v>
      </c>
      <c r="C1448" t="s">
        <v>21</v>
      </c>
      <c r="D1448" t="s">
        <v>64</v>
      </c>
      <c r="E1448">
        <v>0</v>
      </c>
      <c r="F1448">
        <v>0</v>
      </c>
      <c r="G1448" t="s">
        <v>20</v>
      </c>
      <c r="H1448" t="s">
        <v>223</v>
      </c>
      <c r="I1448">
        <v>5269</v>
      </c>
      <c r="J1448" t="s">
        <v>16</v>
      </c>
      <c r="K1448" t="s">
        <v>17</v>
      </c>
      <c r="L1448">
        <v>2019</v>
      </c>
      <c r="M1448" t="s">
        <v>18</v>
      </c>
    </row>
    <row r="1449" spans="1:13" x14ac:dyDescent="0.25">
      <c r="A1449" s="1">
        <v>43558</v>
      </c>
      <c r="B1449" s="2">
        <v>6.7361111111111108E-2</v>
      </c>
      <c r="C1449" t="s">
        <v>25</v>
      </c>
      <c r="D1449" t="s">
        <v>63</v>
      </c>
      <c r="E1449">
        <v>0</v>
      </c>
      <c r="F1449">
        <v>0</v>
      </c>
      <c r="G1449" t="s">
        <v>23</v>
      </c>
      <c r="H1449" t="s">
        <v>221</v>
      </c>
      <c r="I1449">
        <v>5556</v>
      </c>
      <c r="J1449" t="s">
        <v>16</v>
      </c>
      <c r="K1449" t="s">
        <v>17</v>
      </c>
      <c r="L1449">
        <v>2019</v>
      </c>
      <c r="M1449" t="s">
        <v>18</v>
      </c>
    </row>
    <row r="1450" spans="1:13" x14ac:dyDescent="0.25">
      <c r="A1450" s="1">
        <v>43558</v>
      </c>
      <c r="B1450" s="2">
        <v>0.48749999999999999</v>
      </c>
      <c r="C1450" t="s">
        <v>25</v>
      </c>
      <c r="D1450" t="s">
        <v>96</v>
      </c>
      <c r="E1450">
        <v>3</v>
      </c>
      <c r="F1450">
        <v>6</v>
      </c>
      <c r="G1450" t="s">
        <v>20</v>
      </c>
      <c r="H1450" t="s">
        <v>223</v>
      </c>
      <c r="I1450">
        <v>5366</v>
      </c>
      <c r="J1450" t="s">
        <v>16</v>
      </c>
      <c r="K1450" t="s">
        <v>17</v>
      </c>
      <c r="L1450">
        <v>2019</v>
      </c>
      <c r="M1450" t="s">
        <v>18</v>
      </c>
    </row>
    <row r="1451" spans="1:13" x14ac:dyDescent="0.25">
      <c r="A1451" s="1">
        <v>43558</v>
      </c>
      <c r="B1451" s="2">
        <v>0.49722222222222223</v>
      </c>
      <c r="C1451" t="s">
        <v>25</v>
      </c>
      <c r="D1451" t="s">
        <v>65</v>
      </c>
      <c r="E1451">
        <v>3</v>
      </c>
      <c r="F1451">
        <v>6</v>
      </c>
      <c r="G1451" t="s">
        <v>23</v>
      </c>
      <c r="H1451" t="s">
        <v>221</v>
      </c>
      <c r="I1451">
        <v>5621</v>
      </c>
      <c r="J1451" t="s">
        <v>16</v>
      </c>
      <c r="K1451" t="s">
        <v>17</v>
      </c>
      <c r="L1451">
        <v>2019</v>
      </c>
      <c r="M1451" t="s">
        <v>18</v>
      </c>
    </row>
    <row r="1452" spans="1:13" x14ac:dyDescent="0.25">
      <c r="A1452" s="1">
        <v>43558</v>
      </c>
      <c r="B1452" s="2">
        <v>0.64861111111111114</v>
      </c>
      <c r="C1452" t="s">
        <v>25</v>
      </c>
      <c r="D1452" t="s">
        <v>34</v>
      </c>
      <c r="E1452">
        <v>4</v>
      </c>
      <c r="F1452">
        <v>6</v>
      </c>
      <c r="G1452" t="s">
        <v>15</v>
      </c>
      <c r="H1452" t="s">
        <v>221</v>
      </c>
      <c r="I1452">
        <v>6021</v>
      </c>
      <c r="J1452" t="s">
        <v>16</v>
      </c>
      <c r="K1452" t="s">
        <v>17</v>
      </c>
      <c r="L1452">
        <v>2019</v>
      </c>
      <c r="M1452" t="s">
        <v>18</v>
      </c>
    </row>
    <row r="1453" spans="1:13" x14ac:dyDescent="0.25">
      <c r="A1453" s="1">
        <v>43558</v>
      </c>
      <c r="B1453" s="2">
        <v>0.70208333333333328</v>
      </c>
      <c r="C1453" t="s">
        <v>25</v>
      </c>
      <c r="D1453" t="s">
        <v>94</v>
      </c>
      <c r="E1453">
        <v>4</v>
      </c>
      <c r="F1453">
        <v>6</v>
      </c>
      <c r="G1453" t="s">
        <v>15</v>
      </c>
      <c r="H1453" t="s">
        <v>221</v>
      </c>
      <c r="I1453">
        <v>5811</v>
      </c>
      <c r="J1453" t="s">
        <v>16</v>
      </c>
      <c r="K1453" t="s">
        <v>17</v>
      </c>
      <c r="L1453">
        <v>2019</v>
      </c>
      <c r="M1453" t="s">
        <v>18</v>
      </c>
    </row>
    <row r="1454" spans="1:13" x14ac:dyDescent="0.25">
      <c r="A1454" s="1">
        <v>43558</v>
      </c>
      <c r="B1454" s="2">
        <v>0.78541666666666665</v>
      </c>
      <c r="C1454" t="s">
        <v>25</v>
      </c>
      <c r="D1454" t="s">
        <v>86</v>
      </c>
      <c r="E1454">
        <v>6</v>
      </c>
      <c r="F1454">
        <v>8</v>
      </c>
      <c r="G1454" t="s">
        <v>32</v>
      </c>
      <c r="H1454" t="s">
        <v>223</v>
      </c>
      <c r="I1454">
        <v>5295</v>
      </c>
      <c r="J1454" t="s">
        <v>16</v>
      </c>
      <c r="K1454" t="s">
        <v>17</v>
      </c>
      <c r="L1454">
        <v>2019</v>
      </c>
      <c r="M1454" t="s">
        <v>18</v>
      </c>
    </row>
    <row r="1455" spans="1:13" x14ac:dyDescent="0.25">
      <c r="A1455" s="1">
        <v>43559</v>
      </c>
      <c r="B1455" s="2">
        <v>0.5493055555555556</v>
      </c>
      <c r="C1455" t="s">
        <v>33</v>
      </c>
      <c r="D1455" t="s">
        <v>37</v>
      </c>
      <c r="E1455">
        <v>3</v>
      </c>
      <c r="F1455">
        <v>6</v>
      </c>
      <c r="G1455" t="s">
        <v>32</v>
      </c>
      <c r="H1455" t="s">
        <v>223</v>
      </c>
      <c r="I1455">
        <v>5137</v>
      </c>
      <c r="J1455" t="s">
        <v>38</v>
      </c>
      <c r="K1455" t="s">
        <v>39</v>
      </c>
      <c r="L1455">
        <v>2019</v>
      </c>
      <c r="M1455" t="s">
        <v>18</v>
      </c>
    </row>
    <row r="1456" spans="1:13" x14ac:dyDescent="0.25">
      <c r="A1456" s="1">
        <v>43559</v>
      </c>
      <c r="B1456" s="2">
        <v>0.71805555555555556</v>
      </c>
      <c r="C1456" t="s">
        <v>33</v>
      </c>
      <c r="D1456" t="s">
        <v>65</v>
      </c>
      <c r="E1456">
        <v>3</v>
      </c>
      <c r="F1456">
        <v>5</v>
      </c>
      <c r="G1456" t="s">
        <v>15</v>
      </c>
      <c r="H1456" t="s">
        <v>221</v>
      </c>
      <c r="I1456">
        <v>5721</v>
      </c>
      <c r="J1456" t="s">
        <v>16</v>
      </c>
      <c r="K1456" t="s">
        <v>17</v>
      </c>
      <c r="L1456">
        <v>2019</v>
      </c>
      <c r="M1456" t="s">
        <v>18</v>
      </c>
    </row>
    <row r="1457" spans="1:13" x14ac:dyDescent="0.25">
      <c r="A1457" s="1">
        <v>43559</v>
      </c>
      <c r="B1457" s="2">
        <v>0.80555555555555558</v>
      </c>
      <c r="C1457" t="s">
        <v>33</v>
      </c>
      <c r="D1457" t="s">
        <v>94</v>
      </c>
      <c r="E1457">
        <v>0</v>
      </c>
      <c r="F1457">
        <v>0</v>
      </c>
      <c r="G1457" t="s">
        <v>23</v>
      </c>
      <c r="H1457" t="s">
        <v>221</v>
      </c>
      <c r="I1457">
        <v>6031</v>
      </c>
      <c r="J1457" t="s">
        <v>16</v>
      </c>
      <c r="K1457" t="s">
        <v>17</v>
      </c>
      <c r="L1457">
        <v>2019</v>
      </c>
      <c r="M1457" t="s">
        <v>18</v>
      </c>
    </row>
    <row r="1458" spans="1:13" x14ac:dyDescent="0.25">
      <c r="A1458" s="1">
        <v>43559</v>
      </c>
      <c r="B1458" s="2">
        <v>0.92500000000000004</v>
      </c>
      <c r="C1458" t="s">
        <v>33</v>
      </c>
      <c r="D1458" t="s">
        <v>73</v>
      </c>
      <c r="E1458">
        <v>9</v>
      </c>
      <c r="F1458">
        <v>14</v>
      </c>
      <c r="G1458" t="s">
        <v>15</v>
      </c>
      <c r="H1458" t="s">
        <v>221</v>
      </c>
      <c r="I1458">
        <v>6036</v>
      </c>
      <c r="J1458" t="s">
        <v>16</v>
      </c>
      <c r="K1458" t="s">
        <v>17</v>
      </c>
      <c r="L1458">
        <v>2019</v>
      </c>
      <c r="M1458" t="s">
        <v>18</v>
      </c>
    </row>
    <row r="1459" spans="1:13" x14ac:dyDescent="0.25">
      <c r="A1459" s="1">
        <v>43560</v>
      </c>
      <c r="B1459" s="2">
        <v>0.38819444444444445</v>
      </c>
      <c r="C1459" t="s">
        <v>40</v>
      </c>
      <c r="D1459" t="s">
        <v>43</v>
      </c>
      <c r="E1459">
        <v>3</v>
      </c>
      <c r="F1459">
        <v>5</v>
      </c>
      <c r="G1459" t="s">
        <v>20</v>
      </c>
      <c r="H1459" t="s">
        <v>223</v>
      </c>
      <c r="I1459">
        <v>5137</v>
      </c>
      <c r="J1459" t="s">
        <v>16</v>
      </c>
      <c r="K1459" t="s">
        <v>17</v>
      </c>
      <c r="L1459">
        <v>2019</v>
      </c>
      <c r="M1459" t="s">
        <v>18</v>
      </c>
    </row>
    <row r="1460" spans="1:13" x14ac:dyDescent="0.25">
      <c r="A1460" s="1">
        <v>43560</v>
      </c>
      <c r="B1460" s="2">
        <v>0.53402777777777777</v>
      </c>
      <c r="C1460" t="s">
        <v>40</v>
      </c>
      <c r="D1460" t="s">
        <v>124</v>
      </c>
      <c r="E1460">
        <v>10</v>
      </c>
      <c r="F1460">
        <v>15</v>
      </c>
      <c r="G1460" t="s">
        <v>23</v>
      </c>
      <c r="H1460" t="s">
        <v>224</v>
      </c>
      <c r="I1460">
        <v>3004</v>
      </c>
      <c r="J1460" t="s">
        <v>61</v>
      </c>
      <c r="K1460" t="s">
        <v>17</v>
      </c>
      <c r="L1460">
        <v>2019</v>
      </c>
      <c r="M1460" t="s">
        <v>18</v>
      </c>
    </row>
    <row r="1461" spans="1:13" x14ac:dyDescent="0.25">
      <c r="A1461" s="1">
        <v>43560</v>
      </c>
      <c r="B1461" s="2">
        <v>0.61944444444444446</v>
      </c>
      <c r="C1461" t="s">
        <v>40</v>
      </c>
      <c r="D1461" t="s">
        <v>102</v>
      </c>
      <c r="E1461">
        <v>3</v>
      </c>
      <c r="F1461">
        <v>6</v>
      </c>
      <c r="G1461" t="s">
        <v>20</v>
      </c>
      <c r="H1461" t="s">
        <v>223</v>
      </c>
      <c r="I1461">
        <v>5127</v>
      </c>
      <c r="J1461" t="s">
        <v>16</v>
      </c>
      <c r="K1461" t="s">
        <v>17</v>
      </c>
      <c r="L1461">
        <v>2019</v>
      </c>
      <c r="M1461" t="s">
        <v>18</v>
      </c>
    </row>
    <row r="1462" spans="1:13" x14ac:dyDescent="0.25">
      <c r="A1462" s="1">
        <v>43560</v>
      </c>
      <c r="B1462" s="2">
        <v>0.66666666666666663</v>
      </c>
      <c r="C1462" t="s">
        <v>40</v>
      </c>
      <c r="D1462" t="s">
        <v>68</v>
      </c>
      <c r="E1462">
        <v>4</v>
      </c>
      <c r="F1462">
        <v>6</v>
      </c>
      <c r="G1462" t="s">
        <v>20</v>
      </c>
      <c r="H1462" t="s">
        <v>223</v>
      </c>
      <c r="I1462">
        <v>5060</v>
      </c>
      <c r="J1462" t="s">
        <v>16</v>
      </c>
      <c r="K1462" t="s">
        <v>17</v>
      </c>
      <c r="L1462">
        <v>2019</v>
      </c>
      <c r="M1462" t="s">
        <v>18</v>
      </c>
    </row>
    <row r="1463" spans="1:13" x14ac:dyDescent="0.25">
      <c r="A1463" s="1">
        <v>43560</v>
      </c>
      <c r="B1463" s="2">
        <v>0.97083333333333333</v>
      </c>
      <c r="C1463" t="s">
        <v>40</v>
      </c>
      <c r="D1463" t="s">
        <v>65</v>
      </c>
      <c r="E1463">
        <v>3</v>
      </c>
      <c r="F1463">
        <v>8</v>
      </c>
      <c r="G1463" t="s">
        <v>23</v>
      </c>
      <c r="H1463" t="s">
        <v>221</v>
      </c>
      <c r="I1463">
        <v>6111</v>
      </c>
      <c r="J1463" t="s">
        <v>16</v>
      </c>
      <c r="K1463" t="s">
        <v>17</v>
      </c>
      <c r="L1463">
        <v>2019</v>
      </c>
      <c r="M1463" t="s">
        <v>18</v>
      </c>
    </row>
    <row r="1464" spans="1:13" x14ac:dyDescent="0.25">
      <c r="A1464" s="1">
        <v>43561</v>
      </c>
      <c r="B1464" s="2">
        <v>0.43888888888888888</v>
      </c>
      <c r="C1464" t="s">
        <v>50</v>
      </c>
      <c r="D1464" t="s">
        <v>103</v>
      </c>
      <c r="E1464">
        <v>4</v>
      </c>
      <c r="F1464">
        <v>9</v>
      </c>
      <c r="G1464" t="s">
        <v>15</v>
      </c>
      <c r="H1464" t="s">
        <v>221</v>
      </c>
      <c r="I1464">
        <v>5021</v>
      </c>
      <c r="J1464" t="s">
        <v>55</v>
      </c>
      <c r="K1464" t="s">
        <v>56</v>
      </c>
      <c r="L1464">
        <v>2019</v>
      </c>
      <c r="M1464" t="s">
        <v>18</v>
      </c>
    </row>
    <row r="1465" spans="1:13" x14ac:dyDescent="0.25">
      <c r="A1465" s="1">
        <v>43561</v>
      </c>
      <c r="B1465" s="2">
        <v>0.65277777777777779</v>
      </c>
      <c r="C1465" t="s">
        <v>50</v>
      </c>
      <c r="D1465" t="s">
        <v>87</v>
      </c>
      <c r="E1465">
        <v>20</v>
      </c>
      <c r="F1465">
        <v>25</v>
      </c>
      <c r="G1465" t="s">
        <v>15</v>
      </c>
      <c r="H1465" t="s">
        <v>221</v>
      </c>
      <c r="I1465">
        <v>6061</v>
      </c>
      <c r="J1465" t="s">
        <v>16</v>
      </c>
      <c r="K1465" t="s">
        <v>17</v>
      </c>
      <c r="L1465">
        <v>2019</v>
      </c>
      <c r="M1465" t="s">
        <v>18</v>
      </c>
    </row>
    <row r="1466" spans="1:13" x14ac:dyDescent="0.25">
      <c r="A1466" s="1">
        <v>43561</v>
      </c>
      <c r="B1466" s="2">
        <v>0.65902777777777777</v>
      </c>
      <c r="C1466" t="s">
        <v>50</v>
      </c>
      <c r="D1466" t="s">
        <v>88</v>
      </c>
      <c r="E1466">
        <v>3</v>
      </c>
      <c r="F1466">
        <v>8</v>
      </c>
      <c r="G1466" t="s">
        <v>15</v>
      </c>
      <c r="H1466" t="s">
        <v>221</v>
      </c>
      <c r="I1466">
        <v>5411</v>
      </c>
      <c r="J1466" t="s">
        <v>16</v>
      </c>
      <c r="K1466" t="s">
        <v>17</v>
      </c>
      <c r="L1466">
        <v>2019</v>
      </c>
      <c r="M1466" t="s">
        <v>18</v>
      </c>
    </row>
    <row r="1467" spans="1:13" x14ac:dyDescent="0.25">
      <c r="A1467" s="1">
        <v>43561</v>
      </c>
      <c r="B1467" s="2">
        <v>0.70416666666666672</v>
      </c>
      <c r="C1467" t="s">
        <v>50</v>
      </c>
      <c r="D1467" t="s">
        <v>105</v>
      </c>
      <c r="E1467">
        <v>6</v>
      </c>
      <c r="F1467">
        <v>11</v>
      </c>
      <c r="G1467" t="s">
        <v>15</v>
      </c>
      <c r="H1467" t="s">
        <v>221</v>
      </c>
      <c r="I1467">
        <v>6026</v>
      </c>
      <c r="J1467" t="s">
        <v>16</v>
      </c>
      <c r="K1467" t="s">
        <v>17</v>
      </c>
      <c r="L1467">
        <v>2019</v>
      </c>
      <c r="M1467" t="s">
        <v>18</v>
      </c>
    </row>
    <row r="1468" spans="1:13" x14ac:dyDescent="0.25">
      <c r="A1468" s="1">
        <v>43561</v>
      </c>
      <c r="B1468" s="2">
        <v>0.83750000000000002</v>
      </c>
      <c r="C1468" t="s">
        <v>50</v>
      </c>
      <c r="D1468" t="s">
        <v>31</v>
      </c>
      <c r="E1468">
        <v>4</v>
      </c>
      <c r="F1468">
        <v>9</v>
      </c>
      <c r="G1468" t="s">
        <v>32</v>
      </c>
      <c r="H1468" t="s">
        <v>223</v>
      </c>
      <c r="I1468">
        <v>5029</v>
      </c>
      <c r="J1468" t="s">
        <v>16</v>
      </c>
      <c r="K1468" t="s">
        <v>17</v>
      </c>
      <c r="L1468">
        <v>2019</v>
      </c>
      <c r="M1468" t="s">
        <v>18</v>
      </c>
    </row>
    <row r="1469" spans="1:13" x14ac:dyDescent="0.25">
      <c r="A1469" s="1">
        <v>43561</v>
      </c>
      <c r="B1469" s="2">
        <v>0.88680555555555551</v>
      </c>
      <c r="C1469" t="s">
        <v>50</v>
      </c>
      <c r="D1469" t="s">
        <v>62</v>
      </c>
      <c r="E1469">
        <v>4</v>
      </c>
      <c r="F1469">
        <v>8</v>
      </c>
      <c r="G1469" t="s">
        <v>20</v>
      </c>
      <c r="H1469" t="s">
        <v>223</v>
      </c>
      <c r="I1469">
        <v>5208</v>
      </c>
      <c r="J1469" t="s">
        <v>16</v>
      </c>
      <c r="K1469" t="s">
        <v>17</v>
      </c>
      <c r="L1469">
        <v>2019</v>
      </c>
      <c r="M1469" t="s">
        <v>18</v>
      </c>
    </row>
    <row r="1470" spans="1:13" x14ac:dyDescent="0.25">
      <c r="A1470" s="1">
        <v>43563</v>
      </c>
      <c r="B1470" s="2">
        <v>0.64930555555555558</v>
      </c>
      <c r="C1470" t="s">
        <v>13</v>
      </c>
      <c r="D1470" t="s">
        <v>65</v>
      </c>
      <c r="E1470">
        <v>4</v>
      </c>
      <c r="F1470">
        <v>7</v>
      </c>
      <c r="G1470" t="s">
        <v>23</v>
      </c>
      <c r="H1470" t="s">
        <v>221</v>
      </c>
      <c r="I1470">
        <v>5696</v>
      </c>
      <c r="J1470" t="s">
        <v>16</v>
      </c>
      <c r="K1470" t="s">
        <v>17</v>
      </c>
      <c r="L1470">
        <v>2019</v>
      </c>
      <c r="M1470" t="s">
        <v>18</v>
      </c>
    </row>
    <row r="1471" spans="1:13" x14ac:dyDescent="0.25">
      <c r="A1471" s="1">
        <v>43563</v>
      </c>
      <c r="B1471" s="2">
        <v>0.65138888888888891</v>
      </c>
      <c r="C1471" t="s">
        <v>13</v>
      </c>
      <c r="D1471" t="s">
        <v>98</v>
      </c>
      <c r="E1471">
        <v>0</v>
      </c>
      <c r="F1471">
        <v>0</v>
      </c>
      <c r="G1471" t="s">
        <v>32</v>
      </c>
      <c r="H1471" t="s">
        <v>223</v>
      </c>
      <c r="I1471">
        <v>5359</v>
      </c>
      <c r="J1471" t="s">
        <v>16</v>
      </c>
      <c r="K1471" t="s">
        <v>17</v>
      </c>
      <c r="L1471">
        <v>2019</v>
      </c>
      <c r="M1471" t="s">
        <v>18</v>
      </c>
    </row>
    <row r="1472" spans="1:13" x14ac:dyDescent="0.25">
      <c r="A1472" s="1">
        <v>43564</v>
      </c>
      <c r="B1472" s="2">
        <v>0.56597222222222221</v>
      </c>
      <c r="C1472" t="s">
        <v>21</v>
      </c>
      <c r="D1472" t="s">
        <v>22</v>
      </c>
      <c r="E1472">
        <v>3</v>
      </c>
      <c r="F1472">
        <v>6</v>
      </c>
      <c r="G1472" t="s">
        <v>23</v>
      </c>
      <c r="H1472" t="s">
        <v>221</v>
      </c>
      <c r="I1472">
        <v>5616</v>
      </c>
      <c r="J1472" t="s">
        <v>16</v>
      </c>
      <c r="K1472" t="s">
        <v>17</v>
      </c>
      <c r="L1472">
        <v>2019</v>
      </c>
      <c r="M1472" t="s">
        <v>18</v>
      </c>
    </row>
    <row r="1473" spans="1:13" x14ac:dyDescent="0.25">
      <c r="A1473" s="1">
        <v>43564</v>
      </c>
      <c r="B1473" s="2">
        <v>0.66736111111111107</v>
      </c>
      <c r="C1473" t="s">
        <v>21</v>
      </c>
      <c r="D1473" t="s">
        <v>80</v>
      </c>
      <c r="E1473">
        <v>3</v>
      </c>
      <c r="F1473">
        <v>5</v>
      </c>
      <c r="G1473" t="s">
        <v>20</v>
      </c>
      <c r="H1473" t="s">
        <v>223</v>
      </c>
      <c r="I1473">
        <v>5046</v>
      </c>
      <c r="J1473" t="s">
        <v>55</v>
      </c>
      <c r="K1473" t="s">
        <v>56</v>
      </c>
      <c r="L1473">
        <v>2019</v>
      </c>
      <c r="M1473" t="s">
        <v>18</v>
      </c>
    </row>
    <row r="1474" spans="1:13" x14ac:dyDescent="0.25">
      <c r="A1474" s="1">
        <v>43564</v>
      </c>
      <c r="B1474" s="2">
        <v>0.7270833333333333</v>
      </c>
      <c r="C1474" t="s">
        <v>21</v>
      </c>
      <c r="D1474" t="s">
        <v>105</v>
      </c>
      <c r="E1474">
        <v>0</v>
      </c>
      <c r="F1474">
        <v>0</v>
      </c>
      <c r="G1474" t="s">
        <v>15</v>
      </c>
      <c r="H1474" t="s">
        <v>221</v>
      </c>
      <c r="I1474">
        <v>6071</v>
      </c>
      <c r="J1474" t="s">
        <v>45</v>
      </c>
      <c r="K1474" t="s">
        <v>46</v>
      </c>
      <c r="L1474">
        <v>2019</v>
      </c>
      <c r="M1474" t="s">
        <v>18</v>
      </c>
    </row>
    <row r="1475" spans="1:13" x14ac:dyDescent="0.25">
      <c r="A1475" s="1">
        <v>43564</v>
      </c>
      <c r="B1475" s="2">
        <v>0.89930555555555558</v>
      </c>
      <c r="C1475" t="s">
        <v>21</v>
      </c>
      <c r="D1475" t="s">
        <v>70</v>
      </c>
      <c r="E1475">
        <v>6</v>
      </c>
      <c r="F1475">
        <v>11</v>
      </c>
      <c r="G1475" t="s">
        <v>32</v>
      </c>
      <c r="H1475" t="s">
        <v>223</v>
      </c>
      <c r="I1475">
        <v>5359</v>
      </c>
      <c r="J1475" t="s">
        <v>16</v>
      </c>
      <c r="K1475" t="s">
        <v>17</v>
      </c>
      <c r="L1475">
        <v>2019</v>
      </c>
      <c r="M1475" t="s">
        <v>18</v>
      </c>
    </row>
    <row r="1476" spans="1:13" x14ac:dyDescent="0.25">
      <c r="A1476" s="1">
        <v>43565</v>
      </c>
      <c r="B1476" s="2">
        <v>5.6250000000000001E-2</v>
      </c>
      <c r="C1476" t="s">
        <v>25</v>
      </c>
      <c r="D1476" t="s">
        <v>116</v>
      </c>
      <c r="E1476">
        <v>6</v>
      </c>
      <c r="F1476">
        <v>10</v>
      </c>
      <c r="G1476" t="s">
        <v>32</v>
      </c>
      <c r="H1476" t="s">
        <v>223</v>
      </c>
      <c r="I1476">
        <v>5009</v>
      </c>
      <c r="J1476" t="s">
        <v>16</v>
      </c>
      <c r="K1476" t="s">
        <v>17</v>
      </c>
      <c r="L1476">
        <v>2019</v>
      </c>
      <c r="M1476" t="s">
        <v>18</v>
      </c>
    </row>
    <row r="1477" spans="1:13" x14ac:dyDescent="0.25">
      <c r="A1477" s="1">
        <v>43565</v>
      </c>
      <c r="B1477" s="2">
        <v>0.44930555555555557</v>
      </c>
      <c r="C1477" t="s">
        <v>25</v>
      </c>
      <c r="D1477" t="s">
        <v>76</v>
      </c>
      <c r="E1477">
        <v>12</v>
      </c>
      <c r="F1477">
        <v>15</v>
      </c>
      <c r="G1477" t="s">
        <v>32</v>
      </c>
      <c r="H1477" t="s">
        <v>223</v>
      </c>
      <c r="I1477">
        <v>5263</v>
      </c>
      <c r="J1477" t="s">
        <v>38</v>
      </c>
      <c r="K1477" t="s">
        <v>39</v>
      </c>
      <c r="L1477">
        <v>2019</v>
      </c>
      <c r="M1477" t="s">
        <v>18</v>
      </c>
    </row>
    <row r="1478" spans="1:13" x14ac:dyDescent="0.25">
      <c r="A1478" s="1">
        <v>43565</v>
      </c>
      <c r="B1478" s="2">
        <v>0.7368055555555556</v>
      </c>
      <c r="C1478" t="s">
        <v>25</v>
      </c>
      <c r="D1478" t="s">
        <v>31</v>
      </c>
      <c r="E1478">
        <v>0</v>
      </c>
      <c r="F1478">
        <v>0</v>
      </c>
      <c r="G1478" t="s">
        <v>32</v>
      </c>
      <c r="H1478" t="s">
        <v>223</v>
      </c>
      <c r="I1478">
        <v>5368</v>
      </c>
      <c r="J1478" t="s">
        <v>16</v>
      </c>
      <c r="K1478" t="s">
        <v>17</v>
      </c>
      <c r="L1478">
        <v>2019</v>
      </c>
      <c r="M1478" t="s">
        <v>18</v>
      </c>
    </row>
    <row r="1479" spans="1:13" x14ac:dyDescent="0.25">
      <c r="A1479" s="1">
        <v>43565</v>
      </c>
      <c r="B1479" s="2">
        <v>0.74375000000000002</v>
      </c>
      <c r="C1479" t="s">
        <v>25</v>
      </c>
      <c r="D1479" t="s">
        <v>69</v>
      </c>
      <c r="E1479">
        <v>4</v>
      </c>
      <c r="F1479">
        <v>6</v>
      </c>
      <c r="G1479" t="s">
        <v>32</v>
      </c>
      <c r="H1479" t="s">
        <v>223</v>
      </c>
      <c r="I1479">
        <v>5368</v>
      </c>
      <c r="J1479" t="s">
        <v>16</v>
      </c>
      <c r="K1479" t="s">
        <v>17</v>
      </c>
      <c r="L1479">
        <v>2019</v>
      </c>
      <c r="M1479" t="s">
        <v>18</v>
      </c>
    </row>
    <row r="1480" spans="1:13" x14ac:dyDescent="0.25">
      <c r="A1480" s="1">
        <v>43566</v>
      </c>
      <c r="B1480" s="2">
        <v>3.3333333333333333E-2</v>
      </c>
      <c r="C1480" t="s">
        <v>33</v>
      </c>
      <c r="D1480" t="s">
        <v>48</v>
      </c>
      <c r="E1480">
        <v>4</v>
      </c>
      <c r="F1480">
        <v>9</v>
      </c>
      <c r="G1480" t="s">
        <v>23</v>
      </c>
      <c r="H1480" t="s">
        <v>221</v>
      </c>
      <c r="I1480">
        <v>5721</v>
      </c>
      <c r="J1480" t="s">
        <v>16</v>
      </c>
      <c r="K1480" t="s">
        <v>17</v>
      </c>
      <c r="L1480">
        <v>2019</v>
      </c>
      <c r="M1480" t="s">
        <v>18</v>
      </c>
    </row>
    <row r="1481" spans="1:13" x14ac:dyDescent="0.25">
      <c r="A1481" s="1">
        <v>43566</v>
      </c>
      <c r="B1481" s="2">
        <v>0.30416666666666664</v>
      </c>
      <c r="C1481" t="s">
        <v>33</v>
      </c>
      <c r="D1481" t="s">
        <v>58</v>
      </c>
      <c r="E1481">
        <v>4</v>
      </c>
      <c r="F1481">
        <v>6</v>
      </c>
      <c r="G1481" t="s">
        <v>23</v>
      </c>
      <c r="H1481" t="s">
        <v>221</v>
      </c>
      <c r="I1481">
        <v>5806</v>
      </c>
      <c r="J1481" t="s">
        <v>16</v>
      </c>
      <c r="K1481" t="s">
        <v>17</v>
      </c>
      <c r="L1481">
        <v>2019</v>
      </c>
      <c r="M1481" t="s">
        <v>18</v>
      </c>
    </row>
    <row r="1482" spans="1:13" x14ac:dyDescent="0.25">
      <c r="A1482" s="1">
        <v>43566</v>
      </c>
      <c r="B1482" s="2">
        <v>0.49583333333333335</v>
      </c>
      <c r="C1482" t="s">
        <v>33</v>
      </c>
      <c r="D1482" t="s">
        <v>64</v>
      </c>
      <c r="E1482">
        <v>0</v>
      </c>
      <c r="F1482">
        <v>0</v>
      </c>
      <c r="G1482" t="s">
        <v>32</v>
      </c>
      <c r="H1482" t="s">
        <v>223</v>
      </c>
      <c r="I1482">
        <v>5302</v>
      </c>
      <c r="J1482" t="s">
        <v>16</v>
      </c>
      <c r="K1482" t="s">
        <v>17</v>
      </c>
      <c r="L1482">
        <v>2019</v>
      </c>
      <c r="M1482" t="s">
        <v>18</v>
      </c>
    </row>
    <row r="1483" spans="1:13" x14ac:dyDescent="0.25">
      <c r="A1483" s="1">
        <v>43566</v>
      </c>
      <c r="B1483" s="2">
        <v>0.71666666666666667</v>
      </c>
      <c r="C1483" t="s">
        <v>33</v>
      </c>
      <c r="D1483" t="s">
        <v>96</v>
      </c>
      <c r="E1483">
        <v>3</v>
      </c>
      <c r="F1483">
        <v>5</v>
      </c>
      <c r="G1483" t="s">
        <v>20</v>
      </c>
      <c r="H1483" t="s">
        <v>223</v>
      </c>
      <c r="I1483">
        <v>5228</v>
      </c>
      <c r="J1483" t="s">
        <v>16</v>
      </c>
      <c r="K1483" t="s">
        <v>17</v>
      </c>
      <c r="L1483">
        <v>2019</v>
      </c>
      <c r="M1483" t="s">
        <v>18</v>
      </c>
    </row>
    <row r="1484" spans="1:13" x14ac:dyDescent="0.25">
      <c r="A1484" s="1">
        <v>43566</v>
      </c>
      <c r="B1484" s="2">
        <v>0.78819444444444442</v>
      </c>
      <c r="C1484" t="s">
        <v>33</v>
      </c>
      <c r="D1484" t="s">
        <v>96</v>
      </c>
      <c r="E1484">
        <v>4</v>
      </c>
      <c r="F1484">
        <v>7</v>
      </c>
      <c r="G1484" t="s">
        <v>32</v>
      </c>
      <c r="H1484" t="s">
        <v>223</v>
      </c>
      <c r="I1484">
        <v>5150</v>
      </c>
      <c r="J1484" t="s">
        <v>16</v>
      </c>
      <c r="K1484" t="s">
        <v>17</v>
      </c>
      <c r="L1484">
        <v>2019</v>
      </c>
      <c r="M1484" t="s">
        <v>18</v>
      </c>
    </row>
    <row r="1485" spans="1:13" x14ac:dyDescent="0.25">
      <c r="A1485" s="1">
        <v>43566</v>
      </c>
      <c r="B1485" s="2">
        <v>0.90625</v>
      </c>
      <c r="C1485" t="s">
        <v>33</v>
      </c>
      <c r="D1485" t="s">
        <v>65</v>
      </c>
      <c r="E1485">
        <v>14</v>
      </c>
      <c r="F1485">
        <v>19</v>
      </c>
      <c r="G1485" t="s">
        <v>15</v>
      </c>
      <c r="H1485" t="s">
        <v>221</v>
      </c>
      <c r="I1485">
        <v>5746</v>
      </c>
      <c r="J1485" t="s">
        <v>16</v>
      </c>
      <c r="K1485" t="s">
        <v>17</v>
      </c>
      <c r="L1485">
        <v>2019</v>
      </c>
      <c r="M1485" t="s">
        <v>18</v>
      </c>
    </row>
    <row r="1486" spans="1:13" x14ac:dyDescent="0.25">
      <c r="A1486" s="1">
        <v>43567</v>
      </c>
      <c r="B1486" s="2">
        <v>0.86527777777777781</v>
      </c>
      <c r="C1486" t="s">
        <v>40</v>
      </c>
      <c r="D1486" t="s">
        <v>49</v>
      </c>
      <c r="E1486">
        <v>4</v>
      </c>
      <c r="F1486">
        <v>7</v>
      </c>
      <c r="G1486" t="s">
        <v>23</v>
      </c>
      <c r="H1486" t="s">
        <v>221</v>
      </c>
      <c r="I1486">
        <v>5686</v>
      </c>
      <c r="J1486" t="s">
        <v>16</v>
      </c>
      <c r="K1486" t="s">
        <v>17</v>
      </c>
      <c r="L1486">
        <v>2019</v>
      </c>
      <c r="M1486" t="s">
        <v>18</v>
      </c>
    </row>
    <row r="1487" spans="1:13" x14ac:dyDescent="0.25">
      <c r="A1487" s="1">
        <v>43568</v>
      </c>
      <c r="B1487" s="2">
        <v>0.71250000000000002</v>
      </c>
      <c r="C1487" t="s">
        <v>50</v>
      </c>
      <c r="D1487" t="s">
        <v>102</v>
      </c>
      <c r="E1487">
        <v>4</v>
      </c>
      <c r="F1487">
        <v>8</v>
      </c>
      <c r="G1487" t="s">
        <v>20</v>
      </c>
      <c r="H1487" t="s">
        <v>223</v>
      </c>
      <c r="I1487">
        <v>5141</v>
      </c>
      <c r="J1487" t="s">
        <v>16</v>
      </c>
      <c r="K1487" t="s">
        <v>17</v>
      </c>
      <c r="L1487">
        <v>2019</v>
      </c>
      <c r="M1487" t="s">
        <v>18</v>
      </c>
    </row>
    <row r="1488" spans="1:13" x14ac:dyDescent="0.25">
      <c r="A1488" s="1">
        <v>43569</v>
      </c>
      <c r="B1488" s="2">
        <v>6.25E-2</v>
      </c>
      <c r="C1488" t="s">
        <v>53</v>
      </c>
      <c r="D1488" t="s">
        <v>68</v>
      </c>
      <c r="E1488">
        <v>0</v>
      </c>
      <c r="F1488">
        <v>0</v>
      </c>
      <c r="G1488" t="s">
        <v>20</v>
      </c>
      <c r="H1488" t="s">
        <v>223</v>
      </c>
      <c r="I1488">
        <v>5188</v>
      </c>
      <c r="J1488" t="s">
        <v>16</v>
      </c>
      <c r="K1488" t="s">
        <v>17</v>
      </c>
      <c r="L1488">
        <v>2019</v>
      </c>
      <c r="M1488" t="s">
        <v>18</v>
      </c>
    </row>
    <row r="1489" spans="1:13" x14ac:dyDescent="0.25">
      <c r="A1489" s="1">
        <v>43569</v>
      </c>
      <c r="B1489" s="2">
        <v>0.47847222222222224</v>
      </c>
      <c r="C1489" t="s">
        <v>53</v>
      </c>
      <c r="D1489" t="s">
        <v>127</v>
      </c>
      <c r="E1489">
        <v>5</v>
      </c>
      <c r="F1489">
        <v>10</v>
      </c>
      <c r="G1489" t="s">
        <v>20</v>
      </c>
      <c r="H1489" t="s">
        <v>222</v>
      </c>
      <c r="I1489">
        <v>6151</v>
      </c>
      <c r="J1489" t="s">
        <v>45</v>
      </c>
      <c r="K1489" t="s">
        <v>46</v>
      </c>
      <c r="L1489">
        <v>2019</v>
      </c>
      <c r="M1489" t="s">
        <v>18</v>
      </c>
    </row>
    <row r="1490" spans="1:13" x14ac:dyDescent="0.25">
      <c r="A1490" s="1">
        <v>43569</v>
      </c>
      <c r="B1490" s="2">
        <v>0.66180555555555554</v>
      </c>
      <c r="C1490" t="s">
        <v>53</v>
      </c>
      <c r="D1490" t="s">
        <v>65</v>
      </c>
      <c r="E1490">
        <v>0</v>
      </c>
      <c r="F1490">
        <v>0</v>
      </c>
      <c r="G1490" t="s">
        <v>15</v>
      </c>
      <c r="H1490" t="s">
        <v>221</v>
      </c>
      <c r="I1490">
        <v>5561</v>
      </c>
      <c r="J1490" t="s">
        <v>16</v>
      </c>
      <c r="K1490" t="s">
        <v>17</v>
      </c>
      <c r="L1490">
        <v>2019</v>
      </c>
      <c r="M1490" t="s">
        <v>18</v>
      </c>
    </row>
    <row r="1491" spans="1:13" x14ac:dyDescent="0.25">
      <c r="A1491" s="1">
        <v>43569</v>
      </c>
      <c r="B1491" s="2">
        <v>0.73958333333333337</v>
      </c>
      <c r="C1491" t="s">
        <v>53</v>
      </c>
      <c r="D1491" t="s">
        <v>19</v>
      </c>
      <c r="E1491">
        <v>7</v>
      </c>
      <c r="F1491">
        <v>11</v>
      </c>
      <c r="G1491" t="s">
        <v>20</v>
      </c>
      <c r="H1491" t="s">
        <v>223</v>
      </c>
      <c r="I1491">
        <v>5269</v>
      </c>
      <c r="J1491" t="s">
        <v>55</v>
      </c>
      <c r="K1491" t="s">
        <v>56</v>
      </c>
      <c r="L1491">
        <v>2019</v>
      </c>
      <c r="M1491" t="s">
        <v>18</v>
      </c>
    </row>
    <row r="1492" spans="1:13" x14ac:dyDescent="0.25">
      <c r="A1492" s="1">
        <v>43569</v>
      </c>
      <c r="B1492" s="2">
        <v>0.82222222222222219</v>
      </c>
      <c r="C1492" t="s">
        <v>53</v>
      </c>
      <c r="D1492" t="s">
        <v>69</v>
      </c>
      <c r="E1492">
        <v>3</v>
      </c>
      <c r="F1492">
        <v>7</v>
      </c>
      <c r="G1492" t="s">
        <v>32</v>
      </c>
      <c r="H1492" t="s">
        <v>223</v>
      </c>
      <c r="I1492">
        <v>5085</v>
      </c>
      <c r="J1492" t="s">
        <v>16</v>
      </c>
      <c r="K1492" t="s">
        <v>17</v>
      </c>
      <c r="L1492">
        <v>2019</v>
      </c>
      <c r="M1492" t="s">
        <v>18</v>
      </c>
    </row>
    <row r="1493" spans="1:13" x14ac:dyDescent="0.25">
      <c r="A1493" s="1">
        <v>43569</v>
      </c>
      <c r="B1493" s="2">
        <v>0.95694444444444449</v>
      </c>
      <c r="C1493" t="s">
        <v>53</v>
      </c>
      <c r="D1493" t="s">
        <v>78</v>
      </c>
      <c r="E1493">
        <v>11</v>
      </c>
      <c r="F1493">
        <v>15</v>
      </c>
      <c r="G1493" t="s">
        <v>20</v>
      </c>
      <c r="H1493" t="s">
        <v>223</v>
      </c>
      <c r="I1493">
        <v>5168</v>
      </c>
      <c r="J1493" t="s">
        <v>16</v>
      </c>
      <c r="K1493" t="s">
        <v>17</v>
      </c>
      <c r="L1493">
        <v>2019</v>
      </c>
      <c r="M1493" t="s">
        <v>18</v>
      </c>
    </row>
    <row r="1494" spans="1:13" x14ac:dyDescent="0.25">
      <c r="A1494" s="1">
        <v>43570</v>
      </c>
      <c r="B1494" s="2">
        <v>0.27777777777777779</v>
      </c>
      <c r="C1494" t="s">
        <v>13</v>
      </c>
      <c r="D1494" t="s">
        <v>14</v>
      </c>
      <c r="E1494">
        <v>5</v>
      </c>
      <c r="F1494">
        <v>9</v>
      </c>
      <c r="G1494" t="s">
        <v>23</v>
      </c>
      <c r="H1494" t="s">
        <v>221</v>
      </c>
      <c r="I1494">
        <v>5871</v>
      </c>
      <c r="J1494" t="s">
        <v>16</v>
      </c>
      <c r="K1494" t="s">
        <v>17</v>
      </c>
      <c r="L1494">
        <v>2019</v>
      </c>
      <c r="M1494" t="s">
        <v>18</v>
      </c>
    </row>
    <row r="1495" spans="1:13" x14ac:dyDescent="0.25">
      <c r="A1495" s="1">
        <v>43570</v>
      </c>
      <c r="B1495" s="2">
        <v>0.32708333333333334</v>
      </c>
      <c r="C1495" t="s">
        <v>13</v>
      </c>
      <c r="D1495" t="s">
        <v>67</v>
      </c>
      <c r="E1495">
        <v>7</v>
      </c>
      <c r="F1495">
        <v>9</v>
      </c>
      <c r="G1495" t="s">
        <v>23</v>
      </c>
      <c r="H1495" t="s">
        <v>221</v>
      </c>
      <c r="I1495">
        <v>5566</v>
      </c>
      <c r="J1495" t="s">
        <v>16</v>
      </c>
      <c r="K1495" t="s">
        <v>17</v>
      </c>
      <c r="L1495">
        <v>2019</v>
      </c>
      <c r="M1495" t="s">
        <v>18</v>
      </c>
    </row>
    <row r="1496" spans="1:13" x14ac:dyDescent="0.25">
      <c r="A1496" s="1">
        <v>43570</v>
      </c>
      <c r="B1496" s="2">
        <v>0.58750000000000002</v>
      </c>
      <c r="C1496" t="s">
        <v>13</v>
      </c>
      <c r="D1496" t="s">
        <v>35</v>
      </c>
      <c r="E1496">
        <v>3</v>
      </c>
      <c r="F1496">
        <v>6</v>
      </c>
      <c r="G1496" t="s">
        <v>15</v>
      </c>
      <c r="H1496" t="s">
        <v>221</v>
      </c>
      <c r="I1496">
        <v>5586</v>
      </c>
      <c r="J1496" t="s">
        <v>38</v>
      </c>
      <c r="K1496" t="s">
        <v>39</v>
      </c>
      <c r="L1496">
        <v>2019</v>
      </c>
      <c r="M1496" t="s">
        <v>18</v>
      </c>
    </row>
    <row r="1497" spans="1:13" x14ac:dyDescent="0.25">
      <c r="A1497" s="1">
        <v>43570</v>
      </c>
      <c r="B1497" s="2">
        <v>0.70625000000000004</v>
      </c>
      <c r="C1497" t="s">
        <v>13</v>
      </c>
      <c r="D1497" t="s">
        <v>49</v>
      </c>
      <c r="E1497">
        <v>5</v>
      </c>
      <c r="F1497">
        <v>7</v>
      </c>
      <c r="G1497" t="s">
        <v>15</v>
      </c>
      <c r="H1497" t="s">
        <v>221</v>
      </c>
      <c r="I1497">
        <v>6016</v>
      </c>
      <c r="J1497" t="s">
        <v>55</v>
      </c>
      <c r="K1497" t="s">
        <v>56</v>
      </c>
      <c r="L1497">
        <v>2019</v>
      </c>
      <c r="M1497" t="s">
        <v>18</v>
      </c>
    </row>
    <row r="1498" spans="1:13" x14ac:dyDescent="0.25">
      <c r="A1498" s="1">
        <v>43570</v>
      </c>
      <c r="B1498" s="2">
        <v>0.73402777777777772</v>
      </c>
      <c r="C1498" t="s">
        <v>13</v>
      </c>
      <c r="D1498" t="s">
        <v>34</v>
      </c>
      <c r="E1498">
        <v>0</v>
      </c>
      <c r="F1498">
        <v>0</v>
      </c>
      <c r="G1498" t="s">
        <v>15</v>
      </c>
      <c r="H1498" t="s">
        <v>221</v>
      </c>
      <c r="I1498">
        <v>5486</v>
      </c>
      <c r="J1498" t="s">
        <v>91</v>
      </c>
      <c r="K1498" t="s">
        <v>92</v>
      </c>
      <c r="L1498">
        <v>2019</v>
      </c>
      <c r="M1498" t="s">
        <v>18</v>
      </c>
    </row>
    <row r="1499" spans="1:13" x14ac:dyDescent="0.25">
      <c r="A1499" s="1">
        <v>43570</v>
      </c>
      <c r="B1499" s="2">
        <v>0.86250000000000004</v>
      </c>
      <c r="C1499" t="s">
        <v>13</v>
      </c>
      <c r="D1499" t="s">
        <v>68</v>
      </c>
      <c r="E1499">
        <v>0</v>
      </c>
      <c r="F1499">
        <v>0</v>
      </c>
      <c r="G1499" t="s">
        <v>32</v>
      </c>
      <c r="H1499" t="s">
        <v>223</v>
      </c>
      <c r="I1499">
        <v>5181</v>
      </c>
      <c r="J1499" t="s">
        <v>16</v>
      </c>
      <c r="K1499" t="s">
        <v>17</v>
      </c>
      <c r="L1499">
        <v>2019</v>
      </c>
      <c r="M1499" t="s">
        <v>18</v>
      </c>
    </row>
    <row r="1500" spans="1:13" x14ac:dyDescent="0.25">
      <c r="A1500" s="1">
        <v>43570</v>
      </c>
      <c r="B1500" s="2">
        <v>0.8833333333333333</v>
      </c>
      <c r="C1500" t="s">
        <v>13</v>
      </c>
      <c r="D1500" t="s">
        <v>59</v>
      </c>
      <c r="E1500">
        <v>0</v>
      </c>
      <c r="F1500">
        <v>0</v>
      </c>
      <c r="G1500" t="s">
        <v>20</v>
      </c>
      <c r="H1500" t="s">
        <v>223</v>
      </c>
      <c r="I1500">
        <v>5335</v>
      </c>
      <c r="J1500" t="s">
        <v>16</v>
      </c>
      <c r="K1500" t="s">
        <v>17</v>
      </c>
      <c r="L1500">
        <v>2019</v>
      </c>
      <c r="M1500" t="s">
        <v>18</v>
      </c>
    </row>
    <row r="1501" spans="1:13" x14ac:dyDescent="0.25">
      <c r="A1501" s="1">
        <v>43571</v>
      </c>
      <c r="B1501" s="2">
        <v>0.49166666666666664</v>
      </c>
      <c r="C1501" t="s">
        <v>21</v>
      </c>
      <c r="D1501" t="s">
        <v>36</v>
      </c>
      <c r="E1501">
        <v>0</v>
      </c>
      <c r="F1501">
        <v>0</v>
      </c>
      <c r="G1501" t="s">
        <v>23</v>
      </c>
      <c r="H1501" t="s">
        <v>221</v>
      </c>
      <c r="I1501">
        <v>5981</v>
      </c>
      <c r="J1501" t="s">
        <v>16</v>
      </c>
      <c r="K1501" t="s">
        <v>17</v>
      </c>
      <c r="L1501">
        <v>2019</v>
      </c>
      <c r="M1501" t="s">
        <v>18</v>
      </c>
    </row>
    <row r="1502" spans="1:13" x14ac:dyDescent="0.25">
      <c r="A1502" s="1">
        <v>43571</v>
      </c>
      <c r="B1502" s="2">
        <v>0.66736111111111107</v>
      </c>
      <c r="C1502" t="s">
        <v>21</v>
      </c>
      <c r="D1502" t="s">
        <v>75</v>
      </c>
      <c r="E1502">
        <v>3</v>
      </c>
      <c r="F1502">
        <v>5</v>
      </c>
      <c r="G1502" t="s">
        <v>15</v>
      </c>
      <c r="H1502" t="s">
        <v>221</v>
      </c>
      <c r="I1502">
        <v>5881</v>
      </c>
      <c r="J1502" t="s">
        <v>16</v>
      </c>
      <c r="K1502" t="s">
        <v>17</v>
      </c>
      <c r="L1502">
        <v>2019</v>
      </c>
      <c r="M1502" t="s">
        <v>18</v>
      </c>
    </row>
    <row r="1503" spans="1:13" x14ac:dyDescent="0.25">
      <c r="A1503" s="1">
        <v>43571</v>
      </c>
      <c r="B1503" s="2">
        <v>0.66874999999999996</v>
      </c>
      <c r="C1503" t="s">
        <v>21</v>
      </c>
      <c r="D1503" t="s">
        <v>48</v>
      </c>
      <c r="E1503">
        <v>4</v>
      </c>
      <c r="F1503">
        <v>6</v>
      </c>
      <c r="G1503" t="s">
        <v>15</v>
      </c>
      <c r="H1503" t="s">
        <v>221</v>
      </c>
      <c r="I1503">
        <v>6086</v>
      </c>
      <c r="J1503" t="s">
        <v>16</v>
      </c>
      <c r="K1503" t="s">
        <v>17</v>
      </c>
      <c r="L1503">
        <v>2019</v>
      </c>
      <c r="M1503" t="s">
        <v>18</v>
      </c>
    </row>
    <row r="1504" spans="1:13" x14ac:dyDescent="0.25">
      <c r="A1504" s="1">
        <v>43571</v>
      </c>
      <c r="B1504" s="2">
        <v>0.70833333333333337</v>
      </c>
      <c r="C1504" t="s">
        <v>21</v>
      </c>
      <c r="D1504" t="s">
        <v>37</v>
      </c>
      <c r="E1504">
        <v>0</v>
      </c>
      <c r="F1504">
        <v>0</v>
      </c>
      <c r="G1504" t="s">
        <v>32</v>
      </c>
      <c r="H1504" t="s">
        <v>223</v>
      </c>
      <c r="I1504">
        <v>5232</v>
      </c>
      <c r="J1504" t="s">
        <v>16</v>
      </c>
      <c r="K1504" t="s">
        <v>17</v>
      </c>
      <c r="L1504">
        <v>2019</v>
      </c>
      <c r="M1504" t="s">
        <v>18</v>
      </c>
    </row>
    <row r="1505" spans="1:13" x14ac:dyDescent="0.25">
      <c r="A1505" s="1">
        <v>43572</v>
      </c>
      <c r="B1505" s="2">
        <v>1.0416666666666666E-2</v>
      </c>
      <c r="C1505" t="s">
        <v>25</v>
      </c>
      <c r="D1505" t="s">
        <v>69</v>
      </c>
      <c r="E1505">
        <v>9</v>
      </c>
      <c r="F1505">
        <v>13</v>
      </c>
      <c r="G1505" t="s">
        <v>20</v>
      </c>
      <c r="H1505" t="s">
        <v>223</v>
      </c>
      <c r="I1505">
        <v>5146</v>
      </c>
      <c r="J1505" t="s">
        <v>16</v>
      </c>
      <c r="K1505" t="s">
        <v>17</v>
      </c>
      <c r="L1505">
        <v>2019</v>
      </c>
      <c r="M1505" t="s">
        <v>18</v>
      </c>
    </row>
    <row r="1506" spans="1:13" x14ac:dyDescent="0.25">
      <c r="A1506" s="1">
        <v>43572</v>
      </c>
      <c r="B1506" s="2">
        <v>0.53472222222222221</v>
      </c>
      <c r="C1506" t="s">
        <v>25</v>
      </c>
      <c r="D1506" t="s">
        <v>76</v>
      </c>
      <c r="E1506">
        <v>3</v>
      </c>
      <c r="F1506">
        <v>6</v>
      </c>
      <c r="G1506" t="s">
        <v>32</v>
      </c>
      <c r="H1506" t="s">
        <v>223</v>
      </c>
      <c r="I1506">
        <v>5363</v>
      </c>
      <c r="J1506" t="s">
        <v>16</v>
      </c>
      <c r="K1506" t="s">
        <v>17</v>
      </c>
      <c r="L1506">
        <v>2019</v>
      </c>
      <c r="M1506" t="s">
        <v>18</v>
      </c>
    </row>
    <row r="1507" spans="1:13" x14ac:dyDescent="0.25">
      <c r="A1507" s="1">
        <v>43573</v>
      </c>
      <c r="B1507" s="2">
        <v>0.86944444444444446</v>
      </c>
      <c r="C1507" t="s">
        <v>33</v>
      </c>
      <c r="D1507" t="s">
        <v>93</v>
      </c>
      <c r="E1507">
        <v>3</v>
      </c>
      <c r="F1507">
        <v>6</v>
      </c>
      <c r="G1507" t="s">
        <v>20</v>
      </c>
      <c r="H1507" t="s">
        <v>223</v>
      </c>
      <c r="I1507">
        <v>5023</v>
      </c>
      <c r="J1507" t="s">
        <v>16</v>
      </c>
      <c r="K1507" t="s">
        <v>17</v>
      </c>
      <c r="L1507">
        <v>2019</v>
      </c>
      <c r="M1507" t="s">
        <v>18</v>
      </c>
    </row>
    <row r="1508" spans="1:13" x14ac:dyDescent="0.25">
      <c r="A1508" s="1">
        <v>43574</v>
      </c>
      <c r="B1508" s="2">
        <v>0.71527777777777779</v>
      </c>
      <c r="C1508" t="s">
        <v>40</v>
      </c>
      <c r="D1508" t="s">
        <v>44</v>
      </c>
      <c r="E1508">
        <v>17</v>
      </c>
      <c r="F1508">
        <v>21</v>
      </c>
      <c r="G1508" t="s">
        <v>23</v>
      </c>
      <c r="H1508" t="s">
        <v>221</v>
      </c>
      <c r="I1508">
        <v>5716</v>
      </c>
      <c r="J1508" t="s">
        <v>16</v>
      </c>
      <c r="K1508" t="s">
        <v>17</v>
      </c>
      <c r="L1508">
        <v>2019</v>
      </c>
      <c r="M1508" t="s">
        <v>18</v>
      </c>
    </row>
    <row r="1509" spans="1:13" x14ac:dyDescent="0.25">
      <c r="A1509" s="1">
        <v>43574</v>
      </c>
      <c r="B1509" s="2">
        <v>0.76597222222222228</v>
      </c>
      <c r="C1509" t="s">
        <v>40</v>
      </c>
      <c r="D1509" t="s">
        <v>42</v>
      </c>
      <c r="E1509">
        <v>0</v>
      </c>
      <c r="F1509">
        <v>0</v>
      </c>
      <c r="G1509" t="s">
        <v>32</v>
      </c>
      <c r="H1509" t="s">
        <v>223</v>
      </c>
      <c r="I1509">
        <v>5217</v>
      </c>
      <c r="J1509" t="s">
        <v>16</v>
      </c>
      <c r="K1509" t="s">
        <v>17</v>
      </c>
      <c r="L1509">
        <v>2019</v>
      </c>
      <c r="M1509" t="s">
        <v>18</v>
      </c>
    </row>
    <row r="1510" spans="1:13" x14ac:dyDescent="0.25">
      <c r="A1510" s="1">
        <v>43574</v>
      </c>
      <c r="B1510" s="2">
        <v>0.85347222222222219</v>
      </c>
      <c r="C1510" t="s">
        <v>40</v>
      </c>
      <c r="D1510" t="s">
        <v>93</v>
      </c>
      <c r="E1510">
        <v>0</v>
      </c>
      <c r="F1510">
        <v>0</v>
      </c>
      <c r="G1510" t="s">
        <v>32</v>
      </c>
      <c r="H1510" t="s">
        <v>223</v>
      </c>
      <c r="I1510">
        <v>5364</v>
      </c>
      <c r="J1510" t="s">
        <v>55</v>
      </c>
      <c r="K1510" t="s">
        <v>56</v>
      </c>
      <c r="L1510">
        <v>2019</v>
      </c>
      <c r="M1510" t="s">
        <v>18</v>
      </c>
    </row>
    <row r="1511" spans="1:13" x14ac:dyDescent="0.25">
      <c r="A1511" s="1">
        <v>43575</v>
      </c>
      <c r="B1511" s="2">
        <v>0.4826388888888889</v>
      </c>
      <c r="C1511" t="s">
        <v>50</v>
      </c>
      <c r="D1511" t="s">
        <v>54</v>
      </c>
      <c r="E1511">
        <v>4</v>
      </c>
      <c r="F1511">
        <v>7</v>
      </c>
      <c r="G1511" t="s">
        <v>23</v>
      </c>
      <c r="H1511" t="s">
        <v>221</v>
      </c>
      <c r="I1511">
        <v>5571</v>
      </c>
      <c r="J1511" t="s">
        <v>16</v>
      </c>
      <c r="K1511" t="s">
        <v>17</v>
      </c>
      <c r="L1511">
        <v>2019</v>
      </c>
      <c r="M1511" t="s">
        <v>18</v>
      </c>
    </row>
    <row r="1512" spans="1:13" x14ac:dyDescent="0.25">
      <c r="A1512" s="1">
        <v>43575</v>
      </c>
      <c r="B1512" s="2">
        <v>0.49861111111111112</v>
      </c>
      <c r="C1512" t="s">
        <v>50</v>
      </c>
      <c r="D1512" t="s">
        <v>108</v>
      </c>
      <c r="E1512">
        <v>3</v>
      </c>
      <c r="F1512">
        <v>5</v>
      </c>
      <c r="G1512" t="s">
        <v>23</v>
      </c>
      <c r="H1512" t="s">
        <v>221</v>
      </c>
      <c r="I1512">
        <v>5966</v>
      </c>
      <c r="J1512" t="s">
        <v>16</v>
      </c>
      <c r="K1512" t="s">
        <v>17</v>
      </c>
      <c r="L1512">
        <v>2019</v>
      </c>
      <c r="M1512" t="s">
        <v>18</v>
      </c>
    </row>
    <row r="1513" spans="1:13" x14ac:dyDescent="0.25">
      <c r="A1513" s="1">
        <v>43575</v>
      </c>
      <c r="B1513" s="2">
        <v>0.59444444444444444</v>
      </c>
      <c r="C1513" t="s">
        <v>50</v>
      </c>
      <c r="D1513" t="s">
        <v>59</v>
      </c>
      <c r="E1513">
        <v>0</v>
      </c>
      <c r="F1513">
        <v>0</v>
      </c>
      <c r="G1513" t="s">
        <v>32</v>
      </c>
      <c r="H1513" t="s">
        <v>223</v>
      </c>
      <c r="I1513">
        <v>5217</v>
      </c>
      <c r="J1513" t="s">
        <v>16</v>
      </c>
      <c r="K1513" t="s">
        <v>17</v>
      </c>
      <c r="L1513">
        <v>2019</v>
      </c>
      <c r="M1513" t="s">
        <v>18</v>
      </c>
    </row>
    <row r="1514" spans="1:13" x14ac:dyDescent="0.25">
      <c r="A1514" s="1">
        <v>43575</v>
      </c>
      <c r="B1514" s="2">
        <v>0.60972222222222228</v>
      </c>
      <c r="C1514" t="s">
        <v>50</v>
      </c>
      <c r="D1514" t="s">
        <v>80</v>
      </c>
      <c r="E1514">
        <v>3</v>
      </c>
      <c r="F1514">
        <v>7</v>
      </c>
      <c r="G1514" t="s">
        <v>20</v>
      </c>
      <c r="H1514" t="s">
        <v>223</v>
      </c>
      <c r="I1514">
        <v>5245</v>
      </c>
      <c r="J1514" t="s">
        <v>16</v>
      </c>
      <c r="K1514" t="s">
        <v>17</v>
      </c>
      <c r="L1514">
        <v>2019</v>
      </c>
      <c r="M1514" t="s">
        <v>18</v>
      </c>
    </row>
    <row r="1515" spans="1:13" x14ac:dyDescent="0.25">
      <c r="A1515" s="1">
        <v>43575</v>
      </c>
      <c r="B1515" s="2">
        <v>0.63124999999999998</v>
      </c>
      <c r="C1515" t="s">
        <v>50</v>
      </c>
      <c r="D1515" t="s">
        <v>49</v>
      </c>
      <c r="E1515">
        <v>3</v>
      </c>
      <c r="F1515">
        <v>6</v>
      </c>
      <c r="G1515" t="s">
        <v>23</v>
      </c>
      <c r="H1515" t="s">
        <v>221</v>
      </c>
      <c r="I1515">
        <v>5596</v>
      </c>
      <c r="J1515" t="s">
        <v>16</v>
      </c>
      <c r="K1515" t="s">
        <v>17</v>
      </c>
      <c r="L1515">
        <v>2019</v>
      </c>
      <c r="M1515" t="s">
        <v>18</v>
      </c>
    </row>
    <row r="1516" spans="1:13" x14ac:dyDescent="0.25">
      <c r="A1516" s="1">
        <v>43575</v>
      </c>
      <c r="B1516" s="2">
        <v>0.73402777777777772</v>
      </c>
      <c r="C1516" t="s">
        <v>50</v>
      </c>
      <c r="D1516" t="s">
        <v>95</v>
      </c>
      <c r="E1516">
        <v>6</v>
      </c>
      <c r="F1516">
        <v>9</v>
      </c>
      <c r="G1516" t="s">
        <v>23</v>
      </c>
      <c r="H1516" t="s">
        <v>221</v>
      </c>
      <c r="I1516">
        <v>5941</v>
      </c>
      <c r="J1516" t="s">
        <v>16</v>
      </c>
      <c r="K1516" t="s">
        <v>17</v>
      </c>
      <c r="L1516">
        <v>2019</v>
      </c>
      <c r="M1516" t="s">
        <v>18</v>
      </c>
    </row>
    <row r="1517" spans="1:13" x14ac:dyDescent="0.25">
      <c r="A1517" s="1">
        <v>43576</v>
      </c>
      <c r="B1517" s="2">
        <v>0.43611111111111112</v>
      </c>
      <c r="C1517" t="s">
        <v>53</v>
      </c>
      <c r="D1517" t="s">
        <v>67</v>
      </c>
      <c r="E1517">
        <v>3</v>
      </c>
      <c r="F1517">
        <v>8</v>
      </c>
      <c r="G1517" t="s">
        <v>23</v>
      </c>
      <c r="H1517" t="s">
        <v>221</v>
      </c>
      <c r="I1517">
        <v>5416</v>
      </c>
      <c r="J1517" t="s">
        <v>16</v>
      </c>
      <c r="K1517" t="s">
        <v>17</v>
      </c>
      <c r="L1517">
        <v>2019</v>
      </c>
      <c r="M1517" t="s">
        <v>18</v>
      </c>
    </row>
    <row r="1518" spans="1:13" x14ac:dyDescent="0.25">
      <c r="A1518" s="1">
        <v>43576</v>
      </c>
      <c r="B1518" s="2">
        <v>0.63749999999999996</v>
      </c>
      <c r="C1518" t="s">
        <v>53</v>
      </c>
      <c r="D1518" t="s">
        <v>36</v>
      </c>
      <c r="E1518">
        <v>4</v>
      </c>
      <c r="F1518">
        <v>8</v>
      </c>
      <c r="G1518" t="s">
        <v>23</v>
      </c>
      <c r="H1518" t="s">
        <v>221</v>
      </c>
      <c r="I1518">
        <v>5461</v>
      </c>
      <c r="J1518" t="s">
        <v>91</v>
      </c>
      <c r="K1518" t="s">
        <v>92</v>
      </c>
      <c r="L1518">
        <v>2019</v>
      </c>
      <c r="M1518" t="s">
        <v>18</v>
      </c>
    </row>
    <row r="1519" spans="1:13" x14ac:dyDescent="0.25">
      <c r="A1519" s="1">
        <v>43576</v>
      </c>
      <c r="B1519" s="2">
        <v>0.77152777777777781</v>
      </c>
      <c r="C1519" t="s">
        <v>53</v>
      </c>
      <c r="D1519" t="s">
        <v>64</v>
      </c>
      <c r="E1519">
        <v>6</v>
      </c>
      <c r="F1519">
        <v>10</v>
      </c>
      <c r="G1519" t="s">
        <v>20</v>
      </c>
      <c r="H1519" t="s">
        <v>223</v>
      </c>
      <c r="I1519">
        <v>5296</v>
      </c>
      <c r="J1519" t="s">
        <v>16</v>
      </c>
      <c r="K1519" t="s">
        <v>17</v>
      </c>
      <c r="L1519">
        <v>2019</v>
      </c>
      <c r="M1519" t="s">
        <v>18</v>
      </c>
    </row>
    <row r="1520" spans="1:13" x14ac:dyDescent="0.25">
      <c r="A1520" s="1">
        <v>43576</v>
      </c>
      <c r="B1520" s="2">
        <v>0.9</v>
      </c>
      <c r="C1520" t="s">
        <v>53</v>
      </c>
      <c r="D1520" t="s">
        <v>28</v>
      </c>
      <c r="E1520">
        <v>4</v>
      </c>
      <c r="F1520">
        <v>8</v>
      </c>
      <c r="G1520" t="s">
        <v>32</v>
      </c>
      <c r="H1520" t="s">
        <v>223</v>
      </c>
      <c r="I1520">
        <v>5091</v>
      </c>
      <c r="J1520" t="s">
        <v>38</v>
      </c>
      <c r="K1520" t="s">
        <v>39</v>
      </c>
      <c r="L1520">
        <v>2019</v>
      </c>
      <c r="M1520" t="s">
        <v>18</v>
      </c>
    </row>
    <row r="1521" spans="1:13" x14ac:dyDescent="0.25">
      <c r="A1521" s="1">
        <v>43577</v>
      </c>
      <c r="B1521" s="2">
        <v>0.6430555555555556</v>
      </c>
      <c r="C1521" t="s">
        <v>13</v>
      </c>
      <c r="D1521" t="s">
        <v>52</v>
      </c>
      <c r="E1521">
        <v>4</v>
      </c>
      <c r="F1521">
        <v>7</v>
      </c>
      <c r="G1521" t="s">
        <v>23</v>
      </c>
      <c r="H1521" t="s">
        <v>221</v>
      </c>
      <c r="I1521">
        <v>5451</v>
      </c>
      <c r="J1521" t="s">
        <v>55</v>
      </c>
      <c r="K1521" t="s">
        <v>56</v>
      </c>
      <c r="L1521">
        <v>2019</v>
      </c>
      <c r="M1521" t="s">
        <v>18</v>
      </c>
    </row>
    <row r="1522" spans="1:13" x14ac:dyDescent="0.25">
      <c r="A1522" s="1">
        <v>43577</v>
      </c>
      <c r="B1522" s="2">
        <v>0.71111111111111114</v>
      </c>
      <c r="C1522" t="s">
        <v>13</v>
      </c>
      <c r="D1522" t="s">
        <v>52</v>
      </c>
      <c r="E1522">
        <v>13</v>
      </c>
      <c r="F1522">
        <v>15</v>
      </c>
      <c r="G1522" t="s">
        <v>15</v>
      </c>
      <c r="H1522" t="s">
        <v>221</v>
      </c>
      <c r="I1522">
        <v>5601</v>
      </c>
      <c r="J1522" t="s">
        <v>16</v>
      </c>
      <c r="K1522" t="s">
        <v>17</v>
      </c>
      <c r="L1522">
        <v>2019</v>
      </c>
      <c r="M1522" t="s">
        <v>18</v>
      </c>
    </row>
    <row r="1523" spans="1:13" x14ac:dyDescent="0.25">
      <c r="A1523" s="1">
        <v>43577</v>
      </c>
      <c r="B1523" s="2">
        <v>0.7944444444444444</v>
      </c>
      <c r="C1523" t="s">
        <v>13</v>
      </c>
      <c r="D1523" t="s">
        <v>34</v>
      </c>
      <c r="E1523">
        <v>5</v>
      </c>
      <c r="F1523">
        <v>7</v>
      </c>
      <c r="G1523" t="s">
        <v>15</v>
      </c>
      <c r="H1523" t="s">
        <v>221</v>
      </c>
      <c r="I1523">
        <v>5521</v>
      </c>
      <c r="J1523" t="s">
        <v>16</v>
      </c>
      <c r="K1523" t="s">
        <v>17</v>
      </c>
      <c r="L1523">
        <v>2019</v>
      </c>
      <c r="M1523" t="s">
        <v>18</v>
      </c>
    </row>
    <row r="1524" spans="1:13" x14ac:dyDescent="0.25">
      <c r="A1524" s="1">
        <v>43578</v>
      </c>
      <c r="B1524" s="2">
        <v>0.34305555555555556</v>
      </c>
      <c r="C1524" t="s">
        <v>21</v>
      </c>
      <c r="D1524" t="s">
        <v>102</v>
      </c>
      <c r="E1524">
        <v>0</v>
      </c>
      <c r="F1524">
        <v>0</v>
      </c>
      <c r="G1524" t="s">
        <v>32</v>
      </c>
      <c r="H1524" t="s">
        <v>223</v>
      </c>
      <c r="I1524">
        <v>5245</v>
      </c>
      <c r="J1524" t="s">
        <v>16</v>
      </c>
      <c r="K1524" t="s">
        <v>17</v>
      </c>
      <c r="L1524">
        <v>2019</v>
      </c>
      <c r="M1524" t="s">
        <v>18</v>
      </c>
    </row>
    <row r="1525" spans="1:13" x14ac:dyDescent="0.25">
      <c r="A1525" s="1">
        <v>43578</v>
      </c>
      <c r="B1525" s="2">
        <v>0.40694444444444444</v>
      </c>
      <c r="C1525" t="s">
        <v>21</v>
      </c>
      <c r="D1525" t="s">
        <v>93</v>
      </c>
      <c r="E1525">
        <v>0</v>
      </c>
      <c r="F1525">
        <v>0</v>
      </c>
      <c r="G1525" t="s">
        <v>20</v>
      </c>
      <c r="H1525" t="s">
        <v>223</v>
      </c>
      <c r="I1525">
        <v>5283</v>
      </c>
      <c r="J1525" t="s">
        <v>91</v>
      </c>
      <c r="K1525" t="s">
        <v>92</v>
      </c>
      <c r="L1525">
        <v>2019</v>
      </c>
      <c r="M1525" t="s">
        <v>18</v>
      </c>
    </row>
    <row r="1526" spans="1:13" x14ac:dyDescent="0.25">
      <c r="A1526" s="1">
        <v>43578</v>
      </c>
      <c r="B1526" s="2">
        <v>0.8618055555555556</v>
      </c>
      <c r="C1526" t="s">
        <v>21</v>
      </c>
      <c r="D1526" t="s">
        <v>22</v>
      </c>
      <c r="E1526">
        <v>0</v>
      </c>
      <c r="F1526">
        <v>0</v>
      </c>
      <c r="G1526" t="s">
        <v>15</v>
      </c>
      <c r="H1526" t="s">
        <v>221</v>
      </c>
      <c r="I1526">
        <v>6056</v>
      </c>
      <c r="J1526" t="s">
        <v>16</v>
      </c>
      <c r="K1526" t="s">
        <v>17</v>
      </c>
      <c r="L1526">
        <v>2019</v>
      </c>
      <c r="M1526" t="s">
        <v>18</v>
      </c>
    </row>
    <row r="1527" spans="1:13" x14ac:dyDescent="0.25">
      <c r="A1527" s="1">
        <v>43579</v>
      </c>
      <c r="B1527" s="2">
        <v>0.48541666666666666</v>
      </c>
      <c r="C1527" t="s">
        <v>25</v>
      </c>
      <c r="D1527" t="s">
        <v>52</v>
      </c>
      <c r="E1527">
        <v>16</v>
      </c>
      <c r="F1527">
        <v>19</v>
      </c>
      <c r="G1527" t="s">
        <v>23</v>
      </c>
      <c r="H1527" t="s">
        <v>221</v>
      </c>
      <c r="I1527">
        <v>6026</v>
      </c>
      <c r="J1527" t="s">
        <v>38</v>
      </c>
      <c r="K1527" t="s">
        <v>39</v>
      </c>
      <c r="L1527">
        <v>2019</v>
      </c>
      <c r="M1527" t="s">
        <v>18</v>
      </c>
    </row>
    <row r="1528" spans="1:13" x14ac:dyDescent="0.25">
      <c r="A1528" s="1">
        <v>43579</v>
      </c>
      <c r="B1528" s="2">
        <v>0.63402777777777775</v>
      </c>
      <c r="C1528" t="s">
        <v>25</v>
      </c>
      <c r="D1528" t="s">
        <v>26</v>
      </c>
      <c r="E1528">
        <v>8</v>
      </c>
      <c r="F1528">
        <v>11</v>
      </c>
      <c r="G1528" t="s">
        <v>20</v>
      </c>
      <c r="H1528" t="s">
        <v>223</v>
      </c>
      <c r="I1528">
        <v>5052</v>
      </c>
      <c r="J1528" t="s">
        <v>16</v>
      </c>
      <c r="K1528" t="s">
        <v>17</v>
      </c>
      <c r="L1528">
        <v>2019</v>
      </c>
      <c r="M1528" t="s">
        <v>18</v>
      </c>
    </row>
    <row r="1529" spans="1:13" x14ac:dyDescent="0.25">
      <c r="A1529" s="1">
        <v>43579</v>
      </c>
      <c r="B1529" s="2">
        <v>0.76180555555555551</v>
      </c>
      <c r="C1529" t="s">
        <v>25</v>
      </c>
      <c r="D1529" t="s">
        <v>78</v>
      </c>
      <c r="E1529">
        <v>0</v>
      </c>
      <c r="F1529">
        <v>0</v>
      </c>
      <c r="G1529" t="s">
        <v>20</v>
      </c>
      <c r="H1529" t="s">
        <v>223</v>
      </c>
      <c r="I1529">
        <v>5301</v>
      </c>
      <c r="J1529" t="s">
        <v>16</v>
      </c>
      <c r="K1529" t="s">
        <v>17</v>
      </c>
      <c r="L1529">
        <v>2019</v>
      </c>
      <c r="M1529" t="s">
        <v>18</v>
      </c>
    </row>
    <row r="1530" spans="1:13" x14ac:dyDescent="0.25">
      <c r="A1530" s="1">
        <v>43580</v>
      </c>
      <c r="B1530" s="2">
        <v>0.52222222222222225</v>
      </c>
      <c r="C1530" t="s">
        <v>33</v>
      </c>
      <c r="D1530" t="s">
        <v>14</v>
      </c>
      <c r="E1530">
        <v>0</v>
      </c>
      <c r="F1530">
        <v>0</v>
      </c>
      <c r="G1530" t="s">
        <v>23</v>
      </c>
      <c r="H1530" t="s">
        <v>221</v>
      </c>
      <c r="I1530">
        <v>5671</v>
      </c>
      <c r="J1530" t="s">
        <v>45</v>
      </c>
      <c r="K1530" t="s">
        <v>46</v>
      </c>
      <c r="L1530">
        <v>2019</v>
      </c>
      <c r="M1530" t="s">
        <v>18</v>
      </c>
    </row>
    <row r="1531" spans="1:13" x14ac:dyDescent="0.25">
      <c r="A1531" s="1">
        <v>43580</v>
      </c>
      <c r="B1531" s="2">
        <v>0.55555555555555558</v>
      </c>
      <c r="C1531" t="s">
        <v>33</v>
      </c>
      <c r="D1531" t="s">
        <v>81</v>
      </c>
      <c r="E1531">
        <v>7</v>
      </c>
      <c r="F1531">
        <v>10</v>
      </c>
      <c r="G1531" t="s">
        <v>20</v>
      </c>
      <c r="H1531" t="s">
        <v>223</v>
      </c>
      <c r="I1531">
        <v>5054</v>
      </c>
      <c r="J1531" t="s">
        <v>16</v>
      </c>
      <c r="K1531" t="s">
        <v>17</v>
      </c>
      <c r="L1531">
        <v>2019</v>
      </c>
      <c r="M1531" t="s">
        <v>18</v>
      </c>
    </row>
    <row r="1532" spans="1:13" x14ac:dyDescent="0.25">
      <c r="A1532" s="1">
        <v>43580</v>
      </c>
      <c r="B1532" s="2">
        <v>0.58888888888888891</v>
      </c>
      <c r="C1532" t="s">
        <v>33</v>
      </c>
      <c r="D1532" t="s">
        <v>51</v>
      </c>
      <c r="E1532">
        <v>0</v>
      </c>
      <c r="F1532">
        <v>0</v>
      </c>
      <c r="G1532" t="s">
        <v>20</v>
      </c>
      <c r="H1532" t="s">
        <v>223</v>
      </c>
      <c r="I1532">
        <v>5318</v>
      </c>
      <c r="J1532" t="s">
        <v>16</v>
      </c>
      <c r="K1532" t="s">
        <v>17</v>
      </c>
      <c r="L1532">
        <v>2019</v>
      </c>
      <c r="M1532" t="s">
        <v>18</v>
      </c>
    </row>
    <row r="1533" spans="1:13" x14ac:dyDescent="0.25">
      <c r="A1533" s="1">
        <v>43580</v>
      </c>
      <c r="B1533" s="2">
        <v>0.68472222222222223</v>
      </c>
      <c r="C1533" t="s">
        <v>33</v>
      </c>
      <c r="D1533" t="s">
        <v>103</v>
      </c>
      <c r="E1533">
        <v>0</v>
      </c>
      <c r="F1533">
        <v>0</v>
      </c>
      <c r="G1533" t="s">
        <v>23</v>
      </c>
      <c r="H1533" t="s">
        <v>221</v>
      </c>
      <c r="I1533">
        <v>5626</v>
      </c>
      <c r="J1533" t="s">
        <v>16</v>
      </c>
      <c r="K1533" t="s">
        <v>17</v>
      </c>
      <c r="L1533">
        <v>2019</v>
      </c>
      <c r="M1533" t="s">
        <v>18</v>
      </c>
    </row>
    <row r="1534" spans="1:13" x14ac:dyDescent="0.25">
      <c r="A1534" s="1">
        <v>43581</v>
      </c>
      <c r="B1534" s="2">
        <v>0.52430555555555558</v>
      </c>
      <c r="C1534" t="s">
        <v>40</v>
      </c>
      <c r="D1534" t="s">
        <v>93</v>
      </c>
      <c r="E1534">
        <v>3</v>
      </c>
      <c r="F1534">
        <v>6</v>
      </c>
      <c r="G1534" t="s">
        <v>20</v>
      </c>
      <c r="H1534" t="s">
        <v>223</v>
      </c>
      <c r="I1534">
        <v>5163</v>
      </c>
      <c r="J1534" t="s">
        <v>16</v>
      </c>
      <c r="K1534" t="s">
        <v>17</v>
      </c>
      <c r="L1534">
        <v>2019</v>
      </c>
      <c r="M1534" t="s">
        <v>18</v>
      </c>
    </row>
    <row r="1535" spans="1:13" x14ac:dyDescent="0.25">
      <c r="A1535" s="1">
        <v>43581</v>
      </c>
      <c r="B1535" s="2">
        <v>0.53194444444444444</v>
      </c>
      <c r="C1535" t="s">
        <v>40</v>
      </c>
      <c r="D1535" t="s">
        <v>68</v>
      </c>
      <c r="E1535">
        <v>3</v>
      </c>
      <c r="F1535">
        <v>6</v>
      </c>
      <c r="G1535" t="s">
        <v>20</v>
      </c>
      <c r="H1535" t="s">
        <v>223</v>
      </c>
      <c r="I1535">
        <v>5163</v>
      </c>
      <c r="J1535" t="s">
        <v>16</v>
      </c>
      <c r="K1535" t="s">
        <v>17</v>
      </c>
      <c r="L1535">
        <v>2019</v>
      </c>
      <c r="M1535" t="s">
        <v>18</v>
      </c>
    </row>
    <row r="1536" spans="1:13" x14ac:dyDescent="0.25">
      <c r="A1536" s="1">
        <v>43581</v>
      </c>
      <c r="B1536" s="2">
        <v>0.65138888888888891</v>
      </c>
      <c r="C1536" t="s">
        <v>40</v>
      </c>
      <c r="D1536" t="s">
        <v>81</v>
      </c>
      <c r="E1536">
        <v>15</v>
      </c>
      <c r="F1536">
        <v>17</v>
      </c>
      <c r="G1536" t="s">
        <v>20</v>
      </c>
      <c r="H1536" t="s">
        <v>223</v>
      </c>
      <c r="I1536">
        <v>5295</v>
      </c>
      <c r="J1536" t="s">
        <v>38</v>
      </c>
      <c r="K1536" t="s">
        <v>39</v>
      </c>
      <c r="L1536">
        <v>2019</v>
      </c>
      <c r="M1536" t="s">
        <v>18</v>
      </c>
    </row>
    <row r="1537" spans="1:13" x14ac:dyDescent="0.25">
      <c r="A1537" s="1">
        <v>43581</v>
      </c>
      <c r="B1537" s="2">
        <v>0.70486111111111116</v>
      </c>
      <c r="C1537" t="s">
        <v>40</v>
      </c>
      <c r="D1537" t="s">
        <v>103</v>
      </c>
      <c r="E1537">
        <v>5</v>
      </c>
      <c r="F1537">
        <v>7</v>
      </c>
      <c r="G1537" t="s">
        <v>15</v>
      </c>
      <c r="H1537" t="s">
        <v>221</v>
      </c>
      <c r="I1537">
        <v>5431</v>
      </c>
      <c r="J1537" t="s">
        <v>16</v>
      </c>
      <c r="K1537" t="s">
        <v>17</v>
      </c>
      <c r="L1537">
        <v>2019</v>
      </c>
      <c r="M1537" t="s">
        <v>18</v>
      </c>
    </row>
    <row r="1538" spans="1:13" x14ac:dyDescent="0.25">
      <c r="A1538" s="1">
        <v>43581</v>
      </c>
      <c r="B1538" s="2">
        <v>0.81180555555555556</v>
      </c>
      <c r="C1538" t="s">
        <v>40</v>
      </c>
      <c r="D1538" t="s">
        <v>98</v>
      </c>
      <c r="E1538">
        <v>5</v>
      </c>
      <c r="F1538">
        <v>7</v>
      </c>
      <c r="G1538" t="s">
        <v>20</v>
      </c>
      <c r="H1538" t="s">
        <v>223</v>
      </c>
      <c r="I1538">
        <v>5340</v>
      </c>
      <c r="J1538" t="s">
        <v>16</v>
      </c>
      <c r="K1538" t="s">
        <v>17</v>
      </c>
      <c r="L1538">
        <v>2019</v>
      </c>
      <c r="M1538" t="s">
        <v>18</v>
      </c>
    </row>
    <row r="1539" spans="1:13" x14ac:dyDescent="0.25">
      <c r="A1539" s="1">
        <v>43581</v>
      </c>
      <c r="B1539" s="2">
        <v>0.9194444444444444</v>
      </c>
      <c r="C1539" t="s">
        <v>40</v>
      </c>
      <c r="D1539" t="s">
        <v>88</v>
      </c>
      <c r="E1539">
        <v>3</v>
      </c>
      <c r="F1539">
        <v>7</v>
      </c>
      <c r="G1539" t="s">
        <v>23</v>
      </c>
      <c r="H1539" t="s">
        <v>221</v>
      </c>
      <c r="I1539">
        <v>5991</v>
      </c>
      <c r="J1539" t="s">
        <v>16</v>
      </c>
      <c r="K1539" t="s">
        <v>17</v>
      </c>
      <c r="L1539">
        <v>2019</v>
      </c>
      <c r="M1539" t="s">
        <v>18</v>
      </c>
    </row>
    <row r="1540" spans="1:13" x14ac:dyDescent="0.25">
      <c r="A1540" s="1">
        <v>43582</v>
      </c>
      <c r="B1540" s="2">
        <v>1.5972222222222221E-2</v>
      </c>
      <c r="C1540" t="s">
        <v>50</v>
      </c>
      <c r="D1540" t="s">
        <v>27</v>
      </c>
      <c r="E1540">
        <v>5</v>
      </c>
      <c r="F1540">
        <v>10</v>
      </c>
      <c r="G1540" t="s">
        <v>23</v>
      </c>
      <c r="H1540" t="s">
        <v>221</v>
      </c>
      <c r="I1540">
        <v>5961</v>
      </c>
      <c r="J1540" t="s">
        <v>16</v>
      </c>
      <c r="K1540" t="s">
        <v>17</v>
      </c>
      <c r="L1540">
        <v>2019</v>
      </c>
      <c r="M1540" t="s">
        <v>18</v>
      </c>
    </row>
    <row r="1541" spans="1:13" x14ac:dyDescent="0.25">
      <c r="A1541" s="1">
        <v>43582</v>
      </c>
      <c r="B1541" s="2">
        <v>2.1527777777777778E-2</v>
      </c>
      <c r="C1541" t="s">
        <v>50</v>
      </c>
      <c r="D1541" t="s">
        <v>85</v>
      </c>
      <c r="E1541">
        <v>0</v>
      </c>
      <c r="F1541">
        <v>0</v>
      </c>
      <c r="G1541" t="s">
        <v>23</v>
      </c>
      <c r="H1541" t="s">
        <v>221</v>
      </c>
      <c r="I1541">
        <v>6081</v>
      </c>
      <c r="J1541" t="s">
        <v>55</v>
      </c>
      <c r="K1541" t="s">
        <v>56</v>
      </c>
      <c r="L1541">
        <v>2019</v>
      </c>
      <c r="M1541" t="s">
        <v>18</v>
      </c>
    </row>
    <row r="1542" spans="1:13" x14ac:dyDescent="0.25">
      <c r="A1542" s="1">
        <v>43582</v>
      </c>
      <c r="B1542" s="2">
        <v>0.29652777777777778</v>
      </c>
      <c r="C1542" t="s">
        <v>50</v>
      </c>
      <c r="D1542" t="s">
        <v>108</v>
      </c>
      <c r="E1542">
        <v>7</v>
      </c>
      <c r="F1542">
        <v>12</v>
      </c>
      <c r="G1542" t="s">
        <v>15</v>
      </c>
      <c r="H1542" t="s">
        <v>221</v>
      </c>
      <c r="I1542">
        <v>5491</v>
      </c>
      <c r="J1542" t="s">
        <v>91</v>
      </c>
      <c r="K1542" t="s">
        <v>92</v>
      </c>
      <c r="L1542">
        <v>2019</v>
      </c>
      <c r="M1542" t="s">
        <v>18</v>
      </c>
    </row>
    <row r="1543" spans="1:13" x14ac:dyDescent="0.25">
      <c r="A1543" s="1">
        <v>43582</v>
      </c>
      <c r="B1543" s="2">
        <v>0.29791666666666666</v>
      </c>
      <c r="C1543" t="s">
        <v>50</v>
      </c>
      <c r="D1543" t="s">
        <v>108</v>
      </c>
      <c r="E1543">
        <v>7</v>
      </c>
      <c r="F1543">
        <v>12</v>
      </c>
      <c r="G1543" t="s">
        <v>15</v>
      </c>
      <c r="H1543" t="s">
        <v>221</v>
      </c>
      <c r="I1543">
        <v>5491</v>
      </c>
      <c r="J1543" t="s">
        <v>91</v>
      </c>
      <c r="K1543" t="s">
        <v>92</v>
      </c>
      <c r="L1543">
        <v>2019</v>
      </c>
      <c r="M1543" t="s">
        <v>18</v>
      </c>
    </row>
    <row r="1544" spans="1:13" x14ac:dyDescent="0.25">
      <c r="A1544" s="1">
        <v>43582</v>
      </c>
      <c r="B1544" s="2">
        <v>0.625</v>
      </c>
      <c r="C1544" t="s">
        <v>50</v>
      </c>
      <c r="D1544" t="s">
        <v>34</v>
      </c>
      <c r="E1544">
        <v>5</v>
      </c>
      <c r="F1544">
        <v>8</v>
      </c>
      <c r="G1544" t="s">
        <v>15</v>
      </c>
      <c r="H1544" t="s">
        <v>221</v>
      </c>
      <c r="I1544">
        <v>5766</v>
      </c>
      <c r="J1544" t="s">
        <v>16</v>
      </c>
      <c r="K1544" t="s">
        <v>17</v>
      </c>
      <c r="L1544">
        <v>2019</v>
      </c>
      <c r="M1544" t="s">
        <v>18</v>
      </c>
    </row>
    <row r="1545" spans="1:13" x14ac:dyDescent="0.25">
      <c r="A1545" s="1">
        <v>43582</v>
      </c>
      <c r="B1545" s="2">
        <v>0.62847222222222221</v>
      </c>
      <c r="C1545" t="s">
        <v>50</v>
      </c>
      <c r="D1545" t="s">
        <v>97</v>
      </c>
      <c r="E1545">
        <v>4</v>
      </c>
      <c r="F1545">
        <v>8</v>
      </c>
      <c r="G1545" t="s">
        <v>20</v>
      </c>
      <c r="H1545" t="s">
        <v>223</v>
      </c>
      <c r="I1545">
        <v>5293</v>
      </c>
      <c r="J1545" t="s">
        <v>55</v>
      </c>
      <c r="K1545" t="s">
        <v>56</v>
      </c>
      <c r="L1545">
        <v>2019</v>
      </c>
      <c r="M1545" t="s">
        <v>18</v>
      </c>
    </row>
    <row r="1546" spans="1:13" x14ac:dyDescent="0.25">
      <c r="A1546" s="1">
        <v>43582</v>
      </c>
      <c r="B1546" s="2">
        <v>0.85277777777777775</v>
      </c>
      <c r="C1546" t="s">
        <v>50</v>
      </c>
      <c r="D1546" t="s">
        <v>67</v>
      </c>
      <c r="E1546">
        <v>0</v>
      </c>
      <c r="F1546">
        <v>0</v>
      </c>
      <c r="G1546" t="s">
        <v>15</v>
      </c>
      <c r="H1546" t="s">
        <v>221</v>
      </c>
      <c r="I1546">
        <v>6011</v>
      </c>
      <c r="J1546" t="s">
        <v>16</v>
      </c>
      <c r="K1546" t="s">
        <v>17</v>
      </c>
      <c r="L1546">
        <v>2019</v>
      </c>
      <c r="M1546" t="s">
        <v>18</v>
      </c>
    </row>
    <row r="1547" spans="1:13" x14ac:dyDescent="0.25">
      <c r="A1547" s="1">
        <v>43582</v>
      </c>
      <c r="B1547" s="2">
        <v>0.87777777777777777</v>
      </c>
      <c r="C1547" t="s">
        <v>50</v>
      </c>
      <c r="D1547" t="s">
        <v>104</v>
      </c>
      <c r="E1547">
        <v>5</v>
      </c>
      <c r="F1547">
        <v>10</v>
      </c>
      <c r="G1547" t="s">
        <v>23</v>
      </c>
      <c r="H1547" t="s">
        <v>221</v>
      </c>
      <c r="I1547">
        <v>5911</v>
      </c>
      <c r="J1547" t="s">
        <v>16</v>
      </c>
      <c r="K1547" t="s">
        <v>17</v>
      </c>
      <c r="L1547">
        <v>2019</v>
      </c>
      <c r="M1547" t="s">
        <v>18</v>
      </c>
    </row>
    <row r="1548" spans="1:13" x14ac:dyDescent="0.25">
      <c r="A1548" s="1">
        <v>43583</v>
      </c>
      <c r="B1548" s="2">
        <v>0.7006944444444444</v>
      </c>
      <c r="C1548" t="s">
        <v>53</v>
      </c>
      <c r="D1548" t="s">
        <v>43</v>
      </c>
      <c r="E1548">
        <v>3</v>
      </c>
      <c r="F1548">
        <v>7</v>
      </c>
      <c r="G1548" t="s">
        <v>20</v>
      </c>
      <c r="H1548" t="s">
        <v>223</v>
      </c>
      <c r="I1548">
        <v>5031</v>
      </c>
      <c r="J1548" t="s">
        <v>55</v>
      </c>
      <c r="K1548" t="s">
        <v>56</v>
      </c>
      <c r="L1548">
        <v>2019</v>
      </c>
      <c r="M1548" t="s">
        <v>18</v>
      </c>
    </row>
    <row r="1549" spans="1:13" x14ac:dyDescent="0.25">
      <c r="A1549" s="1">
        <v>43584</v>
      </c>
      <c r="B1549" s="2">
        <v>0.43958333333333333</v>
      </c>
      <c r="C1549" t="s">
        <v>13</v>
      </c>
      <c r="D1549" t="s">
        <v>97</v>
      </c>
      <c r="E1549">
        <v>7</v>
      </c>
      <c r="F1549">
        <v>10</v>
      </c>
      <c r="G1549" t="s">
        <v>20</v>
      </c>
      <c r="H1549" t="s">
        <v>223</v>
      </c>
      <c r="I1549">
        <v>5176</v>
      </c>
      <c r="J1549" t="s">
        <v>16</v>
      </c>
      <c r="K1549" t="s">
        <v>17</v>
      </c>
      <c r="L1549">
        <v>2019</v>
      </c>
      <c r="M1549" t="s">
        <v>18</v>
      </c>
    </row>
    <row r="1550" spans="1:13" x14ac:dyDescent="0.25">
      <c r="A1550" s="1">
        <v>43584</v>
      </c>
      <c r="B1550" s="2">
        <v>0.44027777777777777</v>
      </c>
      <c r="C1550" t="s">
        <v>13</v>
      </c>
      <c r="D1550" t="s">
        <v>49</v>
      </c>
      <c r="E1550">
        <v>6</v>
      </c>
      <c r="F1550">
        <v>9</v>
      </c>
      <c r="G1550" t="s">
        <v>15</v>
      </c>
      <c r="H1550" t="s">
        <v>221</v>
      </c>
      <c r="I1550">
        <v>5821</v>
      </c>
      <c r="J1550" t="s">
        <v>16</v>
      </c>
      <c r="K1550" t="s">
        <v>17</v>
      </c>
      <c r="L1550">
        <v>2019</v>
      </c>
      <c r="M1550" t="s">
        <v>18</v>
      </c>
    </row>
    <row r="1551" spans="1:13" x14ac:dyDescent="0.25">
      <c r="A1551" s="1">
        <v>43584</v>
      </c>
      <c r="B1551" s="2">
        <v>0.62916666666666665</v>
      </c>
      <c r="C1551" t="s">
        <v>13</v>
      </c>
      <c r="D1551" t="s">
        <v>69</v>
      </c>
      <c r="E1551">
        <v>4</v>
      </c>
      <c r="F1551">
        <v>6</v>
      </c>
      <c r="G1551" t="s">
        <v>32</v>
      </c>
      <c r="H1551" t="s">
        <v>223</v>
      </c>
      <c r="I1551">
        <v>5148</v>
      </c>
      <c r="J1551" t="s">
        <v>16</v>
      </c>
      <c r="K1551" t="s">
        <v>17</v>
      </c>
      <c r="L1551">
        <v>2019</v>
      </c>
      <c r="M1551" t="s">
        <v>18</v>
      </c>
    </row>
    <row r="1552" spans="1:13" x14ac:dyDescent="0.25">
      <c r="A1552" s="1">
        <v>43584</v>
      </c>
      <c r="B1552" s="2">
        <v>0.71319444444444446</v>
      </c>
      <c r="C1552" t="s">
        <v>13</v>
      </c>
      <c r="D1552" t="s">
        <v>14</v>
      </c>
      <c r="E1552">
        <v>3</v>
      </c>
      <c r="F1552">
        <v>6</v>
      </c>
      <c r="G1552" t="s">
        <v>15</v>
      </c>
      <c r="H1552" t="s">
        <v>221</v>
      </c>
      <c r="I1552">
        <v>5706</v>
      </c>
      <c r="J1552" t="s">
        <v>16</v>
      </c>
      <c r="K1552" t="s">
        <v>17</v>
      </c>
      <c r="L1552">
        <v>2019</v>
      </c>
      <c r="M1552" t="s">
        <v>18</v>
      </c>
    </row>
    <row r="1553" spans="1:13" x14ac:dyDescent="0.25">
      <c r="A1553" s="1">
        <v>43584</v>
      </c>
      <c r="B1553" s="2">
        <v>0.73263888888888884</v>
      </c>
      <c r="C1553" t="s">
        <v>13</v>
      </c>
      <c r="D1553" t="s">
        <v>65</v>
      </c>
      <c r="E1553">
        <v>4</v>
      </c>
      <c r="F1553">
        <v>6</v>
      </c>
      <c r="G1553" t="s">
        <v>23</v>
      </c>
      <c r="H1553" t="s">
        <v>221</v>
      </c>
      <c r="I1553">
        <v>5941</v>
      </c>
      <c r="J1553" t="s">
        <v>16</v>
      </c>
      <c r="K1553" t="s">
        <v>17</v>
      </c>
      <c r="L1553">
        <v>2019</v>
      </c>
      <c r="M1553" t="s">
        <v>18</v>
      </c>
    </row>
    <row r="1554" spans="1:13" x14ac:dyDescent="0.25">
      <c r="A1554" s="1">
        <v>43584</v>
      </c>
      <c r="B1554" s="2">
        <v>0.8256944444444444</v>
      </c>
      <c r="C1554" t="s">
        <v>13</v>
      </c>
      <c r="D1554" t="s">
        <v>57</v>
      </c>
      <c r="E1554">
        <v>4</v>
      </c>
      <c r="F1554">
        <v>7</v>
      </c>
      <c r="G1554" t="s">
        <v>20</v>
      </c>
      <c r="H1554" t="s">
        <v>223</v>
      </c>
      <c r="I1554">
        <v>5348</v>
      </c>
      <c r="J1554" t="s">
        <v>16</v>
      </c>
      <c r="K1554" t="s">
        <v>17</v>
      </c>
      <c r="L1554">
        <v>2019</v>
      </c>
      <c r="M1554" t="s">
        <v>18</v>
      </c>
    </row>
    <row r="1555" spans="1:13" x14ac:dyDescent="0.25">
      <c r="A1555" s="1">
        <v>43584</v>
      </c>
      <c r="B1555" s="2">
        <v>0.93680555555555556</v>
      </c>
      <c r="C1555" t="s">
        <v>13</v>
      </c>
      <c r="D1555" t="s">
        <v>58</v>
      </c>
      <c r="E1555">
        <v>4</v>
      </c>
      <c r="F1555">
        <v>8</v>
      </c>
      <c r="G1555" t="s">
        <v>23</v>
      </c>
      <c r="H1555" t="s">
        <v>221</v>
      </c>
      <c r="I1555">
        <v>6126</v>
      </c>
      <c r="J1555" t="s">
        <v>16</v>
      </c>
      <c r="K1555" t="s">
        <v>17</v>
      </c>
      <c r="L1555">
        <v>2019</v>
      </c>
      <c r="M1555" t="s">
        <v>18</v>
      </c>
    </row>
    <row r="1556" spans="1:13" x14ac:dyDescent="0.25">
      <c r="A1556" s="1">
        <v>43585</v>
      </c>
      <c r="B1556" s="2">
        <v>0.61736111111111114</v>
      </c>
      <c r="C1556" t="s">
        <v>21</v>
      </c>
      <c r="D1556" t="s">
        <v>26</v>
      </c>
      <c r="E1556">
        <v>3</v>
      </c>
      <c r="F1556">
        <v>6</v>
      </c>
      <c r="G1556" t="s">
        <v>32</v>
      </c>
      <c r="H1556" t="s">
        <v>223</v>
      </c>
      <c r="I1556">
        <v>5244</v>
      </c>
      <c r="J1556" t="s">
        <v>16</v>
      </c>
      <c r="K1556" t="s">
        <v>17</v>
      </c>
      <c r="L1556">
        <v>2019</v>
      </c>
      <c r="M1556" t="s">
        <v>18</v>
      </c>
    </row>
    <row r="1557" spans="1:13" x14ac:dyDescent="0.25">
      <c r="A1557" s="1">
        <v>43586</v>
      </c>
      <c r="B1557" s="2">
        <v>5.9027777777777776E-2</v>
      </c>
      <c r="C1557" t="s">
        <v>25</v>
      </c>
      <c r="D1557" t="s">
        <v>71</v>
      </c>
      <c r="E1557">
        <v>11</v>
      </c>
      <c r="F1557">
        <v>15</v>
      </c>
      <c r="G1557" t="s">
        <v>32</v>
      </c>
      <c r="H1557" t="s">
        <v>223</v>
      </c>
      <c r="I1557">
        <v>5042</v>
      </c>
      <c r="J1557" t="s">
        <v>16</v>
      </c>
      <c r="K1557" t="s">
        <v>17</v>
      </c>
      <c r="L1557">
        <v>2019</v>
      </c>
      <c r="M1557" t="s">
        <v>18</v>
      </c>
    </row>
    <row r="1558" spans="1:13" x14ac:dyDescent="0.25">
      <c r="A1558" s="1">
        <v>43586</v>
      </c>
      <c r="B1558" s="2">
        <v>0.31111111111111112</v>
      </c>
      <c r="C1558" t="s">
        <v>25</v>
      </c>
      <c r="D1558" t="s">
        <v>93</v>
      </c>
      <c r="E1558">
        <v>0</v>
      </c>
      <c r="F1558">
        <v>0</v>
      </c>
      <c r="H1558" t="s">
        <v>223</v>
      </c>
      <c r="I1558">
        <v>5170</v>
      </c>
      <c r="J1558" t="s">
        <v>55</v>
      </c>
      <c r="K1558" t="s">
        <v>56</v>
      </c>
      <c r="L1558">
        <v>2019</v>
      </c>
      <c r="M1558" t="s">
        <v>18</v>
      </c>
    </row>
    <row r="1559" spans="1:13" x14ac:dyDescent="0.25">
      <c r="A1559" s="1">
        <v>43586</v>
      </c>
      <c r="B1559" s="2">
        <v>0.71736111111111112</v>
      </c>
      <c r="C1559" t="s">
        <v>25</v>
      </c>
      <c r="D1559" t="s">
        <v>65</v>
      </c>
      <c r="E1559">
        <v>0</v>
      </c>
      <c r="F1559">
        <v>0</v>
      </c>
      <c r="G1559" t="s">
        <v>15</v>
      </c>
      <c r="H1559" t="s">
        <v>221</v>
      </c>
      <c r="I1559">
        <v>5766</v>
      </c>
      <c r="J1559" t="s">
        <v>16</v>
      </c>
      <c r="K1559" t="s">
        <v>17</v>
      </c>
      <c r="L1559">
        <v>2019</v>
      </c>
      <c r="M1559" t="s">
        <v>18</v>
      </c>
    </row>
    <row r="1560" spans="1:13" x14ac:dyDescent="0.25">
      <c r="A1560" s="1">
        <v>43586</v>
      </c>
      <c r="B1560" s="2">
        <v>0.75624999999999998</v>
      </c>
      <c r="C1560" t="s">
        <v>25</v>
      </c>
      <c r="D1560" t="s">
        <v>62</v>
      </c>
      <c r="E1560">
        <v>5</v>
      </c>
      <c r="F1560">
        <v>7</v>
      </c>
      <c r="G1560" t="s">
        <v>20</v>
      </c>
      <c r="H1560" t="s">
        <v>223</v>
      </c>
      <c r="I1560">
        <v>5321</v>
      </c>
      <c r="J1560" t="s">
        <v>16</v>
      </c>
      <c r="K1560" t="s">
        <v>17</v>
      </c>
      <c r="L1560">
        <v>2019</v>
      </c>
      <c r="M1560" t="s">
        <v>18</v>
      </c>
    </row>
    <row r="1561" spans="1:13" x14ac:dyDescent="0.25">
      <c r="A1561" s="1">
        <v>43586</v>
      </c>
      <c r="B1561" s="2">
        <v>0.9506944444444444</v>
      </c>
      <c r="C1561" t="s">
        <v>25</v>
      </c>
      <c r="D1561" t="s">
        <v>65</v>
      </c>
      <c r="E1561">
        <v>3</v>
      </c>
      <c r="F1561">
        <v>8</v>
      </c>
      <c r="G1561" t="s">
        <v>15</v>
      </c>
      <c r="H1561" t="s">
        <v>221</v>
      </c>
      <c r="I1561">
        <v>5421</v>
      </c>
      <c r="J1561" t="s">
        <v>16</v>
      </c>
      <c r="K1561" t="s">
        <v>17</v>
      </c>
      <c r="L1561">
        <v>2019</v>
      </c>
      <c r="M1561" t="s">
        <v>18</v>
      </c>
    </row>
    <row r="1562" spans="1:13" x14ac:dyDescent="0.25">
      <c r="A1562" s="1">
        <v>43587</v>
      </c>
      <c r="B1562" s="2">
        <v>3.472222222222222E-3</v>
      </c>
      <c r="C1562" t="s">
        <v>33</v>
      </c>
      <c r="D1562" t="s">
        <v>70</v>
      </c>
      <c r="E1562">
        <v>0</v>
      </c>
      <c r="F1562">
        <v>0</v>
      </c>
      <c r="G1562" t="s">
        <v>20</v>
      </c>
      <c r="H1562" t="s">
        <v>223</v>
      </c>
      <c r="I1562">
        <v>5265</v>
      </c>
      <c r="J1562" t="s">
        <v>16</v>
      </c>
      <c r="K1562" t="s">
        <v>17</v>
      </c>
      <c r="L1562">
        <v>2019</v>
      </c>
      <c r="M1562" t="s">
        <v>18</v>
      </c>
    </row>
    <row r="1563" spans="1:13" x14ac:dyDescent="0.25">
      <c r="A1563" s="1">
        <v>43587</v>
      </c>
      <c r="B1563" s="2">
        <v>0.40694444444444444</v>
      </c>
      <c r="C1563" t="s">
        <v>33</v>
      </c>
      <c r="D1563" t="s">
        <v>59</v>
      </c>
      <c r="E1563">
        <v>5</v>
      </c>
      <c r="F1563">
        <v>8</v>
      </c>
      <c r="G1563" t="s">
        <v>32</v>
      </c>
      <c r="H1563" t="s">
        <v>223</v>
      </c>
      <c r="I1563">
        <v>5280</v>
      </c>
      <c r="J1563" t="s">
        <v>16</v>
      </c>
      <c r="K1563" t="s">
        <v>17</v>
      </c>
      <c r="L1563">
        <v>2019</v>
      </c>
      <c r="M1563" t="s">
        <v>18</v>
      </c>
    </row>
    <row r="1564" spans="1:13" x14ac:dyDescent="0.25">
      <c r="A1564" s="1">
        <v>43587</v>
      </c>
      <c r="B1564" s="2">
        <v>0.55694444444444446</v>
      </c>
      <c r="C1564" t="s">
        <v>33</v>
      </c>
      <c r="D1564" t="s">
        <v>113</v>
      </c>
      <c r="E1564">
        <v>4</v>
      </c>
      <c r="F1564">
        <v>7</v>
      </c>
      <c r="G1564" t="s">
        <v>23</v>
      </c>
      <c r="H1564" t="s">
        <v>221</v>
      </c>
      <c r="I1564">
        <v>5621</v>
      </c>
      <c r="J1564" t="s">
        <v>16</v>
      </c>
      <c r="K1564" t="s">
        <v>17</v>
      </c>
      <c r="L1564">
        <v>2019</v>
      </c>
      <c r="M1564" t="s">
        <v>18</v>
      </c>
    </row>
    <row r="1565" spans="1:13" x14ac:dyDescent="0.25">
      <c r="A1565" s="1">
        <v>43587</v>
      </c>
      <c r="B1565" s="2">
        <v>0.63888888888888884</v>
      </c>
      <c r="C1565" t="s">
        <v>33</v>
      </c>
      <c r="D1565" t="s">
        <v>85</v>
      </c>
      <c r="E1565">
        <v>4</v>
      </c>
      <c r="F1565">
        <v>7</v>
      </c>
      <c r="G1565" t="s">
        <v>15</v>
      </c>
      <c r="H1565" t="s">
        <v>221</v>
      </c>
      <c r="I1565">
        <v>5481</v>
      </c>
      <c r="J1565" t="s">
        <v>55</v>
      </c>
      <c r="K1565" t="s">
        <v>56</v>
      </c>
      <c r="L1565">
        <v>2019</v>
      </c>
      <c r="M1565" t="s">
        <v>18</v>
      </c>
    </row>
    <row r="1566" spans="1:13" x14ac:dyDescent="0.25">
      <c r="A1566" s="1">
        <v>43587</v>
      </c>
      <c r="B1566" s="2">
        <v>0.67222222222222228</v>
      </c>
      <c r="C1566" t="s">
        <v>33</v>
      </c>
      <c r="D1566" t="s">
        <v>103</v>
      </c>
      <c r="E1566">
        <v>4</v>
      </c>
      <c r="F1566">
        <v>7</v>
      </c>
      <c r="G1566" t="s">
        <v>23</v>
      </c>
      <c r="H1566" t="s">
        <v>221</v>
      </c>
      <c r="I1566">
        <v>5786</v>
      </c>
      <c r="J1566" t="s">
        <v>16</v>
      </c>
      <c r="K1566" t="s">
        <v>17</v>
      </c>
      <c r="L1566">
        <v>2019</v>
      </c>
      <c r="M1566" t="s">
        <v>18</v>
      </c>
    </row>
    <row r="1567" spans="1:13" x14ac:dyDescent="0.25">
      <c r="A1567" s="1">
        <v>43588</v>
      </c>
      <c r="B1567" s="2">
        <v>0.73958333333333337</v>
      </c>
      <c r="C1567" t="s">
        <v>40</v>
      </c>
      <c r="D1567" t="s">
        <v>112</v>
      </c>
      <c r="E1567">
        <v>3</v>
      </c>
      <c r="F1567">
        <v>5</v>
      </c>
      <c r="G1567" t="s">
        <v>23</v>
      </c>
      <c r="H1567" t="s">
        <v>221</v>
      </c>
      <c r="I1567">
        <v>6091</v>
      </c>
      <c r="J1567" t="s">
        <v>16</v>
      </c>
      <c r="K1567" t="s">
        <v>17</v>
      </c>
      <c r="L1567">
        <v>2019</v>
      </c>
      <c r="M1567" t="s">
        <v>18</v>
      </c>
    </row>
    <row r="1568" spans="1:13" x14ac:dyDescent="0.25">
      <c r="A1568" s="1">
        <v>43589</v>
      </c>
      <c r="B1568" s="2">
        <v>0.29583333333333334</v>
      </c>
      <c r="C1568" t="s">
        <v>50</v>
      </c>
      <c r="D1568" t="s">
        <v>112</v>
      </c>
      <c r="E1568">
        <v>6</v>
      </c>
      <c r="F1568">
        <v>11</v>
      </c>
      <c r="G1568" t="s">
        <v>23</v>
      </c>
      <c r="H1568" t="s">
        <v>221</v>
      </c>
      <c r="I1568">
        <v>5491</v>
      </c>
      <c r="J1568" t="s">
        <v>16</v>
      </c>
      <c r="K1568" t="s">
        <v>17</v>
      </c>
      <c r="L1568">
        <v>2019</v>
      </c>
      <c r="M1568" t="s">
        <v>18</v>
      </c>
    </row>
    <row r="1569" spans="1:13" x14ac:dyDescent="0.25">
      <c r="A1569" s="1">
        <v>43589</v>
      </c>
      <c r="B1569" s="2">
        <v>0.31527777777777777</v>
      </c>
      <c r="C1569" t="s">
        <v>50</v>
      </c>
      <c r="D1569" t="s">
        <v>54</v>
      </c>
      <c r="E1569">
        <v>5</v>
      </c>
      <c r="F1569">
        <v>10</v>
      </c>
      <c r="G1569" t="s">
        <v>15</v>
      </c>
      <c r="H1569" t="s">
        <v>221</v>
      </c>
      <c r="I1569">
        <v>5491</v>
      </c>
      <c r="J1569" t="s">
        <v>38</v>
      </c>
      <c r="K1569" t="s">
        <v>39</v>
      </c>
      <c r="L1569">
        <v>2019</v>
      </c>
      <c r="M1569" t="s">
        <v>18</v>
      </c>
    </row>
    <row r="1570" spans="1:13" x14ac:dyDescent="0.25">
      <c r="A1570" s="1">
        <v>43589</v>
      </c>
      <c r="B1570" s="2">
        <v>0.6020833333333333</v>
      </c>
      <c r="C1570" t="s">
        <v>50</v>
      </c>
      <c r="D1570" t="s">
        <v>65</v>
      </c>
      <c r="E1570">
        <v>3</v>
      </c>
      <c r="F1570">
        <v>6</v>
      </c>
      <c r="G1570" t="s">
        <v>15</v>
      </c>
      <c r="H1570" t="s">
        <v>221</v>
      </c>
      <c r="I1570">
        <v>5711</v>
      </c>
      <c r="J1570" t="s">
        <v>16</v>
      </c>
      <c r="K1570" t="s">
        <v>17</v>
      </c>
      <c r="L1570">
        <v>2019</v>
      </c>
      <c r="M1570" t="s">
        <v>18</v>
      </c>
    </row>
    <row r="1571" spans="1:13" x14ac:dyDescent="0.25">
      <c r="A1571" s="1">
        <v>43589</v>
      </c>
      <c r="B1571" s="2">
        <v>0.66041666666666665</v>
      </c>
      <c r="C1571" t="s">
        <v>50</v>
      </c>
      <c r="D1571" t="s">
        <v>103</v>
      </c>
      <c r="E1571">
        <v>7</v>
      </c>
      <c r="F1571">
        <v>10</v>
      </c>
      <c r="G1571" t="s">
        <v>15</v>
      </c>
      <c r="H1571" t="s">
        <v>221</v>
      </c>
      <c r="I1571">
        <v>5441</v>
      </c>
      <c r="J1571" t="s">
        <v>16</v>
      </c>
      <c r="K1571" t="s">
        <v>17</v>
      </c>
      <c r="L1571">
        <v>2019</v>
      </c>
      <c r="M1571" t="s">
        <v>18</v>
      </c>
    </row>
    <row r="1572" spans="1:13" x14ac:dyDescent="0.25">
      <c r="A1572" s="1">
        <v>43589</v>
      </c>
      <c r="B1572" s="2">
        <v>0.72222222222222221</v>
      </c>
      <c r="C1572" t="s">
        <v>50</v>
      </c>
      <c r="D1572" t="s">
        <v>62</v>
      </c>
      <c r="E1572">
        <v>0</v>
      </c>
      <c r="F1572">
        <v>0</v>
      </c>
      <c r="G1572" t="s">
        <v>20</v>
      </c>
      <c r="H1572" t="s">
        <v>223</v>
      </c>
      <c r="I1572">
        <v>5105</v>
      </c>
      <c r="J1572" t="s">
        <v>16</v>
      </c>
      <c r="K1572" t="s">
        <v>17</v>
      </c>
      <c r="L1572">
        <v>2019</v>
      </c>
      <c r="M1572" t="s">
        <v>18</v>
      </c>
    </row>
    <row r="1573" spans="1:13" x14ac:dyDescent="0.25">
      <c r="A1573" s="1">
        <v>43589</v>
      </c>
      <c r="B1573" s="2">
        <v>0.81111111111111112</v>
      </c>
      <c r="C1573" t="s">
        <v>50</v>
      </c>
      <c r="D1573" t="s">
        <v>64</v>
      </c>
      <c r="E1573">
        <v>9</v>
      </c>
      <c r="F1573">
        <v>13</v>
      </c>
      <c r="G1573" t="s">
        <v>20</v>
      </c>
      <c r="H1573" t="s">
        <v>223</v>
      </c>
      <c r="I1573">
        <v>5301</v>
      </c>
      <c r="J1573" t="s">
        <v>16</v>
      </c>
      <c r="K1573" t="s">
        <v>17</v>
      </c>
      <c r="L1573">
        <v>2019</v>
      </c>
      <c r="M1573" t="s">
        <v>18</v>
      </c>
    </row>
    <row r="1574" spans="1:13" x14ac:dyDescent="0.25">
      <c r="A1574" s="1">
        <v>43590</v>
      </c>
      <c r="B1574" s="2">
        <v>6.3888888888888884E-2</v>
      </c>
      <c r="C1574" t="s">
        <v>53</v>
      </c>
      <c r="D1574" t="s">
        <v>28</v>
      </c>
      <c r="E1574">
        <v>0</v>
      </c>
      <c r="F1574">
        <v>0</v>
      </c>
      <c r="G1574" t="s">
        <v>20</v>
      </c>
      <c r="H1574" t="s">
        <v>223</v>
      </c>
      <c r="I1574">
        <v>5080</v>
      </c>
      <c r="J1574" t="s">
        <v>38</v>
      </c>
      <c r="K1574" t="s">
        <v>39</v>
      </c>
      <c r="L1574">
        <v>2019</v>
      </c>
      <c r="M1574" t="s">
        <v>18</v>
      </c>
    </row>
    <row r="1575" spans="1:13" x14ac:dyDescent="0.25">
      <c r="A1575" s="1">
        <v>43590</v>
      </c>
      <c r="B1575" s="2">
        <v>0.63888888888888884</v>
      </c>
      <c r="C1575" t="s">
        <v>53</v>
      </c>
      <c r="D1575" t="s">
        <v>87</v>
      </c>
      <c r="E1575">
        <v>11</v>
      </c>
      <c r="F1575">
        <v>15</v>
      </c>
      <c r="G1575" t="s">
        <v>23</v>
      </c>
      <c r="H1575" t="s">
        <v>221</v>
      </c>
      <c r="I1575">
        <v>5951</v>
      </c>
      <c r="J1575" t="s">
        <v>55</v>
      </c>
      <c r="K1575" t="s">
        <v>56</v>
      </c>
      <c r="L1575">
        <v>2019</v>
      </c>
      <c r="M1575" t="s">
        <v>18</v>
      </c>
    </row>
    <row r="1576" spans="1:13" x14ac:dyDescent="0.25">
      <c r="A1576" s="1">
        <v>43590</v>
      </c>
      <c r="B1576" s="2">
        <v>0.71527777777777779</v>
      </c>
      <c r="C1576" t="s">
        <v>53</v>
      </c>
      <c r="D1576" t="s">
        <v>94</v>
      </c>
      <c r="E1576">
        <v>0</v>
      </c>
      <c r="F1576">
        <v>0</v>
      </c>
      <c r="G1576" t="s">
        <v>15</v>
      </c>
      <c r="H1576" t="s">
        <v>221</v>
      </c>
      <c r="I1576">
        <v>6041</v>
      </c>
      <c r="J1576" t="s">
        <v>16</v>
      </c>
      <c r="K1576" t="s">
        <v>17</v>
      </c>
      <c r="L1576">
        <v>2019</v>
      </c>
      <c r="M1576" t="s">
        <v>18</v>
      </c>
    </row>
    <row r="1577" spans="1:13" x14ac:dyDescent="0.25">
      <c r="A1577" s="1">
        <v>43591</v>
      </c>
      <c r="B1577" s="2">
        <v>0.53194444444444444</v>
      </c>
      <c r="C1577" t="s">
        <v>13</v>
      </c>
      <c r="D1577" t="s">
        <v>48</v>
      </c>
      <c r="E1577">
        <v>0</v>
      </c>
      <c r="F1577">
        <v>0</v>
      </c>
      <c r="G1577" t="s">
        <v>15</v>
      </c>
      <c r="H1577" t="s">
        <v>221</v>
      </c>
      <c r="I1577">
        <v>6106</v>
      </c>
      <c r="J1577" t="s">
        <v>16</v>
      </c>
      <c r="K1577" t="s">
        <v>17</v>
      </c>
      <c r="L1577">
        <v>2019</v>
      </c>
      <c r="M1577" t="s">
        <v>18</v>
      </c>
    </row>
    <row r="1578" spans="1:13" x14ac:dyDescent="0.25">
      <c r="A1578" s="1">
        <v>43592</v>
      </c>
      <c r="B1578" s="2">
        <v>3.9583333333333331E-2</v>
      </c>
      <c r="C1578" t="s">
        <v>21</v>
      </c>
      <c r="D1578" t="s">
        <v>49</v>
      </c>
      <c r="E1578">
        <v>6</v>
      </c>
      <c r="F1578">
        <v>11</v>
      </c>
      <c r="G1578" t="s">
        <v>23</v>
      </c>
      <c r="H1578" t="s">
        <v>221</v>
      </c>
      <c r="I1578">
        <v>5851</v>
      </c>
      <c r="J1578" t="s">
        <v>38</v>
      </c>
      <c r="K1578" t="s">
        <v>39</v>
      </c>
      <c r="L1578">
        <v>2019</v>
      </c>
      <c r="M1578" t="s">
        <v>18</v>
      </c>
    </row>
    <row r="1579" spans="1:13" x14ac:dyDescent="0.25">
      <c r="A1579" s="1">
        <v>43592</v>
      </c>
      <c r="B1579" s="2">
        <v>0.67361111111111116</v>
      </c>
      <c r="C1579" t="s">
        <v>21</v>
      </c>
      <c r="D1579" t="s">
        <v>105</v>
      </c>
      <c r="E1579">
        <v>3</v>
      </c>
      <c r="F1579">
        <v>5</v>
      </c>
      <c r="G1579" t="s">
        <v>23</v>
      </c>
      <c r="H1579" t="s">
        <v>221</v>
      </c>
      <c r="I1579">
        <v>5471</v>
      </c>
      <c r="J1579" t="s">
        <v>16</v>
      </c>
      <c r="K1579" t="s">
        <v>17</v>
      </c>
      <c r="L1579">
        <v>2019</v>
      </c>
      <c r="M1579" t="s">
        <v>18</v>
      </c>
    </row>
    <row r="1580" spans="1:13" x14ac:dyDescent="0.25">
      <c r="A1580" s="1">
        <v>43592</v>
      </c>
      <c r="B1580" s="2">
        <v>0.6743055555555556</v>
      </c>
      <c r="C1580" t="s">
        <v>21</v>
      </c>
      <c r="D1580" t="s">
        <v>65</v>
      </c>
      <c r="E1580">
        <v>3</v>
      </c>
      <c r="F1580">
        <v>5</v>
      </c>
      <c r="G1580" t="s">
        <v>23</v>
      </c>
      <c r="H1580" t="s">
        <v>221</v>
      </c>
      <c r="I1580">
        <v>5791</v>
      </c>
      <c r="J1580" t="s">
        <v>16</v>
      </c>
      <c r="K1580" t="s">
        <v>17</v>
      </c>
      <c r="L1580">
        <v>2019</v>
      </c>
      <c r="M1580" t="s">
        <v>18</v>
      </c>
    </row>
    <row r="1581" spans="1:13" x14ac:dyDescent="0.25">
      <c r="A1581" s="1">
        <v>43592</v>
      </c>
      <c r="B1581" s="2">
        <v>0.67847222222222225</v>
      </c>
      <c r="C1581" t="s">
        <v>21</v>
      </c>
      <c r="D1581" t="s">
        <v>65</v>
      </c>
      <c r="E1581">
        <v>8</v>
      </c>
      <c r="F1581">
        <v>10</v>
      </c>
      <c r="G1581" t="s">
        <v>23</v>
      </c>
      <c r="H1581" t="s">
        <v>221</v>
      </c>
      <c r="I1581">
        <v>5516</v>
      </c>
      <c r="J1581" t="s">
        <v>16</v>
      </c>
      <c r="K1581" t="s">
        <v>17</v>
      </c>
      <c r="L1581">
        <v>2019</v>
      </c>
      <c r="M1581" t="s">
        <v>18</v>
      </c>
    </row>
    <row r="1582" spans="1:13" x14ac:dyDescent="0.25">
      <c r="A1582" s="1">
        <v>43592</v>
      </c>
      <c r="B1582" s="2">
        <v>0.85972222222222228</v>
      </c>
      <c r="C1582" t="s">
        <v>21</v>
      </c>
      <c r="D1582" t="s">
        <v>48</v>
      </c>
      <c r="E1582">
        <v>0</v>
      </c>
      <c r="F1582">
        <v>0</v>
      </c>
      <c r="G1582" t="s">
        <v>23</v>
      </c>
      <c r="H1582" t="s">
        <v>221</v>
      </c>
      <c r="I1582">
        <v>5806</v>
      </c>
      <c r="J1582" t="s">
        <v>16</v>
      </c>
      <c r="K1582" t="s">
        <v>17</v>
      </c>
      <c r="L1582">
        <v>2019</v>
      </c>
      <c r="M1582" t="s">
        <v>18</v>
      </c>
    </row>
    <row r="1583" spans="1:13" x14ac:dyDescent="0.25">
      <c r="A1583" s="1">
        <v>43592</v>
      </c>
      <c r="B1583" s="2">
        <v>0.98124999999999996</v>
      </c>
      <c r="C1583" t="s">
        <v>21</v>
      </c>
      <c r="D1583" t="s">
        <v>34</v>
      </c>
      <c r="E1583">
        <v>9</v>
      </c>
      <c r="F1583">
        <v>14</v>
      </c>
      <c r="G1583" t="s">
        <v>23</v>
      </c>
      <c r="H1583" t="s">
        <v>221</v>
      </c>
      <c r="I1583">
        <v>5516</v>
      </c>
      <c r="J1583" t="s">
        <v>16</v>
      </c>
      <c r="K1583" t="s">
        <v>17</v>
      </c>
      <c r="L1583">
        <v>2019</v>
      </c>
      <c r="M1583" t="s">
        <v>18</v>
      </c>
    </row>
    <row r="1584" spans="1:13" x14ac:dyDescent="0.25">
      <c r="A1584" s="1">
        <v>43594</v>
      </c>
      <c r="B1584" s="2">
        <v>0.27083333333333331</v>
      </c>
      <c r="C1584" t="s">
        <v>33</v>
      </c>
      <c r="D1584" t="s">
        <v>73</v>
      </c>
      <c r="E1584">
        <v>0</v>
      </c>
      <c r="F1584">
        <v>0</v>
      </c>
      <c r="G1584" t="s">
        <v>23</v>
      </c>
      <c r="H1584" t="s">
        <v>221</v>
      </c>
      <c r="I1584">
        <v>5994</v>
      </c>
      <c r="J1584" t="s">
        <v>55</v>
      </c>
      <c r="K1584" t="s">
        <v>56</v>
      </c>
      <c r="L1584">
        <v>2019</v>
      </c>
      <c r="M1584" t="s">
        <v>18</v>
      </c>
    </row>
    <row r="1585" spans="1:13" x14ac:dyDescent="0.25">
      <c r="A1585" s="1">
        <v>43594</v>
      </c>
      <c r="B1585" s="2">
        <v>0.68333333333333335</v>
      </c>
      <c r="C1585" t="s">
        <v>33</v>
      </c>
      <c r="D1585" t="s">
        <v>58</v>
      </c>
      <c r="E1585">
        <v>0</v>
      </c>
      <c r="F1585">
        <v>0</v>
      </c>
      <c r="G1585" t="s">
        <v>23</v>
      </c>
      <c r="H1585" t="s">
        <v>221</v>
      </c>
      <c r="I1585">
        <v>5571</v>
      </c>
      <c r="J1585" t="s">
        <v>16</v>
      </c>
      <c r="K1585" t="s">
        <v>17</v>
      </c>
      <c r="L1585">
        <v>2019</v>
      </c>
      <c r="M1585" t="s">
        <v>18</v>
      </c>
    </row>
    <row r="1586" spans="1:13" x14ac:dyDescent="0.25">
      <c r="A1586" s="1">
        <v>43594</v>
      </c>
      <c r="B1586" s="2">
        <v>0.86319444444444449</v>
      </c>
      <c r="C1586" t="s">
        <v>33</v>
      </c>
      <c r="D1586" t="s">
        <v>63</v>
      </c>
      <c r="E1586">
        <v>3</v>
      </c>
      <c r="F1586">
        <v>6</v>
      </c>
      <c r="G1586" t="s">
        <v>23</v>
      </c>
      <c r="H1586" t="s">
        <v>221</v>
      </c>
      <c r="I1586">
        <v>5506</v>
      </c>
      <c r="J1586" t="s">
        <v>16</v>
      </c>
      <c r="K1586" t="s">
        <v>17</v>
      </c>
      <c r="L1586">
        <v>2019</v>
      </c>
      <c r="M1586" t="s">
        <v>18</v>
      </c>
    </row>
    <row r="1587" spans="1:13" x14ac:dyDescent="0.25">
      <c r="A1587" s="1">
        <v>43594</v>
      </c>
      <c r="B1587" s="2">
        <v>0.87777777777777777</v>
      </c>
      <c r="C1587" t="s">
        <v>33</v>
      </c>
      <c r="D1587" t="s">
        <v>65</v>
      </c>
      <c r="E1587">
        <v>0</v>
      </c>
      <c r="F1587">
        <v>0</v>
      </c>
      <c r="G1587" t="s">
        <v>23</v>
      </c>
      <c r="H1587" t="s">
        <v>221</v>
      </c>
      <c r="I1587">
        <v>6071</v>
      </c>
      <c r="J1587" t="s">
        <v>16</v>
      </c>
      <c r="K1587" t="s">
        <v>17</v>
      </c>
      <c r="L1587">
        <v>2019</v>
      </c>
      <c r="M1587" t="s">
        <v>18</v>
      </c>
    </row>
    <row r="1588" spans="1:13" x14ac:dyDescent="0.25">
      <c r="A1588" s="1">
        <v>43595</v>
      </c>
      <c r="B1588" s="2">
        <v>0.3888888888888889</v>
      </c>
      <c r="C1588" t="s">
        <v>40</v>
      </c>
      <c r="D1588" t="s">
        <v>67</v>
      </c>
      <c r="E1588">
        <v>0</v>
      </c>
      <c r="F1588">
        <v>0</v>
      </c>
      <c r="G1588" t="s">
        <v>23</v>
      </c>
      <c r="H1588" t="s">
        <v>221</v>
      </c>
      <c r="I1588">
        <v>5416</v>
      </c>
      <c r="J1588" t="s">
        <v>16</v>
      </c>
      <c r="K1588" t="s">
        <v>17</v>
      </c>
      <c r="L1588">
        <v>2019</v>
      </c>
      <c r="M1588" t="s">
        <v>18</v>
      </c>
    </row>
    <row r="1589" spans="1:13" x14ac:dyDescent="0.25">
      <c r="A1589" s="1">
        <v>43595</v>
      </c>
      <c r="B1589" s="2">
        <v>0.49027777777777776</v>
      </c>
      <c r="C1589" t="s">
        <v>40</v>
      </c>
      <c r="D1589" t="s">
        <v>86</v>
      </c>
      <c r="E1589">
        <v>0</v>
      </c>
      <c r="F1589">
        <v>0</v>
      </c>
      <c r="G1589" t="s">
        <v>20</v>
      </c>
      <c r="H1589" t="s">
        <v>223</v>
      </c>
      <c r="I1589">
        <v>5085</v>
      </c>
      <c r="J1589" t="s">
        <v>16</v>
      </c>
      <c r="K1589" t="s">
        <v>17</v>
      </c>
      <c r="L1589">
        <v>2019</v>
      </c>
      <c r="M1589" t="s">
        <v>18</v>
      </c>
    </row>
    <row r="1590" spans="1:13" x14ac:dyDescent="0.25">
      <c r="A1590" s="1">
        <v>43595</v>
      </c>
      <c r="B1590" s="2">
        <v>0.57361111111111107</v>
      </c>
      <c r="C1590" t="s">
        <v>40</v>
      </c>
      <c r="D1590" t="s">
        <v>26</v>
      </c>
      <c r="E1590">
        <v>3</v>
      </c>
      <c r="F1590">
        <v>6</v>
      </c>
      <c r="G1590" t="s">
        <v>32</v>
      </c>
      <c r="H1590" t="s">
        <v>223</v>
      </c>
      <c r="I1590">
        <v>5119</v>
      </c>
      <c r="J1590" t="s">
        <v>16</v>
      </c>
      <c r="K1590" t="s">
        <v>17</v>
      </c>
      <c r="L1590">
        <v>2019</v>
      </c>
      <c r="M1590" t="s">
        <v>18</v>
      </c>
    </row>
    <row r="1591" spans="1:13" x14ac:dyDescent="0.25">
      <c r="A1591" s="1">
        <v>43595</v>
      </c>
      <c r="B1591" s="2">
        <v>0.68888888888888888</v>
      </c>
      <c r="C1591" t="s">
        <v>40</v>
      </c>
      <c r="D1591" t="s">
        <v>59</v>
      </c>
      <c r="E1591">
        <v>7</v>
      </c>
      <c r="F1591">
        <v>9</v>
      </c>
      <c r="G1591" t="s">
        <v>32</v>
      </c>
      <c r="H1591" t="s">
        <v>223</v>
      </c>
      <c r="I1591">
        <v>5336</v>
      </c>
      <c r="J1591" t="s">
        <v>16</v>
      </c>
      <c r="K1591" t="s">
        <v>17</v>
      </c>
      <c r="L1591">
        <v>2019</v>
      </c>
      <c r="M1591" t="s">
        <v>18</v>
      </c>
    </row>
    <row r="1592" spans="1:13" x14ac:dyDescent="0.25">
      <c r="A1592" s="1">
        <v>43595</v>
      </c>
      <c r="B1592" s="2">
        <v>0.77986111111111112</v>
      </c>
      <c r="C1592" t="s">
        <v>40</v>
      </c>
      <c r="D1592" t="s">
        <v>68</v>
      </c>
      <c r="E1592">
        <v>4</v>
      </c>
      <c r="F1592">
        <v>7</v>
      </c>
      <c r="G1592" t="s">
        <v>32</v>
      </c>
      <c r="H1592" t="s">
        <v>223</v>
      </c>
      <c r="I1592">
        <v>5157</v>
      </c>
      <c r="J1592" t="s">
        <v>16</v>
      </c>
      <c r="K1592" t="s">
        <v>17</v>
      </c>
      <c r="L1592">
        <v>2019</v>
      </c>
      <c r="M1592" t="s">
        <v>18</v>
      </c>
    </row>
    <row r="1593" spans="1:13" x14ac:dyDescent="0.25">
      <c r="A1593" s="1">
        <v>43595</v>
      </c>
      <c r="B1593" s="2">
        <v>0.87777777777777777</v>
      </c>
      <c r="C1593" t="s">
        <v>40</v>
      </c>
      <c r="D1593" t="s">
        <v>98</v>
      </c>
      <c r="E1593">
        <v>4</v>
      </c>
      <c r="F1593">
        <v>7</v>
      </c>
      <c r="G1593" t="s">
        <v>20</v>
      </c>
      <c r="H1593" t="s">
        <v>223</v>
      </c>
      <c r="I1593">
        <v>5049</v>
      </c>
      <c r="J1593" t="s">
        <v>100</v>
      </c>
      <c r="K1593" t="s">
        <v>101</v>
      </c>
      <c r="L1593">
        <v>2019</v>
      </c>
      <c r="M1593" t="s">
        <v>18</v>
      </c>
    </row>
    <row r="1594" spans="1:13" x14ac:dyDescent="0.25">
      <c r="A1594" s="1">
        <v>43595</v>
      </c>
      <c r="B1594" s="2">
        <v>0.92083333333333328</v>
      </c>
      <c r="C1594" t="s">
        <v>40</v>
      </c>
      <c r="D1594" t="s">
        <v>102</v>
      </c>
      <c r="E1594">
        <v>0</v>
      </c>
      <c r="F1594">
        <v>0</v>
      </c>
      <c r="G1594" t="s">
        <v>20</v>
      </c>
      <c r="H1594" t="s">
        <v>223</v>
      </c>
      <c r="I1594">
        <v>5114</v>
      </c>
      <c r="J1594" t="s">
        <v>91</v>
      </c>
      <c r="K1594" t="s">
        <v>92</v>
      </c>
      <c r="L1594">
        <v>2019</v>
      </c>
      <c r="M1594" t="s">
        <v>18</v>
      </c>
    </row>
    <row r="1595" spans="1:13" x14ac:dyDescent="0.25">
      <c r="A1595" s="1">
        <v>43595</v>
      </c>
      <c r="B1595" s="2">
        <v>0.93888888888888888</v>
      </c>
      <c r="C1595" t="s">
        <v>40</v>
      </c>
      <c r="D1595" t="s">
        <v>43</v>
      </c>
      <c r="E1595">
        <v>0</v>
      </c>
      <c r="F1595">
        <v>0</v>
      </c>
      <c r="G1595" t="s">
        <v>32</v>
      </c>
      <c r="H1595" t="s">
        <v>223</v>
      </c>
      <c r="I1595">
        <v>5157</v>
      </c>
      <c r="J1595" t="s">
        <v>91</v>
      </c>
      <c r="K1595" t="s">
        <v>92</v>
      </c>
      <c r="L1595">
        <v>2019</v>
      </c>
      <c r="M1595" t="s">
        <v>18</v>
      </c>
    </row>
    <row r="1596" spans="1:13" x14ac:dyDescent="0.25">
      <c r="A1596" s="1">
        <v>43596</v>
      </c>
      <c r="B1596" s="2">
        <v>0.5395833333333333</v>
      </c>
      <c r="C1596" t="s">
        <v>50</v>
      </c>
      <c r="D1596" t="s">
        <v>51</v>
      </c>
      <c r="E1596">
        <v>3</v>
      </c>
      <c r="F1596">
        <v>7</v>
      </c>
      <c r="G1596" t="s">
        <v>20</v>
      </c>
      <c r="H1596" t="s">
        <v>223</v>
      </c>
      <c r="I1596">
        <v>5085</v>
      </c>
      <c r="J1596" t="s">
        <v>16</v>
      </c>
      <c r="K1596" t="s">
        <v>17</v>
      </c>
      <c r="L1596">
        <v>2019</v>
      </c>
      <c r="M1596" t="s">
        <v>18</v>
      </c>
    </row>
    <row r="1597" spans="1:13" x14ac:dyDescent="0.25">
      <c r="A1597" s="1">
        <v>43596</v>
      </c>
      <c r="B1597" s="2">
        <v>0.67708333333333337</v>
      </c>
      <c r="C1597" t="s">
        <v>50</v>
      </c>
      <c r="D1597" t="s">
        <v>65</v>
      </c>
      <c r="E1597">
        <v>4</v>
      </c>
      <c r="F1597">
        <v>8</v>
      </c>
      <c r="G1597" t="s">
        <v>23</v>
      </c>
      <c r="H1597" t="s">
        <v>221</v>
      </c>
      <c r="I1597">
        <v>5836</v>
      </c>
      <c r="J1597" t="s">
        <v>16</v>
      </c>
      <c r="K1597" t="s">
        <v>17</v>
      </c>
      <c r="L1597">
        <v>2019</v>
      </c>
      <c r="M1597" t="s">
        <v>18</v>
      </c>
    </row>
    <row r="1598" spans="1:13" x14ac:dyDescent="0.25">
      <c r="A1598" s="1">
        <v>43596</v>
      </c>
      <c r="B1598" s="2">
        <v>0.71458333333333335</v>
      </c>
      <c r="C1598" t="s">
        <v>50</v>
      </c>
      <c r="D1598" t="s">
        <v>28</v>
      </c>
      <c r="E1598">
        <v>3</v>
      </c>
      <c r="F1598">
        <v>7</v>
      </c>
      <c r="G1598" t="s">
        <v>20</v>
      </c>
      <c r="H1598" t="s">
        <v>223</v>
      </c>
      <c r="I1598">
        <v>5082</v>
      </c>
      <c r="J1598" t="s">
        <v>16</v>
      </c>
      <c r="K1598" t="s">
        <v>17</v>
      </c>
      <c r="L1598">
        <v>2019</v>
      </c>
      <c r="M1598" t="s">
        <v>18</v>
      </c>
    </row>
    <row r="1599" spans="1:13" x14ac:dyDescent="0.25">
      <c r="A1599" s="1">
        <v>43597</v>
      </c>
      <c r="B1599" s="2">
        <v>0.34861111111111109</v>
      </c>
      <c r="C1599" t="s">
        <v>53</v>
      </c>
      <c r="D1599" t="s">
        <v>79</v>
      </c>
      <c r="E1599">
        <v>6</v>
      </c>
      <c r="F1599">
        <v>11</v>
      </c>
      <c r="G1599" t="s">
        <v>23</v>
      </c>
      <c r="H1599" t="s">
        <v>221</v>
      </c>
      <c r="I1599">
        <v>5786</v>
      </c>
      <c r="J1599" t="s">
        <v>16</v>
      </c>
      <c r="K1599" t="s">
        <v>17</v>
      </c>
      <c r="L1599">
        <v>2019</v>
      </c>
      <c r="M1599" t="s">
        <v>18</v>
      </c>
    </row>
    <row r="1600" spans="1:13" x14ac:dyDescent="0.25">
      <c r="A1600" s="1">
        <v>43597</v>
      </c>
      <c r="B1600" s="2">
        <v>0.47916666666666669</v>
      </c>
      <c r="C1600" t="s">
        <v>53</v>
      </c>
      <c r="D1600" t="s">
        <v>44</v>
      </c>
      <c r="E1600">
        <v>0</v>
      </c>
      <c r="F1600">
        <v>0</v>
      </c>
      <c r="G1600" t="s">
        <v>15</v>
      </c>
      <c r="H1600" t="s">
        <v>221</v>
      </c>
      <c r="I1600">
        <v>5521</v>
      </c>
      <c r="J1600" t="s">
        <v>38</v>
      </c>
      <c r="K1600" t="s">
        <v>39</v>
      </c>
      <c r="L1600">
        <v>2019</v>
      </c>
      <c r="M1600" t="s">
        <v>18</v>
      </c>
    </row>
    <row r="1601" spans="1:13" x14ac:dyDescent="0.25">
      <c r="A1601" s="1">
        <v>43597</v>
      </c>
      <c r="B1601" s="2">
        <v>0.5083333333333333</v>
      </c>
      <c r="C1601" t="s">
        <v>53</v>
      </c>
      <c r="D1601" t="s">
        <v>71</v>
      </c>
      <c r="E1601">
        <v>0</v>
      </c>
      <c r="F1601">
        <v>0</v>
      </c>
      <c r="G1601" t="s">
        <v>20</v>
      </c>
      <c r="H1601" t="s">
        <v>223</v>
      </c>
      <c r="I1601">
        <v>5097</v>
      </c>
      <c r="J1601" t="s">
        <v>91</v>
      </c>
      <c r="K1601" t="s">
        <v>92</v>
      </c>
      <c r="L1601">
        <v>2019</v>
      </c>
      <c r="M1601" t="s">
        <v>18</v>
      </c>
    </row>
    <row r="1602" spans="1:13" x14ac:dyDescent="0.25">
      <c r="A1602" s="1">
        <v>43597</v>
      </c>
      <c r="B1602" s="2">
        <v>0.6333333333333333</v>
      </c>
      <c r="C1602" t="s">
        <v>53</v>
      </c>
      <c r="D1602" t="s">
        <v>97</v>
      </c>
      <c r="E1602">
        <v>4</v>
      </c>
      <c r="F1602">
        <v>8</v>
      </c>
      <c r="G1602" t="s">
        <v>20</v>
      </c>
      <c r="H1602" t="s">
        <v>223</v>
      </c>
      <c r="I1602">
        <v>5067</v>
      </c>
      <c r="J1602" t="s">
        <v>16</v>
      </c>
      <c r="K1602" t="s">
        <v>17</v>
      </c>
      <c r="L1602">
        <v>2019</v>
      </c>
      <c r="M1602" t="s">
        <v>18</v>
      </c>
    </row>
    <row r="1603" spans="1:13" x14ac:dyDescent="0.25">
      <c r="A1603" s="1">
        <v>43597</v>
      </c>
      <c r="B1603" s="2">
        <v>0.84375</v>
      </c>
      <c r="C1603" t="s">
        <v>53</v>
      </c>
      <c r="D1603" t="s">
        <v>96</v>
      </c>
      <c r="E1603">
        <v>3</v>
      </c>
      <c r="F1603">
        <v>7</v>
      </c>
      <c r="G1603" t="s">
        <v>20</v>
      </c>
      <c r="H1603" t="s">
        <v>223</v>
      </c>
      <c r="I1603">
        <v>5183</v>
      </c>
      <c r="J1603" t="s">
        <v>16</v>
      </c>
      <c r="K1603" t="s">
        <v>17</v>
      </c>
      <c r="L1603">
        <v>2019</v>
      </c>
      <c r="M1603" t="s">
        <v>18</v>
      </c>
    </row>
    <row r="1604" spans="1:13" x14ac:dyDescent="0.25">
      <c r="A1604" s="1">
        <v>43597</v>
      </c>
      <c r="B1604" s="2">
        <v>0.87152777777777779</v>
      </c>
      <c r="C1604" t="s">
        <v>53</v>
      </c>
      <c r="D1604" t="s">
        <v>76</v>
      </c>
      <c r="E1604">
        <v>8</v>
      </c>
      <c r="F1604">
        <v>12</v>
      </c>
      <c r="G1604" t="s">
        <v>20</v>
      </c>
      <c r="H1604" t="s">
        <v>223</v>
      </c>
      <c r="I1604">
        <v>5305</v>
      </c>
      <c r="J1604" t="s">
        <v>16</v>
      </c>
      <c r="K1604" t="s">
        <v>17</v>
      </c>
      <c r="L1604">
        <v>2019</v>
      </c>
      <c r="M1604" t="s">
        <v>18</v>
      </c>
    </row>
    <row r="1605" spans="1:13" x14ac:dyDescent="0.25">
      <c r="A1605" s="1">
        <v>43597</v>
      </c>
      <c r="B1605" s="2">
        <v>0.97291666666666665</v>
      </c>
      <c r="C1605" t="s">
        <v>53</v>
      </c>
      <c r="D1605" t="s">
        <v>68</v>
      </c>
      <c r="E1605">
        <v>0</v>
      </c>
      <c r="F1605">
        <v>0</v>
      </c>
      <c r="G1605" t="s">
        <v>20</v>
      </c>
      <c r="H1605" t="s">
        <v>223</v>
      </c>
      <c r="I1605">
        <v>5241</v>
      </c>
      <c r="J1605" t="s">
        <v>16</v>
      </c>
      <c r="K1605" t="s">
        <v>17</v>
      </c>
      <c r="L1605">
        <v>2019</v>
      </c>
      <c r="M1605" t="s">
        <v>18</v>
      </c>
    </row>
    <row r="1606" spans="1:13" x14ac:dyDescent="0.25">
      <c r="A1606" s="1">
        <v>43598</v>
      </c>
      <c r="B1606" s="2">
        <v>0.7006944444444444</v>
      </c>
      <c r="C1606" t="s">
        <v>13</v>
      </c>
      <c r="D1606" t="s">
        <v>43</v>
      </c>
      <c r="E1606">
        <v>3</v>
      </c>
      <c r="F1606">
        <v>5</v>
      </c>
      <c r="G1606" t="s">
        <v>20</v>
      </c>
      <c r="H1606" t="s">
        <v>223</v>
      </c>
      <c r="I1606">
        <v>5310</v>
      </c>
      <c r="J1606" t="s">
        <v>16</v>
      </c>
      <c r="K1606" t="s">
        <v>17</v>
      </c>
      <c r="L1606">
        <v>2019</v>
      </c>
      <c r="M1606" t="s">
        <v>18</v>
      </c>
    </row>
    <row r="1607" spans="1:13" x14ac:dyDescent="0.25">
      <c r="A1607" s="1">
        <v>43599</v>
      </c>
      <c r="B1607" s="2">
        <v>0.30763888888888891</v>
      </c>
      <c r="C1607" t="s">
        <v>21</v>
      </c>
      <c r="D1607" t="s">
        <v>65</v>
      </c>
      <c r="E1607">
        <v>0</v>
      </c>
      <c r="F1607">
        <v>0</v>
      </c>
      <c r="G1607" t="s">
        <v>15</v>
      </c>
      <c r="H1607" t="s">
        <v>221</v>
      </c>
      <c r="I1607">
        <v>6111</v>
      </c>
      <c r="J1607" t="s">
        <v>16</v>
      </c>
      <c r="K1607" t="s">
        <v>17</v>
      </c>
      <c r="L1607">
        <v>2019</v>
      </c>
      <c r="M1607" t="s">
        <v>18</v>
      </c>
    </row>
    <row r="1608" spans="1:13" x14ac:dyDescent="0.25">
      <c r="A1608" s="1">
        <v>43599</v>
      </c>
      <c r="B1608" s="2">
        <v>0.47222222222222221</v>
      </c>
      <c r="C1608" t="s">
        <v>21</v>
      </c>
      <c r="D1608" t="s">
        <v>94</v>
      </c>
      <c r="E1608">
        <v>5</v>
      </c>
      <c r="F1608">
        <v>8</v>
      </c>
      <c r="G1608" t="s">
        <v>15</v>
      </c>
      <c r="H1608" t="s">
        <v>221</v>
      </c>
      <c r="I1608">
        <v>5561</v>
      </c>
      <c r="J1608" t="s">
        <v>55</v>
      </c>
      <c r="K1608" t="s">
        <v>56</v>
      </c>
      <c r="L1608">
        <v>2019</v>
      </c>
      <c r="M1608" t="s">
        <v>18</v>
      </c>
    </row>
    <row r="1609" spans="1:13" x14ac:dyDescent="0.25">
      <c r="A1609" s="1">
        <v>43599</v>
      </c>
      <c r="B1609" s="2">
        <v>0.48680555555555555</v>
      </c>
      <c r="C1609" t="s">
        <v>21</v>
      </c>
      <c r="D1609" t="s">
        <v>72</v>
      </c>
      <c r="E1609">
        <v>0</v>
      </c>
      <c r="F1609">
        <v>0</v>
      </c>
      <c r="G1609" t="s">
        <v>32</v>
      </c>
      <c r="H1609" t="s">
        <v>222</v>
      </c>
      <c r="I1609">
        <v>6156</v>
      </c>
      <c r="J1609" t="s">
        <v>16</v>
      </c>
      <c r="K1609" t="s">
        <v>17</v>
      </c>
      <c r="L1609">
        <v>2019</v>
      </c>
      <c r="M1609" t="s">
        <v>18</v>
      </c>
    </row>
    <row r="1610" spans="1:13" x14ac:dyDescent="0.25">
      <c r="A1610" s="1">
        <v>43599</v>
      </c>
      <c r="B1610" s="2">
        <v>0.52500000000000002</v>
      </c>
      <c r="C1610" t="s">
        <v>21</v>
      </c>
      <c r="D1610" t="s">
        <v>78</v>
      </c>
      <c r="E1610">
        <v>0</v>
      </c>
      <c r="F1610">
        <v>0</v>
      </c>
      <c r="G1610" t="s">
        <v>32</v>
      </c>
      <c r="H1610" t="s">
        <v>223</v>
      </c>
      <c r="I1610">
        <v>5125</v>
      </c>
      <c r="J1610" t="s">
        <v>16</v>
      </c>
      <c r="K1610" t="s">
        <v>17</v>
      </c>
      <c r="L1610">
        <v>2019</v>
      </c>
      <c r="M1610" t="s">
        <v>18</v>
      </c>
    </row>
    <row r="1611" spans="1:13" x14ac:dyDescent="0.25">
      <c r="A1611" s="1">
        <v>43599</v>
      </c>
      <c r="B1611" s="2">
        <v>0.75694444444444442</v>
      </c>
      <c r="C1611" t="s">
        <v>21</v>
      </c>
      <c r="D1611" t="s">
        <v>72</v>
      </c>
      <c r="E1611">
        <v>5</v>
      </c>
      <c r="F1611">
        <v>10</v>
      </c>
      <c r="G1611" t="s">
        <v>20</v>
      </c>
      <c r="H1611" t="s">
        <v>222</v>
      </c>
      <c r="I1611">
        <v>6166</v>
      </c>
      <c r="J1611" t="s">
        <v>16</v>
      </c>
      <c r="K1611" t="s">
        <v>17</v>
      </c>
      <c r="L1611">
        <v>2019</v>
      </c>
      <c r="M1611" t="s">
        <v>18</v>
      </c>
    </row>
    <row r="1612" spans="1:13" x14ac:dyDescent="0.25">
      <c r="A1612" s="1">
        <v>43599</v>
      </c>
      <c r="B1612" s="2">
        <v>0.78194444444444444</v>
      </c>
      <c r="C1612" t="s">
        <v>21</v>
      </c>
      <c r="D1612" t="s">
        <v>124</v>
      </c>
      <c r="E1612">
        <v>8</v>
      </c>
      <c r="F1612">
        <v>12</v>
      </c>
      <c r="G1612" t="s">
        <v>23</v>
      </c>
      <c r="H1612" t="s">
        <v>224</v>
      </c>
      <c r="I1612">
        <v>3024</v>
      </c>
      <c r="J1612" t="s">
        <v>61</v>
      </c>
      <c r="K1612" t="s">
        <v>17</v>
      </c>
      <c r="L1612">
        <v>2019</v>
      </c>
      <c r="M1612" t="s">
        <v>18</v>
      </c>
    </row>
    <row r="1613" spans="1:13" x14ac:dyDescent="0.25">
      <c r="A1613" s="1">
        <v>43599</v>
      </c>
      <c r="B1613" s="2">
        <v>0.82152777777777775</v>
      </c>
      <c r="C1613" t="s">
        <v>21</v>
      </c>
      <c r="D1613" t="s">
        <v>95</v>
      </c>
      <c r="E1613">
        <v>0</v>
      </c>
      <c r="F1613">
        <v>0</v>
      </c>
      <c r="G1613" t="s">
        <v>15</v>
      </c>
      <c r="H1613" t="s">
        <v>221</v>
      </c>
      <c r="I1613">
        <v>5646</v>
      </c>
      <c r="J1613" t="s">
        <v>16</v>
      </c>
      <c r="K1613" t="s">
        <v>17</v>
      </c>
      <c r="L1613">
        <v>2019</v>
      </c>
      <c r="M1613" t="s">
        <v>18</v>
      </c>
    </row>
    <row r="1614" spans="1:13" x14ac:dyDescent="0.25">
      <c r="A1614" s="1">
        <v>43600</v>
      </c>
      <c r="B1614" s="2">
        <v>0.4284722222222222</v>
      </c>
      <c r="C1614" t="s">
        <v>25</v>
      </c>
      <c r="D1614" t="s">
        <v>118</v>
      </c>
      <c r="E1614">
        <v>3</v>
      </c>
      <c r="F1614">
        <v>6</v>
      </c>
      <c r="G1614" t="s">
        <v>15</v>
      </c>
      <c r="H1614" t="s">
        <v>221</v>
      </c>
      <c r="I1614">
        <v>6001</v>
      </c>
      <c r="J1614" t="s">
        <v>16</v>
      </c>
      <c r="K1614" t="s">
        <v>17</v>
      </c>
      <c r="L1614">
        <v>2019</v>
      </c>
      <c r="M1614" t="s">
        <v>18</v>
      </c>
    </row>
    <row r="1615" spans="1:13" x14ac:dyDescent="0.25">
      <c r="A1615" s="1">
        <v>43600</v>
      </c>
      <c r="B1615" s="2">
        <v>0.64027777777777772</v>
      </c>
      <c r="C1615" t="s">
        <v>25</v>
      </c>
      <c r="D1615" t="s">
        <v>67</v>
      </c>
      <c r="E1615">
        <v>0</v>
      </c>
      <c r="F1615">
        <v>0</v>
      </c>
      <c r="G1615" t="s">
        <v>23</v>
      </c>
      <c r="H1615" t="s">
        <v>221</v>
      </c>
      <c r="I1615">
        <v>5781</v>
      </c>
      <c r="J1615" t="s">
        <v>16</v>
      </c>
      <c r="K1615" t="s">
        <v>17</v>
      </c>
      <c r="L1615">
        <v>2019</v>
      </c>
      <c r="M1615" t="s">
        <v>18</v>
      </c>
    </row>
    <row r="1616" spans="1:13" x14ac:dyDescent="0.25">
      <c r="A1616" s="1">
        <v>43600</v>
      </c>
      <c r="B1616" s="2">
        <v>0.67986111111111114</v>
      </c>
      <c r="C1616" t="s">
        <v>25</v>
      </c>
      <c r="D1616" t="s">
        <v>83</v>
      </c>
      <c r="E1616">
        <v>5</v>
      </c>
      <c r="F1616">
        <v>7</v>
      </c>
      <c r="G1616" t="s">
        <v>23</v>
      </c>
      <c r="H1616" t="s">
        <v>221</v>
      </c>
      <c r="I1616">
        <v>5566</v>
      </c>
      <c r="J1616" t="s">
        <v>91</v>
      </c>
      <c r="K1616" t="s">
        <v>92</v>
      </c>
      <c r="L1616">
        <v>2019</v>
      </c>
      <c r="M1616" t="s">
        <v>18</v>
      </c>
    </row>
    <row r="1617" spans="1:13" x14ac:dyDescent="0.25">
      <c r="A1617" s="1">
        <v>43600</v>
      </c>
      <c r="B1617" s="2">
        <v>0.88055555555555554</v>
      </c>
      <c r="C1617" t="s">
        <v>25</v>
      </c>
      <c r="D1617" t="s">
        <v>62</v>
      </c>
      <c r="E1617">
        <v>6</v>
      </c>
      <c r="F1617">
        <v>10</v>
      </c>
      <c r="G1617" t="s">
        <v>20</v>
      </c>
      <c r="H1617" t="s">
        <v>223</v>
      </c>
      <c r="I1617">
        <v>5029</v>
      </c>
      <c r="J1617" t="s">
        <v>16</v>
      </c>
      <c r="K1617" t="s">
        <v>17</v>
      </c>
      <c r="L1617">
        <v>2019</v>
      </c>
      <c r="M1617" t="s">
        <v>18</v>
      </c>
    </row>
    <row r="1618" spans="1:13" x14ac:dyDescent="0.25">
      <c r="A1618" s="1">
        <v>43600</v>
      </c>
      <c r="B1618" s="2">
        <v>0.89027777777777772</v>
      </c>
      <c r="C1618" t="s">
        <v>25</v>
      </c>
      <c r="D1618" t="s">
        <v>118</v>
      </c>
      <c r="E1618">
        <v>5</v>
      </c>
      <c r="F1618">
        <v>10</v>
      </c>
      <c r="G1618" t="s">
        <v>23</v>
      </c>
      <c r="H1618" t="s">
        <v>221</v>
      </c>
      <c r="I1618">
        <v>5961</v>
      </c>
      <c r="J1618" t="s">
        <v>16</v>
      </c>
      <c r="K1618" t="s">
        <v>17</v>
      </c>
      <c r="L1618">
        <v>2019</v>
      </c>
      <c r="M1618" t="s">
        <v>18</v>
      </c>
    </row>
    <row r="1619" spans="1:13" x14ac:dyDescent="0.25">
      <c r="A1619" s="1">
        <v>43601</v>
      </c>
      <c r="B1619" s="2">
        <v>1.0416666666666666E-2</v>
      </c>
      <c r="C1619" t="s">
        <v>33</v>
      </c>
      <c r="D1619" t="s">
        <v>27</v>
      </c>
      <c r="E1619">
        <v>4</v>
      </c>
      <c r="F1619">
        <v>9</v>
      </c>
      <c r="G1619" t="s">
        <v>23</v>
      </c>
      <c r="H1619" t="s">
        <v>221</v>
      </c>
      <c r="I1619">
        <v>5396</v>
      </c>
      <c r="J1619" t="s">
        <v>16</v>
      </c>
      <c r="K1619" t="s">
        <v>17</v>
      </c>
      <c r="L1619">
        <v>2019</v>
      </c>
      <c r="M1619" t="s">
        <v>18</v>
      </c>
    </row>
    <row r="1620" spans="1:13" x14ac:dyDescent="0.25">
      <c r="A1620" s="1">
        <v>43601</v>
      </c>
      <c r="B1620" s="2">
        <v>0.73541666666666672</v>
      </c>
      <c r="C1620" t="s">
        <v>33</v>
      </c>
      <c r="D1620" t="s">
        <v>79</v>
      </c>
      <c r="E1620">
        <v>0</v>
      </c>
      <c r="F1620">
        <v>0</v>
      </c>
      <c r="G1620" t="s">
        <v>15</v>
      </c>
      <c r="H1620" t="s">
        <v>221</v>
      </c>
      <c r="I1620">
        <v>6081</v>
      </c>
      <c r="J1620" t="s">
        <v>16</v>
      </c>
      <c r="K1620" t="s">
        <v>17</v>
      </c>
      <c r="L1620">
        <v>2019</v>
      </c>
      <c r="M1620" t="s">
        <v>18</v>
      </c>
    </row>
    <row r="1621" spans="1:13" x14ac:dyDescent="0.25">
      <c r="A1621" s="1">
        <v>43601</v>
      </c>
      <c r="B1621" s="2">
        <v>0.91319444444444442</v>
      </c>
      <c r="C1621" t="s">
        <v>33</v>
      </c>
      <c r="D1621" t="s">
        <v>94</v>
      </c>
      <c r="E1621">
        <v>12</v>
      </c>
      <c r="F1621">
        <v>17</v>
      </c>
      <c r="G1621" t="s">
        <v>15</v>
      </c>
      <c r="H1621" t="s">
        <v>221</v>
      </c>
      <c r="I1621">
        <v>5486</v>
      </c>
      <c r="J1621" t="s">
        <v>16</v>
      </c>
      <c r="K1621" t="s">
        <v>17</v>
      </c>
      <c r="L1621">
        <v>2019</v>
      </c>
      <c r="M1621" t="s">
        <v>18</v>
      </c>
    </row>
    <row r="1622" spans="1:13" x14ac:dyDescent="0.25">
      <c r="A1622" s="1">
        <v>43602</v>
      </c>
      <c r="B1622" s="2">
        <v>0.56319444444444444</v>
      </c>
      <c r="C1622" t="s">
        <v>40</v>
      </c>
      <c r="D1622" t="s">
        <v>82</v>
      </c>
      <c r="E1622">
        <v>4</v>
      </c>
      <c r="F1622">
        <v>7</v>
      </c>
      <c r="G1622" t="s">
        <v>20</v>
      </c>
      <c r="H1622" t="s">
        <v>223</v>
      </c>
      <c r="I1622">
        <v>5096</v>
      </c>
      <c r="J1622" t="s">
        <v>55</v>
      </c>
      <c r="K1622" t="s">
        <v>56</v>
      </c>
      <c r="L1622">
        <v>2019</v>
      </c>
      <c r="M1622" t="s">
        <v>18</v>
      </c>
    </row>
    <row r="1623" spans="1:13" x14ac:dyDescent="0.25">
      <c r="A1623" s="1">
        <v>43602</v>
      </c>
      <c r="B1623" s="2">
        <v>0.79861111111111116</v>
      </c>
      <c r="C1623" t="s">
        <v>40</v>
      </c>
      <c r="D1623" t="s">
        <v>63</v>
      </c>
      <c r="E1623">
        <v>3</v>
      </c>
      <c r="F1623">
        <v>5</v>
      </c>
      <c r="G1623" t="s">
        <v>23</v>
      </c>
      <c r="H1623" t="s">
        <v>221</v>
      </c>
      <c r="I1623">
        <v>6131</v>
      </c>
      <c r="J1623" t="s">
        <v>16</v>
      </c>
      <c r="K1623" t="s">
        <v>17</v>
      </c>
      <c r="L1623">
        <v>2019</v>
      </c>
      <c r="M1623" t="s">
        <v>18</v>
      </c>
    </row>
    <row r="1624" spans="1:13" x14ac:dyDescent="0.25">
      <c r="A1624" s="1">
        <v>43602</v>
      </c>
      <c r="B1624" s="2">
        <v>0.94374999999999998</v>
      </c>
      <c r="C1624" t="s">
        <v>40</v>
      </c>
      <c r="D1624" t="s">
        <v>78</v>
      </c>
      <c r="E1624">
        <v>4</v>
      </c>
      <c r="F1624">
        <v>8</v>
      </c>
      <c r="G1624" t="s">
        <v>20</v>
      </c>
      <c r="H1624" t="s">
        <v>223</v>
      </c>
      <c r="I1624">
        <v>5082</v>
      </c>
      <c r="J1624" t="s">
        <v>16</v>
      </c>
      <c r="K1624" t="s">
        <v>17</v>
      </c>
      <c r="L1624">
        <v>2019</v>
      </c>
      <c r="M1624" t="s">
        <v>18</v>
      </c>
    </row>
    <row r="1625" spans="1:13" x14ac:dyDescent="0.25">
      <c r="A1625" s="1">
        <v>43603</v>
      </c>
      <c r="B1625" s="2">
        <v>0.40972222222222221</v>
      </c>
      <c r="C1625" t="s">
        <v>50</v>
      </c>
      <c r="D1625" t="s">
        <v>79</v>
      </c>
      <c r="E1625">
        <v>5</v>
      </c>
      <c r="F1625">
        <v>10</v>
      </c>
      <c r="G1625" t="s">
        <v>23</v>
      </c>
      <c r="H1625" t="s">
        <v>221</v>
      </c>
      <c r="I1625">
        <v>5711</v>
      </c>
      <c r="J1625" t="s">
        <v>45</v>
      </c>
      <c r="K1625" t="s">
        <v>46</v>
      </c>
      <c r="L1625">
        <v>2019</v>
      </c>
      <c r="M1625" t="s">
        <v>18</v>
      </c>
    </row>
    <row r="1626" spans="1:13" x14ac:dyDescent="0.25">
      <c r="A1626" s="1">
        <v>43603</v>
      </c>
      <c r="B1626" s="2">
        <v>0.9194444444444444</v>
      </c>
      <c r="C1626" t="s">
        <v>50</v>
      </c>
      <c r="D1626" t="s">
        <v>43</v>
      </c>
      <c r="E1626">
        <v>8</v>
      </c>
      <c r="F1626">
        <v>12</v>
      </c>
      <c r="G1626" t="s">
        <v>20</v>
      </c>
      <c r="H1626" t="s">
        <v>223</v>
      </c>
      <c r="I1626">
        <v>5105</v>
      </c>
      <c r="J1626" t="s">
        <v>16</v>
      </c>
      <c r="K1626" t="s">
        <v>17</v>
      </c>
      <c r="L1626">
        <v>2019</v>
      </c>
      <c r="M1626" t="s">
        <v>18</v>
      </c>
    </row>
    <row r="1627" spans="1:13" x14ac:dyDescent="0.25">
      <c r="A1627" s="1">
        <v>43604</v>
      </c>
      <c r="B1627" s="2">
        <v>1.2500000000000001E-2</v>
      </c>
      <c r="C1627" t="s">
        <v>53</v>
      </c>
      <c r="D1627" t="s">
        <v>87</v>
      </c>
      <c r="E1627">
        <v>0</v>
      </c>
      <c r="F1627">
        <v>0</v>
      </c>
      <c r="G1627" t="s">
        <v>15</v>
      </c>
      <c r="H1627" t="s">
        <v>221</v>
      </c>
      <c r="I1627">
        <v>5456</v>
      </c>
      <c r="J1627" t="s">
        <v>16</v>
      </c>
      <c r="K1627" t="s">
        <v>17</v>
      </c>
      <c r="L1627">
        <v>2019</v>
      </c>
      <c r="M1627" t="s">
        <v>18</v>
      </c>
    </row>
    <row r="1628" spans="1:13" x14ac:dyDescent="0.25">
      <c r="A1628" s="1">
        <v>43604</v>
      </c>
      <c r="B1628" s="2">
        <v>0.8208333333333333</v>
      </c>
      <c r="C1628" t="s">
        <v>53</v>
      </c>
      <c r="D1628" t="s">
        <v>24</v>
      </c>
      <c r="E1628">
        <v>3</v>
      </c>
      <c r="F1628">
        <v>7</v>
      </c>
      <c r="G1628" t="s">
        <v>32</v>
      </c>
      <c r="H1628" t="s">
        <v>223</v>
      </c>
      <c r="I1628">
        <v>5124</v>
      </c>
      <c r="J1628" t="s">
        <v>16</v>
      </c>
      <c r="K1628" t="s">
        <v>17</v>
      </c>
      <c r="L1628">
        <v>2019</v>
      </c>
      <c r="M1628" t="s">
        <v>18</v>
      </c>
    </row>
    <row r="1629" spans="1:13" x14ac:dyDescent="0.25">
      <c r="A1629" s="1">
        <v>43604</v>
      </c>
      <c r="B1629" s="2">
        <v>0.84375</v>
      </c>
      <c r="C1629" t="s">
        <v>53</v>
      </c>
      <c r="D1629" t="s">
        <v>19</v>
      </c>
      <c r="E1629">
        <v>0</v>
      </c>
      <c r="F1629">
        <v>0</v>
      </c>
      <c r="G1629" t="s">
        <v>20</v>
      </c>
      <c r="H1629" t="s">
        <v>223</v>
      </c>
      <c r="I1629">
        <v>5169</v>
      </c>
      <c r="J1629" t="s">
        <v>16</v>
      </c>
      <c r="K1629" t="s">
        <v>17</v>
      </c>
      <c r="L1629">
        <v>2019</v>
      </c>
      <c r="M1629" t="s">
        <v>18</v>
      </c>
    </row>
    <row r="1630" spans="1:13" x14ac:dyDescent="0.25">
      <c r="A1630" s="1">
        <v>43605</v>
      </c>
      <c r="B1630" s="2">
        <v>0.77430555555555558</v>
      </c>
      <c r="C1630" t="s">
        <v>13</v>
      </c>
      <c r="D1630" t="s">
        <v>97</v>
      </c>
      <c r="E1630">
        <v>3</v>
      </c>
      <c r="F1630">
        <v>7</v>
      </c>
      <c r="G1630" t="s">
        <v>20</v>
      </c>
      <c r="H1630" t="s">
        <v>223</v>
      </c>
      <c r="I1630">
        <v>5096</v>
      </c>
      <c r="J1630" t="s">
        <v>100</v>
      </c>
      <c r="K1630" t="s">
        <v>101</v>
      </c>
      <c r="L1630">
        <v>2019</v>
      </c>
      <c r="M1630" t="s">
        <v>18</v>
      </c>
    </row>
    <row r="1631" spans="1:13" x14ac:dyDescent="0.25">
      <c r="A1631" s="1">
        <v>43606</v>
      </c>
      <c r="B1631" s="2">
        <v>0.40902777777777777</v>
      </c>
      <c r="C1631" t="s">
        <v>21</v>
      </c>
      <c r="D1631" t="s">
        <v>103</v>
      </c>
      <c r="E1631">
        <v>0</v>
      </c>
      <c r="F1631">
        <v>0</v>
      </c>
      <c r="G1631" t="s">
        <v>23</v>
      </c>
      <c r="H1631" t="s">
        <v>221</v>
      </c>
      <c r="I1631">
        <v>5976</v>
      </c>
      <c r="J1631" t="s">
        <v>16</v>
      </c>
      <c r="K1631" t="s">
        <v>17</v>
      </c>
      <c r="L1631">
        <v>2019</v>
      </c>
      <c r="M1631" t="s">
        <v>18</v>
      </c>
    </row>
    <row r="1632" spans="1:13" x14ac:dyDescent="0.25">
      <c r="A1632" s="1">
        <v>43607</v>
      </c>
      <c r="B1632" s="2">
        <v>3.472222222222222E-3</v>
      </c>
      <c r="C1632" t="s">
        <v>25</v>
      </c>
      <c r="D1632" t="s">
        <v>114</v>
      </c>
      <c r="E1632">
        <v>6</v>
      </c>
      <c r="F1632">
        <v>11</v>
      </c>
      <c r="G1632" t="s">
        <v>15</v>
      </c>
      <c r="H1632" t="s">
        <v>221</v>
      </c>
      <c r="I1632">
        <v>5611</v>
      </c>
      <c r="J1632" t="s">
        <v>16</v>
      </c>
      <c r="K1632" t="s">
        <v>17</v>
      </c>
      <c r="L1632">
        <v>2019</v>
      </c>
      <c r="M1632" t="s">
        <v>18</v>
      </c>
    </row>
    <row r="1633" spans="1:13" x14ac:dyDescent="0.25">
      <c r="A1633" s="1">
        <v>43607</v>
      </c>
      <c r="B1633" s="2">
        <v>0.43194444444444446</v>
      </c>
      <c r="C1633" t="s">
        <v>25</v>
      </c>
      <c r="D1633" t="s">
        <v>41</v>
      </c>
      <c r="E1633">
        <v>3</v>
      </c>
      <c r="F1633">
        <v>6</v>
      </c>
      <c r="G1633" t="s">
        <v>20</v>
      </c>
      <c r="H1633" t="s">
        <v>223</v>
      </c>
      <c r="I1633">
        <v>5245</v>
      </c>
      <c r="J1633" t="s">
        <v>16</v>
      </c>
      <c r="K1633" t="s">
        <v>17</v>
      </c>
      <c r="L1633">
        <v>2019</v>
      </c>
      <c r="M1633" t="s">
        <v>18</v>
      </c>
    </row>
    <row r="1634" spans="1:13" x14ac:dyDescent="0.25">
      <c r="A1634" s="1">
        <v>43607</v>
      </c>
      <c r="B1634" s="2">
        <v>0.59652777777777777</v>
      </c>
      <c r="C1634" t="s">
        <v>25</v>
      </c>
      <c r="D1634" t="s">
        <v>98</v>
      </c>
      <c r="E1634">
        <v>3</v>
      </c>
      <c r="F1634">
        <v>6</v>
      </c>
      <c r="G1634" t="s">
        <v>20</v>
      </c>
      <c r="H1634" t="s">
        <v>223</v>
      </c>
      <c r="I1634">
        <v>5268</v>
      </c>
      <c r="J1634" t="s">
        <v>16</v>
      </c>
      <c r="K1634" t="s">
        <v>17</v>
      </c>
      <c r="L1634">
        <v>2019</v>
      </c>
      <c r="M1634" t="s">
        <v>18</v>
      </c>
    </row>
    <row r="1635" spans="1:13" x14ac:dyDescent="0.25">
      <c r="A1635" s="1">
        <v>43607</v>
      </c>
      <c r="B1635" s="2">
        <v>0.87430555555555556</v>
      </c>
      <c r="C1635" t="s">
        <v>25</v>
      </c>
      <c r="D1635" t="s">
        <v>63</v>
      </c>
      <c r="E1635">
        <v>0</v>
      </c>
      <c r="F1635">
        <v>0</v>
      </c>
      <c r="G1635" t="s">
        <v>15</v>
      </c>
      <c r="H1635" t="s">
        <v>221</v>
      </c>
      <c r="I1635">
        <v>5951</v>
      </c>
      <c r="J1635" t="s">
        <v>16</v>
      </c>
      <c r="K1635" t="s">
        <v>17</v>
      </c>
      <c r="L1635">
        <v>2019</v>
      </c>
      <c r="M1635" t="s">
        <v>18</v>
      </c>
    </row>
    <row r="1636" spans="1:13" x14ac:dyDescent="0.25">
      <c r="A1636" s="1">
        <v>43608</v>
      </c>
      <c r="B1636" s="2">
        <v>0.5083333333333333</v>
      </c>
      <c r="C1636" t="s">
        <v>33</v>
      </c>
      <c r="D1636" t="s">
        <v>79</v>
      </c>
      <c r="E1636">
        <v>0</v>
      </c>
      <c r="F1636">
        <v>0</v>
      </c>
      <c r="G1636" t="s">
        <v>23</v>
      </c>
      <c r="H1636" t="s">
        <v>221</v>
      </c>
      <c r="I1636">
        <v>5836</v>
      </c>
      <c r="J1636" t="s">
        <v>16</v>
      </c>
      <c r="K1636" t="s">
        <v>17</v>
      </c>
      <c r="L1636">
        <v>2019</v>
      </c>
      <c r="M1636" t="s">
        <v>18</v>
      </c>
    </row>
    <row r="1637" spans="1:13" x14ac:dyDescent="0.25">
      <c r="A1637" s="1">
        <v>43608</v>
      </c>
      <c r="B1637" s="2">
        <v>0.6645833333333333</v>
      </c>
      <c r="C1637" t="s">
        <v>33</v>
      </c>
      <c r="D1637" t="s">
        <v>49</v>
      </c>
      <c r="E1637">
        <v>6</v>
      </c>
      <c r="F1637">
        <v>8</v>
      </c>
      <c r="G1637" t="s">
        <v>15</v>
      </c>
      <c r="H1637" t="s">
        <v>221</v>
      </c>
      <c r="I1637">
        <v>5496</v>
      </c>
      <c r="J1637" t="s">
        <v>16</v>
      </c>
      <c r="K1637" t="s">
        <v>17</v>
      </c>
      <c r="L1637">
        <v>2019</v>
      </c>
      <c r="M1637" t="s">
        <v>18</v>
      </c>
    </row>
    <row r="1638" spans="1:13" x14ac:dyDescent="0.25">
      <c r="A1638" s="1">
        <v>43608</v>
      </c>
      <c r="B1638" s="2">
        <v>0.88194444444444442</v>
      </c>
      <c r="C1638" t="s">
        <v>33</v>
      </c>
      <c r="D1638" t="s">
        <v>36</v>
      </c>
      <c r="E1638">
        <v>21</v>
      </c>
      <c r="F1638">
        <v>24</v>
      </c>
      <c r="G1638" t="s">
        <v>15</v>
      </c>
      <c r="H1638" t="s">
        <v>221</v>
      </c>
      <c r="I1638">
        <v>5866</v>
      </c>
      <c r="J1638" t="s">
        <v>16</v>
      </c>
      <c r="K1638" t="s">
        <v>17</v>
      </c>
      <c r="L1638">
        <v>2019</v>
      </c>
      <c r="M1638" t="s">
        <v>18</v>
      </c>
    </row>
    <row r="1639" spans="1:13" x14ac:dyDescent="0.25">
      <c r="A1639" s="1">
        <v>43608</v>
      </c>
      <c r="B1639" s="2">
        <v>0.93055555555555558</v>
      </c>
      <c r="C1639" t="s">
        <v>33</v>
      </c>
      <c r="D1639" t="s">
        <v>94</v>
      </c>
      <c r="E1639">
        <v>4</v>
      </c>
      <c r="F1639">
        <v>7</v>
      </c>
      <c r="G1639" t="s">
        <v>23</v>
      </c>
      <c r="H1639" t="s">
        <v>221</v>
      </c>
      <c r="I1639">
        <v>6076</v>
      </c>
      <c r="J1639" t="s">
        <v>16</v>
      </c>
      <c r="K1639" t="s">
        <v>17</v>
      </c>
      <c r="L1639">
        <v>2019</v>
      </c>
      <c r="M1639" t="s">
        <v>18</v>
      </c>
    </row>
    <row r="1640" spans="1:13" x14ac:dyDescent="0.25">
      <c r="A1640" s="1">
        <v>43609</v>
      </c>
      <c r="B1640" s="2">
        <v>0.95</v>
      </c>
      <c r="C1640" t="s">
        <v>40</v>
      </c>
      <c r="D1640" t="s">
        <v>71</v>
      </c>
      <c r="E1640">
        <v>0</v>
      </c>
      <c r="F1640">
        <v>0</v>
      </c>
      <c r="G1640" t="s">
        <v>20</v>
      </c>
      <c r="H1640" t="s">
        <v>223</v>
      </c>
      <c r="I1640">
        <v>5259</v>
      </c>
      <c r="J1640" t="s">
        <v>16</v>
      </c>
      <c r="K1640" t="s">
        <v>17</v>
      </c>
      <c r="L1640">
        <v>2019</v>
      </c>
      <c r="M1640" t="s">
        <v>18</v>
      </c>
    </row>
    <row r="1641" spans="1:13" x14ac:dyDescent="0.25">
      <c r="A1641" s="1">
        <v>43610</v>
      </c>
      <c r="B1641" s="2">
        <v>0.87291666666666667</v>
      </c>
      <c r="C1641" t="s">
        <v>50</v>
      </c>
      <c r="D1641" t="s">
        <v>80</v>
      </c>
      <c r="E1641">
        <v>130</v>
      </c>
      <c r="F1641">
        <v>134</v>
      </c>
      <c r="G1641" t="s">
        <v>20</v>
      </c>
      <c r="H1641" t="s">
        <v>223</v>
      </c>
      <c r="I1641">
        <v>5211</v>
      </c>
      <c r="J1641" t="s">
        <v>89</v>
      </c>
      <c r="K1641" t="s">
        <v>90</v>
      </c>
      <c r="L1641">
        <v>2019</v>
      </c>
      <c r="M1641" t="s">
        <v>18</v>
      </c>
    </row>
    <row r="1642" spans="1:13" x14ac:dyDescent="0.25">
      <c r="A1642" s="1">
        <v>43610</v>
      </c>
      <c r="B1642" s="2">
        <v>0.88124999999999998</v>
      </c>
      <c r="C1642" t="s">
        <v>50</v>
      </c>
      <c r="D1642" t="s">
        <v>105</v>
      </c>
      <c r="E1642">
        <v>0</v>
      </c>
      <c r="F1642">
        <v>0</v>
      </c>
      <c r="G1642" t="s">
        <v>15</v>
      </c>
      <c r="H1642" t="s">
        <v>221</v>
      </c>
      <c r="I1642">
        <v>5584</v>
      </c>
      <c r="J1642" t="s">
        <v>45</v>
      </c>
      <c r="K1642" t="s">
        <v>46</v>
      </c>
      <c r="L1642">
        <v>2019</v>
      </c>
      <c r="M1642" t="s">
        <v>18</v>
      </c>
    </row>
    <row r="1643" spans="1:13" x14ac:dyDescent="0.25">
      <c r="A1643" s="1">
        <v>43611</v>
      </c>
      <c r="B1643" s="2">
        <v>0.4826388888888889</v>
      </c>
      <c r="C1643" t="s">
        <v>53</v>
      </c>
      <c r="D1643" t="s">
        <v>36</v>
      </c>
      <c r="E1643">
        <v>0</v>
      </c>
      <c r="F1643">
        <v>0</v>
      </c>
      <c r="G1643" t="s">
        <v>23</v>
      </c>
      <c r="H1643" t="s">
        <v>221</v>
      </c>
      <c r="I1643">
        <v>5521</v>
      </c>
      <c r="J1643" t="s">
        <v>29</v>
      </c>
      <c r="K1643" t="s">
        <v>30</v>
      </c>
      <c r="L1643">
        <v>2019</v>
      </c>
      <c r="M1643" t="s">
        <v>18</v>
      </c>
    </row>
    <row r="1644" spans="1:13" x14ac:dyDescent="0.25">
      <c r="A1644" s="1">
        <v>43611</v>
      </c>
      <c r="B1644" s="2">
        <v>0.50069444444444444</v>
      </c>
      <c r="C1644" t="s">
        <v>53</v>
      </c>
      <c r="D1644" t="s">
        <v>80</v>
      </c>
      <c r="E1644">
        <v>9</v>
      </c>
      <c r="F1644">
        <v>13</v>
      </c>
      <c r="G1644" t="s">
        <v>32</v>
      </c>
      <c r="H1644" t="s">
        <v>223</v>
      </c>
      <c r="I1644">
        <v>5065</v>
      </c>
      <c r="J1644" t="s">
        <v>16</v>
      </c>
      <c r="K1644" t="s">
        <v>17</v>
      </c>
      <c r="L1644">
        <v>2019</v>
      </c>
      <c r="M1644" t="s">
        <v>18</v>
      </c>
    </row>
    <row r="1645" spans="1:13" x14ac:dyDescent="0.25">
      <c r="A1645" s="1">
        <v>43611</v>
      </c>
      <c r="B1645" s="2">
        <v>0.58402777777777781</v>
      </c>
      <c r="C1645" t="s">
        <v>53</v>
      </c>
      <c r="D1645" t="s">
        <v>82</v>
      </c>
      <c r="E1645">
        <v>0</v>
      </c>
      <c r="F1645">
        <v>0</v>
      </c>
      <c r="G1645" t="s">
        <v>32</v>
      </c>
      <c r="H1645" t="s">
        <v>223</v>
      </c>
      <c r="I1645">
        <v>5065</v>
      </c>
      <c r="J1645" t="s">
        <v>16</v>
      </c>
      <c r="K1645" t="s">
        <v>17</v>
      </c>
      <c r="L1645">
        <v>2019</v>
      </c>
      <c r="M1645" t="s">
        <v>18</v>
      </c>
    </row>
    <row r="1646" spans="1:13" x14ac:dyDescent="0.25">
      <c r="A1646" s="1">
        <v>43611</v>
      </c>
      <c r="B1646" s="2">
        <v>0.61458333333333337</v>
      </c>
      <c r="C1646" t="s">
        <v>53</v>
      </c>
      <c r="D1646" t="s">
        <v>71</v>
      </c>
      <c r="E1646">
        <v>0</v>
      </c>
      <c r="F1646">
        <v>0</v>
      </c>
      <c r="G1646" t="s">
        <v>20</v>
      </c>
      <c r="H1646" t="s">
        <v>223</v>
      </c>
      <c r="I1646">
        <v>5037</v>
      </c>
      <c r="J1646" t="s">
        <v>16</v>
      </c>
      <c r="K1646" t="s">
        <v>17</v>
      </c>
      <c r="L1646">
        <v>2019</v>
      </c>
      <c r="M1646" t="s">
        <v>18</v>
      </c>
    </row>
    <row r="1647" spans="1:13" x14ac:dyDescent="0.25">
      <c r="A1647" s="1">
        <v>43611</v>
      </c>
      <c r="B1647" s="2">
        <v>0.93611111111111112</v>
      </c>
      <c r="C1647" t="s">
        <v>53</v>
      </c>
      <c r="D1647" t="s">
        <v>103</v>
      </c>
      <c r="E1647">
        <v>0</v>
      </c>
      <c r="F1647">
        <v>0</v>
      </c>
      <c r="G1647" t="s">
        <v>15</v>
      </c>
      <c r="H1647" t="s">
        <v>221</v>
      </c>
      <c r="I1647">
        <v>5581</v>
      </c>
      <c r="J1647" t="s">
        <v>55</v>
      </c>
      <c r="K1647" t="s">
        <v>56</v>
      </c>
      <c r="L1647">
        <v>2019</v>
      </c>
      <c r="M1647" t="s">
        <v>18</v>
      </c>
    </row>
    <row r="1648" spans="1:13" x14ac:dyDescent="0.25">
      <c r="A1648" s="1">
        <v>43612</v>
      </c>
      <c r="B1648" s="2">
        <v>0.69861111111111107</v>
      </c>
      <c r="C1648" t="s">
        <v>13</v>
      </c>
      <c r="D1648" t="s">
        <v>97</v>
      </c>
      <c r="E1648">
        <v>0</v>
      </c>
      <c r="F1648">
        <v>0</v>
      </c>
      <c r="G1648" t="s">
        <v>32</v>
      </c>
      <c r="H1648" t="s">
        <v>223</v>
      </c>
      <c r="I1648">
        <v>5299</v>
      </c>
      <c r="J1648" t="s">
        <v>16</v>
      </c>
      <c r="K1648" t="s">
        <v>17</v>
      </c>
      <c r="L1648">
        <v>2019</v>
      </c>
      <c r="M1648" t="s">
        <v>18</v>
      </c>
    </row>
    <row r="1649" spans="1:13" x14ac:dyDescent="0.25">
      <c r="A1649" s="1">
        <v>43612</v>
      </c>
      <c r="B1649" s="2">
        <v>0.78055555555555556</v>
      </c>
      <c r="C1649" t="s">
        <v>13</v>
      </c>
      <c r="D1649" t="s">
        <v>81</v>
      </c>
      <c r="E1649">
        <v>0</v>
      </c>
      <c r="F1649">
        <v>0</v>
      </c>
      <c r="G1649" t="s">
        <v>20</v>
      </c>
      <c r="H1649" t="s">
        <v>223</v>
      </c>
      <c r="I1649">
        <v>5370</v>
      </c>
      <c r="J1649" t="s">
        <v>16</v>
      </c>
      <c r="K1649" t="s">
        <v>17</v>
      </c>
      <c r="L1649">
        <v>2019</v>
      </c>
      <c r="M1649" t="s">
        <v>18</v>
      </c>
    </row>
    <row r="1650" spans="1:13" x14ac:dyDescent="0.25">
      <c r="A1650" s="1">
        <v>43612</v>
      </c>
      <c r="B1650" s="2">
        <v>0.8881944444444444</v>
      </c>
      <c r="C1650" t="s">
        <v>13</v>
      </c>
      <c r="D1650" t="s">
        <v>94</v>
      </c>
      <c r="E1650">
        <v>0</v>
      </c>
      <c r="F1650">
        <v>0</v>
      </c>
      <c r="G1650" t="s">
        <v>23</v>
      </c>
      <c r="H1650" t="s">
        <v>221</v>
      </c>
      <c r="I1650">
        <v>5411</v>
      </c>
      <c r="J1650" t="s">
        <v>16</v>
      </c>
      <c r="K1650" t="s">
        <v>17</v>
      </c>
      <c r="L1650">
        <v>2019</v>
      </c>
      <c r="M1650" t="s">
        <v>18</v>
      </c>
    </row>
    <row r="1651" spans="1:13" x14ac:dyDescent="0.25">
      <c r="A1651" s="1">
        <v>43613</v>
      </c>
      <c r="B1651" s="2">
        <v>6.3888888888888884E-2</v>
      </c>
      <c r="C1651" t="s">
        <v>21</v>
      </c>
      <c r="D1651" t="s">
        <v>79</v>
      </c>
      <c r="E1651">
        <v>3</v>
      </c>
      <c r="F1651">
        <v>8</v>
      </c>
      <c r="G1651" t="s">
        <v>15</v>
      </c>
      <c r="H1651" t="s">
        <v>221</v>
      </c>
      <c r="I1651">
        <v>5811</v>
      </c>
      <c r="J1651" t="s">
        <v>16</v>
      </c>
      <c r="K1651" t="s">
        <v>17</v>
      </c>
      <c r="L1651">
        <v>2019</v>
      </c>
      <c r="M1651" t="s">
        <v>18</v>
      </c>
    </row>
    <row r="1652" spans="1:13" x14ac:dyDescent="0.25">
      <c r="A1652" s="1">
        <v>43613</v>
      </c>
      <c r="B1652" s="2">
        <v>0.29375000000000001</v>
      </c>
      <c r="C1652" t="s">
        <v>21</v>
      </c>
      <c r="D1652" t="s">
        <v>76</v>
      </c>
      <c r="E1652">
        <v>12</v>
      </c>
      <c r="F1652">
        <v>14</v>
      </c>
      <c r="G1652" t="s">
        <v>32</v>
      </c>
      <c r="H1652" t="s">
        <v>223</v>
      </c>
      <c r="I1652">
        <v>5268</v>
      </c>
      <c r="J1652" t="s">
        <v>89</v>
      </c>
      <c r="K1652" t="s">
        <v>90</v>
      </c>
      <c r="L1652">
        <v>2019</v>
      </c>
      <c r="M1652" t="s">
        <v>18</v>
      </c>
    </row>
    <row r="1653" spans="1:13" x14ac:dyDescent="0.25">
      <c r="A1653" s="1">
        <v>43613</v>
      </c>
      <c r="B1653" s="2">
        <v>0.58333333333333337</v>
      </c>
      <c r="C1653" t="s">
        <v>21</v>
      </c>
      <c r="D1653" t="s">
        <v>93</v>
      </c>
      <c r="E1653">
        <v>0</v>
      </c>
      <c r="F1653">
        <v>0</v>
      </c>
      <c r="G1653" t="s">
        <v>32</v>
      </c>
      <c r="H1653" t="s">
        <v>223</v>
      </c>
      <c r="I1653">
        <v>5280</v>
      </c>
      <c r="J1653" t="s">
        <v>16</v>
      </c>
      <c r="K1653" t="s">
        <v>17</v>
      </c>
      <c r="L1653">
        <v>2019</v>
      </c>
      <c r="M1653" t="s">
        <v>18</v>
      </c>
    </row>
    <row r="1654" spans="1:13" x14ac:dyDescent="0.25">
      <c r="A1654" s="1">
        <v>43613</v>
      </c>
      <c r="B1654" s="2">
        <v>0.61805555555555558</v>
      </c>
      <c r="C1654" t="s">
        <v>21</v>
      </c>
      <c r="D1654" t="s">
        <v>63</v>
      </c>
      <c r="E1654">
        <v>6</v>
      </c>
      <c r="F1654">
        <v>9</v>
      </c>
      <c r="G1654" t="s">
        <v>23</v>
      </c>
      <c r="H1654" t="s">
        <v>221</v>
      </c>
      <c r="I1654">
        <v>5976</v>
      </c>
      <c r="J1654" t="s">
        <v>16</v>
      </c>
      <c r="K1654" t="s">
        <v>17</v>
      </c>
      <c r="L1654">
        <v>2019</v>
      </c>
      <c r="M1654" t="s">
        <v>18</v>
      </c>
    </row>
    <row r="1655" spans="1:13" x14ac:dyDescent="0.25">
      <c r="A1655" s="1">
        <v>43613</v>
      </c>
      <c r="B1655" s="2">
        <v>0.65625</v>
      </c>
      <c r="C1655" t="s">
        <v>21</v>
      </c>
      <c r="D1655" t="s">
        <v>65</v>
      </c>
      <c r="E1655">
        <v>5</v>
      </c>
      <c r="F1655">
        <v>8</v>
      </c>
      <c r="G1655" t="s">
        <v>23</v>
      </c>
      <c r="H1655" t="s">
        <v>221</v>
      </c>
      <c r="I1655">
        <v>5956</v>
      </c>
      <c r="J1655" t="s">
        <v>38</v>
      </c>
      <c r="K1655" t="s">
        <v>39</v>
      </c>
      <c r="L1655">
        <v>2019</v>
      </c>
      <c r="M1655" t="s">
        <v>18</v>
      </c>
    </row>
    <row r="1656" spans="1:13" x14ac:dyDescent="0.25">
      <c r="A1656" s="1">
        <v>43613</v>
      </c>
      <c r="B1656" s="2">
        <v>0.69444444444444442</v>
      </c>
      <c r="C1656" t="s">
        <v>21</v>
      </c>
      <c r="D1656" t="s">
        <v>64</v>
      </c>
      <c r="E1656">
        <v>13</v>
      </c>
      <c r="F1656">
        <v>15</v>
      </c>
      <c r="G1656" t="s">
        <v>32</v>
      </c>
      <c r="H1656" t="s">
        <v>223</v>
      </c>
      <c r="I1656">
        <v>5300</v>
      </c>
      <c r="J1656" t="s">
        <v>16</v>
      </c>
      <c r="K1656" t="s">
        <v>17</v>
      </c>
      <c r="L1656">
        <v>2019</v>
      </c>
      <c r="M1656" t="s">
        <v>18</v>
      </c>
    </row>
    <row r="1657" spans="1:13" x14ac:dyDescent="0.25">
      <c r="A1657" s="1">
        <v>43613</v>
      </c>
      <c r="B1657" s="2">
        <v>0.92152777777777772</v>
      </c>
      <c r="C1657" t="s">
        <v>21</v>
      </c>
      <c r="D1657" t="s">
        <v>47</v>
      </c>
      <c r="E1657">
        <v>0</v>
      </c>
      <c r="F1657">
        <v>0</v>
      </c>
      <c r="G1657" t="s">
        <v>23</v>
      </c>
      <c r="H1657" t="s">
        <v>221</v>
      </c>
      <c r="I1657">
        <v>5736</v>
      </c>
      <c r="J1657" t="s">
        <v>16</v>
      </c>
      <c r="K1657" t="s">
        <v>17</v>
      </c>
      <c r="L1657">
        <v>2019</v>
      </c>
      <c r="M1657" t="s">
        <v>18</v>
      </c>
    </row>
    <row r="1658" spans="1:13" x14ac:dyDescent="0.25">
      <c r="A1658" s="1">
        <v>43614</v>
      </c>
      <c r="B1658" s="2">
        <v>0.65138888888888891</v>
      </c>
      <c r="C1658" t="s">
        <v>25</v>
      </c>
      <c r="D1658" t="s">
        <v>94</v>
      </c>
      <c r="E1658">
        <v>0</v>
      </c>
      <c r="F1658">
        <v>0</v>
      </c>
      <c r="G1658" t="s">
        <v>15</v>
      </c>
      <c r="H1658" t="s">
        <v>221</v>
      </c>
      <c r="I1658">
        <v>6036</v>
      </c>
      <c r="J1658" t="s">
        <v>16</v>
      </c>
      <c r="K1658" t="s">
        <v>17</v>
      </c>
      <c r="L1658">
        <v>2019</v>
      </c>
      <c r="M1658" t="s">
        <v>18</v>
      </c>
    </row>
    <row r="1659" spans="1:13" x14ac:dyDescent="0.25">
      <c r="A1659" s="1">
        <v>43614</v>
      </c>
      <c r="B1659" s="2">
        <v>0.95486111111111116</v>
      </c>
      <c r="C1659" t="s">
        <v>25</v>
      </c>
      <c r="D1659" t="s">
        <v>80</v>
      </c>
      <c r="E1659">
        <v>4</v>
      </c>
      <c r="F1659">
        <v>8</v>
      </c>
      <c r="G1659" t="s">
        <v>32</v>
      </c>
      <c r="H1659" t="s">
        <v>223</v>
      </c>
      <c r="I1659">
        <v>5228</v>
      </c>
      <c r="J1659" t="s">
        <v>38</v>
      </c>
      <c r="K1659" t="s">
        <v>39</v>
      </c>
      <c r="L1659">
        <v>2019</v>
      </c>
      <c r="M1659" t="s">
        <v>18</v>
      </c>
    </row>
    <row r="1660" spans="1:13" x14ac:dyDescent="0.25">
      <c r="A1660" s="1">
        <v>43615</v>
      </c>
      <c r="B1660" s="2">
        <v>0.85069444444444442</v>
      </c>
      <c r="C1660" t="s">
        <v>33</v>
      </c>
      <c r="D1660" t="s">
        <v>59</v>
      </c>
      <c r="E1660">
        <v>0</v>
      </c>
      <c r="F1660">
        <v>0</v>
      </c>
      <c r="G1660" t="s">
        <v>20</v>
      </c>
      <c r="H1660" t="s">
        <v>223</v>
      </c>
      <c r="I1660">
        <v>5015</v>
      </c>
      <c r="J1660" t="s">
        <v>16</v>
      </c>
      <c r="K1660" t="s">
        <v>17</v>
      </c>
      <c r="L1660">
        <v>2019</v>
      </c>
      <c r="M1660" t="s">
        <v>18</v>
      </c>
    </row>
    <row r="1661" spans="1:13" x14ac:dyDescent="0.25">
      <c r="A1661" s="1">
        <v>43615</v>
      </c>
      <c r="B1661" s="2">
        <v>0.94166666666666665</v>
      </c>
      <c r="C1661" t="s">
        <v>33</v>
      </c>
      <c r="D1661" t="s">
        <v>80</v>
      </c>
      <c r="E1661">
        <v>0</v>
      </c>
      <c r="F1661">
        <v>0</v>
      </c>
      <c r="G1661" t="s">
        <v>20</v>
      </c>
      <c r="H1661" t="s">
        <v>223</v>
      </c>
      <c r="I1661">
        <v>5329</v>
      </c>
      <c r="J1661" t="s">
        <v>16</v>
      </c>
      <c r="K1661" t="s">
        <v>17</v>
      </c>
      <c r="L1661">
        <v>2019</v>
      </c>
      <c r="M1661" t="s">
        <v>18</v>
      </c>
    </row>
    <row r="1662" spans="1:13" x14ac:dyDescent="0.25">
      <c r="A1662" s="1">
        <v>43616</v>
      </c>
      <c r="B1662" s="2">
        <v>8.0555555555555561E-2</v>
      </c>
      <c r="C1662" t="s">
        <v>40</v>
      </c>
      <c r="D1662" t="s">
        <v>42</v>
      </c>
      <c r="E1662">
        <v>8</v>
      </c>
      <c r="F1662">
        <v>12</v>
      </c>
      <c r="G1662" t="s">
        <v>32</v>
      </c>
      <c r="H1662" t="s">
        <v>223</v>
      </c>
      <c r="I1662">
        <v>5053</v>
      </c>
      <c r="J1662" t="s">
        <v>16</v>
      </c>
      <c r="K1662" t="s">
        <v>17</v>
      </c>
      <c r="L1662">
        <v>2019</v>
      </c>
      <c r="M1662" t="s">
        <v>18</v>
      </c>
    </row>
    <row r="1663" spans="1:13" x14ac:dyDescent="0.25">
      <c r="A1663" s="1">
        <v>43616</v>
      </c>
      <c r="B1663" s="2">
        <v>0.62847222222222221</v>
      </c>
      <c r="C1663" t="s">
        <v>40</v>
      </c>
      <c r="D1663" t="s">
        <v>37</v>
      </c>
      <c r="E1663">
        <v>3</v>
      </c>
      <c r="F1663">
        <v>6</v>
      </c>
      <c r="G1663" t="s">
        <v>20</v>
      </c>
      <c r="H1663" t="s">
        <v>223</v>
      </c>
      <c r="I1663">
        <v>5080</v>
      </c>
      <c r="J1663" t="s">
        <v>16</v>
      </c>
      <c r="K1663" t="s">
        <v>17</v>
      </c>
      <c r="L1663">
        <v>2019</v>
      </c>
      <c r="M1663" t="s">
        <v>18</v>
      </c>
    </row>
    <row r="1664" spans="1:13" x14ac:dyDescent="0.25">
      <c r="A1664" s="1">
        <v>43616</v>
      </c>
      <c r="B1664" s="2">
        <v>0.78194444444444444</v>
      </c>
      <c r="C1664" t="s">
        <v>40</v>
      </c>
      <c r="D1664" t="s">
        <v>19</v>
      </c>
      <c r="E1664">
        <v>3</v>
      </c>
      <c r="F1664">
        <v>6</v>
      </c>
      <c r="G1664" t="s">
        <v>32</v>
      </c>
      <c r="H1664" t="s">
        <v>223</v>
      </c>
      <c r="I1664">
        <v>5234</v>
      </c>
      <c r="J1664" t="s">
        <v>16</v>
      </c>
      <c r="K1664" t="s">
        <v>17</v>
      </c>
      <c r="L1664">
        <v>2019</v>
      </c>
      <c r="M1664" t="s">
        <v>18</v>
      </c>
    </row>
    <row r="1665" spans="1:13" x14ac:dyDescent="0.25">
      <c r="A1665" s="1">
        <v>43616</v>
      </c>
      <c r="B1665" s="2">
        <v>0.86111111111111116</v>
      </c>
      <c r="C1665" t="s">
        <v>40</v>
      </c>
      <c r="D1665" t="s">
        <v>95</v>
      </c>
      <c r="E1665">
        <v>0</v>
      </c>
      <c r="F1665">
        <v>0</v>
      </c>
      <c r="G1665" t="s">
        <v>15</v>
      </c>
      <c r="H1665" t="s">
        <v>221</v>
      </c>
      <c r="I1665">
        <v>5496</v>
      </c>
      <c r="J1665" t="s">
        <v>16</v>
      </c>
      <c r="K1665" t="s">
        <v>17</v>
      </c>
      <c r="L1665">
        <v>2019</v>
      </c>
      <c r="M1665" t="s">
        <v>18</v>
      </c>
    </row>
    <row r="1666" spans="1:13" x14ac:dyDescent="0.25">
      <c r="A1666" s="1">
        <v>43617</v>
      </c>
      <c r="B1666" s="2">
        <v>0.76041666666666663</v>
      </c>
      <c r="C1666" t="s">
        <v>50</v>
      </c>
      <c r="D1666" t="s">
        <v>83</v>
      </c>
      <c r="E1666">
        <v>4</v>
      </c>
      <c r="F1666">
        <v>8</v>
      </c>
      <c r="G1666" t="s">
        <v>23</v>
      </c>
      <c r="H1666" t="s">
        <v>221</v>
      </c>
      <c r="I1666">
        <v>5566</v>
      </c>
      <c r="J1666" t="s">
        <v>16</v>
      </c>
      <c r="K1666" t="s">
        <v>17</v>
      </c>
      <c r="L1666">
        <v>2019</v>
      </c>
      <c r="M1666" t="s">
        <v>18</v>
      </c>
    </row>
    <row r="1667" spans="1:13" x14ac:dyDescent="0.25">
      <c r="A1667" s="1">
        <v>43617</v>
      </c>
      <c r="B1667" s="2">
        <v>0.8520833333333333</v>
      </c>
      <c r="C1667" t="s">
        <v>50</v>
      </c>
      <c r="D1667" t="s">
        <v>35</v>
      </c>
      <c r="E1667">
        <v>3</v>
      </c>
      <c r="F1667">
        <v>8</v>
      </c>
      <c r="G1667" t="s">
        <v>15</v>
      </c>
      <c r="H1667" t="s">
        <v>221</v>
      </c>
      <c r="I1667">
        <v>5996</v>
      </c>
      <c r="J1667" t="s">
        <v>16</v>
      </c>
      <c r="K1667" t="s">
        <v>17</v>
      </c>
      <c r="L1667">
        <v>2019</v>
      </c>
      <c r="M1667" t="s">
        <v>18</v>
      </c>
    </row>
    <row r="1668" spans="1:13" x14ac:dyDescent="0.25">
      <c r="A1668" s="1">
        <v>43617</v>
      </c>
      <c r="B1668" s="2">
        <v>0.8569444444444444</v>
      </c>
      <c r="C1668" t="s">
        <v>50</v>
      </c>
      <c r="D1668" t="s">
        <v>36</v>
      </c>
      <c r="E1668">
        <v>3</v>
      </c>
      <c r="F1668">
        <v>8</v>
      </c>
      <c r="G1668" t="s">
        <v>23</v>
      </c>
      <c r="H1668" t="s">
        <v>221</v>
      </c>
      <c r="I1668">
        <v>5671</v>
      </c>
      <c r="J1668" t="s">
        <v>16</v>
      </c>
      <c r="K1668" t="s">
        <v>17</v>
      </c>
      <c r="L1668">
        <v>2019</v>
      </c>
      <c r="M1668" t="s">
        <v>18</v>
      </c>
    </row>
    <row r="1669" spans="1:13" x14ac:dyDescent="0.25">
      <c r="A1669" s="1">
        <v>43617</v>
      </c>
      <c r="B1669" s="2">
        <v>0.86111111111111116</v>
      </c>
      <c r="C1669" t="s">
        <v>50</v>
      </c>
      <c r="D1669" t="s">
        <v>123</v>
      </c>
      <c r="E1669">
        <v>3</v>
      </c>
      <c r="F1669">
        <v>8</v>
      </c>
      <c r="G1669" t="s">
        <v>20</v>
      </c>
      <c r="H1669" t="s">
        <v>222</v>
      </c>
      <c r="I1669">
        <v>6151</v>
      </c>
      <c r="J1669" t="s">
        <v>16</v>
      </c>
      <c r="K1669" t="s">
        <v>17</v>
      </c>
      <c r="L1669">
        <v>2019</v>
      </c>
      <c r="M1669" t="s">
        <v>18</v>
      </c>
    </row>
    <row r="1670" spans="1:13" x14ac:dyDescent="0.25">
      <c r="A1670" s="1">
        <v>43618</v>
      </c>
      <c r="B1670" s="2">
        <v>5.2083333333333336E-2</v>
      </c>
      <c r="C1670" t="s">
        <v>53</v>
      </c>
      <c r="D1670" t="s">
        <v>49</v>
      </c>
      <c r="E1670">
        <v>3</v>
      </c>
      <c r="F1670">
        <v>8</v>
      </c>
      <c r="G1670" t="s">
        <v>15</v>
      </c>
      <c r="H1670" t="s">
        <v>221</v>
      </c>
      <c r="I1670">
        <v>5711</v>
      </c>
      <c r="J1670" t="s">
        <v>16</v>
      </c>
      <c r="K1670" t="s">
        <v>17</v>
      </c>
      <c r="L1670">
        <v>2019</v>
      </c>
      <c r="M1670" t="s">
        <v>18</v>
      </c>
    </row>
    <row r="1671" spans="1:13" x14ac:dyDescent="0.25">
      <c r="A1671" s="1">
        <v>43618</v>
      </c>
      <c r="B1671" s="2">
        <v>0.51458333333333328</v>
      </c>
      <c r="C1671" t="s">
        <v>53</v>
      </c>
      <c r="D1671" t="s">
        <v>97</v>
      </c>
      <c r="E1671">
        <v>4</v>
      </c>
      <c r="F1671">
        <v>8</v>
      </c>
      <c r="G1671" t="s">
        <v>32</v>
      </c>
      <c r="H1671" t="s">
        <v>223</v>
      </c>
      <c r="I1671">
        <v>5195</v>
      </c>
      <c r="J1671" t="s">
        <v>16</v>
      </c>
      <c r="K1671" t="s">
        <v>17</v>
      </c>
      <c r="L1671">
        <v>2019</v>
      </c>
      <c r="M1671" t="s">
        <v>18</v>
      </c>
    </row>
    <row r="1672" spans="1:13" x14ac:dyDescent="0.25">
      <c r="A1672" s="1">
        <v>43619</v>
      </c>
      <c r="B1672" s="2">
        <v>0.53541666666666665</v>
      </c>
      <c r="C1672" t="s">
        <v>13</v>
      </c>
      <c r="D1672" t="s">
        <v>65</v>
      </c>
      <c r="E1672">
        <v>4</v>
      </c>
      <c r="F1672">
        <v>7</v>
      </c>
      <c r="G1672" t="s">
        <v>15</v>
      </c>
      <c r="H1672" t="s">
        <v>221</v>
      </c>
      <c r="I1672">
        <v>6011</v>
      </c>
      <c r="J1672" t="s">
        <v>16</v>
      </c>
      <c r="K1672" t="s">
        <v>17</v>
      </c>
      <c r="L1672">
        <v>2019</v>
      </c>
      <c r="M1672" t="s">
        <v>18</v>
      </c>
    </row>
    <row r="1673" spans="1:13" x14ac:dyDescent="0.25">
      <c r="A1673" s="1">
        <v>43619</v>
      </c>
      <c r="B1673" s="2">
        <v>0.80625000000000002</v>
      </c>
      <c r="C1673" t="s">
        <v>13</v>
      </c>
      <c r="D1673" t="s">
        <v>34</v>
      </c>
      <c r="E1673">
        <v>3</v>
      </c>
      <c r="F1673">
        <v>5</v>
      </c>
      <c r="G1673" t="s">
        <v>23</v>
      </c>
      <c r="H1673" t="s">
        <v>221</v>
      </c>
      <c r="I1673">
        <v>5496</v>
      </c>
      <c r="J1673" t="s">
        <v>16</v>
      </c>
      <c r="K1673" t="s">
        <v>17</v>
      </c>
      <c r="L1673">
        <v>2019</v>
      </c>
      <c r="M1673" t="s">
        <v>18</v>
      </c>
    </row>
    <row r="1674" spans="1:13" x14ac:dyDescent="0.25">
      <c r="A1674" s="1">
        <v>43619</v>
      </c>
      <c r="B1674" s="2">
        <v>0.8208333333333333</v>
      </c>
      <c r="C1674" t="s">
        <v>13</v>
      </c>
      <c r="D1674" t="s">
        <v>41</v>
      </c>
      <c r="E1674">
        <v>0</v>
      </c>
      <c r="F1674">
        <v>0</v>
      </c>
      <c r="G1674" t="s">
        <v>20</v>
      </c>
      <c r="H1674" t="s">
        <v>223</v>
      </c>
      <c r="I1674">
        <v>5181</v>
      </c>
      <c r="J1674" t="s">
        <v>16</v>
      </c>
      <c r="K1674" t="s">
        <v>17</v>
      </c>
      <c r="L1674">
        <v>2019</v>
      </c>
      <c r="M1674" t="s">
        <v>18</v>
      </c>
    </row>
    <row r="1675" spans="1:13" x14ac:dyDescent="0.25">
      <c r="A1675" s="1">
        <v>43619</v>
      </c>
      <c r="B1675" s="2">
        <v>0.95416666666666672</v>
      </c>
      <c r="C1675" t="s">
        <v>13</v>
      </c>
      <c r="D1675" t="s">
        <v>65</v>
      </c>
      <c r="E1675">
        <v>6</v>
      </c>
      <c r="F1675">
        <v>11</v>
      </c>
      <c r="G1675" t="s">
        <v>15</v>
      </c>
      <c r="H1675" t="s">
        <v>221</v>
      </c>
      <c r="I1675">
        <v>5386</v>
      </c>
      <c r="J1675" t="s">
        <v>16</v>
      </c>
      <c r="K1675" t="s">
        <v>17</v>
      </c>
      <c r="L1675">
        <v>2019</v>
      </c>
      <c r="M1675" t="s">
        <v>18</v>
      </c>
    </row>
    <row r="1676" spans="1:13" x14ac:dyDescent="0.25">
      <c r="A1676" s="1">
        <v>43620</v>
      </c>
      <c r="B1676" s="2">
        <v>0.70763888888888893</v>
      </c>
      <c r="C1676" t="s">
        <v>21</v>
      </c>
      <c r="D1676" t="s">
        <v>58</v>
      </c>
      <c r="E1676">
        <v>7</v>
      </c>
      <c r="F1676">
        <v>9</v>
      </c>
      <c r="G1676" t="s">
        <v>23</v>
      </c>
      <c r="H1676" t="s">
        <v>221</v>
      </c>
      <c r="I1676">
        <v>5556</v>
      </c>
      <c r="J1676" t="s">
        <v>16</v>
      </c>
      <c r="K1676" t="s">
        <v>17</v>
      </c>
      <c r="L1676">
        <v>2019</v>
      </c>
      <c r="M1676" t="s">
        <v>18</v>
      </c>
    </row>
    <row r="1677" spans="1:13" x14ac:dyDescent="0.25">
      <c r="A1677" s="1">
        <v>43620</v>
      </c>
      <c r="B1677" s="2">
        <v>0.83472222222222225</v>
      </c>
      <c r="C1677" t="s">
        <v>21</v>
      </c>
      <c r="D1677" t="s">
        <v>51</v>
      </c>
      <c r="E1677">
        <v>3</v>
      </c>
      <c r="F1677">
        <v>6</v>
      </c>
      <c r="G1677" t="s">
        <v>32</v>
      </c>
      <c r="H1677" t="s">
        <v>223</v>
      </c>
      <c r="I1677">
        <v>5349</v>
      </c>
      <c r="J1677" t="s">
        <v>16</v>
      </c>
      <c r="K1677" t="s">
        <v>17</v>
      </c>
      <c r="L1677">
        <v>2019</v>
      </c>
      <c r="M1677" t="s">
        <v>18</v>
      </c>
    </row>
    <row r="1678" spans="1:13" x14ac:dyDescent="0.25">
      <c r="A1678" s="1">
        <v>43620</v>
      </c>
      <c r="B1678" s="2">
        <v>0.86111111111111116</v>
      </c>
      <c r="C1678" t="s">
        <v>21</v>
      </c>
      <c r="D1678" t="s">
        <v>59</v>
      </c>
      <c r="E1678">
        <v>3</v>
      </c>
      <c r="F1678">
        <v>7</v>
      </c>
      <c r="G1678" t="s">
        <v>32</v>
      </c>
      <c r="H1678" t="s">
        <v>223</v>
      </c>
      <c r="I1678">
        <v>5195</v>
      </c>
      <c r="J1678" t="s">
        <v>16</v>
      </c>
      <c r="K1678" t="s">
        <v>17</v>
      </c>
      <c r="L1678">
        <v>2019</v>
      </c>
      <c r="M1678" t="s">
        <v>18</v>
      </c>
    </row>
    <row r="1679" spans="1:13" x14ac:dyDescent="0.25">
      <c r="A1679" s="1">
        <v>43622</v>
      </c>
      <c r="B1679" s="2">
        <v>0.71736111111111112</v>
      </c>
      <c r="C1679" t="s">
        <v>33</v>
      </c>
      <c r="D1679" t="s">
        <v>27</v>
      </c>
      <c r="E1679">
        <v>4</v>
      </c>
      <c r="F1679">
        <v>6</v>
      </c>
      <c r="G1679" t="s">
        <v>15</v>
      </c>
      <c r="H1679" t="s">
        <v>221</v>
      </c>
      <c r="I1679">
        <v>5931</v>
      </c>
      <c r="J1679" t="s">
        <v>16</v>
      </c>
      <c r="K1679" t="s">
        <v>17</v>
      </c>
      <c r="L1679">
        <v>2019</v>
      </c>
      <c r="M1679" t="s">
        <v>18</v>
      </c>
    </row>
    <row r="1680" spans="1:13" x14ac:dyDescent="0.25">
      <c r="A1680" s="1">
        <v>43622</v>
      </c>
      <c r="B1680" s="2">
        <v>0.72222222222222221</v>
      </c>
      <c r="C1680" t="s">
        <v>33</v>
      </c>
      <c r="D1680" t="s">
        <v>114</v>
      </c>
      <c r="E1680">
        <v>9</v>
      </c>
      <c r="F1680">
        <v>11</v>
      </c>
      <c r="G1680" t="s">
        <v>15</v>
      </c>
      <c r="H1680" t="s">
        <v>221</v>
      </c>
      <c r="I1680">
        <v>5406</v>
      </c>
      <c r="J1680" t="s">
        <v>16</v>
      </c>
      <c r="K1680" t="s">
        <v>17</v>
      </c>
      <c r="L1680">
        <v>2019</v>
      </c>
      <c r="M1680" t="s">
        <v>18</v>
      </c>
    </row>
    <row r="1681" spans="1:13" x14ac:dyDescent="0.25">
      <c r="A1681" s="1">
        <v>43625</v>
      </c>
      <c r="B1681" s="2">
        <v>0.38263888888888886</v>
      </c>
      <c r="C1681" t="s">
        <v>53</v>
      </c>
      <c r="D1681" t="s">
        <v>81</v>
      </c>
      <c r="E1681">
        <v>3</v>
      </c>
      <c r="F1681">
        <v>7</v>
      </c>
      <c r="G1681" t="s">
        <v>32</v>
      </c>
      <c r="H1681" t="s">
        <v>223</v>
      </c>
      <c r="I1681">
        <v>5020</v>
      </c>
      <c r="J1681" t="s">
        <v>16</v>
      </c>
      <c r="K1681" t="s">
        <v>17</v>
      </c>
      <c r="L1681">
        <v>2019</v>
      </c>
      <c r="M1681" t="s">
        <v>18</v>
      </c>
    </row>
    <row r="1682" spans="1:13" x14ac:dyDescent="0.25">
      <c r="A1682" s="1">
        <v>43625</v>
      </c>
      <c r="B1682" s="2">
        <v>0.63749999999999996</v>
      </c>
      <c r="C1682" t="s">
        <v>53</v>
      </c>
      <c r="D1682" t="s">
        <v>24</v>
      </c>
      <c r="E1682">
        <v>5</v>
      </c>
      <c r="F1682">
        <v>10</v>
      </c>
      <c r="G1682" t="s">
        <v>20</v>
      </c>
      <c r="H1682" t="s">
        <v>223</v>
      </c>
      <c r="I1682">
        <v>5284</v>
      </c>
      <c r="J1682" t="s">
        <v>55</v>
      </c>
      <c r="K1682" t="s">
        <v>56</v>
      </c>
      <c r="L1682">
        <v>2019</v>
      </c>
      <c r="M1682" t="s">
        <v>18</v>
      </c>
    </row>
    <row r="1683" spans="1:13" x14ac:dyDescent="0.25">
      <c r="A1683" s="1">
        <v>43626</v>
      </c>
      <c r="B1683" s="2">
        <v>1.1111111111111112E-2</v>
      </c>
      <c r="C1683" t="s">
        <v>13</v>
      </c>
      <c r="D1683" t="s">
        <v>34</v>
      </c>
      <c r="E1683">
        <v>11</v>
      </c>
      <c r="F1683">
        <v>16</v>
      </c>
      <c r="G1683" t="s">
        <v>15</v>
      </c>
      <c r="H1683" t="s">
        <v>221</v>
      </c>
      <c r="I1683">
        <v>5661</v>
      </c>
      <c r="J1683" t="s">
        <v>16</v>
      </c>
      <c r="K1683" t="s">
        <v>17</v>
      </c>
      <c r="L1683">
        <v>2019</v>
      </c>
      <c r="M1683" t="s">
        <v>18</v>
      </c>
    </row>
    <row r="1684" spans="1:13" x14ac:dyDescent="0.25">
      <c r="A1684" s="1">
        <v>43626</v>
      </c>
      <c r="B1684" s="2">
        <v>0.57291666666666663</v>
      </c>
      <c r="C1684" t="s">
        <v>13</v>
      </c>
      <c r="D1684" t="s">
        <v>87</v>
      </c>
      <c r="E1684">
        <v>17</v>
      </c>
      <c r="F1684">
        <v>20</v>
      </c>
      <c r="G1684" t="s">
        <v>15</v>
      </c>
      <c r="H1684" t="s">
        <v>221</v>
      </c>
      <c r="I1684">
        <v>5551</v>
      </c>
      <c r="J1684" t="s">
        <v>16</v>
      </c>
      <c r="K1684" t="s">
        <v>17</v>
      </c>
      <c r="L1684">
        <v>2019</v>
      </c>
      <c r="M1684" t="s">
        <v>18</v>
      </c>
    </row>
    <row r="1685" spans="1:13" x14ac:dyDescent="0.25">
      <c r="A1685" s="1">
        <v>43626</v>
      </c>
      <c r="B1685" s="2">
        <v>0.63541666666666663</v>
      </c>
      <c r="C1685" t="s">
        <v>13</v>
      </c>
      <c r="D1685" t="s">
        <v>114</v>
      </c>
      <c r="E1685">
        <v>3</v>
      </c>
      <c r="F1685">
        <v>6</v>
      </c>
      <c r="G1685" t="s">
        <v>15</v>
      </c>
      <c r="H1685" t="s">
        <v>221</v>
      </c>
      <c r="I1685">
        <v>5781</v>
      </c>
      <c r="J1685" t="s">
        <v>16</v>
      </c>
      <c r="K1685" t="s">
        <v>17</v>
      </c>
      <c r="L1685">
        <v>2019</v>
      </c>
      <c r="M1685" t="s">
        <v>18</v>
      </c>
    </row>
    <row r="1686" spans="1:13" x14ac:dyDescent="0.25">
      <c r="A1686" s="1">
        <v>43626</v>
      </c>
      <c r="B1686" s="2">
        <v>0.81805555555555554</v>
      </c>
      <c r="C1686" t="s">
        <v>13</v>
      </c>
      <c r="D1686" t="s">
        <v>65</v>
      </c>
      <c r="E1686">
        <v>5</v>
      </c>
      <c r="F1686">
        <v>8</v>
      </c>
      <c r="G1686" t="s">
        <v>15</v>
      </c>
      <c r="H1686" t="s">
        <v>221</v>
      </c>
      <c r="I1686">
        <v>5701</v>
      </c>
      <c r="J1686" t="s">
        <v>16</v>
      </c>
      <c r="K1686" t="s">
        <v>17</v>
      </c>
      <c r="L1686">
        <v>2019</v>
      </c>
      <c r="M1686" t="s">
        <v>18</v>
      </c>
    </row>
    <row r="1687" spans="1:13" x14ac:dyDescent="0.25">
      <c r="A1687" s="1">
        <v>43626</v>
      </c>
      <c r="B1687" s="2">
        <v>0.89375000000000004</v>
      </c>
      <c r="C1687" t="s">
        <v>13</v>
      </c>
      <c r="D1687" t="s">
        <v>81</v>
      </c>
      <c r="E1687">
        <v>28</v>
      </c>
      <c r="F1687">
        <v>32</v>
      </c>
      <c r="G1687" t="s">
        <v>32</v>
      </c>
      <c r="H1687" t="s">
        <v>223</v>
      </c>
      <c r="I1687">
        <v>5033</v>
      </c>
      <c r="J1687" t="s">
        <v>55</v>
      </c>
      <c r="K1687" t="s">
        <v>56</v>
      </c>
      <c r="L1687">
        <v>2019</v>
      </c>
      <c r="M1687" t="s">
        <v>18</v>
      </c>
    </row>
    <row r="1688" spans="1:13" x14ac:dyDescent="0.25">
      <c r="A1688" s="1">
        <v>43627</v>
      </c>
      <c r="B1688" s="2">
        <v>0.60486111111111107</v>
      </c>
      <c r="C1688" t="s">
        <v>21</v>
      </c>
      <c r="D1688" t="s">
        <v>83</v>
      </c>
      <c r="E1688">
        <v>3</v>
      </c>
      <c r="F1688">
        <v>6</v>
      </c>
      <c r="G1688" t="s">
        <v>23</v>
      </c>
      <c r="H1688" t="s">
        <v>221</v>
      </c>
      <c r="I1688">
        <v>5721</v>
      </c>
      <c r="J1688" t="s">
        <v>16</v>
      </c>
      <c r="K1688" t="s">
        <v>17</v>
      </c>
      <c r="L1688">
        <v>2019</v>
      </c>
      <c r="M1688" t="s">
        <v>18</v>
      </c>
    </row>
    <row r="1689" spans="1:13" x14ac:dyDescent="0.25">
      <c r="A1689" s="1">
        <v>43627</v>
      </c>
      <c r="B1689" s="2">
        <v>0.62291666666666667</v>
      </c>
      <c r="C1689" t="s">
        <v>21</v>
      </c>
      <c r="D1689" t="s">
        <v>43</v>
      </c>
      <c r="E1689">
        <v>3</v>
      </c>
      <c r="F1689">
        <v>6</v>
      </c>
      <c r="G1689" t="s">
        <v>20</v>
      </c>
      <c r="H1689" t="s">
        <v>223</v>
      </c>
      <c r="I1689">
        <v>5020</v>
      </c>
      <c r="J1689" t="s">
        <v>16</v>
      </c>
      <c r="K1689" t="s">
        <v>17</v>
      </c>
      <c r="L1689">
        <v>2019</v>
      </c>
      <c r="M1689" t="s">
        <v>18</v>
      </c>
    </row>
    <row r="1690" spans="1:13" x14ac:dyDescent="0.25">
      <c r="A1690" s="1">
        <v>43627</v>
      </c>
      <c r="B1690" s="2">
        <v>0.88124999999999998</v>
      </c>
      <c r="C1690" t="s">
        <v>21</v>
      </c>
      <c r="D1690" t="s">
        <v>114</v>
      </c>
      <c r="E1690">
        <v>21</v>
      </c>
      <c r="F1690">
        <v>24</v>
      </c>
      <c r="G1690" t="s">
        <v>15</v>
      </c>
      <c r="H1690" t="s">
        <v>221</v>
      </c>
      <c r="I1690">
        <v>5531</v>
      </c>
      <c r="J1690" t="s">
        <v>16</v>
      </c>
      <c r="K1690" t="s">
        <v>17</v>
      </c>
      <c r="L1690">
        <v>2019</v>
      </c>
      <c r="M1690" t="s">
        <v>18</v>
      </c>
    </row>
    <row r="1691" spans="1:13" x14ac:dyDescent="0.25">
      <c r="A1691" s="1">
        <v>43628</v>
      </c>
      <c r="B1691" s="2">
        <v>0.57361111111111107</v>
      </c>
      <c r="C1691" t="s">
        <v>25</v>
      </c>
      <c r="D1691" t="s">
        <v>105</v>
      </c>
      <c r="E1691">
        <v>3</v>
      </c>
      <c r="F1691">
        <v>6</v>
      </c>
      <c r="G1691" t="s">
        <v>15</v>
      </c>
      <c r="H1691" t="s">
        <v>221</v>
      </c>
      <c r="I1691">
        <v>5461</v>
      </c>
      <c r="J1691" t="s">
        <v>16</v>
      </c>
      <c r="K1691" t="s">
        <v>17</v>
      </c>
      <c r="L1691">
        <v>2019</v>
      </c>
      <c r="M1691" t="s">
        <v>18</v>
      </c>
    </row>
    <row r="1692" spans="1:13" x14ac:dyDescent="0.25">
      <c r="A1692" s="1">
        <v>43628</v>
      </c>
      <c r="B1692" s="2">
        <v>0.5805555555555556</v>
      </c>
      <c r="C1692" t="s">
        <v>25</v>
      </c>
      <c r="D1692" t="s">
        <v>70</v>
      </c>
      <c r="E1692">
        <v>0</v>
      </c>
      <c r="F1692">
        <v>0</v>
      </c>
      <c r="G1692" t="s">
        <v>32</v>
      </c>
      <c r="H1692" t="s">
        <v>223</v>
      </c>
      <c r="I1692">
        <v>5065</v>
      </c>
      <c r="J1692" t="s">
        <v>16</v>
      </c>
      <c r="K1692" t="s">
        <v>17</v>
      </c>
      <c r="L1692">
        <v>2019</v>
      </c>
      <c r="M1692" t="s">
        <v>18</v>
      </c>
    </row>
    <row r="1693" spans="1:13" x14ac:dyDescent="0.25">
      <c r="A1693" s="1">
        <v>43629</v>
      </c>
      <c r="B1693" s="2">
        <v>2.7083333333333334E-2</v>
      </c>
      <c r="C1693" t="s">
        <v>33</v>
      </c>
      <c r="D1693" t="s">
        <v>31</v>
      </c>
      <c r="E1693">
        <v>14</v>
      </c>
      <c r="F1693">
        <v>18</v>
      </c>
      <c r="G1693" t="s">
        <v>20</v>
      </c>
      <c r="H1693" t="s">
        <v>223</v>
      </c>
      <c r="I1693">
        <v>5103</v>
      </c>
      <c r="J1693" t="s">
        <v>16</v>
      </c>
      <c r="K1693" t="s">
        <v>17</v>
      </c>
      <c r="L1693">
        <v>2019</v>
      </c>
      <c r="M1693" t="s">
        <v>18</v>
      </c>
    </row>
    <row r="1694" spans="1:13" x14ac:dyDescent="0.25">
      <c r="A1694" s="1">
        <v>43629</v>
      </c>
      <c r="B1694" s="2">
        <v>0.40694444444444444</v>
      </c>
      <c r="C1694" t="s">
        <v>33</v>
      </c>
      <c r="D1694" t="s">
        <v>31</v>
      </c>
      <c r="E1694">
        <v>0</v>
      </c>
      <c r="F1694">
        <v>0</v>
      </c>
      <c r="G1694" t="s">
        <v>20</v>
      </c>
      <c r="H1694" t="s">
        <v>223</v>
      </c>
      <c r="I1694">
        <v>5333</v>
      </c>
      <c r="J1694" t="s">
        <v>16</v>
      </c>
      <c r="K1694" t="s">
        <v>17</v>
      </c>
      <c r="L1694">
        <v>2019</v>
      </c>
      <c r="M1694" t="s">
        <v>18</v>
      </c>
    </row>
    <row r="1695" spans="1:13" x14ac:dyDescent="0.25">
      <c r="A1695" s="1">
        <v>43629</v>
      </c>
      <c r="B1695" s="2">
        <v>0.54652777777777772</v>
      </c>
      <c r="C1695" t="s">
        <v>33</v>
      </c>
      <c r="D1695" t="s">
        <v>58</v>
      </c>
      <c r="E1695">
        <v>4</v>
      </c>
      <c r="F1695">
        <v>7</v>
      </c>
      <c r="G1695" t="s">
        <v>15</v>
      </c>
      <c r="H1695" t="s">
        <v>221</v>
      </c>
      <c r="I1695">
        <v>5386</v>
      </c>
      <c r="J1695" t="s">
        <v>16</v>
      </c>
      <c r="K1695" t="s">
        <v>17</v>
      </c>
      <c r="L1695">
        <v>2019</v>
      </c>
      <c r="M1695" t="s">
        <v>18</v>
      </c>
    </row>
    <row r="1696" spans="1:13" x14ac:dyDescent="0.25">
      <c r="A1696" s="1">
        <v>43629</v>
      </c>
      <c r="B1696" s="2">
        <v>0.59097222222222223</v>
      </c>
      <c r="C1696" t="s">
        <v>33</v>
      </c>
      <c r="D1696" t="s">
        <v>96</v>
      </c>
      <c r="E1696">
        <v>8</v>
      </c>
      <c r="F1696">
        <v>11</v>
      </c>
      <c r="G1696" t="s">
        <v>20</v>
      </c>
      <c r="H1696" t="s">
        <v>223</v>
      </c>
      <c r="I1696">
        <v>5248</v>
      </c>
      <c r="J1696" t="s">
        <v>16</v>
      </c>
      <c r="K1696" t="s">
        <v>17</v>
      </c>
      <c r="L1696">
        <v>2019</v>
      </c>
      <c r="M1696" t="s">
        <v>18</v>
      </c>
    </row>
    <row r="1697" spans="1:13" x14ac:dyDescent="0.25">
      <c r="A1697" s="1">
        <v>43629</v>
      </c>
      <c r="B1697" s="2">
        <v>0.65833333333333333</v>
      </c>
      <c r="C1697" t="s">
        <v>33</v>
      </c>
      <c r="D1697" t="s">
        <v>43</v>
      </c>
      <c r="E1697">
        <v>3</v>
      </c>
      <c r="F1697">
        <v>6</v>
      </c>
      <c r="G1697" t="s">
        <v>20</v>
      </c>
      <c r="H1697" t="s">
        <v>223</v>
      </c>
      <c r="I1697">
        <v>5333</v>
      </c>
      <c r="J1697" t="s">
        <v>16</v>
      </c>
      <c r="K1697" t="s">
        <v>17</v>
      </c>
      <c r="L1697">
        <v>2019</v>
      </c>
      <c r="M1697" t="s">
        <v>18</v>
      </c>
    </row>
    <row r="1698" spans="1:13" x14ac:dyDescent="0.25">
      <c r="A1698" s="1">
        <v>43629</v>
      </c>
      <c r="B1698" s="2">
        <v>0.68888888888888888</v>
      </c>
      <c r="C1698" t="s">
        <v>33</v>
      </c>
      <c r="D1698" t="s">
        <v>36</v>
      </c>
      <c r="E1698">
        <v>3</v>
      </c>
      <c r="F1698">
        <v>5</v>
      </c>
      <c r="G1698" t="s">
        <v>15</v>
      </c>
      <c r="H1698" t="s">
        <v>221</v>
      </c>
      <c r="I1698">
        <v>5781</v>
      </c>
      <c r="J1698" t="s">
        <v>16</v>
      </c>
      <c r="K1698" t="s">
        <v>17</v>
      </c>
      <c r="L1698">
        <v>2019</v>
      </c>
      <c r="M1698" t="s">
        <v>18</v>
      </c>
    </row>
    <row r="1699" spans="1:13" x14ac:dyDescent="0.25">
      <c r="A1699" s="1">
        <v>43629</v>
      </c>
      <c r="B1699" s="2">
        <v>0.86111111111111116</v>
      </c>
      <c r="C1699" t="s">
        <v>33</v>
      </c>
      <c r="D1699" t="s">
        <v>128</v>
      </c>
      <c r="E1699">
        <v>5</v>
      </c>
      <c r="F1699">
        <v>8</v>
      </c>
      <c r="G1699" t="s">
        <v>15</v>
      </c>
      <c r="H1699" t="s">
        <v>221</v>
      </c>
      <c r="I1699">
        <v>5391</v>
      </c>
      <c r="J1699" t="s">
        <v>16</v>
      </c>
      <c r="K1699" t="s">
        <v>17</v>
      </c>
      <c r="L1699">
        <v>2019</v>
      </c>
      <c r="M1699" t="s">
        <v>18</v>
      </c>
    </row>
    <row r="1700" spans="1:13" x14ac:dyDescent="0.25">
      <c r="A1700" s="1">
        <v>43629</v>
      </c>
      <c r="B1700" s="2">
        <v>0.96736111111111112</v>
      </c>
      <c r="C1700" t="s">
        <v>33</v>
      </c>
      <c r="D1700" t="s">
        <v>116</v>
      </c>
      <c r="E1700">
        <v>4</v>
      </c>
      <c r="F1700">
        <v>8</v>
      </c>
      <c r="G1700" t="s">
        <v>32</v>
      </c>
      <c r="H1700" t="s">
        <v>223</v>
      </c>
      <c r="I1700">
        <v>5091</v>
      </c>
      <c r="J1700" t="s">
        <v>91</v>
      </c>
      <c r="K1700" t="s">
        <v>92</v>
      </c>
      <c r="L1700">
        <v>2019</v>
      </c>
      <c r="M1700" t="s">
        <v>18</v>
      </c>
    </row>
    <row r="1701" spans="1:13" x14ac:dyDescent="0.25">
      <c r="A1701" s="1">
        <v>43630</v>
      </c>
      <c r="B1701" s="2">
        <v>0.58402777777777781</v>
      </c>
      <c r="C1701" t="s">
        <v>40</v>
      </c>
      <c r="D1701" t="s">
        <v>62</v>
      </c>
      <c r="E1701">
        <v>3</v>
      </c>
      <c r="F1701">
        <v>6</v>
      </c>
      <c r="G1701" t="s">
        <v>32</v>
      </c>
      <c r="H1701" t="s">
        <v>223</v>
      </c>
      <c r="I1701">
        <v>5123</v>
      </c>
      <c r="J1701" t="s">
        <v>16</v>
      </c>
      <c r="K1701" t="s">
        <v>17</v>
      </c>
      <c r="L1701">
        <v>2019</v>
      </c>
      <c r="M1701" t="s">
        <v>18</v>
      </c>
    </row>
    <row r="1702" spans="1:13" x14ac:dyDescent="0.25">
      <c r="A1702" s="1">
        <v>43630</v>
      </c>
      <c r="B1702" s="2">
        <v>0.6</v>
      </c>
      <c r="C1702" t="s">
        <v>40</v>
      </c>
      <c r="D1702" t="s">
        <v>35</v>
      </c>
      <c r="E1702">
        <v>3</v>
      </c>
      <c r="F1702">
        <v>6</v>
      </c>
      <c r="G1702" t="s">
        <v>23</v>
      </c>
      <c r="H1702" t="s">
        <v>221</v>
      </c>
      <c r="I1702">
        <v>5786</v>
      </c>
      <c r="J1702" t="s">
        <v>16</v>
      </c>
      <c r="K1702" t="s">
        <v>17</v>
      </c>
      <c r="L1702">
        <v>2019</v>
      </c>
      <c r="M1702" t="s">
        <v>18</v>
      </c>
    </row>
    <row r="1703" spans="1:13" x14ac:dyDescent="0.25">
      <c r="A1703" s="1">
        <v>43630</v>
      </c>
      <c r="B1703" s="2">
        <v>0.64583333333333337</v>
      </c>
      <c r="C1703" t="s">
        <v>40</v>
      </c>
      <c r="D1703" t="s">
        <v>65</v>
      </c>
      <c r="E1703">
        <v>0</v>
      </c>
      <c r="F1703">
        <v>0</v>
      </c>
      <c r="G1703" t="s">
        <v>15</v>
      </c>
      <c r="H1703" t="s">
        <v>221</v>
      </c>
      <c r="I1703">
        <v>6051</v>
      </c>
      <c r="J1703" t="s">
        <v>16</v>
      </c>
      <c r="K1703" t="s">
        <v>17</v>
      </c>
      <c r="L1703">
        <v>2019</v>
      </c>
      <c r="M1703" t="s">
        <v>18</v>
      </c>
    </row>
    <row r="1704" spans="1:13" x14ac:dyDescent="0.25">
      <c r="A1704" s="1">
        <v>43630</v>
      </c>
      <c r="B1704" s="2">
        <v>0.96388888888888891</v>
      </c>
      <c r="C1704" t="s">
        <v>40</v>
      </c>
      <c r="D1704" t="s">
        <v>108</v>
      </c>
      <c r="E1704">
        <v>3</v>
      </c>
      <c r="F1704">
        <v>8</v>
      </c>
      <c r="G1704" t="s">
        <v>23</v>
      </c>
      <c r="H1704" t="s">
        <v>221</v>
      </c>
      <c r="I1704">
        <v>6006</v>
      </c>
      <c r="J1704" t="s">
        <v>16</v>
      </c>
      <c r="K1704" t="s">
        <v>17</v>
      </c>
      <c r="L1704">
        <v>2019</v>
      </c>
      <c r="M1704" t="s">
        <v>18</v>
      </c>
    </row>
    <row r="1705" spans="1:13" x14ac:dyDescent="0.25">
      <c r="A1705" s="1">
        <v>43630</v>
      </c>
      <c r="B1705" s="2">
        <v>0.98541666666666672</v>
      </c>
      <c r="C1705" t="s">
        <v>40</v>
      </c>
      <c r="D1705" t="s">
        <v>79</v>
      </c>
      <c r="E1705">
        <v>9</v>
      </c>
      <c r="F1705">
        <v>14</v>
      </c>
      <c r="G1705" t="s">
        <v>15</v>
      </c>
      <c r="H1705" t="s">
        <v>221</v>
      </c>
      <c r="I1705">
        <v>6091</v>
      </c>
      <c r="J1705" t="s">
        <v>16</v>
      </c>
      <c r="K1705" t="s">
        <v>17</v>
      </c>
      <c r="L1705">
        <v>2019</v>
      </c>
      <c r="M1705" t="s">
        <v>18</v>
      </c>
    </row>
    <row r="1706" spans="1:13" x14ac:dyDescent="0.25">
      <c r="A1706" s="1">
        <v>43631</v>
      </c>
      <c r="B1706" s="2">
        <v>0.68541666666666667</v>
      </c>
      <c r="C1706" t="s">
        <v>50</v>
      </c>
      <c r="D1706" t="s">
        <v>19</v>
      </c>
      <c r="E1706">
        <v>0</v>
      </c>
      <c r="F1706">
        <v>0</v>
      </c>
      <c r="G1706" t="s">
        <v>20</v>
      </c>
      <c r="H1706" t="s">
        <v>223</v>
      </c>
      <c r="I1706">
        <v>5240</v>
      </c>
      <c r="J1706" t="s">
        <v>16</v>
      </c>
      <c r="K1706" t="s">
        <v>17</v>
      </c>
      <c r="L1706">
        <v>2019</v>
      </c>
      <c r="M1706" t="s">
        <v>18</v>
      </c>
    </row>
    <row r="1707" spans="1:13" x14ac:dyDescent="0.25">
      <c r="A1707" s="1">
        <v>43631</v>
      </c>
      <c r="B1707" s="2">
        <v>0.82361111111111107</v>
      </c>
      <c r="C1707" t="s">
        <v>50</v>
      </c>
      <c r="D1707" t="s">
        <v>79</v>
      </c>
      <c r="E1707">
        <v>3</v>
      </c>
      <c r="F1707">
        <v>8</v>
      </c>
      <c r="G1707" t="s">
        <v>23</v>
      </c>
      <c r="H1707" t="s">
        <v>221</v>
      </c>
      <c r="I1707">
        <v>5896</v>
      </c>
      <c r="J1707" t="s">
        <v>16</v>
      </c>
      <c r="K1707" t="s">
        <v>17</v>
      </c>
      <c r="L1707">
        <v>2019</v>
      </c>
      <c r="M1707" t="s">
        <v>18</v>
      </c>
    </row>
    <row r="1708" spans="1:13" x14ac:dyDescent="0.25">
      <c r="A1708" s="1">
        <v>43631</v>
      </c>
      <c r="B1708" s="2">
        <v>0.92291666666666672</v>
      </c>
      <c r="C1708" t="s">
        <v>50</v>
      </c>
      <c r="D1708" t="s">
        <v>78</v>
      </c>
      <c r="E1708">
        <v>5</v>
      </c>
      <c r="F1708">
        <v>9</v>
      </c>
      <c r="G1708" t="s">
        <v>32</v>
      </c>
      <c r="H1708" t="s">
        <v>223</v>
      </c>
      <c r="I1708">
        <v>5107</v>
      </c>
      <c r="J1708" t="s">
        <v>16</v>
      </c>
      <c r="K1708" t="s">
        <v>17</v>
      </c>
      <c r="L1708">
        <v>2019</v>
      </c>
      <c r="M1708" t="s">
        <v>18</v>
      </c>
    </row>
    <row r="1709" spans="1:13" x14ac:dyDescent="0.25">
      <c r="A1709" s="1">
        <v>43632</v>
      </c>
      <c r="B1709" s="2">
        <v>0.70486111111111116</v>
      </c>
      <c r="C1709" t="s">
        <v>53</v>
      </c>
      <c r="D1709" t="s">
        <v>98</v>
      </c>
      <c r="E1709">
        <v>4</v>
      </c>
      <c r="F1709">
        <v>9</v>
      </c>
      <c r="G1709" t="s">
        <v>32</v>
      </c>
      <c r="H1709" t="s">
        <v>223</v>
      </c>
      <c r="I1709">
        <v>5287</v>
      </c>
      <c r="J1709" t="s">
        <v>16</v>
      </c>
      <c r="K1709" t="s">
        <v>17</v>
      </c>
      <c r="L1709">
        <v>2019</v>
      </c>
      <c r="M1709" t="s">
        <v>18</v>
      </c>
    </row>
    <row r="1710" spans="1:13" x14ac:dyDescent="0.25">
      <c r="A1710" s="1">
        <v>43633</v>
      </c>
      <c r="B1710" s="2">
        <v>0.39791666666666664</v>
      </c>
      <c r="C1710" t="s">
        <v>13</v>
      </c>
      <c r="D1710" t="s">
        <v>75</v>
      </c>
      <c r="E1710">
        <v>0</v>
      </c>
      <c r="F1710">
        <v>0</v>
      </c>
      <c r="G1710" t="s">
        <v>15</v>
      </c>
      <c r="H1710" t="s">
        <v>221</v>
      </c>
      <c r="I1710">
        <v>5881</v>
      </c>
      <c r="J1710" t="s">
        <v>29</v>
      </c>
      <c r="K1710" t="s">
        <v>30</v>
      </c>
      <c r="L1710">
        <v>2019</v>
      </c>
      <c r="M1710" t="s">
        <v>18</v>
      </c>
    </row>
    <row r="1711" spans="1:13" x14ac:dyDescent="0.25">
      <c r="A1711" s="1">
        <v>43633</v>
      </c>
      <c r="B1711" s="2">
        <v>0.54513888888888884</v>
      </c>
      <c r="C1711" t="s">
        <v>13</v>
      </c>
      <c r="D1711" t="s">
        <v>59</v>
      </c>
      <c r="E1711">
        <v>12</v>
      </c>
      <c r="F1711">
        <v>15</v>
      </c>
      <c r="G1711" t="s">
        <v>32</v>
      </c>
      <c r="H1711" t="s">
        <v>223</v>
      </c>
      <c r="I1711">
        <v>5045</v>
      </c>
      <c r="J1711" t="s">
        <v>16</v>
      </c>
      <c r="K1711" t="s">
        <v>17</v>
      </c>
      <c r="L1711">
        <v>2019</v>
      </c>
      <c r="M1711" t="s">
        <v>18</v>
      </c>
    </row>
    <row r="1712" spans="1:13" x14ac:dyDescent="0.25">
      <c r="A1712" s="1">
        <v>43633</v>
      </c>
      <c r="B1712" s="2">
        <v>0.63263888888888886</v>
      </c>
      <c r="C1712" t="s">
        <v>13</v>
      </c>
      <c r="D1712" t="s">
        <v>95</v>
      </c>
      <c r="E1712">
        <v>0</v>
      </c>
      <c r="F1712">
        <v>0</v>
      </c>
      <c r="G1712" t="s">
        <v>15</v>
      </c>
      <c r="H1712" t="s">
        <v>221</v>
      </c>
      <c r="I1712">
        <v>6001</v>
      </c>
      <c r="J1712" t="s">
        <v>55</v>
      </c>
      <c r="K1712" t="s">
        <v>56</v>
      </c>
      <c r="L1712">
        <v>2019</v>
      </c>
      <c r="M1712" t="s">
        <v>18</v>
      </c>
    </row>
    <row r="1713" spans="1:13" x14ac:dyDescent="0.25">
      <c r="A1713" s="1">
        <v>43633</v>
      </c>
      <c r="B1713" s="2">
        <v>0.76736111111111116</v>
      </c>
      <c r="C1713" t="s">
        <v>13</v>
      </c>
      <c r="D1713" t="s">
        <v>97</v>
      </c>
      <c r="E1713">
        <v>3</v>
      </c>
      <c r="F1713">
        <v>5</v>
      </c>
      <c r="G1713" t="s">
        <v>20</v>
      </c>
      <c r="H1713" t="s">
        <v>223</v>
      </c>
      <c r="I1713">
        <v>5271</v>
      </c>
      <c r="J1713" t="s">
        <v>16</v>
      </c>
      <c r="K1713" t="s">
        <v>17</v>
      </c>
      <c r="L1713">
        <v>2019</v>
      </c>
      <c r="M1713" t="s">
        <v>18</v>
      </c>
    </row>
    <row r="1714" spans="1:13" x14ac:dyDescent="0.25">
      <c r="A1714" s="1">
        <v>43633</v>
      </c>
      <c r="B1714" s="2">
        <v>0.83194444444444449</v>
      </c>
      <c r="C1714" t="s">
        <v>13</v>
      </c>
      <c r="D1714" t="s">
        <v>36</v>
      </c>
      <c r="E1714">
        <v>4</v>
      </c>
      <c r="F1714">
        <v>7</v>
      </c>
      <c r="G1714" t="s">
        <v>15</v>
      </c>
      <c r="H1714" t="s">
        <v>221</v>
      </c>
      <c r="I1714">
        <v>5911</v>
      </c>
      <c r="J1714" t="s">
        <v>16</v>
      </c>
      <c r="K1714" t="s">
        <v>17</v>
      </c>
      <c r="L1714">
        <v>2019</v>
      </c>
      <c r="M1714" t="s">
        <v>18</v>
      </c>
    </row>
    <row r="1715" spans="1:13" x14ac:dyDescent="0.25">
      <c r="A1715" s="1">
        <v>43633</v>
      </c>
      <c r="B1715" s="2">
        <v>0.83680555555555558</v>
      </c>
      <c r="C1715" t="s">
        <v>13</v>
      </c>
      <c r="D1715" t="s">
        <v>112</v>
      </c>
      <c r="E1715">
        <v>4</v>
      </c>
      <c r="F1715">
        <v>6</v>
      </c>
      <c r="G1715" t="s">
        <v>23</v>
      </c>
      <c r="H1715" t="s">
        <v>221</v>
      </c>
      <c r="I1715">
        <v>6091</v>
      </c>
      <c r="J1715" t="s">
        <v>16</v>
      </c>
      <c r="K1715" t="s">
        <v>17</v>
      </c>
      <c r="L1715">
        <v>2019</v>
      </c>
      <c r="M1715" t="s">
        <v>18</v>
      </c>
    </row>
    <row r="1716" spans="1:13" x14ac:dyDescent="0.25">
      <c r="A1716" s="1">
        <v>43633</v>
      </c>
      <c r="B1716" s="2">
        <v>0.9868055555555556</v>
      </c>
      <c r="C1716" t="s">
        <v>13</v>
      </c>
      <c r="D1716" t="s">
        <v>114</v>
      </c>
      <c r="E1716">
        <v>9</v>
      </c>
      <c r="F1716">
        <v>14</v>
      </c>
      <c r="G1716" t="s">
        <v>15</v>
      </c>
      <c r="H1716" t="s">
        <v>221</v>
      </c>
      <c r="I1716">
        <v>5991</v>
      </c>
      <c r="J1716" t="s">
        <v>16</v>
      </c>
      <c r="K1716" t="s">
        <v>17</v>
      </c>
      <c r="L1716">
        <v>2019</v>
      </c>
      <c r="M1716" t="s">
        <v>18</v>
      </c>
    </row>
    <row r="1717" spans="1:13" x14ac:dyDescent="0.25">
      <c r="A1717" s="1">
        <v>43634</v>
      </c>
      <c r="B1717" s="2">
        <v>0.74930555555555556</v>
      </c>
      <c r="C1717" t="s">
        <v>21</v>
      </c>
      <c r="D1717" t="s">
        <v>79</v>
      </c>
      <c r="E1717">
        <v>3</v>
      </c>
      <c r="F1717">
        <v>5</v>
      </c>
      <c r="G1717" t="s">
        <v>15</v>
      </c>
      <c r="H1717" t="s">
        <v>221</v>
      </c>
      <c r="I1717">
        <v>5581</v>
      </c>
      <c r="J1717" t="s">
        <v>16</v>
      </c>
      <c r="K1717" t="s">
        <v>17</v>
      </c>
      <c r="L1717">
        <v>2019</v>
      </c>
      <c r="M1717" t="s">
        <v>18</v>
      </c>
    </row>
    <row r="1718" spans="1:13" x14ac:dyDescent="0.25">
      <c r="A1718" s="1">
        <v>43635</v>
      </c>
      <c r="B1718" s="2">
        <v>0.84583333333333333</v>
      </c>
      <c r="C1718" t="s">
        <v>25</v>
      </c>
      <c r="D1718" t="s">
        <v>14</v>
      </c>
      <c r="E1718">
        <v>0</v>
      </c>
      <c r="F1718">
        <v>0</v>
      </c>
      <c r="G1718" t="s">
        <v>15</v>
      </c>
      <c r="H1718" t="s">
        <v>221</v>
      </c>
      <c r="I1718">
        <v>6066</v>
      </c>
      <c r="J1718" t="s">
        <v>38</v>
      </c>
      <c r="K1718" t="s">
        <v>39</v>
      </c>
      <c r="L1718">
        <v>2019</v>
      </c>
      <c r="M1718" t="s">
        <v>18</v>
      </c>
    </row>
    <row r="1719" spans="1:13" x14ac:dyDescent="0.25">
      <c r="A1719" s="1">
        <v>43635</v>
      </c>
      <c r="B1719" s="2">
        <v>0.97777777777777775</v>
      </c>
      <c r="C1719" t="s">
        <v>25</v>
      </c>
      <c r="D1719" t="s">
        <v>24</v>
      </c>
      <c r="E1719">
        <v>0</v>
      </c>
      <c r="F1719">
        <v>0</v>
      </c>
      <c r="G1719" t="s">
        <v>32</v>
      </c>
      <c r="H1719" t="s">
        <v>223</v>
      </c>
      <c r="I1719">
        <v>5012</v>
      </c>
      <c r="J1719" t="s">
        <v>16</v>
      </c>
      <c r="K1719" t="s">
        <v>17</v>
      </c>
      <c r="L1719">
        <v>2019</v>
      </c>
      <c r="M1719" t="s">
        <v>18</v>
      </c>
    </row>
    <row r="1720" spans="1:13" x14ac:dyDescent="0.25">
      <c r="A1720" s="1">
        <v>43636</v>
      </c>
      <c r="B1720" s="2">
        <v>1.1111111111111112E-2</v>
      </c>
      <c r="C1720" t="s">
        <v>33</v>
      </c>
      <c r="D1720" t="s">
        <v>123</v>
      </c>
      <c r="E1720">
        <v>6</v>
      </c>
      <c r="F1720">
        <v>11</v>
      </c>
      <c r="G1720" t="s">
        <v>20</v>
      </c>
      <c r="H1720" t="s">
        <v>222</v>
      </c>
      <c r="I1720">
        <v>6196</v>
      </c>
      <c r="J1720" t="s">
        <v>16</v>
      </c>
      <c r="K1720" t="s">
        <v>17</v>
      </c>
      <c r="L1720">
        <v>2019</v>
      </c>
      <c r="M1720" t="s">
        <v>18</v>
      </c>
    </row>
    <row r="1721" spans="1:13" x14ac:dyDescent="0.25">
      <c r="A1721" s="1">
        <v>43636</v>
      </c>
      <c r="B1721" s="2">
        <v>0.79861111111111116</v>
      </c>
      <c r="C1721" t="s">
        <v>33</v>
      </c>
      <c r="D1721" t="s">
        <v>37</v>
      </c>
      <c r="E1721">
        <v>7</v>
      </c>
      <c r="F1721">
        <v>9</v>
      </c>
      <c r="G1721" t="s">
        <v>20</v>
      </c>
      <c r="H1721" t="s">
        <v>223</v>
      </c>
      <c r="I1721">
        <v>5108</v>
      </c>
      <c r="J1721" t="s">
        <v>16</v>
      </c>
      <c r="K1721" t="s">
        <v>17</v>
      </c>
      <c r="L1721">
        <v>2019</v>
      </c>
      <c r="M1721" t="s">
        <v>18</v>
      </c>
    </row>
    <row r="1722" spans="1:13" x14ac:dyDescent="0.25">
      <c r="A1722" s="1">
        <v>43636</v>
      </c>
      <c r="B1722" s="2">
        <v>0.93888888888888888</v>
      </c>
      <c r="C1722" t="s">
        <v>33</v>
      </c>
      <c r="D1722" t="s">
        <v>111</v>
      </c>
      <c r="E1722">
        <v>6</v>
      </c>
      <c r="F1722">
        <v>12</v>
      </c>
      <c r="G1722" t="s">
        <v>15</v>
      </c>
      <c r="H1722" t="s">
        <v>224</v>
      </c>
      <c r="I1722">
        <v>3021</v>
      </c>
      <c r="J1722" t="s">
        <v>61</v>
      </c>
      <c r="K1722" t="s">
        <v>17</v>
      </c>
      <c r="L1722">
        <v>2019</v>
      </c>
      <c r="M1722" t="s">
        <v>18</v>
      </c>
    </row>
    <row r="1723" spans="1:13" x14ac:dyDescent="0.25">
      <c r="A1723" s="1">
        <v>43636</v>
      </c>
      <c r="B1723" s="2">
        <v>0.94791666666666663</v>
      </c>
      <c r="C1723" t="s">
        <v>33</v>
      </c>
      <c r="D1723" t="s">
        <v>65</v>
      </c>
      <c r="E1723">
        <v>4</v>
      </c>
      <c r="F1723">
        <v>9</v>
      </c>
      <c r="G1723" t="s">
        <v>15</v>
      </c>
      <c r="H1723" t="s">
        <v>221</v>
      </c>
      <c r="I1723">
        <v>5911</v>
      </c>
      <c r="J1723" t="s">
        <v>100</v>
      </c>
      <c r="K1723" t="s">
        <v>101</v>
      </c>
      <c r="L1723">
        <v>2019</v>
      </c>
      <c r="M1723" t="s">
        <v>18</v>
      </c>
    </row>
    <row r="1724" spans="1:13" x14ac:dyDescent="0.25">
      <c r="A1724" s="1">
        <v>43637</v>
      </c>
      <c r="B1724" s="2">
        <v>0.41249999999999998</v>
      </c>
      <c r="C1724" t="s">
        <v>40</v>
      </c>
      <c r="D1724" t="s">
        <v>74</v>
      </c>
      <c r="E1724">
        <v>7</v>
      </c>
      <c r="F1724">
        <v>9</v>
      </c>
      <c r="G1724" t="s">
        <v>20</v>
      </c>
      <c r="H1724" t="s">
        <v>223</v>
      </c>
      <c r="I1724">
        <v>5024</v>
      </c>
      <c r="J1724" t="s">
        <v>16</v>
      </c>
      <c r="K1724" t="s">
        <v>17</v>
      </c>
      <c r="L1724">
        <v>2019</v>
      </c>
      <c r="M1724" t="s">
        <v>18</v>
      </c>
    </row>
    <row r="1725" spans="1:13" x14ac:dyDescent="0.25">
      <c r="A1725" s="1">
        <v>43637</v>
      </c>
      <c r="B1725" s="2">
        <v>0.58333333333333337</v>
      </c>
      <c r="C1725" t="s">
        <v>40</v>
      </c>
      <c r="D1725" t="s">
        <v>113</v>
      </c>
      <c r="E1725">
        <v>4</v>
      </c>
      <c r="F1725">
        <v>7</v>
      </c>
      <c r="G1725" t="s">
        <v>23</v>
      </c>
      <c r="H1725" t="s">
        <v>221</v>
      </c>
      <c r="I1725">
        <v>5981</v>
      </c>
      <c r="J1725" t="s">
        <v>16</v>
      </c>
      <c r="K1725" t="s">
        <v>17</v>
      </c>
      <c r="L1725">
        <v>2019</v>
      </c>
      <c r="M1725" t="s">
        <v>18</v>
      </c>
    </row>
    <row r="1726" spans="1:13" x14ac:dyDescent="0.25">
      <c r="A1726" s="1">
        <v>43637</v>
      </c>
      <c r="B1726" s="2">
        <v>0.93402777777777779</v>
      </c>
      <c r="C1726" t="s">
        <v>40</v>
      </c>
      <c r="D1726" t="s">
        <v>68</v>
      </c>
      <c r="E1726">
        <v>3</v>
      </c>
      <c r="F1726">
        <v>7</v>
      </c>
      <c r="G1726" t="s">
        <v>32</v>
      </c>
      <c r="H1726" t="s">
        <v>223</v>
      </c>
      <c r="I1726">
        <v>5137</v>
      </c>
      <c r="J1726" t="s">
        <v>16</v>
      </c>
      <c r="K1726" t="s">
        <v>17</v>
      </c>
      <c r="L1726">
        <v>2019</v>
      </c>
      <c r="M1726" t="s">
        <v>18</v>
      </c>
    </row>
    <row r="1727" spans="1:13" x14ac:dyDescent="0.25">
      <c r="A1727" s="1">
        <v>43637</v>
      </c>
      <c r="B1727" s="2">
        <v>0.96458333333333335</v>
      </c>
      <c r="C1727" t="s">
        <v>40</v>
      </c>
      <c r="D1727" t="s">
        <v>74</v>
      </c>
      <c r="E1727">
        <v>4</v>
      </c>
      <c r="F1727">
        <v>8</v>
      </c>
      <c r="G1727" t="s">
        <v>32</v>
      </c>
      <c r="H1727" t="s">
        <v>223</v>
      </c>
      <c r="I1727">
        <v>5020</v>
      </c>
      <c r="J1727" t="s">
        <v>16</v>
      </c>
      <c r="K1727" t="s">
        <v>17</v>
      </c>
      <c r="L1727">
        <v>2019</v>
      </c>
      <c r="M1727" t="s">
        <v>18</v>
      </c>
    </row>
    <row r="1728" spans="1:13" x14ac:dyDescent="0.25">
      <c r="A1728" s="1">
        <v>43638</v>
      </c>
      <c r="B1728" s="2">
        <v>0.81041666666666667</v>
      </c>
      <c r="C1728" t="s">
        <v>50</v>
      </c>
      <c r="D1728" t="s">
        <v>74</v>
      </c>
      <c r="E1728">
        <v>0</v>
      </c>
      <c r="F1728">
        <v>0</v>
      </c>
      <c r="G1728" t="s">
        <v>32</v>
      </c>
      <c r="H1728" t="s">
        <v>223</v>
      </c>
      <c r="I1728">
        <v>5253</v>
      </c>
      <c r="J1728" t="s">
        <v>16</v>
      </c>
      <c r="K1728" t="s">
        <v>17</v>
      </c>
      <c r="L1728">
        <v>2019</v>
      </c>
      <c r="M1728" t="s">
        <v>18</v>
      </c>
    </row>
    <row r="1729" spans="1:13" x14ac:dyDescent="0.25">
      <c r="A1729" s="1">
        <v>43638</v>
      </c>
      <c r="B1729" s="2">
        <v>0.91180555555555554</v>
      </c>
      <c r="C1729" t="s">
        <v>50</v>
      </c>
      <c r="D1729" t="s">
        <v>37</v>
      </c>
      <c r="E1729">
        <v>0</v>
      </c>
      <c r="F1729">
        <v>0</v>
      </c>
      <c r="G1729" t="s">
        <v>32</v>
      </c>
      <c r="H1729" t="s">
        <v>223</v>
      </c>
      <c r="I1729">
        <v>5320</v>
      </c>
      <c r="J1729" t="s">
        <v>55</v>
      </c>
      <c r="K1729" t="s">
        <v>56</v>
      </c>
      <c r="L1729">
        <v>2019</v>
      </c>
      <c r="M1729" t="s">
        <v>18</v>
      </c>
    </row>
    <row r="1730" spans="1:13" x14ac:dyDescent="0.25">
      <c r="A1730" s="1">
        <v>43640</v>
      </c>
      <c r="B1730" s="2">
        <v>0.51944444444444449</v>
      </c>
      <c r="C1730" t="s">
        <v>13</v>
      </c>
      <c r="D1730" t="s">
        <v>63</v>
      </c>
      <c r="E1730">
        <v>3</v>
      </c>
      <c r="F1730">
        <v>6</v>
      </c>
      <c r="H1730" t="s">
        <v>221</v>
      </c>
      <c r="I1730">
        <v>5746</v>
      </c>
      <c r="J1730" t="s">
        <v>55</v>
      </c>
      <c r="K1730" t="s">
        <v>56</v>
      </c>
      <c r="L1730">
        <v>2019</v>
      </c>
      <c r="M1730" t="s">
        <v>18</v>
      </c>
    </row>
    <row r="1731" spans="1:13" x14ac:dyDescent="0.25">
      <c r="A1731" s="1">
        <v>43640</v>
      </c>
      <c r="B1731" s="2">
        <v>0.53194444444444444</v>
      </c>
      <c r="C1731" t="s">
        <v>13</v>
      </c>
      <c r="D1731" t="s">
        <v>35</v>
      </c>
      <c r="E1731">
        <v>5</v>
      </c>
      <c r="F1731">
        <v>8</v>
      </c>
      <c r="G1731" t="s">
        <v>23</v>
      </c>
      <c r="H1731" t="s">
        <v>221</v>
      </c>
      <c r="I1731">
        <v>6006</v>
      </c>
      <c r="J1731" t="s">
        <v>55</v>
      </c>
      <c r="K1731" t="s">
        <v>56</v>
      </c>
      <c r="L1731">
        <v>2019</v>
      </c>
      <c r="M1731" t="s">
        <v>18</v>
      </c>
    </row>
    <row r="1732" spans="1:13" x14ac:dyDescent="0.25">
      <c r="A1732" s="1">
        <v>43640</v>
      </c>
      <c r="B1732" s="2">
        <v>0.93541666666666667</v>
      </c>
      <c r="C1732" t="s">
        <v>13</v>
      </c>
      <c r="D1732" t="s">
        <v>24</v>
      </c>
      <c r="E1732">
        <v>3</v>
      </c>
      <c r="F1732">
        <v>7</v>
      </c>
      <c r="G1732" t="s">
        <v>20</v>
      </c>
      <c r="H1732" t="s">
        <v>223</v>
      </c>
      <c r="I1732">
        <v>5215</v>
      </c>
      <c r="J1732" t="s">
        <v>55</v>
      </c>
      <c r="K1732" t="s">
        <v>56</v>
      </c>
      <c r="L1732">
        <v>2019</v>
      </c>
      <c r="M1732" t="s">
        <v>18</v>
      </c>
    </row>
    <row r="1733" spans="1:13" x14ac:dyDescent="0.25">
      <c r="A1733" s="1">
        <v>43641</v>
      </c>
      <c r="B1733" s="2">
        <v>0.42777777777777776</v>
      </c>
      <c r="C1733" t="s">
        <v>21</v>
      </c>
      <c r="D1733" t="s">
        <v>94</v>
      </c>
      <c r="E1733">
        <v>4</v>
      </c>
      <c r="F1733">
        <v>6</v>
      </c>
      <c r="G1733" t="s">
        <v>23</v>
      </c>
      <c r="H1733" t="s">
        <v>221</v>
      </c>
      <c r="I1733">
        <v>6131</v>
      </c>
      <c r="J1733" t="s">
        <v>16</v>
      </c>
      <c r="K1733" t="s">
        <v>17</v>
      </c>
      <c r="L1733">
        <v>2019</v>
      </c>
      <c r="M1733" t="s">
        <v>18</v>
      </c>
    </row>
    <row r="1734" spans="1:13" x14ac:dyDescent="0.25">
      <c r="A1734" s="1">
        <v>43641</v>
      </c>
      <c r="B1734" s="2">
        <v>0.46041666666666664</v>
      </c>
      <c r="C1734" t="s">
        <v>21</v>
      </c>
      <c r="D1734" t="s">
        <v>74</v>
      </c>
      <c r="E1734">
        <v>3</v>
      </c>
      <c r="F1734">
        <v>6</v>
      </c>
      <c r="G1734" t="s">
        <v>20</v>
      </c>
      <c r="H1734" t="s">
        <v>223</v>
      </c>
      <c r="I1734">
        <v>5286</v>
      </c>
      <c r="J1734" t="s">
        <v>16</v>
      </c>
      <c r="K1734" t="s">
        <v>17</v>
      </c>
      <c r="L1734">
        <v>2019</v>
      </c>
      <c r="M1734" t="s">
        <v>18</v>
      </c>
    </row>
    <row r="1735" spans="1:13" x14ac:dyDescent="0.25">
      <c r="A1735" s="1">
        <v>43641</v>
      </c>
      <c r="B1735" s="2">
        <v>0.72986111111111107</v>
      </c>
      <c r="C1735" t="s">
        <v>21</v>
      </c>
      <c r="D1735" t="s">
        <v>24</v>
      </c>
      <c r="E1735">
        <v>4</v>
      </c>
      <c r="F1735">
        <v>7</v>
      </c>
      <c r="G1735" t="s">
        <v>20</v>
      </c>
      <c r="H1735" t="s">
        <v>223</v>
      </c>
      <c r="I1735">
        <v>5205</v>
      </c>
      <c r="J1735" t="s">
        <v>16</v>
      </c>
      <c r="K1735" t="s">
        <v>17</v>
      </c>
      <c r="L1735">
        <v>2019</v>
      </c>
      <c r="M1735" t="s">
        <v>18</v>
      </c>
    </row>
    <row r="1736" spans="1:13" x14ac:dyDescent="0.25">
      <c r="A1736" s="1">
        <v>43641</v>
      </c>
      <c r="B1736" s="2">
        <v>0.84375</v>
      </c>
      <c r="C1736" t="s">
        <v>21</v>
      </c>
      <c r="D1736" t="s">
        <v>28</v>
      </c>
      <c r="E1736">
        <v>3</v>
      </c>
      <c r="F1736">
        <v>6</v>
      </c>
      <c r="G1736" t="s">
        <v>20</v>
      </c>
      <c r="H1736" t="s">
        <v>223</v>
      </c>
      <c r="I1736">
        <v>5045</v>
      </c>
      <c r="J1736" t="s">
        <v>16</v>
      </c>
      <c r="K1736" t="s">
        <v>17</v>
      </c>
      <c r="L1736">
        <v>2019</v>
      </c>
      <c r="M1736" t="s">
        <v>18</v>
      </c>
    </row>
    <row r="1737" spans="1:13" x14ac:dyDescent="0.25">
      <c r="A1737" s="1">
        <v>43641</v>
      </c>
      <c r="B1737" s="2">
        <v>0.88402777777777775</v>
      </c>
      <c r="C1737" t="s">
        <v>21</v>
      </c>
      <c r="D1737" t="s">
        <v>110</v>
      </c>
      <c r="E1737">
        <v>6</v>
      </c>
      <c r="F1737">
        <v>11</v>
      </c>
      <c r="G1737" t="s">
        <v>32</v>
      </c>
      <c r="H1737" t="s">
        <v>222</v>
      </c>
      <c r="I1737">
        <v>6151</v>
      </c>
      <c r="J1737" t="s">
        <v>16</v>
      </c>
      <c r="K1737" t="s">
        <v>17</v>
      </c>
      <c r="L1737">
        <v>2019</v>
      </c>
      <c r="M1737" t="s">
        <v>18</v>
      </c>
    </row>
    <row r="1738" spans="1:13" x14ac:dyDescent="0.25">
      <c r="A1738" s="1">
        <v>43642</v>
      </c>
      <c r="B1738" s="2">
        <v>0.62916666666666665</v>
      </c>
      <c r="C1738" t="s">
        <v>25</v>
      </c>
      <c r="D1738" t="s">
        <v>43</v>
      </c>
      <c r="E1738">
        <v>8</v>
      </c>
      <c r="F1738">
        <v>12</v>
      </c>
      <c r="G1738" t="s">
        <v>32</v>
      </c>
      <c r="H1738" t="s">
        <v>223</v>
      </c>
      <c r="I1738">
        <v>5044</v>
      </c>
      <c r="J1738" t="s">
        <v>38</v>
      </c>
      <c r="K1738" t="s">
        <v>39</v>
      </c>
      <c r="L1738">
        <v>2019</v>
      </c>
      <c r="M1738" t="s">
        <v>18</v>
      </c>
    </row>
    <row r="1739" spans="1:13" x14ac:dyDescent="0.25">
      <c r="A1739" s="1">
        <v>43643</v>
      </c>
      <c r="B1739" s="2">
        <v>0.60277777777777775</v>
      </c>
      <c r="C1739" t="s">
        <v>33</v>
      </c>
      <c r="D1739" t="s">
        <v>70</v>
      </c>
      <c r="E1739">
        <v>3</v>
      </c>
      <c r="F1739">
        <v>6</v>
      </c>
      <c r="G1739" t="s">
        <v>20</v>
      </c>
      <c r="H1739" t="s">
        <v>223</v>
      </c>
      <c r="I1739">
        <v>5246</v>
      </c>
      <c r="J1739" t="s">
        <v>16</v>
      </c>
      <c r="K1739" t="s">
        <v>17</v>
      </c>
      <c r="L1739">
        <v>2019</v>
      </c>
      <c r="M1739" t="s">
        <v>18</v>
      </c>
    </row>
    <row r="1740" spans="1:13" x14ac:dyDescent="0.25">
      <c r="A1740" s="1">
        <v>43643</v>
      </c>
      <c r="B1740" s="2">
        <v>0.60486111111111107</v>
      </c>
      <c r="C1740" t="s">
        <v>33</v>
      </c>
      <c r="D1740" t="s">
        <v>114</v>
      </c>
      <c r="E1740">
        <v>18</v>
      </c>
      <c r="F1740">
        <v>21</v>
      </c>
      <c r="G1740" t="s">
        <v>23</v>
      </c>
      <c r="H1740" t="s">
        <v>221</v>
      </c>
      <c r="I1740">
        <v>5896</v>
      </c>
      <c r="J1740" t="s">
        <v>55</v>
      </c>
      <c r="K1740" t="s">
        <v>56</v>
      </c>
      <c r="L1740">
        <v>2019</v>
      </c>
      <c r="M1740" t="s">
        <v>18</v>
      </c>
    </row>
    <row r="1741" spans="1:13" x14ac:dyDescent="0.25">
      <c r="A1741" s="1">
        <v>43644</v>
      </c>
      <c r="B1741" s="2">
        <v>0.32569444444444445</v>
      </c>
      <c r="C1741" t="s">
        <v>40</v>
      </c>
      <c r="D1741" t="s">
        <v>24</v>
      </c>
      <c r="E1741">
        <v>0</v>
      </c>
      <c r="F1741">
        <v>0</v>
      </c>
      <c r="G1741" t="s">
        <v>32</v>
      </c>
      <c r="H1741" t="s">
        <v>223</v>
      </c>
      <c r="I1741">
        <v>5311</v>
      </c>
      <c r="J1741" t="s">
        <v>16</v>
      </c>
      <c r="K1741" t="s">
        <v>17</v>
      </c>
      <c r="L1741">
        <v>2019</v>
      </c>
      <c r="M1741" t="s">
        <v>18</v>
      </c>
    </row>
    <row r="1742" spans="1:13" x14ac:dyDescent="0.25">
      <c r="A1742" s="1">
        <v>43644</v>
      </c>
      <c r="B1742" s="2">
        <v>0.36666666666666664</v>
      </c>
      <c r="C1742" t="s">
        <v>40</v>
      </c>
      <c r="D1742" t="s">
        <v>80</v>
      </c>
      <c r="E1742">
        <v>0</v>
      </c>
      <c r="F1742">
        <v>0</v>
      </c>
      <c r="G1742" t="s">
        <v>32</v>
      </c>
      <c r="H1742" t="s">
        <v>223</v>
      </c>
      <c r="I1742">
        <v>5210</v>
      </c>
      <c r="J1742" t="s">
        <v>16</v>
      </c>
      <c r="K1742" t="s">
        <v>17</v>
      </c>
      <c r="L1742">
        <v>2019</v>
      </c>
      <c r="M1742" t="s">
        <v>18</v>
      </c>
    </row>
    <row r="1743" spans="1:13" x14ac:dyDescent="0.25">
      <c r="A1743" s="1">
        <v>43644</v>
      </c>
      <c r="B1743" s="2">
        <v>0.4201388888888889</v>
      </c>
      <c r="C1743" t="s">
        <v>40</v>
      </c>
      <c r="D1743" t="s">
        <v>86</v>
      </c>
      <c r="E1743">
        <v>4</v>
      </c>
      <c r="F1743">
        <v>7</v>
      </c>
      <c r="H1743" t="s">
        <v>223</v>
      </c>
      <c r="I1743">
        <v>5210</v>
      </c>
      <c r="J1743" t="s">
        <v>16</v>
      </c>
      <c r="K1743" t="s">
        <v>17</v>
      </c>
      <c r="L1743">
        <v>2019</v>
      </c>
      <c r="M1743" t="s">
        <v>18</v>
      </c>
    </row>
    <row r="1744" spans="1:13" x14ac:dyDescent="0.25">
      <c r="A1744" s="1">
        <v>43644</v>
      </c>
      <c r="B1744" s="2">
        <v>0.6020833333333333</v>
      </c>
      <c r="C1744" t="s">
        <v>40</v>
      </c>
      <c r="D1744" t="s">
        <v>64</v>
      </c>
      <c r="E1744">
        <v>0</v>
      </c>
      <c r="F1744">
        <v>0</v>
      </c>
      <c r="G1744" t="s">
        <v>32</v>
      </c>
      <c r="H1744" t="s">
        <v>223</v>
      </c>
      <c r="I1744">
        <v>5170</v>
      </c>
      <c r="J1744" t="s">
        <v>91</v>
      </c>
      <c r="K1744" t="s">
        <v>92</v>
      </c>
      <c r="L1744">
        <v>2019</v>
      </c>
      <c r="M1744" t="s">
        <v>18</v>
      </c>
    </row>
    <row r="1745" spans="1:13" x14ac:dyDescent="0.25">
      <c r="A1745" s="1">
        <v>43644</v>
      </c>
      <c r="B1745" s="2">
        <v>0.7895833333333333</v>
      </c>
      <c r="C1745" t="s">
        <v>40</v>
      </c>
      <c r="D1745" t="s">
        <v>95</v>
      </c>
      <c r="E1745">
        <v>12</v>
      </c>
      <c r="F1745">
        <v>15</v>
      </c>
      <c r="G1745" t="s">
        <v>15</v>
      </c>
      <c r="H1745" t="s">
        <v>221</v>
      </c>
      <c r="I1745">
        <v>6106</v>
      </c>
      <c r="J1745" t="s">
        <v>16</v>
      </c>
      <c r="K1745" t="s">
        <v>17</v>
      </c>
      <c r="L1745">
        <v>2019</v>
      </c>
      <c r="M1745" t="s">
        <v>18</v>
      </c>
    </row>
    <row r="1746" spans="1:13" x14ac:dyDescent="0.25">
      <c r="A1746" s="1">
        <v>43646</v>
      </c>
      <c r="B1746" s="2">
        <v>1.8749999999999999E-2</v>
      </c>
      <c r="C1746" t="s">
        <v>53</v>
      </c>
      <c r="D1746" t="s">
        <v>108</v>
      </c>
      <c r="E1746">
        <v>8</v>
      </c>
      <c r="F1746">
        <v>13</v>
      </c>
      <c r="G1746" t="s">
        <v>23</v>
      </c>
      <c r="H1746" t="s">
        <v>221</v>
      </c>
      <c r="I1746">
        <v>5496</v>
      </c>
      <c r="J1746" t="s">
        <v>16</v>
      </c>
      <c r="K1746" t="s">
        <v>17</v>
      </c>
      <c r="L1746">
        <v>2019</v>
      </c>
      <c r="M1746" t="s">
        <v>18</v>
      </c>
    </row>
    <row r="1747" spans="1:13" x14ac:dyDescent="0.25">
      <c r="A1747" s="1">
        <v>43647</v>
      </c>
      <c r="B1747" s="2">
        <v>0.75902777777777775</v>
      </c>
      <c r="C1747" t="s">
        <v>13</v>
      </c>
      <c r="D1747" t="s">
        <v>73</v>
      </c>
      <c r="E1747">
        <v>0</v>
      </c>
      <c r="F1747">
        <v>0</v>
      </c>
      <c r="G1747" t="s">
        <v>15</v>
      </c>
      <c r="H1747" t="s">
        <v>221</v>
      </c>
      <c r="I1747">
        <v>5411</v>
      </c>
      <c r="J1747" t="s">
        <v>16</v>
      </c>
      <c r="K1747" t="s">
        <v>17</v>
      </c>
      <c r="L1747">
        <v>2019</v>
      </c>
      <c r="M1747" t="s">
        <v>120</v>
      </c>
    </row>
    <row r="1748" spans="1:13" x14ac:dyDescent="0.25">
      <c r="A1748" s="1">
        <v>43647</v>
      </c>
      <c r="B1748" s="2">
        <v>0.8520833333333333</v>
      </c>
      <c r="C1748" t="s">
        <v>13</v>
      </c>
      <c r="D1748" t="s">
        <v>59</v>
      </c>
      <c r="E1748">
        <v>6</v>
      </c>
      <c r="F1748">
        <v>11</v>
      </c>
      <c r="G1748" t="s">
        <v>20</v>
      </c>
      <c r="H1748" t="s">
        <v>223</v>
      </c>
      <c r="I1748">
        <v>5177</v>
      </c>
      <c r="J1748" t="s">
        <v>16</v>
      </c>
      <c r="K1748" t="s">
        <v>17</v>
      </c>
      <c r="L1748">
        <v>2019</v>
      </c>
      <c r="M1748" t="s">
        <v>120</v>
      </c>
    </row>
    <row r="1749" spans="1:13" x14ac:dyDescent="0.25">
      <c r="A1749" s="1">
        <v>43648</v>
      </c>
      <c r="B1749" s="2">
        <v>0.49652777777777779</v>
      </c>
      <c r="C1749" t="s">
        <v>21</v>
      </c>
      <c r="D1749" t="s">
        <v>44</v>
      </c>
      <c r="E1749">
        <v>10</v>
      </c>
      <c r="F1749">
        <v>13</v>
      </c>
      <c r="G1749" t="s">
        <v>15</v>
      </c>
      <c r="H1749" t="s">
        <v>221</v>
      </c>
      <c r="I1749">
        <v>5381</v>
      </c>
      <c r="J1749" t="s">
        <v>38</v>
      </c>
      <c r="K1749" t="s">
        <v>39</v>
      </c>
      <c r="L1749">
        <v>2019</v>
      </c>
      <c r="M1749" t="s">
        <v>120</v>
      </c>
    </row>
    <row r="1750" spans="1:13" x14ac:dyDescent="0.25">
      <c r="A1750" s="1">
        <v>43649</v>
      </c>
      <c r="B1750" s="2">
        <v>0.77222222222222225</v>
      </c>
      <c r="C1750" t="s">
        <v>25</v>
      </c>
      <c r="D1750" t="s">
        <v>75</v>
      </c>
      <c r="E1750">
        <v>6</v>
      </c>
      <c r="F1750">
        <v>8</v>
      </c>
      <c r="G1750" t="s">
        <v>23</v>
      </c>
      <c r="H1750" t="s">
        <v>221</v>
      </c>
      <c r="I1750">
        <v>5996</v>
      </c>
      <c r="J1750" t="s">
        <v>55</v>
      </c>
      <c r="K1750" t="s">
        <v>56</v>
      </c>
      <c r="L1750">
        <v>2019</v>
      </c>
      <c r="M1750" t="s">
        <v>120</v>
      </c>
    </row>
    <row r="1751" spans="1:13" x14ac:dyDescent="0.25">
      <c r="A1751" s="1">
        <v>43649</v>
      </c>
      <c r="B1751" s="2">
        <v>0.87291666666666667</v>
      </c>
      <c r="C1751" t="s">
        <v>25</v>
      </c>
      <c r="D1751" t="s">
        <v>113</v>
      </c>
      <c r="E1751">
        <v>0</v>
      </c>
      <c r="F1751">
        <v>0</v>
      </c>
      <c r="G1751" t="s">
        <v>15</v>
      </c>
      <c r="H1751" t="s">
        <v>221</v>
      </c>
      <c r="I1751">
        <v>5441</v>
      </c>
      <c r="J1751" t="s">
        <v>16</v>
      </c>
      <c r="K1751" t="s">
        <v>17</v>
      </c>
      <c r="L1751">
        <v>2019</v>
      </c>
      <c r="M1751" t="s">
        <v>120</v>
      </c>
    </row>
    <row r="1752" spans="1:13" x14ac:dyDescent="0.25">
      <c r="A1752" s="1">
        <v>43650</v>
      </c>
      <c r="B1752" s="2">
        <v>3.1944444444444442E-2</v>
      </c>
      <c r="C1752" t="s">
        <v>33</v>
      </c>
      <c r="D1752" t="s">
        <v>66</v>
      </c>
      <c r="E1752">
        <v>5</v>
      </c>
      <c r="F1752">
        <v>10</v>
      </c>
      <c r="G1752" t="s">
        <v>23</v>
      </c>
      <c r="H1752" t="s">
        <v>221</v>
      </c>
      <c r="I1752">
        <v>5596</v>
      </c>
      <c r="J1752" t="s">
        <v>55</v>
      </c>
      <c r="K1752" t="s">
        <v>56</v>
      </c>
      <c r="L1752">
        <v>2019</v>
      </c>
      <c r="M1752" t="s">
        <v>120</v>
      </c>
    </row>
    <row r="1753" spans="1:13" x14ac:dyDescent="0.25">
      <c r="A1753" s="1">
        <v>43650</v>
      </c>
      <c r="B1753" s="2">
        <v>0.45833333333333331</v>
      </c>
      <c r="C1753" t="s">
        <v>33</v>
      </c>
      <c r="D1753" t="s">
        <v>28</v>
      </c>
      <c r="E1753">
        <v>3</v>
      </c>
      <c r="F1753">
        <v>6</v>
      </c>
      <c r="G1753" t="s">
        <v>20</v>
      </c>
      <c r="H1753" t="s">
        <v>223</v>
      </c>
      <c r="I1753">
        <v>5173</v>
      </c>
      <c r="J1753" t="s">
        <v>16</v>
      </c>
      <c r="K1753" t="s">
        <v>17</v>
      </c>
      <c r="L1753">
        <v>2019</v>
      </c>
      <c r="M1753" t="s">
        <v>120</v>
      </c>
    </row>
    <row r="1754" spans="1:13" x14ac:dyDescent="0.25">
      <c r="A1754" s="1">
        <v>43650</v>
      </c>
      <c r="B1754" s="2">
        <v>0.64097222222222228</v>
      </c>
      <c r="C1754" t="s">
        <v>33</v>
      </c>
      <c r="D1754" t="s">
        <v>99</v>
      </c>
      <c r="E1754">
        <v>6</v>
      </c>
      <c r="F1754">
        <v>8</v>
      </c>
      <c r="G1754" t="s">
        <v>23</v>
      </c>
      <c r="H1754" t="s">
        <v>221</v>
      </c>
      <c r="I1754">
        <v>5796</v>
      </c>
      <c r="J1754" t="s">
        <v>16</v>
      </c>
      <c r="K1754" t="s">
        <v>17</v>
      </c>
      <c r="L1754">
        <v>2019</v>
      </c>
      <c r="M1754" t="s">
        <v>120</v>
      </c>
    </row>
    <row r="1755" spans="1:13" x14ac:dyDescent="0.25">
      <c r="A1755" s="1">
        <v>43650</v>
      </c>
      <c r="B1755" s="2">
        <v>0.76041666666666663</v>
      </c>
      <c r="C1755" t="s">
        <v>33</v>
      </c>
      <c r="D1755" t="s">
        <v>37</v>
      </c>
      <c r="E1755">
        <v>0</v>
      </c>
      <c r="F1755">
        <v>0</v>
      </c>
      <c r="H1755" t="s">
        <v>223</v>
      </c>
      <c r="I1755">
        <v>5156</v>
      </c>
      <c r="J1755" t="s">
        <v>55</v>
      </c>
      <c r="K1755" t="s">
        <v>56</v>
      </c>
      <c r="L1755">
        <v>2019</v>
      </c>
      <c r="M1755" t="s">
        <v>120</v>
      </c>
    </row>
    <row r="1756" spans="1:13" x14ac:dyDescent="0.25">
      <c r="A1756" s="1">
        <v>43651</v>
      </c>
      <c r="B1756" s="2">
        <v>0.56041666666666667</v>
      </c>
      <c r="C1756" t="s">
        <v>40</v>
      </c>
      <c r="D1756" t="s">
        <v>34</v>
      </c>
      <c r="E1756">
        <v>0</v>
      </c>
      <c r="F1756">
        <v>0</v>
      </c>
      <c r="G1756" t="s">
        <v>23</v>
      </c>
      <c r="H1756" t="s">
        <v>221</v>
      </c>
      <c r="I1756">
        <v>5491</v>
      </c>
      <c r="J1756" t="s">
        <v>55</v>
      </c>
      <c r="K1756" t="s">
        <v>56</v>
      </c>
      <c r="L1756">
        <v>2019</v>
      </c>
      <c r="M1756" t="s">
        <v>120</v>
      </c>
    </row>
    <row r="1757" spans="1:13" x14ac:dyDescent="0.25">
      <c r="A1757" s="1">
        <v>43651</v>
      </c>
      <c r="B1757" s="2">
        <v>0.875</v>
      </c>
      <c r="C1757" t="s">
        <v>40</v>
      </c>
      <c r="D1757" t="s">
        <v>81</v>
      </c>
      <c r="E1757">
        <v>12</v>
      </c>
      <c r="F1757">
        <v>15</v>
      </c>
      <c r="G1757" t="s">
        <v>20</v>
      </c>
      <c r="H1757" t="s">
        <v>223</v>
      </c>
      <c r="I1757">
        <v>5321</v>
      </c>
      <c r="J1757" t="s">
        <v>16</v>
      </c>
      <c r="K1757" t="s">
        <v>17</v>
      </c>
      <c r="L1757">
        <v>2019</v>
      </c>
      <c r="M1757" t="s">
        <v>120</v>
      </c>
    </row>
    <row r="1758" spans="1:13" x14ac:dyDescent="0.25">
      <c r="A1758" s="1">
        <v>43651</v>
      </c>
      <c r="B1758" s="2">
        <v>0.96250000000000002</v>
      </c>
      <c r="C1758" t="s">
        <v>40</v>
      </c>
      <c r="D1758" t="s">
        <v>14</v>
      </c>
      <c r="E1758">
        <v>7</v>
      </c>
      <c r="F1758">
        <v>12</v>
      </c>
      <c r="G1758" t="s">
        <v>23</v>
      </c>
      <c r="H1758" t="s">
        <v>221</v>
      </c>
      <c r="I1758">
        <v>5941</v>
      </c>
      <c r="J1758" t="s">
        <v>55</v>
      </c>
      <c r="K1758" t="s">
        <v>56</v>
      </c>
      <c r="L1758">
        <v>2019</v>
      </c>
      <c r="M1758" t="s">
        <v>120</v>
      </c>
    </row>
    <row r="1759" spans="1:13" x14ac:dyDescent="0.25">
      <c r="A1759" s="1">
        <v>43651</v>
      </c>
      <c r="B1759" s="2">
        <v>0.9916666666666667</v>
      </c>
      <c r="C1759" t="s">
        <v>40</v>
      </c>
      <c r="D1759" t="s">
        <v>108</v>
      </c>
      <c r="E1759">
        <v>9</v>
      </c>
      <c r="F1759">
        <v>14</v>
      </c>
      <c r="G1759" t="s">
        <v>15</v>
      </c>
      <c r="H1759" t="s">
        <v>221</v>
      </c>
      <c r="I1759">
        <v>5571</v>
      </c>
      <c r="J1759" t="s">
        <v>16</v>
      </c>
      <c r="K1759" t="s">
        <v>17</v>
      </c>
      <c r="L1759">
        <v>2019</v>
      </c>
      <c r="M1759" t="s">
        <v>120</v>
      </c>
    </row>
    <row r="1760" spans="1:13" x14ac:dyDescent="0.25">
      <c r="A1760" s="1">
        <v>43652</v>
      </c>
      <c r="B1760" s="2">
        <v>0.49444444444444446</v>
      </c>
      <c r="C1760" t="s">
        <v>50</v>
      </c>
      <c r="D1760" t="s">
        <v>114</v>
      </c>
      <c r="E1760">
        <v>0</v>
      </c>
      <c r="F1760">
        <v>0</v>
      </c>
      <c r="G1760" t="s">
        <v>23</v>
      </c>
      <c r="H1760" t="s">
        <v>221</v>
      </c>
      <c r="I1760">
        <v>5696</v>
      </c>
      <c r="J1760" t="s">
        <v>16</v>
      </c>
      <c r="K1760" t="s">
        <v>17</v>
      </c>
      <c r="L1760">
        <v>2019</v>
      </c>
      <c r="M1760" t="s">
        <v>120</v>
      </c>
    </row>
    <row r="1761" spans="1:13" x14ac:dyDescent="0.25">
      <c r="A1761" s="1">
        <v>43653</v>
      </c>
      <c r="B1761" s="2">
        <v>0.86388888888888893</v>
      </c>
      <c r="C1761" t="s">
        <v>53</v>
      </c>
      <c r="D1761" t="s">
        <v>93</v>
      </c>
      <c r="E1761">
        <v>17</v>
      </c>
      <c r="F1761">
        <v>21</v>
      </c>
      <c r="G1761" t="s">
        <v>20</v>
      </c>
      <c r="H1761" t="s">
        <v>223</v>
      </c>
      <c r="I1761">
        <v>5103</v>
      </c>
      <c r="J1761" t="s">
        <v>16</v>
      </c>
      <c r="K1761" t="s">
        <v>17</v>
      </c>
      <c r="L1761">
        <v>2019</v>
      </c>
      <c r="M1761" t="s">
        <v>120</v>
      </c>
    </row>
    <row r="1762" spans="1:13" x14ac:dyDescent="0.25">
      <c r="A1762" s="1">
        <v>43654</v>
      </c>
      <c r="B1762" s="2">
        <v>0.43263888888888891</v>
      </c>
      <c r="C1762" t="s">
        <v>13</v>
      </c>
      <c r="D1762" t="s">
        <v>14</v>
      </c>
      <c r="E1762">
        <v>11</v>
      </c>
      <c r="F1762">
        <v>13</v>
      </c>
      <c r="G1762" t="s">
        <v>23</v>
      </c>
      <c r="H1762" t="s">
        <v>221</v>
      </c>
      <c r="I1762">
        <v>5991</v>
      </c>
      <c r="J1762" t="s">
        <v>55</v>
      </c>
      <c r="K1762" t="s">
        <v>56</v>
      </c>
      <c r="L1762">
        <v>2019</v>
      </c>
      <c r="M1762" t="s">
        <v>120</v>
      </c>
    </row>
    <row r="1763" spans="1:13" x14ac:dyDescent="0.25">
      <c r="A1763" s="1">
        <v>43654</v>
      </c>
      <c r="B1763" s="2">
        <v>0.49583333333333335</v>
      </c>
      <c r="C1763" t="s">
        <v>13</v>
      </c>
      <c r="D1763" t="s">
        <v>36</v>
      </c>
      <c r="E1763">
        <v>15</v>
      </c>
      <c r="F1763">
        <v>19</v>
      </c>
      <c r="G1763" t="s">
        <v>23</v>
      </c>
      <c r="H1763" t="s">
        <v>221</v>
      </c>
      <c r="I1763">
        <v>5916</v>
      </c>
      <c r="J1763" t="s">
        <v>55</v>
      </c>
      <c r="K1763" t="s">
        <v>56</v>
      </c>
      <c r="L1763">
        <v>2019</v>
      </c>
      <c r="M1763" t="s">
        <v>120</v>
      </c>
    </row>
    <row r="1764" spans="1:13" x14ac:dyDescent="0.25">
      <c r="A1764" s="1">
        <v>43654</v>
      </c>
      <c r="B1764" s="2">
        <v>0.50972222222222219</v>
      </c>
      <c r="C1764" t="s">
        <v>13</v>
      </c>
      <c r="D1764" t="s">
        <v>36</v>
      </c>
      <c r="E1764">
        <v>3</v>
      </c>
      <c r="F1764">
        <v>7</v>
      </c>
      <c r="G1764" t="s">
        <v>23</v>
      </c>
      <c r="H1764" t="s">
        <v>221</v>
      </c>
      <c r="I1764">
        <v>5721</v>
      </c>
      <c r="J1764" t="s">
        <v>55</v>
      </c>
      <c r="K1764" t="s">
        <v>56</v>
      </c>
      <c r="L1764">
        <v>2019</v>
      </c>
      <c r="M1764" t="s">
        <v>120</v>
      </c>
    </row>
    <row r="1765" spans="1:13" x14ac:dyDescent="0.25">
      <c r="A1765" s="1">
        <v>43655</v>
      </c>
      <c r="B1765" s="2">
        <v>0.46111111111111114</v>
      </c>
      <c r="C1765" t="s">
        <v>21</v>
      </c>
      <c r="D1765" t="s">
        <v>76</v>
      </c>
      <c r="E1765">
        <v>5</v>
      </c>
      <c r="F1765">
        <v>8</v>
      </c>
      <c r="G1765" t="s">
        <v>20</v>
      </c>
      <c r="H1765" t="s">
        <v>223</v>
      </c>
      <c r="I1765">
        <v>5076</v>
      </c>
      <c r="J1765" t="s">
        <v>16</v>
      </c>
      <c r="K1765" t="s">
        <v>17</v>
      </c>
      <c r="L1765">
        <v>2019</v>
      </c>
      <c r="M1765" t="s">
        <v>120</v>
      </c>
    </row>
    <row r="1766" spans="1:13" x14ac:dyDescent="0.25">
      <c r="A1766" s="1">
        <v>43655</v>
      </c>
      <c r="B1766" s="2">
        <v>0.76388888888888884</v>
      </c>
      <c r="C1766" t="s">
        <v>21</v>
      </c>
      <c r="D1766" t="s">
        <v>58</v>
      </c>
      <c r="E1766">
        <v>9</v>
      </c>
      <c r="F1766">
        <v>11</v>
      </c>
      <c r="G1766" t="s">
        <v>15</v>
      </c>
      <c r="H1766" t="s">
        <v>221</v>
      </c>
      <c r="I1766">
        <v>5631</v>
      </c>
      <c r="J1766" t="s">
        <v>16</v>
      </c>
      <c r="K1766" t="s">
        <v>17</v>
      </c>
      <c r="L1766">
        <v>2019</v>
      </c>
      <c r="M1766" t="s">
        <v>120</v>
      </c>
    </row>
    <row r="1767" spans="1:13" x14ac:dyDescent="0.25">
      <c r="A1767" s="1">
        <v>43655</v>
      </c>
      <c r="B1767" s="2">
        <v>0.85138888888888886</v>
      </c>
      <c r="C1767" t="s">
        <v>21</v>
      </c>
      <c r="D1767" t="s">
        <v>114</v>
      </c>
      <c r="E1767">
        <v>3</v>
      </c>
      <c r="F1767">
        <v>6</v>
      </c>
      <c r="G1767" t="s">
        <v>15</v>
      </c>
      <c r="H1767" t="s">
        <v>221</v>
      </c>
      <c r="I1767">
        <v>5511</v>
      </c>
      <c r="J1767" t="s">
        <v>16</v>
      </c>
      <c r="K1767" t="s">
        <v>17</v>
      </c>
      <c r="L1767">
        <v>2019</v>
      </c>
      <c r="M1767" t="s">
        <v>120</v>
      </c>
    </row>
    <row r="1768" spans="1:13" x14ac:dyDescent="0.25">
      <c r="A1768" s="1">
        <v>43656</v>
      </c>
      <c r="B1768" s="2">
        <v>0.6875</v>
      </c>
      <c r="C1768" t="s">
        <v>25</v>
      </c>
      <c r="D1768" t="s">
        <v>43</v>
      </c>
      <c r="E1768">
        <v>12</v>
      </c>
      <c r="F1768">
        <v>15</v>
      </c>
      <c r="G1768" t="s">
        <v>20</v>
      </c>
      <c r="H1768" t="s">
        <v>223</v>
      </c>
      <c r="I1768">
        <v>5163</v>
      </c>
      <c r="J1768" t="s">
        <v>16</v>
      </c>
      <c r="K1768" t="s">
        <v>17</v>
      </c>
      <c r="L1768">
        <v>2019</v>
      </c>
      <c r="M1768" t="s">
        <v>120</v>
      </c>
    </row>
    <row r="1769" spans="1:13" x14ac:dyDescent="0.25">
      <c r="A1769" s="1">
        <v>43656</v>
      </c>
      <c r="B1769" s="2">
        <v>0.76388888888888884</v>
      </c>
      <c r="C1769" t="s">
        <v>25</v>
      </c>
      <c r="D1769" t="s">
        <v>69</v>
      </c>
      <c r="E1769">
        <v>6</v>
      </c>
      <c r="F1769">
        <v>8</v>
      </c>
      <c r="G1769" t="s">
        <v>32</v>
      </c>
      <c r="H1769" t="s">
        <v>223</v>
      </c>
      <c r="I1769">
        <v>5230</v>
      </c>
      <c r="J1769" t="s">
        <v>16</v>
      </c>
      <c r="K1769" t="s">
        <v>17</v>
      </c>
      <c r="L1769">
        <v>2019</v>
      </c>
      <c r="M1769" t="s">
        <v>120</v>
      </c>
    </row>
    <row r="1770" spans="1:13" x14ac:dyDescent="0.25">
      <c r="A1770" s="1">
        <v>43656</v>
      </c>
      <c r="B1770" s="2">
        <v>0.78749999999999998</v>
      </c>
      <c r="C1770" t="s">
        <v>25</v>
      </c>
      <c r="D1770" t="s">
        <v>42</v>
      </c>
      <c r="E1770">
        <v>5</v>
      </c>
      <c r="F1770">
        <v>8</v>
      </c>
      <c r="G1770" t="s">
        <v>32</v>
      </c>
      <c r="H1770" t="s">
        <v>223</v>
      </c>
      <c r="I1770">
        <v>5084</v>
      </c>
      <c r="J1770" t="s">
        <v>55</v>
      </c>
      <c r="K1770" t="s">
        <v>56</v>
      </c>
      <c r="L1770">
        <v>2019</v>
      </c>
      <c r="M1770" t="s">
        <v>120</v>
      </c>
    </row>
    <row r="1771" spans="1:13" x14ac:dyDescent="0.25">
      <c r="A1771" s="1">
        <v>43656</v>
      </c>
      <c r="B1771" s="2">
        <v>0.8125</v>
      </c>
      <c r="C1771" t="s">
        <v>25</v>
      </c>
      <c r="D1771" t="s">
        <v>84</v>
      </c>
      <c r="E1771">
        <v>6</v>
      </c>
      <c r="F1771">
        <v>8</v>
      </c>
      <c r="G1771" t="s">
        <v>15</v>
      </c>
      <c r="H1771" t="s">
        <v>221</v>
      </c>
      <c r="I1771">
        <v>5851</v>
      </c>
      <c r="J1771" t="s">
        <v>16</v>
      </c>
      <c r="K1771" t="s">
        <v>17</v>
      </c>
      <c r="L1771">
        <v>2019</v>
      </c>
      <c r="M1771" t="s">
        <v>120</v>
      </c>
    </row>
    <row r="1772" spans="1:13" x14ac:dyDescent="0.25">
      <c r="A1772" s="1">
        <v>43656</v>
      </c>
      <c r="B1772" s="2">
        <v>0.86458333333333337</v>
      </c>
      <c r="C1772" t="s">
        <v>25</v>
      </c>
      <c r="D1772" t="s">
        <v>48</v>
      </c>
      <c r="E1772">
        <v>4</v>
      </c>
      <c r="F1772">
        <v>6</v>
      </c>
      <c r="G1772" t="s">
        <v>15</v>
      </c>
      <c r="H1772" t="s">
        <v>221</v>
      </c>
      <c r="I1772">
        <v>5421</v>
      </c>
      <c r="J1772" t="s">
        <v>16</v>
      </c>
      <c r="K1772" t="s">
        <v>17</v>
      </c>
      <c r="L1772">
        <v>2019</v>
      </c>
      <c r="M1772" t="s">
        <v>120</v>
      </c>
    </row>
    <row r="1773" spans="1:13" x14ac:dyDescent="0.25">
      <c r="A1773" s="1">
        <v>43656</v>
      </c>
      <c r="B1773" s="2">
        <v>0.95</v>
      </c>
      <c r="C1773" t="s">
        <v>25</v>
      </c>
      <c r="D1773" t="s">
        <v>122</v>
      </c>
      <c r="E1773">
        <v>0</v>
      </c>
      <c r="F1773">
        <v>0</v>
      </c>
      <c r="G1773" t="s">
        <v>15</v>
      </c>
      <c r="H1773" t="s">
        <v>221</v>
      </c>
      <c r="I1773">
        <v>5481</v>
      </c>
      <c r="J1773" t="s">
        <v>16</v>
      </c>
      <c r="K1773" t="s">
        <v>17</v>
      </c>
      <c r="L1773">
        <v>2019</v>
      </c>
      <c r="M1773" t="s">
        <v>120</v>
      </c>
    </row>
    <row r="1774" spans="1:13" x14ac:dyDescent="0.25">
      <c r="A1774" s="1">
        <v>43657</v>
      </c>
      <c r="B1774" s="2">
        <v>9.930555555555555E-2</v>
      </c>
      <c r="C1774" t="s">
        <v>33</v>
      </c>
      <c r="D1774" t="s">
        <v>99</v>
      </c>
      <c r="E1774">
        <v>0</v>
      </c>
      <c r="F1774">
        <v>0</v>
      </c>
      <c r="G1774" t="s">
        <v>23</v>
      </c>
      <c r="H1774" t="s">
        <v>221</v>
      </c>
      <c r="I1774">
        <v>6021</v>
      </c>
      <c r="J1774" t="s">
        <v>16</v>
      </c>
      <c r="K1774" t="s">
        <v>17</v>
      </c>
      <c r="L1774">
        <v>2019</v>
      </c>
      <c r="M1774" t="s">
        <v>120</v>
      </c>
    </row>
    <row r="1775" spans="1:13" x14ac:dyDescent="0.25">
      <c r="A1775" s="1">
        <v>43658</v>
      </c>
      <c r="B1775" s="2">
        <v>0.45624999999999999</v>
      </c>
      <c r="C1775" t="s">
        <v>40</v>
      </c>
      <c r="D1775" t="s">
        <v>54</v>
      </c>
      <c r="E1775">
        <v>5</v>
      </c>
      <c r="F1775">
        <v>7</v>
      </c>
      <c r="G1775" t="s">
        <v>23</v>
      </c>
      <c r="H1775" t="s">
        <v>221</v>
      </c>
      <c r="I1775">
        <v>5436</v>
      </c>
      <c r="J1775" t="s">
        <v>16</v>
      </c>
      <c r="K1775" t="s">
        <v>17</v>
      </c>
      <c r="L1775">
        <v>2019</v>
      </c>
      <c r="M1775" t="s">
        <v>120</v>
      </c>
    </row>
    <row r="1776" spans="1:13" x14ac:dyDescent="0.25">
      <c r="A1776" s="1">
        <v>43658</v>
      </c>
      <c r="B1776" s="2">
        <v>0.58819444444444446</v>
      </c>
      <c r="C1776" t="s">
        <v>40</v>
      </c>
      <c r="D1776" t="s">
        <v>27</v>
      </c>
      <c r="E1776">
        <v>5</v>
      </c>
      <c r="F1776">
        <v>8</v>
      </c>
      <c r="G1776" t="s">
        <v>23</v>
      </c>
      <c r="H1776" t="s">
        <v>221</v>
      </c>
      <c r="I1776">
        <v>6056</v>
      </c>
      <c r="J1776" t="s">
        <v>16</v>
      </c>
      <c r="K1776" t="s">
        <v>17</v>
      </c>
      <c r="L1776">
        <v>2019</v>
      </c>
      <c r="M1776" t="s">
        <v>120</v>
      </c>
    </row>
    <row r="1777" spans="1:13" x14ac:dyDescent="0.25">
      <c r="A1777" s="1">
        <v>43658</v>
      </c>
      <c r="B1777" s="2">
        <v>0.74375000000000002</v>
      </c>
      <c r="C1777" t="s">
        <v>40</v>
      </c>
      <c r="D1777" t="s">
        <v>19</v>
      </c>
      <c r="E1777">
        <v>0</v>
      </c>
      <c r="F1777">
        <v>0</v>
      </c>
      <c r="G1777" t="s">
        <v>20</v>
      </c>
      <c r="H1777" t="s">
        <v>223</v>
      </c>
      <c r="I1777">
        <v>5316</v>
      </c>
      <c r="J1777" t="s">
        <v>16</v>
      </c>
      <c r="K1777" t="s">
        <v>17</v>
      </c>
      <c r="L1777">
        <v>2019</v>
      </c>
      <c r="M1777" t="s">
        <v>120</v>
      </c>
    </row>
    <row r="1778" spans="1:13" x14ac:dyDescent="0.25">
      <c r="A1778" s="1">
        <v>43658</v>
      </c>
      <c r="B1778" s="2">
        <v>0.85972222222222228</v>
      </c>
      <c r="C1778" t="s">
        <v>40</v>
      </c>
      <c r="D1778" t="s">
        <v>87</v>
      </c>
      <c r="E1778">
        <v>4</v>
      </c>
      <c r="F1778">
        <v>7</v>
      </c>
      <c r="G1778" t="s">
        <v>15</v>
      </c>
      <c r="H1778" t="s">
        <v>221</v>
      </c>
      <c r="I1778">
        <v>5861</v>
      </c>
      <c r="J1778" t="s">
        <v>16</v>
      </c>
      <c r="K1778" t="s">
        <v>17</v>
      </c>
      <c r="L1778">
        <v>2019</v>
      </c>
      <c r="M1778" t="s">
        <v>120</v>
      </c>
    </row>
    <row r="1779" spans="1:13" x14ac:dyDescent="0.25">
      <c r="A1779" s="1">
        <v>43658</v>
      </c>
      <c r="B1779" s="2">
        <v>0.86041666666666672</v>
      </c>
      <c r="C1779" t="s">
        <v>40</v>
      </c>
      <c r="D1779" t="s">
        <v>51</v>
      </c>
      <c r="E1779">
        <v>0</v>
      </c>
      <c r="F1779">
        <v>0</v>
      </c>
      <c r="G1779" t="s">
        <v>32</v>
      </c>
      <c r="H1779" t="s">
        <v>223</v>
      </c>
      <c r="I1779">
        <v>5089</v>
      </c>
      <c r="J1779" t="s">
        <v>16</v>
      </c>
      <c r="K1779" t="s">
        <v>17</v>
      </c>
      <c r="L1779">
        <v>2019</v>
      </c>
      <c r="M1779" t="s">
        <v>120</v>
      </c>
    </row>
    <row r="1780" spans="1:13" x14ac:dyDescent="0.25">
      <c r="A1780" s="1">
        <v>43659</v>
      </c>
      <c r="B1780" s="2">
        <v>0.98958333333333337</v>
      </c>
      <c r="C1780" t="s">
        <v>50</v>
      </c>
      <c r="D1780" t="s">
        <v>70</v>
      </c>
      <c r="E1780">
        <v>5</v>
      </c>
      <c r="F1780">
        <v>10</v>
      </c>
      <c r="G1780" t="s">
        <v>20</v>
      </c>
      <c r="H1780" t="s">
        <v>223</v>
      </c>
      <c r="I1780">
        <v>5259</v>
      </c>
      <c r="J1780" t="s">
        <v>16</v>
      </c>
      <c r="K1780" t="s">
        <v>17</v>
      </c>
      <c r="L1780">
        <v>2019</v>
      </c>
      <c r="M1780" t="s">
        <v>120</v>
      </c>
    </row>
    <row r="1781" spans="1:13" x14ac:dyDescent="0.25">
      <c r="A1781" s="1">
        <v>43660</v>
      </c>
      <c r="B1781" s="2">
        <v>0.49583333333333335</v>
      </c>
      <c r="C1781" t="s">
        <v>53</v>
      </c>
      <c r="D1781" t="s">
        <v>60</v>
      </c>
      <c r="E1781">
        <v>0</v>
      </c>
      <c r="F1781">
        <v>0</v>
      </c>
      <c r="G1781" t="s">
        <v>15</v>
      </c>
      <c r="H1781" t="s">
        <v>224</v>
      </c>
      <c r="I1781">
        <v>3019</v>
      </c>
      <c r="J1781" t="s">
        <v>107</v>
      </c>
      <c r="K1781" t="s">
        <v>56</v>
      </c>
      <c r="L1781">
        <v>2019</v>
      </c>
      <c r="M1781" t="s">
        <v>120</v>
      </c>
    </row>
    <row r="1782" spans="1:13" x14ac:dyDescent="0.25">
      <c r="A1782" s="1">
        <v>43660</v>
      </c>
      <c r="B1782" s="2">
        <v>0.87638888888888888</v>
      </c>
      <c r="C1782" t="s">
        <v>53</v>
      </c>
      <c r="D1782" t="s">
        <v>86</v>
      </c>
      <c r="E1782">
        <v>3</v>
      </c>
      <c r="F1782">
        <v>7</v>
      </c>
      <c r="G1782" t="s">
        <v>32</v>
      </c>
      <c r="H1782" t="s">
        <v>223</v>
      </c>
      <c r="I1782">
        <v>5142</v>
      </c>
      <c r="J1782" t="s">
        <v>55</v>
      </c>
      <c r="K1782" t="s">
        <v>56</v>
      </c>
      <c r="L1782">
        <v>2019</v>
      </c>
      <c r="M1782" t="s">
        <v>120</v>
      </c>
    </row>
    <row r="1783" spans="1:13" x14ac:dyDescent="0.25">
      <c r="A1783" s="1">
        <v>43661</v>
      </c>
      <c r="B1783" s="2">
        <v>0.60416666666666663</v>
      </c>
      <c r="C1783" t="s">
        <v>13</v>
      </c>
      <c r="D1783" t="s">
        <v>44</v>
      </c>
      <c r="E1783">
        <v>5</v>
      </c>
      <c r="F1783">
        <v>8</v>
      </c>
      <c r="G1783" t="s">
        <v>23</v>
      </c>
      <c r="H1783" t="s">
        <v>221</v>
      </c>
      <c r="I1783">
        <v>5426</v>
      </c>
      <c r="J1783" t="s">
        <v>16</v>
      </c>
      <c r="K1783" t="s">
        <v>17</v>
      </c>
      <c r="L1783">
        <v>2019</v>
      </c>
      <c r="M1783" t="s">
        <v>120</v>
      </c>
    </row>
    <row r="1784" spans="1:13" x14ac:dyDescent="0.25">
      <c r="A1784" s="1">
        <v>43661</v>
      </c>
      <c r="B1784" s="2">
        <v>0.77638888888888891</v>
      </c>
      <c r="C1784" t="s">
        <v>13</v>
      </c>
      <c r="D1784" t="s">
        <v>74</v>
      </c>
      <c r="E1784">
        <v>5</v>
      </c>
      <c r="F1784">
        <v>8</v>
      </c>
      <c r="G1784" t="s">
        <v>20</v>
      </c>
      <c r="H1784" t="s">
        <v>223</v>
      </c>
      <c r="I1784">
        <v>5206</v>
      </c>
      <c r="J1784" t="s">
        <v>16</v>
      </c>
      <c r="K1784" t="s">
        <v>17</v>
      </c>
      <c r="L1784">
        <v>2019</v>
      </c>
      <c r="M1784" t="s">
        <v>120</v>
      </c>
    </row>
    <row r="1785" spans="1:13" x14ac:dyDescent="0.25">
      <c r="A1785" s="1">
        <v>43661</v>
      </c>
      <c r="B1785" s="2">
        <v>0.91597222222222219</v>
      </c>
      <c r="C1785" t="s">
        <v>13</v>
      </c>
      <c r="D1785" t="s">
        <v>64</v>
      </c>
      <c r="E1785">
        <v>5</v>
      </c>
      <c r="F1785">
        <v>9</v>
      </c>
      <c r="G1785" t="s">
        <v>20</v>
      </c>
      <c r="H1785" t="s">
        <v>223</v>
      </c>
      <c r="I1785">
        <v>5079</v>
      </c>
      <c r="J1785" t="s">
        <v>16</v>
      </c>
      <c r="K1785" t="s">
        <v>17</v>
      </c>
      <c r="L1785">
        <v>2019</v>
      </c>
      <c r="M1785" t="s">
        <v>120</v>
      </c>
    </row>
    <row r="1786" spans="1:13" x14ac:dyDescent="0.25">
      <c r="A1786" s="1">
        <v>43661</v>
      </c>
      <c r="B1786" s="2">
        <v>0.94305555555555554</v>
      </c>
      <c r="C1786" t="s">
        <v>13</v>
      </c>
      <c r="D1786" t="s">
        <v>26</v>
      </c>
      <c r="E1786">
        <v>15</v>
      </c>
      <c r="F1786">
        <v>19</v>
      </c>
      <c r="G1786" t="s">
        <v>20</v>
      </c>
      <c r="H1786" t="s">
        <v>223</v>
      </c>
      <c r="I1786">
        <v>5294</v>
      </c>
      <c r="J1786" t="s">
        <v>16</v>
      </c>
      <c r="K1786" t="s">
        <v>17</v>
      </c>
      <c r="L1786">
        <v>2019</v>
      </c>
      <c r="M1786" t="s">
        <v>120</v>
      </c>
    </row>
    <row r="1787" spans="1:13" x14ac:dyDescent="0.25">
      <c r="A1787" s="1">
        <v>43662</v>
      </c>
      <c r="B1787" s="2">
        <v>0.74444444444444446</v>
      </c>
      <c r="C1787" t="s">
        <v>21</v>
      </c>
      <c r="D1787" t="s">
        <v>87</v>
      </c>
      <c r="E1787">
        <v>3</v>
      </c>
      <c r="F1787">
        <v>5</v>
      </c>
      <c r="G1787" t="s">
        <v>23</v>
      </c>
      <c r="H1787" t="s">
        <v>221</v>
      </c>
      <c r="I1787">
        <v>5856</v>
      </c>
      <c r="J1787" t="s">
        <v>16</v>
      </c>
      <c r="K1787" t="s">
        <v>17</v>
      </c>
      <c r="L1787">
        <v>2019</v>
      </c>
      <c r="M1787" t="s">
        <v>120</v>
      </c>
    </row>
    <row r="1788" spans="1:13" x14ac:dyDescent="0.25">
      <c r="A1788" s="1">
        <v>43662</v>
      </c>
      <c r="B1788" s="2">
        <v>0.78194444444444444</v>
      </c>
      <c r="C1788" t="s">
        <v>21</v>
      </c>
      <c r="D1788" t="s">
        <v>129</v>
      </c>
      <c r="E1788">
        <v>4</v>
      </c>
      <c r="F1788">
        <v>6</v>
      </c>
      <c r="G1788" t="s">
        <v>23</v>
      </c>
      <c r="H1788" t="s">
        <v>221</v>
      </c>
      <c r="I1788">
        <v>5526</v>
      </c>
      <c r="J1788" t="s">
        <v>16</v>
      </c>
      <c r="K1788" t="s">
        <v>17</v>
      </c>
      <c r="L1788">
        <v>2019</v>
      </c>
      <c r="M1788" t="s">
        <v>120</v>
      </c>
    </row>
    <row r="1789" spans="1:13" x14ac:dyDescent="0.25">
      <c r="A1789" s="1">
        <v>43663</v>
      </c>
      <c r="B1789" s="2">
        <v>0.55069444444444449</v>
      </c>
      <c r="C1789" t="s">
        <v>25</v>
      </c>
      <c r="D1789" t="s">
        <v>26</v>
      </c>
      <c r="E1789">
        <v>0</v>
      </c>
      <c r="F1789">
        <v>0</v>
      </c>
      <c r="G1789" t="s">
        <v>20</v>
      </c>
      <c r="H1789" t="s">
        <v>223</v>
      </c>
      <c r="I1789">
        <v>5179</v>
      </c>
      <c r="J1789" t="s">
        <v>16</v>
      </c>
      <c r="K1789" t="s">
        <v>17</v>
      </c>
      <c r="L1789">
        <v>2019</v>
      </c>
      <c r="M1789" t="s">
        <v>120</v>
      </c>
    </row>
    <row r="1790" spans="1:13" x14ac:dyDescent="0.25">
      <c r="A1790" s="1">
        <v>43663</v>
      </c>
      <c r="B1790" s="2">
        <v>0.8979166666666667</v>
      </c>
      <c r="C1790" t="s">
        <v>25</v>
      </c>
      <c r="D1790" t="s">
        <v>35</v>
      </c>
      <c r="E1790">
        <v>3</v>
      </c>
      <c r="F1790">
        <v>8</v>
      </c>
      <c r="G1790" t="s">
        <v>15</v>
      </c>
      <c r="H1790" t="s">
        <v>221</v>
      </c>
      <c r="I1790">
        <v>5606</v>
      </c>
      <c r="J1790" t="s">
        <v>16</v>
      </c>
      <c r="K1790" t="s">
        <v>17</v>
      </c>
      <c r="L1790">
        <v>2019</v>
      </c>
      <c r="M1790" t="s">
        <v>120</v>
      </c>
    </row>
    <row r="1791" spans="1:13" x14ac:dyDescent="0.25">
      <c r="A1791" s="1">
        <v>43664</v>
      </c>
      <c r="B1791" s="2">
        <v>0.72013888888888888</v>
      </c>
      <c r="C1791" t="s">
        <v>33</v>
      </c>
      <c r="D1791" t="s">
        <v>36</v>
      </c>
      <c r="E1791">
        <v>0</v>
      </c>
      <c r="F1791">
        <v>0</v>
      </c>
      <c r="G1791" t="s">
        <v>23</v>
      </c>
      <c r="H1791" t="s">
        <v>221</v>
      </c>
      <c r="I1791">
        <v>5501</v>
      </c>
      <c r="J1791" t="s">
        <v>16</v>
      </c>
      <c r="K1791" t="s">
        <v>17</v>
      </c>
      <c r="L1791">
        <v>2019</v>
      </c>
      <c r="M1791" t="s">
        <v>120</v>
      </c>
    </row>
    <row r="1792" spans="1:13" x14ac:dyDescent="0.25">
      <c r="A1792" s="1">
        <v>43664</v>
      </c>
      <c r="B1792" s="2">
        <v>0.78472222222222221</v>
      </c>
      <c r="C1792" t="s">
        <v>33</v>
      </c>
      <c r="D1792" t="s">
        <v>79</v>
      </c>
      <c r="E1792">
        <v>5</v>
      </c>
      <c r="F1792">
        <v>7</v>
      </c>
      <c r="G1792" t="s">
        <v>15</v>
      </c>
      <c r="H1792" t="s">
        <v>221</v>
      </c>
      <c r="I1792">
        <v>5991</v>
      </c>
      <c r="J1792" t="s">
        <v>16</v>
      </c>
      <c r="K1792" t="s">
        <v>17</v>
      </c>
      <c r="L1792">
        <v>2019</v>
      </c>
      <c r="M1792" t="s">
        <v>120</v>
      </c>
    </row>
    <row r="1793" spans="1:13" x14ac:dyDescent="0.25">
      <c r="A1793" s="1">
        <v>43664</v>
      </c>
      <c r="B1793" s="2">
        <v>0.99236111111111114</v>
      </c>
      <c r="C1793" t="s">
        <v>33</v>
      </c>
      <c r="D1793" t="s">
        <v>41</v>
      </c>
      <c r="E1793">
        <v>3</v>
      </c>
      <c r="F1793">
        <v>7</v>
      </c>
      <c r="G1793" t="s">
        <v>32</v>
      </c>
      <c r="H1793" t="s">
        <v>223</v>
      </c>
      <c r="I1793">
        <v>5331</v>
      </c>
      <c r="J1793" t="s">
        <v>16</v>
      </c>
      <c r="K1793" t="s">
        <v>17</v>
      </c>
      <c r="L1793">
        <v>2019</v>
      </c>
      <c r="M1793" t="s">
        <v>120</v>
      </c>
    </row>
    <row r="1794" spans="1:13" x14ac:dyDescent="0.25">
      <c r="A1794" s="1">
        <v>43665</v>
      </c>
      <c r="B1794" s="2">
        <v>7.7777777777777779E-2</v>
      </c>
      <c r="C1794" t="s">
        <v>40</v>
      </c>
      <c r="D1794" t="s">
        <v>27</v>
      </c>
      <c r="E1794">
        <v>0</v>
      </c>
      <c r="F1794">
        <v>0</v>
      </c>
      <c r="G1794" t="s">
        <v>23</v>
      </c>
      <c r="H1794" t="s">
        <v>221</v>
      </c>
      <c r="I1794">
        <v>5431</v>
      </c>
      <c r="J1794" t="s">
        <v>16</v>
      </c>
      <c r="K1794" t="s">
        <v>17</v>
      </c>
      <c r="L1794">
        <v>2019</v>
      </c>
      <c r="M1794" t="s">
        <v>120</v>
      </c>
    </row>
    <row r="1795" spans="1:13" x14ac:dyDescent="0.25">
      <c r="A1795" s="1">
        <v>43665</v>
      </c>
      <c r="B1795" s="2">
        <v>0.35</v>
      </c>
      <c r="C1795" t="s">
        <v>40</v>
      </c>
      <c r="D1795" t="s">
        <v>43</v>
      </c>
      <c r="E1795">
        <v>0</v>
      </c>
      <c r="F1795">
        <v>0</v>
      </c>
      <c r="G1795" t="s">
        <v>20</v>
      </c>
      <c r="H1795" t="s">
        <v>223</v>
      </c>
      <c r="I1795">
        <v>5165</v>
      </c>
      <c r="J1795" t="s">
        <v>29</v>
      </c>
      <c r="K1795" t="s">
        <v>30</v>
      </c>
      <c r="L1795">
        <v>2019</v>
      </c>
      <c r="M1795" t="s">
        <v>120</v>
      </c>
    </row>
    <row r="1796" spans="1:13" x14ac:dyDescent="0.25">
      <c r="A1796" s="1">
        <v>43666</v>
      </c>
      <c r="B1796" s="2">
        <v>0.91736111111111107</v>
      </c>
      <c r="C1796" t="s">
        <v>50</v>
      </c>
      <c r="D1796" t="s">
        <v>87</v>
      </c>
      <c r="E1796">
        <v>6</v>
      </c>
      <c r="F1796">
        <v>11</v>
      </c>
      <c r="G1796" t="s">
        <v>15</v>
      </c>
      <c r="H1796" t="s">
        <v>221</v>
      </c>
      <c r="I1796">
        <v>6091</v>
      </c>
      <c r="J1796" t="s">
        <v>55</v>
      </c>
      <c r="K1796" t="s">
        <v>56</v>
      </c>
      <c r="L1796">
        <v>2019</v>
      </c>
      <c r="M1796" t="s">
        <v>120</v>
      </c>
    </row>
    <row r="1797" spans="1:13" x14ac:dyDescent="0.25">
      <c r="A1797" s="1">
        <v>43667</v>
      </c>
      <c r="B1797" s="2">
        <v>0.9868055555555556</v>
      </c>
      <c r="C1797" t="s">
        <v>53</v>
      </c>
      <c r="D1797" t="s">
        <v>75</v>
      </c>
      <c r="E1797">
        <v>5</v>
      </c>
      <c r="F1797">
        <v>10</v>
      </c>
      <c r="G1797" t="s">
        <v>23</v>
      </c>
      <c r="H1797" t="s">
        <v>221</v>
      </c>
      <c r="I1797">
        <v>5686</v>
      </c>
      <c r="J1797" t="s">
        <v>16</v>
      </c>
      <c r="K1797" t="s">
        <v>17</v>
      </c>
      <c r="L1797">
        <v>2019</v>
      </c>
      <c r="M1797" t="s">
        <v>120</v>
      </c>
    </row>
    <row r="1798" spans="1:13" x14ac:dyDescent="0.25">
      <c r="A1798" s="1">
        <v>43668</v>
      </c>
      <c r="B1798" s="2">
        <v>0.77847222222222223</v>
      </c>
      <c r="C1798" t="s">
        <v>13</v>
      </c>
      <c r="D1798" t="s">
        <v>118</v>
      </c>
      <c r="E1798">
        <v>5</v>
      </c>
      <c r="F1798">
        <v>7</v>
      </c>
      <c r="G1798" t="s">
        <v>15</v>
      </c>
      <c r="H1798" t="s">
        <v>221</v>
      </c>
      <c r="I1798">
        <v>6086</v>
      </c>
      <c r="J1798" t="s">
        <v>16</v>
      </c>
      <c r="K1798" t="s">
        <v>17</v>
      </c>
      <c r="L1798">
        <v>2019</v>
      </c>
      <c r="M1798" t="s">
        <v>120</v>
      </c>
    </row>
    <row r="1799" spans="1:13" x14ac:dyDescent="0.25">
      <c r="A1799" s="1">
        <v>43669</v>
      </c>
      <c r="B1799" s="2">
        <v>0.58125000000000004</v>
      </c>
      <c r="C1799" t="s">
        <v>21</v>
      </c>
      <c r="D1799" t="s">
        <v>116</v>
      </c>
      <c r="E1799">
        <v>4</v>
      </c>
      <c r="F1799">
        <v>7</v>
      </c>
      <c r="G1799" t="s">
        <v>20</v>
      </c>
      <c r="H1799" t="s">
        <v>223</v>
      </c>
      <c r="I1799">
        <v>5018</v>
      </c>
      <c r="J1799" t="s">
        <v>16</v>
      </c>
      <c r="K1799" t="s">
        <v>17</v>
      </c>
      <c r="L1799">
        <v>2019</v>
      </c>
      <c r="M1799" t="s">
        <v>120</v>
      </c>
    </row>
    <row r="1800" spans="1:13" x14ac:dyDescent="0.25">
      <c r="A1800" s="1">
        <v>43669</v>
      </c>
      <c r="B1800" s="2">
        <v>0.74236111111111114</v>
      </c>
      <c r="C1800" t="s">
        <v>21</v>
      </c>
      <c r="D1800" t="s">
        <v>68</v>
      </c>
      <c r="E1800">
        <v>0</v>
      </c>
      <c r="F1800">
        <v>0</v>
      </c>
      <c r="G1800" t="s">
        <v>32</v>
      </c>
      <c r="H1800" t="s">
        <v>223</v>
      </c>
      <c r="I1800">
        <v>5285</v>
      </c>
      <c r="J1800" t="s">
        <v>16</v>
      </c>
      <c r="K1800" t="s">
        <v>17</v>
      </c>
      <c r="L1800">
        <v>2019</v>
      </c>
      <c r="M1800" t="s">
        <v>120</v>
      </c>
    </row>
    <row r="1801" spans="1:13" x14ac:dyDescent="0.25">
      <c r="A1801" s="1">
        <v>43669</v>
      </c>
      <c r="B1801" s="2">
        <v>0.90138888888888891</v>
      </c>
      <c r="C1801" t="s">
        <v>21</v>
      </c>
      <c r="D1801" t="s">
        <v>86</v>
      </c>
      <c r="E1801">
        <v>5</v>
      </c>
      <c r="F1801">
        <v>9</v>
      </c>
      <c r="G1801" t="s">
        <v>32</v>
      </c>
      <c r="H1801" t="s">
        <v>223</v>
      </c>
      <c r="I1801">
        <v>5030</v>
      </c>
      <c r="J1801" t="s">
        <v>16</v>
      </c>
      <c r="K1801" t="s">
        <v>17</v>
      </c>
      <c r="L1801">
        <v>2019</v>
      </c>
      <c r="M1801" t="s">
        <v>120</v>
      </c>
    </row>
    <row r="1802" spans="1:13" x14ac:dyDescent="0.25">
      <c r="A1802" s="1">
        <v>43669</v>
      </c>
      <c r="B1802" s="2">
        <v>0.90902777777777777</v>
      </c>
      <c r="C1802" t="s">
        <v>21</v>
      </c>
      <c r="D1802" t="s">
        <v>64</v>
      </c>
      <c r="E1802">
        <v>5</v>
      </c>
      <c r="F1802">
        <v>9</v>
      </c>
      <c r="G1802" t="s">
        <v>32</v>
      </c>
      <c r="H1802" t="s">
        <v>223</v>
      </c>
      <c r="I1802">
        <v>5368</v>
      </c>
      <c r="J1802" t="s">
        <v>16</v>
      </c>
      <c r="K1802" t="s">
        <v>17</v>
      </c>
      <c r="L1802">
        <v>2019</v>
      </c>
      <c r="M1802" t="s">
        <v>120</v>
      </c>
    </row>
    <row r="1803" spans="1:13" x14ac:dyDescent="0.25">
      <c r="A1803" s="1">
        <v>43669</v>
      </c>
      <c r="B1803" s="2">
        <v>0.98124999999999996</v>
      </c>
      <c r="C1803" t="s">
        <v>21</v>
      </c>
      <c r="D1803" t="s">
        <v>64</v>
      </c>
      <c r="E1803">
        <v>3</v>
      </c>
      <c r="F1803">
        <v>7</v>
      </c>
      <c r="G1803" t="s">
        <v>32</v>
      </c>
      <c r="H1803" t="s">
        <v>223</v>
      </c>
      <c r="I1803">
        <v>5352</v>
      </c>
      <c r="J1803" t="s">
        <v>16</v>
      </c>
      <c r="K1803" t="s">
        <v>17</v>
      </c>
      <c r="L1803">
        <v>2019</v>
      </c>
      <c r="M1803" t="s">
        <v>120</v>
      </c>
    </row>
    <row r="1804" spans="1:13" x14ac:dyDescent="0.25">
      <c r="A1804" s="1">
        <v>43670</v>
      </c>
      <c r="B1804" s="2">
        <v>0.49305555555555558</v>
      </c>
      <c r="C1804" t="s">
        <v>25</v>
      </c>
      <c r="D1804" t="s">
        <v>85</v>
      </c>
      <c r="E1804">
        <v>4</v>
      </c>
      <c r="F1804">
        <v>7</v>
      </c>
      <c r="G1804" t="s">
        <v>23</v>
      </c>
      <c r="H1804" t="s">
        <v>221</v>
      </c>
      <c r="I1804">
        <v>5906</v>
      </c>
      <c r="J1804" t="s">
        <v>16</v>
      </c>
      <c r="K1804" t="s">
        <v>17</v>
      </c>
      <c r="L1804">
        <v>2019</v>
      </c>
      <c r="M1804" t="s">
        <v>120</v>
      </c>
    </row>
    <row r="1805" spans="1:13" x14ac:dyDescent="0.25">
      <c r="A1805" s="1">
        <v>43671</v>
      </c>
      <c r="B1805" s="2">
        <v>0.52361111111111114</v>
      </c>
      <c r="C1805" t="s">
        <v>33</v>
      </c>
      <c r="D1805" t="s">
        <v>82</v>
      </c>
      <c r="E1805">
        <v>3</v>
      </c>
      <c r="F1805">
        <v>6</v>
      </c>
      <c r="G1805" t="s">
        <v>32</v>
      </c>
      <c r="H1805" t="s">
        <v>223</v>
      </c>
      <c r="I1805">
        <v>5317</v>
      </c>
      <c r="J1805" t="s">
        <v>16</v>
      </c>
      <c r="K1805" t="s">
        <v>17</v>
      </c>
      <c r="L1805">
        <v>2019</v>
      </c>
      <c r="M1805" t="s">
        <v>120</v>
      </c>
    </row>
    <row r="1806" spans="1:13" x14ac:dyDescent="0.25">
      <c r="A1806" s="1">
        <v>43673</v>
      </c>
      <c r="B1806" s="2">
        <v>0.31597222222222221</v>
      </c>
      <c r="C1806" t="s">
        <v>50</v>
      </c>
      <c r="D1806" t="s">
        <v>65</v>
      </c>
      <c r="E1806">
        <v>3</v>
      </c>
      <c r="F1806">
        <v>8</v>
      </c>
      <c r="G1806" t="s">
        <v>23</v>
      </c>
      <c r="H1806" t="s">
        <v>221</v>
      </c>
      <c r="I1806">
        <v>6126</v>
      </c>
      <c r="J1806" t="s">
        <v>16</v>
      </c>
      <c r="K1806" t="s">
        <v>17</v>
      </c>
      <c r="L1806">
        <v>2019</v>
      </c>
      <c r="M1806" t="s">
        <v>120</v>
      </c>
    </row>
    <row r="1807" spans="1:13" x14ac:dyDescent="0.25">
      <c r="A1807" s="1">
        <v>43673</v>
      </c>
      <c r="B1807" s="2">
        <v>0.77500000000000002</v>
      </c>
      <c r="C1807" t="s">
        <v>50</v>
      </c>
      <c r="D1807" t="s">
        <v>116</v>
      </c>
      <c r="E1807">
        <v>3</v>
      </c>
      <c r="F1807">
        <v>7</v>
      </c>
      <c r="G1807" t="s">
        <v>20</v>
      </c>
      <c r="H1807" t="s">
        <v>223</v>
      </c>
      <c r="I1807">
        <v>5267</v>
      </c>
      <c r="J1807" t="s">
        <v>16</v>
      </c>
      <c r="K1807" t="s">
        <v>17</v>
      </c>
      <c r="L1807">
        <v>2019</v>
      </c>
      <c r="M1807" t="s">
        <v>120</v>
      </c>
    </row>
    <row r="1808" spans="1:13" x14ac:dyDescent="0.25">
      <c r="A1808" s="1">
        <v>43674</v>
      </c>
      <c r="B1808" s="2">
        <v>0.36041666666666666</v>
      </c>
      <c r="C1808" t="s">
        <v>53</v>
      </c>
      <c r="D1808" t="s">
        <v>49</v>
      </c>
      <c r="E1808">
        <v>3</v>
      </c>
      <c r="F1808">
        <v>8</v>
      </c>
      <c r="G1808" t="s">
        <v>23</v>
      </c>
      <c r="H1808" t="s">
        <v>221</v>
      </c>
      <c r="I1808">
        <v>5691</v>
      </c>
      <c r="J1808" t="s">
        <v>16</v>
      </c>
      <c r="K1808" t="s">
        <v>17</v>
      </c>
      <c r="L1808">
        <v>2019</v>
      </c>
      <c r="M1808" t="s">
        <v>120</v>
      </c>
    </row>
    <row r="1809" spans="1:13" x14ac:dyDescent="0.25">
      <c r="A1809" s="1">
        <v>43674</v>
      </c>
      <c r="B1809" s="2">
        <v>0.72986111111111107</v>
      </c>
      <c r="C1809" t="s">
        <v>53</v>
      </c>
      <c r="D1809" t="s">
        <v>64</v>
      </c>
      <c r="E1809">
        <v>3</v>
      </c>
      <c r="F1809">
        <v>7</v>
      </c>
      <c r="G1809" t="s">
        <v>32</v>
      </c>
      <c r="H1809" t="s">
        <v>223</v>
      </c>
      <c r="I1809">
        <v>5131</v>
      </c>
      <c r="J1809" t="s">
        <v>16</v>
      </c>
      <c r="K1809" t="s">
        <v>17</v>
      </c>
      <c r="L1809">
        <v>2019</v>
      </c>
      <c r="M1809" t="s">
        <v>120</v>
      </c>
    </row>
    <row r="1810" spans="1:13" x14ac:dyDescent="0.25">
      <c r="A1810" s="1">
        <v>43675</v>
      </c>
      <c r="B1810" s="2">
        <v>0.75555555555555554</v>
      </c>
      <c r="C1810" t="s">
        <v>13</v>
      </c>
      <c r="D1810" t="s">
        <v>105</v>
      </c>
      <c r="E1810">
        <v>3</v>
      </c>
      <c r="F1810">
        <v>6</v>
      </c>
      <c r="G1810" t="s">
        <v>23</v>
      </c>
      <c r="H1810" t="s">
        <v>221</v>
      </c>
      <c r="I1810">
        <v>5436</v>
      </c>
      <c r="J1810" t="s">
        <v>16</v>
      </c>
      <c r="K1810" t="s">
        <v>17</v>
      </c>
      <c r="L1810">
        <v>2019</v>
      </c>
      <c r="M1810" t="s">
        <v>120</v>
      </c>
    </row>
    <row r="1811" spans="1:13" x14ac:dyDescent="0.25">
      <c r="A1811" s="1">
        <v>43675</v>
      </c>
      <c r="B1811" s="2">
        <v>0.81597222222222221</v>
      </c>
      <c r="C1811" t="s">
        <v>13</v>
      </c>
      <c r="D1811" t="s">
        <v>116</v>
      </c>
      <c r="E1811">
        <v>6</v>
      </c>
      <c r="F1811">
        <v>9</v>
      </c>
      <c r="G1811" t="s">
        <v>20</v>
      </c>
      <c r="H1811" t="s">
        <v>223</v>
      </c>
      <c r="I1811">
        <v>5338</v>
      </c>
      <c r="J1811" t="s">
        <v>16</v>
      </c>
      <c r="K1811" t="s">
        <v>17</v>
      </c>
      <c r="L1811">
        <v>2019</v>
      </c>
      <c r="M1811" t="s">
        <v>120</v>
      </c>
    </row>
    <row r="1812" spans="1:13" x14ac:dyDescent="0.25">
      <c r="A1812" s="1">
        <v>43675</v>
      </c>
      <c r="B1812" s="2">
        <v>0.84375</v>
      </c>
      <c r="C1812" t="s">
        <v>13</v>
      </c>
      <c r="D1812" t="s">
        <v>102</v>
      </c>
      <c r="E1812">
        <v>4</v>
      </c>
      <c r="F1812">
        <v>7</v>
      </c>
      <c r="G1812" t="s">
        <v>32</v>
      </c>
      <c r="H1812" t="s">
        <v>223</v>
      </c>
      <c r="I1812">
        <v>5178</v>
      </c>
      <c r="J1812" t="s">
        <v>16</v>
      </c>
      <c r="K1812" t="s">
        <v>17</v>
      </c>
      <c r="L1812">
        <v>2019</v>
      </c>
      <c r="M1812" t="s">
        <v>120</v>
      </c>
    </row>
    <row r="1813" spans="1:13" x14ac:dyDescent="0.25">
      <c r="A1813" s="1">
        <v>43676</v>
      </c>
      <c r="B1813" s="2">
        <v>0.46597222222222223</v>
      </c>
      <c r="C1813" t="s">
        <v>21</v>
      </c>
      <c r="D1813" t="s">
        <v>49</v>
      </c>
      <c r="E1813">
        <v>7</v>
      </c>
      <c r="F1813">
        <v>10</v>
      </c>
      <c r="G1813" t="s">
        <v>15</v>
      </c>
      <c r="H1813" t="s">
        <v>221</v>
      </c>
      <c r="I1813">
        <v>5526</v>
      </c>
      <c r="J1813" t="s">
        <v>16</v>
      </c>
      <c r="K1813" t="s">
        <v>17</v>
      </c>
      <c r="L1813">
        <v>2019</v>
      </c>
      <c r="M1813" t="s">
        <v>120</v>
      </c>
    </row>
    <row r="1814" spans="1:13" x14ac:dyDescent="0.25">
      <c r="A1814" s="1">
        <v>43676</v>
      </c>
      <c r="B1814" s="2">
        <v>0.64861111111111114</v>
      </c>
      <c r="C1814" t="s">
        <v>21</v>
      </c>
      <c r="D1814" t="s">
        <v>57</v>
      </c>
      <c r="E1814">
        <v>3</v>
      </c>
      <c r="F1814">
        <v>6</v>
      </c>
      <c r="G1814" t="s">
        <v>32</v>
      </c>
      <c r="H1814" t="s">
        <v>223</v>
      </c>
      <c r="I1814">
        <v>5019</v>
      </c>
      <c r="J1814" t="s">
        <v>16</v>
      </c>
      <c r="K1814" t="s">
        <v>17</v>
      </c>
      <c r="L1814">
        <v>2019</v>
      </c>
      <c r="M1814" t="s">
        <v>120</v>
      </c>
    </row>
    <row r="1815" spans="1:13" x14ac:dyDescent="0.25">
      <c r="A1815" s="1">
        <v>43677</v>
      </c>
      <c r="B1815" s="2">
        <v>0.30833333333333335</v>
      </c>
      <c r="C1815" t="s">
        <v>25</v>
      </c>
      <c r="D1815" t="s">
        <v>78</v>
      </c>
      <c r="E1815">
        <v>4</v>
      </c>
      <c r="F1815">
        <v>6</v>
      </c>
      <c r="G1815" t="s">
        <v>32</v>
      </c>
      <c r="H1815" t="s">
        <v>223</v>
      </c>
      <c r="I1815">
        <v>5078</v>
      </c>
      <c r="J1815" t="s">
        <v>16</v>
      </c>
      <c r="K1815" t="s">
        <v>17</v>
      </c>
      <c r="L1815">
        <v>2019</v>
      </c>
      <c r="M1815" t="s">
        <v>120</v>
      </c>
    </row>
    <row r="1816" spans="1:13" x14ac:dyDescent="0.25">
      <c r="A1816" s="1">
        <v>43677</v>
      </c>
      <c r="B1816" s="2">
        <v>0.5131944444444444</v>
      </c>
      <c r="C1816" t="s">
        <v>25</v>
      </c>
      <c r="D1816" t="s">
        <v>19</v>
      </c>
      <c r="E1816">
        <v>3</v>
      </c>
      <c r="F1816">
        <v>7</v>
      </c>
      <c r="G1816" t="s">
        <v>32</v>
      </c>
      <c r="H1816" t="s">
        <v>223</v>
      </c>
      <c r="I1816">
        <v>5130</v>
      </c>
      <c r="J1816" t="s">
        <v>16</v>
      </c>
      <c r="K1816" t="s">
        <v>17</v>
      </c>
      <c r="L1816">
        <v>2019</v>
      </c>
      <c r="M1816" t="s">
        <v>120</v>
      </c>
    </row>
    <row r="1817" spans="1:13" x14ac:dyDescent="0.25">
      <c r="A1817" s="1">
        <v>43677</v>
      </c>
      <c r="B1817" s="2">
        <v>0.63749999999999996</v>
      </c>
      <c r="C1817" t="s">
        <v>25</v>
      </c>
      <c r="D1817" t="s">
        <v>19</v>
      </c>
      <c r="E1817">
        <v>0</v>
      </c>
      <c r="F1817">
        <v>0</v>
      </c>
      <c r="G1817" t="s">
        <v>32</v>
      </c>
      <c r="H1817" t="s">
        <v>223</v>
      </c>
      <c r="I1817">
        <v>5248</v>
      </c>
      <c r="J1817" t="s">
        <v>16</v>
      </c>
      <c r="K1817" t="s">
        <v>17</v>
      </c>
      <c r="L1817">
        <v>2019</v>
      </c>
      <c r="M1817" t="s">
        <v>120</v>
      </c>
    </row>
    <row r="1818" spans="1:13" x14ac:dyDescent="0.25">
      <c r="A1818" s="1">
        <v>43677</v>
      </c>
      <c r="B1818" s="2">
        <v>0.7006944444444444</v>
      </c>
      <c r="C1818" t="s">
        <v>25</v>
      </c>
      <c r="D1818" t="s">
        <v>58</v>
      </c>
      <c r="E1818">
        <v>0</v>
      </c>
      <c r="F1818">
        <v>0</v>
      </c>
      <c r="G1818" t="s">
        <v>23</v>
      </c>
      <c r="H1818" t="s">
        <v>221</v>
      </c>
      <c r="I1818">
        <v>6131</v>
      </c>
      <c r="J1818" t="s">
        <v>16</v>
      </c>
      <c r="K1818" t="s">
        <v>17</v>
      </c>
      <c r="L1818">
        <v>2019</v>
      </c>
      <c r="M1818" t="s">
        <v>120</v>
      </c>
    </row>
    <row r="1819" spans="1:13" x14ac:dyDescent="0.25">
      <c r="A1819" s="1">
        <v>43677</v>
      </c>
      <c r="B1819" s="2">
        <v>0.88958333333333328</v>
      </c>
      <c r="C1819" t="s">
        <v>25</v>
      </c>
      <c r="D1819" t="s">
        <v>73</v>
      </c>
      <c r="E1819">
        <v>3</v>
      </c>
      <c r="F1819">
        <v>6</v>
      </c>
      <c r="G1819" t="s">
        <v>15</v>
      </c>
      <c r="H1819" t="s">
        <v>221</v>
      </c>
      <c r="I1819">
        <v>6136</v>
      </c>
      <c r="J1819" t="s">
        <v>16</v>
      </c>
      <c r="K1819" t="s">
        <v>17</v>
      </c>
      <c r="L1819">
        <v>2019</v>
      </c>
      <c r="M1819" t="s">
        <v>120</v>
      </c>
    </row>
    <row r="1820" spans="1:13" x14ac:dyDescent="0.25">
      <c r="A1820" s="1">
        <v>43677</v>
      </c>
      <c r="B1820" s="2">
        <v>0.97013888888888888</v>
      </c>
      <c r="C1820" t="s">
        <v>25</v>
      </c>
      <c r="D1820" t="s">
        <v>14</v>
      </c>
      <c r="E1820">
        <v>0</v>
      </c>
      <c r="F1820">
        <v>0</v>
      </c>
      <c r="G1820" t="s">
        <v>23</v>
      </c>
      <c r="H1820" t="s">
        <v>221</v>
      </c>
      <c r="I1820">
        <v>5476</v>
      </c>
      <c r="J1820" t="s">
        <v>16</v>
      </c>
      <c r="K1820" t="s">
        <v>17</v>
      </c>
      <c r="L1820">
        <v>2019</v>
      </c>
      <c r="M1820" t="s">
        <v>120</v>
      </c>
    </row>
    <row r="1821" spans="1:13" x14ac:dyDescent="0.25">
      <c r="A1821" s="1">
        <v>43678</v>
      </c>
      <c r="B1821" s="2">
        <v>0.49722222222222223</v>
      </c>
      <c r="C1821" t="s">
        <v>33</v>
      </c>
      <c r="D1821" t="s">
        <v>31</v>
      </c>
      <c r="E1821">
        <v>3</v>
      </c>
      <c r="F1821">
        <v>6</v>
      </c>
      <c r="G1821" t="s">
        <v>32</v>
      </c>
      <c r="H1821" t="s">
        <v>223</v>
      </c>
      <c r="I1821">
        <v>5024</v>
      </c>
      <c r="J1821" t="s">
        <v>16</v>
      </c>
      <c r="K1821" t="s">
        <v>17</v>
      </c>
      <c r="L1821">
        <v>2019</v>
      </c>
      <c r="M1821" t="s">
        <v>120</v>
      </c>
    </row>
    <row r="1822" spans="1:13" x14ac:dyDescent="0.25">
      <c r="A1822" s="1">
        <v>43678</v>
      </c>
      <c r="B1822" s="2">
        <v>0.74791666666666667</v>
      </c>
      <c r="C1822" t="s">
        <v>33</v>
      </c>
      <c r="D1822" t="s">
        <v>87</v>
      </c>
      <c r="E1822">
        <v>10</v>
      </c>
      <c r="F1822">
        <v>12</v>
      </c>
      <c r="G1822" t="s">
        <v>23</v>
      </c>
      <c r="H1822" t="s">
        <v>221</v>
      </c>
      <c r="I1822">
        <v>5696</v>
      </c>
      <c r="J1822" t="s">
        <v>45</v>
      </c>
      <c r="K1822" t="s">
        <v>46</v>
      </c>
      <c r="L1822">
        <v>2019</v>
      </c>
      <c r="M1822" t="s">
        <v>120</v>
      </c>
    </row>
    <row r="1823" spans="1:13" x14ac:dyDescent="0.25">
      <c r="A1823" s="1">
        <v>43678</v>
      </c>
      <c r="B1823" s="2">
        <v>0.8520833333333333</v>
      </c>
      <c r="C1823" t="s">
        <v>33</v>
      </c>
      <c r="D1823" t="s">
        <v>41</v>
      </c>
      <c r="E1823">
        <v>0</v>
      </c>
      <c r="F1823">
        <v>0</v>
      </c>
      <c r="G1823" t="s">
        <v>32</v>
      </c>
      <c r="H1823" t="s">
        <v>223</v>
      </c>
      <c r="I1823">
        <v>5365</v>
      </c>
      <c r="J1823" t="s">
        <v>16</v>
      </c>
      <c r="K1823" t="s">
        <v>17</v>
      </c>
      <c r="L1823">
        <v>2019</v>
      </c>
      <c r="M1823" t="s">
        <v>120</v>
      </c>
    </row>
    <row r="1824" spans="1:13" x14ac:dyDescent="0.25">
      <c r="A1824" s="1">
        <v>43679</v>
      </c>
      <c r="B1824" s="2">
        <v>0.77430555555555558</v>
      </c>
      <c r="C1824" t="s">
        <v>40</v>
      </c>
      <c r="D1824" t="s">
        <v>64</v>
      </c>
      <c r="E1824">
        <v>0</v>
      </c>
      <c r="F1824">
        <v>0</v>
      </c>
      <c r="G1824" t="s">
        <v>32</v>
      </c>
      <c r="H1824" t="s">
        <v>223</v>
      </c>
      <c r="I1824">
        <v>5267</v>
      </c>
      <c r="J1824" t="s">
        <v>91</v>
      </c>
      <c r="K1824" t="s">
        <v>92</v>
      </c>
      <c r="L1824">
        <v>2019</v>
      </c>
      <c r="M1824" t="s">
        <v>120</v>
      </c>
    </row>
    <row r="1825" spans="1:13" x14ac:dyDescent="0.25">
      <c r="A1825" s="1">
        <v>43680</v>
      </c>
      <c r="B1825" s="2">
        <v>0.67500000000000004</v>
      </c>
      <c r="C1825" t="s">
        <v>50</v>
      </c>
      <c r="D1825" t="s">
        <v>68</v>
      </c>
      <c r="E1825">
        <v>10</v>
      </c>
      <c r="F1825">
        <v>14</v>
      </c>
      <c r="G1825" t="s">
        <v>32</v>
      </c>
      <c r="H1825" t="s">
        <v>223</v>
      </c>
      <c r="I1825">
        <v>5328</v>
      </c>
      <c r="J1825" t="s">
        <v>100</v>
      </c>
      <c r="K1825" t="s">
        <v>101</v>
      </c>
      <c r="L1825">
        <v>2019</v>
      </c>
      <c r="M1825" t="s">
        <v>120</v>
      </c>
    </row>
    <row r="1826" spans="1:13" x14ac:dyDescent="0.25">
      <c r="A1826" s="1">
        <v>43680</v>
      </c>
      <c r="B1826" s="2">
        <v>0.77013888888888893</v>
      </c>
      <c r="C1826" t="s">
        <v>50</v>
      </c>
      <c r="D1826" t="s">
        <v>71</v>
      </c>
      <c r="E1826">
        <v>3</v>
      </c>
      <c r="F1826">
        <v>7</v>
      </c>
      <c r="G1826" t="s">
        <v>32</v>
      </c>
      <c r="H1826" t="s">
        <v>223</v>
      </c>
      <c r="I1826">
        <v>5353</v>
      </c>
      <c r="J1826" t="s">
        <v>16</v>
      </c>
      <c r="K1826" t="s">
        <v>17</v>
      </c>
      <c r="L1826">
        <v>2019</v>
      </c>
      <c r="M1826" t="s">
        <v>120</v>
      </c>
    </row>
    <row r="1827" spans="1:13" x14ac:dyDescent="0.25">
      <c r="A1827" s="1">
        <v>43680</v>
      </c>
      <c r="B1827" s="2">
        <v>0.7729166666666667</v>
      </c>
      <c r="C1827" t="s">
        <v>50</v>
      </c>
      <c r="D1827" t="s">
        <v>43</v>
      </c>
      <c r="E1827">
        <v>8</v>
      </c>
      <c r="F1827">
        <v>12</v>
      </c>
      <c r="G1827" t="s">
        <v>20</v>
      </c>
      <c r="H1827" t="s">
        <v>223</v>
      </c>
      <c r="I1827">
        <v>5172</v>
      </c>
      <c r="J1827" t="s">
        <v>16</v>
      </c>
      <c r="K1827" t="s">
        <v>17</v>
      </c>
      <c r="L1827">
        <v>2019</v>
      </c>
      <c r="M1827" t="s">
        <v>120</v>
      </c>
    </row>
    <row r="1828" spans="1:13" x14ac:dyDescent="0.25">
      <c r="A1828" s="1">
        <v>43680</v>
      </c>
      <c r="B1828" s="2">
        <v>0.90069444444444446</v>
      </c>
      <c r="C1828" t="s">
        <v>50</v>
      </c>
      <c r="D1828" t="s">
        <v>79</v>
      </c>
      <c r="E1828">
        <v>6</v>
      </c>
      <c r="F1828">
        <v>11</v>
      </c>
      <c r="G1828" t="s">
        <v>23</v>
      </c>
      <c r="H1828" t="s">
        <v>221</v>
      </c>
      <c r="I1828">
        <v>5561</v>
      </c>
      <c r="J1828" t="s">
        <v>16</v>
      </c>
      <c r="K1828" t="s">
        <v>17</v>
      </c>
      <c r="L1828">
        <v>2019</v>
      </c>
      <c r="M1828" t="s">
        <v>120</v>
      </c>
    </row>
    <row r="1829" spans="1:13" x14ac:dyDescent="0.25">
      <c r="A1829" s="1">
        <v>43680</v>
      </c>
      <c r="B1829" s="2">
        <v>0.95625000000000004</v>
      </c>
      <c r="C1829" t="s">
        <v>50</v>
      </c>
      <c r="D1829" t="s">
        <v>19</v>
      </c>
      <c r="E1829">
        <v>0</v>
      </c>
      <c r="F1829">
        <v>0</v>
      </c>
      <c r="G1829" t="s">
        <v>32</v>
      </c>
      <c r="H1829" t="s">
        <v>223</v>
      </c>
      <c r="I1829">
        <v>5280</v>
      </c>
      <c r="J1829" t="s">
        <v>16</v>
      </c>
      <c r="K1829" t="s">
        <v>17</v>
      </c>
      <c r="L1829">
        <v>2019</v>
      </c>
      <c r="M1829" t="s">
        <v>120</v>
      </c>
    </row>
    <row r="1830" spans="1:13" x14ac:dyDescent="0.25">
      <c r="A1830" s="1">
        <v>43680</v>
      </c>
      <c r="B1830" s="2">
        <v>0.97291666666666665</v>
      </c>
      <c r="C1830" t="s">
        <v>50</v>
      </c>
      <c r="D1830" t="s">
        <v>27</v>
      </c>
      <c r="E1830">
        <v>5</v>
      </c>
      <c r="F1830">
        <v>10</v>
      </c>
      <c r="G1830" t="s">
        <v>15</v>
      </c>
      <c r="H1830" t="s">
        <v>221</v>
      </c>
      <c r="I1830">
        <v>5641</v>
      </c>
      <c r="J1830" t="s">
        <v>16</v>
      </c>
      <c r="K1830" t="s">
        <v>17</v>
      </c>
      <c r="L1830">
        <v>2019</v>
      </c>
      <c r="M1830" t="s">
        <v>120</v>
      </c>
    </row>
    <row r="1831" spans="1:13" x14ac:dyDescent="0.25">
      <c r="A1831" s="1">
        <v>43681</v>
      </c>
      <c r="B1831" s="2">
        <v>1.8055555555555554E-2</v>
      </c>
      <c r="C1831" t="s">
        <v>53</v>
      </c>
      <c r="D1831" t="s">
        <v>99</v>
      </c>
      <c r="E1831">
        <v>0</v>
      </c>
      <c r="F1831">
        <v>0</v>
      </c>
      <c r="G1831" t="s">
        <v>23</v>
      </c>
      <c r="H1831" t="s">
        <v>221</v>
      </c>
      <c r="I1831">
        <v>5781</v>
      </c>
      <c r="J1831" t="s">
        <v>16</v>
      </c>
      <c r="K1831" t="s">
        <v>17</v>
      </c>
      <c r="L1831">
        <v>2019</v>
      </c>
      <c r="M1831" t="s">
        <v>120</v>
      </c>
    </row>
    <row r="1832" spans="1:13" x14ac:dyDescent="0.25">
      <c r="A1832" s="1">
        <v>43681</v>
      </c>
      <c r="B1832" s="2">
        <v>3.125E-2</v>
      </c>
      <c r="C1832" t="s">
        <v>53</v>
      </c>
      <c r="D1832" t="s">
        <v>54</v>
      </c>
      <c r="E1832">
        <v>23</v>
      </c>
      <c r="F1832">
        <v>28</v>
      </c>
      <c r="G1832" t="s">
        <v>15</v>
      </c>
      <c r="H1832" t="s">
        <v>221</v>
      </c>
      <c r="I1832">
        <v>5391</v>
      </c>
      <c r="J1832" t="s">
        <v>16</v>
      </c>
      <c r="K1832" t="s">
        <v>17</v>
      </c>
      <c r="L1832">
        <v>2019</v>
      </c>
      <c r="M1832" t="s">
        <v>120</v>
      </c>
    </row>
    <row r="1833" spans="1:13" x14ac:dyDescent="0.25">
      <c r="A1833" s="1">
        <v>43681</v>
      </c>
      <c r="B1833" s="2">
        <v>0.81805555555555554</v>
      </c>
      <c r="C1833" t="s">
        <v>53</v>
      </c>
      <c r="D1833" t="s">
        <v>37</v>
      </c>
      <c r="E1833">
        <v>3</v>
      </c>
      <c r="F1833">
        <v>7</v>
      </c>
      <c r="G1833" t="s">
        <v>32</v>
      </c>
      <c r="H1833" t="s">
        <v>223</v>
      </c>
      <c r="I1833">
        <v>5283</v>
      </c>
      <c r="J1833" t="s">
        <v>16</v>
      </c>
      <c r="K1833" t="s">
        <v>17</v>
      </c>
      <c r="L1833">
        <v>2019</v>
      </c>
      <c r="M1833" t="s">
        <v>120</v>
      </c>
    </row>
    <row r="1834" spans="1:13" x14ac:dyDescent="0.25">
      <c r="A1834" s="1">
        <v>43681</v>
      </c>
      <c r="B1834" s="2">
        <v>0.83333333333333337</v>
      </c>
      <c r="C1834" t="s">
        <v>53</v>
      </c>
      <c r="D1834" t="s">
        <v>37</v>
      </c>
      <c r="E1834">
        <v>3</v>
      </c>
      <c r="F1834">
        <v>7</v>
      </c>
      <c r="G1834" t="s">
        <v>32</v>
      </c>
      <c r="H1834" t="s">
        <v>223</v>
      </c>
      <c r="I1834">
        <v>5267</v>
      </c>
      <c r="J1834" t="s">
        <v>16</v>
      </c>
      <c r="K1834" t="s">
        <v>17</v>
      </c>
      <c r="L1834">
        <v>2019</v>
      </c>
      <c r="M1834" t="s">
        <v>120</v>
      </c>
    </row>
    <row r="1835" spans="1:13" x14ac:dyDescent="0.25">
      <c r="A1835" s="1">
        <v>43681</v>
      </c>
      <c r="B1835" s="2">
        <v>0.84305555555555556</v>
      </c>
      <c r="C1835" t="s">
        <v>53</v>
      </c>
      <c r="D1835" t="s">
        <v>78</v>
      </c>
      <c r="E1835">
        <v>3</v>
      </c>
      <c r="F1835">
        <v>7</v>
      </c>
      <c r="G1835" t="s">
        <v>20</v>
      </c>
      <c r="H1835" t="s">
        <v>223</v>
      </c>
      <c r="I1835">
        <v>5269</v>
      </c>
      <c r="J1835" t="s">
        <v>16</v>
      </c>
      <c r="K1835" t="s">
        <v>17</v>
      </c>
      <c r="L1835">
        <v>2019</v>
      </c>
      <c r="M1835" t="s">
        <v>120</v>
      </c>
    </row>
    <row r="1836" spans="1:13" x14ac:dyDescent="0.25">
      <c r="A1836" s="1">
        <v>43682</v>
      </c>
      <c r="B1836" s="2">
        <v>6.9444444444444447E-4</v>
      </c>
      <c r="C1836" t="s">
        <v>13</v>
      </c>
      <c r="D1836" t="s">
        <v>69</v>
      </c>
      <c r="E1836">
        <v>7</v>
      </c>
      <c r="F1836">
        <v>12</v>
      </c>
      <c r="G1836" t="s">
        <v>32</v>
      </c>
      <c r="H1836" t="s">
        <v>223</v>
      </c>
      <c r="I1836">
        <v>5025</v>
      </c>
      <c r="J1836" t="s">
        <v>16</v>
      </c>
      <c r="K1836" t="s">
        <v>17</v>
      </c>
      <c r="L1836">
        <v>2019</v>
      </c>
      <c r="M1836" t="s">
        <v>120</v>
      </c>
    </row>
    <row r="1837" spans="1:13" x14ac:dyDescent="0.25">
      <c r="A1837" s="1">
        <v>43682</v>
      </c>
      <c r="B1837" s="2">
        <v>0.63680555555555551</v>
      </c>
      <c r="C1837" t="s">
        <v>13</v>
      </c>
      <c r="D1837" t="s">
        <v>86</v>
      </c>
      <c r="E1837">
        <v>0</v>
      </c>
      <c r="F1837">
        <v>0</v>
      </c>
      <c r="G1837" t="s">
        <v>32</v>
      </c>
      <c r="H1837" t="s">
        <v>223</v>
      </c>
      <c r="I1837">
        <v>5000</v>
      </c>
      <c r="J1837" t="s">
        <v>16</v>
      </c>
      <c r="K1837" t="s">
        <v>17</v>
      </c>
      <c r="L1837">
        <v>2019</v>
      </c>
      <c r="M1837" t="s">
        <v>120</v>
      </c>
    </row>
    <row r="1838" spans="1:13" x14ac:dyDescent="0.25">
      <c r="A1838" s="1">
        <v>43682</v>
      </c>
      <c r="B1838" s="2">
        <v>0.72083333333333333</v>
      </c>
      <c r="C1838" t="s">
        <v>13</v>
      </c>
      <c r="D1838" t="s">
        <v>31</v>
      </c>
      <c r="E1838">
        <v>0</v>
      </c>
      <c r="F1838">
        <v>0</v>
      </c>
      <c r="G1838" t="s">
        <v>20</v>
      </c>
      <c r="H1838" t="s">
        <v>223</v>
      </c>
      <c r="I1838">
        <v>5306</v>
      </c>
      <c r="J1838" t="s">
        <v>16</v>
      </c>
      <c r="K1838" t="s">
        <v>17</v>
      </c>
      <c r="L1838">
        <v>2019</v>
      </c>
      <c r="M1838" t="s">
        <v>120</v>
      </c>
    </row>
    <row r="1839" spans="1:13" x14ac:dyDescent="0.25">
      <c r="A1839" s="1">
        <v>43683</v>
      </c>
      <c r="B1839" s="2">
        <v>0.50972222222222219</v>
      </c>
      <c r="C1839" t="s">
        <v>21</v>
      </c>
      <c r="D1839" t="s">
        <v>88</v>
      </c>
      <c r="E1839">
        <v>3</v>
      </c>
      <c r="F1839">
        <v>6</v>
      </c>
      <c r="G1839" t="s">
        <v>23</v>
      </c>
      <c r="H1839" t="s">
        <v>221</v>
      </c>
      <c r="I1839">
        <v>5861</v>
      </c>
      <c r="J1839" t="s">
        <v>16</v>
      </c>
      <c r="K1839" t="s">
        <v>17</v>
      </c>
      <c r="L1839">
        <v>2019</v>
      </c>
      <c r="M1839" t="s">
        <v>120</v>
      </c>
    </row>
    <row r="1840" spans="1:13" x14ac:dyDescent="0.25">
      <c r="A1840" s="1">
        <v>43683</v>
      </c>
      <c r="B1840" s="2">
        <v>0.65208333333333335</v>
      </c>
      <c r="C1840" t="s">
        <v>21</v>
      </c>
      <c r="D1840" t="s">
        <v>36</v>
      </c>
      <c r="E1840">
        <v>7</v>
      </c>
      <c r="F1840">
        <v>10</v>
      </c>
      <c r="G1840" t="s">
        <v>23</v>
      </c>
      <c r="H1840" t="s">
        <v>221</v>
      </c>
      <c r="I1840">
        <v>5676</v>
      </c>
      <c r="J1840" t="s">
        <v>16</v>
      </c>
      <c r="K1840" t="s">
        <v>17</v>
      </c>
      <c r="L1840">
        <v>2019</v>
      </c>
      <c r="M1840" t="s">
        <v>120</v>
      </c>
    </row>
    <row r="1841" spans="1:13" x14ac:dyDescent="0.25">
      <c r="A1841" s="1">
        <v>43683</v>
      </c>
      <c r="B1841" s="2">
        <v>0.6875</v>
      </c>
      <c r="C1841" t="s">
        <v>21</v>
      </c>
      <c r="D1841" t="s">
        <v>71</v>
      </c>
      <c r="E1841">
        <v>0</v>
      </c>
      <c r="F1841">
        <v>0</v>
      </c>
      <c r="G1841" t="s">
        <v>20</v>
      </c>
      <c r="H1841" t="s">
        <v>223</v>
      </c>
      <c r="I1841">
        <v>5204</v>
      </c>
      <c r="J1841" t="s">
        <v>16</v>
      </c>
      <c r="K1841" t="s">
        <v>17</v>
      </c>
      <c r="L1841">
        <v>2019</v>
      </c>
      <c r="M1841" t="s">
        <v>120</v>
      </c>
    </row>
    <row r="1842" spans="1:13" x14ac:dyDescent="0.25">
      <c r="A1842" s="1">
        <v>43683</v>
      </c>
      <c r="B1842" s="2">
        <v>0.9291666666666667</v>
      </c>
      <c r="C1842" t="s">
        <v>21</v>
      </c>
      <c r="D1842" t="s">
        <v>14</v>
      </c>
      <c r="E1842">
        <v>3</v>
      </c>
      <c r="F1842">
        <v>8</v>
      </c>
      <c r="G1842" t="s">
        <v>15</v>
      </c>
      <c r="H1842" t="s">
        <v>221</v>
      </c>
      <c r="I1842">
        <v>6126</v>
      </c>
      <c r="J1842" t="s">
        <v>16</v>
      </c>
      <c r="K1842" t="s">
        <v>17</v>
      </c>
      <c r="L1842">
        <v>2019</v>
      </c>
      <c r="M1842" t="s">
        <v>120</v>
      </c>
    </row>
    <row r="1843" spans="1:13" x14ac:dyDescent="0.25">
      <c r="A1843" s="1">
        <v>43683</v>
      </c>
      <c r="B1843" s="2">
        <v>0.98263888888888884</v>
      </c>
      <c r="C1843" t="s">
        <v>21</v>
      </c>
      <c r="D1843" t="s">
        <v>37</v>
      </c>
      <c r="E1843">
        <v>0</v>
      </c>
      <c r="F1843">
        <v>0</v>
      </c>
      <c r="G1843" t="s">
        <v>20</v>
      </c>
      <c r="H1843" t="s">
        <v>223</v>
      </c>
      <c r="I1843">
        <v>5228</v>
      </c>
      <c r="J1843" t="s">
        <v>16</v>
      </c>
      <c r="K1843" t="s">
        <v>17</v>
      </c>
      <c r="L1843">
        <v>2019</v>
      </c>
      <c r="M1843" t="s">
        <v>120</v>
      </c>
    </row>
    <row r="1844" spans="1:13" x14ac:dyDescent="0.25">
      <c r="A1844" s="1">
        <v>43684</v>
      </c>
      <c r="B1844" s="2">
        <v>0.70138888888888884</v>
      </c>
      <c r="C1844" t="s">
        <v>25</v>
      </c>
      <c r="D1844" t="s">
        <v>86</v>
      </c>
      <c r="E1844">
        <v>17</v>
      </c>
      <c r="F1844">
        <v>20</v>
      </c>
      <c r="G1844" t="s">
        <v>32</v>
      </c>
      <c r="H1844" t="s">
        <v>223</v>
      </c>
      <c r="I1844">
        <v>5315</v>
      </c>
      <c r="J1844" t="s">
        <v>89</v>
      </c>
      <c r="K1844" t="s">
        <v>90</v>
      </c>
      <c r="L1844">
        <v>2019</v>
      </c>
      <c r="M1844" t="s">
        <v>120</v>
      </c>
    </row>
    <row r="1845" spans="1:13" x14ac:dyDescent="0.25">
      <c r="A1845" s="1">
        <v>43684</v>
      </c>
      <c r="B1845" s="2">
        <v>0.70416666666666672</v>
      </c>
      <c r="C1845" t="s">
        <v>25</v>
      </c>
      <c r="D1845" t="s">
        <v>60</v>
      </c>
      <c r="E1845">
        <v>18</v>
      </c>
      <c r="F1845">
        <v>23</v>
      </c>
      <c r="G1845" t="s">
        <v>23</v>
      </c>
      <c r="H1845" t="s">
        <v>224</v>
      </c>
      <c r="I1845">
        <v>3022</v>
      </c>
      <c r="J1845" t="s">
        <v>126</v>
      </c>
      <c r="K1845" t="s">
        <v>90</v>
      </c>
      <c r="L1845">
        <v>2019</v>
      </c>
      <c r="M1845" t="s">
        <v>120</v>
      </c>
    </row>
    <row r="1846" spans="1:13" x14ac:dyDescent="0.25">
      <c r="A1846" s="1">
        <v>43684</v>
      </c>
      <c r="B1846" s="2">
        <v>0.72847222222222219</v>
      </c>
      <c r="C1846" t="s">
        <v>25</v>
      </c>
      <c r="D1846" t="s">
        <v>14</v>
      </c>
      <c r="E1846">
        <v>0</v>
      </c>
      <c r="F1846">
        <v>0</v>
      </c>
      <c r="G1846" t="s">
        <v>15</v>
      </c>
      <c r="H1846" t="s">
        <v>221</v>
      </c>
      <c r="I1846">
        <v>5846</v>
      </c>
      <c r="J1846" t="s">
        <v>91</v>
      </c>
      <c r="K1846" t="s">
        <v>92</v>
      </c>
      <c r="L1846">
        <v>2019</v>
      </c>
      <c r="M1846" t="s">
        <v>120</v>
      </c>
    </row>
    <row r="1847" spans="1:13" x14ac:dyDescent="0.25">
      <c r="A1847" s="1">
        <v>43684</v>
      </c>
      <c r="B1847" s="2">
        <v>0.8</v>
      </c>
      <c r="C1847" t="s">
        <v>25</v>
      </c>
      <c r="D1847" t="s">
        <v>51</v>
      </c>
      <c r="E1847">
        <v>0</v>
      </c>
      <c r="F1847">
        <v>0</v>
      </c>
      <c r="G1847" t="s">
        <v>32</v>
      </c>
      <c r="H1847" t="s">
        <v>223</v>
      </c>
      <c r="I1847">
        <v>5330</v>
      </c>
      <c r="J1847" t="s">
        <v>16</v>
      </c>
      <c r="K1847" t="s">
        <v>17</v>
      </c>
      <c r="L1847">
        <v>2019</v>
      </c>
      <c r="M1847" t="s">
        <v>120</v>
      </c>
    </row>
    <row r="1848" spans="1:13" x14ac:dyDescent="0.25">
      <c r="A1848" s="1">
        <v>43684</v>
      </c>
      <c r="B1848" s="2">
        <v>0.9770833333333333</v>
      </c>
      <c r="C1848" t="s">
        <v>25</v>
      </c>
      <c r="D1848" t="s">
        <v>78</v>
      </c>
      <c r="E1848">
        <v>4</v>
      </c>
      <c r="F1848">
        <v>9</v>
      </c>
      <c r="G1848" t="s">
        <v>20</v>
      </c>
      <c r="H1848" t="s">
        <v>223</v>
      </c>
      <c r="I1848">
        <v>5141</v>
      </c>
      <c r="J1848" t="s">
        <v>16</v>
      </c>
      <c r="K1848" t="s">
        <v>17</v>
      </c>
      <c r="L1848">
        <v>2019</v>
      </c>
      <c r="M1848" t="s">
        <v>120</v>
      </c>
    </row>
    <row r="1849" spans="1:13" x14ac:dyDescent="0.25">
      <c r="A1849" s="1">
        <v>43685</v>
      </c>
      <c r="B1849" s="2">
        <v>0.47013888888888888</v>
      </c>
      <c r="C1849" t="s">
        <v>33</v>
      </c>
      <c r="D1849" t="s">
        <v>68</v>
      </c>
      <c r="E1849">
        <v>3</v>
      </c>
      <c r="F1849">
        <v>6</v>
      </c>
      <c r="G1849" t="s">
        <v>20</v>
      </c>
      <c r="H1849" t="s">
        <v>223</v>
      </c>
      <c r="I1849">
        <v>5110</v>
      </c>
      <c r="J1849" t="s">
        <v>16</v>
      </c>
      <c r="K1849" t="s">
        <v>17</v>
      </c>
      <c r="L1849">
        <v>2019</v>
      </c>
      <c r="M1849" t="s">
        <v>120</v>
      </c>
    </row>
    <row r="1850" spans="1:13" x14ac:dyDescent="0.25">
      <c r="A1850" s="1">
        <v>43686</v>
      </c>
      <c r="B1850" s="2">
        <v>5.5555555555555558E-3</v>
      </c>
      <c r="C1850" t="s">
        <v>40</v>
      </c>
      <c r="D1850" t="s">
        <v>103</v>
      </c>
      <c r="E1850">
        <v>0</v>
      </c>
      <c r="F1850">
        <v>0</v>
      </c>
      <c r="G1850" t="s">
        <v>15</v>
      </c>
      <c r="H1850" t="s">
        <v>221</v>
      </c>
      <c r="I1850">
        <v>5681</v>
      </c>
      <c r="J1850" t="s">
        <v>55</v>
      </c>
      <c r="K1850" t="s">
        <v>56</v>
      </c>
      <c r="L1850">
        <v>2019</v>
      </c>
      <c r="M1850" t="s">
        <v>120</v>
      </c>
    </row>
    <row r="1851" spans="1:13" x14ac:dyDescent="0.25">
      <c r="A1851" s="1">
        <v>43686</v>
      </c>
      <c r="B1851" s="2">
        <v>0.48402777777777778</v>
      </c>
      <c r="C1851" t="s">
        <v>40</v>
      </c>
      <c r="D1851" t="s">
        <v>60</v>
      </c>
      <c r="E1851">
        <v>7</v>
      </c>
      <c r="F1851">
        <v>12</v>
      </c>
      <c r="G1851" t="s">
        <v>15</v>
      </c>
      <c r="H1851" t="s">
        <v>224</v>
      </c>
      <c r="I1851">
        <v>3019</v>
      </c>
      <c r="J1851" t="s">
        <v>61</v>
      </c>
      <c r="K1851" t="s">
        <v>17</v>
      </c>
      <c r="L1851">
        <v>2019</v>
      </c>
      <c r="M1851" t="s">
        <v>120</v>
      </c>
    </row>
    <row r="1852" spans="1:13" x14ac:dyDescent="0.25">
      <c r="A1852" s="1">
        <v>43686</v>
      </c>
      <c r="B1852" s="2">
        <v>0.64861111111111114</v>
      </c>
      <c r="C1852" t="s">
        <v>40</v>
      </c>
      <c r="D1852" t="s">
        <v>112</v>
      </c>
      <c r="E1852">
        <v>3</v>
      </c>
      <c r="F1852">
        <v>6</v>
      </c>
      <c r="G1852" t="s">
        <v>23</v>
      </c>
      <c r="H1852" t="s">
        <v>221</v>
      </c>
      <c r="I1852">
        <v>5766</v>
      </c>
      <c r="J1852" t="s">
        <v>16</v>
      </c>
      <c r="K1852" t="s">
        <v>17</v>
      </c>
      <c r="L1852">
        <v>2019</v>
      </c>
      <c r="M1852" t="s">
        <v>120</v>
      </c>
    </row>
    <row r="1853" spans="1:13" x14ac:dyDescent="0.25">
      <c r="A1853" s="1">
        <v>43687</v>
      </c>
      <c r="B1853" s="2">
        <v>0.82499999999999996</v>
      </c>
      <c r="C1853" t="s">
        <v>50</v>
      </c>
      <c r="D1853" t="s">
        <v>54</v>
      </c>
      <c r="E1853">
        <v>11</v>
      </c>
      <c r="F1853">
        <v>16</v>
      </c>
      <c r="G1853" t="s">
        <v>15</v>
      </c>
      <c r="H1853" t="s">
        <v>221</v>
      </c>
      <c r="I1853">
        <v>5441</v>
      </c>
      <c r="J1853" t="s">
        <v>16</v>
      </c>
      <c r="K1853" t="s">
        <v>17</v>
      </c>
      <c r="L1853">
        <v>2019</v>
      </c>
      <c r="M1853" t="s">
        <v>120</v>
      </c>
    </row>
    <row r="1854" spans="1:13" x14ac:dyDescent="0.25">
      <c r="A1854" s="1">
        <v>43688</v>
      </c>
      <c r="B1854" s="2">
        <v>0.6069444444444444</v>
      </c>
      <c r="C1854" t="s">
        <v>53</v>
      </c>
      <c r="D1854" t="s">
        <v>64</v>
      </c>
      <c r="E1854">
        <v>6</v>
      </c>
      <c r="F1854">
        <v>10</v>
      </c>
      <c r="G1854" t="s">
        <v>32</v>
      </c>
      <c r="H1854" t="s">
        <v>223</v>
      </c>
      <c r="I1854">
        <v>5210</v>
      </c>
      <c r="J1854" t="s">
        <v>100</v>
      </c>
      <c r="K1854" t="s">
        <v>101</v>
      </c>
      <c r="L1854">
        <v>2019</v>
      </c>
      <c r="M1854" t="s">
        <v>120</v>
      </c>
    </row>
    <row r="1855" spans="1:13" x14ac:dyDescent="0.25">
      <c r="A1855" s="1">
        <v>43689</v>
      </c>
      <c r="B1855" s="2">
        <v>0.49375000000000002</v>
      </c>
      <c r="C1855" t="s">
        <v>13</v>
      </c>
      <c r="D1855" t="s">
        <v>75</v>
      </c>
      <c r="E1855">
        <v>0</v>
      </c>
      <c r="F1855">
        <v>0</v>
      </c>
      <c r="G1855" t="s">
        <v>15</v>
      </c>
      <c r="H1855" t="s">
        <v>221</v>
      </c>
      <c r="I1855">
        <v>5841</v>
      </c>
      <c r="J1855" t="s">
        <v>91</v>
      </c>
      <c r="K1855" t="s">
        <v>92</v>
      </c>
      <c r="L1855">
        <v>2019</v>
      </c>
      <c r="M1855" t="s">
        <v>120</v>
      </c>
    </row>
    <row r="1856" spans="1:13" x14ac:dyDescent="0.25">
      <c r="A1856" s="1">
        <v>43690</v>
      </c>
      <c r="B1856" s="2">
        <v>0.28194444444444444</v>
      </c>
      <c r="C1856" t="s">
        <v>21</v>
      </c>
      <c r="D1856" t="s">
        <v>80</v>
      </c>
      <c r="E1856">
        <v>11</v>
      </c>
      <c r="F1856">
        <v>16</v>
      </c>
      <c r="G1856" t="s">
        <v>32</v>
      </c>
      <c r="H1856" t="s">
        <v>223</v>
      </c>
      <c r="I1856">
        <v>5161</v>
      </c>
      <c r="J1856" t="s">
        <v>91</v>
      </c>
      <c r="K1856" t="s">
        <v>92</v>
      </c>
      <c r="L1856">
        <v>2019</v>
      </c>
      <c r="M1856" t="s">
        <v>120</v>
      </c>
    </row>
    <row r="1857" spans="1:13" x14ac:dyDescent="0.25">
      <c r="A1857" s="1">
        <v>43690</v>
      </c>
      <c r="B1857" s="2">
        <v>0.38263888888888886</v>
      </c>
      <c r="C1857" t="s">
        <v>21</v>
      </c>
      <c r="D1857" t="s">
        <v>35</v>
      </c>
      <c r="E1857">
        <v>9</v>
      </c>
      <c r="F1857">
        <v>11</v>
      </c>
      <c r="G1857" t="s">
        <v>23</v>
      </c>
      <c r="H1857" t="s">
        <v>221</v>
      </c>
      <c r="I1857">
        <v>5881</v>
      </c>
      <c r="J1857" t="s">
        <v>16</v>
      </c>
      <c r="K1857" t="s">
        <v>17</v>
      </c>
      <c r="L1857">
        <v>2019</v>
      </c>
      <c r="M1857" t="s">
        <v>120</v>
      </c>
    </row>
    <row r="1858" spans="1:13" x14ac:dyDescent="0.25">
      <c r="A1858" s="1">
        <v>43690</v>
      </c>
      <c r="B1858" s="2">
        <v>0.80902777777777779</v>
      </c>
      <c r="C1858" t="s">
        <v>21</v>
      </c>
      <c r="D1858" t="s">
        <v>36</v>
      </c>
      <c r="E1858">
        <v>5</v>
      </c>
      <c r="F1858">
        <v>7</v>
      </c>
      <c r="G1858" t="s">
        <v>15</v>
      </c>
      <c r="H1858" t="s">
        <v>221</v>
      </c>
      <c r="I1858">
        <v>5476</v>
      </c>
      <c r="J1858" t="s">
        <v>16</v>
      </c>
      <c r="K1858" t="s">
        <v>17</v>
      </c>
      <c r="L1858">
        <v>2019</v>
      </c>
      <c r="M1858" t="s">
        <v>120</v>
      </c>
    </row>
    <row r="1859" spans="1:13" x14ac:dyDescent="0.25">
      <c r="A1859" s="1">
        <v>43690</v>
      </c>
      <c r="B1859" s="2">
        <v>0.89097222222222228</v>
      </c>
      <c r="C1859" t="s">
        <v>21</v>
      </c>
      <c r="D1859" t="s">
        <v>113</v>
      </c>
      <c r="E1859">
        <v>4</v>
      </c>
      <c r="F1859">
        <v>7</v>
      </c>
      <c r="G1859" t="s">
        <v>23</v>
      </c>
      <c r="H1859" t="s">
        <v>221</v>
      </c>
      <c r="I1859">
        <v>5411</v>
      </c>
      <c r="J1859" t="s">
        <v>38</v>
      </c>
      <c r="K1859" t="s">
        <v>39</v>
      </c>
      <c r="L1859">
        <v>2019</v>
      </c>
      <c r="M1859" t="s">
        <v>120</v>
      </c>
    </row>
    <row r="1860" spans="1:13" x14ac:dyDescent="0.25">
      <c r="A1860" s="1">
        <v>43691</v>
      </c>
      <c r="B1860" s="2">
        <v>0.93194444444444446</v>
      </c>
      <c r="C1860" t="s">
        <v>25</v>
      </c>
      <c r="D1860" t="s">
        <v>96</v>
      </c>
      <c r="E1860">
        <v>3</v>
      </c>
      <c r="F1860">
        <v>7</v>
      </c>
      <c r="G1860" t="s">
        <v>20</v>
      </c>
      <c r="H1860" t="s">
        <v>223</v>
      </c>
      <c r="I1860">
        <v>5356</v>
      </c>
      <c r="J1860" t="s">
        <v>16</v>
      </c>
      <c r="K1860" t="s">
        <v>17</v>
      </c>
      <c r="L1860">
        <v>2019</v>
      </c>
      <c r="M1860" t="s">
        <v>120</v>
      </c>
    </row>
    <row r="1861" spans="1:13" x14ac:dyDescent="0.25">
      <c r="A1861" s="1">
        <v>43692</v>
      </c>
      <c r="B1861" s="2">
        <v>3.7499999999999999E-2</v>
      </c>
      <c r="C1861" t="s">
        <v>33</v>
      </c>
      <c r="D1861" t="s">
        <v>115</v>
      </c>
      <c r="E1861">
        <v>6</v>
      </c>
      <c r="F1861">
        <v>11</v>
      </c>
      <c r="G1861" t="s">
        <v>20</v>
      </c>
      <c r="H1861" t="s">
        <v>222</v>
      </c>
      <c r="I1861">
        <v>6141</v>
      </c>
      <c r="J1861" t="s">
        <v>55</v>
      </c>
      <c r="K1861" t="s">
        <v>56</v>
      </c>
      <c r="L1861">
        <v>2019</v>
      </c>
      <c r="M1861" t="s">
        <v>120</v>
      </c>
    </row>
    <row r="1862" spans="1:13" x14ac:dyDescent="0.25">
      <c r="A1862" s="1">
        <v>43692</v>
      </c>
      <c r="B1862" s="2">
        <v>0.59930555555555554</v>
      </c>
      <c r="C1862" t="s">
        <v>33</v>
      </c>
      <c r="D1862" t="s">
        <v>43</v>
      </c>
      <c r="E1862">
        <v>3</v>
      </c>
      <c r="F1862">
        <v>6</v>
      </c>
      <c r="G1862" t="s">
        <v>20</v>
      </c>
      <c r="H1862" t="s">
        <v>223</v>
      </c>
      <c r="I1862">
        <v>5027</v>
      </c>
      <c r="J1862" t="s">
        <v>16</v>
      </c>
      <c r="K1862" t="s">
        <v>17</v>
      </c>
      <c r="L1862">
        <v>2019</v>
      </c>
      <c r="M1862" t="s">
        <v>120</v>
      </c>
    </row>
    <row r="1863" spans="1:13" x14ac:dyDescent="0.25">
      <c r="A1863" s="1">
        <v>43692</v>
      </c>
      <c r="B1863" s="2">
        <v>0.65625</v>
      </c>
      <c r="C1863" t="s">
        <v>33</v>
      </c>
      <c r="D1863" t="s">
        <v>41</v>
      </c>
      <c r="E1863">
        <v>3</v>
      </c>
      <c r="F1863">
        <v>6</v>
      </c>
      <c r="G1863" t="s">
        <v>32</v>
      </c>
      <c r="H1863" t="s">
        <v>223</v>
      </c>
      <c r="I1863">
        <v>5244</v>
      </c>
      <c r="J1863" t="s">
        <v>16</v>
      </c>
      <c r="K1863" t="s">
        <v>17</v>
      </c>
      <c r="L1863">
        <v>2019</v>
      </c>
      <c r="M1863" t="s">
        <v>120</v>
      </c>
    </row>
    <row r="1864" spans="1:13" x14ac:dyDescent="0.25">
      <c r="A1864" s="1">
        <v>43692</v>
      </c>
      <c r="B1864" s="2">
        <v>0.78819444444444442</v>
      </c>
      <c r="C1864" t="s">
        <v>33</v>
      </c>
      <c r="D1864" t="s">
        <v>94</v>
      </c>
      <c r="E1864">
        <v>0</v>
      </c>
      <c r="F1864">
        <v>0</v>
      </c>
      <c r="G1864" t="s">
        <v>15</v>
      </c>
      <c r="H1864" t="s">
        <v>221</v>
      </c>
      <c r="I1864">
        <v>5966</v>
      </c>
      <c r="J1864" t="s">
        <v>16</v>
      </c>
      <c r="K1864" t="s">
        <v>17</v>
      </c>
      <c r="L1864">
        <v>2019</v>
      </c>
      <c r="M1864" t="s">
        <v>120</v>
      </c>
    </row>
    <row r="1865" spans="1:13" x14ac:dyDescent="0.25">
      <c r="A1865" s="1">
        <v>43692</v>
      </c>
      <c r="B1865" s="2">
        <v>0.89027777777777772</v>
      </c>
      <c r="C1865" t="s">
        <v>33</v>
      </c>
      <c r="D1865" t="s">
        <v>127</v>
      </c>
      <c r="E1865">
        <v>3</v>
      </c>
      <c r="F1865">
        <v>8</v>
      </c>
      <c r="G1865" t="s">
        <v>20</v>
      </c>
      <c r="H1865" t="s">
        <v>222</v>
      </c>
      <c r="I1865">
        <v>6171</v>
      </c>
      <c r="J1865" t="s">
        <v>16</v>
      </c>
      <c r="K1865" t="s">
        <v>17</v>
      </c>
      <c r="L1865">
        <v>2019</v>
      </c>
      <c r="M1865" t="s">
        <v>120</v>
      </c>
    </row>
    <row r="1866" spans="1:13" x14ac:dyDescent="0.25">
      <c r="A1866" s="1">
        <v>43693</v>
      </c>
      <c r="B1866" s="2">
        <v>0.71805555555555556</v>
      </c>
      <c r="C1866" t="s">
        <v>40</v>
      </c>
      <c r="D1866" t="s">
        <v>94</v>
      </c>
      <c r="E1866">
        <v>3</v>
      </c>
      <c r="F1866">
        <v>5</v>
      </c>
      <c r="G1866" t="s">
        <v>23</v>
      </c>
      <c r="H1866" t="s">
        <v>221</v>
      </c>
      <c r="I1866">
        <v>5881</v>
      </c>
      <c r="J1866" t="s">
        <v>16</v>
      </c>
      <c r="K1866" t="s">
        <v>17</v>
      </c>
      <c r="L1866">
        <v>2019</v>
      </c>
      <c r="M1866" t="s">
        <v>120</v>
      </c>
    </row>
    <row r="1867" spans="1:13" x14ac:dyDescent="0.25">
      <c r="A1867" s="1">
        <v>43693</v>
      </c>
      <c r="B1867" s="2">
        <v>0.97013888888888888</v>
      </c>
      <c r="C1867" t="s">
        <v>40</v>
      </c>
      <c r="D1867" t="s">
        <v>65</v>
      </c>
      <c r="E1867">
        <v>0</v>
      </c>
      <c r="F1867">
        <v>0</v>
      </c>
      <c r="G1867" t="s">
        <v>15</v>
      </c>
      <c r="H1867" t="s">
        <v>221</v>
      </c>
      <c r="I1867">
        <v>5986</v>
      </c>
      <c r="J1867" t="s">
        <v>16</v>
      </c>
      <c r="K1867" t="s">
        <v>17</v>
      </c>
      <c r="L1867">
        <v>2019</v>
      </c>
      <c r="M1867" t="s">
        <v>120</v>
      </c>
    </row>
    <row r="1868" spans="1:13" x14ac:dyDescent="0.25">
      <c r="A1868" s="1">
        <v>43694</v>
      </c>
      <c r="B1868" s="2">
        <v>5.1388888888888887E-2</v>
      </c>
      <c r="C1868" t="s">
        <v>50</v>
      </c>
      <c r="D1868" t="s">
        <v>118</v>
      </c>
      <c r="E1868">
        <v>5</v>
      </c>
      <c r="F1868">
        <v>10</v>
      </c>
      <c r="G1868" t="s">
        <v>23</v>
      </c>
      <c r="H1868" t="s">
        <v>221</v>
      </c>
      <c r="I1868">
        <v>5986</v>
      </c>
      <c r="J1868" t="s">
        <v>16</v>
      </c>
      <c r="K1868" t="s">
        <v>17</v>
      </c>
      <c r="L1868">
        <v>2019</v>
      </c>
      <c r="M1868" t="s">
        <v>120</v>
      </c>
    </row>
    <row r="1869" spans="1:13" x14ac:dyDescent="0.25">
      <c r="A1869" s="1">
        <v>43694</v>
      </c>
      <c r="B1869" s="2">
        <v>5.1388888888888887E-2</v>
      </c>
      <c r="C1869" t="s">
        <v>50</v>
      </c>
      <c r="D1869" t="s">
        <v>118</v>
      </c>
      <c r="E1869">
        <v>5</v>
      </c>
      <c r="F1869">
        <v>10</v>
      </c>
      <c r="G1869" t="s">
        <v>23</v>
      </c>
      <c r="H1869" t="s">
        <v>221</v>
      </c>
      <c r="I1869">
        <v>5986</v>
      </c>
      <c r="J1869" t="s">
        <v>16</v>
      </c>
      <c r="K1869" t="s">
        <v>17</v>
      </c>
      <c r="L1869">
        <v>2019</v>
      </c>
      <c r="M1869" t="s">
        <v>120</v>
      </c>
    </row>
    <row r="1870" spans="1:13" x14ac:dyDescent="0.25">
      <c r="A1870" s="1">
        <v>43694</v>
      </c>
      <c r="B1870" s="2">
        <v>0.50763888888888886</v>
      </c>
      <c r="C1870" t="s">
        <v>50</v>
      </c>
      <c r="D1870" t="s">
        <v>41</v>
      </c>
      <c r="E1870">
        <v>4</v>
      </c>
      <c r="F1870">
        <v>8</v>
      </c>
      <c r="G1870" t="s">
        <v>20</v>
      </c>
      <c r="H1870" t="s">
        <v>223</v>
      </c>
      <c r="I1870">
        <v>5039</v>
      </c>
      <c r="J1870" t="s">
        <v>16</v>
      </c>
      <c r="K1870" t="s">
        <v>17</v>
      </c>
      <c r="L1870">
        <v>2019</v>
      </c>
      <c r="M1870" t="s">
        <v>120</v>
      </c>
    </row>
    <row r="1871" spans="1:13" x14ac:dyDescent="0.25">
      <c r="A1871" s="1">
        <v>43694</v>
      </c>
      <c r="B1871" s="2">
        <v>0.86250000000000004</v>
      </c>
      <c r="C1871" t="s">
        <v>50</v>
      </c>
      <c r="D1871" t="s">
        <v>71</v>
      </c>
      <c r="E1871">
        <v>6</v>
      </c>
      <c r="F1871">
        <v>11</v>
      </c>
      <c r="G1871" t="s">
        <v>32</v>
      </c>
      <c r="H1871" t="s">
        <v>223</v>
      </c>
      <c r="I1871">
        <v>5313</v>
      </c>
      <c r="J1871" t="s">
        <v>16</v>
      </c>
      <c r="K1871" t="s">
        <v>17</v>
      </c>
      <c r="L1871">
        <v>2019</v>
      </c>
      <c r="M1871" t="s">
        <v>120</v>
      </c>
    </row>
    <row r="1872" spans="1:13" x14ac:dyDescent="0.25">
      <c r="A1872" s="1">
        <v>43695</v>
      </c>
      <c r="B1872" s="2">
        <v>0.4826388888888889</v>
      </c>
      <c r="C1872" t="s">
        <v>53</v>
      </c>
      <c r="D1872" t="s">
        <v>67</v>
      </c>
      <c r="E1872">
        <v>7</v>
      </c>
      <c r="F1872">
        <v>12</v>
      </c>
      <c r="G1872" t="s">
        <v>15</v>
      </c>
      <c r="H1872" t="s">
        <v>221</v>
      </c>
      <c r="I1872">
        <v>5756</v>
      </c>
      <c r="J1872" t="s">
        <v>55</v>
      </c>
      <c r="K1872" t="s">
        <v>56</v>
      </c>
      <c r="L1872">
        <v>2019</v>
      </c>
      <c r="M1872" t="s">
        <v>120</v>
      </c>
    </row>
    <row r="1873" spans="1:13" x14ac:dyDescent="0.25">
      <c r="A1873" s="1">
        <v>43695</v>
      </c>
      <c r="B1873" s="2">
        <v>0.61388888888888893</v>
      </c>
      <c r="C1873" t="s">
        <v>53</v>
      </c>
      <c r="D1873" t="s">
        <v>65</v>
      </c>
      <c r="E1873">
        <v>19</v>
      </c>
      <c r="F1873">
        <v>23</v>
      </c>
      <c r="G1873" t="s">
        <v>15</v>
      </c>
      <c r="H1873" t="s">
        <v>221</v>
      </c>
      <c r="I1873">
        <v>6096</v>
      </c>
      <c r="J1873" t="s">
        <v>16</v>
      </c>
      <c r="K1873" t="s">
        <v>17</v>
      </c>
      <c r="L1873">
        <v>2019</v>
      </c>
      <c r="M1873" t="s">
        <v>120</v>
      </c>
    </row>
    <row r="1874" spans="1:13" x14ac:dyDescent="0.25">
      <c r="A1874" s="1">
        <v>43695</v>
      </c>
      <c r="B1874" s="2">
        <v>0.61875000000000002</v>
      </c>
      <c r="C1874" t="s">
        <v>53</v>
      </c>
      <c r="D1874" t="s">
        <v>71</v>
      </c>
      <c r="E1874">
        <v>0</v>
      </c>
      <c r="F1874">
        <v>0</v>
      </c>
      <c r="G1874" t="s">
        <v>32</v>
      </c>
      <c r="H1874" t="s">
        <v>223</v>
      </c>
      <c r="I1874">
        <v>5222</v>
      </c>
      <c r="J1874" t="s">
        <v>16</v>
      </c>
      <c r="K1874" t="s">
        <v>17</v>
      </c>
      <c r="L1874">
        <v>2019</v>
      </c>
      <c r="M1874" t="s">
        <v>120</v>
      </c>
    </row>
    <row r="1875" spans="1:13" x14ac:dyDescent="0.25">
      <c r="A1875" s="1">
        <v>43695</v>
      </c>
      <c r="B1875" s="2">
        <v>0.63124999999999998</v>
      </c>
      <c r="C1875" t="s">
        <v>53</v>
      </c>
      <c r="D1875" t="s">
        <v>105</v>
      </c>
      <c r="E1875">
        <v>4</v>
      </c>
      <c r="F1875">
        <v>8</v>
      </c>
      <c r="G1875" t="s">
        <v>15</v>
      </c>
      <c r="H1875" t="s">
        <v>221</v>
      </c>
      <c r="I1875">
        <v>6096</v>
      </c>
      <c r="J1875" t="s">
        <v>91</v>
      </c>
      <c r="K1875" t="s">
        <v>92</v>
      </c>
      <c r="L1875">
        <v>2019</v>
      </c>
      <c r="M1875" t="s">
        <v>120</v>
      </c>
    </row>
    <row r="1876" spans="1:13" x14ac:dyDescent="0.25">
      <c r="A1876" s="1">
        <v>43695</v>
      </c>
      <c r="B1876" s="2">
        <v>0.78888888888888886</v>
      </c>
      <c r="C1876" t="s">
        <v>53</v>
      </c>
      <c r="D1876" t="s">
        <v>49</v>
      </c>
      <c r="E1876">
        <v>3</v>
      </c>
      <c r="F1876">
        <v>8</v>
      </c>
      <c r="G1876" t="s">
        <v>15</v>
      </c>
      <c r="H1876" t="s">
        <v>221</v>
      </c>
      <c r="I1876">
        <v>5456</v>
      </c>
      <c r="J1876" t="s">
        <v>16</v>
      </c>
      <c r="K1876" t="s">
        <v>17</v>
      </c>
      <c r="L1876">
        <v>2019</v>
      </c>
      <c r="M1876" t="s">
        <v>120</v>
      </c>
    </row>
    <row r="1877" spans="1:13" x14ac:dyDescent="0.25">
      <c r="A1877" s="1">
        <v>43695</v>
      </c>
      <c r="B1877" s="2">
        <v>0.79791666666666672</v>
      </c>
      <c r="C1877" t="s">
        <v>53</v>
      </c>
      <c r="D1877" t="s">
        <v>59</v>
      </c>
      <c r="E1877">
        <v>0</v>
      </c>
      <c r="F1877">
        <v>0</v>
      </c>
      <c r="G1877" t="s">
        <v>32</v>
      </c>
      <c r="H1877" t="s">
        <v>223</v>
      </c>
      <c r="I1877">
        <v>5096</v>
      </c>
      <c r="J1877" t="s">
        <v>16</v>
      </c>
      <c r="K1877" t="s">
        <v>17</v>
      </c>
      <c r="L1877">
        <v>2019</v>
      </c>
      <c r="M1877" t="s">
        <v>120</v>
      </c>
    </row>
    <row r="1878" spans="1:13" x14ac:dyDescent="0.25">
      <c r="A1878" s="1">
        <v>43695</v>
      </c>
      <c r="B1878" s="2">
        <v>0.96597222222222223</v>
      </c>
      <c r="C1878" t="s">
        <v>53</v>
      </c>
      <c r="D1878" t="s">
        <v>44</v>
      </c>
      <c r="E1878">
        <v>0</v>
      </c>
      <c r="F1878">
        <v>0</v>
      </c>
      <c r="G1878" t="s">
        <v>15</v>
      </c>
      <c r="H1878" t="s">
        <v>221</v>
      </c>
      <c r="I1878">
        <v>5861</v>
      </c>
      <c r="J1878" t="s">
        <v>16</v>
      </c>
      <c r="K1878" t="s">
        <v>17</v>
      </c>
      <c r="L1878">
        <v>2019</v>
      </c>
      <c r="M1878" t="s">
        <v>120</v>
      </c>
    </row>
    <row r="1879" spans="1:13" x14ac:dyDescent="0.25">
      <c r="A1879" s="1">
        <v>43696</v>
      </c>
      <c r="B1879" s="2">
        <v>0.55000000000000004</v>
      </c>
      <c r="C1879" t="s">
        <v>13</v>
      </c>
      <c r="D1879" t="s">
        <v>27</v>
      </c>
      <c r="E1879">
        <v>11</v>
      </c>
      <c r="F1879">
        <v>14</v>
      </c>
      <c r="G1879" t="s">
        <v>15</v>
      </c>
      <c r="H1879" t="s">
        <v>221</v>
      </c>
      <c r="I1879">
        <v>5871</v>
      </c>
      <c r="J1879" t="s">
        <v>16</v>
      </c>
      <c r="K1879" t="s">
        <v>17</v>
      </c>
      <c r="L1879">
        <v>2019</v>
      </c>
      <c r="M1879" t="s">
        <v>120</v>
      </c>
    </row>
    <row r="1880" spans="1:13" x14ac:dyDescent="0.25">
      <c r="A1880" s="1">
        <v>43696</v>
      </c>
      <c r="B1880" s="2">
        <v>0.63680555555555551</v>
      </c>
      <c r="C1880" t="s">
        <v>13</v>
      </c>
      <c r="D1880" t="s">
        <v>117</v>
      </c>
      <c r="E1880">
        <v>16</v>
      </c>
      <c r="F1880">
        <v>21</v>
      </c>
      <c r="G1880" t="s">
        <v>23</v>
      </c>
      <c r="H1880" t="s">
        <v>224</v>
      </c>
      <c r="I1880">
        <v>3024</v>
      </c>
      <c r="J1880" t="s">
        <v>107</v>
      </c>
      <c r="K1880" t="s">
        <v>56</v>
      </c>
      <c r="L1880">
        <v>2019</v>
      </c>
      <c r="M1880" t="s">
        <v>120</v>
      </c>
    </row>
    <row r="1881" spans="1:13" x14ac:dyDescent="0.25">
      <c r="A1881" s="1">
        <v>43696</v>
      </c>
      <c r="B1881" s="2">
        <v>0.65208333333333335</v>
      </c>
      <c r="C1881" t="s">
        <v>13</v>
      </c>
      <c r="D1881" t="s">
        <v>59</v>
      </c>
      <c r="E1881">
        <v>3</v>
      </c>
      <c r="F1881">
        <v>5</v>
      </c>
      <c r="G1881" t="s">
        <v>20</v>
      </c>
      <c r="H1881" t="s">
        <v>223</v>
      </c>
      <c r="I1881">
        <v>5119</v>
      </c>
      <c r="J1881" t="s">
        <v>16</v>
      </c>
      <c r="K1881" t="s">
        <v>17</v>
      </c>
      <c r="L1881">
        <v>2019</v>
      </c>
      <c r="M1881" t="s">
        <v>120</v>
      </c>
    </row>
    <row r="1882" spans="1:13" x14ac:dyDescent="0.25">
      <c r="A1882" s="1">
        <v>43696</v>
      </c>
      <c r="B1882" s="2">
        <v>0.76180555555555551</v>
      </c>
      <c r="C1882" t="s">
        <v>13</v>
      </c>
      <c r="D1882" t="s">
        <v>71</v>
      </c>
      <c r="E1882">
        <v>4</v>
      </c>
      <c r="F1882">
        <v>7</v>
      </c>
      <c r="G1882" t="s">
        <v>20</v>
      </c>
      <c r="H1882" t="s">
        <v>223</v>
      </c>
      <c r="I1882">
        <v>5244</v>
      </c>
      <c r="J1882" t="s">
        <v>55</v>
      </c>
      <c r="K1882" t="s">
        <v>56</v>
      </c>
      <c r="L1882">
        <v>2019</v>
      </c>
      <c r="M1882" t="s">
        <v>120</v>
      </c>
    </row>
    <row r="1883" spans="1:13" x14ac:dyDescent="0.25">
      <c r="A1883" s="1">
        <v>43697</v>
      </c>
      <c r="B1883" s="2">
        <v>0.34166666666666667</v>
      </c>
      <c r="C1883" t="s">
        <v>21</v>
      </c>
      <c r="D1883" t="s">
        <v>27</v>
      </c>
      <c r="E1883">
        <v>0</v>
      </c>
      <c r="F1883">
        <v>0</v>
      </c>
      <c r="G1883" t="s">
        <v>23</v>
      </c>
      <c r="H1883" t="s">
        <v>221</v>
      </c>
      <c r="I1883">
        <v>5436</v>
      </c>
      <c r="J1883" t="s">
        <v>16</v>
      </c>
      <c r="K1883" t="s">
        <v>17</v>
      </c>
      <c r="L1883">
        <v>2019</v>
      </c>
      <c r="M1883" t="s">
        <v>120</v>
      </c>
    </row>
    <row r="1884" spans="1:13" x14ac:dyDescent="0.25">
      <c r="A1884" s="1">
        <v>43697</v>
      </c>
      <c r="B1884" s="2">
        <v>0.53055555555555556</v>
      </c>
      <c r="C1884" t="s">
        <v>21</v>
      </c>
      <c r="D1884" t="s">
        <v>96</v>
      </c>
      <c r="E1884">
        <v>3</v>
      </c>
      <c r="F1884">
        <v>6</v>
      </c>
      <c r="G1884" t="s">
        <v>32</v>
      </c>
      <c r="H1884" t="s">
        <v>223</v>
      </c>
      <c r="I1884">
        <v>5239</v>
      </c>
      <c r="J1884" t="s">
        <v>55</v>
      </c>
      <c r="K1884" t="s">
        <v>56</v>
      </c>
      <c r="L1884">
        <v>2019</v>
      </c>
      <c r="M1884" t="s">
        <v>120</v>
      </c>
    </row>
    <row r="1885" spans="1:13" x14ac:dyDescent="0.25">
      <c r="A1885" s="1">
        <v>43697</v>
      </c>
      <c r="B1885" s="2">
        <v>0.72986111111111107</v>
      </c>
      <c r="C1885" t="s">
        <v>21</v>
      </c>
      <c r="D1885" t="s">
        <v>31</v>
      </c>
      <c r="E1885">
        <v>4</v>
      </c>
      <c r="F1885">
        <v>6</v>
      </c>
      <c r="G1885" t="s">
        <v>32</v>
      </c>
      <c r="H1885" t="s">
        <v>223</v>
      </c>
      <c r="I1885">
        <v>5066</v>
      </c>
      <c r="J1885" t="s">
        <v>16</v>
      </c>
      <c r="K1885" t="s">
        <v>17</v>
      </c>
      <c r="L1885">
        <v>2019</v>
      </c>
      <c r="M1885" t="s">
        <v>120</v>
      </c>
    </row>
    <row r="1886" spans="1:13" x14ac:dyDescent="0.25">
      <c r="A1886" s="1">
        <v>43697</v>
      </c>
      <c r="B1886" s="2">
        <v>0.78194444444444444</v>
      </c>
      <c r="C1886" t="s">
        <v>21</v>
      </c>
      <c r="D1886" t="s">
        <v>28</v>
      </c>
      <c r="E1886">
        <v>3</v>
      </c>
      <c r="F1886">
        <v>6</v>
      </c>
      <c r="G1886" t="s">
        <v>20</v>
      </c>
      <c r="H1886" t="s">
        <v>223</v>
      </c>
      <c r="I1886">
        <v>5098</v>
      </c>
      <c r="J1886" t="s">
        <v>55</v>
      </c>
      <c r="K1886" t="s">
        <v>56</v>
      </c>
      <c r="L1886">
        <v>2019</v>
      </c>
      <c r="M1886" t="s">
        <v>120</v>
      </c>
    </row>
    <row r="1887" spans="1:13" x14ac:dyDescent="0.25">
      <c r="A1887" s="1">
        <v>43697</v>
      </c>
      <c r="B1887" s="2">
        <v>0.8569444444444444</v>
      </c>
      <c r="C1887" t="s">
        <v>21</v>
      </c>
      <c r="D1887" t="s">
        <v>42</v>
      </c>
      <c r="E1887">
        <v>3</v>
      </c>
      <c r="F1887">
        <v>5</v>
      </c>
      <c r="G1887" t="s">
        <v>32</v>
      </c>
      <c r="H1887" t="s">
        <v>223</v>
      </c>
      <c r="I1887">
        <v>5244</v>
      </c>
      <c r="J1887" t="s">
        <v>16</v>
      </c>
      <c r="K1887" t="s">
        <v>17</v>
      </c>
      <c r="L1887">
        <v>2019</v>
      </c>
      <c r="M1887" t="s">
        <v>120</v>
      </c>
    </row>
    <row r="1888" spans="1:13" x14ac:dyDescent="0.25">
      <c r="A1888" s="1">
        <v>43697</v>
      </c>
      <c r="B1888" s="2">
        <v>0.97430555555555554</v>
      </c>
      <c r="C1888" t="s">
        <v>21</v>
      </c>
      <c r="D1888" t="s">
        <v>77</v>
      </c>
      <c r="E1888">
        <v>0</v>
      </c>
      <c r="F1888">
        <v>0</v>
      </c>
      <c r="G1888" t="s">
        <v>15</v>
      </c>
      <c r="H1888" t="s">
        <v>221</v>
      </c>
      <c r="I1888">
        <v>5556</v>
      </c>
      <c r="J1888" t="s">
        <v>16</v>
      </c>
      <c r="K1888" t="s">
        <v>17</v>
      </c>
      <c r="L1888">
        <v>2019</v>
      </c>
      <c r="M1888" t="s">
        <v>120</v>
      </c>
    </row>
    <row r="1889" spans="1:13" x14ac:dyDescent="0.25">
      <c r="A1889" s="1">
        <v>43698</v>
      </c>
      <c r="B1889" s="2">
        <v>0.40763888888888888</v>
      </c>
      <c r="C1889" t="s">
        <v>25</v>
      </c>
      <c r="D1889" t="s">
        <v>95</v>
      </c>
      <c r="E1889">
        <v>6</v>
      </c>
      <c r="F1889">
        <v>8</v>
      </c>
      <c r="G1889" t="s">
        <v>15</v>
      </c>
      <c r="H1889" t="s">
        <v>221</v>
      </c>
      <c r="I1889">
        <v>5481</v>
      </c>
      <c r="J1889" t="s">
        <v>55</v>
      </c>
      <c r="K1889" t="s">
        <v>56</v>
      </c>
      <c r="L1889">
        <v>2019</v>
      </c>
      <c r="M1889" t="s">
        <v>120</v>
      </c>
    </row>
    <row r="1890" spans="1:13" x14ac:dyDescent="0.25">
      <c r="A1890" s="1">
        <v>43698</v>
      </c>
      <c r="B1890" s="2">
        <v>0.62916666666666665</v>
      </c>
      <c r="C1890" t="s">
        <v>25</v>
      </c>
      <c r="D1890" t="s">
        <v>69</v>
      </c>
      <c r="E1890">
        <v>9</v>
      </c>
      <c r="F1890">
        <v>12</v>
      </c>
      <c r="G1890" t="s">
        <v>32</v>
      </c>
      <c r="H1890" t="s">
        <v>223</v>
      </c>
      <c r="I1890">
        <v>5190</v>
      </c>
      <c r="J1890" t="s">
        <v>16</v>
      </c>
      <c r="K1890" t="s">
        <v>17</v>
      </c>
      <c r="L1890">
        <v>2019</v>
      </c>
      <c r="M1890" t="s">
        <v>120</v>
      </c>
    </row>
    <row r="1891" spans="1:13" x14ac:dyDescent="0.25">
      <c r="A1891" s="1">
        <v>43698</v>
      </c>
      <c r="B1891" s="2">
        <v>0.63124999999999998</v>
      </c>
      <c r="C1891" t="s">
        <v>25</v>
      </c>
      <c r="D1891" t="s">
        <v>87</v>
      </c>
      <c r="E1891">
        <v>0</v>
      </c>
      <c r="F1891">
        <v>0</v>
      </c>
      <c r="G1891" t="s">
        <v>15</v>
      </c>
      <c r="H1891" t="s">
        <v>221</v>
      </c>
      <c r="I1891">
        <v>5806</v>
      </c>
      <c r="J1891" t="s">
        <v>16</v>
      </c>
      <c r="K1891" t="s">
        <v>17</v>
      </c>
      <c r="L1891">
        <v>2019</v>
      </c>
      <c r="M1891" t="s">
        <v>120</v>
      </c>
    </row>
    <row r="1892" spans="1:13" x14ac:dyDescent="0.25">
      <c r="A1892" s="1">
        <v>43698</v>
      </c>
      <c r="B1892" s="2">
        <v>0.63888888888888884</v>
      </c>
      <c r="C1892" t="s">
        <v>25</v>
      </c>
      <c r="D1892" t="s">
        <v>82</v>
      </c>
      <c r="E1892">
        <v>6</v>
      </c>
      <c r="F1892">
        <v>9</v>
      </c>
      <c r="G1892" t="s">
        <v>32</v>
      </c>
      <c r="H1892" t="s">
        <v>223</v>
      </c>
      <c r="I1892">
        <v>5190</v>
      </c>
      <c r="J1892" t="s">
        <v>16</v>
      </c>
      <c r="K1892" t="s">
        <v>17</v>
      </c>
      <c r="L1892">
        <v>2019</v>
      </c>
      <c r="M1892" t="s">
        <v>120</v>
      </c>
    </row>
    <row r="1893" spans="1:13" x14ac:dyDescent="0.25">
      <c r="A1893" s="1">
        <v>43698</v>
      </c>
      <c r="B1893" s="2">
        <v>0.65069444444444446</v>
      </c>
      <c r="C1893" t="s">
        <v>25</v>
      </c>
      <c r="D1893" t="s">
        <v>96</v>
      </c>
      <c r="E1893">
        <v>5</v>
      </c>
      <c r="F1893">
        <v>8</v>
      </c>
      <c r="G1893" t="s">
        <v>32</v>
      </c>
      <c r="H1893" t="s">
        <v>223</v>
      </c>
      <c r="I1893">
        <v>5279</v>
      </c>
      <c r="J1893" t="s">
        <v>16</v>
      </c>
      <c r="K1893" t="s">
        <v>17</v>
      </c>
      <c r="L1893">
        <v>2019</v>
      </c>
      <c r="M1893" t="s">
        <v>120</v>
      </c>
    </row>
    <row r="1894" spans="1:13" x14ac:dyDescent="0.25">
      <c r="A1894" s="1">
        <v>43698</v>
      </c>
      <c r="B1894" s="2">
        <v>0.78888888888888886</v>
      </c>
      <c r="C1894" t="s">
        <v>25</v>
      </c>
      <c r="D1894" t="s">
        <v>36</v>
      </c>
      <c r="E1894">
        <v>6</v>
      </c>
      <c r="F1894">
        <v>8</v>
      </c>
      <c r="G1894" t="s">
        <v>15</v>
      </c>
      <c r="H1894" t="s">
        <v>221</v>
      </c>
      <c r="I1894">
        <v>6126</v>
      </c>
      <c r="J1894" t="s">
        <v>16</v>
      </c>
      <c r="K1894" t="s">
        <v>17</v>
      </c>
      <c r="L1894">
        <v>2019</v>
      </c>
      <c r="M1894" t="s">
        <v>120</v>
      </c>
    </row>
    <row r="1895" spans="1:13" x14ac:dyDescent="0.25">
      <c r="A1895" s="1">
        <v>43699</v>
      </c>
      <c r="B1895" s="2">
        <v>0.74583333333333335</v>
      </c>
      <c r="C1895" t="s">
        <v>33</v>
      </c>
      <c r="D1895" t="s">
        <v>54</v>
      </c>
      <c r="E1895">
        <v>4</v>
      </c>
      <c r="F1895">
        <v>6</v>
      </c>
      <c r="G1895" t="s">
        <v>15</v>
      </c>
      <c r="H1895" t="s">
        <v>221</v>
      </c>
      <c r="I1895">
        <v>5791</v>
      </c>
      <c r="J1895" t="s">
        <v>16</v>
      </c>
      <c r="K1895" t="s">
        <v>17</v>
      </c>
      <c r="L1895">
        <v>2019</v>
      </c>
      <c r="M1895" t="s">
        <v>120</v>
      </c>
    </row>
    <row r="1896" spans="1:13" x14ac:dyDescent="0.25">
      <c r="A1896" s="1">
        <v>43699</v>
      </c>
      <c r="B1896" s="2">
        <v>0.9375</v>
      </c>
      <c r="C1896" t="s">
        <v>33</v>
      </c>
      <c r="D1896" t="s">
        <v>81</v>
      </c>
      <c r="E1896">
        <v>3</v>
      </c>
      <c r="F1896">
        <v>7</v>
      </c>
      <c r="G1896" t="s">
        <v>20</v>
      </c>
      <c r="H1896" t="s">
        <v>223</v>
      </c>
      <c r="I1896">
        <v>5086</v>
      </c>
      <c r="J1896" t="s">
        <v>16</v>
      </c>
      <c r="K1896" t="s">
        <v>17</v>
      </c>
      <c r="L1896">
        <v>2019</v>
      </c>
      <c r="M1896" t="s">
        <v>120</v>
      </c>
    </row>
    <row r="1897" spans="1:13" x14ac:dyDescent="0.25">
      <c r="A1897" s="1">
        <v>43700</v>
      </c>
      <c r="B1897" s="2">
        <v>0.75208333333333333</v>
      </c>
      <c r="C1897" t="s">
        <v>40</v>
      </c>
      <c r="D1897" t="s">
        <v>62</v>
      </c>
      <c r="E1897">
        <v>0</v>
      </c>
      <c r="F1897">
        <v>0</v>
      </c>
      <c r="G1897" t="s">
        <v>20</v>
      </c>
      <c r="H1897" t="s">
        <v>223</v>
      </c>
      <c r="I1897">
        <v>5310</v>
      </c>
      <c r="J1897" t="s">
        <v>16</v>
      </c>
      <c r="K1897" t="s">
        <v>17</v>
      </c>
      <c r="L1897">
        <v>2019</v>
      </c>
      <c r="M1897" t="s">
        <v>120</v>
      </c>
    </row>
    <row r="1898" spans="1:13" x14ac:dyDescent="0.25">
      <c r="A1898" s="1">
        <v>43701</v>
      </c>
      <c r="B1898" s="2">
        <v>0.34305555555555556</v>
      </c>
      <c r="C1898" t="s">
        <v>50</v>
      </c>
      <c r="D1898" t="s">
        <v>88</v>
      </c>
      <c r="E1898">
        <v>4</v>
      </c>
      <c r="F1898">
        <v>9</v>
      </c>
      <c r="G1898" t="s">
        <v>23</v>
      </c>
      <c r="H1898" t="s">
        <v>221</v>
      </c>
      <c r="I1898">
        <v>5971</v>
      </c>
      <c r="J1898" t="s">
        <v>55</v>
      </c>
      <c r="K1898" t="s">
        <v>56</v>
      </c>
      <c r="L1898">
        <v>2019</v>
      </c>
      <c r="M1898" t="s">
        <v>120</v>
      </c>
    </row>
    <row r="1899" spans="1:13" x14ac:dyDescent="0.25">
      <c r="A1899" s="1">
        <v>43701</v>
      </c>
      <c r="B1899" s="2">
        <v>0.56597222222222221</v>
      </c>
      <c r="C1899" t="s">
        <v>50</v>
      </c>
      <c r="D1899" t="s">
        <v>103</v>
      </c>
      <c r="E1899">
        <v>0</v>
      </c>
      <c r="F1899">
        <v>0</v>
      </c>
      <c r="G1899" t="s">
        <v>15</v>
      </c>
      <c r="H1899" t="s">
        <v>221</v>
      </c>
      <c r="I1899">
        <v>5856</v>
      </c>
      <c r="J1899" t="s">
        <v>16</v>
      </c>
      <c r="K1899" t="s">
        <v>17</v>
      </c>
      <c r="L1899">
        <v>2019</v>
      </c>
      <c r="M1899" t="s">
        <v>120</v>
      </c>
    </row>
    <row r="1900" spans="1:13" x14ac:dyDescent="0.25">
      <c r="A1900" s="1">
        <v>43701</v>
      </c>
      <c r="B1900" s="2">
        <v>0.86319444444444449</v>
      </c>
      <c r="C1900" t="s">
        <v>50</v>
      </c>
      <c r="D1900" t="s">
        <v>82</v>
      </c>
      <c r="E1900">
        <v>0</v>
      </c>
      <c r="F1900">
        <v>0</v>
      </c>
      <c r="G1900" t="s">
        <v>20</v>
      </c>
      <c r="H1900" t="s">
        <v>223</v>
      </c>
      <c r="I1900">
        <v>5086</v>
      </c>
      <c r="J1900" t="s">
        <v>16</v>
      </c>
      <c r="K1900" t="s">
        <v>17</v>
      </c>
      <c r="L1900">
        <v>2019</v>
      </c>
      <c r="M1900" t="s">
        <v>120</v>
      </c>
    </row>
    <row r="1901" spans="1:13" x14ac:dyDescent="0.25">
      <c r="A1901" s="1">
        <v>43703</v>
      </c>
      <c r="B1901" s="2">
        <v>0.84861111111111109</v>
      </c>
      <c r="C1901" t="s">
        <v>13</v>
      </c>
      <c r="D1901" t="s">
        <v>44</v>
      </c>
      <c r="E1901">
        <v>0</v>
      </c>
      <c r="F1901">
        <v>0</v>
      </c>
      <c r="G1901" t="s">
        <v>23</v>
      </c>
      <c r="H1901" t="s">
        <v>221</v>
      </c>
      <c r="I1901">
        <v>5516</v>
      </c>
      <c r="J1901" t="s">
        <v>16</v>
      </c>
      <c r="K1901" t="s">
        <v>17</v>
      </c>
      <c r="L1901">
        <v>2019</v>
      </c>
      <c r="M1901" t="s">
        <v>120</v>
      </c>
    </row>
    <row r="1902" spans="1:13" x14ac:dyDescent="0.25">
      <c r="A1902" s="1">
        <v>43704</v>
      </c>
      <c r="B1902" s="2">
        <v>7.2916666666666671E-2</v>
      </c>
      <c r="C1902" t="s">
        <v>21</v>
      </c>
      <c r="D1902" t="s">
        <v>57</v>
      </c>
      <c r="E1902">
        <v>0</v>
      </c>
      <c r="F1902">
        <v>0</v>
      </c>
      <c r="G1902" t="s">
        <v>32</v>
      </c>
      <c r="H1902" t="s">
        <v>223</v>
      </c>
      <c r="I1902">
        <v>5345</v>
      </c>
      <c r="J1902" t="s">
        <v>16</v>
      </c>
      <c r="K1902" t="s">
        <v>17</v>
      </c>
      <c r="L1902">
        <v>2019</v>
      </c>
      <c r="M1902" t="s">
        <v>120</v>
      </c>
    </row>
    <row r="1903" spans="1:13" x14ac:dyDescent="0.25">
      <c r="A1903" s="1">
        <v>43704</v>
      </c>
      <c r="B1903" s="2">
        <v>0.34236111111111112</v>
      </c>
      <c r="C1903" t="s">
        <v>21</v>
      </c>
      <c r="D1903" t="s">
        <v>79</v>
      </c>
      <c r="E1903">
        <v>3</v>
      </c>
      <c r="F1903">
        <v>5</v>
      </c>
      <c r="G1903" t="s">
        <v>15</v>
      </c>
      <c r="H1903" t="s">
        <v>221</v>
      </c>
      <c r="I1903">
        <v>5491</v>
      </c>
      <c r="J1903" t="s">
        <v>16</v>
      </c>
      <c r="K1903" t="s">
        <v>17</v>
      </c>
      <c r="L1903">
        <v>2019</v>
      </c>
      <c r="M1903" t="s">
        <v>120</v>
      </c>
    </row>
    <row r="1904" spans="1:13" x14ac:dyDescent="0.25">
      <c r="A1904" s="1">
        <v>43704</v>
      </c>
      <c r="B1904" s="2">
        <v>0.52013888888888893</v>
      </c>
      <c r="C1904" t="s">
        <v>21</v>
      </c>
      <c r="D1904" t="s">
        <v>62</v>
      </c>
      <c r="E1904">
        <v>0</v>
      </c>
      <c r="F1904">
        <v>0</v>
      </c>
      <c r="G1904" t="s">
        <v>20</v>
      </c>
      <c r="H1904" t="s">
        <v>223</v>
      </c>
      <c r="I1904">
        <v>5295</v>
      </c>
      <c r="J1904" t="s">
        <v>16</v>
      </c>
      <c r="K1904" t="s">
        <v>17</v>
      </c>
      <c r="L1904">
        <v>2019</v>
      </c>
      <c r="M1904" t="s">
        <v>120</v>
      </c>
    </row>
    <row r="1905" spans="1:13" x14ac:dyDescent="0.25">
      <c r="A1905" s="1">
        <v>43704</v>
      </c>
      <c r="B1905" s="2">
        <v>0.61250000000000004</v>
      </c>
      <c r="C1905" t="s">
        <v>21</v>
      </c>
      <c r="D1905" t="s">
        <v>75</v>
      </c>
      <c r="E1905">
        <v>37</v>
      </c>
      <c r="F1905">
        <v>40</v>
      </c>
      <c r="G1905" t="s">
        <v>23</v>
      </c>
      <c r="H1905" t="s">
        <v>221</v>
      </c>
      <c r="I1905">
        <v>5931</v>
      </c>
      <c r="J1905" t="s">
        <v>29</v>
      </c>
      <c r="K1905" t="s">
        <v>30</v>
      </c>
      <c r="L1905">
        <v>2019</v>
      </c>
      <c r="M1905" t="s">
        <v>120</v>
      </c>
    </row>
    <row r="1906" spans="1:13" x14ac:dyDescent="0.25">
      <c r="A1906" s="1">
        <v>43705</v>
      </c>
      <c r="B1906" s="2">
        <v>2.2916666666666665E-2</v>
      </c>
      <c r="C1906" t="s">
        <v>25</v>
      </c>
      <c r="D1906" t="s">
        <v>27</v>
      </c>
      <c r="E1906">
        <v>7</v>
      </c>
      <c r="F1906">
        <v>12</v>
      </c>
      <c r="G1906" t="s">
        <v>23</v>
      </c>
      <c r="H1906" t="s">
        <v>221</v>
      </c>
      <c r="I1906">
        <v>5496</v>
      </c>
      <c r="J1906" t="s">
        <v>16</v>
      </c>
      <c r="K1906" t="s">
        <v>17</v>
      </c>
      <c r="L1906">
        <v>2019</v>
      </c>
      <c r="M1906" t="s">
        <v>120</v>
      </c>
    </row>
    <row r="1907" spans="1:13" x14ac:dyDescent="0.25">
      <c r="A1907" s="1">
        <v>43705</v>
      </c>
      <c r="B1907" s="2">
        <v>0.81041666666666667</v>
      </c>
      <c r="C1907" t="s">
        <v>25</v>
      </c>
      <c r="D1907" t="s">
        <v>41</v>
      </c>
      <c r="E1907">
        <v>0</v>
      </c>
      <c r="F1907">
        <v>0</v>
      </c>
      <c r="G1907" t="s">
        <v>20</v>
      </c>
      <c r="H1907" t="s">
        <v>223</v>
      </c>
      <c r="I1907">
        <v>5168</v>
      </c>
      <c r="J1907" t="s">
        <v>16</v>
      </c>
      <c r="K1907" t="s">
        <v>17</v>
      </c>
      <c r="L1907">
        <v>2019</v>
      </c>
      <c r="M1907" t="s">
        <v>120</v>
      </c>
    </row>
    <row r="1908" spans="1:13" x14ac:dyDescent="0.25">
      <c r="A1908" s="1">
        <v>43705</v>
      </c>
      <c r="B1908" s="2">
        <v>0.87847222222222221</v>
      </c>
      <c r="C1908" t="s">
        <v>25</v>
      </c>
      <c r="D1908" t="s">
        <v>48</v>
      </c>
      <c r="E1908">
        <v>3</v>
      </c>
      <c r="F1908">
        <v>6</v>
      </c>
      <c r="G1908" t="s">
        <v>15</v>
      </c>
      <c r="H1908" t="s">
        <v>221</v>
      </c>
      <c r="I1908">
        <v>5846</v>
      </c>
      <c r="J1908" t="s">
        <v>16</v>
      </c>
      <c r="K1908" t="s">
        <v>17</v>
      </c>
      <c r="L1908">
        <v>2019</v>
      </c>
      <c r="M1908" t="s">
        <v>120</v>
      </c>
    </row>
    <row r="1909" spans="1:13" x14ac:dyDescent="0.25">
      <c r="A1909" s="1">
        <v>43706</v>
      </c>
      <c r="B1909" s="2">
        <v>0.64861111111111114</v>
      </c>
      <c r="C1909" t="s">
        <v>33</v>
      </c>
      <c r="D1909" t="s">
        <v>62</v>
      </c>
      <c r="E1909">
        <v>0</v>
      </c>
      <c r="F1909">
        <v>0</v>
      </c>
      <c r="G1909" t="s">
        <v>32</v>
      </c>
      <c r="H1909" t="s">
        <v>223</v>
      </c>
      <c r="I1909">
        <v>5333</v>
      </c>
      <c r="J1909" t="s">
        <v>16</v>
      </c>
      <c r="K1909" t="s">
        <v>17</v>
      </c>
      <c r="L1909">
        <v>2019</v>
      </c>
      <c r="M1909" t="s">
        <v>120</v>
      </c>
    </row>
    <row r="1910" spans="1:13" x14ac:dyDescent="0.25">
      <c r="A1910" s="1">
        <v>43706</v>
      </c>
      <c r="B1910" s="2">
        <v>0.70416666666666672</v>
      </c>
      <c r="C1910" t="s">
        <v>33</v>
      </c>
      <c r="D1910" t="s">
        <v>35</v>
      </c>
      <c r="E1910">
        <v>0</v>
      </c>
      <c r="F1910">
        <v>0</v>
      </c>
      <c r="G1910" t="s">
        <v>23</v>
      </c>
      <c r="H1910" t="s">
        <v>221</v>
      </c>
      <c r="I1910">
        <v>5781</v>
      </c>
      <c r="J1910" t="s">
        <v>55</v>
      </c>
      <c r="K1910" t="s">
        <v>56</v>
      </c>
      <c r="L1910">
        <v>2019</v>
      </c>
      <c r="M1910" t="s">
        <v>120</v>
      </c>
    </row>
    <row r="1911" spans="1:13" x14ac:dyDescent="0.25">
      <c r="A1911" s="1">
        <v>43706</v>
      </c>
      <c r="B1911" s="2">
        <v>0.7583333333333333</v>
      </c>
      <c r="C1911" t="s">
        <v>33</v>
      </c>
      <c r="D1911" t="s">
        <v>88</v>
      </c>
      <c r="E1911">
        <v>0</v>
      </c>
      <c r="F1911">
        <v>0</v>
      </c>
      <c r="G1911" t="s">
        <v>23</v>
      </c>
      <c r="H1911" t="s">
        <v>221</v>
      </c>
      <c r="I1911">
        <v>5766</v>
      </c>
      <c r="J1911" t="s">
        <v>16</v>
      </c>
      <c r="K1911" t="s">
        <v>17</v>
      </c>
      <c r="L1911">
        <v>2019</v>
      </c>
      <c r="M1911" t="s">
        <v>120</v>
      </c>
    </row>
    <row r="1912" spans="1:13" x14ac:dyDescent="0.25">
      <c r="A1912" s="1">
        <v>43706</v>
      </c>
      <c r="B1912" s="2">
        <v>0.77638888888888891</v>
      </c>
      <c r="C1912" t="s">
        <v>33</v>
      </c>
      <c r="D1912" t="s">
        <v>27</v>
      </c>
      <c r="E1912">
        <v>3</v>
      </c>
      <c r="F1912">
        <v>5</v>
      </c>
      <c r="G1912" t="s">
        <v>15</v>
      </c>
      <c r="H1912" t="s">
        <v>221</v>
      </c>
      <c r="I1912">
        <v>5901</v>
      </c>
      <c r="J1912" t="s">
        <v>16</v>
      </c>
      <c r="K1912" t="s">
        <v>17</v>
      </c>
      <c r="L1912">
        <v>2019</v>
      </c>
      <c r="M1912" t="s">
        <v>120</v>
      </c>
    </row>
    <row r="1913" spans="1:13" x14ac:dyDescent="0.25">
      <c r="A1913" s="1">
        <v>43707</v>
      </c>
      <c r="B1913" s="2">
        <v>1.3888888888888889E-3</v>
      </c>
      <c r="C1913" t="s">
        <v>40</v>
      </c>
      <c r="D1913" t="s">
        <v>58</v>
      </c>
      <c r="E1913">
        <v>4</v>
      </c>
      <c r="F1913">
        <v>9</v>
      </c>
      <c r="G1913" t="s">
        <v>15</v>
      </c>
      <c r="H1913" t="s">
        <v>221</v>
      </c>
      <c r="I1913">
        <v>5956</v>
      </c>
      <c r="J1913" t="s">
        <v>16</v>
      </c>
      <c r="K1913" t="s">
        <v>17</v>
      </c>
      <c r="L1913">
        <v>2019</v>
      </c>
      <c r="M1913" t="s">
        <v>120</v>
      </c>
    </row>
    <row r="1914" spans="1:13" x14ac:dyDescent="0.25">
      <c r="A1914" s="1">
        <v>43707</v>
      </c>
      <c r="B1914" s="2">
        <v>0.62569444444444444</v>
      </c>
      <c r="C1914" t="s">
        <v>40</v>
      </c>
      <c r="D1914" t="s">
        <v>105</v>
      </c>
      <c r="E1914">
        <v>4</v>
      </c>
      <c r="F1914">
        <v>7</v>
      </c>
      <c r="G1914" t="s">
        <v>23</v>
      </c>
      <c r="H1914" t="s">
        <v>221</v>
      </c>
      <c r="I1914">
        <v>5856</v>
      </c>
      <c r="J1914" t="s">
        <v>16</v>
      </c>
      <c r="K1914" t="s">
        <v>17</v>
      </c>
      <c r="L1914">
        <v>2019</v>
      </c>
      <c r="M1914" t="s">
        <v>120</v>
      </c>
    </row>
    <row r="1915" spans="1:13" x14ac:dyDescent="0.25">
      <c r="A1915" s="1">
        <v>43707</v>
      </c>
      <c r="B1915" s="2">
        <v>0.77916666666666667</v>
      </c>
      <c r="C1915" t="s">
        <v>40</v>
      </c>
      <c r="D1915" t="s">
        <v>22</v>
      </c>
      <c r="E1915">
        <v>0</v>
      </c>
      <c r="F1915">
        <v>0</v>
      </c>
      <c r="G1915" t="s">
        <v>23</v>
      </c>
      <c r="H1915" t="s">
        <v>221</v>
      </c>
      <c r="I1915">
        <v>5431</v>
      </c>
      <c r="J1915" t="s">
        <v>16</v>
      </c>
      <c r="K1915" t="s">
        <v>17</v>
      </c>
      <c r="L1915">
        <v>2019</v>
      </c>
      <c r="M1915" t="s">
        <v>120</v>
      </c>
    </row>
    <row r="1916" spans="1:13" x14ac:dyDescent="0.25">
      <c r="A1916" s="1">
        <v>43709</v>
      </c>
      <c r="B1916" s="2">
        <v>0.76666666666666672</v>
      </c>
      <c r="C1916" t="s">
        <v>53</v>
      </c>
      <c r="D1916" t="s">
        <v>58</v>
      </c>
      <c r="E1916">
        <v>0</v>
      </c>
      <c r="F1916">
        <v>0</v>
      </c>
      <c r="G1916" t="s">
        <v>15</v>
      </c>
      <c r="H1916" t="s">
        <v>221</v>
      </c>
      <c r="I1916">
        <v>5671</v>
      </c>
      <c r="J1916" t="s">
        <v>16</v>
      </c>
      <c r="K1916" t="s">
        <v>17</v>
      </c>
      <c r="L1916">
        <v>2019</v>
      </c>
      <c r="M1916" t="s">
        <v>120</v>
      </c>
    </row>
    <row r="1917" spans="1:13" x14ac:dyDescent="0.25">
      <c r="A1917" s="1">
        <v>43710</v>
      </c>
      <c r="B1917" s="2">
        <v>0.90833333333333333</v>
      </c>
      <c r="C1917" t="s">
        <v>13</v>
      </c>
      <c r="D1917" t="s">
        <v>14</v>
      </c>
      <c r="E1917">
        <v>3</v>
      </c>
      <c r="F1917">
        <v>8</v>
      </c>
      <c r="G1917" t="s">
        <v>23</v>
      </c>
      <c r="H1917" t="s">
        <v>221</v>
      </c>
      <c r="I1917">
        <v>5771</v>
      </c>
      <c r="J1917" t="s">
        <v>16</v>
      </c>
      <c r="K1917" t="s">
        <v>17</v>
      </c>
      <c r="L1917">
        <v>2019</v>
      </c>
      <c r="M1917" t="s">
        <v>120</v>
      </c>
    </row>
    <row r="1918" spans="1:13" x14ac:dyDescent="0.25">
      <c r="A1918" s="1">
        <v>43711</v>
      </c>
      <c r="B1918" s="2">
        <v>0.3527777777777778</v>
      </c>
      <c r="C1918" t="s">
        <v>21</v>
      </c>
      <c r="D1918" t="s">
        <v>94</v>
      </c>
      <c r="E1918">
        <v>3</v>
      </c>
      <c r="F1918">
        <v>5</v>
      </c>
      <c r="G1918" t="s">
        <v>15</v>
      </c>
      <c r="H1918" t="s">
        <v>221</v>
      </c>
      <c r="I1918">
        <v>5761</v>
      </c>
      <c r="J1918" t="s">
        <v>16</v>
      </c>
      <c r="K1918" t="s">
        <v>17</v>
      </c>
      <c r="L1918">
        <v>2019</v>
      </c>
      <c r="M1918" t="s">
        <v>120</v>
      </c>
    </row>
    <row r="1919" spans="1:13" x14ac:dyDescent="0.25">
      <c r="A1919" s="1">
        <v>43711</v>
      </c>
      <c r="B1919" s="2">
        <v>0.53263888888888888</v>
      </c>
      <c r="C1919" t="s">
        <v>21</v>
      </c>
      <c r="D1919" t="s">
        <v>14</v>
      </c>
      <c r="E1919">
        <v>3</v>
      </c>
      <c r="F1919">
        <v>6</v>
      </c>
      <c r="G1919" t="s">
        <v>23</v>
      </c>
      <c r="H1919" t="s">
        <v>221</v>
      </c>
      <c r="I1919">
        <v>6026</v>
      </c>
      <c r="J1919" t="s">
        <v>16</v>
      </c>
      <c r="K1919" t="s">
        <v>17</v>
      </c>
      <c r="L1919">
        <v>2019</v>
      </c>
      <c r="M1919" t="s">
        <v>120</v>
      </c>
    </row>
    <row r="1920" spans="1:13" x14ac:dyDescent="0.25">
      <c r="A1920" s="1">
        <v>43711</v>
      </c>
      <c r="B1920" s="2">
        <v>0.56666666666666665</v>
      </c>
      <c r="C1920" t="s">
        <v>21</v>
      </c>
      <c r="D1920" t="s">
        <v>70</v>
      </c>
      <c r="E1920">
        <v>5</v>
      </c>
      <c r="F1920">
        <v>8</v>
      </c>
      <c r="G1920" t="s">
        <v>32</v>
      </c>
      <c r="H1920" t="s">
        <v>223</v>
      </c>
      <c r="I1920">
        <v>5277</v>
      </c>
      <c r="J1920" t="s">
        <v>16</v>
      </c>
      <c r="K1920" t="s">
        <v>17</v>
      </c>
      <c r="L1920">
        <v>2019</v>
      </c>
      <c r="M1920" t="s">
        <v>120</v>
      </c>
    </row>
    <row r="1921" spans="1:13" x14ac:dyDescent="0.25">
      <c r="A1921" s="1">
        <v>43711</v>
      </c>
      <c r="B1921" s="2">
        <v>0.65</v>
      </c>
      <c r="C1921" t="s">
        <v>21</v>
      </c>
      <c r="D1921" t="s">
        <v>71</v>
      </c>
      <c r="E1921">
        <v>3</v>
      </c>
      <c r="F1921">
        <v>5</v>
      </c>
      <c r="G1921" t="s">
        <v>32</v>
      </c>
      <c r="H1921" t="s">
        <v>223</v>
      </c>
      <c r="I1921">
        <v>5085</v>
      </c>
      <c r="J1921" t="s">
        <v>16</v>
      </c>
      <c r="K1921" t="s">
        <v>17</v>
      </c>
      <c r="L1921">
        <v>2019</v>
      </c>
      <c r="M1921" t="s">
        <v>120</v>
      </c>
    </row>
    <row r="1922" spans="1:13" x14ac:dyDescent="0.25">
      <c r="A1922" s="1">
        <v>43711</v>
      </c>
      <c r="B1922" s="2">
        <v>0.80138888888888893</v>
      </c>
      <c r="C1922" t="s">
        <v>21</v>
      </c>
      <c r="D1922" t="s">
        <v>65</v>
      </c>
      <c r="E1922">
        <v>5</v>
      </c>
      <c r="F1922">
        <v>8</v>
      </c>
      <c r="G1922" t="s">
        <v>23</v>
      </c>
      <c r="H1922" t="s">
        <v>221</v>
      </c>
      <c r="I1922">
        <v>5981</v>
      </c>
      <c r="J1922" t="s">
        <v>16</v>
      </c>
      <c r="K1922" t="s">
        <v>17</v>
      </c>
      <c r="L1922">
        <v>2019</v>
      </c>
      <c r="M1922" t="s">
        <v>120</v>
      </c>
    </row>
    <row r="1923" spans="1:13" x14ac:dyDescent="0.25">
      <c r="A1923" s="1">
        <v>43711</v>
      </c>
      <c r="B1923" s="2">
        <v>0.99236111111111114</v>
      </c>
      <c r="C1923" t="s">
        <v>21</v>
      </c>
      <c r="D1923" t="s">
        <v>71</v>
      </c>
      <c r="E1923">
        <v>0</v>
      </c>
      <c r="F1923">
        <v>0</v>
      </c>
      <c r="G1923" t="s">
        <v>20</v>
      </c>
      <c r="H1923" t="s">
        <v>223</v>
      </c>
      <c r="I1923">
        <v>5016</v>
      </c>
      <c r="J1923" t="s">
        <v>38</v>
      </c>
      <c r="K1923" t="s">
        <v>39</v>
      </c>
      <c r="L1923">
        <v>2019</v>
      </c>
      <c r="M1923" t="s">
        <v>120</v>
      </c>
    </row>
    <row r="1924" spans="1:13" x14ac:dyDescent="0.25">
      <c r="A1924" s="1">
        <v>43712</v>
      </c>
      <c r="B1924" s="2">
        <v>0.7055555555555556</v>
      </c>
      <c r="C1924" t="s">
        <v>25</v>
      </c>
      <c r="D1924" t="s">
        <v>71</v>
      </c>
      <c r="E1924">
        <v>0</v>
      </c>
      <c r="F1924">
        <v>0</v>
      </c>
      <c r="G1924" t="s">
        <v>20</v>
      </c>
      <c r="H1924" t="s">
        <v>223</v>
      </c>
      <c r="I1924">
        <v>5172</v>
      </c>
      <c r="J1924" t="s">
        <v>16</v>
      </c>
      <c r="K1924" t="s">
        <v>17</v>
      </c>
      <c r="L1924">
        <v>2019</v>
      </c>
      <c r="M1924" t="s">
        <v>120</v>
      </c>
    </row>
    <row r="1925" spans="1:13" x14ac:dyDescent="0.25">
      <c r="A1925" s="1">
        <v>43712</v>
      </c>
      <c r="B1925" s="2">
        <v>0.91874999999999996</v>
      </c>
      <c r="C1925" t="s">
        <v>25</v>
      </c>
      <c r="D1925" t="s">
        <v>31</v>
      </c>
      <c r="E1925">
        <v>0</v>
      </c>
      <c r="F1925">
        <v>0</v>
      </c>
      <c r="G1925" t="s">
        <v>32</v>
      </c>
      <c r="H1925" t="s">
        <v>223</v>
      </c>
      <c r="I1925">
        <v>5266</v>
      </c>
      <c r="J1925" t="s">
        <v>16</v>
      </c>
      <c r="K1925" t="s">
        <v>17</v>
      </c>
      <c r="L1925">
        <v>2019</v>
      </c>
      <c r="M1925" t="s">
        <v>120</v>
      </c>
    </row>
    <row r="1926" spans="1:13" x14ac:dyDescent="0.25">
      <c r="A1926" s="1">
        <v>43713</v>
      </c>
      <c r="B1926" s="2">
        <v>0.49444444444444446</v>
      </c>
      <c r="C1926" t="s">
        <v>33</v>
      </c>
      <c r="D1926" t="s">
        <v>65</v>
      </c>
      <c r="E1926">
        <v>3</v>
      </c>
      <c r="F1926">
        <v>6</v>
      </c>
      <c r="G1926" t="s">
        <v>23</v>
      </c>
      <c r="H1926" t="s">
        <v>221</v>
      </c>
      <c r="I1926">
        <v>5496</v>
      </c>
      <c r="J1926" t="s">
        <v>16</v>
      </c>
      <c r="K1926" t="s">
        <v>17</v>
      </c>
      <c r="L1926">
        <v>2019</v>
      </c>
      <c r="M1926" t="s">
        <v>120</v>
      </c>
    </row>
    <row r="1927" spans="1:13" x14ac:dyDescent="0.25">
      <c r="A1927" s="1">
        <v>43713</v>
      </c>
      <c r="B1927" s="2">
        <v>0.87083333333333335</v>
      </c>
      <c r="C1927" t="s">
        <v>33</v>
      </c>
      <c r="D1927" t="s">
        <v>63</v>
      </c>
      <c r="E1927">
        <v>4</v>
      </c>
      <c r="F1927">
        <v>7</v>
      </c>
      <c r="G1927" t="s">
        <v>23</v>
      </c>
      <c r="H1927" t="s">
        <v>221</v>
      </c>
      <c r="I1927">
        <v>5821</v>
      </c>
      <c r="J1927" t="s">
        <v>29</v>
      </c>
      <c r="K1927" t="s">
        <v>30</v>
      </c>
      <c r="L1927">
        <v>2019</v>
      </c>
      <c r="M1927" t="s">
        <v>120</v>
      </c>
    </row>
    <row r="1928" spans="1:13" x14ac:dyDescent="0.25">
      <c r="A1928" s="1">
        <v>43714</v>
      </c>
      <c r="B1928" s="2">
        <v>2.013888888888889E-2</v>
      </c>
      <c r="C1928" t="s">
        <v>40</v>
      </c>
      <c r="D1928" t="s">
        <v>93</v>
      </c>
      <c r="E1928">
        <v>3</v>
      </c>
      <c r="F1928">
        <v>7</v>
      </c>
      <c r="G1928" t="s">
        <v>20</v>
      </c>
      <c r="H1928" t="s">
        <v>223</v>
      </c>
      <c r="I1928">
        <v>5104</v>
      </c>
      <c r="J1928" t="s">
        <v>16</v>
      </c>
      <c r="K1928" t="s">
        <v>17</v>
      </c>
      <c r="L1928">
        <v>2019</v>
      </c>
      <c r="M1928" t="s">
        <v>120</v>
      </c>
    </row>
    <row r="1929" spans="1:13" x14ac:dyDescent="0.25">
      <c r="A1929" s="1">
        <v>43714</v>
      </c>
      <c r="B1929" s="2">
        <v>0.57847222222222228</v>
      </c>
      <c r="C1929" t="s">
        <v>40</v>
      </c>
      <c r="D1929" t="s">
        <v>67</v>
      </c>
      <c r="E1929">
        <v>0</v>
      </c>
      <c r="F1929">
        <v>0</v>
      </c>
      <c r="G1929" t="s">
        <v>23</v>
      </c>
      <c r="H1929" t="s">
        <v>221</v>
      </c>
      <c r="I1929">
        <v>6091</v>
      </c>
      <c r="J1929" t="s">
        <v>29</v>
      </c>
      <c r="K1929" t="s">
        <v>30</v>
      </c>
      <c r="L1929">
        <v>2019</v>
      </c>
      <c r="M1929" t="s">
        <v>120</v>
      </c>
    </row>
    <row r="1930" spans="1:13" x14ac:dyDescent="0.25">
      <c r="A1930" s="1">
        <v>43714</v>
      </c>
      <c r="B1930" s="2">
        <v>0.68888888888888888</v>
      </c>
      <c r="C1930" t="s">
        <v>40</v>
      </c>
      <c r="D1930" t="s">
        <v>122</v>
      </c>
      <c r="E1930">
        <v>0</v>
      </c>
      <c r="F1930">
        <v>0</v>
      </c>
      <c r="G1930" t="s">
        <v>23</v>
      </c>
      <c r="H1930" t="s">
        <v>221</v>
      </c>
      <c r="I1930">
        <v>6106</v>
      </c>
      <c r="J1930" t="s">
        <v>16</v>
      </c>
      <c r="K1930" t="s">
        <v>17</v>
      </c>
      <c r="L1930">
        <v>2019</v>
      </c>
      <c r="M1930" t="s">
        <v>120</v>
      </c>
    </row>
    <row r="1931" spans="1:13" x14ac:dyDescent="0.25">
      <c r="A1931" s="1">
        <v>43714</v>
      </c>
      <c r="B1931" s="2">
        <v>0.81666666666666665</v>
      </c>
      <c r="C1931" t="s">
        <v>40</v>
      </c>
      <c r="D1931" t="s">
        <v>78</v>
      </c>
      <c r="E1931">
        <v>9</v>
      </c>
      <c r="F1931">
        <v>12</v>
      </c>
      <c r="G1931" t="s">
        <v>20</v>
      </c>
      <c r="H1931" t="s">
        <v>223</v>
      </c>
      <c r="I1931">
        <v>5351</v>
      </c>
      <c r="J1931" t="s">
        <v>16</v>
      </c>
      <c r="K1931" t="s">
        <v>17</v>
      </c>
      <c r="L1931">
        <v>2019</v>
      </c>
      <c r="M1931" t="s">
        <v>120</v>
      </c>
    </row>
    <row r="1932" spans="1:13" x14ac:dyDescent="0.25">
      <c r="A1932" s="1">
        <v>43715</v>
      </c>
      <c r="B1932" s="2">
        <v>2.9166666666666667E-2</v>
      </c>
      <c r="C1932" t="s">
        <v>50</v>
      </c>
      <c r="D1932" t="s">
        <v>73</v>
      </c>
      <c r="E1932">
        <v>3</v>
      </c>
      <c r="F1932">
        <v>8</v>
      </c>
      <c r="G1932" t="s">
        <v>15</v>
      </c>
      <c r="H1932" t="s">
        <v>221</v>
      </c>
      <c r="I1932">
        <v>5841</v>
      </c>
      <c r="J1932" t="s">
        <v>16</v>
      </c>
      <c r="K1932" t="s">
        <v>17</v>
      </c>
      <c r="L1932">
        <v>2019</v>
      </c>
      <c r="M1932" t="s">
        <v>120</v>
      </c>
    </row>
    <row r="1933" spans="1:13" x14ac:dyDescent="0.25">
      <c r="A1933" s="1">
        <v>43715</v>
      </c>
      <c r="B1933" s="2">
        <v>0.58125000000000004</v>
      </c>
      <c r="C1933" t="s">
        <v>50</v>
      </c>
      <c r="D1933" t="s">
        <v>41</v>
      </c>
      <c r="E1933">
        <v>3</v>
      </c>
      <c r="F1933">
        <v>7</v>
      </c>
      <c r="G1933" t="s">
        <v>20</v>
      </c>
      <c r="H1933" t="s">
        <v>223</v>
      </c>
      <c r="I1933">
        <v>5345</v>
      </c>
      <c r="J1933" t="s">
        <v>16</v>
      </c>
      <c r="K1933" t="s">
        <v>17</v>
      </c>
      <c r="L1933">
        <v>2019</v>
      </c>
      <c r="M1933" t="s">
        <v>120</v>
      </c>
    </row>
    <row r="1934" spans="1:13" x14ac:dyDescent="0.25">
      <c r="A1934" s="1">
        <v>43715</v>
      </c>
      <c r="B1934" s="2">
        <v>0.875</v>
      </c>
      <c r="C1934" t="s">
        <v>50</v>
      </c>
      <c r="D1934" t="s">
        <v>36</v>
      </c>
      <c r="E1934">
        <v>6</v>
      </c>
      <c r="F1934">
        <v>11</v>
      </c>
      <c r="G1934" t="s">
        <v>15</v>
      </c>
      <c r="H1934" t="s">
        <v>221</v>
      </c>
      <c r="I1934">
        <v>5386</v>
      </c>
      <c r="J1934" t="s">
        <v>16</v>
      </c>
      <c r="K1934" t="s">
        <v>17</v>
      </c>
      <c r="L1934">
        <v>2019</v>
      </c>
      <c r="M1934" t="s">
        <v>120</v>
      </c>
    </row>
    <row r="1935" spans="1:13" x14ac:dyDescent="0.25">
      <c r="A1935" s="1">
        <v>43717</v>
      </c>
      <c r="B1935" s="2">
        <v>0.87986111111111109</v>
      </c>
      <c r="C1935" t="s">
        <v>13</v>
      </c>
      <c r="D1935" t="s">
        <v>44</v>
      </c>
      <c r="E1935">
        <v>7</v>
      </c>
      <c r="F1935">
        <v>10</v>
      </c>
      <c r="G1935" t="s">
        <v>15</v>
      </c>
      <c r="H1935" t="s">
        <v>221</v>
      </c>
      <c r="I1935">
        <v>5576</v>
      </c>
      <c r="J1935" t="s">
        <v>16</v>
      </c>
      <c r="K1935" t="s">
        <v>17</v>
      </c>
      <c r="L1935">
        <v>2019</v>
      </c>
      <c r="M1935" t="s">
        <v>120</v>
      </c>
    </row>
    <row r="1936" spans="1:13" x14ac:dyDescent="0.25">
      <c r="A1936" s="1">
        <v>43718</v>
      </c>
      <c r="B1936" s="2">
        <v>0.59583333333333333</v>
      </c>
      <c r="C1936" t="s">
        <v>21</v>
      </c>
      <c r="D1936" t="s">
        <v>51</v>
      </c>
      <c r="E1936">
        <v>4</v>
      </c>
      <c r="F1936">
        <v>7</v>
      </c>
      <c r="G1936" t="s">
        <v>20</v>
      </c>
      <c r="H1936" t="s">
        <v>223</v>
      </c>
      <c r="I1936">
        <v>5015</v>
      </c>
      <c r="J1936" t="s">
        <v>100</v>
      </c>
      <c r="K1936" t="s">
        <v>101</v>
      </c>
      <c r="L1936">
        <v>2019</v>
      </c>
      <c r="M1936" t="s">
        <v>120</v>
      </c>
    </row>
    <row r="1937" spans="1:13" x14ac:dyDescent="0.25">
      <c r="A1937" s="1">
        <v>43718</v>
      </c>
      <c r="B1937" s="2">
        <v>0.77083333333333337</v>
      </c>
      <c r="C1937" t="s">
        <v>21</v>
      </c>
      <c r="D1937" t="s">
        <v>35</v>
      </c>
      <c r="E1937">
        <v>0</v>
      </c>
      <c r="F1937">
        <v>0</v>
      </c>
      <c r="G1937" t="s">
        <v>15</v>
      </c>
      <c r="H1937" t="s">
        <v>221</v>
      </c>
      <c r="I1937">
        <v>5901</v>
      </c>
      <c r="J1937" t="s">
        <v>16</v>
      </c>
      <c r="K1937" t="s">
        <v>17</v>
      </c>
      <c r="L1937">
        <v>2019</v>
      </c>
      <c r="M1937" t="s">
        <v>120</v>
      </c>
    </row>
    <row r="1938" spans="1:13" x14ac:dyDescent="0.25">
      <c r="A1938" s="1">
        <v>43719</v>
      </c>
      <c r="B1938" s="2">
        <v>0.34791666666666665</v>
      </c>
      <c r="C1938" t="s">
        <v>25</v>
      </c>
      <c r="D1938" t="s">
        <v>99</v>
      </c>
      <c r="E1938">
        <v>3</v>
      </c>
      <c r="F1938">
        <v>7</v>
      </c>
      <c r="G1938" t="s">
        <v>23</v>
      </c>
      <c r="H1938" t="s">
        <v>221</v>
      </c>
      <c r="I1938">
        <v>5996</v>
      </c>
      <c r="J1938" t="s">
        <v>16</v>
      </c>
      <c r="K1938" t="s">
        <v>17</v>
      </c>
      <c r="L1938">
        <v>2019</v>
      </c>
      <c r="M1938" t="s">
        <v>120</v>
      </c>
    </row>
    <row r="1939" spans="1:13" x14ac:dyDescent="0.25">
      <c r="A1939" s="1">
        <v>43719</v>
      </c>
      <c r="B1939" s="2">
        <v>0.58472222222222225</v>
      </c>
      <c r="C1939" t="s">
        <v>25</v>
      </c>
      <c r="D1939" t="s">
        <v>76</v>
      </c>
      <c r="E1939">
        <v>4</v>
      </c>
      <c r="F1939">
        <v>7</v>
      </c>
      <c r="G1939" t="s">
        <v>32</v>
      </c>
      <c r="H1939" t="s">
        <v>223</v>
      </c>
      <c r="I1939">
        <v>5338</v>
      </c>
      <c r="J1939" t="s">
        <v>16</v>
      </c>
      <c r="K1939" t="s">
        <v>17</v>
      </c>
      <c r="L1939">
        <v>2019</v>
      </c>
      <c r="M1939" t="s">
        <v>120</v>
      </c>
    </row>
    <row r="1940" spans="1:13" x14ac:dyDescent="0.25">
      <c r="A1940" s="1">
        <v>43720</v>
      </c>
      <c r="B1940" s="2">
        <v>0.39930555555555558</v>
      </c>
      <c r="C1940" t="s">
        <v>33</v>
      </c>
      <c r="D1940" t="s">
        <v>42</v>
      </c>
      <c r="E1940">
        <v>0</v>
      </c>
      <c r="F1940">
        <v>0</v>
      </c>
      <c r="G1940" t="s">
        <v>32</v>
      </c>
      <c r="H1940" t="s">
        <v>223</v>
      </c>
      <c r="I1940">
        <v>5354</v>
      </c>
      <c r="J1940" t="s">
        <v>16</v>
      </c>
      <c r="K1940" t="s">
        <v>17</v>
      </c>
      <c r="L1940">
        <v>2019</v>
      </c>
      <c r="M1940" t="s">
        <v>120</v>
      </c>
    </row>
    <row r="1941" spans="1:13" x14ac:dyDescent="0.25">
      <c r="A1941" s="1">
        <v>43720</v>
      </c>
      <c r="B1941" s="2">
        <v>0.56805555555555554</v>
      </c>
      <c r="C1941" t="s">
        <v>33</v>
      </c>
      <c r="D1941" t="s">
        <v>112</v>
      </c>
      <c r="E1941">
        <v>3</v>
      </c>
      <c r="F1941">
        <v>6</v>
      </c>
      <c r="G1941" t="s">
        <v>23</v>
      </c>
      <c r="H1941" t="s">
        <v>221</v>
      </c>
      <c r="I1941">
        <v>5861</v>
      </c>
      <c r="J1941" t="s">
        <v>16</v>
      </c>
      <c r="K1941" t="s">
        <v>17</v>
      </c>
      <c r="L1941">
        <v>2019</v>
      </c>
      <c r="M1941" t="s">
        <v>120</v>
      </c>
    </row>
    <row r="1942" spans="1:13" x14ac:dyDescent="0.25">
      <c r="A1942" s="1">
        <v>43720</v>
      </c>
      <c r="B1942" s="2">
        <v>0.65833333333333333</v>
      </c>
      <c r="C1942" t="s">
        <v>33</v>
      </c>
      <c r="D1942" t="s">
        <v>14</v>
      </c>
      <c r="E1942">
        <v>4</v>
      </c>
      <c r="F1942">
        <v>7</v>
      </c>
      <c r="G1942" t="s">
        <v>23</v>
      </c>
      <c r="H1942" t="s">
        <v>221</v>
      </c>
      <c r="I1942">
        <v>6031</v>
      </c>
      <c r="J1942" t="s">
        <v>16</v>
      </c>
      <c r="K1942" t="s">
        <v>17</v>
      </c>
      <c r="L1942">
        <v>2019</v>
      </c>
      <c r="M1942" t="s">
        <v>120</v>
      </c>
    </row>
    <row r="1943" spans="1:13" x14ac:dyDescent="0.25">
      <c r="A1943" s="1">
        <v>43720</v>
      </c>
      <c r="B1943" s="2">
        <v>0.6743055555555556</v>
      </c>
      <c r="C1943" t="s">
        <v>33</v>
      </c>
      <c r="D1943" t="s">
        <v>54</v>
      </c>
      <c r="E1943">
        <v>6</v>
      </c>
      <c r="F1943">
        <v>8</v>
      </c>
      <c r="G1943" t="s">
        <v>15</v>
      </c>
      <c r="H1943" t="s">
        <v>221</v>
      </c>
      <c r="I1943">
        <v>5591</v>
      </c>
      <c r="J1943" t="s">
        <v>16</v>
      </c>
      <c r="K1943" t="s">
        <v>17</v>
      </c>
      <c r="L1943">
        <v>2019</v>
      </c>
      <c r="M1943" t="s">
        <v>120</v>
      </c>
    </row>
    <row r="1944" spans="1:13" x14ac:dyDescent="0.25">
      <c r="A1944" s="1">
        <v>43720</v>
      </c>
      <c r="B1944" s="2">
        <v>0.8125</v>
      </c>
      <c r="C1944" t="s">
        <v>33</v>
      </c>
      <c r="D1944" t="s">
        <v>82</v>
      </c>
      <c r="E1944">
        <v>3</v>
      </c>
      <c r="F1944">
        <v>6</v>
      </c>
      <c r="G1944" t="s">
        <v>32</v>
      </c>
      <c r="H1944" t="s">
        <v>223</v>
      </c>
      <c r="I1944">
        <v>5128</v>
      </c>
      <c r="J1944" t="s">
        <v>91</v>
      </c>
      <c r="K1944" t="s">
        <v>92</v>
      </c>
      <c r="L1944">
        <v>2019</v>
      </c>
      <c r="M1944" t="s">
        <v>120</v>
      </c>
    </row>
    <row r="1945" spans="1:13" x14ac:dyDescent="0.25">
      <c r="A1945" s="1">
        <v>43721</v>
      </c>
      <c r="B1945" s="2">
        <v>0.45902777777777776</v>
      </c>
      <c r="C1945" t="s">
        <v>40</v>
      </c>
      <c r="D1945" t="s">
        <v>36</v>
      </c>
      <c r="E1945">
        <v>4</v>
      </c>
      <c r="F1945">
        <v>8</v>
      </c>
      <c r="G1945" t="s">
        <v>23</v>
      </c>
      <c r="H1945" t="s">
        <v>221</v>
      </c>
      <c r="I1945">
        <v>5781</v>
      </c>
      <c r="J1945" t="s">
        <v>16</v>
      </c>
      <c r="K1945" t="s">
        <v>17</v>
      </c>
      <c r="L1945">
        <v>2019</v>
      </c>
      <c r="M1945" t="s">
        <v>120</v>
      </c>
    </row>
    <row r="1946" spans="1:13" x14ac:dyDescent="0.25">
      <c r="A1946" s="1">
        <v>43721</v>
      </c>
      <c r="B1946" s="2">
        <v>0.87638888888888888</v>
      </c>
      <c r="C1946" t="s">
        <v>40</v>
      </c>
      <c r="D1946" t="s">
        <v>79</v>
      </c>
      <c r="E1946">
        <v>0</v>
      </c>
      <c r="F1946">
        <v>0</v>
      </c>
      <c r="G1946" t="s">
        <v>15</v>
      </c>
      <c r="H1946" t="s">
        <v>221</v>
      </c>
      <c r="I1946">
        <v>5611</v>
      </c>
      <c r="J1946" t="s">
        <v>16</v>
      </c>
      <c r="K1946" t="s">
        <v>17</v>
      </c>
      <c r="L1946">
        <v>2019</v>
      </c>
      <c r="M1946" t="s">
        <v>120</v>
      </c>
    </row>
    <row r="1947" spans="1:13" x14ac:dyDescent="0.25">
      <c r="A1947" s="1">
        <v>43722</v>
      </c>
      <c r="B1947" s="2">
        <v>0.51249999999999996</v>
      </c>
      <c r="C1947" t="s">
        <v>50</v>
      </c>
      <c r="D1947" t="s">
        <v>69</v>
      </c>
      <c r="E1947">
        <v>7</v>
      </c>
      <c r="F1947">
        <v>11</v>
      </c>
      <c r="G1947" t="s">
        <v>20</v>
      </c>
      <c r="H1947" t="s">
        <v>223</v>
      </c>
      <c r="I1947">
        <v>5089</v>
      </c>
      <c r="J1947" t="s">
        <v>16</v>
      </c>
      <c r="K1947" t="s">
        <v>17</v>
      </c>
      <c r="L1947">
        <v>2019</v>
      </c>
      <c r="M1947" t="s">
        <v>120</v>
      </c>
    </row>
    <row r="1948" spans="1:13" x14ac:dyDescent="0.25">
      <c r="A1948" s="1">
        <v>43722</v>
      </c>
      <c r="B1948" s="2">
        <v>0.85972222222222228</v>
      </c>
      <c r="C1948" t="s">
        <v>50</v>
      </c>
      <c r="D1948" t="s">
        <v>105</v>
      </c>
      <c r="E1948">
        <v>0</v>
      </c>
      <c r="F1948">
        <v>0</v>
      </c>
      <c r="G1948" t="s">
        <v>23</v>
      </c>
      <c r="H1948" t="s">
        <v>221</v>
      </c>
      <c r="I1948">
        <v>5466</v>
      </c>
      <c r="J1948" t="s">
        <v>38</v>
      </c>
      <c r="K1948" t="s">
        <v>39</v>
      </c>
      <c r="L1948">
        <v>2019</v>
      </c>
      <c r="M1948" t="s">
        <v>120</v>
      </c>
    </row>
    <row r="1949" spans="1:13" x14ac:dyDescent="0.25">
      <c r="A1949" s="1">
        <v>43722</v>
      </c>
      <c r="B1949" s="2">
        <v>0.96250000000000002</v>
      </c>
      <c r="C1949" t="s">
        <v>50</v>
      </c>
      <c r="D1949" t="s">
        <v>94</v>
      </c>
      <c r="E1949">
        <v>13</v>
      </c>
      <c r="F1949">
        <v>18</v>
      </c>
      <c r="G1949" t="s">
        <v>15</v>
      </c>
      <c r="H1949" t="s">
        <v>221</v>
      </c>
      <c r="I1949">
        <v>5696</v>
      </c>
      <c r="J1949" t="s">
        <v>16</v>
      </c>
      <c r="K1949" t="s">
        <v>17</v>
      </c>
      <c r="L1949">
        <v>2019</v>
      </c>
      <c r="M1949" t="s">
        <v>120</v>
      </c>
    </row>
    <row r="1950" spans="1:13" x14ac:dyDescent="0.25">
      <c r="A1950" s="1">
        <v>43723</v>
      </c>
      <c r="B1950" s="2">
        <v>0.66041666666666665</v>
      </c>
      <c r="C1950" t="s">
        <v>53</v>
      </c>
      <c r="D1950" t="s">
        <v>80</v>
      </c>
      <c r="E1950">
        <v>0</v>
      </c>
      <c r="F1950">
        <v>0</v>
      </c>
      <c r="G1950" t="s">
        <v>32</v>
      </c>
      <c r="H1950" t="s">
        <v>223</v>
      </c>
      <c r="I1950">
        <v>5195</v>
      </c>
      <c r="J1950" t="s">
        <v>16</v>
      </c>
      <c r="K1950" t="s">
        <v>17</v>
      </c>
      <c r="L1950">
        <v>2019</v>
      </c>
      <c r="M1950" t="s">
        <v>120</v>
      </c>
    </row>
    <row r="1951" spans="1:13" x14ac:dyDescent="0.25">
      <c r="A1951" s="1">
        <v>43723</v>
      </c>
      <c r="B1951" s="2">
        <v>0.85833333333333328</v>
      </c>
      <c r="C1951" t="s">
        <v>53</v>
      </c>
      <c r="D1951" t="s">
        <v>93</v>
      </c>
      <c r="E1951">
        <v>16</v>
      </c>
      <c r="F1951">
        <v>20</v>
      </c>
      <c r="G1951" t="s">
        <v>32</v>
      </c>
      <c r="H1951" t="s">
        <v>223</v>
      </c>
      <c r="I1951">
        <v>5230</v>
      </c>
      <c r="J1951" t="s">
        <v>16</v>
      </c>
      <c r="K1951" t="s">
        <v>17</v>
      </c>
      <c r="L1951">
        <v>2019</v>
      </c>
      <c r="M1951" t="s">
        <v>120</v>
      </c>
    </row>
    <row r="1952" spans="1:13" x14ac:dyDescent="0.25">
      <c r="A1952" s="1">
        <v>43723</v>
      </c>
      <c r="B1952" s="2">
        <v>0.9243055555555556</v>
      </c>
      <c r="C1952" t="s">
        <v>53</v>
      </c>
      <c r="D1952" t="s">
        <v>112</v>
      </c>
      <c r="E1952">
        <v>11</v>
      </c>
      <c r="F1952">
        <v>16</v>
      </c>
      <c r="G1952" t="s">
        <v>15</v>
      </c>
      <c r="H1952" t="s">
        <v>221</v>
      </c>
      <c r="I1952">
        <v>6041</v>
      </c>
      <c r="J1952" t="s">
        <v>55</v>
      </c>
      <c r="K1952" t="s">
        <v>56</v>
      </c>
      <c r="L1952">
        <v>2019</v>
      </c>
      <c r="M1952" t="s">
        <v>120</v>
      </c>
    </row>
    <row r="1953" spans="1:13" x14ac:dyDescent="0.25">
      <c r="A1953" s="1">
        <v>43724</v>
      </c>
      <c r="B1953" s="2">
        <v>0.63749999999999996</v>
      </c>
      <c r="C1953" t="s">
        <v>13</v>
      </c>
      <c r="D1953" t="s">
        <v>85</v>
      </c>
      <c r="E1953">
        <v>3</v>
      </c>
      <c r="F1953">
        <v>6</v>
      </c>
      <c r="G1953" t="s">
        <v>15</v>
      </c>
      <c r="H1953" t="s">
        <v>221</v>
      </c>
      <c r="I1953">
        <v>5641</v>
      </c>
      <c r="J1953" t="s">
        <v>16</v>
      </c>
      <c r="K1953" t="s">
        <v>17</v>
      </c>
      <c r="L1953">
        <v>2019</v>
      </c>
      <c r="M1953" t="s">
        <v>120</v>
      </c>
    </row>
    <row r="1954" spans="1:13" x14ac:dyDescent="0.25">
      <c r="A1954" s="1">
        <v>43724</v>
      </c>
      <c r="B1954" s="2">
        <v>0.67013888888888884</v>
      </c>
      <c r="C1954" t="s">
        <v>13</v>
      </c>
      <c r="D1954" t="s">
        <v>81</v>
      </c>
      <c r="E1954">
        <v>0</v>
      </c>
      <c r="F1954">
        <v>0</v>
      </c>
      <c r="G1954" t="s">
        <v>20</v>
      </c>
      <c r="H1954" t="s">
        <v>223</v>
      </c>
      <c r="I1954">
        <v>5225</v>
      </c>
      <c r="J1954" t="s">
        <v>16</v>
      </c>
      <c r="K1954" t="s">
        <v>17</v>
      </c>
      <c r="L1954">
        <v>2019</v>
      </c>
      <c r="M1954" t="s">
        <v>120</v>
      </c>
    </row>
    <row r="1955" spans="1:13" x14ac:dyDescent="0.25">
      <c r="A1955" s="1">
        <v>43724</v>
      </c>
      <c r="B1955" s="2">
        <v>0.72777777777777775</v>
      </c>
      <c r="C1955" t="s">
        <v>13</v>
      </c>
      <c r="D1955" t="s">
        <v>43</v>
      </c>
      <c r="E1955">
        <v>5</v>
      </c>
      <c r="F1955">
        <v>7</v>
      </c>
      <c r="G1955" t="s">
        <v>32</v>
      </c>
      <c r="H1955" t="s">
        <v>223</v>
      </c>
      <c r="I1955">
        <v>5166</v>
      </c>
      <c r="J1955" t="s">
        <v>16</v>
      </c>
      <c r="K1955" t="s">
        <v>17</v>
      </c>
      <c r="L1955">
        <v>2019</v>
      </c>
      <c r="M1955" t="s">
        <v>120</v>
      </c>
    </row>
    <row r="1956" spans="1:13" x14ac:dyDescent="0.25">
      <c r="A1956" s="1">
        <v>43724</v>
      </c>
      <c r="B1956" s="2">
        <v>0.79652777777777772</v>
      </c>
      <c r="C1956" t="s">
        <v>13</v>
      </c>
      <c r="D1956" t="s">
        <v>113</v>
      </c>
      <c r="E1956">
        <v>7</v>
      </c>
      <c r="F1956">
        <v>10</v>
      </c>
      <c r="G1956" t="s">
        <v>15</v>
      </c>
      <c r="H1956" t="s">
        <v>221</v>
      </c>
      <c r="I1956">
        <v>5631</v>
      </c>
      <c r="J1956" t="s">
        <v>55</v>
      </c>
      <c r="K1956" t="s">
        <v>56</v>
      </c>
      <c r="L1956">
        <v>2019</v>
      </c>
      <c r="M1956" t="s">
        <v>120</v>
      </c>
    </row>
    <row r="1957" spans="1:13" x14ac:dyDescent="0.25">
      <c r="A1957" s="1">
        <v>43724</v>
      </c>
      <c r="B1957" s="2">
        <v>0.8</v>
      </c>
      <c r="C1957" t="s">
        <v>13</v>
      </c>
      <c r="D1957" t="s">
        <v>82</v>
      </c>
      <c r="E1957">
        <v>0</v>
      </c>
      <c r="F1957">
        <v>0</v>
      </c>
      <c r="G1957" t="s">
        <v>20</v>
      </c>
      <c r="H1957" t="s">
        <v>223</v>
      </c>
      <c r="I1957">
        <v>5254</v>
      </c>
      <c r="J1957" t="s">
        <v>16</v>
      </c>
      <c r="K1957" t="s">
        <v>17</v>
      </c>
      <c r="L1957">
        <v>2019</v>
      </c>
      <c r="M1957" t="s">
        <v>120</v>
      </c>
    </row>
    <row r="1958" spans="1:13" x14ac:dyDescent="0.25">
      <c r="A1958" s="1">
        <v>43725</v>
      </c>
      <c r="B1958" s="2">
        <v>0.64583333333333337</v>
      </c>
      <c r="C1958" t="s">
        <v>21</v>
      </c>
      <c r="D1958" t="s">
        <v>60</v>
      </c>
      <c r="E1958">
        <v>0</v>
      </c>
      <c r="F1958">
        <v>0</v>
      </c>
      <c r="G1958" t="s">
        <v>15</v>
      </c>
      <c r="H1958" t="s">
        <v>224</v>
      </c>
      <c r="I1958">
        <v>3000</v>
      </c>
      <c r="J1958" t="s">
        <v>130</v>
      </c>
      <c r="K1958" t="s">
        <v>39</v>
      </c>
      <c r="L1958">
        <v>2019</v>
      </c>
      <c r="M1958" t="s">
        <v>120</v>
      </c>
    </row>
    <row r="1959" spans="1:13" x14ac:dyDescent="0.25">
      <c r="A1959" s="1">
        <v>43727</v>
      </c>
      <c r="B1959" s="2">
        <v>0.67777777777777781</v>
      </c>
      <c r="C1959" t="s">
        <v>33</v>
      </c>
      <c r="D1959" t="s">
        <v>31</v>
      </c>
      <c r="E1959">
        <v>0</v>
      </c>
      <c r="F1959">
        <v>0</v>
      </c>
      <c r="G1959" t="s">
        <v>20</v>
      </c>
      <c r="H1959" t="s">
        <v>223</v>
      </c>
      <c r="I1959">
        <v>5228</v>
      </c>
      <c r="J1959" t="s">
        <v>16</v>
      </c>
      <c r="K1959" t="s">
        <v>17</v>
      </c>
      <c r="L1959">
        <v>2019</v>
      </c>
      <c r="M1959" t="s">
        <v>120</v>
      </c>
    </row>
    <row r="1960" spans="1:13" x14ac:dyDescent="0.25">
      <c r="A1960" s="1">
        <v>43727</v>
      </c>
      <c r="B1960" s="2">
        <v>0.80833333333333335</v>
      </c>
      <c r="C1960" t="s">
        <v>33</v>
      </c>
      <c r="D1960" t="s">
        <v>96</v>
      </c>
      <c r="E1960">
        <v>4</v>
      </c>
      <c r="F1960">
        <v>7</v>
      </c>
      <c r="G1960" t="s">
        <v>32</v>
      </c>
      <c r="H1960" t="s">
        <v>223</v>
      </c>
      <c r="I1960">
        <v>5333</v>
      </c>
      <c r="J1960" t="s">
        <v>16</v>
      </c>
      <c r="K1960" t="s">
        <v>17</v>
      </c>
      <c r="L1960">
        <v>2019</v>
      </c>
      <c r="M1960" t="s">
        <v>120</v>
      </c>
    </row>
    <row r="1961" spans="1:13" x14ac:dyDescent="0.25">
      <c r="A1961" s="1">
        <v>43728</v>
      </c>
      <c r="B1961" s="2">
        <v>0.73263888888888884</v>
      </c>
      <c r="C1961" t="s">
        <v>40</v>
      </c>
      <c r="D1961" t="s">
        <v>14</v>
      </c>
      <c r="E1961">
        <v>20</v>
      </c>
      <c r="F1961">
        <v>23</v>
      </c>
      <c r="G1961" t="s">
        <v>23</v>
      </c>
      <c r="H1961" t="s">
        <v>221</v>
      </c>
      <c r="I1961">
        <v>5771</v>
      </c>
      <c r="J1961" t="s">
        <v>16</v>
      </c>
      <c r="K1961" t="s">
        <v>17</v>
      </c>
      <c r="L1961">
        <v>2019</v>
      </c>
      <c r="M1961" t="s">
        <v>120</v>
      </c>
    </row>
    <row r="1962" spans="1:13" x14ac:dyDescent="0.25">
      <c r="A1962" s="1">
        <v>43729</v>
      </c>
      <c r="B1962" s="2">
        <v>6.5277777777777782E-2</v>
      </c>
      <c r="C1962" t="s">
        <v>50</v>
      </c>
      <c r="D1962" t="s">
        <v>54</v>
      </c>
      <c r="E1962">
        <v>0</v>
      </c>
      <c r="F1962">
        <v>0</v>
      </c>
      <c r="G1962" t="s">
        <v>15</v>
      </c>
      <c r="H1962" t="s">
        <v>221</v>
      </c>
      <c r="I1962">
        <v>5676</v>
      </c>
      <c r="J1962" t="s">
        <v>16</v>
      </c>
      <c r="K1962" t="s">
        <v>17</v>
      </c>
      <c r="L1962">
        <v>2019</v>
      </c>
      <c r="M1962" t="s">
        <v>120</v>
      </c>
    </row>
    <row r="1963" spans="1:13" x14ac:dyDescent="0.25">
      <c r="A1963" s="1">
        <v>43729</v>
      </c>
      <c r="B1963" s="2">
        <v>0.59444444444444444</v>
      </c>
      <c r="C1963" t="s">
        <v>50</v>
      </c>
      <c r="D1963" t="s">
        <v>31</v>
      </c>
      <c r="E1963">
        <v>3</v>
      </c>
      <c r="F1963">
        <v>7</v>
      </c>
      <c r="G1963" t="s">
        <v>20</v>
      </c>
      <c r="H1963" t="s">
        <v>223</v>
      </c>
      <c r="I1963">
        <v>5036</v>
      </c>
      <c r="J1963" t="s">
        <v>100</v>
      </c>
      <c r="K1963" t="s">
        <v>101</v>
      </c>
      <c r="L1963">
        <v>2019</v>
      </c>
      <c r="M1963" t="s">
        <v>120</v>
      </c>
    </row>
    <row r="1964" spans="1:13" x14ac:dyDescent="0.25">
      <c r="A1964" s="1">
        <v>43729</v>
      </c>
      <c r="B1964" s="2">
        <v>0.6166666666666667</v>
      </c>
      <c r="C1964" t="s">
        <v>50</v>
      </c>
      <c r="D1964" t="s">
        <v>79</v>
      </c>
      <c r="E1964">
        <v>0</v>
      </c>
      <c r="F1964">
        <v>0</v>
      </c>
      <c r="G1964" t="s">
        <v>15</v>
      </c>
      <c r="H1964" t="s">
        <v>221</v>
      </c>
      <c r="I1964">
        <v>6102</v>
      </c>
      <c r="J1964" t="s">
        <v>55</v>
      </c>
      <c r="K1964" t="s">
        <v>56</v>
      </c>
      <c r="L1964">
        <v>2019</v>
      </c>
      <c r="M1964" t="s">
        <v>120</v>
      </c>
    </row>
    <row r="1965" spans="1:13" x14ac:dyDescent="0.25">
      <c r="A1965" s="1">
        <v>43729</v>
      </c>
      <c r="B1965" s="2">
        <v>0.70694444444444449</v>
      </c>
      <c r="C1965" t="s">
        <v>50</v>
      </c>
      <c r="D1965" t="s">
        <v>79</v>
      </c>
      <c r="E1965">
        <v>0</v>
      </c>
      <c r="F1965">
        <v>0</v>
      </c>
      <c r="G1965" t="s">
        <v>23</v>
      </c>
      <c r="H1965" t="s">
        <v>221</v>
      </c>
      <c r="I1965">
        <v>5916</v>
      </c>
      <c r="J1965" t="s">
        <v>16</v>
      </c>
      <c r="K1965" t="s">
        <v>17</v>
      </c>
      <c r="L1965">
        <v>2019</v>
      </c>
      <c r="M1965" t="s">
        <v>120</v>
      </c>
    </row>
    <row r="1966" spans="1:13" x14ac:dyDescent="0.25">
      <c r="A1966" s="1">
        <v>43729</v>
      </c>
      <c r="B1966" s="2">
        <v>0.7631944444444444</v>
      </c>
      <c r="C1966" t="s">
        <v>50</v>
      </c>
      <c r="D1966" t="s">
        <v>48</v>
      </c>
      <c r="E1966">
        <v>3</v>
      </c>
      <c r="F1966">
        <v>6</v>
      </c>
      <c r="G1966" t="s">
        <v>15</v>
      </c>
      <c r="H1966" t="s">
        <v>221</v>
      </c>
      <c r="I1966">
        <v>6121</v>
      </c>
      <c r="J1966" t="s">
        <v>55</v>
      </c>
      <c r="K1966" t="s">
        <v>56</v>
      </c>
      <c r="L1966">
        <v>2019</v>
      </c>
      <c r="M1966" t="s">
        <v>120</v>
      </c>
    </row>
    <row r="1967" spans="1:13" x14ac:dyDescent="0.25">
      <c r="A1967" s="1">
        <v>43729</v>
      </c>
      <c r="B1967" s="2">
        <v>0.78055555555555556</v>
      </c>
      <c r="C1967" t="s">
        <v>50</v>
      </c>
      <c r="D1967" t="s">
        <v>57</v>
      </c>
      <c r="E1967">
        <v>0</v>
      </c>
      <c r="F1967">
        <v>0</v>
      </c>
      <c r="G1967" t="s">
        <v>20</v>
      </c>
      <c r="H1967" t="s">
        <v>223</v>
      </c>
      <c r="I1967">
        <v>5005</v>
      </c>
      <c r="J1967" t="s">
        <v>16</v>
      </c>
      <c r="K1967" t="s">
        <v>17</v>
      </c>
      <c r="L1967">
        <v>2019</v>
      </c>
      <c r="M1967" t="s">
        <v>120</v>
      </c>
    </row>
    <row r="1968" spans="1:13" x14ac:dyDescent="0.25">
      <c r="A1968" s="1">
        <v>43730</v>
      </c>
      <c r="B1968" s="2">
        <v>5.9722222222222225E-2</v>
      </c>
      <c r="C1968" t="s">
        <v>53</v>
      </c>
      <c r="D1968" t="s">
        <v>131</v>
      </c>
      <c r="E1968">
        <v>5</v>
      </c>
      <c r="F1968">
        <v>9</v>
      </c>
      <c r="G1968" t="s">
        <v>32</v>
      </c>
      <c r="H1968" t="s">
        <v>223</v>
      </c>
      <c r="I1968">
        <v>5102</v>
      </c>
      <c r="J1968" t="s">
        <v>16</v>
      </c>
      <c r="K1968" t="s">
        <v>17</v>
      </c>
      <c r="L1968">
        <v>2019</v>
      </c>
      <c r="M1968" t="s">
        <v>120</v>
      </c>
    </row>
    <row r="1969" spans="1:13" x14ac:dyDescent="0.25">
      <c r="A1969" s="1">
        <v>43730</v>
      </c>
      <c r="B1969" s="2">
        <v>0.85902777777777772</v>
      </c>
      <c r="C1969" t="s">
        <v>53</v>
      </c>
      <c r="D1969" t="s">
        <v>77</v>
      </c>
      <c r="E1969">
        <v>4</v>
      </c>
      <c r="F1969">
        <v>9</v>
      </c>
      <c r="G1969" t="s">
        <v>15</v>
      </c>
      <c r="H1969" t="s">
        <v>221</v>
      </c>
      <c r="I1969">
        <v>5386</v>
      </c>
      <c r="J1969" t="s">
        <v>16</v>
      </c>
      <c r="K1969" t="s">
        <v>17</v>
      </c>
      <c r="L1969">
        <v>2019</v>
      </c>
      <c r="M1969" t="s">
        <v>120</v>
      </c>
    </row>
    <row r="1970" spans="1:13" x14ac:dyDescent="0.25">
      <c r="A1970" s="1">
        <v>43730</v>
      </c>
      <c r="B1970" s="2">
        <v>0.99236111111111114</v>
      </c>
      <c r="C1970" t="s">
        <v>53</v>
      </c>
      <c r="D1970" t="s">
        <v>48</v>
      </c>
      <c r="E1970">
        <v>0</v>
      </c>
      <c r="F1970">
        <v>0</v>
      </c>
      <c r="G1970" t="s">
        <v>23</v>
      </c>
      <c r="H1970" t="s">
        <v>221</v>
      </c>
      <c r="I1970">
        <v>6106</v>
      </c>
      <c r="J1970" t="s">
        <v>16</v>
      </c>
      <c r="K1970" t="s">
        <v>17</v>
      </c>
      <c r="L1970">
        <v>2019</v>
      </c>
      <c r="M1970" t="s">
        <v>120</v>
      </c>
    </row>
    <row r="1971" spans="1:13" x14ac:dyDescent="0.25">
      <c r="A1971" s="1">
        <v>43731</v>
      </c>
      <c r="B1971" s="2">
        <v>0.49583333333333335</v>
      </c>
      <c r="C1971" t="s">
        <v>13</v>
      </c>
      <c r="D1971" t="s">
        <v>70</v>
      </c>
      <c r="E1971">
        <v>4</v>
      </c>
      <c r="F1971">
        <v>7</v>
      </c>
      <c r="G1971" t="s">
        <v>32</v>
      </c>
      <c r="H1971" t="s">
        <v>223</v>
      </c>
      <c r="I1971">
        <v>5228</v>
      </c>
      <c r="J1971" t="s">
        <v>16</v>
      </c>
      <c r="K1971" t="s">
        <v>17</v>
      </c>
      <c r="L1971">
        <v>2019</v>
      </c>
      <c r="M1971" t="s">
        <v>120</v>
      </c>
    </row>
    <row r="1972" spans="1:13" x14ac:dyDescent="0.25">
      <c r="A1972" s="1">
        <v>43732</v>
      </c>
      <c r="B1972" s="2">
        <v>3.6111111111111108E-2</v>
      </c>
      <c r="C1972" t="s">
        <v>21</v>
      </c>
      <c r="D1972" t="s">
        <v>93</v>
      </c>
      <c r="E1972">
        <v>5</v>
      </c>
      <c r="F1972">
        <v>9</v>
      </c>
      <c r="G1972" t="s">
        <v>20</v>
      </c>
      <c r="H1972" t="s">
        <v>223</v>
      </c>
      <c r="I1972">
        <v>5312</v>
      </c>
      <c r="J1972" t="s">
        <v>16</v>
      </c>
      <c r="K1972" t="s">
        <v>17</v>
      </c>
      <c r="L1972">
        <v>2019</v>
      </c>
      <c r="M1972" t="s">
        <v>120</v>
      </c>
    </row>
    <row r="1973" spans="1:13" x14ac:dyDescent="0.25">
      <c r="A1973" s="1">
        <v>43733</v>
      </c>
      <c r="B1973" s="2">
        <v>0.53055555555555556</v>
      </c>
      <c r="C1973" t="s">
        <v>25</v>
      </c>
      <c r="D1973" t="s">
        <v>63</v>
      </c>
      <c r="E1973">
        <v>5</v>
      </c>
      <c r="F1973">
        <v>8</v>
      </c>
      <c r="G1973" t="s">
        <v>23</v>
      </c>
      <c r="H1973" t="s">
        <v>221</v>
      </c>
      <c r="I1973">
        <v>5716</v>
      </c>
      <c r="J1973" t="s">
        <v>16</v>
      </c>
      <c r="K1973" t="s">
        <v>17</v>
      </c>
      <c r="L1973">
        <v>2019</v>
      </c>
      <c r="M1973" t="s">
        <v>120</v>
      </c>
    </row>
    <row r="1974" spans="1:13" x14ac:dyDescent="0.25">
      <c r="A1974" s="1">
        <v>43734</v>
      </c>
      <c r="B1974" s="2">
        <v>0.56805555555555554</v>
      </c>
      <c r="C1974" t="s">
        <v>33</v>
      </c>
      <c r="D1974" t="s">
        <v>57</v>
      </c>
      <c r="E1974">
        <v>4</v>
      </c>
      <c r="F1974">
        <v>7</v>
      </c>
      <c r="G1974" t="s">
        <v>20</v>
      </c>
      <c r="H1974" t="s">
        <v>223</v>
      </c>
      <c r="I1974">
        <v>5106</v>
      </c>
      <c r="J1974" t="s">
        <v>16</v>
      </c>
      <c r="K1974" t="s">
        <v>17</v>
      </c>
      <c r="L1974">
        <v>2019</v>
      </c>
      <c r="M1974" t="s">
        <v>120</v>
      </c>
    </row>
    <row r="1975" spans="1:13" x14ac:dyDescent="0.25">
      <c r="A1975" s="1">
        <v>43734</v>
      </c>
      <c r="B1975" s="2">
        <v>0.89097222222222228</v>
      </c>
      <c r="C1975" t="s">
        <v>33</v>
      </c>
      <c r="D1975" t="s">
        <v>108</v>
      </c>
      <c r="E1975">
        <v>3</v>
      </c>
      <c r="F1975">
        <v>6</v>
      </c>
      <c r="G1975" t="s">
        <v>23</v>
      </c>
      <c r="H1975" t="s">
        <v>221</v>
      </c>
      <c r="I1975">
        <v>5976</v>
      </c>
      <c r="J1975" t="s">
        <v>16</v>
      </c>
      <c r="K1975" t="s">
        <v>17</v>
      </c>
      <c r="L1975">
        <v>2019</v>
      </c>
      <c r="M1975" t="s">
        <v>120</v>
      </c>
    </row>
    <row r="1976" spans="1:13" x14ac:dyDescent="0.25">
      <c r="A1976" s="1">
        <v>43734</v>
      </c>
      <c r="B1976" s="2">
        <v>0.92638888888888893</v>
      </c>
      <c r="C1976" t="s">
        <v>33</v>
      </c>
      <c r="D1976" t="s">
        <v>68</v>
      </c>
      <c r="E1976">
        <v>4</v>
      </c>
      <c r="F1976">
        <v>8</v>
      </c>
      <c r="G1976" t="s">
        <v>32</v>
      </c>
      <c r="H1976" t="s">
        <v>223</v>
      </c>
      <c r="I1976">
        <v>5086</v>
      </c>
      <c r="J1976" t="s">
        <v>16</v>
      </c>
      <c r="K1976" t="s">
        <v>17</v>
      </c>
      <c r="L1976">
        <v>2019</v>
      </c>
      <c r="M1976" t="s">
        <v>120</v>
      </c>
    </row>
    <row r="1977" spans="1:13" x14ac:dyDescent="0.25">
      <c r="A1977" s="1">
        <v>43735</v>
      </c>
      <c r="B1977" s="2">
        <v>0.51388888888888884</v>
      </c>
      <c r="C1977" t="s">
        <v>40</v>
      </c>
      <c r="D1977" t="s">
        <v>94</v>
      </c>
      <c r="E1977">
        <v>3</v>
      </c>
      <c r="F1977">
        <v>6</v>
      </c>
      <c r="G1977" t="s">
        <v>23</v>
      </c>
      <c r="H1977" t="s">
        <v>221</v>
      </c>
      <c r="I1977">
        <v>5886</v>
      </c>
      <c r="J1977" t="s">
        <v>16</v>
      </c>
      <c r="K1977" t="s">
        <v>17</v>
      </c>
      <c r="L1977">
        <v>2019</v>
      </c>
      <c r="M1977" t="s">
        <v>120</v>
      </c>
    </row>
    <row r="1978" spans="1:13" x14ac:dyDescent="0.25">
      <c r="A1978" s="1">
        <v>43735</v>
      </c>
      <c r="B1978" s="2">
        <v>0.68958333333333333</v>
      </c>
      <c r="C1978" t="s">
        <v>40</v>
      </c>
      <c r="D1978" t="s">
        <v>59</v>
      </c>
      <c r="E1978">
        <v>3</v>
      </c>
      <c r="F1978">
        <v>6</v>
      </c>
      <c r="G1978" t="s">
        <v>20</v>
      </c>
      <c r="H1978" t="s">
        <v>223</v>
      </c>
      <c r="I1978">
        <v>5027</v>
      </c>
      <c r="J1978" t="s">
        <v>16</v>
      </c>
      <c r="K1978" t="s">
        <v>17</v>
      </c>
      <c r="L1978">
        <v>2019</v>
      </c>
      <c r="M1978" t="s">
        <v>120</v>
      </c>
    </row>
    <row r="1979" spans="1:13" x14ac:dyDescent="0.25">
      <c r="A1979" s="1">
        <v>43735</v>
      </c>
      <c r="B1979" s="2">
        <v>0.77500000000000002</v>
      </c>
      <c r="C1979" t="s">
        <v>40</v>
      </c>
      <c r="D1979" t="s">
        <v>93</v>
      </c>
      <c r="E1979">
        <v>0</v>
      </c>
      <c r="F1979">
        <v>0</v>
      </c>
      <c r="G1979" t="s">
        <v>32</v>
      </c>
      <c r="H1979" t="s">
        <v>223</v>
      </c>
      <c r="I1979">
        <v>5351</v>
      </c>
      <c r="J1979" t="s">
        <v>16</v>
      </c>
      <c r="K1979" t="s">
        <v>17</v>
      </c>
      <c r="L1979">
        <v>2019</v>
      </c>
      <c r="M1979" t="s">
        <v>120</v>
      </c>
    </row>
    <row r="1980" spans="1:13" x14ac:dyDescent="0.25">
      <c r="A1980" s="1">
        <v>43735</v>
      </c>
      <c r="B1980" s="2">
        <v>0.85624999999999996</v>
      </c>
      <c r="C1980" t="s">
        <v>40</v>
      </c>
      <c r="D1980" t="s">
        <v>87</v>
      </c>
      <c r="E1980">
        <v>3</v>
      </c>
      <c r="F1980">
        <v>6</v>
      </c>
      <c r="G1980" t="s">
        <v>15</v>
      </c>
      <c r="H1980" t="s">
        <v>221</v>
      </c>
      <c r="I1980">
        <v>5416</v>
      </c>
      <c r="J1980" t="s">
        <v>16</v>
      </c>
      <c r="K1980" t="s">
        <v>17</v>
      </c>
      <c r="L1980">
        <v>2019</v>
      </c>
      <c r="M1980" t="s">
        <v>120</v>
      </c>
    </row>
    <row r="1981" spans="1:13" x14ac:dyDescent="0.25">
      <c r="A1981" s="1">
        <v>43735</v>
      </c>
      <c r="B1981" s="2">
        <v>0.88194444444444442</v>
      </c>
      <c r="C1981" t="s">
        <v>40</v>
      </c>
      <c r="D1981" t="s">
        <v>41</v>
      </c>
      <c r="E1981">
        <v>4</v>
      </c>
      <c r="F1981">
        <v>7</v>
      </c>
      <c r="G1981" t="s">
        <v>20</v>
      </c>
      <c r="H1981" t="s">
        <v>223</v>
      </c>
      <c r="I1981">
        <v>5132</v>
      </c>
      <c r="J1981" t="s">
        <v>16</v>
      </c>
      <c r="K1981" t="s">
        <v>17</v>
      </c>
      <c r="L1981">
        <v>2019</v>
      </c>
      <c r="M1981" t="s">
        <v>120</v>
      </c>
    </row>
    <row r="1982" spans="1:13" x14ac:dyDescent="0.25">
      <c r="A1982" s="1">
        <v>43735</v>
      </c>
      <c r="B1982" s="2">
        <v>0.9819444444444444</v>
      </c>
      <c r="C1982" t="s">
        <v>40</v>
      </c>
      <c r="D1982" t="s">
        <v>95</v>
      </c>
      <c r="E1982">
        <v>6</v>
      </c>
      <c r="F1982">
        <v>11</v>
      </c>
      <c r="G1982" t="s">
        <v>15</v>
      </c>
      <c r="H1982" t="s">
        <v>221</v>
      </c>
      <c r="I1982">
        <v>5831</v>
      </c>
      <c r="J1982" t="s">
        <v>16</v>
      </c>
      <c r="K1982" t="s">
        <v>17</v>
      </c>
      <c r="L1982">
        <v>2019</v>
      </c>
      <c r="M1982" t="s">
        <v>120</v>
      </c>
    </row>
    <row r="1983" spans="1:13" x14ac:dyDescent="0.25">
      <c r="A1983" s="1">
        <v>43736</v>
      </c>
      <c r="B1983" s="2">
        <v>0.51736111111111116</v>
      </c>
      <c r="C1983" t="s">
        <v>50</v>
      </c>
      <c r="D1983" t="s">
        <v>113</v>
      </c>
      <c r="E1983">
        <v>9</v>
      </c>
      <c r="F1983">
        <v>12</v>
      </c>
      <c r="G1983" t="s">
        <v>15</v>
      </c>
      <c r="H1983" t="s">
        <v>221</v>
      </c>
      <c r="I1983">
        <v>5661</v>
      </c>
      <c r="J1983" t="s">
        <v>16</v>
      </c>
      <c r="K1983" t="s">
        <v>17</v>
      </c>
      <c r="L1983">
        <v>2019</v>
      </c>
      <c r="M1983" t="s">
        <v>120</v>
      </c>
    </row>
    <row r="1984" spans="1:13" x14ac:dyDescent="0.25">
      <c r="A1984" s="1">
        <v>43736</v>
      </c>
      <c r="B1984" s="2">
        <v>0.52152777777777781</v>
      </c>
      <c r="C1984" t="s">
        <v>50</v>
      </c>
      <c r="D1984" t="s">
        <v>104</v>
      </c>
      <c r="E1984">
        <v>3</v>
      </c>
      <c r="F1984">
        <v>8</v>
      </c>
      <c r="G1984" t="s">
        <v>15</v>
      </c>
      <c r="H1984" t="s">
        <v>221</v>
      </c>
      <c r="I1984">
        <v>5826</v>
      </c>
      <c r="J1984" t="s">
        <v>16</v>
      </c>
      <c r="K1984" t="s">
        <v>17</v>
      </c>
      <c r="L1984">
        <v>2019</v>
      </c>
      <c r="M1984" t="s">
        <v>120</v>
      </c>
    </row>
    <row r="1985" spans="1:13" x14ac:dyDescent="0.25">
      <c r="A1985" s="1">
        <v>43736</v>
      </c>
      <c r="B1985" s="2">
        <v>0.99444444444444446</v>
      </c>
      <c r="C1985" t="s">
        <v>50</v>
      </c>
      <c r="D1985" t="s">
        <v>93</v>
      </c>
      <c r="E1985">
        <v>5</v>
      </c>
      <c r="F1985">
        <v>11</v>
      </c>
      <c r="G1985" t="s">
        <v>32</v>
      </c>
      <c r="H1985" t="s">
        <v>223</v>
      </c>
      <c r="I1985">
        <v>5172</v>
      </c>
      <c r="J1985" t="s">
        <v>16</v>
      </c>
      <c r="K1985" t="s">
        <v>17</v>
      </c>
      <c r="L1985">
        <v>2019</v>
      </c>
      <c r="M1985" t="s">
        <v>120</v>
      </c>
    </row>
    <row r="1986" spans="1:13" x14ac:dyDescent="0.25">
      <c r="A1986" s="1">
        <v>43737</v>
      </c>
      <c r="B1986" s="2">
        <v>0.48958333333333331</v>
      </c>
      <c r="C1986" t="s">
        <v>53</v>
      </c>
      <c r="D1986" t="s">
        <v>28</v>
      </c>
      <c r="E1986">
        <v>3</v>
      </c>
      <c r="F1986">
        <v>7</v>
      </c>
      <c r="G1986" t="s">
        <v>20</v>
      </c>
      <c r="H1986" t="s">
        <v>223</v>
      </c>
      <c r="I1986">
        <v>5253</v>
      </c>
      <c r="J1986" t="s">
        <v>16</v>
      </c>
      <c r="K1986" t="s">
        <v>17</v>
      </c>
      <c r="L1986">
        <v>2019</v>
      </c>
      <c r="M1986" t="s">
        <v>120</v>
      </c>
    </row>
    <row r="1987" spans="1:13" x14ac:dyDescent="0.25">
      <c r="A1987" s="1">
        <v>43737</v>
      </c>
      <c r="B1987" s="2">
        <v>0.60833333333333328</v>
      </c>
      <c r="C1987" t="s">
        <v>53</v>
      </c>
      <c r="D1987" t="s">
        <v>105</v>
      </c>
      <c r="E1987">
        <v>6</v>
      </c>
      <c r="F1987">
        <v>11</v>
      </c>
      <c r="G1987" t="s">
        <v>15</v>
      </c>
      <c r="H1987" t="s">
        <v>221</v>
      </c>
      <c r="I1987">
        <v>5661</v>
      </c>
      <c r="J1987" t="s">
        <v>16</v>
      </c>
      <c r="K1987" t="s">
        <v>17</v>
      </c>
      <c r="L1987">
        <v>2019</v>
      </c>
      <c r="M1987" t="s">
        <v>120</v>
      </c>
    </row>
    <row r="1988" spans="1:13" x14ac:dyDescent="0.25">
      <c r="A1988" s="1">
        <v>43737</v>
      </c>
      <c r="B1988" s="2">
        <v>0.65208333333333335</v>
      </c>
      <c r="C1988" t="s">
        <v>53</v>
      </c>
      <c r="D1988" t="s">
        <v>65</v>
      </c>
      <c r="E1988">
        <v>3</v>
      </c>
      <c r="F1988">
        <v>8</v>
      </c>
      <c r="G1988" t="s">
        <v>23</v>
      </c>
      <c r="H1988" t="s">
        <v>221</v>
      </c>
      <c r="I1988">
        <v>5686</v>
      </c>
      <c r="J1988" t="s">
        <v>16</v>
      </c>
      <c r="K1988" t="s">
        <v>17</v>
      </c>
      <c r="L1988">
        <v>2019</v>
      </c>
      <c r="M1988" t="s">
        <v>120</v>
      </c>
    </row>
    <row r="1989" spans="1:13" x14ac:dyDescent="0.25">
      <c r="A1989" s="1">
        <v>43737</v>
      </c>
      <c r="B1989" s="2">
        <v>0.73263888888888884</v>
      </c>
      <c r="C1989" t="s">
        <v>53</v>
      </c>
      <c r="D1989" t="s">
        <v>103</v>
      </c>
      <c r="E1989">
        <v>0</v>
      </c>
      <c r="F1989">
        <v>0</v>
      </c>
      <c r="G1989" t="s">
        <v>15</v>
      </c>
      <c r="H1989" t="s">
        <v>221</v>
      </c>
      <c r="I1989">
        <v>5686</v>
      </c>
      <c r="J1989" t="s">
        <v>16</v>
      </c>
      <c r="K1989" t="s">
        <v>17</v>
      </c>
      <c r="L1989">
        <v>2019</v>
      </c>
      <c r="M1989" t="s">
        <v>120</v>
      </c>
    </row>
    <row r="1990" spans="1:13" x14ac:dyDescent="0.25">
      <c r="A1990" s="1">
        <v>43737</v>
      </c>
      <c r="B1990" s="2">
        <v>0.7993055555555556</v>
      </c>
      <c r="C1990" t="s">
        <v>53</v>
      </c>
      <c r="D1990" t="s">
        <v>43</v>
      </c>
      <c r="E1990">
        <v>0</v>
      </c>
      <c r="F1990">
        <v>0</v>
      </c>
      <c r="G1990" t="s">
        <v>32</v>
      </c>
      <c r="H1990" t="s">
        <v>223</v>
      </c>
      <c r="I1990">
        <v>5156</v>
      </c>
      <c r="J1990" t="s">
        <v>16</v>
      </c>
      <c r="K1990" t="s">
        <v>17</v>
      </c>
      <c r="L1990">
        <v>2019</v>
      </c>
      <c r="M1990" t="s">
        <v>120</v>
      </c>
    </row>
    <row r="1991" spans="1:13" x14ac:dyDescent="0.25">
      <c r="A1991" s="1">
        <v>43737</v>
      </c>
      <c r="B1991" s="2">
        <v>0.93333333333333335</v>
      </c>
      <c r="C1991" t="s">
        <v>53</v>
      </c>
      <c r="D1991" t="s">
        <v>71</v>
      </c>
      <c r="E1991">
        <v>4</v>
      </c>
      <c r="F1991">
        <v>8</v>
      </c>
      <c r="G1991" t="s">
        <v>20</v>
      </c>
      <c r="H1991" t="s">
        <v>223</v>
      </c>
      <c r="I1991">
        <v>5069</v>
      </c>
      <c r="J1991" t="s">
        <v>16</v>
      </c>
      <c r="K1991" t="s">
        <v>17</v>
      </c>
      <c r="L1991">
        <v>2019</v>
      </c>
      <c r="M1991" t="s">
        <v>120</v>
      </c>
    </row>
    <row r="1992" spans="1:13" x14ac:dyDescent="0.25">
      <c r="A1992" s="1">
        <v>43738</v>
      </c>
      <c r="B1992" s="2">
        <v>0.5229166666666667</v>
      </c>
      <c r="C1992" t="s">
        <v>13</v>
      </c>
      <c r="D1992" t="s">
        <v>48</v>
      </c>
      <c r="E1992">
        <v>6</v>
      </c>
      <c r="F1992">
        <v>9</v>
      </c>
      <c r="G1992" t="s">
        <v>23</v>
      </c>
      <c r="H1992" t="s">
        <v>221</v>
      </c>
      <c r="I1992">
        <v>5676</v>
      </c>
      <c r="J1992" t="s">
        <v>16</v>
      </c>
      <c r="K1992" t="s">
        <v>17</v>
      </c>
      <c r="L1992">
        <v>2019</v>
      </c>
      <c r="M1992" t="s">
        <v>120</v>
      </c>
    </row>
    <row r="1993" spans="1:13" x14ac:dyDescent="0.25">
      <c r="A1993" s="1">
        <v>43738</v>
      </c>
      <c r="B1993" s="2">
        <v>0.86805555555555558</v>
      </c>
      <c r="C1993" t="s">
        <v>13</v>
      </c>
      <c r="D1993" t="s">
        <v>63</v>
      </c>
      <c r="E1993">
        <v>3</v>
      </c>
      <c r="F1993">
        <v>6</v>
      </c>
      <c r="G1993" t="s">
        <v>23</v>
      </c>
      <c r="H1993" t="s">
        <v>221</v>
      </c>
      <c r="I1993">
        <v>5411</v>
      </c>
      <c r="J1993" t="s">
        <v>16</v>
      </c>
      <c r="K1993" t="s">
        <v>17</v>
      </c>
      <c r="L1993">
        <v>2019</v>
      </c>
      <c r="M1993" t="s">
        <v>120</v>
      </c>
    </row>
    <row r="1994" spans="1:13" x14ac:dyDescent="0.25">
      <c r="A1994" s="1">
        <v>43739</v>
      </c>
      <c r="B1994" s="2">
        <v>0.49444444444444446</v>
      </c>
      <c r="C1994" t="s">
        <v>21</v>
      </c>
      <c r="D1994" t="s">
        <v>71</v>
      </c>
      <c r="E1994">
        <v>3</v>
      </c>
      <c r="F1994">
        <v>6</v>
      </c>
      <c r="G1994" t="s">
        <v>20</v>
      </c>
      <c r="H1994" t="s">
        <v>223</v>
      </c>
      <c r="I1994">
        <v>5243</v>
      </c>
      <c r="J1994" t="s">
        <v>16</v>
      </c>
      <c r="K1994" t="s">
        <v>17</v>
      </c>
      <c r="L1994">
        <v>2019</v>
      </c>
      <c r="M1994" t="s">
        <v>120</v>
      </c>
    </row>
    <row r="1995" spans="1:13" x14ac:dyDescent="0.25">
      <c r="A1995" s="1">
        <v>43739</v>
      </c>
      <c r="B1995" s="2">
        <v>0.79305555555555551</v>
      </c>
      <c r="C1995" t="s">
        <v>21</v>
      </c>
      <c r="D1995" t="s">
        <v>71</v>
      </c>
      <c r="E1995">
        <v>4</v>
      </c>
      <c r="F1995">
        <v>6</v>
      </c>
      <c r="G1995" t="s">
        <v>20</v>
      </c>
      <c r="H1995" t="s">
        <v>223</v>
      </c>
      <c r="I1995">
        <v>5368</v>
      </c>
      <c r="J1995" t="s">
        <v>16</v>
      </c>
      <c r="K1995" t="s">
        <v>17</v>
      </c>
      <c r="L1995">
        <v>2019</v>
      </c>
      <c r="M1995" t="s">
        <v>120</v>
      </c>
    </row>
    <row r="1996" spans="1:13" x14ac:dyDescent="0.25">
      <c r="A1996" s="1">
        <v>43739</v>
      </c>
      <c r="B1996" s="2">
        <v>0.9555555555555556</v>
      </c>
      <c r="C1996" t="s">
        <v>21</v>
      </c>
      <c r="D1996" t="s">
        <v>37</v>
      </c>
      <c r="E1996">
        <v>8</v>
      </c>
      <c r="F1996">
        <v>13</v>
      </c>
      <c r="G1996" t="s">
        <v>20</v>
      </c>
      <c r="H1996" t="s">
        <v>223</v>
      </c>
      <c r="I1996">
        <v>5140</v>
      </c>
      <c r="J1996" t="s">
        <v>16</v>
      </c>
      <c r="K1996" t="s">
        <v>17</v>
      </c>
      <c r="L1996">
        <v>2019</v>
      </c>
      <c r="M1996" t="s">
        <v>120</v>
      </c>
    </row>
    <row r="1997" spans="1:13" x14ac:dyDescent="0.25">
      <c r="A1997" s="1">
        <v>43739</v>
      </c>
      <c r="B1997" s="2">
        <v>0.96875</v>
      </c>
      <c r="C1997" t="s">
        <v>21</v>
      </c>
      <c r="D1997" t="s">
        <v>86</v>
      </c>
      <c r="E1997">
        <v>5</v>
      </c>
      <c r="F1997">
        <v>10</v>
      </c>
      <c r="G1997" t="s">
        <v>32</v>
      </c>
      <c r="H1997" t="s">
        <v>223</v>
      </c>
      <c r="I1997">
        <v>5140</v>
      </c>
      <c r="J1997" t="s">
        <v>91</v>
      </c>
      <c r="K1997" t="s">
        <v>92</v>
      </c>
      <c r="L1997">
        <v>2019</v>
      </c>
      <c r="M1997" t="s">
        <v>120</v>
      </c>
    </row>
    <row r="1998" spans="1:13" x14ac:dyDescent="0.25">
      <c r="A1998" s="1">
        <v>43740</v>
      </c>
      <c r="B1998" s="2">
        <v>0.37361111111111112</v>
      </c>
      <c r="C1998" t="s">
        <v>25</v>
      </c>
      <c r="D1998" t="s">
        <v>14</v>
      </c>
      <c r="E1998">
        <v>3</v>
      </c>
      <c r="F1998">
        <v>5</v>
      </c>
      <c r="G1998" t="s">
        <v>23</v>
      </c>
      <c r="H1998" t="s">
        <v>221</v>
      </c>
      <c r="I1998">
        <v>5651</v>
      </c>
      <c r="J1998" t="s">
        <v>55</v>
      </c>
      <c r="K1998" t="s">
        <v>56</v>
      </c>
      <c r="L1998">
        <v>2019</v>
      </c>
      <c r="M1998" t="s">
        <v>120</v>
      </c>
    </row>
    <row r="1999" spans="1:13" x14ac:dyDescent="0.25">
      <c r="A1999" s="1">
        <v>43740</v>
      </c>
      <c r="B1999" s="2">
        <v>0.56458333333333333</v>
      </c>
      <c r="C1999" t="s">
        <v>25</v>
      </c>
      <c r="D1999" t="s">
        <v>67</v>
      </c>
      <c r="E1999">
        <v>7</v>
      </c>
      <c r="F1999">
        <v>10</v>
      </c>
      <c r="G1999" t="s">
        <v>15</v>
      </c>
      <c r="H1999" t="s">
        <v>221</v>
      </c>
      <c r="I1999">
        <v>6071</v>
      </c>
      <c r="J1999" t="s">
        <v>16</v>
      </c>
      <c r="K1999" t="s">
        <v>17</v>
      </c>
      <c r="L1999">
        <v>2019</v>
      </c>
      <c r="M1999" t="s">
        <v>120</v>
      </c>
    </row>
    <row r="2000" spans="1:13" x14ac:dyDescent="0.25">
      <c r="A2000" s="1">
        <v>43740</v>
      </c>
      <c r="B2000" s="2">
        <v>0.92708333333333337</v>
      </c>
      <c r="C2000" t="s">
        <v>25</v>
      </c>
      <c r="D2000" t="s">
        <v>26</v>
      </c>
      <c r="E2000">
        <v>0</v>
      </c>
      <c r="F2000">
        <v>0</v>
      </c>
      <c r="G2000" t="s">
        <v>20</v>
      </c>
      <c r="H2000" t="s">
        <v>223</v>
      </c>
      <c r="I2000">
        <v>5336</v>
      </c>
      <c r="J2000" t="s">
        <v>16</v>
      </c>
      <c r="K2000" t="s">
        <v>17</v>
      </c>
      <c r="L2000">
        <v>2019</v>
      </c>
      <c r="M2000" t="s">
        <v>120</v>
      </c>
    </row>
    <row r="2001" spans="1:13" x14ac:dyDescent="0.25">
      <c r="A2001" s="1">
        <v>43740</v>
      </c>
      <c r="B2001" s="2">
        <v>0.98263888888888884</v>
      </c>
      <c r="C2001" t="s">
        <v>25</v>
      </c>
      <c r="D2001" t="s">
        <v>26</v>
      </c>
      <c r="E2001">
        <v>4</v>
      </c>
      <c r="F2001">
        <v>8</v>
      </c>
      <c r="G2001" t="s">
        <v>20</v>
      </c>
      <c r="H2001" t="s">
        <v>223</v>
      </c>
      <c r="I2001">
        <v>5195</v>
      </c>
      <c r="J2001" t="s">
        <v>16</v>
      </c>
      <c r="K2001" t="s">
        <v>17</v>
      </c>
      <c r="L2001">
        <v>2019</v>
      </c>
      <c r="M2001" t="s">
        <v>120</v>
      </c>
    </row>
    <row r="2002" spans="1:13" x14ac:dyDescent="0.25">
      <c r="A2002" s="1">
        <v>43741</v>
      </c>
      <c r="B2002" s="2">
        <v>0.59652777777777777</v>
      </c>
      <c r="C2002" t="s">
        <v>33</v>
      </c>
      <c r="D2002" t="s">
        <v>48</v>
      </c>
      <c r="E2002">
        <v>10</v>
      </c>
      <c r="F2002">
        <v>13</v>
      </c>
      <c r="G2002" t="s">
        <v>15</v>
      </c>
      <c r="H2002" t="s">
        <v>221</v>
      </c>
      <c r="I2002">
        <v>6106</v>
      </c>
      <c r="J2002" t="s">
        <v>89</v>
      </c>
      <c r="K2002" t="s">
        <v>90</v>
      </c>
      <c r="L2002">
        <v>2019</v>
      </c>
      <c r="M2002" t="s">
        <v>120</v>
      </c>
    </row>
    <row r="2003" spans="1:13" x14ac:dyDescent="0.25">
      <c r="A2003" s="1">
        <v>43741</v>
      </c>
      <c r="B2003" s="2">
        <v>0.59722222222222221</v>
      </c>
      <c r="C2003" t="s">
        <v>33</v>
      </c>
      <c r="D2003" t="s">
        <v>26</v>
      </c>
      <c r="E2003">
        <v>12</v>
      </c>
      <c r="F2003">
        <v>15</v>
      </c>
      <c r="G2003" t="s">
        <v>20</v>
      </c>
      <c r="H2003" t="s">
        <v>223</v>
      </c>
      <c r="I2003">
        <v>5202</v>
      </c>
      <c r="J2003" t="s">
        <v>89</v>
      </c>
      <c r="K2003" t="s">
        <v>90</v>
      </c>
      <c r="L2003">
        <v>2019</v>
      </c>
      <c r="M2003" t="s">
        <v>120</v>
      </c>
    </row>
    <row r="2004" spans="1:13" x14ac:dyDescent="0.25">
      <c r="A2004" s="1">
        <v>43741</v>
      </c>
      <c r="B2004" s="2">
        <v>0.60486111111111107</v>
      </c>
      <c r="C2004" t="s">
        <v>33</v>
      </c>
      <c r="D2004" t="s">
        <v>42</v>
      </c>
      <c r="E2004">
        <v>4</v>
      </c>
      <c r="F2004">
        <v>7</v>
      </c>
      <c r="G2004" t="s">
        <v>20</v>
      </c>
      <c r="H2004" t="s">
        <v>223</v>
      </c>
      <c r="I2004">
        <v>5195</v>
      </c>
      <c r="J2004" t="s">
        <v>55</v>
      </c>
      <c r="K2004" t="s">
        <v>56</v>
      </c>
      <c r="L2004">
        <v>2019</v>
      </c>
      <c r="M2004" t="s">
        <v>120</v>
      </c>
    </row>
    <row r="2005" spans="1:13" x14ac:dyDescent="0.25">
      <c r="A2005" s="1">
        <v>43741</v>
      </c>
      <c r="B2005" s="2">
        <v>0.79583333333333328</v>
      </c>
      <c r="C2005" t="s">
        <v>33</v>
      </c>
      <c r="D2005" t="s">
        <v>41</v>
      </c>
      <c r="E2005">
        <v>3</v>
      </c>
      <c r="F2005">
        <v>6</v>
      </c>
      <c r="G2005" t="s">
        <v>32</v>
      </c>
      <c r="H2005" t="s">
        <v>223</v>
      </c>
      <c r="I2005">
        <v>5117</v>
      </c>
      <c r="J2005" t="s">
        <v>16</v>
      </c>
      <c r="K2005" t="s">
        <v>17</v>
      </c>
      <c r="L2005">
        <v>2019</v>
      </c>
      <c r="M2005" t="s">
        <v>120</v>
      </c>
    </row>
    <row r="2006" spans="1:13" x14ac:dyDescent="0.25">
      <c r="A2006" s="1">
        <v>43742</v>
      </c>
      <c r="B2006" s="2">
        <v>0.46180555555555558</v>
      </c>
      <c r="C2006" t="s">
        <v>40</v>
      </c>
      <c r="D2006" t="s">
        <v>105</v>
      </c>
      <c r="E2006">
        <v>3</v>
      </c>
      <c r="F2006">
        <v>6</v>
      </c>
      <c r="G2006" t="s">
        <v>23</v>
      </c>
      <c r="H2006" t="s">
        <v>221</v>
      </c>
      <c r="I2006">
        <v>5546</v>
      </c>
      <c r="J2006" t="s">
        <v>16</v>
      </c>
      <c r="K2006" t="s">
        <v>17</v>
      </c>
      <c r="L2006">
        <v>2019</v>
      </c>
      <c r="M2006" t="s">
        <v>120</v>
      </c>
    </row>
    <row r="2007" spans="1:13" x14ac:dyDescent="0.25">
      <c r="A2007" s="1">
        <v>43742</v>
      </c>
      <c r="B2007" s="2">
        <v>0.83611111111111114</v>
      </c>
      <c r="C2007" t="s">
        <v>40</v>
      </c>
      <c r="D2007" t="s">
        <v>87</v>
      </c>
      <c r="E2007">
        <v>6</v>
      </c>
      <c r="F2007">
        <v>9</v>
      </c>
      <c r="G2007" t="s">
        <v>23</v>
      </c>
      <c r="H2007" t="s">
        <v>221</v>
      </c>
      <c r="I2007">
        <v>5856</v>
      </c>
      <c r="J2007" t="s">
        <v>16</v>
      </c>
      <c r="K2007" t="s">
        <v>17</v>
      </c>
      <c r="L2007">
        <v>2019</v>
      </c>
      <c r="M2007" t="s">
        <v>120</v>
      </c>
    </row>
    <row r="2008" spans="1:13" x14ac:dyDescent="0.25">
      <c r="A2008" s="1">
        <v>43743</v>
      </c>
      <c r="B2008" s="2">
        <v>0.88472222222222219</v>
      </c>
      <c r="C2008" t="s">
        <v>50</v>
      </c>
      <c r="D2008" t="s">
        <v>81</v>
      </c>
      <c r="E2008">
        <v>3</v>
      </c>
      <c r="F2008">
        <v>8</v>
      </c>
      <c r="G2008" t="s">
        <v>20</v>
      </c>
      <c r="H2008" t="s">
        <v>223</v>
      </c>
      <c r="I2008">
        <v>5005</v>
      </c>
      <c r="J2008" t="s">
        <v>16</v>
      </c>
      <c r="K2008" t="s">
        <v>17</v>
      </c>
      <c r="L2008">
        <v>2019</v>
      </c>
      <c r="M2008" t="s">
        <v>120</v>
      </c>
    </row>
    <row r="2009" spans="1:13" x14ac:dyDescent="0.25">
      <c r="A2009" s="1">
        <v>43744</v>
      </c>
      <c r="B2009" s="2">
        <v>6.8750000000000006E-2</v>
      </c>
      <c r="C2009" t="s">
        <v>53</v>
      </c>
      <c r="D2009" t="s">
        <v>88</v>
      </c>
      <c r="E2009">
        <v>0</v>
      </c>
      <c r="F2009">
        <v>0</v>
      </c>
      <c r="H2009" t="s">
        <v>221</v>
      </c>
      <c r="I2009">
        <v>6086</v>
      </c>
      <c r="J2009" t="s">
        <v>16</v>
      </c>
      <c r="K2009" t="s">
        <v>17</v>
      </c>
      <c r="L2009">
        <v>2019</v>
      </c>
      <c r="M2009" t="s">
        <v>120</v>
      </c>
    </row>
    <row r="2010" spans="1:13" x14ac:dyDescent="0.25">
      <c r="A2010" s="1">
        <v>43744</v>
      </c>
      <c r="B2010" s="2">
        <v>0.22847222222222222</v>
      </c>
      <c r="C2010" t="s">
        <v>53</v>
      </c>
      <c r="D2010" t="s">
        <v>84</v>
      </c>
      <c r="E2010">
        <v>0</v>
      </c>
      <c r="F2010">
        <v>0</v>
      </c>
      <c r="G2010" t="s">
        <v>15</v>
      </c>
      <c r="H2010" t="s">
        <v>221</v>
      </c>
      <c r="I2010">
        <v>5771</v>
      </c>
      <c r="J2010" t="s">
        <v>16</v>
      </c>
      <c r="K2010" t="s">
        <v>17</v>
      </c>
      <c r="L2010">
        <v>2019</v>
      </c>
      <c r="M2010" t="s">
        <v>120</v>
      </c>
    </row>
    <row r="2011" spans="1:13" x14ac:dyDescent="0.25">
      <c r="A2011" s="1">
        <v>43745</v>
      </c>
      <c r="B2011" s="2">
        <v>0.34305555555555556</v>
      </c>
      <c r="C2011" t="s">
        <v>13</v>
      </c>
      <c r="D2011" t="s">
        <v>75</v>
      </c>
      <c r="E2011">
        <v>3</v>
      </c>
      <c r="F2011">
        <v>5</v>
      </c>
      <c r="G2011" t="s">
        <v>23</v>
      </c>
      <c r="H2011" t="s">
        <v>221</v>
      </c>
      <c r="I2011">
        <v>6066</v>
      </c>
      <c r="J2011" t="s">
        <v>16</v>
      </c>
      <c r="K2011" t="s">
        <v>17</v>
      </c>
      <c r="L2011">
        <v>2019</v>
      </c>
      <c r="M2011" t="s">
        <v>120</v>
      </c>
    </row>
    <row r="2012" spans="1:13" x14ac:dyDescent="0.25">
      <c r="A2012" s="1">
        <v>43745</v>
      </c>
      <c r="B2012" s="2">
        <v>0.45347222222222222</v>
      </c>
      <c r="C2012" t="s">
        <v>13</v>
      </c>
      <c r="D2012" t="s">
        <v>127</v>
      </c>
      <c r="E2012">
        <v>4</v>
      </c>
      <c r="F2012">
        <v>9</v>
      </c>
      <c r="G2012" t="s">
        <v>32</v>
      </c>
      <c r="H2012" t="s">
        <v>222</v>
      </c>
      <c r="I2012">
        <v>6146</v>
      </c>
      <c r="J2012" t="s">
        <v>16</v>
      </c>
      <c r="K2012" t="s">
        <v>17</v>
      </c>
      <c r="L2012">
        <v>2019</v>
      </c>
      <c r="M2012" t="s">
        <v>120</v>
      </c>
    </row>
    <row r="2013" spans="1:13" x14ac:dyDescent="0.25">
      <c r="A2013" s="1">
        <v>43746</v>
      </c>
      <c r="B2013" s="2">
        <v>0.3125</v>
      </c>
      <c r="C2013" t="s">
        <v>21</v>
      </c>
      <c r="D2013" t="s">
        <v>103</v>
      </c>
      <c r="E2013">
        <v>3</v>
      </c>
      <c r="F2013">
        <v>5</v>
      </c>
      <c r="G2013" t="s">
        <v>15</v>
      </c>
      <c r="H2013" t="s">
        <v>221</v>
      </c>
      <c r="I2013">
        <v>5986</v>
      </c>
      <c r="J2013" t="s">
        <v>16</v>
      </c>
      <c r="K2013" t="s">
        <v>17</v>
      </c>
      <c r="L2013">
        <v>2019</v>
      </c>
      <c r="M2013" t="s">
        <v>120</v>
      </c>
    </row>
    <row r="2014" spans="1:13" x14ac:dyDescent="0.25">
      <c r="A2014" s="1">
        <v>43746</v>
      </c>
      <c r="B2014" s="2">
        <v>0.41249999999999998</v>
      </c>
      <c r="C2014" t="s">
        <v>21</v>
      </c>
      <c r="D2014" t="s">
        <v>78</v>
      </c>
      <c r="E2014">
        <v>5</v>
      </c>
      <c r="F2014">
        <v>8</v>
      </c>
      <c r="G2014" t="s">
        <v>32</v>
      </c>
      <c r="H2014" t="s">
        <v>223</v>
      </c>
      <c r="I2014">
        <v>5089</v>
      </c>
      <c r="J2014" t="s">
        <v>16</v>
      </c>
      <c r="K2014" t="s">
        <v>17</v>
      </c>
      <c r="L2014">
        <v>2019</v>
      </c>
      <c r="M2014" t="s">
        <v>120</v>
      </c>
    </row>
    <row r="2015" spans="1:13" x14ac:dyDescent="0.25">
      <c r="A2015" s="1">
        <v>43747</v>
      </c>
      <c r="B2015" s="2">
        <v>0.44305555555555554</v>
      </c>
      <c r="C2015" t="s">
        <v>25</v>
      </c>
      <c r="D2015" t="s">
        <v>48</v>
      </c>
      <c r="E2015">
        <v>0</v>
      </c>
      <c r="F2015">
        <v>0</v>
      </c>
      <c r="G2015" t="s">
        <v>15</v>
      </c>
      <c r="H2015" t="s">
        <v>221</v>
      </c>
      <c r="I2015">
        <v>6103</v>
      </c>
      <c r="J2015" t="s">
        <v>55</v>
      </c>
      <c r="K2015" t="s">
        <v>56</v>
      </c>
      <c r="L2015">
        <v>2019</v>
      </c>
      <c r="M2015" t="s">
        <v>120</v>
      </c>
    </row>
    <row r="2016" spans="1:13" x14ac:dyDescent="0.25">
      <c r="A2016" s="1">
        <v>43748</v>
      </c>
      <c r="B2016" s="2">
        <v>0.4236111111111111</v>
      </c>
      <c r="C2016" t="s">
        <v>33</v>
      </c>
      <c r="D2016" t="s">
        <v>103</v>
      </c>
      <c r="E2016">
        <v>0</v>
      </c>
      <c r="F2016">
        <v>0</v>
      </c>
      <c r="G2016" t="s">
        <v>23</v>
      </c>
      <c r="H2016" t="s">
        <v>221</v>
      </c>
      <c r="I2016">
        <v>6001</v>
      </c>
      <c r="J2016" t="s">
        <v>16</v>
      </c>
      <c r="K2016" t="s">
        <v>17</v>
      </c>
      <c r="L2016">
        <v>2019</v>
      </c>
      <c r="M2016" t="s">
        <v>120</v>
      </c>
    </row>
    <row r="2017" spans="1:13" x14ac:dyDescent="0.25">
      <c r="A2017" s="1">
        <v>43748</v>
      </c>
      <c r="B2017" s="2">
        <v>0.63541666666666663</v>
      </c>
      <c r="C2017" t="s">
        <v>33</v>
      </c>
      <c r="D2017" t="s">
        <v>51</v>
      </c>
      <c r="E2017">
        <v>0</v>
      </c>
      <c r="F2017">
        <v>0</v>
      </c>
      <c r="G2017" t="s">
        <v>20</v>
      </c>
      <c r="H2017" t="s">
        <v>223</v>
      </c>
      <c r="I2017">
        <v>5180</v>
      </c>
      <c r="J2017" t="s">
        <v>16</v>
      </c>
      <c r="K2017" t="s">
        <v>17</v>
      </c>
      <c r="L2017">
        <v>2019</v>
      </c>
      <c r="M2017" t="s">
        <v>120</v>
      </c>
    </row>
    <row r="2018" spans="1:13" x14ac:dyDescent="0.25">
      <c r="A2018" s="1">
        <v>43748</v>
      </c>
      <c r="B2018" s="2">
        <v>0.65347222222222223</v>
      </c>
      <c r="C2018" t="s">
        <v>33</v>
      </c>
      <c r="D2018" t="s">
        <v>65</v>
      </c>
      <c r="E2018">
        <v>0</v>
      </c>
      <c r="F2018">
        <v>0</v>
      </c>
      <c r="G2018" t="s">
        <v>15</v>
      </c>
      <c r="H2018" t="s">
        <v>221</v>
      </c>
      <c r="I2018">
        <v>5386</v>
      </c>
      <c r="J2018" t="s">
        <v>16</v>
      </c>
      <c r="K2018" t="s">
        <v>17</v>
      </c>
      <c r="L2018">
        <v>2019</v>
      </c>
      <c r="M2018" t="s">
        <v>120</v>
      </c>
    </row>
    <row r="2019" spans="1:13" x14ac:dyDescent="0.25">
      <c r="A2019" s="1">
        <v>43748</v>
      </c>
      <c r="B2019" s="2">
        <v>0.72222222222222221</v>
      </c>
      <c r="C2019" t="s">
        <v>33</v>
      </c>
      <c r="D2019" t="s">
        <v>63</v>
      </c>
      <c r="E2019">
        <v>3</v>
      </c>
      <c r="F2019">
        <v>5</v>
      </c>
      <c r="G2019" t="s">
        <v>23</v>
      </c>
      <c r="H2019" t="s">
        <v>221</v>
      </c>
      <c r="I2019">
        <v>5606</v>
      </c>
      <c r="J2019" t="s">
        <v>16</v>
      </c>
      <c r="K2019" t="s">
        <v>17</v>
      </c>
      <c r="L2019">
        <v>2019</v>
      </c>
      <c r="M2019" t="s">
        <v>120</v>
      </c>
    </row>
    <row r="2020" spans="1:13" x14ac:dyDescent="0.25">
      <c r="A2020" s="1">
        <v>43748</v>
      </c>
      <c r="B2020" s="2">
        <v>0.78888888888888886</v>
      </c>
      <c r="C2020" t="s">
        <v>33</v>
      </c>
      <c r="D2020" t="s">
        <v>97</v>
      </c>
      <c r="E2020">
        <v>0</v>
      </c>
      <c r="F2020">
        <v>0</v>
      </c>
      <c r="G2020" t="s">
        <v>32</v>
      </c>
      <c r="H2020" t="s">
        <v>223</v>
      </c>
      <c r="I2020">
        <v>5218</v>
      </c>
      <c r="J2020" t="s">
        <v>16</v>
      </c>
      <c r="K2020" t="s">
        <v>17</v>
      </c>
      <c r="L2020">
        <v>2019</v>
      </c>
      <c r="M2020" t="s">
        <v>120</v>
      </c>
    </row>
    <row r="2021" spans="1:13" x14ac:dyDescent="0.25">
      <c r="A2021" s="1">
        <v>43749</v>
      </c>
      <c r="B2021" s="2">
        <v>0.41388888888888886</v>
      </c>
      <c r="C2021" t="s">
        <v>40</v>
      </c>
      <c r="D2021" t="s">
        <v>65</v>
      </c>
      <c r="E2021">
        <v>0</v>
      </c>
      <c r="F2021">
        <v>0</v>
      </c>
      <c r="G2021" t="s">
        <v>15</v>
      </c>
      <c r="H2021" t="s">
        <v>221</v>
      </c>
      <c r="I2021">
        <v>5386</v>
      </c>
      <c r="J2021" t="s">
        <v>16</v>
      </c>
      <c r="K2021" t="s">
        <v>17</v>
      </c>
      <c r="L2021">
        <v>2019</v>
      </c>
      <c r="M2021" t="s">
        <v>120</v>
      </c>
    </row>
    <row r="2022" spans="1:13" x14ac:dyDescent="0.25">
      <c r="A2022" s="1">
        <v>43749</v>
      </c>
      <c r="B2022" s="2">
        <v>0.65694444444444444</v>
      </c>
      <c r="C2022" t="s">
        <v>40</v>
      </c>
      <c r="D2022" t="s">
        <v>79</v>
      </c>
      <c r="E2022">
        <v>5</v>
      </c>
      <c r="F2022">
        <v>7</v>
      </c>
      <c r="G2022" t="s">
        <v>15</v>
      </c>
      <c r="H2022" t="s">
        <v>221</v>
      </c>
      <c r="I2022">
        <v>5551</v>
      </c>
      <c r="J2022" t="s">
        <v>16</v>
      </c>
      <c r="K2022" t="s">
        <v>17</v>
      </c>
      <c r="L2022">
        <v>2019</v>
      </c>
      <c r="M2022" t="s">
        <v>120</v>
      </c>
    </row>
    <row r="2023" spans="1:13" x14ac:dyDescent="0.25">
      <c r="A2023" s="1">
        <v>43749</v>
      </c>
      <c r="B2023" s="2">
        <v>0.79374999999999996</v>
      </c>
      <c r="C2023" t="s">
        <v>40</v>
      </c>
      <c r="D2023" t="s">
        <v>36</v>
      </c>
      <c r="E2023">
        <v>0</v>
      </c>
      <c r="F2023">
        <v>0</v>
      </c>
      <c r="G2023" t="s">
        <v>15</v>
      </c>
      <c r="H2023" t="s">
        <v>221</v>
      </c>
      <c r="I2023">
        <v>5931</v>
      </c>
      <c r="J2023" t="s">
        <v>16</v>
      </c>
      <c r="K2023" t="s">
        <v>17</v>
      </c>
      <c r="L2023">
        <v>2019</v>
      </c>
      <c r="M2023" t="s">
        <v>120</v>
      </c>
    </row>
    <row r="2024" spans="1:13" x14ac:dyDescent="0.25">
      <c r="A2024" s="1">
        <v>43750</v>
      </c>
      <c r="B2024" s="2">
        <v>0.5180555555555556</v>
      </c>
      <c r="C2024" t="s">
        <v>50</v>
      </c>
      <c r="D2024" t="s">
        <v>36</v>
      </c>
      <c r="E2024">
        <v>0</v>
      </c>
      <c r="F2024">
        <v>0</v>
      </c>
      <c r="G2024" t="s">
        <v>15</v>
      </c>
      <c r="H2024" t="s">
        <v>221</v>
      </c>
      <c r="I2024">
        <v>5756</v>
      </c>
      <c r="J2024" t="s">
        <v>16</v>
      </c>
      <c r="K2024" t="s">
        <v>17</v>
      </c>
      <c r="L2024">
        <v>2019</v>
      </c>
      <c r="M2024" t="s">
        <v>120</v>
      </c>
    </row>
    <row r="2025" spans="1:13" x14ac:dyDescent="0.25">
      <c r="A2025" s="1">
        <v>43750</v>
      </c>
      <c r="B2025" s="2">
        <v>0.9375</v>
      </c>
      <c r="C2025" t="s">
        <v>50</v>
      </c>
      <c r="D2025" t="s">
        <v>87</v>
      </c>
      <c r="E2025">
        <v>0</v>
      </c>
      <c r="F2025">
        <v>0</v>
      </c>
      <c r="G2025" t="s">
        <v>15</v>
      </c>
      <c r="H2025" t="s">
        <v>221</v>
      </c>
      <c r="I2025">
        <v>6091</v>
      </c>
      <c r="J2025" t="s">
        <v>16</v>
      </c>
      <c r="K2025" t="s">
        <v>17</v>
      </c>
      <c r="L2025">
        <v>2019</v>
      </c>
      <c r="M2025" t="s">
        <v>120</v>
      </c>
    </row>
    <row r="2026" spans="1:13" x14ac:dyDescent="0.25">
      <c r="A2026" s="1">
        <v>43750</v>
      </c>
      <c r="B2026" s="2">
        <v>0.9868055555555556</v>
      </c>
      <c r="C2026" t="s">
        <v>50</v>
      </c>
      <c r="D2026" t="s">
        <v>80</v>
      </c>
      <c r="E2026">
        <v>7</v>
      </c>
      <c r="F2026">
        <v>13</v>
      </c>
      <c r="G2026" t="s">
        <v>32</v>
      </c>
      <c r="H2026" t="s">
        <v>223</v>
      </c>
      <c r="I2026">
        <v>5066</v>
      </c>
      <c r="J2026" t="s">
        <v>16</v>
      </c>
      <c r="K2026" t="s">
        <v>17</v>
      </c>
      <c r="L2026">
        <v>2019</v>
      </c>
      <c r="M2026" t="s">
        <v>120</v>
      </c>
    </row>
    <row r="2027" spans="1:13" x14ac:dyDescent="0.25">
      <c r="A2027" s="1">
        <v>43751</v>
      </c>
      <c r="B2027" s="2">
        <v>0.49791666666666667</v>
      </c>
      <c r="C2027" t="s">
        <v>53</v>
      </c>
      <c r="D2027" t="s">
        <v>87</v>
      </c>
      <c r="E2027">
        <v>3</v>
      </c>
      <c r="F2027">
        <v>8</v>
      </c>
      <c r="G2027" t="s">
        <v>23</v>
      </c>
      <c r="H2027" t="s">
        <v>221</v>
      </c>
      <c r="I2027">
        <v>5831</v>
      </c>
      <c r="J2027" t="s">
        <v>16</v>
      </c>
      <c r="K2027" t="s">
        <v>17</v>
      </c>
      <c r="L2027">
        <v>2019</v>
      </c>
      <c r="M2027" t="s">
        <v>120</v>
      </c>
    </row>
    <row r="2028" spans="1:13" x14ac:dyDescent="0.25">
      <c r="A2028" s="1">
        <v>43751</v>
      </c>
      <c r="B2028" s="2">
        <v>0.5444444444444444</v>
      </c>
      <c r="C2028" t="s">
        <v>53</v>
      </c>
      <c r="D2028" t="s">
        <v>44</v>
      </c>
      <c r="E2028">
        <v>0</v>
      </c>
      <c r="F2028">
        <v>0</v>
      </c>
      <c r="G2028" t="s">
        <v>23</v>
      </c>
      <c r="H2028" t="s">
        <v>221</v>
      </c>
      <c r="I2028">
        <v>5726</v>
      </c>
      <c r="J2028" t="s">
        <v>16</v>
      </c>
      <c r="K2028" t="s">
        <v>17</v>
      </c>
      <c r="L2028">
        <v>2019</v>
      </c>
      <c r="M2028" t="s">
        <v>120</v>
      </c>
    </row>
    <row r="2029" spans="1:13" x14ac:dyDescent="0.25">
      <c r="A2029" s="1">
        <v>43751</v>
      </c>
      <c r="B2029" s="2">
        <v>0.96666666666666667</v>
      </c>
      <c r="C2029" t="s">
        <v>53</v>
      </c>
      <c r="D2029" t="s">
        <v>63</v>
      </c>
      <c r="E2029">
        <v>4</v>
      </c>
      <c r="F2029">
        <v>9</v>
      </c>
      <c r="G2029" t="s">
        <v>23</v>
      </c>
      <c r="H2029" t="s">
        <v>221</v>
      </c>
      <c r="I2029">
        <v>5906</v>
      </c>
      <c r="J2029" t="s">
        <v>16</v>
      </c>
      <c r="K2029" t="s">
        <v>17</v>
      </c>
      <c r="L2029">
        <v>2019</v>
      </c>
      <c r="M2029" t="s">
        <v>120</v>
      </c>
    </row>
    <row r="2030" spans="1:13" x14ac:dyDescent="0.25">
      <c r="A2030" s="1">
        <v>43753</v>
      </c>
      <c r="B2030" s="2">
        <v>0.69027777777777777</v>
      </c>
      <c r="C2030" t="s">
        <v>21</v>
      </c>
      <c r="D2030" t="s">
        <v>99</v>
      </c>
      <c r="E2030">
        <v>0</v>
      </c>
      <c r="F2030">
        <v>0</v>
      </c>
      <c r="G2030" t="s">
        <v>15</v>
      </c>
      <c r="H2030" t="s">
        <v>221</v>
      </c>
      <c r="I2030">
        <v>5676</v>
      </c>
      <c r="J2030" t="s">
        <v>16</v>
      </c>
      <c r="K2030" t="s">
        <v>17</v>
      </c>
      <c r="L2030">
        <v>2019</v>
      </c>
      <c r="M2030" t="s">
        <v>120</v>
      </c>
    </row>
    <row r="2031" spans="1:13" x14ac:dyDescent="0.25">
      <c r="A2031" s="1">
        <v>43753</v>
      </c>
      <c r="B2031" s="2">
        <v>0.82152777777777775</v>
      </c>
      <c r="C2031" t="s">
        <v>21</v>
      </c>
      <c r="D2031" t="s">
        <v>72</v>
      </c>
      <c r="E2031">
        <v>5</v>
      </c>
      <c r="F2031">
        <v>10</v>
      </c>
      <c r="G2031" t="s">
        <v>32</v>
      </c>
      <c r="H2031" t="s">
        <v>222</v>
      </c>
      <c r="I2031">
        <v>6176</v>
      </c>
      <c r="J2031" t="s">
        <v>16</v>
      </c>
      <c r="K2031" t="s">
        <v>17</v>
      </c>
      <c r="L2031">
        <v>2019</v>
      </c>
      <c r="M2031" t="s">
        <v>120</v>
      </c>
    </row>
    <row r="2032" spans="1:13" x14ac:dyDescent="0.25">
      <c r="A2032" s="1">
        <v>43754</v>
      </c>
      <c r="B2032" s="2">
        <v>8.3333333333333329E-2</v>
      </c>
      <c r="C2032" t="s">
        <v>25</v>
      </c>
      <c r="D2032" t="s">
        <v>63</v>
      </c>
      <c r="E2032">
        <v>0</v>
      </c>
      <c r="F2032">
        <v>0</v>
      </c>
      <c r="H2032" t="s">
        <v>221</v>
      </c>
      <c r="I2032">
        <v>5611</v>
      </c>
      <c r="J2032" t="s">
        <v>16</v>
      </c>
      <c r="K2032" t="s">
        <v>17</v>
      </c>
      <c r="L2032">
        <v>2019</v>
      </c>
      <c r="M2032" t="s">
        <v>120</v>
      </c>
    </row>
    <row r="2033" spans="1:13" x14ac:dyDescent="0.25">
      <c r="A2033" s="1">
        <v>43754</v>
      </c>
      <c r="B2033" s="2">
        <v>0.72430555555555554</v>
      </c>
      <c r="C2033" t="s">
        <v>25</v>
      </c>
      <c r="D2033" t="s">
        <v>118</v>
      </c>
      <c r="E2033">
        <v>5</v>
      </c>
      <c r="F2033">
        <v>7</v>
      </c>
      <c r="G2033" t="s">
        <v>15</v>
      </c>
      <c r="H2033" t="s">
        <v>221</v>
      </c>
      <c r="I2033">
        <v>5711</v>
      </c>
      <c r="J2033" t="s">
        <v>16</v>
      </c>
      <c r="K2033" t="s">
        <v>17</v>
      </c>
      <c r="L2033">
        <v>2019</v>
      </c>
      <c r="M2033" t="s">
        <v>120</v>
      </c>
    </row>
    <row r="2034" spans="1:13" x14ac:dyDescent="0.25">
      <c r="A2034" s="1">
        <v>43754</v>
      </c>
      <c r="B2034" s="2">
        <v>0.7993055555555556</v>
      </c>
      <c r="C2034" t="s">
        <v>25</v>
      </c>
      <c r="D2034" t="s">
        <v>65</v>
      </c>
      <c r="E2034">
        <v>4</v>
      </c>
      <c r="F2034">
        <v>7</v>
      </c>
      <c r="G2034" t="s">
        <v>15</v>
      </c>
      <c r="H2034" t="s">
        <v>221</v>
      </c>
      <c r="I2034">
        <v>5406</v>
      </c>
      <c r="J2034" t="s">
        <v>16</v>
      </c>
      <c r="K2034" t="s">
        <v>17</v>
      </c>
      <c r="L2034">
        <v>2019</v>
      </c>
      <c r="M2034" t="s">
        <v>120</v>
      </c>
    </row>
    <row r="2035" spans="1:13" x14ac:dyDescent="0.25">
      <c r="A2035" s="1">
        <v>43755</v>
      </c>
      <c r="B2035" s="2">
        <v>0.34097222222222223</v>
      </c>
      <c r="C2035" t="s">
        <v>33</v>
      </c>
      <c r="D2035" t="s">
        <v>75</v>
      </c>
      <c r="E2035">
        <v>0</v>
      </c>
      <c r="F2035">
        <v>0</v>
      </c>
      <c r="G2035" t="s">
        <v>15</v>
      </c>
      <c r="H2035" t="s">
        <v>221</v>
      </c>
      <c r="I2035">
        <v>5616</v>
      </c>
      <c r="J2035" t="s">
        <v>16</v>
      </c>
      <c r="K2035" t="s">
        <v>17</v>
      </c>
      <c r="L2035">
        <v>2019</v>
      </c>
      <c r="M2035" t="s">
        <v>120</v>
      </c>
    </row>
    <row r="2036" spans="1:13" x14ac:dyDescent="0.25">
      <c r="A2036" s="1">
        <v>43755</v>
      </c>
      <c r="B2036" s="2">
        <v>0.64375000000000004</v>
      </c>
      <c r="C2036" t="s">
        <v>33</v>
      </c>
      <c r="D2036" t="s">
        <v>105</v>
      </c>
      <c r="E2036">
        <v>4</v>
      </c>
      <c r="F2036">
        <v>7</v>
      </c>
      <c r="G2036" t="s">
        <v>15</v>
      </c>
      <c r="H2036" t="s">
        <v>221</v>
      </c>
      <c r="I2036">
        <v>5406</v>
      </c>
      <c r="J2036" t="s">
        <v>16</v>
      </c>
      <c r="K2036" t="s">
        <v>17</v>
      </c>
      <c r="L2036">
        <v>2019</v>
      </c>
      <c r="M2036" t="s">
        <v>120</v>
      </c>
    </row>
    <row r="2037" spans="1:13" x14ac:dyDescent="0.25">
      <c r="A2037" s="1">
        <v>43755</v>
      </c>
      <c r="B2037" s="2">
        <v>0.66111111111111109</v>
      </c>
      <c r="C2037" t="s">
        <v>33</v>
      </c>
      <c r="D2037" t="s">
        <v>36</v>
      </c>
      <c r="E2037">
        <v>5</v>
      </c>
      <c r="F2037">
        <v>8</v>
      </c>
      <c r="G2037" t="s">
        <v>15</v>
      </c>
      <c r="H2037" t="s">
        <v>221</v>
      </c>
      <c r="I2037">
        <v>6076</v>
      </c>
      <c r="J2037" t="s">
        <v>55</v>
      </c>
      <c r="K2037" t="s">
        <v>56</v>
      </c>
      <c r="L2037">
        <v>2019</v>
      </c>
      <c r="M2037" t="s">
        <v>120</v>
      </c>
    </row>
    <row r="2038" spans="1:13" x14ac:dyDescent="0.25">
      <c r="A2038" s="1">
        <v>43756</v>
      </c>
      <c r="B2038" s="2">
        <v>0.72569444444444442</v>
      </c>
      <c r="C2038" t="s">
        <v>40</v>
      </c>
      <c r="D2038" t="s">
        <v>87</v>
      </c>
      <c r="E2038">
        <v>0</v>
      </c>
      <c r="F2038">
        <v>0</v>
      </c>
      <c r="G2038" t="s">
        <v>23</v>
      </c>
      <c r="H2038" t="s">
        <v>221</v>
      </c>
      <c r="I2038">
        <v>5736</v>
      </c>
      <c r="J2038" t="s">
        <v>16</v>
      </c>
      <c r="K2038" t="s">
        <v>17</v>
      </c>
      <c r="L2038">
        <v>2019</v>
      </c>
      <c r="M2038" t="s">
        <v>120</v>
      </c>
    </row>
    <row r="2039" spans="1:13" x14ac:dyDescent="0.25">
      <c r="A2039" s="1">
        <v>43756</v>
      </c>
      <c r="B2039" s="2">
        <v>0.80277777777777781</v>
      </c>
      <c r="C2039" t="s">
        <v>40</v>
      </c>
      <c r="D2039" t="s">
        <v>98</v>
      </c>
      <c r="E2039">
        <v>4</v>
      </c>
      <c r="F2039">
        <v>6</v>
      </c>
      <c r="G2039" t="s">
        <v>20</v>
      </c>
      <c r="H2039" t="s">
        <v>223</v>
      </c>
      <c r="I2039">
        <v>5210</v>
      </c>
      <c r="J2039" t="s">
        <v>16</v>
      </c>
      <c r="K2039" t="s">
        <v>17</v>
      </c>
      <c r="L2039">
        <v>2019</v>
      </c>
      <c r="M2039" t="s">
        <v>120</v>
      </c>
    </row>
    <row r="2040" spans="1:13" x14ac:dyDescent="0.25">
      <c r="A2040" s="1">
        <v>43757</v>
      </c>
      <c r="B2040" s="2">
        <v>0.36875000000000002</v>
      </c>
      <c r="C2040" t="s">
        <v>50</v>
      </c>
      <c r="D2040" t="s">
        <v>63</v>
      </c>
      <c r="E2040">
        <v>5</v>
      </c>
      <c r="F2040">
        <v>10</v>
      </c>
      <c r="G2040" t="s">
        <v>23</v>
      </c>
      <c r="H2040" t="s">
        <v>221</v>
      </c>
      <c r="I2040">
        <v>5791</v>
      </c>
      <c r="J2040" t="s">
        <v>16</v>
      </c>
      <c r="K2040" t="s">
        <v>17</v>
      </c>
      <c r="L2040">
        <v>2019</v>
      </c>
      <c r="M2040" t="s">
        <v>120</v>
      </c>
    </row>
    <row r="2041" spans="1:13" x14ac:dyDescent="0.25">
      <c r="A2041" s="1">
        <v>43757</v>
      </c>
      <c r="B2041" s="2">
        <v>0.5756944444444444</v>
      </c>
      <c r="C2041" t="s">
        <v>50</v>
      </c>
      <c r="D2041" t="s">
        <v>82</v>
      </c>
      <c r="E2041">
        <v>0</v>
      </c>
      <c r="F2041">
        <v>0</v>
      </c>
      <c r="G2041" t="s">
        <v>20</v>
      </c>
      <c r="H2041" t="s">
        <v>223</v>
      </c>
      <c r="I2041">
        <v>5014</v>
      </c>
      <c r="J2041" t="s">
        <v>16</v>
      </c>
      <c r="K2041" t="s">
        <v>17</v>
      </c>
      <c r="L2041">
        <v>2019</v>
      </c>
      <c r="M2041" t="s">
        <v>120</v>
      </c>
    </row>
    <row r="2042" spans="1:13" x14ac:dyDescent="0.25">
      <c r="A2042" s="1">
        <v>43757</v>
      </c>
      <c r="B2042" s="2">
        <v>0.70347222222222228</v>
      </c>
      <c r="C2042" t="s">
        <v>50</v>
      </c>
      <c r="D2042" t="s">
        <v>98</v>
      </c>
      <c r="E2042">
        <v>9</v>
      </c>
      <c r="F2042">
        <v>13</v>
      </c>
      <c r="G2042" t="s">
        <v>20</v>
      </c>
      <c r="H2042" t="s">
        <v>223</v>
      </c>
      <c r="I2042">
        <v>5149</v>
      </c>
      <c r="J2042" t="s">
        <v>16</v>
      </c>
      <c r="K2042" t="s">
        <v>17</v>
      </c>
      <c r="L2042">
        <v>2019</v>
      </c>
      <c r="M2042" t="s">
        <v>120</v>
      </c>
    </row>
    <row r="2043" spans="1:13" x14ac:dyDescent="0.25">
      <c r="A2043" s="1">
        <v>43759</v>
      </c>
      <c r="B2043" s="2">
        <v>0.80347222222222225</v>
      </c>
      <c r="C2043" t="s">
        <v>13</v>
      </c>
      <c r="D2043" t="s">
        <v>59</v>
      </c>
      <c r="E2043">
        <v>4</v>
      </c>
      <c r="F2043">
        <v>6</v>
      </c>
      <c r="G2043" t="s">
        <v>20</v>
      </c>
      <c r="H2043" t="s">
        <v>223</v>
      </c>
      <c r="I2043">
        <v>5047</v>
      </c>
      <c r="J2043" t="s">
        <v>38</v>
      </c>
      <c r="K2043" t="s">
        <v>39</v>
      </c>
      <c r="L2043">
        <v>2019</v>
      </c>
      <c r="M2043" t="s">
        <v>120</v>
      </c>
    </row>
    <row r="2044" spans="1:13" x14ac:dyDescent="0.25">
      <c r="A2044" s="1">
        <v>43760</v>
      </c>
      <c r="B2044" s="2">
        <v>0.32708333333333334</v>
      </c>
      <c r="C2044" t="s">
        <v>21</v>
      </c>
      <c r="D2044" t="s">
        <v>96</v>
      </c>
      <c r="E2044">
        <v>0</v>
      </c>
      <c r="F2044">
        <v>0</v>
      </c>
      <c r="G2044" t="s">
        <v>20</v>
      </c>
      <c r="H2044" t="s">
        <v>223</v>
      </c>
      <c r="I2044">
        <v>5279</v>
      </c>
      <c r="J2044" t="s">
        <v>16</v>
      </c>
      <c r="K2044" t="s">
        <v>17</v>
      </c>
      <c r="L2044">
        <v>2019</v>
      </c>
      <c r="M2044" t="s">
        <v>120</v>
      </c>
    </row>
    <row r="2045" spans="1:13" x14ac:dyDescent="0.25">
      <c r="A2045" s="1">
        <v>43760</v>
      </c>
      <c r="B2045" s="2">
        <v>0.49722222222222223</v>
      </c>
      <c r="C2045" t="s">
        <v>21</v>
      </c>
      <c r="D2045" t="s">
        <v>86</v>
      </c>
      <c r="E2045">
        <v>3</v>
      </c>
      <c r="F2045">
        <v>6</v>
      </c>
      <c r="G2045" t="s">
        <v>32</v>
      </c>
      <c r="H2045" t="s">
        <v>223</v>
      </c>
      <c r="I2045">
        <v>5340</v>
      </c>
      <c r="J2045" t="s">
        <v>16</v>
      </c>
      <c r="K2045" t="s">
        <v>17</v>
      </c>
      <c r="L2045">
        <v>2019</v>
      </c>
      <c r="M2045" t="s">
        <v>120</v>
      </c>
    </row>
    <row r="2046" spans="1:13" x14ac:dyDescent="0.25">
      <c r="A2046" s="1">
        <v>43760</v>
      </c>
      <c r="B2046" s="2">
        <v>0.52013888888888893</v>
      </c>
      <c r="C2046" t="s">
        <v>21</v>
      </c>
      <c r="D2046" t="s">
        <v>96</v>
      </c>
      <c r="E2046">
        <v>0</v>
      </c>
      <c r="F2046">
        <v>0</v>
      </c>
      <c r="G2046" t="s">
        <v>32</v>
      </c>
      <c r="H2046" t="s">
        <v>223</v>
      </c>
      <c r="I2046">
        <v>5238</v>
      </c>
      <c r="J2046" t="s">
        <v>16</v>
      </c>
      <c r="K2046" t="s">
        <v>17</v>
      </c>
      <c r="L2046">
        <v>2019</v>
      </c>
      <c r="M2046" t="s">
        <v>120</v>
      </c>
    </row>
    <row r="2047" spans="1:13" x14ac:dyDescent="0.25">
      <c r="A2047" s="1">
        <v>43760</v>
      </c>
      <c r="B2047" s="2">
        <v>0.54583333333333328</v>
      </c>
      <c r="C2047" t="s">
        <v>21</v>
      </c>
      <c r="D2047" t="s">
        <v>51</v>
      </c>
      <c r="E2047">
        <v>4</v>
      </c>
      <c r="F2047">
        <v>7</v>
      </c>
      <c r="G2047" t="s">
        <v>32</v>
      </c>
      <c r="H2047" t="s">
        <v>223</v>
      </c>
      <c r="I2047">
        <v>5096</v>
      </c>
      <c r="J2047" t="s">
        <v>16</v>
      </c>
      <c r="K2047" t="s">
        <v>17</v>
      </c>
      <c r="L2047">
        <v>2019</v>
      </c>
      <c r="M2047" t="s">
        <v>120</v>
      </c>
    </row>
    <row r="2048" spans="1:13" x14ac:dyDescent="0.25">
      <c r="A2048" s="1">
        <v>43760</v>
      </c>
      <c r="B2048" s="2">
        <v>0.90208333333333335</v>
      </c>
      <c r="C2048" t="s">
        <v>21</v>
      </c>
      <c r="D2048" t="s">
        <v>65</v>
      </c>
      <c r="E2048">
        <v>0</v>
      </c>
      <c r="F2048">
        <v>0</v>
      </c>
      <c r="H2048" t="s">
        <v>221</v>
      </c>
      <c r="I2048">
        <v>5456</v>
      </c>
      <c r="J2048" t="s">
        <v>38</v>
      </c>
      <c r="K2048" t="s">
        <v>39</v>
      </c>
      <c r="L2048">
        <v>2019</v>
      </c>
      <c r="M2048" t="s">
        <v>120</v>
      </c>
    </row>
    <row r="2049" spans="1:13" x14ac:dyDescent="0.25">
      <c r="A2049" s="1">
        <v>43760</v>
      </c>
      <c r="B2049" s="2">
        <v>0.93819444444444444</v>
      </c>
      <c r="C2049" t="s">
        <v>21</v>
      </c>
      <c r="D2049" t="s">
        <v>65</v>
      </c>
      <c r="E2049">
        <v>9</v>
      </c>
      <c r="F2049">
        <v>14</v>
      </c>
      <c r="G2049" t="s">
        <v>15</v>
      </c>
      <c r="H2049" t="s">
        <v>221</v>
      </c>
      <c r="I2049">
        <v>5741</v>
      </c>
      <c r="J2049" t="s">
        <v>16</v>
      </c>
      <c r="K2049" t="s">
        <v>17</v>
      </c>
      <c r="L2049">
        <v>2019</v>
      </c>
      <c r="M2049" t="s">
        <v>120</v>
      </c>
    </row>
    <row r="2050" spans="1:13" x14ac:dyDescent="0.25">
      <c r="A2050" s="1">
        <v>43761</v>
      </c>
      <c r="B2050" s="2">
        <v>0.24930555555555556</v>
      </c>
      <c r="C2050" t="s">
        <v>25</v>
      </c>
      <c r="D2050" t="s">
        <v>108</v>
      </c>
      <c r="E2050">
        <v>7</v>
      </c>
      <c r="F2050">
        <v>9</v>
      </c>
      <c r="G2050" t="s">
        <v>23</v>
      </c>
      <c r="H2050" t="s">
        <v>221</v>
      </c>
      <c r="I2050">
        <v>6071</v>
      </c>
      <c r="J2050" t="s">
        <v>16</v>
      </c>
      <c r="K2050" t="s">
        <v>17</v>
      </c>
      <c r="L2050">
        <v>2019</v>
      </c>
      <c r="M2050" t="s">
        <v>120</v>
      </c>
    </row>
    <row r="2051" spans="1:13" x14ac:dyDescent="0.25">
      <c r="A2051" s="1">
        <v>43762</v>
      </c>
      <c r="B2051" s="2">
        <v>0.39027777777777778</v>
      </c>
      <c r="C2051" t="s">
        <v>33</v>
      </c>
      <c r="D2051" t="s">
        <v>83</v>
      </c>
      <c r="E2051">
        <v>3</v>
      </c>
      <c r="F2051">
        <v>7</v>
      </c>
      <c r="G2051" t="s">
        <v>23</v>
      </c>
      <c r="H2051" t="s">
        <v>221</v>
      </c>
      <c r="I2051">
        <v>5801</v>
      </c>
      <c r="J2051" t="s">
        <v>16</v>
      </c>
      <c r="K2051" t="s">
        <v>17</v>
      </c>
      <c r="L2051">
        <v>2019</v>
      </c>
      <c r="M2051" t="s">
        <v>120</v>
      </c>
    </row>
    <row r="2052" spans="1:13" x14ac:dyDescent="0.25">
      <c r="A2052" s="1">
        <v>43763</v>
      </c>
      <c r="B2052" s="2">
        <v>0.99861111111111112</v>
      </c>
      <c r="C2052" t="s">
        <v>40</v>
      </c>
      <c r="D2052" t="s">
        <v>57</v>
      </c>
      <c r="E2052">
        <v>6</v>
      </c>
      <c r="F2052">
        <v>10</v>
      </c>
      <c r="G2052" t="s">
        <v>20</v>
      </c>
      <c r="H2052" t="s">
        <v>223</v>
      </c>
      <c r="I2052">
        <v>5054</v>
      </c>
      <c r="J2052" t="s">
        <v>55</v>
      </c>
      <c r="K2052" t="s">
        <v>56</v>
      </c>
      <c r="L2052">
        <v>2019</v>
      </c>
      <c r="M2052" t="s">
        <v>120</v>
      </c>
    </row>
    <row r="2053" spans="1:13" x14ac:dyDescent="0.25">
      <c r="A2053" s="1">
        <v>43764</v>
      </c>
      <c r="B2053" s="2">
        <v>7.1527777777777773E-2</v>
      </c>
      <c r="C2053" t="s">
        <v>50</v>
      </c>
      <c r="D2053" t="s">
        <v>88</v>
      </c>
      <c r="E2053">
        <v>13</v>
      </c>
      <c r="F2053">
        <v>18</v>
      </c>
      <c r="G2053" t="s">
        <v>23</v>
      </c>
      <c r="H2053" t="s">
        <v>221</v>
      </c>
      <c r="I2053">
        <v>5601</v>
      </c>
      <c r="J2053" t="s">
        <v>16</v>
      </c>
      <c r="K2053" t="s">
        <v>17</v>
      </c>
      <c r="L2053">
        <v>2019</v>
      </c>
      <c r="M2053" t="s">
        <v>120</v>
      </c>
    </row>
    <row r="2054" spans="1:13" x14ac:dyDescent="0.25">
      <c r="A2054" s="1">
        <v>43764</v>
      </c>
      <c r="B2054" s="2">
        <v>0.54583333333333328</v>
      </c>
      <c r="C2054" t="s">
        <v>50</v>
      </c>
      <c r="D2054" t="s">
        <v>84</v>
      </c>
      <c r="E2054">
        <v>0</v>
      </c>
      <c r="F2054">
        <v>0</v>
      </c>
      <c r="G2054" t="s">
        <v>23</v>
      </c>
      <c r="H2054" t="s">
        <v>221</v>
      </c>
      <c r="I2054">
        <v>5511</v>
      </c>
      <c r="J2054" t="s">
        <v>16</v>
      </c>
      <c r="K2054" t="s">
        <v>17</v>
      </c>
      <c r="L2054">
        <v>2019</v>
      </c>
      <c r="M2054" t="s">
        <v>120</v>
      </c>
    </row>
    <row r="2055" spans="1:13" x14ac:dyDescent="0.25">
      <c r="A2055" s="1">
        <v>43764</v>
      </c>
      <c r="B2055" s="2">
        <v>0.66249999999999998</v>
      </c>
      <c r="C2055" t="s">
        <v>50</v>
      </c>
      <c r="D2055" t="s">
        <v>73</v>
      </c>
      <c r="E2055">
        <v>6</v>
      </c>
      <c r="F2055">
        <v>11</v>
      </c>
      <c r="G2055" t="s">
        <v>23</v>
      </c>
      <c r="H2055" t="s">
        <v>221</v>
      </c>
      <c r="I2055">
        <v>5536</v>
      </c>
      <c r="J2055" t="s">
        <v>55</v>
      </c>
      <c r="K2055" t="s">
        <v>56</v>
      </c>
      <c r="L2055">
        <v>2019</v>
      </c>
      <c r="M2055" t="s">
        <v>120</v>
      </c>
    </row>
    <row r="2056" spans="1:13" x14ac:dyDescent="0.25">
      <c r="A2056" s="1">
        <v>43764</v>
      </c>
      <c r="B2056" s="2">
        <v>0.90694444444444444</v>
      </c>
      <c r="C2056" t="s">
        <v>50</v>
      </c>
      <c r="D2056" t="s">
        <v>96</v>
      </c>
      <c r="E2056">
        <v>13</v>
      </c>
      <c r="F2056">
        <v>19</v>
      </c>
      <c r="G2056" t="s">
        <v>32</v>
      </c>
      <c r="H2056" t="s">
        <v>223</v>
      </c>
      <c r="I2056">
        <v>5031</v>
      </c>
      <c r="J2056" t="s">
        <v>91</v>
      </c>
      <c r="K2056" t="s">
        <v>92</v>
      </c>
      <c r="L2056">
        <v>2019</v>
      </c>
      <c r="M2056" t="s">
        <v>120</v>
      </c>
    </row>
    <row r="2057" spans="1:13" x14ac:dyDescent="0.25">
      <c r="A2057" s="1">
        <v>43765</v>
      </c>
      <c r="B2057" s="2">
        <v>0.85833333333333328</v>
      </c>
      <c r="C2057" t="s">
        <v>53</v>
      </c>
      <c r="D2057" t="s">
        <v>114</v>
      </c>
      <c r="E2057">
        <v>7</v>
      </c>
      <c r="F2057">
        <v>12</v>
      </c>
      <c r="G2057" t="s">
        <v>15</v>
      </c>
      <c r="H2057" t="s">
        <v>221</v>
      </c>
      <c r="I2057">
        <v>5831</v>
      </c>
      <c r="J2057" t="s">
        <v>55</v>
      </c>
      <c r="K2057" t="s">
        <v>56</v>
      </c>
      <c r="L2057">
        <v>2019</v>
      </c>
      <c r="M2057" t="s">
        <v>120</v>
      </c>
    </row>
    <row r="2058" spans="1:13" x14ac:dyDescent="0.25">
      <c r="A2058" s="1">
        <v>43765</v>
      </c>
      <c r="B2058" s="2">
        <v>0.96944444444444444</v>
      </c>
      <c r="C2058" t="s">
        <v>53</v>
      </c>
      <c r="D2058" t="s">
        <v>132</v>
      </c>
      <c r="E2058">
        <v>6</v>
      </c>
      <c r="F2058">
        <v>12</v>
      </c>
      <c r="G2058" t="s">
        <v>32</v>
      </c>
      <c r="H2058" t="s">
        <v>224</v>
      </c>
      <c r="I2058">
        <v>3022</v>
      </c>
      <c r="J2058" t="s">
        <v>61</v>
      </c>
      <c r="K2058" t="s">
        <v>17</v>
      </c>
      <c r="L2058">
        <v>2019</v>
      </c>
      <c r="M2058" t="s">
        <v>120</v>
      </c>
    </row>
    <row r="2059" spans="1:13" x14ac:dyDescent="0.25">
      <c r="A2059" s="1">
        <v>43766</v>
      </c>
      <c r="B2059" s="2">
        <v>0.49444444444444446</v>
      </c>
      <c r="C2059" t="s">
        <v>13</v>
      </c>
      <c r="D2059" t="s">
        <v>51</v>
      </c>
      <c r="E2059">
        <v>4</v>
      </c>
      <c r="F2059">
        <v>7</v>
      </c>
      <c r="G2059" t="s">
        <v>20</v>
      </c>
      <c r="H2059" t="s">
        <v>223</v>
      </c>
      <c r="I2059">
        <v>5201</v>
      </c>
      <c r="J2059" t="s">
        <v>16</v>
      </c>
      <c r="K2059" t="s">
        <v>17</v>
      </c>
      <c r="L2059">
        <v>2019</v>
      </c>
      <c r="M2059" t="s">
        <v>120</v>
      </c>
    </row>
    <row r="2060" spans="1:13" x14ac:dyDescent="0.25">
      <c r="A2060" s="1">
        <v>43767</v>
      </c>
      <c r="B2060" s="2">
        <v>0.52430555555555558</v>
      </c>
      <c r="C2060" t="s">
        <v>21</v>
      </c>
      <c r="D2060" t="s">
        <v>60</v>
      </c>
      <c r="E2060">
        <v>20</v>
      </c>
      <c r="F2060">
        <v>25</v>
      </c>
      <c r="G2060" t="s">
        <v>15</v>
      </c>
      <c r="H2060" t="s">
        <v>224</v>
      </c>
      <c r="I2060">
        <v>3025</v>
      </c>
      <c r="J2060" t="s">
        <v>61</v>
      </c>
      <c r="K2060" t="s">
        <v>17</v>
      </c>
      <c r="L2060">
        <v>2019</v>
      </c>
      <c r="M2060" t="s">
        <v>120</v>
      </c>
    </row>
    <row r="2061" spans="1:13" x14ac:dyDescent="0.25">
      <c r="A2061" s="1">
        <v>43767</v>
      </c>
      <c r="B2061" s="2">
        <v>0.59583333333333333</v>
      </c>
      <c r="C2061" t="s">
        <v>21</v>
      </c>
      <c r="D2061" t="s">
        <v>87</v>
      </c>
      <c r="E2061">
        <v>3</v>
      </c>
      <c r="F2061">
        <v>6</v>
      </c>
      <c r="G2061" t="s">
        <v>15</v>
      </c>
      <c r="H2061" t="s">
        <v>221</v>
      </c>
      <c r="I2061">
        <v>5836</v>
      </c>
      <c r="J2061" t="s">
        <v>38</v>
      </c>
      <c r="K2061" t="s">
        <v>39</v>
      </c>
      <c r="L2061">
        <v>2019</v>
      </c>
      <c r="M2061" t="s">
        <v>120</v>
      </c>
    </row>
    <row r="2062" spans="1:13" x14ac:dyDescent="0.25">
      <c r="A2062" s="1">
        <v>43768</v>
      </c>
      <c r="B2062" s="2">
        <v>0.41458333333333336</v>
      </c>
      <c r="C2062" t="s">
        <v>25</v>
      </c>
      <c r="D2062" t="s">
        <v>26</v>
      </c>
      <c r="E2062">
        <v>4</v>
      </c>
      <c r="F2062">
        <v>6</v>
      </c>
      <c r="G2062" t="s">
        <v>20</v>
      </c>
      <c r="H2062" t="s">
        <v>223</v>
      </c>
      <c r="I2062">
        <v>5238</v>
      </c>
      <c r="J2062" t="s">
        <v>16</v>
      </c>
      <c r="K2062" t="s">
        <v>17</v>
      </c>
      <c r="L2062">
        <v>2019</v>
      </c>
      <c r="M2062" t="s">
        <v>120</v>
      </c>
    </row>
    <row r="2063" spans="1:13" x14ac:dyDescent="0.25">
      <c r="A2063" s="1">
        <v>43768</v>
      </c>
      <c r="B2063" s="2">
        <v>0.60347222222222219</v>
      </c>
      <c r="C2063" t="s">
        <v>25</v>
      </c>
      <c r="D2063" t="s">
        <v>37</v>
      </c>
      <c r="E2063">
        <v>11</v>
      </c>
      <c r="F2063">
        <v>13</v>
      </c>
      <c r="G2063" t="s">
        <v>32</v>
      </c>
      <c r="H2063" t="s">
        <v>223</v>
      </c>
      <c r="I2063">
        <v>5156</v>
      </c>
      <c r="J2063" t="s">
        <v>91</v>
      </c>
      <c r="K2063" t="s">
        <v>92</v>
      </c>
      <c r="L2063">
        <v>2019</v>
      </c>
      <c r="M2063" t="s">
        <v>120</v>
      </c>
    </row>
    <row r="2064" spans="1:13" x14ac:dyDescent="0.25">
      <c r="A2064" s="1">
        <v>43768</v>
      </c>
      <c r="B2064" s="2">
        <v>0.7368055555555556</v>
      </c>
      <c r="C2064" t="s">
        <v>25</v>
      </c>
      <c r="D2064" t="s">
        <v>76</v>
      </c>
      <c r="E2064">
        <v>0</v>
      </c>
      <c r="F2064">
        <v>0</v>
      </c>
      <c r="G2064" t="s">
        <v>20</v>
      </c>
      <c r="H2064" t="s">
        <v>221</v>
      </c>
      <c r="I2064">
        <v>5344</v>
      </c>
      <c r="J2064" t="s">
        <v>16</v>
      </c>
      <c r="K2064" t="s">
        <v>17</v>
      </c>
      <c r="L2064">
        <v>2019</v>
      </c>
      <c r="M2064" t="s">
        <v>120</v>
      </c>
    </row>
    <row r="2065" spans="1:13" x14ac:dyDescent="0.25">
      <c r="A2065" s="1">
        <v>43768</v>
      </c>
      <c r="B2065" s="2">
        <v>0.80555555555555558</v>
      </c>
      <c r="C2065" t="s">
        <v>25</v>
      </c>
      <c r="D2065" t="s">
        <v>74</v>
      </c>
      <c r="E2065">
        <v>18</v>
      </c>
      <c r="F2065">
        <v>21</v>
      </c>
      <c r="G2065" t="s">
        <v>20</v>
      </c>
      <c r="H2065" t="s">
        <v>223</v>
      </c>
      <c r="I2065">
        <v>5182</v>
      </c>
      <c r="J2065" t="s">
        <v>38</v>
      </c>
      <c r="K2065" t="s">
        <v>39</v>
      </c>
      <c r="L2065">
        <v>2019</v>
      </c>
      <c r="M2065" t="s">
        <v>120</v>
      </c>
    </row>
    <row r="2066" spans="1:13" x14ac:dyDescent="0.25">
      <c r="A2066" s="1">
        <v>43769</v>
      </c>
      <c r="B2066" s="2">
        <v>0.61041666666666672</v>
      </c>
      <c r="C2066" t="s">
        <v>33</v>
      </c>
      <c r="D2066" t="s">
        <v>74</v>
      </c>
      <c r="E2066">
        <v>0</v>
      </c>
      <c r="F2066">
        <v>0</v>
      </c>
      <c r="G2066" t="s">
        <v>20</v>
      </c>
      <c r="H2066" t="s">
        <v>223</v>
      </c>
      <c r="I2066">
        <v>5297</v>
      </c>
      <c r="J2066" t="s">
        <v>16</v>
      </c>
      <c r="K2066" t="s">
        <v>17</v>
      </c>
      <c r="L2066">
        <v>2019</v>
      </c>
      <c r="M2066" t="s">
        <v>120</v>
      </c>
    </row>
    <row r="2067" spans="1:13" x14ac:dyDescent="0.25">
      <c r="A2067" s="1">
        <v>43769</v>
      </c>
      <c r="B2067" s="2">
        <v>0.82986111111111116</v>
      </c>
      <c r="C2067" t="s">
        <v>33</v>
      </c>
      <c r="D2067" t="s">
        <v>28</v>
      </c>
      <c r="E2067">
        <v>0</v>
      </c>
      <c r="F2067">
        <v>0</v>
      </c>
      <c r="G2067" t="s">
        <v>32</v>
      </c>
      <c r="H2067" t="s">
        <v>223</v>
      </c>
      <c r="I2067">
        <v>5187</v>
      </c>
      <c r="J2067" t="s">
        <v>16</v>
      </c>
      <c r="K2067" t="s">
        <v>17</v>
      </c>
      <c r="L2067">
        <v>2019</v>
      </c>
      <c r="M2067" t="s">
        <v>120</v>
      </c>
    </row>
    <row r="2068" spans="1:13" x14ac:dyDescent="0.25">
      <c r="A2068" s="1">
        <v>43769</v>
      </c>
      <c r="B2068" s="2">
        <v>0.94374999999999998</v>
      </c>
      <c r="C2068" t="s">
        <v>33</v>
      </c>
      <c r="D2068" t="s">
        <v>73</v>
      </c>
      <c r="E2068">
        <v>3</v>
      </c>
      <c r="F2068">
        <v>8</v>
      </c>
      <c r="G2068" t="s">
        <v>15</v>
      </c>
      <c r="H2068" t="s">
        <v>221</v>
      </c>
      <c r="I2068">
        <v>5816</v>
      </c>
      <c r="J2068" t="s">
        <v>16</v>
      </c>
      <c r="K2068" t="s">
        <v>17</v>
      </c>
      <c r="L2068">
        <v>2019</v>
      </c>
      <c r="M2068" t="s">
        <v>120</v>
      </c>
    </row>
    <row r="2069" spans="1:13" x14ac:dyDescent="0.25">
      <c r="A2069" s="1">
        <v>43770</v>
      </c>
      <c r="B2069" s="2">
        <v>0.31527777777777777</v>
      </c>
      <c r="C2069" t="s">
        <v>40</v>
      </c>
      <c r="D2069" t="s">
        <v>80</v>
      </c>
      <c r="E2069">
        <v>0</v>
      </c>
      <c r="F2069">
        <v>0</v>
      </c>
      <c r="G2069" t="s">
        <v>20</v>
      </c>
      <c r="H2069" t="s">
        <v>223</v>
      </c>
      <c r="I2069">
        <v>5021</v>
      </c>
      <c r="J2069" t="s">
        <v>16</v>
      </c>
      <c r="K2069" t="s">
        <v>17</v>
      </c>
      <c r="L2069">
        <v>2019</v>
      </c>
      <c r="M2069" t="s">
        <v>120</v>
      </c>
    </row>
    <row r="2070" spans="1:13" x14ac:dyDescent="0.25">
      <c r="A2070" s="1">
        <v>43770</v>
      </c>
      <c r="B2070" s="2">
        <v>0.31597222222222221</v>
      </c>
      <c r="C2070" t="s">
        <v>40</v>
      </c>
      <c r="D2070" t="s">
        <v>69</v>
      </c>
      <c r="E2070">
        <v>10</v>
      </c>
      <c r="F2070">
        <v>12</v>
      </c>
      <c r="G2070" t="s">
        <v>20</v>
      </c>
      <c r="H2070" t="s">
        <v>223</v>
      </c>
      <c r="I2070">
        <v>5209</v>
      </c>
      <c r="J2070" t="s">
        <v>16</v>
      </c>
      <c r="K2070" t="s">
        <v>17</v>
      </c>
      <c r="L2070">
        <v>2019</v>
      </c>
      <c r="M2070" t="s">
        <v>120</v>
      </c>
    </row>
    <row r="2071" spans="1:13" x14ac:dyDescent="0.25">
      <c r="A2071" s="1">
        <v>43770</v>
      </c>
      <c r="B2071" s="2">
        <v>0.59583333333333333</v>
      </c>
      <c r="C2071" t="s">
        <v>40</v>
      </c>
      <c r="D2071" t="s">
        <v>31</v>
      </c>
      <c r="E2071">
        <v>3</v>
      </c>
      <c r="F2071">
        <v>6</v>
      </c>
      <c r="G2071" t="s">
        <v>20</v>
      </c>
      <c r="H2071" t="s">
        <v>223</v>
      </c>
      <c r="I2071">
        <v>5330</v>
      </c>
      <c r="J2071" t="s">
        <v>16</v>
      </c>
      <c r="K2071" t="s">
        <v>17</v>
      </c>
      <c r="L2071">
        <v>2019</v>
      </c>
      <c r="M2071" t="s">
        <v>120</v>
      </c>
    </row>
    <row r="2072" spans="1:13" x14ac:dyDescent="0.25">
      <c r="A2072" s="1">
        <v>43770</v>
      </c>
      <c r="B2072" s="2">
        <v>0.64444444444444449</v>
      </c>
      <c r="C2072" t="s">
        <v>40</v>
      </c>
      <c r="D2072" t="s">
        <v>68</v>
      </c>
      <c r="E2072">
        <v>19</v>
      </c>
      <c r="F2072">
        <v>22</v>
      </c>
      <c r="G2072" t="s">
        <v>20</v>
      </c>
      <c r="H2072" t="s">
        <v>223</v>
      </c>
      <c r="I2072">
        <v>5209</v>
      </c>
      <c r="J2072" t="s">
        <v>16</v>
      </c>
      <c r="K2072" t="s">
        <v>17</v>
      </c>
      <c r="L2072">
        <v>2019</v>
      </c>
      <c r="M2072" t="s">
        <v>120</v>
      </c>
    </row>
    <row r="2073" spans="1:13" x14ac:dyDescent="0.25">
      <c r="A2073" s="1">
        <v>43770</v>
      </c>
      <c r="B2073" s="2">
        <v>0.90277777777777779</v>
      </c>
      <c r="C2073" t="s">
        <v>40</v>
      </c>
      <c r="D2073" t="s">
        <v>65</v>
      </c>
      <c r="E2073">
        <v>3</v>
      </c>
      <c r="F2073">
        <v>7</v>
      </c>
      <c r="G2073" t="s">
        <v>23</v>
      </c>
      <c r="H2073" t="s">
        <v>221</v>
      </c>
      <c r="I2073">
        <v>5926</v>
      </c>
      <c r="J2073" t="s">
        <v>16</v>
      </c>
      <c r="K2073" t="s">
        <v>17</v>
      </c>
      <c r="L2073">
        <v>2019</v>
      </c>
      <c r="M2073" t="s">
        <v>120</v>
      </c>
    </row>
    <row r="2074" spans="1:13" x14ac:dyDescent="0.25">
      <c r="A2074" s="1">
        <v>43771</v>
      </c>
      <c r="B2074" s="2">
        <v>5.8333333333333334E-2</v>
      </c>
      <c r="C2074" t="s">
        <v>50</v>
      </c>
      <c r="D2074" t="s">
        <v>14</v>
      </c>
      <c r="E2074">
        <v>3</v>
      </c>
      <c r="F2074">
        <v>8</v>
      </c>
      <c r="G2074" t="s">
        <v>23</v>
      </c>
      <c r="H2074" t="s">
        <v>221</v>
      </c>
      <c r="I2074">
        <v>5436</v>
      </c>
      <c r="J2074" t="s">
        <v>16</v>
      </c>
      <c r="K2074" t="s">
        <v>17</v>
      </c>
      <c r="L2074">
        <v>2019</v>
      </c>
      <c r="M2074" t="s">
        <v>120</v>
      </c>
    </row>
    <row r="2075" spans="1:13" x14ac:dyDescent="0.25">
      <c r="A2075" s="1">
        <v>43771</v>
      </c>
      <c r="B2075" s="2">
        <v>0.52638888888888891</v>
      </c>
      <c r="C2075" t="s">
        <v>50</v>
      </c>
      <c r="D2075" t="s">
        <v>71</v>
      </c>
      <c r="E2075">
        <v>0</v>
      </c>
      <c r="F2075">
        <v>0</v>
      </c>
      <c r="G2075" t="s">
        <v>32</v>
      </c>
      <c r="H2075" t="s">
        <v>223</v>
      </c>
      <c r="I2075">
        <v>5361</v>
      </c>
      <c r="J2075" t="s">
        <v>16</v>
      </c>
      <c r="K2075" t="s">
        <v>17</v>
      </c>
      <c r="L2075">
        <v>2019</v>
      </c>
      <c r="M2075" t="s">
        <v>120</v>
      </c>
    </row>
    <row r="2076" spans="1:13" x14ac:dyDescent="0.25">
      <c r="A2076" s="1">
        <v>43771</v>
      </c>
      <c r="B2076" s="2">
        <v>0.79791666666666672</v>
      </c>
      <c r="C2076" t="s">
        <v>50</v>
      </c>
      <c r="D2076" t="s">
        <v>82</v>
      </c>
      <c r="E2076">
        <v>67</v>
      </c>
      <c r="F2076">
        <v>72</v>
      </c>
      <c r="G2076" t="s">
        <v>20</v>
      </c>
      <c r="H2076" t="s">
        <v>223</v>
      </c>
      <c r="I2076">
        <v>5349</v>
      </c>
      <c r="J2076" t="s">
        <v>29</v>
      </c>
      <c r="K2076" t="s">
        <v>30</v>
      </c>
      <c r="L2076">
        <v>2019</v>
      </c>
      <c r="M2076" t="s">
        <v>120</v>
      </c>
    </row>
    <row r="2077" spans="1:13" x14ac:dyDescent="0.25">
      <c r="A2077" s="1">
        <v>43772</v>
      </c>
      <c r="B2077" s="2">
        <v>0.50694444444444442</v>
      </c>
      <c r="C2077" t="s">
        <v>53</v>
      </c>
      <c r="D2077" t="s">
        <v>65</v>
      </c>
      <c r="E2077">
        <v>3</v>
      </c>
      <c r="F2077">
        <v>8</v>
      </c>
      <c r="G2077" t="s">
        <v>23</v>
      </c>
      <c r="H2077" t="s">
        <v>221</v>
      </c>
      <c r="I2077">
        <v>5741</v>
      </c>
      <c r="J2077" t="s">
        <v>16</v>
      </c>
      <c r="K2077" t="s">
        <v>17</v>
      </c>
      <c r="L2077">
        <v>2019</v>
      </c>
      <c r="M2077" t="s">
        <v>120</v>
      </c>
    </row>
    <row r="2078" spans="1:13" x14ac:dyDescent="0.25">
      <c r="A2078" s="1">
        <v>43772</v>
      </c>
      <c r="B2078" s="2">
        <v>0.68125000000000002</v>
      </c>
      <c r="C2078" t="s">
        <v>53</v>
      </c>
      <c r="D2078" t="s">
        <v>65</v>
      </c>
      <c r="E2078">
        <v>5</v>
      </c>
      <c r="F2078">
        <v>9</v>
      </c>
      <c r="G2078" t="s">
        <v>23</v>
      </c>
      <c r="H2078" t="s">
        <v>221</v>
      </c>
      <c r="I2078">
        <v>5651</v>
      </c>
      <c r="J2078" t="s">
        <v>16</v>
      </c>
      <c r="K2078" t="s">
        <v>17</v>
      </c>
      <c r="L2078">
        <v>2019</v>
      </c>
      <c r="M2078" t="s">
        <v>120</v>
      </c>
    </row>
    <row r="2079" spans="1:13" x14ac:dyDescent="0.25">
      <c r="A2079" s="1">
        <v>43772</v>
      </c>
      <c r="B2079" s="2">
        <v>0.80902777777777779</v>
      </c>
      <c r="C2079" t="s">
        <v>53</v>
      </c>
      <c r="D2079" t="s">
        <v>113</v>
      </c>
      <c r="E2079">
        <v>10</v>
      </c>
      <c r="F2079">
        <v>15</v>
      </c>
      <c r="G2079" t="s">
        <v>23</v>
      </c>
      <c r="H2079" t="s">
        <v>221</v>
      </c>
      <c r="I2079">
        <v>6091</v>
      </c>
      <c r="J2079" t="s">
        <v>16</v>
      </c>
      <c r="K2079" t="s">
        <v>17</v>
      </c>
      <c r="L2079">
        <v>2019</v>
      </c>
      <c r="M2079" t="s">
        <v>120</v>
      </c>
    </row>
    <row r="2080" spans="1:13" x14ac:dyDescent="0.25">
      <c r="A2080" s="1">
        <v>43773</v>
      </c>
      <c r="B2080" s="2">
        <v>0.58611111111111114</v>
      </c>
      <c r="C2080" t="s">
        <v>13</v>
      </c>
      <c r="D2080" t="s">
        <v>71</v>
      </c>
      <c r="E2080">
        <v>4</v>
      </c>
      <c r="F2080">
        <v>7</v>
      </c>
      <c r="G2080" t="s">
        <v>32</v>
      </c>
      <c r="H2080" t="s">
        <v>223</v>
      </c>
      <c r="I2080">
        <v>5034</v>
      </c>
      <c r="J2080" t="s">
        <v>16</v>
      </c>
      <c r="K2080" t="s">
        <v>17</v>
      </c>
      <c r="L2080">
        <v>2019</v>
      </c>
      <c r="M2080" t="s">
        <v>120</v>
      </c>
    </row>
    <row r="2081" spans="1:13" x14ac:dyDescent="0.25">
      <c r="A2081" s="1">
        <v>43773</v>
      </c>
      <c r="B2081" s="2">
        <v>0.58958333333333335</v>
      </c>
      <c r="C2081" t="s">
        <v>13</v>
      </c>
      <c r="D2081" t="s">
        <v>78</v>
      </c>
      <c r="E2081">
        <v>6</v>
      </c>
      <c r="F2081">
        <v>9</v>
      </c>
      <c r="G2081" t="s">
        <v>32</v>
      </c>
      <c r="H2081" t="s">
        <v>223</v>
      </c>
      <c r="I2081">
        <v>5114</v>
      </c>
      <c r="J2081" t="s">
        <v>55</v>
      </c>
      <c r="K2081" t="s">
        <v>56</v>
      </c>
      <c r="L2081">
        <v>2019</v>
      </c>
      <c r="M2081" t="s">
        <v>120</v>
      </c>
    </row>
    <row r="2082" spans="1:13" x14ac:dyDescent="0.25">
      <c r="A2082" s="1">
        <v>43773</v>
      </c>
      <c r="B2082" s="2">
        <v>0.81527777777777777</v>
      </c>
      <c r="C2082" t="s">
        <v>13</v>
      </c>
      <c r="D2082" t="s">
        <v>75</v>
      </c>
      <c r="E2082">
        <v>13</v>
      </c>
      <c r="F2082">
        <v>16</v>
      </c>
      <c r="G2082" t="s">
        <v>15</v>
      </c>
      <c r="H2082" t="s">
        <v>221</v>
      </c>
      <c r="I2082">
        <v>5691</v>
      </c>
      <c r="J2082" t="s">
        <v>16</v>
      </c>
      <c r="K2082" t="s">
        <v>17</v>
      </c>
      <c r="L2082">
        <v>2019</v>
      </c>
      <c r="M2082" t="s">
        <v>120</v>
      </c>
    </row>
    <row r="2083" spans="1:13" x14ac:dyDescent="0.25">
      <c r="A2083" s="1">
        <v>43774</v>
      </c>
      <c r="B2083" s="2">
        <v>0.3527777777777778</v>
      </c>
      <c r="C2083" t="s">
        <v>21</v>
      </c>
      <c r="D2083" t="s">
        <v>96</v>
      </c>
      <c r="E2083">
        <v>4</v>
      </c>
      <c r="F2083">
        <v>6</v>
      </c>
      <c r="G2083" t="s">
        <v>32</v>
      </c>
      <c r="H2083" t="s">
        <v>223</v>
      </c>
      <c r="I2083">
        <v>5017</v>
      </c>
      <c r="J2083" t="s">
        <v>16</v>
      </c>
      <c r="K2083" t="s">
        <v>17</v>
      </c>
      <c r="L2083">
        <v>2019</v>
      </c>
      <c r="M2083" t="s">
        <v>120</v>
      </c>
    </row>
    <row r="2084" spans="1:13" x14ac:dyDescent="0.25">
      <c r="A2084" s="1">
        <v>43774</v>
      </c>
      <c r="B2084" s="2">
        <v>0.83472222222222225</v>
      </c>
      <c r="C2084" t="s">
        <v>21</v>
      </c>
      <c r="D2084" t="s">
        <v>98</v>
      </c>
      <c r="E2084">
        <v>3</v>
      </c>
      <c r="F2084">
        <v>6</v>
      </c>
      <c r="G2084" t="s">
        <v>20</v>
      </c>
      <c r="H2084" t="s">
        <v>223</v>
      </c>
      <c r="I2084">
        <v>5055</v>
      </c>
      <c r="J2084" t="s">
        <v>16</v>
      </c>
      <c r="K2084" t="s">
        <v>17</v>
      </c>
      <c r="L2084">
        <v>2019</v>
      </c>
      <c r="M2084" t="s">
        <v>120</v>
      </c>
    </row>
    <row r="2085" spans="1:13" x14ac:dyDescent="0.25">
      <c r="A2085" s="1">
        <v>43774</v>
      </c>
      <c r="B2085" s="2">
        <v>0.88958333333333328</v>
      </c>
      <c r="C2085" t="s">
        <v>21</v>
      </c>
      <c r="D2085" t="s">
        <v>65</v>
      </c>
      <c r="E2085">
        <v>4</v>
      </c>
      <c r="F2085">
        <v>8</v>
      </c>
      <c r="G2085" t="s">
        <v>23</v>
      </c>
      <c r="H2085" t="s">
        <v>221</v>
      </c>
      <c r="I2085">
        <v>5891</v>
      </c>
      <c r="J2085" t="s">
        <v>16</v>
      </c>
      <c r="K2085" t="s">
        <v>17</v>
      </c>
      <c r="L2085">
        <v>2019</v>
      </c>
      <c r="M2085" t="s">
        <v>120</v>
      </c>
    </row>
    <row r="2086" spans="1:13" x14ac:dyDescent="0.25">
      <c r="A2086" s="1">
        <v>43774</v>
      </c>
      <c r="B2086" s="2">
        <v>0.97083333333333333</v>
      </c>
      <c r="C2086" t="s">
        <v>21</v>
      </c>
      <c r="D2086" t="s">
        <v>113</v>
      </c>
      <c r="E2086">
        <v>3</v>
      </c>
      <c r="F2086">
        <v>8</v>
      </c>
      <c r="G2086" t="s">
        <v>15</v>
      </c>
      <c r="H2086" t="s">
        <v>221</v>
      </c>
      <c r="I2086">
        <v>5631</v>
      </c>
      <c r="J2086" t="s">
        <v>16</v>
      </c>
      <c r="K2086" t="s">
        <v>17</v>
      </c>
      <c r="L2086">
        <v>2019</v>
      </c>
      <c r="M2086" t="s">
        <v>120</v>
      </c>
    </row>
    <row r="2087" spans="1:13" x14ac:dyDescent="0.25">
      <c r="A2087" s="1">
        <v>43775</v>
      </c>
      <c r="B2087" s="2">
        <v>0.68194444444444446</v>
      </c>
      <c r="C2087" t="s">
        <v>25</v>
      </c>
      <c r="D2087" t="s">
        <v>85</v>
      </c>
      <c r="E2087">
        <v>3</v>
      </c>
      <c r="F2087">
        <v>5</v>
      </c>
      <c r="G2087" t="s">
        <v>15</v>
      </c>
      <c r="H2087" t="s">
        <v>221</v>
      </c>
      <c r="I2087">
        <v>5551</v>
      </c>
      <c r="J2087" t="s">
        <v>16</v>
      </c>
      <c r="K2087" t="s">
        <v>17</v>
      </c>
      <c r="L2087">
        <v>2019</v>
      </c>
      <c r="M2087" t="s">
        <v>120</v>
      </c>
    </row>
    <row r="2088" spans="1:13" x14ac:dyDescent="0.25">
      <c r="A2088" s="1">
        <v>43775</v>
      </c>
      <c r="B2088" s="2">
        <v>0.76666666666666672</v>
      </c>
      <c r="C2088" t="s">
        <v>25</v>
      </c>
      <c r="D2088" t="s">
        <v>63</v>
      </c>
      <c r="E2088">
        <v>3</v>
      </c>
      <c r="F2088">
        <v>5</v>
      </c>
      <c r="G2088" t="s">
        <v>23</v>
      </c>
      <c r="H2088" t="s">
        <v>221</v>
      </c>
      <c r="I2088">
        <v>5721</v>
      </c>
      <c r="J2088" t="s">
        <v>16</v>
      </c>
      <c r="K2088" t="s">
        <v>17</v>
      </c>
      <c r="L2088">
        <v>2019</v>
      </c>
      <c r="M2088" t="s">
        <v>120</v>
      </c>
    </row>
    <row r="2089" spans="1:13" x14ac:dyDescent="0.25">
      <c r="A2089" s="1">
        <v>43775</v>
      </c>
      <c r="B2089" s="2">
        <v>0.86111111111111116</v>
      </c>
      <c r="C2089" t="s">
        <v>25</v>
      </c>
      <c r="D2089" t="s">
        <v>51</v>
      </c>
      <c r="E2089">
        <v>0</v>
      </c>
      <c r="F2089">
        <v>0</v>
      </c>
      <c r="G2089" t="s">
        <v>20</v>
      </c>
      <c r="H2089" t="s">
        <v>223</v>
      </c>
      <c r="I2089">
        <v>5046</v>
      </c>
      <c r="J2089" t="s">
        <v>16</v>
      </c>
      <c r="K2089" t="s">
        <v>17</v>
      </c>
      <c r="L2089">
        <v>2019</v>
      </c>
      <c r="M2089" t="s">
        <v>120</v>
      </c>
    </row>
    <row r="2090" spans="1:13" x14ac:dyDescent="0.25">
      <c r="A2090" s="1">
        <v>43775</v>
      </c>
      <c r="B2090" s="2">
        <v>0.8666666666666667</v>
      </c>
      <c r="C2090" t="s">
        <v>25</v>
      </c>
      <c r="D2090" t="s">
        <v>68</v>
      </c>
      <c r="E2090">
        <v>10</v>
      </c>
      <c r="F2090">
        <v>14</v>
      </c>
      <c r="G2090" t="s">
        <v>20</v>
      </c>
      <c r="H2090" t="s">
        <v>223</v>
      </c>
      <c r="I2090">
        <v>5228</v>
      </c>
      <c r="J2090" t="s">
        <v>16</v>
      </c>
      <c r="K2090" t="s">
        <v>17</v>
      </c>
      <c r="L2090">
        <v>2019</v>
      </c>
      <c r="M2090" t="s">
        <v>120</v>
      </c>
    </row>
    <row r="2091" spans="1:13" x14ac:dyDescent="0.25">
      <c r="A2091" s="1">
        <v>43776</v>
      </c>
      <c r="B2091" s="2">
        <v>0.45833333333333331</v>
      </c>
      <c r="C2091" t="s">
        <v>33</v>
      </c>
      <c r="D2091" t="s">
        <v>86</v>
      </c>
      <c r="E2091">
        <v>10</v>
      </c>
      <c r="F2091">
        <v>13</v>
      </c>
      <c r="G2091" t="s">
        <v>32</v>
      </c>
      <c r="H2091" t="s">
        <v>223</v>
      </c>
      <c r="I2091">
        <v>5346</v>
      </c>
      <c r="J2091" t="s">
        <v>16</v>
      </c>
      <c r="K2091" t="s">
        <v>17</v>
      </c>
      <c r="L2091">
        <v>2019</v>
      </c>
      <c r="M2091" t="s">
        <v>120</v>
      </c>
    </row>
    <row r="2092" spans="1:13" x14ac:dyDescent="0.25">
      <c r="A2092" s="1">
        <v>43776</v>
      </c>
      <c r="B2092" s="2">
        <v>0.71458333333333335</v>
      </c>
      <c r="C2092" t="s">
        <v>33</v>
      </c>
      <c r="D2092" t="s">
        <v>59</v>
      </c>
      <c r="E2092">
        <v>4</v>
      </c>
      <c r="F2092">
        <v>6</v>
      </c>
      <c r="G2092" t="s">
        <v>20</v>
      </c>
      <c r="H2092" t="s">
        <v>223</v>
      </c>
      <c r="I2092">
        <v>5114</v>
      </c>
      <c r="J2092" t="s">
        <v>16</v>
      </c>
      <c r="K2092" t="s">
        <v>17</v>
      </c>
      <c r="L2092">
        <v>2019</v>
      </c>
      <c r="M2092" t="s">
        <v>120</v>
      </c>
    </row>
    <row r="2093" spans="1:13" x14ac:dyDescent="0.25">
      <c r="A2093" s="1">
        <v>43777</v>
      </c>
      <c r="B2093" s="2">
        <v>5.347222222222222E-2</v>
      </c>
      <c r="C2093" t="s">
        <v>40</v>
      </c>
      <c r="D2093" t="s">
        <v>28</v>
      </c>
      <c r="E2093">
        <v>4</v>
      </c>
      <c r="F2093">
        <v>8</v>
      </c>
      <c r="G2093" t="s">
        <v>20</v>
      </c>
      <c r="H2093" t="s">
        <v>223</v>
      </c>
      <c r="I2093">
        <v>5207</v>
      </c>
      <c r="J2093" t="s">
        <v>16</v>
      </c>
      <c r="K2093" t="s">
        <v>17</v>
      </c>
      <c r="L2093">
        <v>2019</v>
      </c>
      <c r="M2093" t="s">
        <v>120</v>
      </c>
    </row>
    <row r="2094" spans="1:13" x14ac:dyDescent="0.25">
      <c r="A2094" s="1">
        <v>43777</v>
      </c>
      <c r="B2094" s="2">
        <v>0.86388888888888893</v>
      </c>
      <c r="C2094" t="s">
        <v>40</v>
      </c>
      <c r="D2094" t="s">
        <v>26</v>
      </c>
      <c r="E2094">
        <v>5</v>
      </c>
      <c r="F2094">
        <v>8</v>
      </c>
      <c r="G2094" t="s">
        <v>32</v>
      </c>
      <c r="H2094" t="s">
        <v>223</v>
      </c>
      <c r="I2094">
        <v>5239</v>
      </c>
      <c r="J2094" t="s">
        <v>55</v>
      </c>
      <c r="K2094" t="s">
        <v>56</v>
      </c>
      <c r="L2094">
        <v>2019</v>
      </c>
      <c r="M2094" t="s">
        <v>120</v>
      </c>
    </row>
    <row r="2095" spans="1:13" x14ac:dyDescent="0.25">
      <c r="A2095" s="1">
        <v>43777</v>
      </c>
      <c r="B2095" s="2">
        <v>0.99305555555555558</v>
      </c>
      <c r="C2095" t="s">
        <v>40</v>
      </c>
      <c r="D2095" t="s">
        <v>65</v>
      </c>
      <c r="E2095">
        <v>0</v>
      </c>
      <c r="F2095">
        <v>0</v>
      </c>
      <c r="G2095" t="s">
        <v>23</v>
      </c>
      <c r="H2095" t="s">
        <v>221</v>
      </c>
      <c r="I2095">
        <v>5761</v>
      </c>
      <c r="J2095" t="s">
        <v>16</v>
      </c>
      <c r="K2095" t="s">
        <v>17</v>
      </c>
      <c r="L2095">
        <v>2019</v>
      </c>
      <c r="M2095" t="s">
        <v>120</v>
      </c>
    </row>
    <row r="2096" spans="1:13" x14ac:dyDescent="0.25">
      <c r="A2096" s="1">
        <v>43778</v>
      </c>
      <c r="B2096" s="2">
        <v>0.72499999999999998</v>
      </c>
      <c r="C2096" t="s">
        <v>50</v>
      </c>
      <c r="D2096" t="s">
        <v>75</v>
      </c>
      <c r="E2096">
        <v>5</v>
      </c>
      <c r="F2096">
        <v>10</v>
      </c>
      <c r="G2096" t="s">
        <v>15</v>
      </c>
      <c r="H2096" t="s">
        <v>221</v>
      </c>
      <c r="I2096">
        <v>5496</v>
      </c>
      <c r="J2096" t="s">
        <v>16</v>
      </c>
      <c r="K2096" t="s">
        <v>17</v>
      </c>
      <c r="L2096">
        <v>2019</v>
      </c>
      <c r="M2096" t="s">
        <v>120</v>
      </c>
    </row>
    <row r="2097" spans="1:13" x14ac:dyDescent="0.25">
      <c r="A2097" s="1">
        <v>43780</v>
      </c>
      <c r="B2097" s="2">
        <v>0.29236111111111113</v>
      </c>
      <c r="C2097" t="s">
        <v>13</v>
      </c>
      <c r="D2097" t="s">
        <v>112</v>
      </c>
      <c r="E2097">
        <v>16</v>
      </c>
      <c r="F2097">
        <v>18</v>
      </c>
      <c r="G2097" t="s">
        <v>15</v>
      </c>
      <c r="H2097" t="s">
        <v>221</v>
      </c>
      <c r="I2097">
        <v>5706</v>
      </c>
      <c r="J2097" t="s">
        <v>16</v>
      </c>
      <c r="K2097" t="s">
        <v>17</v>
      </c>
      <c r="L2097">
        <v>2019</v>
      </c>
      <c r="M2097" t="s">
        <v>120</v>
      </c>
    </row>
    <row r="2098" spans="1:13" x14ac:dyDescent="0.25">
      <c r="A2098" s="1">
        <v>43780</v>
      </c>
      <c r="B2098" s="2">
        <v>0.59513888888888888</v>
      </c>
      <c r="C2098" t="s">
        <v>13</v>
      </c>
      <c r="D2098" t="s">
        <v>104</v>
      </c>
      <c r="E2098">
        <v>4</v>
      </c>
      <c r="F2098">
        <v>7</v>
      </c>
      <c r="G2098" t="s">
        <v>15</v>
      </c>
      <c r="H2098" t="s">
        <v>221</v>
      </c>
      <c r="I2098">
        <v>5706</v>
      </c>
      <c r="J2098" t="s">
        <v>16</v>
      </c>
      <c r="K2098" t="s">
        <v>17</v>
      </c>
      <c r="L2098">
        <v>2019</v>
      </c>
      <c r="M2098" t="s">
        <v>120</v>
      </c>
    </row>
    <row r="2099" spans="1:13" x14ac:dyDescent="0.25">
      <c r="A2099" s="1">
        <v>43780</v>
      </c>
      <c r="B2099" s="2">
        <v>0.80277777777777781</v>
      </c>
      <c r="C2099" t="s">
        <v>13</v>
      </c>
      <c r="D2099" t="s">
        <v>57</v>
      </c>
      <c r="E2099">
        <v>7</v>
      </c>
      <c r="F2099">
        <v>10</v>
      </c>
      <c r="G2099" t="s">
        <v>32</v>
      </c>
      <c r="H2099" t="s">
        <v>223</v>
      </c>
      <c r="I2099">
        <v>5133</v>
      </c>
      <c r="J2099" t="s">
        <v>16</v>
      </c>
      <c r="K2099" t="s">
        <v>17</v>
      </c>
      <c r="L2099">
        <v>2019</v>
      </c>
      <c r="M2099" t="s">
        <v>120</v>
      </c>
    </row>
    <row r="2100" spans="1:13" x14ac:dyDescent="0.25">
      <c r="A2100" s="1">
        <v>43781</v>
      </c>
      <c r="B2100" s="2">
        <v>0.68194444444444446</v>
      </c>
      <c r="C2100" t="s">
        <v>21</v>
      </c>
      <c r="D2100" t="s">
        <v>35</v>
      </c>
      <c r="E2100">
        <v>4</v>
      </c>
      <c r="F2100">
        <v>6</v>
      </c>
      <c r="G2100" t="s">
        <v>15</v>
      </c>
      <c r="H2100" t="s">
        <v>221</v>
      </c>
      <c r="I2100">
        <v>6016</v>
      </c>
      <c r="J2100" t="s">
        <v>16</v>
      </c>
      <c r="K2100" t="s">
        <v>17</v>
      </c>
      <c r="L2100">
        <v>2019</v>
      </c>
      <c r="M2100" t="s">
        <v>120</v>
      </c>
    </row>
    <row r="2101" spans="1:13" x14ac:dyDescent="0.25">
      <c r="A2101" s="1">
        <v>43781</v>
      </c>
      <c r="B2101" s="2">
        <v>0.74652777777777779</v>
      </c>
      <c r="C2101" t="s">
        <v>21</v>
      </c>
      <c r="D2101" t="s">
        <v>37</v>
      </c>
      <c r="E2101">
        <v>8</v>
      </c>
      <c r="F2101">
        <v>10</v>
      </c>
      <c r="G2101" t="s">
        <v>20</v>
      </c>
      <c r="H2101" t="s">
        <v>223</v>
      </c>
      <c r="I2101">
        <v>5304</v>
      </c>
      <c r="J2101" t="s">
        <v>16</v>
      </c>
      <c r="K2101" t="s">
        <v>17</v>
      </c>
      <c r="L2101">
        <v>2019</v>
      </c>
      <c r="M2101" t="s">
        <v>120</v>
      </c>
    </row>
    <row r="2102" spans="1:13" x14ac:dyDescent="0.25">
      <c r="A2102" s="1">
        <v>43781</v>
      </c>
      <c r="B2102" s="2">
        <v>0.89375000000000004</v>
      </c>
      <c r="C2102" t="s">
        <v>21</v>
      </c>
      <c r="D2102" t="s">
        <v>73</v>
      </c>
      <c r="E2102">
        <v>11</v>
      </c>
      <c r="F2102">
        <v>15</v>
      </c>
      <c r="G2102" t="s">
        <v>23</v>
      </c>
      <c r="H2102" t="s">
        <v>221</v>
      </c>
      <c r="I2102">
        <v>5501</v>
      </c>
      <c r="J2102" t="s">
        <v>16</v>
      </c>
      <c r="K2102" t="s">
        <v>17</v>
      </c>
      <c r="L2102">
        <v>2019</v>
      </c>
      <c r="M2102" t="s">
        <v>120</v>
      </c>
    </row>
    <row r="2103" spans="1:13" x14ac:dyDescent="0.25">
      <c r="A2103" s="1">
        <v>43782</v>
      </c>
      <c r="B2103" s="2">
        <v>0.3972222222222222</v>
      </c>
      <c r="C2103" t="s">
        <v>25</v>
      </c>
      <c r="D2103" t="s">
        <v>41</v>
      </c>
      <c r="E2103">
        <v>4</v>
      </c>
      <c r="F2103">
        <v>6</v>
      </c>
      <c r="G2103" t="s">
        <v>20</v>
      </c>
      <c r="H2103" t="s">
        <v>223</v>
      </c>
      <c r="I2103">
        <v>5125</v>
      </c>
      <c r="J2103" t="s">
        <v>16</v>
      </c>
      <c r="K2103" t="s">
        <v>17</v>
      </c>
      <c r="L2103">
        <v>2019</v>
      </c>
      <c r="M2103" t="s">
        <v>120</v>
      </c>
    </row>
    <row r="2104" spans="1:13" x14ac:dyDescent="0.25">
      <c r="A2104" s="1">
        <v>43782</v>
      </c>
      <c r="B2104" s="2">
        <v>0.57499999999999996</v>
      </c>
      <c r="C2104" t="s">
        <v>25</v>
      </c>
      <c r="D2104" t="s">
        <v>14</v>
      </c>
      <c r="E2104">
        <v>3</v>
      </c>
      <c r="F2104">
        <v>6</v>
      </c>
      <c r="G2104" t="s">
        <v>15</v>
      </c>
      <c r="H2104" t="s">
        <v>221</v>
      </c>
      <c r="I2104">
        <v>5666</v>
      </c>
      <c r="J2104" t="s">
        <v>91</v>
      </c>
      <c r="K2104" t="s">
        <v>92</v>
      </c>
      <c r="L2104">
        <v>2019</v>
      </c>
      <c r="M2104" t="s">
        <v>120</v>
      </c>
    </row>
    <row r="2105" spans="1:13" x14ac:dyDescent="0.25">
      <c r="A2105" s="1">
        <v>43782</v>
      </c>
      <c r="B2105" s="2">
        <v>0.71736111111111112</v>
      </c>
      <c r="C2105" t="s">
        <v>25</v>
      </c>
      <c r="D2105" t="s">
        <v>49</v>
      </c>
      <c r="E2105">
        <v>0</v>
      </c>
      <c r="F2105">
        <v>0</v>
      </c>
      <c r="G2105" t="s">
        <v>23</v>
      </c>
      <c r="H2105" t="s">
        <v>221</v>
      </c>
      <c r="I2105">
        <v>6061</v>
      </c>
      <c r="J2105" t="s">
        <v>16</v>
      </c>
      <c r="K2105" t="s">
        <v>17</v>
      </c>
      <c r="L2105">
        <v>2019</v>
      </c>
      <c r="M2105" t="s">
        <v>120</v>
      </c>
    </row>
    <row r="2106" spans="1:13" x14ac:dyDescent="0.25">
      <c r="A2106" s="1">
        <v>43782</v>
      </c>
      <c r="B2106" s="2">
        <v>0.86458333333333337</v>
      </c>
      <c r="C2106" t="s">
        <v>25</v>
      </c>
      <c r="D2106" t="s">
        <v>51</v>
      </c>
      <c r="E2106">
        <v>0</v>
      </c>
      <c r="F2106">
        <v>0</v>
      </c>
      <c r="G2106" t="s">
        <v>32</v>
      </c>
      <c r="H2106" t="s">
        <v>223</v>
      </c>
      <c r="I2106">
        <v>5312</v>
      </c>
      <c r="J2106" t="s">
        <v>16</v>
      </c>
      <c r="K2106" t="s">
        <v>17</v>
      </c>
      <c r="L2106">
        <v>2019</v>
      </c>
      <c r="M2106" t="s">
        <v>120</v>
      </c>
    </row>
    <row r="2107" spans="1:13" x14ac:dyDescent="0.25">
      <c r="A2107" s="1">
        <v>43783</v>
      </c>
      <c r="B2107" s="2">
        <v>0.78263888888888888</v>
      </c>
      <c r="C2107" t="s">
        <v>33</v>
      </c>
      <c r="D2107" t="s">
        <v>59</v>
      </c>
      <c r="E2107">
        <v>5</v>
      </c>
      <c r="F2107">
        <v>7</v>
      </c>
      <c r="G2107" t="s">
        <v>20</v>
      </c>
      <c r="H2107" t="s">
        <v>223</v>
      </c>
      <c r="I2107">
        <v>5116</v>
      </c>
      <c r="J2107" t="s">
        <v>16</v>
      </c>
      <c r="K2107" t="s">
        <v>17</v>
      </c>
      <c r="L2107">
        <v>2019</v>
      </c>
      <c r="M2107" t="s">
        <v>120</v>
      </c>
    </row>
    <row r="2108" spans="1:13" x14ac:dyDescent="0.25">
      <c r="A2108" s="1">
        <v>43783</v>
      </c>
      <c r="B2108" s="2">
        <v>0.98819444444444449</v>
      </c>
      <c r="C2108" t="s">
        <v>33</v>
      </c>
      <c r="D2108" t="s">
        <v>94</v>
      </c>
      <c r="E2108">
        <v>6</v>
      </c>
      <c r="F2108">
        <v>11</v>
      </c>
      <c r="G2108" t="s">
        <v>23</v>
      </c>
      <c r="H2108" t="s">
        <v>221</v>
      </c>
      <c r="I2108">
        <v>6076</v>
      </c>
      <c r="J2108" t="s">
        <v>16</v>
      </c>
      <c r="K2108" t="s">
        <v>17</v>
      </c>
      <c r="L2108">
        <v>2019</v>
      </c>
      <c r="M2108" t="s">
        <v>120</v>
      </c>
    </row>
    <row r="2109" spans="1:13" x14ac:dyDescent="0.25">
      <c r="A2109" s="1">
        <v>43784</v>
      </c>
      <c r="B2109" s="2">
        <v>0.42222222222222222</v>
      </c>
      <c r="C2109" t="s">
        <v>40</v>
      </c>
      <c r="D2109" t="s">
        <v>84</v>
      </c>
      <c r="E2109">
        <v>11</v>
      </c>
      <c r="F2109">
        <v>13</v>
      </c>
      <c r="G2109" t="s">
        <v>23</v>
      </c>
      <c r="H2109" t="s">
        <v>221</v>
      </c>
      <c r="I2109">
        <v>5431</v>
      </c>
      <c r="J2109" t="s">
        <v>16</v>
      </c>
      <c r="K2109" t="s">
        <v>17</v>
      </c>
      <c r="L2109">
        <v>2019</v>
      </c>
      <c r="M2109" t="s">
        <v>120</v>
      </c>
    </row>
    <row r="2110" spans="1:13" x14ac:dyDescent="0.25">
      <c r="A2110" s="1">
        <v>43784</v>
      </c>
      <c r="B2110" s="2">
        <v>0.72638888888888886</v>
      </c>
      <c r="C2110" t="s">
        <v>40</v>
      </c>
      <c r="D2110" t="s">
        <v>85</v>
      </c>
      <c r="E2110">
        <v>7</v>
      </c>
      <c r="F2110">
        <v>9</v>
      </c>
      <c r="G2110" t="s">
        <v>15</v>
      </c>
      <c r="H2110" t="s">
        <v>221</v>
      </c>
      <c r="I2110">
        <v>5476</v>
      </c>
      <c r="J2110" t="s">
        <v>55</v>
      </c>
      <c r="K2110" t="s">
        <v>56</v>
      </c>
      <c r="L2110">
        <v>2019</v>
      </c>
      <c r="M2110" t="s">
        <v>120</v>
      </c>
    </row>
    <row r="2111" spans="1:13" x14ac:dyDescent="0.25">
      <c r="A2111" s="1">
        <v>43785</v>
      </c>
      <c r="B2111" s="2">
        <v>0.9194444444444444</v>
      </c>
      <c r="C2111" t="s">
        <v>50</v>
      </c>
      <c r="D2111" t="s">
        <v>71</v>
      </c>
      <c r="E2111">
        <v>4</v>
      </c>
      <c r="F2111">
        <v>8</v>
      </c>
      <c r="G2111" t="s">
        <v>20</v>
      </c>
      <c r="H2111" t="s">
        <v>223</v>
      </c>
      <c r="I2111">
        <v>5204</v>
      </c>
      <c r="J2111" t="s">
        <v>16</v>
      </c>
      <c r="K2111" t="s">
        <v>17</v>
      </c>
      <c r="L2111">
        <v>2019</v>
      </c>
      <c r="M2111" t="s">
        <v>120</v>
      </c>
    </row>
    <row r="2112" spans="1:13" x14ac:dyDescent="0.25">
      <c r="A2112" s="1">
        <v>43785</v>
      </c>
      <c r="B2112" s="2">
        <v>0.94444444444444442</v>
      </c>
      <c r="C2112" t="s">
        <v>50</v>
      </c>
      <c r="D2112" t="s">
        <v>47</v>
      </c>
      <c r="E2112">
        <v>3</v>
      </c>
      <c r="F2112">
        <v>8</v>
      </c>
      <c r="G2112" t="s">
        <v>23</v>
      </c>
      <c r="H2112" t="s">
        <v>221</v>
      </c>
      <c r="I2112">
        <v>5966</v>
      </c>
      <c r="J2112" t="s">
        <v>16</v>
      </c>
      <c r="K2112" t="s">
        <v>17</v>
      </c>
      <c r="L2112">
        <v>2019</v>
      </c>
      <c r="M2112" t="s">
        <v>120</v>
      </c>
    </row>
    <row r="2113" spans="1:13" x14ac:dyDescent="0.25">
      <c r="A2113" s="1">
        <v>43786</v>
      </c>
      <c r="B2113" s="2">
        <v>0.5229166666666667</v>
      </c>
      <c r="C2113" t="s">
        <v>53</v>
      </c>
      <c r="D2113" t="s">
        <v>65</v>
      </c>
      <c r="E2113">
        <v>3</v>
      </c>
      <c r="F2113">
        <v>7</v>
      </c>
      <c r="G2113" t="s">
        <v>23</v>
      </c>
      <c r="H2113" t="s">
        <v>221</v>
      </c>
      <c r="I2113">
        <v>5981</v>
      </c>
      <c r="J2113" t="s">
        <v>16</v>
      </c>
      <c r="K2113" t="s">
        <v>17</v>
      </c>
      <c r="L2113">
        <v>2019</v>
      </c>
      <c r="M2113" t="s">
        <v>120</v>
      </c>
    </row>
    <row r="2114" spans="1:13" x14ac:dyDescent="0.25">
      <c r="A2114" s="1">
        <v>43786</v>
      </c>
      <c r="B2114" s="2">
        <v>0.53541666666666665</v>
      </c>
      <c r="C2114" t="s">
        <v>53</v>
      </c>
      <c r="D2114" t="s">
        <v>26</v>
      </c>
      <c r="E2114">
        <v>3</v>
      </c>
      <c r="F2114">
        <v>8</v>
      </c>
      <c r="G2114" t="s">
        <v>32</v>
      </c>
      <c r="H2114" t="s">
        <v>223</v>
      </c>
      <c r="I2114">
        <v>5084</v>
      </c>
      <c r="J2114" t="s">
        <v>16</v>
      </c>
      <c r="K2114" t="s">
        <v>17</v>
      </c>
      <c r="L2114">
        <v>2019</v>
      </c>
      <c r="M2114" t="s">
        <v>120</v>
      </c>
    </row>
    <row r="2115" spans="1:13" x14ac:dyDescent="0.25">
      <c r="A2115" s="1">
        <v>43786</v>
      </c>
      <c r="B2115" s="2">
        <v>0.60138888888888886</v>
      </c>
      <c r="C2115" t="s">
        <v>53</v>
      </c>
      <c r="D2115" t="s">
        <v>79</v>
      </c>
      <c r="E2115">
        <v>4</v>
      </c>
      <c r="F2115">
        <v>8</v>
      </c>
      <c r="G2115" t="s">
        <v>23</v>
      </c>
      <c r="H2115" t="s">
        <v>221</v>
      </c>
      <c r="I2115">
        <v>5421</v>
      </c>
      <c r="J2115" t="s">
        <v>16</v>
      </c>
      <c r="K2115" t="s">
        <v>17</v>
      </c>
      <c r="L2115">
        <v>2019</v>
      </c>
      <c r="M2115" t="s">
        <v>120</v>
      </c>
    </row>
    <row r="2116" spans="1:13" x14ac:dyDescent="0.25">
      <c r="A2116" s="1">
        <v>43787</v>
      </c>
      <c r="B2116" s="2">
        <v>0.57638888888888884</v>
      </c>
      <c r="C2116" t="s">
        <v>13</v>
      </c>
      <c r="D2116" t="s">
        <v>86</v>
      </c>
      <c r="E2116">
        <v>0</v>
      </c>
      <c r="F2116">
        <v>0</v>
      </c>
      <c r="G2116" t="s">
        <v>32</v>
      </c>
      <c r="H2116" t="s">
        <v>223</v>
      </c>
      <c r="I2116">
        <v>5144</v>
      </c>
      <c r="J2116" t="s">
        <v>16</v>
      </c>
      <c r="K2116" t="s">
        <v>17</v>
      </c>
      <c r="L2116">
        <v>2019</v>
      </c>
      <c r="M2116" t="s">
        <v>120</v>
      </c>
    </row>
    <row r="2117" spans="1:13" x14ac:dyDescent="0.25">
      <c r="A2117" s="1">
        <v>43787</v>
      </c>
      <c r="B2117" s="2">
        <v>0.60902777777777772</v>
      </c>
      <c r="C2117" t="s">
        <v>13</v>
      </c>
      <c r="D2117" t="s">
        <v>86</v>
      </c>
      <c r="E2117">
        <v>3</v>
      </c>
      <c r="F2117">
        <v>6</v>
      </c>
      <c r="G2117" t="s">
        <v>32</v>
      </c>
      <c r="H2117" t="s">
        <v>223</v>
      </c>
      <c r="I2117">
        <v>5037</v>
      </c>
      <c r="J2117" t="s">
        <v>16</v>
      </c>
      <c r="K2117" t="s">
        <v>17</v>
      </c>
      <c r="L2117">
        <v>2019</v>
      </c>
      <c r="M2117" t="s">
        <v>120</v>
      </c>
    </row>
    <row r="2118" spans="1:13" x14ac:dyDescent="0.25">
      <c r="A2118" s="1">
        <v>43787</v>
      </c>
      <c r="B2118" s="2">
        <v>0.61944444444444446</v>
      </c>
      <c r="C2118" t="s">
        <v>13</v>
      </c>
      <c r="D2118" t="s">
        <v>37</v>
      </c>
      <c r="E2118">
        <v>4</v>
      </c>
      <c r="F2118">
        <v>7</v>
      </c>
      <c r="G2118" t="s">
        <v>32</v>
      </c>
      <c r="H2118" t="s">
        <v>223</v>
      </c>
      <c r="I2118">
        <v>5037</v>
      </c>
      <c r="J2118" t="s">
        <v>16</v>
      </c>
      <c r="K2118" t="s">
        <v>17</v>
      </c>
      <c r="L2118">
        <v>2019</v>
      </c>
      <c r="M2118" t="s">
        <v>120</v>
      </c>
    </row>
    <row r="2119" spans="1:13" x14ac:dyDescent="0.25">
      <c r="A2119" s="1">
        <v>43787</v>
      </c>
      <c r="B2119" s="2">
        <v>0.9194444444444444</v>
      </c>
      <c r="C2119" t="s">
        <v>13</v>
      </c>
      <c r="D2119" t="s">
        <v>93</v>
      </c>
      <c r="E2119">
        <v>0</v>
      </c>
      <c r="F2119">
        <v>0</v>
      </c>
      <c r="G2119" t="s">
        <v>32</v>
      </c>
      <c r="H2119" t="s">
        <v>223</v>
      </c>
      <c r="I2119">
        <v>5056</v>
      </c>
      <c r="J2119" t="s">
        <v>16</v>
      </c>
      <c r="K2119" t="s">
        <v>17</v>
      </c>
      <c r="L2119">
        <v>2019</v>
      </c>
      <c r="M2119" t="s">
        <v>120</v>
      </c>
    </row>
    <row r="2120" spans="1:13" x14ac:dyDescent="0.25">
      <c r="A2120" s="1">
        <v>43788</v>
      </c>
      <c r="B2120" s="2">
        <v>0.5131944444444444</v>
      </c>
      <c r="C2120" t="s">
        <v>21</v>
      </c>
      <c r="D2120" t="s">
        <v>14</v>
      </c>
      <c r="E2120">
        <v>0</v>
      </c>
      <c r="F2120">
        <v>0</v>
      </c>
      <c r="G2120" t="s">
        <v>15</v>
      </c>
      <c r="H2120" t="s">
        <v>221</v>
      </c>
      <c r="I2120">
        <v>5781</v>
      </c>
      <c r="J2120" t="s">
        <v>16</v>
      </c>
      <c r="K2120" t="s">
        <v>17</v>
      </c>
      <c r="L2120">
        <v>2019</v>
      </c>
      <c r="M2120" t="s">
        <v>120</v>
      </c>
    </row>
    <row r="2121" spans="1:13" x14ac:dyDescent="0.25">
      <c r="A2121" s="1">
        <v>43788</v>
      </c>
      <c r="B2121" s="2">
        <v>0.51666666666666672</v>
      </c>
      <c r="C2121" t="s">
        <v>21</v>
      </c>
      <c r="D2121" t="s">
        <v>87</v>
      </c>
      <c r="E2121">
        <v>0</v>
      </c>
      <c r="F2121">
        <v>0</v>
      </c>
      <c r="G2121" t="s">
        <v>23</v>
      </c>
      <c r="H2121" t="s">
        <v>221</v>
      </c>
      <c r="I2121">
        <v>6056</v>
      </c>
      <c r="J2121" t="s">
        <v>16</v>
      </c>
      <c r="K2121" t="s">
        <v>17</v>
      </c>
      <c r="L2121">
        <v>2019</v>
      </c>
      <c r="M2121" t="s">
        <v>120</v>
      </c>
    </row>
    <row r="2122" spans="1:13" x14ac:dyDescent="0.25">
      <c r="A2122" s="1">
        <v>43788</v>
      </c>
      <c r="B2122" s="2">
        <v>0.65416666666666667</v>
      </c>
      <c r="C2122" t="s">
        <v>21</v>
      </c>
      <c r="D2122" t="s">
        <v>67</v>
      </c>
      <c r="E2122">
        <v>0</v>
      </c>
      <c r="F2122">
        <v>0</v>
      </c>
      <c r="G2122" t="s">
        <v>15</v>
      </c>
      <c r="H2122" t="s">
        <v>221</v>
      </c>
      <c r="I2122">
        <v>5961</v>
      </c>
      <c r="J2122" t="s">
        <v>38</v>
      </c>
      <c r="K2122" t="s">
        <v>39</v>
      </c>
      <c r="L2122">
        <v>2019</v>
      </c>
      <c r="M2122" t="s">
        <v>120</v>
      </c>
    </row>
    <row r="2123" spans="1:13" x14ac:dyDescent="0.25">
      <c r="A2123" s="1">
        <v>43788</v>
      </c>
      <c r="B2123" s="2">
        <v>0.85624999999999996</v>
      </c>
      <c r="C2123" t="s">
        <v>21</v>
      </c>
      <c r="D2123" t="s">
        <v>27</v>
      </c>
      <c r="E2123">
        <v>3</v>
      </c>
      <c r="F2123">
        <v>6</v>
      </c>
      <c r="G2123" t="s">
        <v>15</v>
      </c>
      <c r="H2123" t="s">
        <v>221</v>
      </c>
      <c r="I2123">
        <v>6131</v>
      </c>
      <c r="J2123" t="s">
        <v>16</v>
      </c>
      <c r="K2123" t="s">
        <v>17</v>
      </c>
      <c r="L2123">
        <v>2019</v>
      </c>
      <c r="M2123" t="s">
        <v>120</v>
      </c>
    </row>
    <row r="2124" spans="1:13" x14ac:dyDescent="0.25">
      <c r="A2124" s="1">
        <v>43789</v>
      </c>
      <c r="B2124" s="2">
        <v>0.75069444444444444</v>
      </c>
      <c r="C2124" t="s">
        <v>25</v>
      </c>
      <c r="D2124" t="s">
        <v>79</v>
      </c>
      <c r="E2124">
        <v>0</v>
      </c>
      <c r="F2124">
        <v>0</v>
      </c>
      <c r="G2124" t="s">
        <v>15</v>
      </c>
      <c r="H2124" t="s">
        <v>221</v>
      </c>
      <c r="I2124">
        <v>5976</v>
      </c>
      <c r="J2124" t="s">
        <v>38</v>
      </c>
      <c r="K2124" t="s">
        <v>39</v>
      </c>
      <c r="L2124">
        <v>2019</v>
      </c>
      <c r="M2124" t="s">
        <v>120</v>
      </c>
    </row>
    <row r="2125" spans="1:13" x14ac:dyDescent="0.25">
      <c r="A2125" s="1">
        <v>43789</v>
      </c>
      <c r="B2125" s="2">
        <v>0.82986111111111116</v>
      </c>
      <c r="C2125" t="s">
        <v>25</v>
      </c>
      <c r="D2125" t="s">
        <v>49</v>
      </c>
      <c r="E2125">
        <v>6</v>
      </c>
      <c r="F2125">
        <v>9</v>
      </c>
      <c r="G2125" t="s">
        <v>23</v>
      </c>
      <c r="H2125" t="s">
        <v>221</v>
      </c>
      <c r="I2125">
        <v>6126</v>
      </c>
      <c r="J2125" t="s">
        <v>16</v>
      </c>
      <c r="K2125" t="s">
        <v>17</v>
      </c>
      <c r="L2125">
        <v>2019</v>
      </c>
      <c r="M2125" t="s">
        <v>120</v>
      </c>
    </row>
    <row r="2126" spans="1:13" x14ac:dyDescent="0.25">
      <c r="A2126" s="1">
        <v>43789</v>
      </c>
      <c r="B2126" s="2">
        <v>0.95972222222222225</v>
      </c>
      <c r="C2126" t="s">
        <v>25</v>
      </c>
      <c r="D2126" t="s">
        <v>65</v>
      </c>
      <c r="E2126">
        <v>8</v>
      </c>
      <c r="F2126">
        <v>13</v>
      </c>
      <c r="G2126" t="s">
        <v>15</v>
      </c>
      <c r="H2126" t="s">
        <v>221</v>
      </c>
      <c r="I2126">
        <v>5631</v>
      </c>
      <c r="J2126" t="s">
        <v>55</v>
      </c>
      <c r="K2126" t="s">
        <v>56</v>
      </c>
      <c r="L2126">
        <v>2019</v>
      </c>
      <c r="M2126" t="s">
        <v>120</v>
      </c>
    </row>
    <row r="2127" spans="1:13" x14ac:dyDescent="0.25">
      <c r="A2127" s="1">
        <v>43790</v>
      </c>
      <c r="B2127" s="2">
        <v>0.41111111111111109</v>
      </c>
      <c r="C2127" t="s">
        <v>33</v>
      </c>
      <c r="D2127" t="s">
        <v>94</v>
      </c>
      <c r="E2127">
        <v>3</v>
      </c>
      <c r="F2127">
        <v>5</v>
      </c>
      <c r="G2127" t="s">
        <v>15</v>
      </c>
      <c r="H2127" t="s">
        <v>221</v>
      </c>
      <c r="I2127">
        <v>6001</v>
      </c>
      <c r="J2127" t="s">
        <v>16</v>
      </c>
      <c r="K2127" t="s">
        <v>17</v>
      </c>
      <c r="L2127">
        <v>2019</v>
      </c>
      <c r="M2127" t="s">
        <v>120</v>
      </c>
    </row>
    <row r="2128" spans="1:13" x14ac:dyDescent="0.25">
      <c r="A2128" s="1">
        <v>43790</v>
      </c>
      <c r="B2128" s="2">
        <v>0.91666666666666663</v>
      </c>
      <c r="C2128" t="s">
        <v>33</v>
      </c>
      <c r="D2128" t="s">
        <v>59</v>
      </c>
      <c r="E2128">
        <v>0</v>
      </c>
      <c r="F2128">
        <v>0</v>
      </c>
      <c r="G2128" t="s">
        <v>20</v>
      </c>
      <c r="H2128" t="s">
        <v>223</v>
      </c>
      <c r="I2128">
        <v>5145</v>
      </c>
      <c r="J2128" t="s">
        <v>16</v>
      </c>
      <c r="K2128" t="s">
        <v>17</v>
      </c>
      <c r="L2128">
        <v>2019</v>
      </c>
      <c r="M2128" t="s">
        <v>120</v>
      </c>
    </row>
    <row r="2129" spans="1:13" x14ac:dyDescent="0.25">
      <c r="A2129" s="1">
        <v>43790</v>
      </c>
      <c r="B2129" s="2">
        <v>0.94652777777777775</v>
      </c>
      <c r="C2129" t="s">
        <v>33</v>
      </c>
      <c r="D2129" t="s">
        <v>26</v>
      </c>
      <c r="E2129">
        <v>3</v>
      </c>
      <c r="F2129">
        <v>7</v>
      </c>
      <c r="G2129" t="s">
        <v>32</v>
      </c>
      <c r="H2129" t="s">
        <v>223</v>
      </c>
      <c r="I2129">
        <v>5132</v>
      </c>
      <c r="J2129" t="s">
        <v>16</v>
      </c>
      <c r="K2129" t="s">
        <v>17</v>
      </c>
      <c r="L2129">
        <v>2019</v>
      </c>
      <c r="M2129" t="s">
        <v>120</v>
      </c>
    </row>
    <row r="2130" spans="1:13" x14ac:dyDescent="0.25">
      <c r="A2130" s="1">
        <v>43791</v>
      </c>
      <c r="B2130" s="2">
        <v>0.6791666666666667</v>
      </c>
      <c r="C2130" t="s">
        <v>40</v>
      </c>
      <c r="D2130" t="s">
        <v>34</v>
      </c>
      <c r="E2130">
        <v>0</v>
      </c>
      <c r="F2130">
        <v>0</v>
      </c>
      <c r="G2130" t="s">
        <v>23</v>
      </c>
      <c r="H2130" t="s">
        <v>221</v>
      </c>
      <c r="I2130">
        <v>5661</v>
      </c>
      <c r="J2130" t="s">
        <v>16</v>
      </c>
      <c r="K2130" t="s">
        <v>17</v>
      </c>
      <c r="L2130">
        <v>2019</v>
      </c>
      <c r="M2130" t="s">
        <v>120</v>
      </c>
    </row>
    <row r="2131" spans="1:13" x14ac:dyDescent="0.25">
      <c r="A2131" s="1">
        <v>43791</v>
      </c>
      <c r="B2131" s="2">
        <v>0.8</v>
      </c>
      <c r="C2131" t="s">
        <v>40</v>
      </c>
      <c r="D2131" t="s">
        <v>65</v>
      </c>
      <c r="E2131">
        <v>8</v>
      </c>
      <c r="F2131">
        <v>10</v>
      </c>
      <c r="G2131" t="s">
        <v>23</v>
      </c>
      <c r="H2131" t="s">
        <v>221</v>
      </c>
      <c r="I2131">
        <v>5661</v>
      </c>
      <c r="J2131" t="s">
        <v>16</v>
      </c>
      <c r="K2131" t="s">
        <v>17</v>
      </c>
      <c r="L2131">
        <v>2019</v>
      </c>
      <c r="M2131" t="s">
        <v>120</v>
      </c>
    </row>
    <row r="2132" spans="1:13" x14ac:dyDescent="0.25">
      <c r="A2132" s="1">
        <v>43791</v>
      </c>
      <c r="B2132" s="2">
        <v>0.94166666666666665</v>
      </c>
      <c r="C2132" t="s">
        <v>40</v>
      </c>
      <c r="D2132" t="s">
        <v>113</v>
      </c>
      <c r="E2132">
        <v>0</v>
      </c>
      <c r="F2132">
        <v>0</v>
      </c>
      <c r="G2132" t="s">
        <v>23</v>
      </c>
      <c r="H2132" t="s">
        <v>221</v>
      </c>
      <c r="I2132">
        <v>5976</v>
      </c>
      <c r="J2132" t="s">
        <v>16</v>
      </c>
      <c r="K2132" t="s">
        <v>17</v>
      </c>
      <c r="L2132">
        <v>2019</v>
      </c>
      <c r="M2132" t="s">
        <v>120</v>
      </c>
    </row>
    <row r="2133" spans="1:13" x14ac:dyDescent="0.25">
      <c r="A2133" s="1">
        <v>43791</v>
      </c>
      <c r="B2133" s="2">
        <v>0.9916666666666667</v>
      </c>
      <c r="C2133" t="s">
        <v>40</v>
      </c>
      <c r="D2133" t="s">
        <v>43</v>
      </c>
      <c r="E2133">
        <v>4</v>
      </c>
      <c r="F2133">
        <v>8</v>
      </c>
      <c r="G2133" t="s">
        <v>32</v>
      </c>
      <c r="H2133" t="s">
        <v>223</v>
      </c>
      <c r="I2133">
        <v>5281</v>
      </c>
      <c r="J2133" t="s">
        <v>16</v>
      </c>
      <c r="K2133" t="s">
        <v>17</v>
      </c>
      <c r="L2133">
        <v>2019</v>
      </c>
      <c r="M2133" t="s">
        <v>120</v>
      </c>
    </row>
    <row r="2134" spans="1:13" x14ac:dyDescent="0.25">
      <c r="A2134" s="1">
        <v>43792</v>
      </c>
      <c r="B2134" s="2">
        <v>0.49166666666666664</v>
      </c>
      <c r="C2134" t="s">
        <v>50</v>
      </c>
      <c r="D2134" t="s">
        <v>67</v>
      </c>
      <c r="E2134">
        <v>4</v>
      </c>
      <c r="F2134">
        <v>9</v>
      </c>
      <c r="G2134" t="s">
        <v>23</v>
      </c>
      <c r="H2134" t="s">
        <v>221</v>
      </c>
      <c r="I2134">
        <v>5436</v>
      </c>
      <c r="J2134" t="s">
        <v>16</v>
      </c>
      <c r="K2134" t="s">
        <v>17</v>
      </c>
      <c r="L2134">
        <v>2019</v>
      </c>
      <c r="M2134" t="s">
        <v>120</v>
      </c>
    </row>
    <row r="2135" spans="1:13" x14ac:dyDescent="0.25">
      <c r="A2135" s="1">
        <v>43793</v>
      </c>
      <c r="B2135" s="2">
        <v>0.74652777777777779</v>
      </c>
      <c r="C2135" t="s">
        <v>53</v>
      </c>
      <c r="D2135" t="s">
        <v>112</v>
      </c>
      <c r="E2135">
        <v>0</v>
      </c>
      <c r="F2135">
        <v>0</v>
      </c>
      <c r="G2135" t="s">
        <v>15</v>
      </c>
      <c r="H2135" t="s">
        <v>221</v>
      </c>
      <c r="I2135">
        <v>5866</v>
      </c>
      <c r="J2135" t="s">
        <v>38</v>
      </c>
      <c r="K2135" t="s">
        <v>39</v>
      </c>
      <c r="L2135">
        <v>2019</v>
      </c>
      <c r="M2135" t="s">
        <v>120</v>
      </c>
    </row>
    <row r="2136" spans="1:13" x14ac:dyDescent="0.25">
      <c r="A2136" s="1">
        <v>43793</v>
      </c>
      <c r="B2136" s="2">
        <v>0.95902777777777781</v>
      </c>
      <c r="C2136" t="s">
        <v>53</v>
      </c>
      <c r="D2136" t="s">
        <v>113</v>
      </c>
      <c r="E2136">
        <v>0</v>
      </c>
      <c r="F2136">
        <v>0</v>
      </c>
      <c r="G2136" t="s">
        <v>15</v>
      </c>
      <c r="H2136" t="s">
        <v>221</v>
      </c>
      <c r="I2136">
        <v>6021</v>
      </c>
      <c r="J2136" t="s">
        <v>16</v>
      </c>
      <c r="K2136" t="s">
        <v>17</v>
      </c>
      <c r="L2136">
        <v>2019</v>
      </c>
      <c r="M2136" t="s">
        <v>120</v>
      </c>
    </row>
    <row r="2137" spans="1:13" x14ac:dyDescent="0.25">
      <c r="A2137" s="1">
        <v>43794</v>
      </c>
      <c r="B2137" s="2">
        <v>0.49583333333333335</v>
      </c>
      <c r="C2137" t="s">
        <v>13</v>
      </c>
      <c r="D2137" t="s">
        <v>114</v>
      </c>
      <c r="E2137">
        <v>0</v>
      </c>
      <c r="F2137">
        <v>0</v>
      </c>
      <c r="G2137" t="s">
        <v>15</v>
      </c>
      <c r="H2137" t="s">
        <v>221</v>
      </c>
      <c r="I2137">
        <v>6086</v>
      </c>
      <c r="J2137" t="s">
        <v>16</v>
      </c>
      <c r="K2137" t="s">
        <v>17</v>
      </c>
      <c r="L2137">
        <v>2019</v>
      </c>
      <c r="M2137" t="s">
        <v>120</v>
      </c>
    </row>
    <row r="2138" spans="1:13" x14ac:dyDescent="0.25">
      <c r="A2138" s="1">
        <v>43794</v>
      </c>
      <c r="B2138" s="2">
        <v>0.76527777777777772</v>
      </c>
      <c r="C2138" t="s">
        <v>13</v>
      </c>
      <c r="D2138" t="s">
        <v>79</v>
      </c>
      <c r="E2138">
        <v>5</v>
      </c>
      <c r="F2138">
        <v>7</v>
      </c>
      <c r="G2138" t="s">
        <v>23</v>
      </c>
      <c r="H2138" t="s">
        <v>221</v>
      </c>
      <c r="I2138">
        <v>5426</v>
      </c>
      <c r="J2138" t="s">
        <v>55</v>
      </c>
      <c r="K2138" t="s">
        <v>56</v>
      </c>
      <c r="L2138">
        <v>2019</v>
      </c>
      <c r="M2138" t="s">
        <v>120</v>
      </c>
    </row>
    <row r="2139" spans="1:13" x14ac:dyDescent="0.25">
      <c r="A2139" s="1">
        <v>43795</v>
      </c>
      <c r="B2139" s="2">
        <v>0.4861111111111111</v>
      </c>
      <c r="C2139" t="s">
        <v>21</v>
      </c>
      <c r="D2139" t="s">
        <v>44</v>
      </c>
      <c r="E2139">
        <v>3</v>
      </c>
      <c r="F2139">
        <v>5</v>
      </c>
      <c r="G2139" t="s">
        <v>15</v>
      </c>
      <c r="H2139" t="s">
        <v>221</v>
      </c>
      <c r="I2139">
        <v>5536</v>
      </c>
      <c r="J2139" t="s">
        <v>16</v>
      </c>
      <c r="K2139" t="s">
        <v>17</v>
      </c>
      <c r="L2139">
        <v>2019</v>
      </c>
      <c r="M2139" t="s">
        <v>120</v>
      </c>
    </row>
    <row r="2140" spans="1:13" x14ac:dyDescent="0.25">
      <c r="A2140" s="1">
        <v>43795</v>
      </c>
      <c r="B2140" s="2">
        <v>0.48958333333333331</v>
      </c>
      <c r="C2140" t="s">
        <v>21</v>
      </c>
      <c r="D2140" t="s">
        <v>103</v>
      </c>
      <c r="E2140">
        <v>4</v>
      </c>
      <c r="F2140">
        <v>6</v>
      </c>
      <c r="G2140" t="s">
        <v>15</v>
      </c>
      <c r="H2140" t="s">
        <v>221</v>
      </c>
      <c r="I2140">
        <v>5536</v>
      </c>
      <c r="J2140" t="s">
        <v>16</v>
      </c>
      <c r="K2140" t="s">
        <v>17</v>
      </c>
      <c r="L2140">
        <v>2019</v>
      </c>
      <c r="M2140" t="s">
        <v>120</v>
      </c>
    </row>
    <row r="2141" spans="1:13" x14ac:dyDescent="0.25">
      <c r="A2141" s="1">
        <v>43795</v>
      </c>
      <c r="B2141" s="2">
        <v>0.56458333333333333</v>
      </c>
      <c r="C2141" t="s">
        <v>21</v>
      </c>
      <c r="D2141" t="s">
        <v>48</v>
      </c>
      <c r="E2141">
        <v>0</v>
      </c>
      <c r="F2141">
        <v>0</v>
      </c>
      <c r="G2141" t="s">
        <v>15</v>
      </c>
      <c r="H2141" t="s">
        <v>221</v>
      </c>
      <c r="I2141">
        <v>5991</v>
      </c>
      <c r="J2141" t="s">
        <v>16</v>
      </c>
      <c r="K2141" t="s">
        <v>17</v>
      </c>
      <c r="L2141">
        <v>2019</v>
      </c>
      <c r="M2141" t="s">
        <v>120</v>
      </c>
    </row>
    <row r="2142" spans="1:13" x14ac:dyDescent="0.25">
      <c r="A2142" s="1">
        <v>43796</v>
      </c>
      <c r="B2142" s="2">
        <v>0.42638888888888887</v>
      </c>
      <c r="C2142" t="s">
        <v>25</v>
      </c>
      <c r="D2142" t="s">
        <v>114</v>
      </c>
      <c r="E2142">
        <v>6</v>
      </c>
      <c r="F2142">
        <v>10</v>
      </c>
      <c r="G2142" t="s">
        <v>23</v>
      </c>
      <c r="H2142" t="s">
        <v>221</v>
      </c>
      <c r="I2142">
        <v>5806</v>
      </c>
      <c r="J2142" t="s">
        <v>16</v>
      </c>
      <c r="K2142" t="s">
        <v>17</v>
      </c>
      <c r="L2142">
        <v>2019</v>
      </c>
      <c r="M2142" t="s">
        <v>120</v>
      </c>
    </row>
    <row r="2143" spans="1:13" x14ac:dyDescent="0.25">
      <c r="A2143" s="1">
        <v>43796</v>
      </c>
      <c r="B2143" s="2">
        <v>0.57291666666666663</v>
      </c>
      <c r="C2143" t="s">
        <v>25</v>
      </c>
      <c r="D2143" t="s">
        <v>14</v>
      </c>
      <c r="E2143">
        <v>0</v>
      </c>
      <c r="F2143">
        <v>0</v>
      </c>
      <c r="G2143" t="s">
        <v>15</v>
      </c>
      <c r="H2143" t="s">
        <v>221</v>
      </c>
      <c r="I2143">
        <v>5716</v>
      </c>
      <c r="J2143" t="s">
        <v>16</v>
      </c>
      <c r="K2143" t="s">
        <v>17</v>
      </c>
      <c r="L2143">
        <v>2019</v>
      </c>
      <c r="M2143" t="s">
        <v>120</v>
      </c>
    </row>
    <row r="2144" spans="1:13" x14ac:dyDescent="0.25">
      <c r="A2144" s="1">
        <v>43796</v>
      </c>
      <c r="B2144" s="2">
        <v>0.74027777777777781</v>
      </c>
      <c r="C2144" t="s">
        <v>25</v>
      </c>
      <c r="D2144" t="s">
        <v>79</v>
      </c>
      <c r="E2144">
        <v>0</v>
      </c>
      <c r="F2144">
        <v>0</v>
      </c>
      <c r="G2144" t="s">
        <v>23</v>
      </c>
      <c r="H2144" t="s">
        <v>221</v>
      </c>
      <c r="I2144">
        <v>5566</v>
      </c>
      <c r="J2144" t="s">
        <v>16</v>
      </c>
      <c r="K2144" t="s">
        <v>17</v>
      </c>
      <c r="L2144">
        <v>2019</v>
      </c>
      <c r="M2144" t="s">
        <v>120</v>
      </c>
    </row>
    <row r="2145" spans="1:13" x14ac:dyDescent="0.25">
      <c r="A2145" s="1">
        <v>43798</v>
      </c>
      <c r="B2145" s="2">
        <v>0.77847222222222223</v>
      </c>
      <c r="C2145" t="s">
        <v>40</v>
      </c>
      <c r="D2145" t="s">
        <v>31</v>
      </c>
      <c r="E2145">
        <v>6</v>
      </c>
      <c r="F2145">
        <v>9</v>
      </c>
      <c r="G2145" t="s">
        <v>32</v>
      </c>
      <c r="H2145" t="s">
        <v>223</v>
      </c>
      <c r="I2145">
        <v>5367</v>
      </c>
      <c r="J2145" t="s">
        <v>16</v>
      </c>
      <c r="K2145" t="s">
        <v>17</v>
      </c>
      <c r="L2145">
        <v>2019</v>
      </c>
      <c r="M2145" t="s">
        <v>120</v>
      </c>
    </row>
    <row r="2146" spans="1:13" x14ac:dyDescent="0.25">
      <c r="A2146" s="1">
        <v>43798</v>
      </c>
      <c r="B2146" s="2">
        <v>0.94722222222222219</v>
      </c>
      <c r="C2146" t="s">
        <v>40</v>
      </c>
      <c r="D2146" t="s">
        <v>94</v>
      </c>
      <c r="E2146">
        <v>0</v>
      </c>
      <c r="F2146">
        <v>0</v>
      </c>
      <c r="G2146" t="s">
        <v>15</v>
      </c>
      <c r="H2146" t="s">
        <v>221</v>
      </c>
      <c r="I2146">
        <v>5906</v>
      </c>
      <c r="J2146" t="s">
        <v>16</v>
      </c>
      <c r="K2146" t="s">
        <v>17</v>
      </c>
      <c r="L2146">
        <v>2019</v>
      </c>
      <c r="M2146" t="s">
        <v>120</v>
      </c>
    </row>
    <row r="2147" spans="1:13" x14ac:dyDescent="0.25">
      <c r="A2147" s="1">
        <v>43799</v>
      </c>
      <c r="B2147" s="2">
        <v>3.6805555555555557E-2</v>
      </c>
      <c r="C2147" t="s">
        <v>50</v>
      </c>
      <c r="D2147" t="s">
        <v>97</v>
      </c>
      <c r="E2147">
        <v>6</v>
      </c>
      <c r="F2147">
        <v>12</v>
      </c>
      <c r="G2147" t="s">
        <v>32</v>
      </c>
      <c r="H2147" t="s">
        <v>223</v>
      </c>
      <c r="I2147">
        <v>5009</v>
      </c>
      <c r="J2147" t="s">
        <v>38</v>
      </c>
      <c r="K2147" t="s">
        <v>39</v>
      </c>
      <c r="L2147">
        <v>2019</v>
      </c>
      <c r="M2147" t="s">
        <v>120</v>
      </c>
    </row>
    <row r="2148" spans="1:13" x14ac:dyDescent="0.25">
      <c r="A2148" s="1">
        <v>43799</v>
      </c>
      <c r="B2148" s="2">
        <v>7.0833333333333331E-2</v>
      </c>
      <c r="C2148" t="s">
        <v>50</v>
      </c>
      <c r="D2148" t="s">
        <v>88</v>
      </c>
      <c r="E2148">
        <v>8</v>
      </c>
      <c r="F2148">
        <v>12</v>
      </c>
      <c r="G2148" t="s">
        <v>23</v>
      </c>
      <c r="H2148" t="s">
        <v>221</v>
      </c>
      <c r="I2148">
        <v>5906</v>
      </c>
      <c r="J2148" t="s">
        <v>16</v>
      </c>
      <c r="K2148" t="s">
        <v>17</v>
      </c>
      <c r="L2148">
        <v>2019</v>
      </c>
      <c r="M2148" t="s">
        <v>120</v>
      </c>
    </row>
    <row r="2149" spans="1:13" x14ac:dyDescent="0.25">
      <c r="A2149" s="1">
        <v>43799</v>
      </c>
      <c r="B2149" s="2">
        <v>0.24930555555555556</v>
      </c>
      <c r="C2149" t="s">
        <v>50</v>
      </c>
      <c r="D2149" t="s">
        <v>34</v>
      </c>
      <c r="E2149">
        <v>12</v>
      </c>
      <c r="F2149">
        <v>0</v>
      </c>
      <c r="G2149" t="s">
        <v>15</v>
      </c>
      <c r="H2149" t="s">
        <v>221</v>
      </c>
      <c r="I2149">
        <v>5676</v>
      </c>
      <c r="J2149" t="s">
        <v>16</v>
      </c>
      <c r="K2149" t="s">
        <v>17</v>
      </c>
      <c r="L2149">
        <v>2019</v>
      </c>
      <c r="M2149" t="s">
        <v>120</v>
      </c>
    </row>
    <row r="2150" spans="1:13" x14ac:dyDescent="0.25">
      <c r="A2150" s="1">
        <v>43799</v>
      </c>
      <c r="B2150" s="2">
        <v>0.38541666666666669</v>
      </c>
      <c r="C2150" t="s">
        <v>50</v>
      </c>
      <c r="D2150" t="s">
        <v>54</v>
      </c>
      <c r="E2150">
        <v>0</v>
      </c>
      <c r="F2150">
        <v>0</v>
      </c>
      <c r="G2150" t="s">
        <v>23</v>
      </c>
      <c r="H2150" t="s">
        <v>221</v>
      </c>
      <c r="I2150">
        <v>5726</v>
      </c>
      <c r="J2150" t="s">
        <v>16</v>
      </c>
      <c r="K2150" t="s">
        <v>17</v>
      </c>
      <c r="L2150">
        <v>2019</v>
      </c>
      <c r="M2150" t="s">
        <v>120</v>
      </c>
    </row>
    <row r="2151" spans="1:13" x14ac:dyDescent="0.25">
      <c r="A2151" s="1">
        <v>43799</v>
      </c>
      <c r="B2151" s="2">
        <v>0.62430555555555556</v>
      </c>
      <c r="C2151" t="s">
        <v>50</v>
      </c>
      <c r="D2151" t="s">
        <v>67</v>
      </c>
      <c r="E2151">
        <v>3</v>
      </c>
      <c r="F2151">
        <v>6</v>
      </c>
      <c r="G2151" t="s">
        <v>23</v>
      </c>
      <c r="H2151" t="s">
        <v>221</v>
      </c>
      <c r="I2151">
        <v>5756</v>
      </c>
      <c r="J2151" t="s">
        <v>55</v>
      </c>
      <c r="K2151" t="s">
        <v>56</v>
      </c>
      <c r="L2151">
        <v>2019</v>
      </c>
      <c r="M2151" t="s">
        <v>120</v>
      </c>
    </row>
    <row r="2152" spans="1:13" x14ac:dyDescent="0.25">
      <c r="A2152" s="1">
        <v>43799</v>
      </c>
      <c r="B2152" s="2">
        <v>0.69166666666666665</v>
      </c>
      <c r="C2152" t="s">
        <v>50</v>
      </c>
      <c r="D2152" t="s">
        <v>28</v>
      </c>
      <c r="E2152">
        <v>5</v>
      </c>
      <c r="F2152">
        <v>9</v>
      </c>
      <c r="G2152" t="s">
        <v>20</v>
      </c>
      <c r="H2152" t="s">
        <v>223</v>
      </c>
      <c r="I2152">
        <v>5000</v>
      </c>
      <c r="J2152" t="s">
        <v>16</v>
      </c>
      <c r="K2152" t="s">
        <v>17</v>
      </c>
      <c r="L2152">
        <v>2019</v>
      </c>
      <c r="M2152" t="s">
        <v>120</v>
      </c>
    </row>
    <row r="2153" spans="1:13" x14ac:dyDescent="0.25">
      <c r="A2153" s="1">
        <v>43799</v>
      </c>
      <c r="B2153" s="2">
        <v>0.71527777777777779</v>
      </c>
      <c r="C2153" t="s">
        <v>50</v>
      </c>
      <c r="D2153" t="s">
        <v>69</v>
      </c>
      <c r="E2153">
        <v>0</v>
      </c>
      <c r="F2153">
        <v>0</v>
      </c>
      <c r="G2153" t="s">
        <v>32</v>
      </c>
      <c r="H2153" t="s">
        <v>223</v>
      </c>
      <c r="I2153">
        <v>5053</v>
      </c>
      <c r="J2153" t="s">
        <v>16</v>
      </c>
      <c r="K2153" t="s">
        <v>17</v>
      </c>
      <c r="L2153">
        <v>2019</v>
      </c>
      <c r="M2153" t="s">
        <v>120</v>
      </c>
    </row>
    <row r="2154" spans="1:13" x14ac:dyDescent="0.25">
      <c r="A2154" s="1">
        <v>43800</v>
      </c>
      <c r="B2154" s="2">
        <v>0.63958333333333328</v>
      </c>
      <c r="C2154" t="s">
        <v>53</v>
      </c>
      <c r="D2154" t="s">
        <v>87</v>
      </c>
      <c r="E2154">
        <v>3</v>
      </c>
      <c r="F2154">
        <v>7</v>
      </c>
      <c r="G2154" t="s">
        <v>23</v>
      </c>
      <c r="H2154" t="s">
        <v>221</v>
      </c>
      <c r="I2154">
        <v>6121</v>
      </c>
      <c r="J2154" t="s">
        <v>16</v>
      </c>
      <c r="K2154" t="s">
        <v>17</v>
      </c>
      <c r="L2154">
        <v>2019</v>
      </c>
      <c r="M2154" t="s">
        <v>120</v>
      </c>
    </row>
    <row r="2155" spans="1:13" x14ac:dyDescent="0.25">
      <c r="A2155" s="1">
        <v>43801</v>
      </c>
      <c r="B2155" s="2">
        <v>2.2222222222222223E-2</v>
      </c>
      <c r="C2155" t="s">
        <v>13</v>
      </c>
      <c r="D2155" t="s">
        <v>103</v>
      </c>
      <c r="E2155">
        <v>6</v>
      </c>
      <c r="F2155">
        <v>11</v>
      </c>
      <c r="G2155" t="s">
        <v>23</v>
      </c>
      <c r="H2155" t="s">
        <v>223</v>
      </c>
      <c r="I2155">
        <v>5696</v>
      </c>
      <c r="J2155" t="s">
        <v>16</v>
      </c>
      <c r="K2155" t="s">
        <v>17</v>
      </c>
      <c r="L2155">
        <v>2019</v>
      </c>
      <c r="M2155" t="s">
        <v>120</v>
      </c>
    </row>
    <row r="2156" spans="1:13" x14ac:dyDescent="0.25">
      <c r="A2156" s="1">
        <v>43801</v>
      </c>
      <c r="B2156" s="2">
        <v>0.37430555555555556</v>
      </c>
      <c r="C2156" t="s">
        <v>13</v>
      </c>
      <c r="D2156" t="s">
        <v>84</v>
      </c>
      <c r="E2156">
        <v>0</v>
      </c>
      <c r="F2156">
        <v>0</v>
      </c>
      <c r="G2156" t="s">
        <v>23</v>
      </c>
      <c r="H2156" t="s">
        <v>221</v>
      </c>
      <c r="I2156">
        <v>5856</v>
      </c>
      <c r="J2156" t="s">
        <v>55</v>
      </c>
      <c r="K2156" t="s">
        <v>56</v>
      </c>
      <c r="L2156">
        <v>2019</v>
      </c>
      <c r="M2156" t="s">
        <v>120</v>
      </c>
    </row>
    <row r="2157" spans="1:13" x14ac:dyDescent="0.25">
      <c r="A2157" s="1">
        <v>43801</v>
      </c>
      <c r="B2157" s="2">
        <v>0.53263888888888888</v>
      </c>
      <c r="C2157" t="s">
        <v>13</v>
      </c>
      <c r="D2157" t="s">
        <v>77</v>
      </c>
      <c r="E2157">
        <v>0</v>
      </c>
      <c r="F2157">
        <v>0</v>
      </c>
      <c r="G2157" t="s">
        <v>23</v>
      </c>
      <c r="H2157" t="s">
        <v>221</v>
      </c>
      <c r="I2157">
        <v>5886</v>
      </c>
      <c r="J2157" t="s">
        <v>16</v>
      </c>
      <c r="K2157" t="s">
        <v>17</v>
      </c>
      <c r="L2157">
        <v>2019</v>
      </c>
      <c r="M2157" t="s">
        <v>120</v>
      </c>
    </row>
    <row r="2158" spans="1:13" x14ac:dyDescent="0.25">
      <c r="A2158" s="1">
        <v>43801</v>
      </c>
      <c r="B2158" s="2">
        <v>0.76458333333333328</v>
      </c>
      <c r="C2158" t="s">
        <v>13</v>
      </c>
      <c r="D2158" t="s">
        <v>59</v>
      </c>
      <c r="E2158">
        <v>6</v>
      </c>
      <c r="F2158">
        <v>8</v>
      </c>
      <c r="G2158" t="s">
        <v>32</v>
      </c>
      <c r="H2158" t="s">
        <v>223</v>
      </c>
      <c r="I2158">
        <v>5210</v>
      </c>
      <c r="J2158" t="s">
        <v>16</v>
      </c>
      <c r="K2158" t="s">
        <v>17</v>
      </c>
      <c r="L2158">
        <v>2019</v>
      </c>
      <c r="M2158" t="s">
        <v>120</v>
      </c>
    </row>
    <row r="2159" spans="1:13" x14ac:dyDescent="0.25">
      <c r="A2159" s="1">
        <v>43801</v>
      </c>
      <c r="B2159" s="2">
        <v>0.81041666666666667</v>
      </c>
      <c r="C2159" t="s">
        <v>13</v>
      </c>
      <c r="D2159" t="s">
        <v>42</v>
      </c>
      <c r="E2159">
        <v>3</v>
      </c>
      <c r="F2159">
        <v>6</v>
      </c>
      <c r="G2159" t="s">
        <v>20</v>
      </c>
      <c r="H2159" t="s">
        <v>223</v>
      </c>
      <c r="I2159">
        <v>5062</v>
      </c>
      <c r="J2159" t="s">
        <v>16</v>
      </c>
      <c r="K2159" t="s">
        <v>17</v>
      </c>
      <c r="L2159">
        <v>2019</v>
      </c>
      <c r="M2159" t="s">
        <v>120</v>
      </c>
    </row>
    <row r="2160" spans="1:13" x14ac:dyDescent="0.25">
      <c r="A2160" s="1">
        <v>43801</v>
      </c>
      <c r="B2160" s="2">
        <v>0.95</v>
      </c>
      <c r="C2160" t="s">
        <v>13</v>
      </c>
      <c r="D2160" t="s">
        <v>19</v>
      </c>
      <c r="E2160">
        <v>16</v>
      </c>
      <c r="F2160">
        <v>21</v>
      </c>
      <c r="G2160" t="s">
        <v>20</v>
      </c>
      <c r="H2160" t="s">
        <v>223</v>
      </c>
      <c r="I2160">
        <v>5207</v>
      </c>
      <c r="J2160" t="s">
        <v>55</v>
      </c>
      <c r="K2160" t="s">
        <v>56</v>
      </c>
      <c r="L2160">
        <v>2019</v>
      </c>
      <c r="M2160" t="s">
        <v>120</v>
      </c>
    </row>
    <row r="2161" spans="1:13" x14ac:dyDescent="0.25">
      <c r="A2161" s="1">
        <v>43802</v>
      </c>
      <c r="B2161" s="2">
        <v>1.4583333333333334E-2</v>
      </c>
      <c r="C2161" t="s">
        <v>21</v>
      </c>
      <c r="D2161" t="s">
        <v>116</v>
      </c>
      <c r="E2161">
        <v>0</v>
      </c>
      <c r="F2161">
        <v>0</v>
      </c>
      <c r="G2161" t="s">
        <v>32</v>
      </c>
      <c r="H2161" t="s">
        <v>223</v>
      </c>
      <c r="I2161">
        <v>5113</v>
      </c>
      <c r="J2161" t="s">
        <v>38</v>
      </c>
      <c r="K2161" t="s">
        <v>39</v>
      </c>
      <c r="L2161">
        <v>2019</v>
      </c>
      <c r="M2161" t="s">
        <v>120</v>
      </c>
    </row>
    <row r="2162" spans="1:13" x14ac:dyDescent="0.25">
      <c r="A2162" s="1">
        <v>43802</v>
      </c>
      <c r="B2162" s="2">
        <v>0.38333333333333336</v>
      </c>
      <c r="C2162" t="s">
        <v>21</v>
      </c>
      <c r="D2162" t="s">
        <v>103</v>
      </c>
      <c r="E2162">
        <v>5</v>
      </c>
      <c r="F2162">
        <v>7</v>
      </c>
      <c r="G2162" t="s">
        <v>23</v>
      </c>
      <c r="H2162" t="s">
        <v>221</v>
      </c>
      <c r="I2162">
        <v>5446</v>
      </c>
      <c r="J2162" t="s">
        <v>16</v>
      </c>
      <c r="K2162" t="s">
        <v>17</v>
      </c>
      <c r="L2162">
        <v>2019</v>
      </c>
      <c r="M2162" t="s">
        <v>120</v>
      </c>
    </row>
    <row r="2163" spans="1:13" x14ac:dyDescent="0.25">
      <c r="A2163" s="1">
        <v>43802</v>
      </c>
      <c r="B2163" s="2">
        <v>0.50347222222222221</v>
      </c>
      <c r="C2163" t="s">
        <v>21</v>
      </c>
      <c r="D2163" t="s">
        <v>105</v>
      </c>
      <c r="E2163">
        <v>3</v>
      </c>
      <c r="F2163">
        <v>6</v>
      </c>
      <c r="G2163" t="s">
        <v>15</v>
      </c>
      <c r="H2163" t="s">
        <v>221</v>
      </c>
      <c r="I2163">
        <v>5896</v>
      </c>
      <c r="J2163" t="s">
        <v>16</v>
      </c>
      <c r="K2163" t="s">
        <v>17</v>
      </c>
      <c r="L2163">
        <v>2019</v>
      </c>
      <c r="M2163" t="s">
        <v>120</v>
      </c>
    </row>
    <row r="2164" spans="1:13" x14ac:dyDescent="0.25">
      <c r="A2164" s="1">
        <v>43802</v>
      </c>
      <c r="B2164" s="2">
        <v>0.85138888888888886</v>
      </c>
      <c r="C2164" t="s">
        <v>21</v>
      </c>
      <c r="D2164" t="s">
        <v>49</v>
      </c>
      <c r="E2164">
        <v>3</v>
      </c>
      <c r="F2164">
        <v>6</v>
      </c>
      <c r="G2164" t="s">
        <v>23</v>
      </c>
      <c r="H2164" t="s">
        <v>221</v>
      </c>
      <c r="I2164">
        <v>5761</v>
      </c>
      <c r="J2164" t="s">
        <v>55</v>
      </c>
      <c r="K2164" t="s">
        <v>56</v>
      </c>
      <c r="L2164">
        <v>2019</v>
      </c>
      <c r="M2164" t="s">
        <v>120</v>
      </c>
    </row>
    <row r="2165" spans="1:13" x14ac:dyDescent="0.25">
      <c r="A2165" s="1">
        <v>43802</v>
      </c>
      <c r="B2165" s="2">
        <v>0.90486111111111112</v>
      </c>
      <c r="C2165" t="s">
        <v>21</v>
      </c>
      <c r="D2165" t="s">
        <v>124</v>
      </c>
      <c r="E2165">
        <v>15</v>
      </c>
      <c r="F2165">
        <v>20</v>
      </c>
      <c r="G2165" t="s">
        <v>23</v>
      </c>
      <c r="H2165" t="s">
        <v>224</v>
      </c>
      <c r="I2165">
        <v>3023</v>
      </c>
      <c r="J2165" t="s">
        <v>61</v>
      </c>
      <c r="K2165" t="s">
        <v>17</v>
      </c>
      <c r="L2165">
        <v>2019</v>
      </c>
      <c r="M2165" t="s">
        <v>120</v>
      </c>
    </row>
    <row r="2166" spans="1:13" x14ac:dyDescent="0.25">
      <c r="A2166" s="1">
        <v>43803</v>
      </c>
      <c r="B2166" s="2">
        <v>0.47916666666666669</v>
      </c>
      <c r="C2166" t="s">
        <v>25</v>
      </c>
      <c r="D2166" t="s">
        <v>96</v>
      </c>
      <c r="E2166">
        <v>17</v>
      </c>
      <c r="F2166">
        <v>20</v>
      </c>
      <c r="G2166" t="s">
        <v>20</v>
      </c>
      <c r="H2166" t="s">
        <v>223</v>
      </c>
      <c r="I2166">
        <v>5243</v>
      </c>
      <c r="J2166" t="s">
        <v>16</v>
      </c>
      <c r="K2166" t="s">
        <v>17</v>
      </c>
      <c r="L2166">
        <v>2019</v>
      </c>
      <c r="M2166" t="s">
        <v>120</v>
      </c>
    </row>
    <row r="2167" spans="1:13" x14ac:dyDescent="0.25">
      <c r="A2167" s="1">
        <v>43803</v>
      </c>
      <c r="B2167" s="2">
        <v>0.75277777777777777</v>
      </c>
      <c r="C2167" t="s">
        <v>25</v>
      </c>
      <c r="D2167" t="s">
        <v>112</v>
      </c>
      <c r="E2167">
        <v>3</v>
      </c>
      <c r="F2167">
        <v>5</v>
      </c>
      <c r="G2167" t="s">
        <v>15</v>
      </c>
      <c r="H2167" t="s">
        <v>221</v>
      </c>
      <c r="I2167">
        <v>5441</v>
      </c>
      <c r="J2167" t="s">
        <v>16</v>
      </c>
      <c r="K2167" t="s">
        <v>17</v>
      </c>
      <c r="L2167">
        <v>2019</v>
      </c>
      <c r="M2167" t="s">
        <v>120</v>
      </c>
    </row>
    <row r="2168" spans="1:13" x14ac:dyDescent="0.25">
      <c r="A2168" s="1">
        <v>43803</v>
      </c>
      <c r="B2168" s="2">
        <v>0.79166666666666663</v>
      </c>
      <c r="C2168" t="s">
        <v>25</v>
      </c>
      <c r="D2168" t="s">
        <v>24</v>
      </c>
      <c r="E2168">
        <v>0</v>
      </c>
      <c r="F2168">
        <v>0</v>
      </c>
      <c r="G2168" t="s">
        <v>32</v>
      </c>
      <c r="H2168" t="s">
        <v>223</v>
      </c>
      <c r="I2168">
        <v>5042</v>
      </c>
      <c r="J2168" t="s">
        <v>55</v>
      </c>
      <c r="K2168" t="s">
        <v>56</v>
      </c>
      <c r="L2168">
        <v>2019</v>
      </c>
      <c r="M2168" t="s">
        <v>120</v>
      </c>
    </row>
    <row r="2169" spans="1:13" x14ac:dyDescent="0.25">
      <c r="A2169" s="1">
        <v>43804</v>
      </c>
      <c r="B2169" s="2">
        <v>0.31666666666666665</v>
      </c>
      <c r="C2169" t="s">
        <v>33</v>
      </c>
      <c r="D2169" t="s">
        <v>48</v>
      </c>
      <c r="E2169">
        <v>3</v>
      </c>
      <c r="F2169">
        <v>5</v>
      </c>
      <c r="G2169" t="s">
        <v>23</v>
      </c>
      <c r="H2169" t="s">
        <v>221</v>
      </c>
      <c r="I2169">
        <v>5946</v>
      </c>
      <c r="J2169" t="s">
        <v>16</v>
      </c>
      <c r="K2169" t="s">
        <v>17</v>
      </c>
      <c r="L2169">
        <v>2019</v>
      </c>
      <c r="M2169" t="s">
        <v>120</v>
      </c>
    </row>
    <row r="2170" spans="1:13" x14ac:dyDescent="0.25">
      <c r="A2170" s="1">
        <v>43804</v>
      </c>
      <c r="B2170" s="2">
        <v>0.43055555555555558</v>
      </c>
      <c r="C2170" t="s">
        <v>33</v>
      </c>
      <c r="D2170" t="s">
        <v>74</v>
      </c>
      <c r="E2170">
        <v>4</v>
      </c>
      <c r="F2170">
        <v>7</v>
      </c>
      <c r="G2170" t="s">
        <v>32</v>
      </c>
      <c r="H2170" t="s">
        <v>223</v>
      </c>
      <c r="I2170">
        <v>5077</v>
      </c>
      <c r="J2170" t="s">
        <v>16</v>
      </c>
      <c r="K2170" t="s">
        <v>17</v>
      </c>
      <c r="L2170">
        <v>2019</v>
      </c>
      <c r="M2170" t="s">
        <v>120</v>
      </c>
    </row>
    <row r="2171" spans="1:13" x14ac:dyDescent="0.25">
      <c r="A2171" s="1">
        <v>43804</v>
      </c>
      <c r="B2171" s="2">
        <v>0.44861111111111113</v>
      </c>
      <c r="C2171" t="s">
        <v>33</v>
      </c>
      <c r="D2171" t="s">
        <v>103</v>
      </c>
      <c r="E2171">
        <v>5</v>
      </c>
      <c r="F2171">
        <v>8</v>
      </c>
      <c r="G2171" t="s">
        <v>23</v>
      </c>
      <c r="H2171" t="s">
        <v>221</v>
      </c>
      <c r="I2171">
        <v>5951</v>
      </c>
      <c r="J2171" t="s">
        <v>16</v>
      </c>
      <c r="K2171" t="s">
        <v>17</v>
      </c>
      <c r="L2171">
        <v>2019</v>
      </c>
      <c r="M2171" t="s">
        <v>120</v>
      </c>
    </row>
    <row r="2172" spans="1:13" x14ac:dyDescent="0.25">
      <c r="A2172" s="1">
        <v>43805</v>
      </c>
      <c r="B2172" s="2">
        <v>0.2388888888888889</v>
      </c>
      <c r="C2172" t="s">
        <v>40</v>
      </c>
      <c r="D2172" t="s">
        <v>68</v>
      </c>
      <c r="E2172">
        <v>3</v>
      </c>
      <c r="F2172">
        <v>7</v>
      </c>
      <c r="G2172" t="s">
        <v>32</v>
      </c>
      <c r="H2172" t="s">
        <v>223</v>
      </c>
      <c r="I2172">
        <v>5121</v>
      </c>
      <c r="J2172" t="s">
        <v>16</v>
      </c>
      <c r="K2172" t="s">
        <v>17</v>
      </c>
      <c r="L2172">
        <v>2019</v>
      </c>
      <c r="M2172" t="s">
        <v>120</v>
      </c>
    </row>
    <row r="2173" spans="1:13" x14ac:dyDescent="0.25">
      <c r="A2173" s="1">
        <v>43805</v>
      </c>
      <c r="B2173" s="2">
        <v>0.64444444444444449</v>
      </c>
      <c r="C2173" t="s">
        <v>40</v>
      </c>
      <c r="D2173" t="s">
        <v>103</v>
      </c>
      <c r="E2173">
        <v>3</v>
      </c>
      <c r="F2173">
        <v>6</v>
      </c>
      <c r="G2173" t="s">
        <v>15</v>
      </c>
      <c r="H2173" t="s">
        <v>221</v>
      </c>
      <c r="I2173">
        <v>5681</v>
      </c>
      <c r="J2173" t="s">
        <v>16</v>
      </c>
      <c r="K2173" t="s">
        <v>17</v>
      </c>
      <c r="L2173">
        <v>2019</v>
      </c>
      <c r="M2173" t="s">
        <v>120</v>
      </c>
    </row>
    <row r="2174" spans="1:13" x14ac:dyDescent="0.25">
      <c r="A2174" s="1">
        <v>43805</v>
      </c>
      <c r="B2174" s="2">
        <v>0.99791666666666667</v>
      </c>
      <c r="C2174" t="s">
        <v>40</v>
      </c>
      <c r="D2174" t="s">
        <v>87</v>
      </c>
      <c r="E2174">
        <v>4</v>
      </c>
      <c r="F2174">
        <v>9</v>
      </c>
      <c r="G2174" t="s">
        <v>15</v>
      </c>
      <c r="H2174" t="s">
        <v>221</v>
      </c>
      <c r="I2174">
        <v>5816</v>
      </c>
      <c r="J2174" t="s">
        <v>16</v>
      </c>
      <c r="K2174" t="s">
        <v>17</v>
      </c>
      <c r="L2174">
        <v>2019</v>
      </c>
      <c r="M2174" t="s">
        <v>120</v>
      </c>
    </row>
    <row r="2175" spans="1:13" x14ac:dyDescent="0.25">
      <c r="A2175" s="1">
        <v>43806</v>
      </c>
      <c r="B2175" s="2">
        <v>0.64722222222222225</v>
      </c>
      <c r="C2175" t="s">
        <v>50</v>
      </c>
      <c r="D2175" t="s">
        <v>34</v>
      </c>
      <c r="E2175">
        <v>0</v>
      </c>
      <c r="F2175">
        <v>0</v>
      </c>
      <c r="G2175" t="s">
        <v>15</v>
      </c>
      <c r="H2175" t="s">
        <v>221</v>
      </c>
      <c r="I2175">
        <v>5566</v>
      </c>
      <c r="J2175" t="s">
        <v>16</v>
      </c>
      <c r="K2175" t="s">
        <v>17</v>
      </c>
      <c r="L2175">
        <v>2019</v>
      </c>
      <c r="M2175" t="s">
        <v>120</v>
      </c>
    </row>
    <row r="2176" spans="1:13" x14ac:dyDescent="0.25">
      <c r="A2176" s="1">
        <v>43806</v>
      </c>
      <c r="B2176" s="2">
        <v>0.73750000000000004</v>
      </c>
      <c r="C2176" t="s">
        <v>50</v>
      </c>
      <c r="D2176" t="s">
        <v>113</v>
      </c>
      <c r="E2176">
        <v>9</v>
      </c>
      <c r="F2176">
        <v>14</v>
      </c>
      <c r="G2176" t="s">
        <v>15</v>
      </c>
      <c r="H2176" t="s">
        <v>221</v>
      </c>
      <c r="I2176">
        <v>6016</v>
      </c>
      <c r="J2176" t="s">
        <v>55</v>
      </c>
      <c r="K2176" t="s">
        <v>56</v>
      </c>
      <c r="L2176">
        <v>2019</v>
      </c>
      <c r="M2176" t="s">
        <v>120</v>
      </c>
    </row>
    <row r="2177" spans="1:13" x14ac:dyDescent="0.25">
      <c r="A2177" s="1">
        <v>43807</v>
      </c>
      <c r="B2177" s="2">
        <v>0.44236111111111109</v>
      </c>
      <c r="C2177" t="s">
        <v>53</v>
      </c>
      <c r="D2177" t="s">
        <v>114</v>
      </c>
      <c r="E2177">
        <v>15</v>
      </c>
      <c r="F2177">
        <v>20</v>
      </c>
      <c r="G2177" t="s">
        <v>23</v>
      </c>
      <c r="H2177" t="s">
        <v>221</v>
      </c>
      <c r="I2177">
        <v>5746</v>
      </c>
      <c r="J2177" t="s">
        <v>16</v>
      </c>
      <c r="K2177" t="s">
        <v>17</v>
      </c>
      <c r="L2177">
        <v>2019</v>
      </c>
      <c r="M2177" t="s">
        <v>120</v>
      </c>
    </row>
    <row r="2178" spans="1:13" x14ac:dyDescent="0.25">
      <c r="A2178" s="1">
        <v>43807</v>
      </c>
      <c r="B2178" s="2">
        <v>0.68333333333333335</v>
      </c>
      <c r="C2178" t="s">
        <v>53</v>
      </c>
      <c r="D2178" t="s">
        <v>71</v>
      </c>
      <c r="E2178">
        <v>4</v>
      </c>
      <c r="F2178">
        <v>8</v>
      </c>
      <c r="G2178" t="s">
        <v>32</v>
      </c>
      <c r="H2178" t="s">
        <v>223</v>
      </c>
      <c r="I2178">
        <v>5115</v>
      </c>
      <c r="J2178" t="s">
        <v>16</v>
      </c>
      <c r="K2178" t="s">
        <v>17</v>
      </c>
      <c r="L2178">
        <v>2019</v>
      </c>
      <c r="M2178" t="s">
        <v>120</v>
      </c>
    </row>
    <row r="2179" spans="1:13" x14ac:dyDescent="0.25">
      <c r="A2179" s="1">
        <v>43807</v>
      </c>
      <c r="B2179" s="2">
        <v>0.84930555555555554</v>
      </c>
      <c r="C2179" t="s">
        <v>53</v>
      </c>
      <c r="D2179" t="s">
        <v>74</v>
      </c>
      <c r="E2179">
        <v>0</v>
      </c>
      <c r="F2179">
        <v>0</v>
      </c>
      <c r="G2179" t="s">
        <v>32</v>
      </c>
      <c r="H2179" t="s">
        <v>223</v>
      </c>
      <c r="I2179">
        <v>5070</v>
      </c>
      <c r="J2179" t="s">
        <v>16</v>
      </c>
      <c r="K2179" t="s">
        <v>17</v>
      </c>
      <c r="L2179">
        <v>2019</v>
      </c>
      <c r="M2179" t="s">
        <v>120</v>
      </c>
    </row>
    <row r="2180" spans="1:13" x14ac:dyDescent="0.25">
      <c r="A2180" s="1">
        <v>43808</v>
      </c>
      <c r="B2180" s="2">
        <v>0.34722222222222221</v>
      </c>
      <c r="C2180" t="s">
        <v>13</v>
      </c>
      <c r="D2180" t="s">
        <v>49</v>
      </c>
      <c r="E2180">
        <v>0</v>
      </c>
      <c r="F2180">
        <v>0</v>
      </c>
      <c r="G2180" t="s">
        <v>15</v>
      </c>
      <c r="H2180" t="s">
        <v>221</v>
      </c>
      <c r="I2180">
        <v>5681</v>
      </c>
      <c r="J2180" t="s">
        <v>16</v>
      </c>
      <c r="K2180" t="s">
        <v>17</v>
      </c>
      <c r="L2180">
        <v>2019</v>
      </c>
      <c r="M2180" t="s">
        <v>120</v>
      </c>
    </row>
    <row r="2181" spans="1:13" x14ac:dyDescent="0.25">
      <c r="A2181" s="1">
        <v>43808</v>
      </c>
      <c r="B2181" s="2">
        <v>0.56874999999999998</v>
      </c>
      <c r="C2181" t="s">
        <v>13</v>
      </c>
      <c r="D2181" t="s">
        <v>85</v>
      </c>
      <c r="E2181">
        <v>100</v>
      </c>
      <c r="F2181">
        <v>103</v>
      </c>
      <c r="G2181" t="s">
        <v>15</v>
      </c>
      <c r="H2181" t="s">
        <v>221</v>
      </c>
      <c r="I2181">
        <v>5466</v>
      </c>
      <c r="J2181" t="s">
        <v>89</v>
      </c>
      <c r="K2181" t="s">
        <v>90</v>
      </c>
      <c r="L2181">
        <v>2019</v>
      </c>
      <c r="M2181" t="s">
        <v>120</v>
      </c>
    </row>
    <row r="2182" spans="1:13" x14ac:dyDescent="0.25">
      <c r="A2182" s="1">
        <v>43808</v>
      </c>
      <c r="B2182" s="2">
        <v>0.74236111111111114</v>
      </c>
      <c r="C2182" t="s">
        <v>13</v>
      </c>
      <c r="D2182" t="s">
        <v>76</v>
      </c>
      <c r="E2182">
        <v>0</v>
      </c>
      <c r="F2182">
        <v>0</v>
      </c>
      <c r="G2182" t="s">
        <v>32</v>
      </c>
      <c r="H2182" t="s">
        <v>223</v>
      </c>
      <c r="I2182">
        <v>5308</v>
      </c>
      <c r="J2182" t="s">
        <v>16</v>
      </c>
      <c r="K2182" t="s">
        <v>17</v>
      </c>
      <c r="L2182">
        <v>2019</v>
      </c>
      <c r="M2182" t="s">
        <v>120</v>
      </c>
    </row>
    <row r="2183" spans="1:13" x14ac:dyDescent="0.25">
      <c r="A2183" s="1">
        <v>43809</v>
      </c>
      <c r="B2183" s="2">
        <v>0.05</v>
      </c>
      <c r="C2183" t="s">
        <v>21</v>
      </c>
      <c r="D2183" t="s">
        <v>35</v>
      </c>
      <c r="E2183">
        <v>9</v>
      </c>
      <c r="F2183">
        <v>14</v>
      </c>
      <c r="G2183" t="s">
        <v>15</v>
      </c>
      <c r="H2183" t="s">
        <v>221</v>
      </c>
      <c r="I2183">
        <v>5441</v>
      </c>
      <c r="J2183" t="s">
        <v>16</v>
      </c>
      <c r="K2183" t="s">
        <v>17</v>
      </c>
      <c r="L2183">
        <v>2019</v>
      </c>
      <c r="M2183" t="s">
        <v>120</v>
      </c>
    </row>
    <row r="2184" spans="1:13" x14ac:dyDescent="0.25">
      <c r="A2184" s="1">
        <v>43809</v>
      </c>
      <c r="B2184" s="2">
        <v>5.2777777777777778E-2</v>
      </c>
      <c r="C2184" t="s">
        <v>21</v>
      </c>
      <c r="D2184" t="s">
        <v>44</v>
      </c>
      <c r="E2184">
        <v>0</v>
      </c>
      <c r="F2184">
        <v>0</v>
      </c>
      <c r="G2184" t="s">
        <v>15</v>
      </c>
      <c r="H2184" t="s">
        <v>221</v>
      </c>
      <c r="I2184">
        <v>5476</v>
      </c>
      <c r="J2184" t="s">
        <v>16</v>
      </c>
      <c r="K2184" t="s">
        <v>17</v>
      </c>
      <c r="L2184">
        <v>2019</v>
      </c>
      <c r="M2184" t="s">
        <v>120</v>
      </c>
    </row>
    <row r="2185" spans="1:13" x14ac:dyDescent="0.25">
      <c r="A2185" s="1">
        <v>43809</v>
      </c>
      <c r="B2185" s="2">
        <v>6.1805555555555558E-2</v>
      </c>
      <c r="C2185" t="s">
        <v>21</v>
      </c>
      <c r="D2185" t="s">
        <v>88</v>
      </c>
      <c r="E2185">
        <v>15</v>
      </c>
      <c r="F2185">
        <v>20</v>
      </c>
      <c r="G2185" t="s">
        <v>23</v>
      </c>
      <c r="H2185" t="s">
        <v>221</v>
      </c>
      <c r="I2185">
        <v>6091</v>
      </c>
      <c r="J2185" t="s">
        <v>38</v>
      </c>
      <c r="K2185" t="s">
        <v>39</v>
      </c>
      <c r="L2185">
        <v>2019</v>
      </c>
      <c r="M2185" t="s">
        <v>120</v>
      </c>
    </row>
    <row r="2186" spans="1:13" x14ac:dyDescent="0.25">
      <c r="A2186" s="1">
        <v>43809</v>
      </c>
      <c r="B2186" s="2">
        <v>0.50138888888888888</v>
      </c>
      <c r="C2186" t="s">
        <v>21</v>
      </c>
      <c r="D2186" t="s">
        <v>36</v>
      </c>
      <c r="E2186">
        <v>5</v>
      </c>
      <c r="F2186">
        <v>8</v>
      </c>
      <c r="G2186" t="s">
        <v>15</v>
      </c>
      <c r="H2186" t="s">
        <v>221</v>
      </c>
      <c r="I2186">
        <v>5386</v>
      </c>
      <c r="J2186" t="s">
        <v>55</v>
      </c>
      <c r="K2186" t="s">
        <v>56</v>
      </c>
      <c r="L2186">
        <v>2019</v>
      </c>
      <c r="M2186" t="s">
        <v>120</v>
      </c>
    </row>
    <row r="2187" spans="1:13" x14ac:dyDescent="0.25">
      <c r="A2187" s="1">
        <v>43809</v>
      </c>
      <c r="B2187" s="2">
        <v>0.58888888888888891</v>
      </c>
      <c r="C2187" t="s">
        <v>21</v>
      </c>
      <c r="D2187" t="s">
        <v>94</v>
      </c>
      <c r="E2187">
        <v>4</v>
      </c>
      <c r="F2187">
        <v>7</v>
      </c>
      <c r="G2187" t="s">
        <v>15</v>
      </c>
      <c r="H2187" t="s">
        <v>221</v>
      </c>
      <c r="I2187">
        <v>5441</v>
      </c>
      <c r="J2187" t="s">
        <v>16</v>
      </c>
      <c r="K2187" t="s">
        <v>17</v>
      </c>
      <c r="L2187">
        <v>2019</v>
      </c>
      <c r="M2187" t="s">
        <v>120</v>
      </c>
    </row>
    <row r="2188" spans="1:13" x14ac:dyDescent="0.25">
      <c r="A2188" s="1">
        <v>43809</v>
      </c>
      <c r="B2188" s="2">
        <v>0.75555555555555554</v>
      </c>
      <c r="C2188" t="s">
        <v>21</v>
      </c>
      <c r="D2188" t="s">
        <v>70</v>
      </c>
      <c r="E2188">
        <v>6</v>
      </c>
      <c r="F2188">
        <v>8</v>
      </c>
      <c r="G2188" t="s">
        <v>32</v>
      </c>
      <c r="H2188" t="s">
        <v>223</v>
      </c>
      <c r="I2188">
        <v>5365</v>
      </c>
      <c r="J2188" t="s">
        <v>55</v>
      </c>
      <c r="K2188" t="s">
        <v>56</v>
      </c>
      <c r="L2188">
        <v>2019</v>
      </c>
      <c r="M2188" t="s">
        <v>120</v>
      </c>
    </row>
    <row r="2189" spans="1:13" x14ac:dyDescent="0.25">
      <c r="A2189" s="1">
        <v>43809</v>
      </c>
      <c r="B2189" s="2">
        <v>0.83194444444444449</v>
      </c>
      <c r="C2189" t="s">
        <v>21</v>
      </c>
      <c r="D2189" t="s">
        <v>114</v>
      </c>
      <c r="E2189">
        <v>7</v>
      </c>
      <c r="F2189">
        <v>10</v>
      </c>
      <c r="G2189" t="s">
        <v>15</v>
      </c>
      <c r="H2189" t="s">
        <v>221</v>
      </c>
      <c r="I2189">
        <v>5946</v>
      </c>
      <c r="J2189" t="s">
        <v>100</v>
      </c>
      <c r="K2189" t="s">
        <v>101</v>
      </c>
      <c r="L2189">
        <v>2019</v>
      </c>
      <c r="M2189" t="s">
        <v>120</v>
      </c>
    </row>
    <row r="2190" spans="1:13" x14ac:dyDescent="0.25">
      <c r="A2190" s="1">
        <v>43810</v>
      </c>
      <c r="B2190" s="2">
        <v>1.2500000000000001E-2</v>
      </c>
      <c r="C2190" t="s">
        <v>25</v>
      </c>
      <c r="D2190" t="s">
        <v>26</v>
      </c>
      <c r="E2190">
        <v>0</v>
      </c>
      <c r="F2190">
        <v>0</v>
      </c>
      <c r="G2190" t="s">
        <v>32</v>
      </c>
      <c r="H2190" t="s">
        <v>223</v>
      </c>
      <c r="I2190">
        <v>5101</v>
      </c>
      <c r="J2190" t="s">
        <v>16</v>
      </c>
      <c r="K2190" t="s">
        <v>17</v>
      </c>
      <c r="L2190">
        <v>2019</v>
      </c>
      <c r="M2190" t="s">
        <v>120</v>
      </c>
    </row>
    <row r="2191" spans="1:13" x14ac:dyDescent="0.25">
      <c r="A2191" s="1">
        <v>43810</v>
      </c>
      <c r="B2191" s="2">
        <v>0.625</v>
      </c>
      <c r="C2191" t="s">
        <v>25</v>
      </c>
      <c r="D2191" t="s">
        <v>51</v>
      </c>
      <c r="E2191">
        <v>5</v>
      </c>
      <c r="F2191">
        <v>8</v>
      </c>
      <c r="G2191" t="s">
        <v>32</v>
      </c>
      <c r="H2191" t="s">
        <v>223</v>
      </c>
      <c r="I2191">
        <v>5324</v>
      </c>
      <c r="J2191" t="s">
        <v>16</v>
      </c>
      <c r="K2191" t="s">
        <v>17</v>
      </c>
      <c r="L2191">
        <v>2019</v>
      </c>
      <c r="M2191" t="s">
        <v>120</v>
      </c>
    </row>
    <row r="2192" spans="1:13" x14ac:dyDescent="0.25">
      <c r="A2192" s="1">
        <v>43810</v>
      </c>
      <c r="B2192" s="2">
        <v>0.82291666666666663</v>
      </c>
      <c r="C2192" t="s">
        <v>25</v>
      </c>
      <c r="D2192" t="s">
        <v>65</v>
      </c>
      <c r="E2192">
        <v>0</v>
      </c>
      <c r="F2192">
        <v>0</v>
      </c>
      <c r="G2192" t="s">
        <v>23</v>
      </c>
      <c r="H2192" t="s">
        <v>221</v>
      </c>
      <c r="I2192">
        <v>5686</v>
      </c>
      <c r="J2192" t="s">
        <v>16</v>
      </c>
      <c r="K2192" t="s">
        <v>17</v>
      </c>
      <c r="L2192">
        <v>2019</v>
      </c>
      <c r="M2192" t="s">
        <v>120</v>
      </c>
    </row>
    <row r="2193" spans="1:13" x14ac:dyDescent="0.25">
      <c r="A2193" s="1">
        <v>43810</v>
      </c>
      <c r="B2193" s="2">
        <v>0.87013888888888891</v>
      </c>
      <c r="C2193" t="s">
        <v>25</v>
      </c>
      <c r="D2193" t="s">
        <v>65</v>
      </c>
      <c r="E2193">
        <v>3</v>
      </c>
      <c r="F2193">
        <v>6</v>
      </c>
      <c r="G2193" t="s">
        <v>15</v>
      </c>
      <c r="H2193" t="s">
        <v>221</v>
      </c>
      <c r="I2193">
        <v>5521</v>
      </c>
      <c r="J2193" t="s">
        <v>16</v>
      </c>
      <c r="K2193" t="s">
        <v>17</v>
      </c>
      <c r="L2193">
        <v>2019</v>
      </c>
      <c r="M2193" t="s">
        <v>120</v>
      </c>
    </row>
    <row r="2194" spans="1:13" x14ac:dyDescent="0.25">
      <c r="A2194" s="1">
        <v>43811</v>
      </c>
      <c r="B2194" s="2">
        <v>0.53125</v>
      </c>
      <c r="C2194" t="s">
        <v>33</v>
      </c>
      <c r="D2194" t="s">
        <v>48</v>
      </c>
      <c r="E2194">
        <v>0</v>
      </c>
      <c r="F2194">
        <v>0</v>
      </c>
      <c r="G2194" t="s">
        <v>15</v>
      </c>
      <c r="H2194" t="s">
        <v>221</v>
      </c>
      <c r="I2194">
        <v>5951</v>
      </c>
      <c r="J2194" t="s">
        <v>16</v>
      </c>
      <c r="K2194" t="s">
        <v>17</v>
      </c>
      <c r="L2194">
        <v>2019</v>
      </c>
      <c r="M2194" t="s">
        <v>120</v>
      </c>
    </row>
    <row r="2195" spans="1:13" x14ac:dyDescent="0.25">
      <c r="A2195" s="1">
        <v>43811</v>
      </c>
      <c r="B2195" s="2">
        <v>0.71597222222222223</v>
      </c>
      <c r="C2195" t="s">
        <v>33</v>
      </c>
      <c r="D2195" t="s">
        <v>58</v>
      </c>
      <c r="E2195">
        <v>3</v>
      </c>
      <c r="F2195">
        <v>5</v>
      </c>
      <c r="G2195" t="s">
        <v>23</v>
      </c>
      <c r="H2195" t="s">
        <v>221</v>
      </c>
      <c r="I2195">
        <v>5686</v>
      </c>
      <c r="J2195" t="s">
        <v>16</v>
      </c>
      <c r="K2195" t="s">
        <v>17</v>
      </c>
      <c r="L2195">
        <v>2019</v>
      </c>
      <c r="M2195" t="s">
        <v>120</v>
      </c>
    </row>
    <row r="2196" spans="1:13" x14ac:dyDescent="0.25">
      <c r="A2196" s="1">
        <v>43811</v>
      </c>
      <c r="B2196" s="2">
        <v>0.7680555555555556</v>
      </c>
      <c r="C2196" t="s">
        <v>33</v>
      </c>
      <c r="D2196" t="s">
        <v>99</v>
      </c>
      <c r="E2196">
        <v>20</v>
      </c>
      <c r="F2196">
        <v>23</v>
      </c>
      <c r="G2196" t="s">
        <v>23</v>
      </c>
      <c r="H2196" t="s">
        <v>221</v>
      </c>
      <c r="I2196">
        <v>6131</v>
      </c>
      <c r="J2196" t="s">
        <v>16</v>
      </c>
      <c r="K2196" t="s">
        <v>17</v>
      </c>
      <c r="L2196">
        <v>2019</v>
      </c>
      <c r="M2196" t="s">
        <v>120</v>
      </c>
    </row>
    <row r="2197" spans="1:13" x14ac:dyDescent="0.25">
      <c r="A2197" s="1">
        <v>43811</v>
      </c>
      <c r="B2197" s="2">
        <v>0.85347222222222219</v>
      </c>
      <c r="C2197" t="s">
        <v>33</v>
      </c>
      <c r="D2197" t="s">
        <v>108</v>
      </c>
      <c r="E2197">
        <v>8</v>
      </c>
      <c r="F2197">
        <v>12</v>
      </c>
      <c r="G2197" t="s">
        <v>23</v>
      </c>
      <c r="H2197" t="s">
        <v>221</v>
      </c>
      <c r="I2197">
        <v>5881</v>
      </c>
      <c r="J2197" t="s">
        <v>16</v>
      </c>
      <c r="K2197" t="s">
        <v>17</v>
      </c>
      <c r="L2197">
        <v>2019</v>
      </c>
      <c r="M2197" t="s">
        <v>120</v>
      </c>
    </row>
    <row r="2198" spans="1:13" x14ac:dyDescent="0.25">
      <c r="A2198" s="1">
        <v>43811</v>
      </c>
      <c r="B2198" s="2">
        <v>0.86458333333333337</v>
      </c>
      <c r="C2198" t="s">
        <v>33</v>
      </c>
      <c r="D2198" t="s">
        <v>103</v>
      </c>
      <c r="E2198">
        <v>3</v>
      </c>
      <c r="F2198">
        <v>6</v>
      </c>
      <c r="G2198" t="s">
        <v>23</v>
      </c>
      <c r="H2198" t="s">
        <v>221</v>
      </c>
      <c r="I2198">
        <v>5756</v>
      </c>
      <c r="J2198" t="s">
        <v>16</v>
      </c>
      <c r="K2198" t="s">
        <v>17</v>
      </c>
      <c r="L2198">
        <v>2019</v>
      </c>
      <c r="M2198" t="s">
        <v>120</v>
      </c>
    </row>
    <row r="2199" spans="1:13" x14ac:dyDescent="0.25">
      <c r="A2199" s="1">
        <v>43812</v>
      </c>
      <c r="B2199" s="2">
        <v>1.3888888888888889E-3</v>
      </c>
      <c r="C2199" t="s">
        <v>40</v>
      </c>
      <c r="D2199" t="s">
        <v>64</v>
      </c>
      <c r="E2199">
        <v>3</v>
      </c>
      <c r="F2199">
        <v>7</v>
      </c>
      <c r="G2199" t="s">
        <v>20</v>
      </c>
      <c r="H2199" t="s">
        <v>223</v>
      </c>
      <c r="I2199">
        <v>5217</v>
      </c>
      <c r="J2199" t="s">
        <v>55</v>
      </c>
      <c r="K2199" t="s">
        <v>56</v>
      </c>
      <c r="L2199">
        <v>2019</v>
      </c>
      <c r="M2199" t="s">
        <v>120</v>
      </c>
    </row>
    <row r="2200" spans="1:13" x14ac:dyDescent="0.25">
      <c r="A2200" s="1">
        <v>43812</v>
      </c>
      <c r="B2200" s="2">
        <v>0.54236111111111107</v>
      </c>
      <c r="C2200" t="s">
        <v>40</v>
      </c>
      <c r="D2200" t="s">
        <v>71</v>
      </c>
      <c r="E2200">
        <v>5</v>
      </c>
      <c r="F2200">
        <v>8</v>
      </c>
      <c r="G2200" t="s">
        <v>32</v>
      </c>
      <c r="H2200" t="s">
        <v>223</v>
      </c>
      <c r="I2200">
        <v>5341</v>
      </c>
      <c r="J2200" t="s">
        <v>16</v>
      </c>
      <c r="K2200" t="s">
        <v>17</v>
      </c>
      <c r="L2200">
        <v>2019</v>
      </c>
      <c r="M2200" t="s">
        <v>120</v>
      </c>
    </row>
    <row r="2201" spans="1:13" x14ac:dyDescent="0.25">
      <c r="A2201" s="1">
        <v>43812</v>
      </c>
      <c r="B2201" s="2">
        <v>0.55138888888888893</v>
      </c>
      <c r="C2201" t="s">
        <v>40</v>
      </c>
      <c r="D2201" t="s">
        <v>69</v>
      </c>
      <c r="E2201">
        <v>0</v>
      </c>
      <c r="F2201">
        <v>0</v>
      </c>
      <c r="G2201" t="s">
        <v>20</v>
      </c>
      <c r="H2201" t="s">
        <v>223</v>
      </c>
      <c r="I2201">
        <v>5072</v>
      </c>
      <c r="J2201" t="s">
        <v>38</v>
      </c>
      <c r="K2201" t="s">
        <v>39</v>
      </c>
      <c r="L2201">
        <v>2019</v>
      </c>
      <c r="M2201" t="s">
        <v>120</v>
      </c>
    </row>
    <row r="2202" spans="1:13" x14ac:dyDescent="0.25">
      <c r="A2202" s="1">
        <v>43812</v>
      </c>
      <c r="B2202" s="2">
        <v>0.77708333333333335</v>
      </c>
      <c r="C2202" t="s">
        <v>40</v>
      </c>
      <c r="D2202" t="s">
        <v>48</v>
      </c>
      <c r="E2202">
        <v>0</v>
      </c>
      <c r="F2202">
        <v>0</v>
      </c>
      <c r="G2202" t="s">
        <v>23</v>
      </c>
      <c r="H2202" t="s">
        <v>221</v>
      </c>
      <c r="I2202">
        <v>5881</v>
      </c>
      <c r="J2202" t="s">
        <v>16</v>
      </c>
      <c r="K2202" t="s">
        <v>17</v>
      </c>
      <c r="L2202">
        <v>2019</v>
      </c>
      <c r="M2202" t="s">
        <v>120</v>
      </c>
    </row>
    <row r="2203" spans="1:13" x14ac:dyDescent="0.25">
      <c r="A2203" s="1">
        <v>43812</v>
      </c>
      <c r="B2203" s="2">
        <v>0.78888888888888886</v>
      </c>
      <c r="C2203" t="s">
        <v>40</v>
      </c>
      <c r="D2203" t="s">
        <v>84</v>
      </c>
      <c r="E2203">
        <v>4</v>
      </c>
      <c r="F2203">
        <v>6</v>
      </c>
      <c r="G2203" t="s">
        <v>23</v>
      </c>
      <c r="H2203" t="s">
        <v>221</v>
      </c>
      <c r="I2203">
        <v>5856</v>
      </c>
      <c r="J2203" t="s">
        <v>16</v>
      </c>
      <c r="K2203" t="s">
        <v>17</v>
      </c>
      <c r="L2203">
        <v>2019</v>
      </c>
      <c r="M2203" t="s">
        <v>120</v>
      </c>
    </row>
    <row r="2204" spans="1:13" x14ac:dyDescent="0.25">
      <c r="A2204" s="1">
        <v>43812</v>
      </c>
      <c r="B2204" s="2">
        <v>0.84861111111111109</v>
      </c>
      <c r="C2204" t="s">
        <v>40</v>
      </c>
      <c r="D2204" t="s">
        <v>77</v>
      </c>
      <c r="E2204">
        <v>0</v>
      </c>
      <c r="F2204">
        <v>0</v>
      </c>
      <c r="G2204" t="s">
        <v>15</v>
      </c>
      <c r="H2204" t="s">
        <v>221</v>
      </c>
      <c r="I2204">
        <v>5761</v>
      </c>
      <c r="J2204" t="s">
        <v>16</v>
      </c>
      <c r="K2204" t="s">
        <v>17</v>
      </c>
      <c r="L2204">
        <v>2019</v>
      </c>
      <c r="M2204" t="s">
        <v>120</v>
      </c>
    </row>
    <row r="2205" spans="1:13" x14ac:dyDescent="0.25">
      <c r="A2205" s="1">
        <v>43813</v>
      </c>
      <c r="B2205" s="2">
        <v>0.68958333333333333</v>
      </c>
      <c r="C2205" t="s">
        <v>50</v>
      </c>
      <c r="D2205" t="s">
        <v>35</v>
      </c>
      <c r="E2205">
        <v>0</v>
      </c>
      <c r="F2205">
        <v>0</v>
      </c>
      <c r="G2205" t="s">
        <v>15</v>
      </c>
      <c r="H2205" t="s">
        <v>221</v>
      </c>
      <c r="I2205">
        <v>5866</v>
      </c>
      <c r="J2205" t="s">
        <v>16</v>
      </c>
      <c r="K2205" t="s">
        <v>17</v>
      </c>
      <c r="L2205">
        <v>2019</v>
      </c>
      <c r="M2205" t="s">
        <v>120</v>
      </c>
    </row>
    <row r="2206" spans="1:13" x14ac:dyDescent="0.25">
      <c r="A2206" s="1">
        <v>43813</v>
      </c>
      <c r="B2206" s="2">
        <v>0.81944444444444442</v>
      </c>
      <c r="C2206" t="s">
        <v>50</v>
      </c>
      <c r="D2206" t="s">
        <v>116</v>
      </c>
      <c r="E2206">
        <v>6</v>
      </c>
      <c r="F2206">
        <v>11</v>
      </c>
      <c r="G2206" t="s">
        <v>20</v>
      </c>
      <c r="H2206" t="s">
        <v>223</v>
      </c>
      <c r="I2206">
        <v>5027</v>
      </c>
      <c r="J2206" t="s">
        <v>16</v>
      </c>
      <c r="K2206" t="s">
        <v>17</v>
      </c>
      <c r="L2206">
        <v>2019</v>
      </c>
      <c r="M2206" t="s">
        <v>120</v>
      </c>
    </row>
    <row r="2207" spans="1:13" x14ac:dyDescent="0.25">
      <c r="A2207" s="1">
        <v>43813</v>
      </c>
      <c r="B2207" s="2">
        <v>0.88472222222222219</v>
      </c>
      <c r="C2207" t="s">
        <v>50</v>
      </c>
      <c r="D2207" t="s">
        <v>14</v>
      </c>
      <c r="E2207">
        <v>12</v>
      </c>
      <c r="F2207">
        <v>17</v>
      </c>
      <c r="G2207" t="s">
        <v>23</v>
      </c>
      <c r="H2207" t="s">
        <v>221</v>
      </c>
      <c r="I2207">
        <v>5736</v>
      </c>
      <c r="J2207" t="s">
        <v>91</v>
      </c>
      <c r="K2207" t="s">
        <v>92</v>
      </c>
      <c r="L2207">
        <v>2019</v>
      </c>
      <c r="M2207" t="s">
        <v>120</v>
      </c>
    </row>
    <row r="2208" spans="1:13" x14ac:dyDescent="0.25">
      <c r="A2208" s="1">
        <v>43813</v>
      </c>
      <c r="B2208" s="2">
        <v>0.92291666666666672</v>
      </c>
      <c r="C2208" t="s">
        <v>50</v>
      </c>
      <c r="D2208" t="s">
        <v>49</v>
      </c>
      <c r="E2208">
        <v>0</v>
      </c>
      <c r="F2208">
        <v>0</v>
      </c>
      <c r="G2208" t="s">
        <v>15</v>
      </c>
      <c r="H2208" t="s">
        <v>221</v>
      </c>
      <c r="I2208">
        <v>5651</v>
      </c>
      <c r="J2208" t="s">
        <v>16</v>
      </c>
      <c r="K2208" t="s">
        <v>17</v>
      </c>
      <c r="L2208">
        <v>2019</v>
      </c>
      <c r="M2208" t="s">
        <v>120</v>
      </c>
    </row>
    <row r="2209" spans="1:13" x14ac:dyDescent="0.25">
      <c r="A2209" s="1">
        <v>43813</v>
      </c>
      <c r="B2209" s="2">
        <v>0.93680555555555556</v>
      </c>
      <c r="C2209" t="s">
        <v>50</v>
      </c>
      <c r="D2209" t="s">
        <v>49</v>
      </c>
      <c r="E2209">
        <v>5</v>
      </c>
      <c r="F2209">
        <v>10</v>
      </c>
      <c r="G2209" t="s">
        <v>15</v>
      </c>
      <c r="H2209" t="s">
        <v>221</v>
      </c>
      <c r="I2209">
        <v>5911</v>
      </c>
      <c r="J2209" t="s">
        <v>55</v>
      </c>
      <c r="K2209" t="s">
        <v>56</v>
      </c>
      <c r="L2209">
        <v>2019</v>
      </c>
      <c r="M2209" t="s">
        <v>120</v>
      </c>
    </row>
    <row r="2210" spans="1:13" x14ac:dyDescent="0.25">
      <c r="A2210" s="1">
        <v>43813</v>
      </c>
      <c r="B2210" s="2">
        <v>0.94513888888888886</v>
      </c>
      <c r="C2210" t="s">
        <v>50</v>
      </c>
      <c r="D2210" t="s">
        <v>49</v>
      </c>
      <c r="E2210">
        <v>6</v>
      </c>
      <c r="F2210">
        <v>11</v>
      </c>
      <c r="G2210" t="s">
        <v>15</v>
      </c>
      <c r="H2210" t="s">
        <v>221</v>
      </c>
      <c r="I2210">
        <v>5601</v>
      </c>
      <c r="J2210" t="s">
        <v>91</v>
      </c>
      <c r="K2210" t="s">
        <v>92</v>
      </c>
      <c r="L2210">
        <v>2019</v>
      </c>
      <c r="M2210" t="s">
        <v>120</v>
      </c>
    </row>
    <row r="2211" spans="1:13" x14ac:dyDescent="0.25">
      <c r="A2211" s="1">
        <v>43814</v>
      </c>
      <c r="B2211" s="2">
        <v>0.89652777777777781</v>
      </c>
      <c r="C2211" t="s">
        <v>53</v>
      </c>
      <c r="D2211" t="s">
        <v>19</v>
      </c>
      <c r="E2211">
        <v>3</v>
      </c>
      <c r="F2211">
        <v>7</v>
      </c>
      <c r="G2211" t="s">
        <v>20</v>
      </c>
      <c r="H2211" t="s">
        <v>223</v>
      </c>
      <c r="I2211">
        <v>5086</v>
      </c>
      <c r="J2211" t="s">
        <v>55</v>
      </c>
      <c r="K2211" t="s">
        <v>56</v>
      </c>
      <c r="L2211">
        <v>2019</v>
      </c>
      <c r="M2211" t="s">
        <v>120</v>
      </c>
    </row>
    <row r="2212" spans="1:13" x14ac:dyDescent="0.25">
      <c r="A2212" s="1">
        <v>43814</v>
      </c>
      <c r="B2212" s="2">
        <v>0.96666666666666667</v>
      </c>
      <c r="C2212" t="s">
        <v>53</v>
      </c>
      <c r="D2212" t="s">
        <v>34</v>
      </c>
      <c r="E2212">
        <v>7</v>
      </c>
      <c r="F2212">
        <v>12</v>
      </c>
      <c r="G2212" t="s">
        <v>15</v>
      </c>
      <c r="H2212" t="s">
        <v>221</v>
      </c>
      <c r="I2212">
        <v>5451</v>
      </c>
      <c r="J2212" t="s">
        <v>16</v>
      </c>
      <c r="K2212" t="s">
        <v>17</v>
      </c>
      <c r="L2212">
        <v>2019</v>
      </c>
      <c r="M2212" t="s">
        <v>120</v>
      </c>
    </row>
    <row r="2213" spans="1:13" x14ac:dyDescent="0.25">
      <c r="A2213" s="1">
        <v>43815</v>
      </c>
      <c r="B2213" s="2">
        <v>3.1944444444444442E-2</v>
      </c>
      <c r="C2213" t="s">
        <v>13</v>
      </c>
      <c r="D2213" t="s">
        <v>63</v>
      </c>
      <c r="E2213">
        <v>0</v>
      </c>
      <c r="F2213">
        <v>0</v>
      </c>
      <c r="G2213" t="s">
        <v>15</v>
      </c>
      <c r="H2213" t="s">
        <v>221</v>
      </c>
      <c r="I2213">
        <v>5946</v>
      </c>
      <c r="J2213" t="s">
        <v>16</v>
      </c>
      <c r="K2213" t="s">
        <v>17</v>
      </c>
      <c r="L2213">
        <v>2019</v>
      </c>
      <c r="M2213" t="s">
        <v>120</v>
      </c>
    </row>
    <row r="2214" spans="1:13" x14ac:dyDescent="0.25">
      <c r="A2214" s="1">
        <v>43815</v>
      </c>
      <c r="B2214" s="2">
        <v>4.8611111111111112E-2</v>
      </c>
      <c r="C2214" t="s">
        <v>13</v>
      </c>
      <c r="D2214" t="s">
        <v>73</v>
      </c>
      <c r="E2214">
        <v>3</v>
      </c>
      <c r="F2214">
        <v>8</v>
      </c>
      <c r="G2214" t="s">
        <v>15</v>
      </c>
      <c r="H2214" t="s">
        <v>221</v>
      </c>
      <c r="I2214">
        <v>5556</v>
      </c>
      <c r="J2214" t="s">
        <v>16</v>
      </c>
      <c r="K2214" t="s">
        <v>17</v>
      </c>
      <c r="L2214">
        <v>2019</v>
      </c>
      <c r="M2214" t="s">
        <v>120</v>
      </c>
    </row>
    <row r="2215" spans="1:13" x14ac:dyDescent="0.25">
      <c r="A2215" s="1">
        <v>43815</v>
      </c>
      <c r="B2215" s="2">
        <v>0.37083333333333335</v>
      </c>
      <c r="C2215" t="s">
        <v>13</v>
      </c>
      <c r="D2215" t="s">
        <v>82</v>
      </c>
      <c r="E2215">
        <v>0</v>
      </c>
      <c r="F2215">
        <v>0</v>
      </c>
      <c r="G2215" t="s">
        <v>20</v>
      </c>
      <c r="H2215" t="s">
        <v>223</v>
      </c>
      <c r="I2215">
        <v>5308</v>
      </c>
      <c r="J2215" t="s">
        <v>16</v>
      </c>
      <c r="K2215" t="s">
        <v>17</v>
      </c>
      <c r="L2215">
        <v>2019</v>
      </c>
      <c r="M2215" t="s">
        <v>120</v>
      </c>
    </row>
    <row r="2216" spans="1:13" x14ac:dyDescent="0.25">
      <c r="A2216" s="1">
        <v>43815</v>
      </c>
      <c r="B2216" s="2">
        <v>0.96875</v>
      </c>
      <c r="C2216" t="s">
        <v>13</v>
      </c>
      <c r="D2216" t="s">
        <v>75</v>
      </c>
      <c r="E2216">
        <v>3</v>
      </c>
      <c r="F2216">
        <v>8</v>
      </c>
      <c r="G2216" t="s">
        <v>23</v>
      </c>
      <c r="H2216" t="s">
        <v>221</v>
      </c>
      <c r="I2216">
        <v>5751</v>
      </c>
      <c r="J2216" t="s">
        <v>16</v>
      </c>
      <c r="K2216" t="s">
        <v>17</v>
      </c>
      <c r="L2216">
        <v>2019</v>
      </c>
      <c r="M2216" t="s">
        <v>120</v>
      </c>
    </row>
    <row r="2217" spans="1:13" x14ac:dyDescent="0.25">
      <c r="A2217" s="1">
        <v>43816</v>
      </c>
      <c r="B2217" s="2">
        <v>0.27500000000000002</v>
      </c>
      <c r="C2217" t="s">
        <v>21</v>
      </c>
      <c r="D2217" t="s">
        <v>114</v>
      </c>
      <c r="E2217">
        <v>4</v>
      </c>
      <c r="F2217">
        <v>6</v>
      </c>
      <c r="G2217" t="s">
        <v>15</v>
      </c>
      <c r="H2217" t="s">
        <v>221</v>
      </c>
      <c r="I2217">
        <v>5791</v>
      </c>
      <c r="J2217" t="s">
        <v>16</v>
      </c>
      <c r="K2217" t="s">
        <v>17</v>
      </c>
      <c r="L2217">
        <v>2019</v>
      </c>
      <c r="M2217" t="s">
        <v>120</v>
      </c>
    </row>
    <row r="2218" spans="1:13" x14ac:dyDescent="0.25">
      <c r="A2218" s="1">
        <v>43816</v>
      </c>
      <c r="B2218" s="2">
        <v>0.47430555555555554</v>
      </c>
      <c r="C2218" t="s">
        <v>21</v>
      </c>
      <c r="D2218" t="s">
        <v>19</v>
      </c>
      <c r="E2218">
        <v>0</v>
      </c>
      <c r="F2218">
        <v>0</v>
      </c>
      <c r="G2218" t="s">
        <v>20</v>
      </c>
      <c r="H2218" t="s">
        <v>223</v>
      </c>
      <c r="I2218">
        <v>5188</v>
      </c>
      <c r="J2218" t="s">
        <v>55</v>
      </c>
      <c r="K2218" t="s">
        <v>56</v>
      </c>
      <c r="L2218">
        <v>2019</v>
      </c>
      <c r="M2218" t="s">
        <v>120</v>
      </c>
    </row>
    <row r="2219" spans="1:13" x14ac:dyDescent="0.25">
      <c r="A2219" s="1">
        <v>43816</v>
      </c>
      <c r="B2219" s="2">
        <v>0.56666666666666665</v>
      </c>
      <c r="C2219" t="s">
        <v>21</v>
      </c>
      <c r="D2219" t="s">
        <v>65</v>
      </c>
      <c r="E2219">
        <v>4</v>
      </c>
      <c r="F2219">
        <v>7</v>
      </c>
      <c r="G2219" t="s">
        <v>23</v>
      </c>
      <c r="H2219" t="s">
        <v>221</v>
      </c>
      <c r="I2219">
        <v>5721</v>
      </c>
      <c r="J2219" t="s">
        <v>16</v>
      </c>
      <c r="K2219" t="s">
        <v>17</v>
      </c>
      <c r="L2219">
        <v>2019</v>
      </c>
      <c r="M2219" t="s">
        <v>120</v>
      </c>
    </row>
    <row r="2220" spans="1:13" x14ac:dyDescent="0.25">
      <c r="A2220" s="1">
        <v>43816</v>
      </c>
      <c r="B2220" s="2">
        <v>0.77986111111111112</v>
      </c>
      <c r="C2220" t="s">
        <v>21</v>
      </c>
      <c r="D2220" t="s">
        <v>48</v>
      </c>
      <c r="E2220">
        <v>3</v>
      </c>
      <c r="F2220">
        <v>5</v>
      </c>
      <c r="G2220" t="s">
        <v>15</v>
      </c>
      <c r="H2220" t="s">
        <v>221</v>
      </c>
      <c r="I2220">
        <v>5871</v>
      </c>
      <c r="J2220" t="s">
        <v>16</v>
      </c>
      <c r="K2220" t="s">
        <v>17</v>
      </c>
      <c r="L2220">
        <v>2019</v>
      </c>
      <c r="M2220" t="s">
        <v>120</v>
      </c>
    </row>
    <row r="2221" spans="1:13" x14ac:dyDescent="0.25">
      <c r="A2221" s="1">
        <v>43816</v>
      </c>
      <c r="B2221" s="2">
        <v>0.83194444444444449</v>
      </c>
      <c r="C2221" t="s">
        <v>21</v>
      </c>
      <c r="D2221" t="s">
        <v>47</v>
      </c>
      <c r="E2221">
        <v>0</v>
      </c>
      <c r="F2221">
        <v>0</v>
      </c>
      <c r="G2221" t="s">
        <v>23</v>
      </c>
      <c r="H2221" t="s">
        <v>221</v>
      </c>
      <c r="I2221">
        <v>5921</v>
      </c>
      <c r="J2221" t="s">
        <v>16</v>
      </c>
      <c r="K2221" t="s">
        <v>17</v>
      </c>
      <c r="L2221">
        <v>2019</v>
      </c>
      <c r="M2221" t="s">
        <v>120</v>
      </c>
    </row>
    <row r="2222" spans="1:13" x14ac:dyDescent="0.25">
      <c r="A2222" s="1">
        <v>43816</v>
      </c>
      <c r="B2222" s="2">
        <v>0.85138888888888886</v>
      </c>
      <c r="C2222" t="s">
        <v>21</v>
      </c>
      <c r="D2222" t="s">
        <v>94</v>
      </c>
      <c r="E2222">
        <v>18</v>
      </c>
      <c r="F2222">
        <v>21</v>
      </c>
      <c r="G2222" t="s">
        <v>23</v>
      </c>
      <c r="H2222" t="s">
        <v>221</v>
      </c>
      <c r="I2222">
        <v>5826</v>
      </c>
      <c r="J2222" t="s">
        <v>55</v>
      </c>
      <c r="K2222" t="s">
        <v>56</v>
      </c>
      <c r="L2222">
        <v>2019</v>
      </c>
      <c r="M2222" t="s">
        <v>120</v>
      </c>
    </row>
    <row r="2223" spans="1:13" x14ac:dyDescent="0.25">
      <c r="A2223" s="1">
        <v>43817</v>
      </c>
      <c r="B2223" s="2">
        <v>0.28333333333333333</v>
      </c>
      <c r="C2223" t="s">
        <v>25</v>
      </c>
      <c r="D2223" t="s">
        <v>19</v>
      </c>
      <c r="E2223">
        <v>0</v>
      </c>
      <c r="F2223">
        <v>0</v>
      </c>
      <c r="G2223" t="s">
        <v>32</v>
      </c>
      <c r="H2223" t="s">
        <v>223</v>
      </c>
      <c r="I2223">
        <v>5140</v>
      </c>
      <c r="J2223" t="s">
        <v>38</v>
      </c>
      <c r="K2223" t="s">
        <v>39</v>
      </c>
      <c r="L2223">
        <v>2019</v>
      </c>
      <c r="M2223" t="s">
        <v>120</v>
      </c>
    </row>
    <row r="2224" spans="1:13" x14ac:dyDescent="0.25">
      <c r="A2224" s="1">
        <v>43817</v>
      </c>
      <c r="B2224" s="2">
        <v>0.33194444444444443</v>
      </c>
      <c r="C2224" t="s">
        <v>25</v>
      </c>
      <c r="D2224" t="s">
        <v>22</v>
      </c>
      <c r="E2224">
        <v>0</v>
      </c>
      <c r="F2224">
        <v>0</v>
      </c>
      <c r="G2224" t="s">
        <v>15</v>
      </c>
      <c r="H2224" t="s">
        <v>221</v>
      </c>
      <c r="I2224">
        <v>5731</v>
      </c>
      <c r="J2224" t="s">
        <v>16</v>
      </c>
      <c r="K2224" t="s">
        <v>17</v>
      </c>
      <c r="L2224">
        <v>2019</v>
      </c>
      <c r="M2224" t="s">
        <v>120</v>
      </c>
    </row>
    <row r="2225" spans="1:13" x14ac:dyDescent="0.25">
      <c r="A2225" s="1">
        <v>43817</v>
      </c>
      <c r="B2225" s="2">
        <v>0.38541666666666669</v>
      </c>
      <c r="C2225" t="s">
        <v>25</v>
      </c>
      <c r="D2225" t="s">
        <v>35</v>
      </c>
      <c r="E2225">
        <v>5</v>
      </c>
      <c r="F2225">
        <v>7</v>
      </c>
      <c r="G2225" t="s">
        <v>23</v>
      </c>
      <c r="H2225" t="s">
        <v>221</v>
      </c>
      <c r="I2225">
        <v>5891</v>
      </c>
      <c r="J2225" t="s">
        <v>16</v>
      </c>
      <c r="K2225" t="s">
        <v>17</v>
      </c>
      <c r="L2225">
        <v>2019</v>
      </c>
      <c r="M2225" t="s">
        <v>120</v>
      </c>
    </row>
    <row r="2226" spans="1:13" x14ac:dyDescent="0.25">
      <c r="A2226" s="1">
        <v>43817</v>
      </c>
      <c r="B2226" s="2">
        <v>0.4909722222222222</v>
      </c>
      <c r="C2226" t="s">
        <v>25</v>
      </c>
      <c r="D2226" t="s">
        <v>95</v>
      </c>
      <c r="E2226">
        <v>5</v>
      </c>
      <c r="F2226">
        <v>8</v>
      </c>
      <c r="G2226" t="s">
        <v>15</v>
      </c>
      <c r="H2226" t="s">
        <v>221</v>
      </c>
      <c r="I2226">
        <v>5921</v>
      </c>
      <c r="J2226" t="s">
        <v>16</v>
      </c>
      <c r="K2226" t="s">
        <v>17</v>
      </c>
      <c r="L2226">
        <v>2019</v>
      </c>
      <c r="M2226" t="s">
        <v>120</v>
      </c>
    </row>
    <row r="2227" spans="1:13" x14ac:dyDescent="0.25">
      <c r="A2227" s="1">
        <v>43818</v>
      </c>
      <c r="B2227" s="2">
        <v>0.54652777777777772</v>
      </c>
      <c r="C2227" t="s">
        <v>33</v>
      </c>
      <c r="D2227" t="s">
        <v>14</v>
      </c>
      <c r="E2227">
        <v>0</v>
      </c>
      <c r="F2227">
        <v>0</v>
      </c>
      <c r="G2227" t="s">
        <v>15</v>
      </c>
      <c r="H2227" t="s">
        <v>221</v>
      </c>
      <c r="I2227">
        <v>6066</v>
      </c>
      <c r="J2227" t="s">
        <v>16</v>
      </c>
      <c r="K2227" t="s">
        <v>17</v>
      </c>
      <c r="L2227">
        <v>2019</v>
      </c>
      <c r="M2227" t="s">
        <v>120</v>
      </c>
    </row>
    <row r="2228" spans="1:13" x14ac:dyDescent="0.25">
      <c r="A2228" s="1">
        <v>43819</v>
      </c>
      <c r="B2228" s="2">
        <v>0.75902777777777775</v>
      </c>
      <c r="C2228" t="s">
        <v>40</v>
      </c>
      <c r="D2228" t="s">
        <v>35</v>
      </c>
      <c r="E2228">
        <v>4</v>
      </c>
      <c r="F2228">
        <v>6</v>
      </c>
      <c r="G2228" t="s">
        <v>15</v>
      </c>
      <c r="H2228" t="s">
        <v>221</v>
      </c>
      <c r="I2228">
        <v>6001</v>
      </c>
      <c r="J2228" t="s">
        <v>16</v>
      </c>
      <c r="K2228" t="s">
        <v>17</v>
      </c>
      <c r="L2228">
        <v>2019</v>
      </c>
      <c r="M2228" t="s">
        <v>120</v>
      </c>
    </row>
    <row r="2229" spans="1:13" x14ac:dyDescent="0.25">
      <c r="A2229" s="1">
        <v>43819</v>
      </c>
      <c r="B2229" s="2">
        <v>0.76597222222222228</v>
      </c>
      <c r="C2229" t="s">
        <v>40</v>
      </c>
      <c r="D2229" t="s">
        <v>35</v>
      </c>
      <c r="E2229">
        <v>3</v>
      </c>
      <c r="F2229">
        <v>6</v>
      </c>
      <c r="G2229" t="s">
        <v>15</v>
      </c>
      <c r="H2229" t="s">
        <v>221</v>
      </c>
      <c r="I2229">
        <v>5431</v>
      </c>
      <c r="J2229" t="s">
        <v>91</v>
      </c>
      <c r="K2229" t="s">
        <v>92</v>
      </c>
      <c r="L2229">
        <v>2019</v>
      </c>
      <c r="M2229" t="s">
        <v>120</v>
      </c>
    </row>
    <row r="2230" spans="1:13" x14ac:dyDescent="0.25">
      <c r="A2230" s="1">
        <v>43819</v>
      </c>
      <c r="B2230" s="2">
        <v>0.88749999999999996</v>
      </c>
      <c r="C2230" t="s">
        <v>40</v>
      </c>
      <c r="D2230" t="s">
        <v>72</v>
      </c>
      <c r="E2230">
        <v>8</v>
      </c>
      <c r="F2230">
        <v>13</v>
      </c>
      <c r="G2230" t="s">
        <v>32</v>
      </c>
      <c r="H2230" t="s">
        <v>222</v>
      </c>
      <c r="I2230">
        <v>6196</v>
      </c>
      <c r="J2230" t="s">
        <v>16</v>
      </c>
      <c r="K2230" t="s">
        <v>17</v>
      </c>
      <c r="L2230">
        <v>2019</v>
      </c>
      <c r="M2230" t="s">
        <v>120</v>
      </c>
    </row>
    <row r="2231" spans="1:13" x14ac:dyDescent="0.25">
      <c r="A2231" s="1">
        <v>43820</v>
      </c>
      <c r="B2231" s="2">
        <v>7.013888888888889E-2</v>
      </c>
      <c r="C2231" t="s">
        <v>50</v>
      </c>
      <c r="D2231" t="s">
        <v>112</v>
      </c>
      <c r="E2231">
        <v>6</v>
      </c>
      <c r="F2231">
        <v>11</v>
      </c>
      <c r="G2231" t="s">
        <v>15</v>
      </c>
      <c r="H2231" t="s">
        <v>221</v>
      </c>
      <c r="I2231">
        <v>5906</v>
      </c>
      <c r="J2231" t="s">
        <v>55</v>
      </c>
      <c r="K2231" t="s">
        <v>56</v>
      </c>
      <c r="L2231">
        <v>2019</v>
      </c>
      <c r="M2231" t="s">
        <v>120</v>
      </c>
    </row>
    <row r="2232" spans="1:13" x14ac:dyDescent="0.25">
      <c r="A2232" s="1">
        <v>43820</v>
      </c>
      <c r="B2232" s="2">
        <v>0.61111111111111116</v>
      </c>
      <c r="C2232" t="s">
        <v>50</v>
      </c>
      <c r="D2232" t="s">
        <v>14</v>
      </c>
      <c r="E2232">
        <v>0</v>
      </c>
      <c r="F2232">
        <v>0</v>
      </c>
      <c r="G2232" t="s">
        <v>15</v>
      </c>
      <c r="H2232" t="s">
        <v>221</v>
      </c>
      <c r="I2232">
        <v>5981</v>
      </c>
      <c r="J2232" t="s">
        <v>16</v>
      </c>
      <c r="K2232" t="s">
        <v>17</v>
      </c>
      <c r="L2232">
        <v>2019</v>
      </c>
      <c r="M2232" t="s">
        <v>120</v>
      </c>
    </row>
    <row r="2233" spans="1:13" x14ac:dyDescent="0.25">
      <c r="A2233" s="1">
        <v>43820</v>
      </c>
      <c r="B2233" s="2">
        <v>0.75694444444444442</v>
      </c>
      <c r="C2233" t="s">
        <v>50</v>
      </c>
      <c r="D2233" t="s">
        <v>96</v>
      </c>
      <c r="E2233">
        <v>4</v>
      </c>
      <c r="F2233">
        <v>7</v>
      </c>
      <c r="G2233" t="s">
        <v>20</v>
      </c>
      <c r="H2233" t="s">
        <v>223</v>
      </c>
      <c r="I2233">
        <v>5073</v>
      </c>
      <c r="J2233" t="s">
        <v>16</v>
      </c>
      <c r="K2233" t="s">
        <v>17</v>
      </c>
      <c r="L2233">
        <v>2019</v>
      </c>
      <c r="M2233" t="s">
        <v>120</v>
      </c>
    </row>
    <row r="2234" spans="1:13" x14ac:dyDescent="0.25">
      <c r="A2234" s="1">
        <v>43820</v>
      </c>
      <c r="B2234" s="2">
        <v>0.83333333333333337</v>
      </c>
      <c r="C2234" t="s">
        <v>50</v>
      </c>
      <c r="D2234" t="s">
        <v>74</v>
      </c>
      <c r="E2234">
        <v>0</v>
      </c>
      <c r="F2234">
        <v>0</v>
      </c>
      <c r="G2234" t="s">
        <v>32</v>
      </c>
      <c r="H2234" t="s">
        <v>223</v>
      </c>
      <c r="I2234">
        <v>5342</v>
      </c>
      <c r="J2234" t="s">
        <v>38</v>
      </c>
      <c r="K2234" t="s">
        <v>39</v>
      </c>
      <c r="L2234">
        <v>2019</v>
      </c>
      <c r="M2234" t="s">
        <v>120</v>
      </c>
    </row>
    <row r="2235" spans="1:13" x14ac:dyDescent="0.25">
      <c r="A2235" s="1">
        <v>43821</v>
      </c>
      <c r="B2235" s="2">
        <v>0.70902777777777781</v>
      </c>
      <c r="C2235" t="s">
        <v>53</v>
      </c>
      <c r="D2235" t="s">
        <v>87</v>
      </c>
      <c r="E2235">
        <v>0</v>
      </c>
      <c r="F2235">
        <v>0</v>
      </c>
      <c r="G2235" t="s">
        <v>23</v>
      </c>
      <c r="H2235" t="s">
        <v>221</v>
      </c>
      <c r="I2235">
        <v>5411</v>
      </c>
      <c r="J2235" t="s">
        <v>16</v>
      </c>
      <c r="K2235" t="s">
        <v>17</v>
      </c>
      <c r="L2235">
        <v>2019</v>
      </c>
      <c r="M2235" t="s">
        <v>120</v>
      </c>
    </row>
    <row r="2236" spans="1:13" x14ac:dyDescent="0.25">
      <c r="A2236" s="1">
        <v>43822</v>
      </c>
      <c r="B2236" s="2">
        <v>1.1111111111111112E-2</v>
      </c>
      <c r="C2236" t="s">
        <v>13</v>
      </c>
      <c r="D2236" t="s">
        <v>96</v>
      </c>
      <c r="E2236">
        <v>4</v>
      </c>
      <c r="F2236">
        <v>8</v>
      </c>
      <c r="G2236" t="s">
        <v>20</v>
      </c>
      <c r="H2236" t="s">
        <v>223</v>
      </c>
      <c r="I2236">
        <v>5368</v>
      </c>
      <c r="J2236" t="s">
        <v>16</v>
      </c>
      <c r="K2236" t="s">
        <v>17</v>
      </c>
      <c r="L2236">
        <v>2019</v>
      </c>
      <c r="M2236" t="s">
        <v>120</v>
      </c>
    </row>
    <row r="2237" spans="1:13" x14ac:dyDescent="0.25">
      <c r="A2237" s="1">
        <v>43822</v>
      </c>
      <c r="B2237" s="2">
        <v>0.37013888888888891</v>
      </c>
      <c r="C2237" t="s">
        <v>13</v>
      </c>
      <c r="D2237" t="s">
        <v>51</v>
      </c>
      <c r="E2237">
        <v>6</v>
      </c>
      <c r="F2237">
        <v>8</v>
      </c>
      <c r="G2237" t="s">
        <v>20</v>
      </c>
      <c r="H2237" t="s">
        <v>223</v>
      </c>
      <c r="I2237">
        <v>5003</v>
      </c>
      <c r="J2237" t="s">
        <v>55</v>
      </c>
      <c r="K2237" t="s">
        <v>56</v>
      </c>
      <c r="L2237">
        <v>2019</v>
      </c>
      <c r="M2237" t="s">
        <v>120</v>
      </c>
    </row>
    <row r="2238" spans="1:13" x14ac:dyDescent="0.25">
      <c r="A2238" s="1">
        <v>43822</v>
      </c>
      <c r="B2238" s="2">
        <v>0.47013888888888888</v>
      </c>
      <c r="C2238" t="s">
        <v>13</v>
      </c>
      <c r="D2238" t="s">
        <v>117</v>
      </c>
      <c r="E2238">
        <v>3</v>
      </c>
      <c r="F2238">
        <v>9</v>
      </c>
      <c r="G2238" t="s">
        <v>23</v>
      </c>
      <c r="H2238" t="s">
        <v>224</v>
      </c>
      <c r="I2238">
        <v>3014</v>
      </c>
      <c r="J2238" t="s">
        <v>61</v>
      </c>
      <c r="K2238" t="s">
        <v>17</v>
      </c>
      <c r="L2238">
        <v>2019</v>
      </c>
      <c r="M2238" t="s">
        <v>120</v>
      </c>
    </row>
    <row r="2239" spans="1:13" x14ac:dyDescent="0.25">
      <c r="A2239" s="1">
        <v>43822</v>
      </c>
      <c r="B2239" s="2">
        <v>0.90833333333333333</v>
      </c>
      <c r="C2239" t="s">
        <v>13</v>
      </c>
      <c r="D2239" t="s">
        <v>51</v>
      </c>
      <c r="E2239">
        <v>15</v>
      </c>
      <c r="F2239">
        <v>18</v>
      </c>
      <c r="G2239" t="s">
        <v>20</v>
      </c>
      <c r="H2239" t="s">
        <v>223</v>
      </c>
      <c r="I2239">
        <v>5188</v>
      </c>
      <c r="J2239" t="s">
        <v>16</v>
      </c>
      <c r="K2239" t="s">
        <v>17</v>
      </c>
      <c r="L2239">
        <v>2019</v>
      </c>
      <c r="M2239" t="s">
        <v>120</v>
      </c>
    </row>
    <row r="2240" spans="1:13" x14ac:dyDescent="0.25">
      <c r="A2240" s="1">
        <v>43822</v>
      </c>
      <c r="B2240" s="2">
        <v>0.93680555555555556</v>
      </c>
      <c r="C2240" t="s">
        <v>13</v>
      </c>
      <c r="D2240" t="s">
        <v>69</v>
      </c>
      <c r="E2240">
        <v>4</v>
      </c>
      <c r="F2240">
        <v>8</v>
      </c>
      <c r="G2240" t="s">
        <v>32</v>
      </c>
      <c r="H2240" t="s">
        <v>223</v>
      </c>
      <c r="I2240">
        <v>5342</v>
      </c>
      <c r="J2240" t="s">
        <v>16</v>
      </c>
      <c r="K2240" t="s">
        <v>17</v>
      </c>
      <c r="L2240">
        <v>2019</v>
      </c>
      <c r="M2240" t="s">
        <v>120</v>
      </c>
    </row>
    <row r="2241" spans="1:13" x14ac:dyDescent="0.25">
      <c r="A2241" s="1">
        <v>43823</v>
      </c>
      <c r="B2241" s="2">
        <v>2.2222222222222223E-2</v>
      </c>
      <c r="C2241" t="s">
        <v>21</v>
      </c>
      <c r="D2241" t="s">
        <v>103</v>
      </c>
      <c r="E2241">
        <v>3</v>
      </c>
      <c r="F2241">
        <v>8</v>
      </c>
      <c r="G2241" t="s">
        <v>15</v>
      </c>
      <c r="H2241" t="s">
        <v>221</v>
      </c>
      <c r="I2241">
        <v>5726</v>
      </c>
      <c r="J2241" t="s">
        <v>16</v>
      </c>
      <c r="K2241" t="s">
        <v>17</v>
      </c>
      <c r="L2241">
        <v>2019</v>
      </c>
      <c r="M2241" t="s">
        <v>120</v>
      </c>
    </row>
    <row r="2242" spans="1:13" x14ac:dyDescent="0.25">
      <c r="A2242" s="1">
        <v>43823</v>
      </c>
      <c r="B2242" s="2">
        <v>0.62708333333333333</v>
      </c>
      <c r="C2242" t="s">
        <v>21</v>
      </c>
      <c r="D2242" t="s">
        <v>19</v>
      </c>
      <c r="E2242">
        <v>3</v>
      </c>
      <c r="F2242">
        <v>6</v>
      </c>
      <c r="G2242" t="s">
        <v>20</v>
      </c>
      <c r="H2242" t="s">
        <v>223</v>
      </c>
      <c r="I2242">
        <v>5101</v>
      </c>
      <c r="J2242" t="s">
        <v>16</v>
      </c>
      <c r="K2242" t="s">
        <v>17</v>
      </c>
      <c r="L2242">
        <v>2019</v>
      </c>
      <c r="M2242" t="s">
        <v>120</v>
      </c>
    </row>
    <row r="2243" spans="1:13" x14ac:dyDescent="0.25">
      <c r="A2243" s="1">
        <v>43823</v>
      </c>
      <c r="B2243" s="2">
        <v>0.63749999999999996</v>
      </c>
      <c r="C2243" t="s">
        <v>21</v>
      </c>
      <c r="D2243" t="s">
        <v>68</v>
      </c>
      <c r="E2243">
        <v>0</v>
      </c>
      <c r="F2243">
        <v>0</v>
      </c>
      <c r="H2243" t="s">
        <v>223</v>
      </c>
      <c r="I2243">
        <v>3110</v>
      </c>
      <c r="J2243" t="s">
        <v>16</v>
      </c>
      <c r="K2243" t="s">
        <v>17</v>
      </c>
      <c r="L2243">
        <v>2019</v>
      </c>
      <c r="M2243" t="s">
        <v>120</v>
      </c>
    </row>
    <row r="2244" spans="1:13" x14ac:dyDescent="0.25">
      <c r="A2244" s="1">
        <v>43823</v>
      </c>
      <c r="B2244" s="2">
        <v>0.67361111111111116</v>
      </c>
      <c r="C2244" t="s">
        <v>21</v>
      </c>
      <c r="D2244" t="s">
        <v>63</v>
      </c>
      <c r="E2244">
        <v>0</v>
      </c>
      <c r="F2244">
        <v>0</v>
      </c>
      <c r="G2244" t="s">
        <v>15</v>
      </c>
      <c r="H2244" t="s">
        <v>221</v>
      </c>
      <c r="I2244">
        <v>5481</v>
      </c>
      <c r="J2244" t="s">
        <v>55</v>
      </c>
      <c r="K2244" t="s">
        <v>56</v>
      </c>
      <c r="L2244">
        <v>2019</v>
      </c>
      <c r="M2244" t="s">
        <v>120</v>
      </c>
    </row>
    <row r="2245" spans="1:13" x14ac:dyDescent="0.25">
      <c r="A2245" s="1">
        <v>43823</v>
      </c>
      <c r="B2245" s="2">
        <v>0.88055555555555554</v>
      </c>
      <c r="C2245" t="s">
        <v>21</v>
      </c>
      <c r="D2245" t="s">
        <v>82</v>
      </c>
      <c r="E2245">
        <v>3</v>
      </c>
      <c r="F2245">
        <v>7</v>
      </c>
      <c r="G2245" t="s">
        <v>32</v>
      </c>
      <c r="H2245" t="s">
        <v>223</v>
      </c>
      <c r="I2245">
        <v>5339</v>
      </c>
      <c r="J2245" t="s">
        <v>16</v>
      </c>
      <c r="K2245" t="s">
        <v>17</v>
      </c>
      <c r="L2245">
        <v>2019</v>
      </c>
      <c r="M2245" t="s">
        <v>120</v>
      </c>
    </row>
    <row r="2246" spans="1:13" x14ac:dyDescent="0.25">
      <c r="A2246" s="1">
        <v>43825</v>
      </c>
      <c r="B2246" s="2">
        <v>5.1388888888888887E-2</v>
      </c>
      <c r="C2246" t="s">
        <v>33</v>
      </c>
      <c r="D2246" t="s">
        <v>65</v>
      </c>
      <c r="E2246">
        <v>12</v>
      </c>
      <c r="F2246">
        <v>17</v>
      </c>
      <c r="G2246" t="s">
        <v>15</v>
      </c>
      <c r="H2246" t="s">
        <v>221</v>
      </c>
      <c r="I2246">
        <v>5716</v>
      </c>
      <c r="J2246" t="s">
        <v>16</v>
      </c>
      <c r="K2246" t="s">
        <v>17</v>
      </c>
      <c r="L2246">
        <v>2019</v>
      </c>
      <c r="M2246" t="s">
        <v>120</v>
      </c>
    </row>
    <row r="2247" spans="1:13" x14ac:dyDescent="0.25">
      <c r="A2247" s="1">
        <v>43825</v>
      </c>
      <c r="B2247" s="2">
        <v>0.39791666666666664</v>
      </c>
      <c r="C2247" t="s">
        <v>33</v>
      </c>
      <c r="D2247" t="s">
        <v>67</v>
      </c>
      <c r="E2247">
        <v>7</v>
      </c>
      <c r="F2247">
        <v>12</v>
      </c>
      <c r="G2247" t="s">
        <v>15</v>
      </c>
      <c r="H2247" t="s">
        <v>221</v>
      </c>
      <c r="I2247">
        <v>5596</v>
      </c>
      <c r="J2247" t="s">
        <v>16</v>
      </c>
      <c r="K2247" t="s">
        <v>17</v>
      </c>
      <c r="L2247">
        <v>2019</v>
      </c>
      <c r="M2247" t="s">
        <v>120</v>
      </c>
    </row>
    <row r="2248" spans="1:13" x14ac:dyDescent="0.25">
      <c r="A2248" s="1">
        <v>43825</v>
      </c>
      <c r="B2248" s="2">
        <v>0.62916666666666665</v>
      </c>
      <c r="C2248" t="s">
        <v>33</v>
      </c>
      <c r="D2248" t="s">
        <v>48</v>
      </c>
      <c r="E2248">
        <v>0</v>
      </c>
      <c r="F2248">
        <v>0</v>
      </c>
      <c r="G2248" t="s">
        <v>23</v>
      </c>
      <c r="H2248" t="s">
        <v>221</v>
      </c>
      <c r="I2248">
        <v>6036</v>
      </c>
      <c r="J2248" t="s">
        <v>16</v>
      </c>
      <c r="K2248" t="s">
        <v>17</v>
      </c>
      <c r="L2248">
        <v>2019</v>
      </c>
      <c r="M2248" t="s">
        <v>120</v>
      </c>
    </row>
    <row r="2249" spans="1:13" x14ac:dyDescent="0.25">
      <c r="A2249" s="1">
        <v>43825</v>
      </c>
      <c r="B2249" s="2">
        <v>0.7055555555555556</v>
      </c>
      <c r="C2249" t="s">
        <v>33</v>
      </c>
      <c r="D2249" t="s">
        <v>78</v>
      </c>
      <c r="E2249">
        <v>5</v>
      </c>
      <c r="F2249">
        <v>9</v>
      </c>
      <c r="G2249" t="s">
        <v>32</v>
      </c>
      <c r="H2249" t="s">
        <v>223</v>
      </c>
      <c r="I2249">
        <v>5323</v>
      </c>
      <c r="J2249" t="s">
        <v>16</v>
      </c>
      <c r="K2249" t="s">
        <v>17</v>
      </c>
      <c r="L2249">
        <v>2019</v>
      </c>
      <c r="M2249" t="s">
        <v>120</v>
      </c>
    </row>
    <row r="2250" spans="1:13" x14ac:dyDescent="0.25">
      <c r="A2250" s="1">
        <v>43825</v>
      </c>
      <c r="B2250" s="2">
        <v>0.86388888888888893</v>
      </c>
      <c r="C2250" t="s">
        <v>33</v>
      </c>
      <c r="D2250" t="s">
        <v>115</v>
      </c>
      <c r="E2250">
        <v>23</v>
      </c>
      <c r="F2250">
        <v>28</v>
      </c>
      <c r="G2250" t="s">
        <v>32</v>
      </c>
      <c r="H2250" t="s">
        <v>222</v>
      </c>
      <c r="I2250">
        <v>6196</v>
      </c>
      <c r="J2250" t="s">
        <v>16</v>
      </c>
      <c r="K2250" t="s">
        <v>17</v>
      </c>
      <c r="L2250">
        <v>2019</v>
      </c>
      <c r="M2250" t="s">
        <v>120</v>
      </c>
    </row>
    <row r="2251" spans="1:13" x14ac:dyDescent="0.25">
      <c r="A2251" s="1">
        <v>43825</v>
      </c>
      <c r="B2251" s="2">
        <v>0.89513888888888893</v>
      </c>
      <c r="C2251" t="s">
        <v>33</v>
      </c>
      <c r="D2251" t="s">
        <v>84</v>
      </c>
      <c r="E2251">
        <v>0</v>
      </c>
      <c r="F2251">
        <v>0</v>
      </c>
      <c r="G2251" t="s">
        <v>15</v>
      </c>
      <c r="H2251" t="s">
        <v>221</v>
      </c>
      <c r="I2251">
        <v>5951</v>
      </c>
      <c r="J2251" t="s">
        <v>89</v>
      </c>
      <c r="K2251" t="s">
        <v>90</v>
      </c>
      <c r="L2251">
        <v>2019</v>
      </c>
      <c r="M2251" t="s">
        <v>120</v>
      </c>
    </row>
    <row r="2252" spans="1:13" x14ac:dyDescent="0.25">
      <c r="A2252" s="1">
        <v>43826</v>
      </c>
      <c r="B2252" s="2">
        <v>0.57152777777777775</v>
      </c>
      <c r="C2252" t="s">
        <v>40</v>
      </c>
      <c r="D2252" t="s">
        <v>37</v>
      </c>
      <c r="E2252">
        <v>9</v>
      </c>
      <c r="F2252">
        <v>12</v>
      </c>
      <c r="G2252" t="s">
        <v>32</v>
      </c>
      <c r="H2252" t="s">
        <v>223</v>
      </c>
      <c r="I2252">
        <v>5243</v>
      </c>
      <c r="J2252" t="s">
        <v>16</v>
      </c>
      <c r="K2252" t="s">
        <v>17</v>
      </c>
      <c r="L2252">
        <v>2019</v>
      </c>
      <c r="M2252" t="s">
        <v>120</v>
      </c>
    </row>
    <row r="2253" spans="1:13" x14ac:dyDescent="0.25">
      <c r="A2253" s="1">
        <v>43827</v>
      </c>
      <c r="B2253" s="2">
        <v>0.54513888888888884</v>
      </c>
      <c r="C2253" t="s">
        <v>50</v>
      </c>
      <c r="D2253" t="s">
        <v>48</v>
      </c>
      <c r="E2253">
        <v>6</v>
      </c>
      <c r="F2253">
        <v>9</v>
      </c>
      <c r="G2253" t="s">
        <v>23</v>
      </c>
      <c r="H2253" t="s">
        <v>221</v>
      </c>
      <c r="I2253">
        <v>5696</v>
      </c>
      <c r="J2253" t="s">
        <v>16</v>
      </c>
      <c r="K2253" t="s">
        <v>17</v>
      </c>
      <c r="L2253">
        <v>2019</v>
      </c>
      <c r="M2253" t="s">
        <v>120</v>
      </c>
    </row>
    <row r="2254" spans="1:13" x14ac:dyDescent="0.25">
      <c r="A2254" s="1">
        <v>43827</v>
      </c>
      <c r="B2254" s="2">
        <v>0.54722222222222228</v>
      </c>
      <c r="C2254" t="s">
        <v>50</v>
      </c>
      <c r="D2254" t="s">
        <v>26</v>
      </c>
      <c r="E2254">
        <v>0</v>
      </c>
      <c r="F2254">
        <v>0</v>
      </c>
      <c r="G2254" t="s">
        <v>20</v>
      </c>
      <c r="H2254" t="s">
        <v>223</v>
      </c>
      <c r="I2254">
        <v>5262</v>
      </c>
      <c r="J2254" t="s">
        <v>16</v>
      </c>
      <c r="K2254" t="s">
        <v>17</v>
      </c>
      <c r="L2254">
        <v>2019</v>
      </c>
      <c r="M2254" t="s">
        <v>120</v>
      </c>
    </row>
    <row r="2255" spans="1:13" x14ac:dyDescent="0.25">
      <c r="A2255" s="1">
        <v>43827</v>
      </c>
      <c r="B2255" s="2">
        <v>0.70833333333333337</v>
      </c>
      <c r="C2255" t="s">
        <v>50</v>
      </c>
      <c r="D2255" t="s">
        <v>79</v>
      </c>
      <c r="E2255">
        <v>0</v>
      </c>
      <c r="F2255">
        <v>0</v>
      </c>
      <c r="G2255" t="s">
        <v>23</v>
      </c>
      <c r="H2255" t="s">
        <v>221</v>
      </c>
      <c r="I2255">
        <v>5906</v>
      </c>
      <c r="J2255" t="s">
        <v>16</v>
      </c>
      <c r="K2255" t="s">
        <v>17</v>
      </c>
      <c r="L2255">
        <v>2019</v>
      </c>
      <c r="M2255" t="s">
        <v>120</v>
      </c>
    </row>
    <row r="2256" spans="1:13" x14ac:dyDescent="0.25">
      <c r="A2256" s="1">
        <v>43828</v>
      </c>
      <c r="B2256" s="2">
        <v>0.37430555555555556</v>
      </c>
      <c r="C2256" t="s">
        <v>53</v>
      </c>
      <c r="D2256" t="s">
        <v>36</v>
      </c>
      <c r="E2256">
        <v>5</v>
      </c>
      <c r="F2256">
        <v>10</v>
      </c>
      <c r="G2256" t="s">
        <v>23</v>
      </c>
      <c r="H2256" t="s">
        <v>221</v>
      </c>
      <c r="I2256">
        <v>5381</v>
      </c>
      <c r="J2256" t="s">
        <v>16</v>
      </c>
      <c r="K2256" t="s">
        <v>17</v>
      </c>
      <c r="L2256">
        <v>2019</v>
      </c>
      <c r="M2256" t="s">
        <v>120</v>
      </c>
    </row>
    <row r="2257" spans="1:13" x14ac:dyDescent="0.25">
      <c r="A2257" s="1">
        <v>43828</v>
      </c>
      <c r="B2257" s="2">
        <v>0.37777777777777777</v>
      </c>
      <c r="C2257" t="s">
        <v>53</v>
      </c>
      <c r="D2257" t="s">
        <v>36</v>
      </c>
      <c r="E2257">
        <v>0</v>
      </c>
      <c r="F2257">
        <v>0</v>
      </c>
      <c r="G2257" t="s">
        <v>23</v>
      </c>
      <c r="H2257" t="s">
        <v>221</v>
      </c>
      <c r="I2257">
        <v>5566</v>
      </c>
      <c r="J2257" t="s">
        <v>16</v>
      </c>
      <c r="K2257" t="s">
        <v>17</v>
      </c>
      <c r="L2257">
        <v>2019</v>
      </c>
      <c r="M2257" t="s">
        <v>120</v>
      </c>
    </row>
    <row r="2258" spans="1:13" x14ac:dyDescent="0.25">
      <c r="A2258" s="1">
        <v>43829</v>
      </c>
      <c r="B2258" s="2">
        <v>0.50347222222222221</v>
      </c>
      <c r="C2258" t="s">
        <v>13</v>
      </c>
      <c r="D2258" t="s">
        <v>27</v>
      </c>
      <c r="E2258">
        <v>3</v>
      </c>
      <c r="F2258">
        <v>6</v>
      </c>
      <c r="G2258" t="s">
        <v>23</v>
      </c>
      <c r="H2258" t="s">
        <v>221</v>
      </c>
      <c r="I2258">
        <v>5751</v>
      </c>
      <c r="J2258" t="s">
        <v>16</v>
      </c>
      <c r="K2258" t="s">
        <v>17</v>
      </c>
      <c r="L2258">
        <v>2019</v>
      </c>
      <c r="M2258" t="s">
        <v>120</v>
      </c>
    </row>
    <row r="2259" spans="1:13" x14ac:dyDescent="0.25">
      <c r="A2259" s="1">
        <v>43829</v>
      </c>
      <c r="B2259" s="2">
        <v>0.62152777777777779</v>
      </c>
      <c r="C2259" t="s">
        <v>13</v>
      </c>
      <c r="D2259" t="s">
        <v>97</v>
      </c>
      <c r="E2259">
        <v>14</v>
      </c>
      <c r="F2259">
        <v>17</v>
      </c>
      <c r="G2259" t="s">
        <v>32</v>
      </c>
      <c r="H2259" t="s">
        <v>223</v>
      </c>
      <c r="I2259">
        <v>5082</v>
      </c>
      <c r="J2259" t="s">
        <v>16</v>
      </c>
      <c r="K2259" t="s">
        <v>17</v>
      </c>
      <c r="L2259">
        <v>2019</v>
      </c>
      <c r="M2259" t="s">
        <v>120</v>
      </c>
    </row>
    <row r="2260" spans="1:13" x14ac:dyDescent="0.25">
      <c r="A2260" s="1">
        <v>43829</v>
      </c>
      <c r="B2260" s="2">
        <v>0.72916666666666663</v>
      </c>
      <c r="C2260" t="s">
        <v>13</v>
      </c>
      <c r="D2260" t="s">
        <v>83</v>
      </c>
      <c r="E2260">
        <v>5</v>
      </c>
      <c r="F2260">
        <v>8</v>
      </c>
      <c r="G2260" t="s">
        <v>15</v>
      </c>
      <c r="H2260" t="s">
        <v>221</v>
      </c>
      <c r="I2260">
        <v>5906</v>
      </c>
      <c r="J2260" t="s">
        <v>16</v>
      </c>
      <c r="K2260" t="s">
        <v>17</v>
      </c>
      <c r="L2260">
        <v>2019</v>
      </c>
      <c r="M2260" t="s">
        <v>120</v>
      </c>
    </row>
    <row r="2261" spans="1:13" x14ac:dyDescent="0.25">
      <c r="A2261" s="1">
        <v>43829</v>
      </c>
      <c r="B2261" s="2">
        <v>0.93402777777777779</v>
      </c>
      <c r="C2261" t="s">
        <v>13</v>
      </c>
      <c r="D2261" t="s">
        <v>94</v>
      </c>
      <c r="E2261">
        <v>0</v>
      </c>
      <c r="F2261">
        <v>0</v>
      </c>
      <c r="G2261" t="s">
        <v>23</v>
      </c>
      <c r="H2261" t="s">
        <v>221</v>
      </c>
      <c r="I2261">
        <v>5531</v>
      </c>
      <c r="J2261" t="s">
        <v>16</v>
      </c>
      <c r="K2261" t="s">
        <v>17</v>
      </c>
      <c r="L2261">
        <v>2019</v>
      </c>
      <c r="M2261" t="s">
        <v>120</v>
      </c>
    </row>
    <row r="2262" spans="1:13" x14ac:dyDescent="0.25">
      <c r="A2262" s="1">
        <v>43829</v>
      </c>
      <c r="B2262" s="2">
        <v>0.97291666666666665</v>
      </c>
      <c r="C2262" t="s">
        <v>13</v>
      </c>
      <c r="D2262" t="s">
        <v>80</v>
      </c>
      <c r="E2262">
        <v>3</v>
      </c>
      <c r="F2262">
        <v>7</v>
      </c>
      <c r="G2262" t="s">
        <v>32</v>
      </c>
      <c r="H2262" t="s">
        <v>223</v>
      </c>
      <c r="I2262">
        <v>5307</v>
      </c>
      <c r="J2262" t="s">
        <v>16</v>
      </c>
      <c r="K2262" t="s">
        <v>17</v>
      </c>
      <c r="L2262">
        <v>2019</v>
      </c>
      <c r="M2262" t="s">
        <v>120</v>
      </c>
    </row>
    <row r="2263" spans="1:13" x14ac:dyDescent="0.25">
      <c r="A2263" s="1">
        <v>43830</v>
      </c>
      <c r="B2263" s="2">
        <v>2.7777777777777779E-3</v>
      </c>
      <c r="C2263" t="s">
        <v>21</v>
      </c>
      <c r="D2263" t="s">
        <v>71</v>
      </c>
      <c r="E2263">
        <v>6</v>
      </c>
      <c r="F2263">
        <v>10</v>
      </c>
      <c r="G2263" t="s">
        <v>32</v>
      </c>
      <c r="H2263" t="s">
        <v>223</v>
      </c>
      <c r="I2263">
        <v>5057</v>
      </c>
      <c r="J2263" t="s">
        <v>16</v>
      </c>
      <c r="K2263" t="s">
        <v>17</v>
      </c>
      <c r="L2263">
        <v>2019</v>
      </c>
      <c r="M2263" t="s">
        <v>120</v>
      </c>
    </row>
    <row r="2264" spans="1:13" x14ac:dyDescent="0.25">
      <c r="A2264" s="1">
        <v>43830</v>
      </c>
      <c r="B2264" s="2">
        <v>0.44166666666666665</v>
      </c>
      <c r="C2264" t="s">
        <v>21</v>
      </c>
      <c r="D2264" t="s">
        <v>48</v>
      </c>
      <c r="E2264">
        <v>3</v>
      </c>
      <c r="F2264">
        <v>6</v>
      </c>
      <c r="G2264" t="s">
        <v>15</v>
      </c>
      <c r="H2264" t="s">
        <v>221</v>
      </c>
      <c r="I2264">
        <v>5513</v>
      </c>
      <c r="J2264" t="s">
        <v>16</v>
      </c>
      <c r="K2264" t="s">
        <v>17</v>
      </c>
      <c r="L2264">
        <v>2019</v>
      </c>
      <c r="M2264" t="s">
        <v>120</v>
      </c>
    </row>
    <row r="2265" spans="1:13" x14ac:dyDescent="0.25">
      <c r="A2265" s="1">
        <v>43830</v>
      </c>
      <c r="B2265" s="2">
        <v>0.44166666666666665</v>
      </c>
      <c r="C2265" t="s">
        <v>21</v>
      </c>
      <c r="D2265" t="s">
        <v>48</v>
      </c>
      <c r="E2265">
        <v>3</v>
      </c>
      <c r="F2265">
        <v>6</v>
      </c>
      <c r="G2265" t="s">
        <v>23</v>
      </c>
      <c r="H2265" t="s">
        <v>221</v>
      </c>
      <c r="I2265">
        <v>5512</v>
      </c>
      <c r="J2265" t="s">
        <v>16</v>
      </c>
      <c r="K2265" t="s">
        <v>17</v>
      </c>
      <c r="L2265">
        <v>2019</v>
      </c>
      <c r="M2265" t="s">
        <v>120</v>
      </c>
    </row>
    <row r="2266" spans="1:13" x14ac:dyDescent="0.25">
      <c r="A2266" s="1">
        <v>43830</v>
      </c>
      <c r="B2266" s="2">
        <v>0.55208333333333337</v>
      </c>
      <c r="C2266" t="s">
        <v>21</v>
      </c>
      <c r="D2266" t="s">
        <v>82</v>
      </c>
      <c r="E2266">
        <v>3</v>
      </c>
      <c r="F2266">
        <v>6</v>
      </c>
      <c r="G2266" t="s">
        <v>20</v>
      </c>
      <c r="H2266" t="s">
        <v>223</v>
      </c>
      <c r="I2266">
        <v>5285</v>
      </c>
      <c r="J2266" t="s">
        <v>16</v>
      </c>
      <c r="K2266" t="s">
        <v>17</v>
      </c>
      <c r="L2266">
        <v>2019</v>
      </c>
      <c r="M2266" t="s">
        <v>120</v>
      </c>
    </row>
    <row r="2267" spans="1:13" x14ac:dyDescent="0.25">
      <c r="A2267" s="1">
        <v>43830</v>
      </c>
      <c r="B2267" s="2">
        <v>0.625</v>
      </c>
      <c r="C2267" t="s">
        <v>21</v>
      </c>
      <c r="D2267" t="s">
        <v>44</v>
      </c>
      <c r="E2267">
        <v>3</v>
      </c>
      <c r="F2267">
        <v>6</v>
      </c>
      <c r="G2267" t="s">
        <v>23</v>
      </c>
      <c r="H2267" t="s">
        <v>221</v>
      </c>
      <c r="I2267">
        <v>5881</v>
      </c>
      <c r="J2267" t="s">
        <v>16</v>
      </c>
      <c r="K2267" t="s">
        <v>17</v>
      </c>
      <c r="L2267">
        <v>2019</v>
      </c>
      <c r="M2267" t="s">
        <v>120</v>
      </c>
    </row>
    <row r="2268" spans="1:13" x14ac:dyDescent="0.25">
      <c r="A2268" s="1">
        <v>43830</v>
      </c>
      <c r="B2268" s="2">
        <v>0.64513888888888893</v>
      </c>
      <c r="C2268" t="s">
        <v>21</v>
      </c>
      <c r="D2268" t="s">
        <v>79</v>
      </c>
      <c r="E2268">
        <v>16</v>
      </c>
      <c r="F2268">
        <v>19</v>
      </c>
      <c r="G2268" t="s">
        <v>15</v>
      </c>
      <c r="H2268" t="s">
        <v>221</v>
      </c>
      <c r="I2268">
        <v>5881</v>
      </c>
      <c r="J2268" t="s">
        <v>16</v>
      </c>
      <c r="K2268" t="s">
        <v>17</v>
      </c>
      <c r="L2268">
        <v>2019</v>
      </c>
      <c r="M2268" t="s">
        <v>120</v>
      </c>
    </row>
    <row r="2269" spans="1:13" x14ac:dyDescent="0.25">
      <c r="A2269" s="1">
        <v>43830</v>
      </c>
      <c r="B2269" s="2">
        <v>0.65694444444444444</v>
      </c>
      <c r="C2269" t="s">
        <v>21</v>
      </c>
      <c r="D2269" t="s">
        <v>43</v>
      </c>
      <c r="E2269">
        <v>4</v>
      </c>
      <c r="F2269">
        <v>7</v>
      </c>
      <c r="G2269" t="s">
        <v>32</v>
      </c>
      <c r="H2269" t="s">
        <v>223</v>
      </c>
      <c r="I2269">
        <v>5344</v>
      </c>
      <c r="J2269" t="s">
        <v>16</v>
      </c>
      <c r="K2269" t="s">
        <v>17</v>
      </c>
      <c r="L2269">
        <v>2019</v>
      </c>
      <c r="M2269" t="s">
        <v>120</v>
      </c>
    </row>
    <row r="2270" spans="1:13" x14ac:dyDescent="0.25">
      <c r="A2270" s="1">
        <v>43830</v>
      </c>
      <c r="B2270" s="2">
        <v>0.71111111111111114</v>
      </c>
      <c r="C2270" t="s">
        <v>21</v>
      </c>
      <c r="D2270" t="s">
        <v>57</v>
      </c>
      <c r="E2270">
        <v>5</v>
      </c>
      <c r="F2270">
        <v>8</v>
      </c>
      <c r="G2270" t="s">
        <v>32</v>
      </c>
      <c r="H2270" t="s">
        <v>223</v>
      </c>
      <c r="I2270">
        <v>5152</v>
      </c>
      <c r="J2270" t="s">
        <v>16</v>
      </c>
      <c r="K2270" t="s">
        <v>17</v>
      </c>
      <c r="L2270">
        <v>2019</v>
      </c>
      <c r="M2270" t="s">
        <v>120</v>
      </c>
    </row>
    <row r="2271" spans="1:13" x14ac:dyDescent="0.25">
      <c r="A2271" s="1">
        <v>43830</v>
      </c>
      <c r="B2271" s="2">
        <v>0.80208333333333337</v>
      </c>
      <c r="C2271" t="s">
        <v>21</v>
      </c>
      <c r="D2271" t="s">
        <v>69</v>
      </c>
      <c r="E2271">
        <v>0</v>
      </c>
      <c r="F2271">
        <v>0</v>
      </c>
      <c r="G2271" t="s">
        <v>20</v>
      </c>
      <c r="H2271" t="s">
        <v>223</v>
      </c>
      <c r="I2271">
        <v>5068</v>
      </c>
      <c r="J2271" t="s">
        <v>16</v>
      </c>
      <c r="K2271" t="s">
        <v>17</v>
      </c>
      <c r="L2271">
        <v>2019</v>
      </c>
      <c r="M2271" t="s">
        <v>120</v>
      </c>
    </row>
    <row r="2272" spans="1:13" x14ac:dyDescent="0.25">
      <c r="A2272" s="1">
        <v>43830</v>
      </c>
      <c r="B2272" s="2">
        <v>0.87986111111111109</v>
      </c>
      <c r="C2272" t="s">
        <v>21</v>
      </c>
      <c r="D2272" t="s">
        <v>114</v>
      </c>
      <c r="E2272">
        <v>13</v>
      </c>
      <c r="F2272">
        <v>16</v>
      </c>
      <c r="G2272" t="s">
        <v>15</v>
      </c>
      <c r="H2272" t="s">
        <v>221</v>
      </c>
      <c r="I2272">
        <v>5631</v>
      </c>
      <c r="J2272" t="s">
        <v>16</v>
      </c>
      <c r="K2272" t="s">
        <v>17</v>
      </c>
      <c r="L2272">
        <v>2019</v>
      </c>
      <c r="M2272" t="s">
        <v>120</v>
      </c>
    </row>
    <row r="2273" spans="1:13" x14ac:dyDescent="0.25">
      <c r="A2273" s="1">
        <v>43466</v>
      </c>
      <c r="B2273" s="2">
        <v>0.64236111111111116</v>
      </c>
      <c r="C2273" t="s">
        <v>21</v>
      </c>
      <c r="D2273" t="s">
        <v>83</v>
      </c>
      <c r="E2273">
        <v>0</v>
      </c>
      <c r="F2273">
        <v>0</v>
      </c>
      <c r="G2273" t="s">
        <v>15</v>
      </c>
      <c r="H2273" t="s">
        <v>221</v>
      </c>
      <c r="I2273">
        <v>5741</v>
      </c>
      <c r="J2273" t="s">
        <v>16</v>
      </c>
      <c r="K2273" t="s">
        <v>17</v>
      </c>
      <c r="L2273">
        <v>2019</v>
      </c>
      <c r="M2273" t="s">
        <v>18</v>
      </c>
    </row>
    <row r="2274" spans="1:13" x14ac:dyDescent="0.25">
      <c r="A2274" s="1">
        <v>43467</v>
      </c>
      <c r="B2274" s="2">
        <v>0.29375000000000001</v>
      </c>
      <c r="C2274" t="s">
        <v>25</v>
      </c>
      <c r="D2274" t="s">
        <v>43</v>
      </c>
      <c r="E2274">
        <v>6</v>
      </c>
      <c r="F2274">
        <v>8</v>
      </c>
      <c r="G2274" t="s">
        <v>20</v>
      </c>
      <c r="H2274" t="s">
        <v>223</v>
      </c>
      <c r="I2274">
        <v>5218</v>
      </c>
      <c r="J2274" t="s">
        <v>16</v>
      </c>
      <c r="K2274" t="s">
        <v>17</v>
      </c>
      <c r="L2274">
        <v>2019</v>
      </c>
      <c r="M2274" t="s">
        <v>18</v>
      </c>
    </row>
    <row r="2275" spans="1:13" x14ac:dyDescent="0.25">
      <c r="A2275" s="1">
        <v>43467</v>
      </c>
      <c r="B2275" s="2">
        <v>0.32500000000000001</v>
      </c>
      <c r="C2275" t="s">
        <v>25</v>
      </c>
      <c r="D2275" t="s">
        <v>28</v>
      </c>
      <c r="E2275">
        <v>3</v>
      </c>
      <c r="F2275">
        <v>6</v>
      </c>
      <c r="G2275" t="s">
        <v>20</v>
      </c>
      <c r="H2275" t="s">
        <v>223</v>
      </c>
      <c r="I2275">
        <v>5304</v>
      </c>
      <c r="J2275" t="s">
        <v>16</v>
      </c>
      <c r="K2275" t="s">
        <v>17</v>
      </c>
      <c r="L2275">
        <v>2019</v>
      </c>
      <c r="M2275" t="s">
        <v>18</v>
      </c>
    </row>
    <row r="2276" spans="1:13" x14ac:dyDescent="0.25">
      <c r="A2276" s="1">
        <v>43467</v>
      </c>
      <c r="B2276" s="2">
        <v>0.69374999999999998</v>
      </c>
      <c r="C2276" t="s">
        <v>25</v>
      </c>
      <c r="D2276" t="s">
        <v>34</v>
      </c>
      <c r="E2276">
        <v>3</v>
      </c>
      <c r="F2276">
        <v>6</v>
      </c>
      <c r="G2276" t="s">
        <v>15</v>
      </c>
      <c r="H2276" t="s">
        <v>221</v>
      </c>
      <c r="I2276">
        <v>5916</v>
      </c>
      <c r="J2276" t="s">
        <v>16</v>
      </c>
      <c r="K2276" t="s">
        <v>17</v>
      </c>
      <c r="L2276">
        <v>2019</v>
      </c>
      <c r="M2276" t="s">
        <v>18</v>
      </c>
    </row>
    <row r="2277" spans="1:13" x14ac:dyDescent="0.25">
      <c r="A2277" s="1">
        <v>43467</v>
      </c>
      <c r="B2277" s="2">
        <v>0.72361111111111109</v>
      </c>
      <c r="C2277" t="s">
        <v>25</v>
      </c>
      <c r="D2277" t="s">
        <v>42</v>
      </c>
      <c r="E2277">
        <v>11</v>
      </c>
      <c r="F2277">
        <v>14</v>
      </c>
      <c r="G2277" t="s">
        <v>20</v>
      </c>
      <c r="H2277" t="s">
        <v>223</v>
      </c>
      <c r="I2277">
        <v>5091</v>
      </c>
      <c r="J2277" t="s">
        <v>16</v>
      </c>
      <c r="K2277" t="s">
        <v>17</v>
      </c>
      <c r="L2277">
        <v>2019</v>
      </c>
      <c r="M2277" t="s">
        <v>18</v>
      </c>
    </row>
    <row r="2278" spans="1:13" x14ac:dyDescent="0.25">
      <c r="A2278" s="1">
        <v>43467</v>
      </c>
      <c r="B2278" s="2">
        <v>0.94166666666666665</v>
      </c>
      <c r="C2278" t="s">
        <v>25</v>
      </c>
      <c r="D2278" t="s">
        <v>79</v>
      </c>
      <c r="E2278">
        <v>5</v>
      </c>
      <c r="F2278">
        <v>10</v>
      </c>
      <c r="G2278" t="s">
        <v>23</v>
      </c>
      <c r="H2278" t="s">
        <v>221</v>
      </c>
      <c r="I2278">
        <v>5481</v>
      </c>
      <c r="J2278" t="s">
        <v>16</v>
      </c>
      <c r="K2278" t="s">
        <v>17</v>
      </c>
      <c r="L2278">
        <v>2019</v>
      </c>
      <c r="M2278" t="s">
        <v>18</v>
      </c>
    </row>
    <row r="2279" spans="1:13" x14ac:dyDescent="0.25">
      <c r="A2279" s="1">
        <v>43469</v>
      </c>
      <c r="B2279" s="2">
        <v>0.63888888888888884</v>
      </c>
      <c r="C2279" t="s">
        <v>40</v>
      </c>
      <c r="D2279" t="s">
        <v>65</v>
      </c>
      <c r="E2279">
        <v>5</v>
      </c>
      <c r="F2279">
        <v>8</v>
      </c>
      <c r="G2279" t="s">
        <v>15</v>
      </c>
      <c r="H2279" t="s">
        <v>221</v>
      </c>
      <c r="I2279">
        <v>6051</v>
      </c>
      <c r="J2279" t="s">
        <v>16</v>
      </c>
      <c r="K2279" t="s">
        <v>17</v>
      </c>
      <c r="L2279">
        <v>2019</v>
      </c>
      <c r="M2279" t="s">
        <v>18</v>
      </c>
    </row>
    <row r="2280" spans="1:13" x14ac:dyDescent="0.25">
      <c r="A2280" s="1">
        <v>43470</v>
      </c>
      <c r="B2280" s="2">
        <v>0.86944444444444446</v>
      </c>
      <c r="C2280" t="s">
        <v>50</v>
      </c>
      <c r="D2280" t="s">
        <v>83</v>
      </c>
      <c r="E2280">
        <v>5</v>
      </c>
      <c r="F2280">
        <v>10</v>
      </c>
      <c r="G2280" t="s">
        <v>23</v>
      </c>
      <c r="H2280" t="s">
        <v>221</v>
      </c>
      <c r="I2280">
        <v>5756</v>
      </c>
      <c r="J2280" t="s">
        <v>16</v>
      </c>
      <c r="K2280" t="s">
        <v>17</v>
      </c>
      <c r="L2280">
        <v>2019</v>
      </c>
      <c r="M2280" t="s">
        <v>18</v>
      </c>
    </row>
    <row r="2281" spans="1:13" x14ac:dyDescent="0.25">
      <c r="A2281" s="1">
        <v>43470</v>
      </c>
      <c r="B2281" s="2">
        <v>0.95486111111111116</v>
      </c>
      <c r="C2281" t="s">
        <v>50</v>
      </c>
      <c r="D2281" t="s">
        <v>37</v>
      </c>
      <c r="E2281">
        <v>8</v>
      </c>
      <c r="F2281">
        <v>13</v>
      </c>
      <c r="G2281" t="s">
        <v>20</v>
      </c>
      <c r="H2281" t="s">
        <v>223</v>
      </c>
      <c r="I2281">
        <v>5149</v>
      </c>
      <c r="J2281" t="s">
        <v>16</v>
      </c>
      <c r="K2281" t="s">
        <v>17</v>
      </c>
      <c r="L2281">
        <v>2019</v>
      </c>
      <c r="M2281" t="s">
        <v>18</v>
      </c>
    </row>
    <row r="2282" spans="1:13" x14ac:dyDescent="0.25">
      <c r="A2282" s="1">
        <v>43471</v>
      </c>
      <c r="B2282" s="2">
        <v>0.62361111111111112</v>
      </c>
      <c r="C2282" t="s">
        <v>53</v>
      </c>
      <c r="D2282" t="s">
        <v>36</v>
      </c>
      <c r="E2282">
        <v>3</v>
      </c>
      <c r="F2282">
        <v>7</v>
      </c>
      <c r="G2282" t="s">
        <v>23</v>
      </c>
      <c r="H2282" t="s">
        <v>221</v>
      </c>
      <c r="I2282">
        <v>5606</v>
      </c>
      <c r="J2282" t="s">
        <v>16</v>
      </c>
      <c r="K2282" t="s">
        <v>17</v>
      </c>
      <c r="L2282">
        <v>2019</v>
      </c>
      <c r="M2282" t="s">
        <v>18</v>
      </c>
    </row>
    <row r="2283" spans="1:13" x14ac:dyDescent="0.25">
      <c r="A2283" s="1">
        <v>43472</v>
      </c>
      <c r="B2283" s="2">
        <v>0.63263888888888886</v>
      </c>
      <c r="C2283" t="s">
        <v>13</v>
      </c>
      <c r="D2283" t="s">
        <v>51</v>
      </c>
      <c r="E2283">
        <v>3</v>
      </c>
      <c r="F2283">
        <v>6</v>
      </c>
      <c r="G2283" t="s">
        <v>20</v>
      </c>
      <c r="H2283" t="s">
        <v>223</v>
      </c>
      <c r="I2283">
        <v>5191</v>
      </c>
      <c r="J2283" t="s">
        <v>16</v>
      </c>
      <c r="K2283" t="s">
        <v>17</v>
      </c>
      <c r="L2283">
        <v>2019</v>
      </c>
      <c r="M2283" t="s">
        <v>18</v>
      </c>
    </row>
    <row r="2284" spans="1:13" x14ac:dyDescent="0.25">
      <c r="A2284" s="1">
        <v>43472</v>
      </c>
      <c r="B2284" s="2">
        <v>0.92291666666666672</v>
      </c>
      <c r="C2284" t="s">
        <v>13</v>
      </c>
      <c r="D2284" t="s">
        <v>41</v>
      </c>
      <c r="E2284">
        <v>4</v>
      </c>
      <c r="F2284">
        <v>8</v>
      </c>
      <c r="G2284" t="s">
        <v>32</v>
      </c>
      <c r="H2284" t="s">
        <v>223</v>
      </c>
      <c r="I2284">
        <v>5023</v>
      </c>
      <c r="J2284" t="s">
        <v>16</v>
      </c>
      <c r="K2284" t="s">
        <v>17</v>
      </c>
      <c r="L2284">
        <v>2019</v>
      </c>
      <c r="M2284" t="s">
        <v>18</v>
      </c>
    </row>
    <row r="2285" spans="1:13" x14ac:dyDescent="0.25">
      <c r="A2285" s="1">
        <v>43473</v>
      </c>
      <c r="B2285" s="2">
        <v>0.32708333333333334</v>
      </c>
      <c r="C2285" t="s">
        <v>21</v>
      </c>
      <c r="D2285" t="s">
        <v>88</v>
      </c>
      <c r="E2285">
        <v>11</v>
      </c>
      <c r="F2285">
        <v>15</v>
      </c>
      <c r="G2285" t="s">
        <v>23</v>
      </c>
      <c r="H2285" t="s">
        <v>221</v>
      </c>
      <c r="I2285">
        <v>5526</v>
      </c>
      <c r="J2285" t="s">
        <v>45</v>
      </c>
      <c r="K2285" t="s">
        <v>46</v>
      </c>
      <c r="L2285">
        <v>2019</v>
      </c>
      <c r="M2285" t="s">
        <v>18</v>
      </c>
    </row>
    <row r="2286" spans="1:13" x14ac:dyDescent="0.25">
      <c r="A2286" s="1">
        <v>43473</v>
      </c>
      <c r="B2286" s="2">
        <v>0.38611111111111113</v>
      </c>
      <c r="C2286" t="s">
        <v>21</v>
      </c>
      <c r="D2286" t="s">
        <v>81</v>
      </c>
      <c r="E2286">
        <v>0</v>
      </c>
      <c r="F2286">
        <v>0</v>
      </c>
      <c r="G2286" t="s">
        <v>20</v>
      </c>
      <c r="H2286" t="s">
        <v>223</v>
      </c>
      <c r="I2286">
        <v>5336</v>
      </c>
      <c r="J2286" t="s">
        <v>16</v>
      </c>
      <c r="K2286" t="s">
        <v>17</v>
      </c>
      <c r="L2286">
        <v>2019</v>
      </c>
      <c r="M2286" t="s">
        <v>18</v>
      </c>
    </row>
    <row r="2287" spans="1:13" x14ac:dyDescent="0.25">
      <c r="A2287" s="1">
        <v>43473</v>
      </c>
      <c r="B2287" s="2">
        <v>0.62847222222222221</v>
      </c>
      <c r="C2287" t="s">
        <v>21</v>
      </c>
      <c r="D2287" t="s">
        <v>52</v>
      </c>
      <c r="E2287">
        <v>0</v>
      </c>
      <c r="F2287">
        <v>0</v>
      </c>
      <c r="G2287" t="s">
        <v>23</v>
      </c>
      <c r="H2287" t="s">
        <v>221</v>
      </c>
      <c r="I2287">
        <v>5401</v>
      </c>
      <c r="J2287" t="s">
        <v>16</v>
      </c>
      <c r="K2287" t="s">
        <v>17</v>
      </c>
      <c r="L2287">
        <v>2019</v>
      </c>
      <c r="M2287" t="s">
        <v>18</v>
      </c>
    </row>
    <row r="2288" spans="1:13" x14ac:dyDescent="0.25">
      <c r="A2288" s="1">
        <v>43473</v>
      </c>
      <c r="B2288" s="2">
        <v>0.64513888888888893</v>
      </c>
      <c r="C2288" t="s">
        <v>21</v>
      </c>
      <c r="D2288" t="s">
        <v>41</v>
      </c>
      <c r="E2288">
        <v>0</v>
      </c>
      <c r="F2288">
        <v>0</v>
      </c>
      <c r="G2288" t="s">
        <v>20</v>
      </c>
      <c r="H2288" t="s">
        <v>223</v>
      </c>
      <c r="I2288">
        <v>5216</v>
      </c>
      <c r="J2288" t="s">
        <v>16</v>
      </c>
      <c r="K2288" t="s">
        <v>17</v>
      </c>
      <c r="L2288">
        <v>2019</v>
      </c>
      <c r="M2288" t="s">
        <v>18</v>
      </c>
    </row>
    <row r="2289" spans="1:13" x14ac:dyDescent="0.25">
      <c r="A2289" s="1">
        <v>43473</v>
      </c>
      <c r="B2289" s="2">
        <v>0.88124999999999998</v>
      </c>
      <c r="C2289" t="s">
        <v>21</v>
      </c>
      <c r="D2289" t="s">
        <v>76</v>
      </c>
      <c r="E2289">
        <v>0</v>
      </c>
      <c r="F2289">
        <v>0</v>
      </c>
      <c r="H2289" t="s">
        <v>221</v>
      </c>
      <c r="I2289">
        <v>4422</v>
      </c>
      <c r="J2289" t="s">
        <v>38</v>
      </c>
      <c r="K2289" t="s">
        <v>39</v>
      </c>
      <c r="L2289">
        <v>2019</v>
      </c>
      <c r="M2289" t="s">
        <v>18</v>
      </c>
    </row>
    <row r="2290" spans="1:13" x14ac:dyDescent="0.25">
      <c r="A2290" s="1">
        <v>43474</v>
      </c>
      <c r="B2290" s="2">
        <v>0.80555555555555558</v>
      </c>
      <c r="C2290" t="s">
        <v>25</v>
      </c>
      <c r="D2290" t="s">
        <v>105</v>
      </c>
      <c r="E2290">
        <v>0</v>
      </c>
      <c r="F2290">
        <v>0</v>
      </c>
      <c r="G2290" t="s">
        <v>23</v>
      </c>
      <c r="H2290" t="s">
        <v>221</v>
      </c>
      <c r="I2290">
        <v>5616</v>
      </c>
      <c r="J2290" t="s">
        <v>16</v>
      </c>
      <c r="K2290" t="s">
        <v>17</v>
      </c>
      <c r="L2290">
        <v>2019</v>
      </c>
      <c r="M2290" t="s">
        <v>18</v>
      </c>
    </row>
    <row r="2291" spans="1:13" x14ac:dyDescent="0.25">
      <c r="A2291" s="1">
        <v>43474</v>
      </c>
      <c r="B2291" s="2">
        <v>0.8125</v>
      </c>
      <c r="C2291" t="s">
        <v>25</v>
      </c>
      <c r="D2291" t="s">
        <v>87</v>
      </c>
      <c r="E2291">
        <v>6</v>
      </c>
      <c r="F2291">
        <v>9</v>
      </c>
      <c r="G2291" t="s">
        <v>15</v>
      </c>
      <c r="H2291" t="s">
        <v>221</v>
      </c>
      <c r="I2291">
        <v>5551</v>
      </c>
      <c r="J2291" t="s">
        <v>16</v>
      </c>
      <c r="K2291" t="s">
        <v>17</v>
      </c>
      <c r="L2291">
        <v>2019</v>
      </c>
      <c r="M2291" t="s">
        <v>18</v>
      </c>
    </row>
    <row r="2292" spans="1:13" x14ac:dyDescent="0.25">
      <c r="A2292" s="1">
        <v>43474</v>
      </c>
      <c r="B2292" s="2">
        <v>0.83402777777777781</v>
      </c>
      <c r="C2292" t="s">
        <v>25</v>
      </c>
      <c r="D2292" t="s">
        <v>94</v>
      </c>
      <c r="E2292">
        <v>0</v>
      </c>
      <c r="F2292">
        <v>0</v>
      </c>
      <c r="G2292" t="s">
        <v>23</v>
      </c>
      <c r="H2292" t="s">
        <v>221</v>
      </c>
      <c r="I2292">
        <v>6056</v>
      </c>
      <c r="J2292" t="s">
        <v>16</v>
      </c>
      <c r="K2292" t="s">
        <v>17</v>
      </c>
      <c r="L2292">
        <v>2019</v>
      </c>
      <c r="M2292" t="s">
        <v>18</v>
      </c>
    </row>
    <row r="2293" spans="1:13" x14ac:dyDescent="0.25">
      <c r="A2293" s="1">
        <v>43475</v>
      </c>
      <c r="B2293" s="2">
        <v>0.37291666666666667</v>
      </c>
      <c r="C2293" t="s">
        <v>33</v>
      </c>
      <c r="D2293" t="s">
        <v>87</v>
      </c>
      <c r="E2293">
        <v>6</v>
      </c>
      <c r="F2293">
        <v>8</v>
      </c>
      <c r="G2293" t="s">
        <v>23</v>
      </c>
      <c r="H2293" t="s">
        <v>221</v>
      </c>
      <c r="I2293">
        <v>6091</v>
      </c>
      <c r="J2293" t="s">
        <v>16</v>
      </c>
      <c r="K2293" t="s">
        <v>17</v>
      </c>
      <c r="L2293">
        <v>2019</v>
      </c>
      <c r="M2293" t="s">
        <v>18</v>
      </c>
    </row>
    <row r="2294" spans="1:13" x14ac:dyDescent="0.25">
      <c r="A2294" s="1">
        <v>43475</v>
      </c>
      <c r="B2294" s="2">
        <v>0.55694444444444446</v>
      </c>
      <c r="C2294" t="s">
        <v>33</v>
      </c>
      <c r="D2294" t="s">
        <v>85</v>
      </c>
      <c r="E2294">
        <v>3</v>
      </c>
      <c r="F2294">
        <v>6</v>
      </c>
      <c r="G2294" t="s">
        <v>15</v>
      </c>
      <c r="H2294" t="s">
        <v>221</v>
      </c>
      <c r="I2294">
        <v>5701</v>
      </c>
      <c r="J2294" t="s">
        <v>16</v>
      </c>
      <c r="K2294" t="s">
        <v>17</v>
      </c>
      <c r="L2294">
        <v>2019</v>
      </c>
      <c r="M2294" t="s">
        <v>18</v>
      </c>
    </row>
    <row r="2295" spans="1:13" x14ac:dyDescent="0.25">
      <c r="A2295" s="1">
        <v>43475</v>
      </c>
      <c r="B2295" s="2">
        <v>0.85763888888888884</v>
      </c>
      <c r="C2295" t="s">
        <v>33</v>
      </c>
      <c r="D2295" t="s">
        <v>52</v>
      </c>
      <c r="E2295">
        <v>0</v>
      </c>
      <c r="F2295">
        <v>0</v>
      </c>
      <c r="G2295" t="s">
        <v>23</v>
      </c>
      <c r="H2295" t="s">
        <v>221</v>
      </c>
      <c r="I2295">
        <v>5826</v>
      </c>
      <c r="J2295" t="s">
        <v>16</v>
      </c>
      <c r="K2295" t="s">
        <v>17</v>
      </c>
      <c r="L2295">
        <v>2019</v>
      </c>
      <c r="M2295" t="s">
        <v>18</v>
      </c>
    </row>
    <row r="2296" spans="1:13" x14ac:dyDescent="0.25">
      <c r="A2296" s="1">
        <v>43476</v>
      </c>
      <c r="B2296" s="2">
        <v>0.3347222222222222</v>
      </c>
      <c r="C2296" t="s">
        <v>40</v>
      </c>
      <c r="D2296" t="s">
        <v>75</v>
      </c>
      <c r="E2296">
        <v>0</v>
      </c>
      <c r="F2296">
        <v>0</v>
      </c>
      <c r="G2296" t="s">
        <v>15</v>
      </c>
      <c r="H2296" t="s">
        <v>221</v>
      </c>
      <c r="I2296">
        <v>6021</v>
      </c>
      <c r="J2296" t="s">
        <v>16</v>
      </c>
      <c r="K2296" t="s">
        <v>17</v>
      </c>
      <c r="L2296">
        <v>2019</v>
      </c>
      <c r="M2296" t="s">
        <v>18</v>
      </c>
    </row>
    <row r="2297" spans="1:13" x14ac:dyDescent="0.25">
      <c r="A2297" s="1">
        <v>43476</v>
      </c>
      <c r="B2297" s="2">
        <v>0.66111111111111109</v>
      </c>
      <c r="C2297" t="s">
        <v>40</v>
      </c>
      <c r="D2297" t="s">
        <v>64</v>
      </c>
      <c r="E2297">
        <v>5</v>
      </c>
      <c r="F2297">
        <v>7</v>
      </c>
      <c r="G2297" t="s">
        <v>20</v>
      </c>
      <c r="H2297" t="s">
        <v>223</v>
      </c>
      <c r="I2297">
        <v>5305</v>
      </c>
      <c r="J2297" t="s">
        <v>55</v>
      </c>
      <c r="K2297" t="s">
        <v>56</v>
      </c>
      <c r="L2297">
        <v>2019</v>
      </c>
      <c r="M2297" t="s">
        <v>18</v>
      </c>
    </row>
    <row r="2298" spans="1:13" x14ac:dyDescent="0.25">
      <c r="A2298" s="1">
        <v>43476</v>
      </c>
      <c r="B2298" s="2">
        <v>0.81319444444444444</v>
      </c>
      <c r="C2298" t="s">
        <v>40</v>
      </c>
      <c r="D2298" t="s">
        <v>94</v>
      </c>
      <c r="E2298">
        <v>0</v>
      </c>
      <c r="F2298">
        <v>0</v>
      </c>
      <c r="G2298" t="s">
        <v>15</v>
      </c>
      <c r="H2298" t="s">
        <v>221</v>
      </c>
      <c r="I2298">
        <v>5461</v>
      </c>
      <c r="J2298" t="s">
        <v>16</v>
      </c>
      <c r="K2298" t="s">
        <v>17</v>
      </c>
      <c r="L2298">
        <v>2019</v>
      </c>
      <c r="M2298" t="s">
        <v>18</v>
      </c>
    </row>
    <row r="2299" spans="1:13" x14ac:dyDescent="0.25">
      <c r="A2299" s="1">
        <v>43477</v>
      </c>
      <c r="B2299" s="2">
        <v>6.3194444444444442E-2</v>
      </c>
      <c r="C2299" t="s">
        <v>50</v>
      </c>
      <c r="D2299" t="s">
        <v>72</v>
      </c>
      <c r="E2299">
        <v>9</v>
      </c>
      <c r="F2299">
        <v>14</v>
      </c>
      <c r="G2299" t="s">
        <v>20</v>
      </c>
      <c r="H2299" t="s">
        <v>222</v>
      </c>
      <c r="I2299">
        <v>6181</v>
      </c>
      <c r="J2299" t="s">
        <v>100</v>
      </c>
      <c r="K2299" t="s">
        <v>101</v>
      </c>
      <c r="L2299">
        <v>2019</v>
      </c>
      <c r="M2299" t="s">
        <v>18</v>
      </c>
    </row>
    <row r="2300" spans="1:13" x14ac:dyDescent="0.25">
      <c r="A2300" s="1">
        <v>43477</v>
      </c>
      <c r="B2300" s="2">
        <v>0.51944444444444449</v>
      </c>
      <c r="C2300" t="s">
        <v>50</v>
      </c>
      <c r="D2300" t="s">
        <v>98</v>
      </c>
      <c r="E2300">
        <v>0</v>
      </c>
      <c r="F2300">
        <v>0</v>
      </c>
      <c r="G2300" t="s">
        <v>20</v>
      </c>
      <c r="H2300" t="s">
        <v>223</v>
      </c>
      <c r="I2300">
        <v>5365</v>
      </c>
      <c r="J2300" t="s">
        <v>16</v>
      </c>
      <c r="K2300" t="s">
        <v>17</v>
      </c>
      <c r="L2300">
        <v>2019</v>
      </c>
      <c r="M2300" t="s">
        <v>18</v>
      </c>
    </row>
    <row r="2301" spans="1:13" x14ac:dyDescent="0.25">
      <c r="A2301" s="1">
        <v>43477</v>
      </c>
      <c r="B2301" s="2">
        <v>0.53263888888888888</v>
      </c>
      <c r="C2301" t="s">
        <v>50</v>
      </c>
      <c r="D2301" t="s">
        <v>87</v>
      </c>
      <c r="E2301">
        <v>31</v>
      </c>
      <c r="F2301">
        <v>34</v>
      </c>
      <c r="G2301" t="s">
        <v>15</v>
      </c>
      <c r="H2301" t="s">
        <v>221</v>
      </c>
      <c r="I2301">
        <v>5626</v>
      </c>
      <c r="J2301" t="s">
        <v>89</v>
      </c>
      <c r="K2301" t="s">
        <v>90</v>
      </c>
      <c r="L2301">
        <v>2019</v>
      </c>
      <c r="M2301" t="s">
        <v>18</v>
      </c>
    </row>
    <row r="2302" spans="1:13" x14ac:dyDescent="0.25">
      <c r="A2302" s="1">
        <v>43478</v>
      </c>
      <c r="B2302" s="2">
        <v>0.4548611111111111</v>
      </c>
      <c r="C2302" t="s">
        <v>53</v>
      </c>
      <c r="D2302" t="s">
        <v>113</v>
      </c>
      <c r="E2302">
        <v>8</v>
      </c>
      <c r="F2302">
        <v>13</v>
      </c>
      <c r="G2302" t="s">
        <v>15</v>
      </c>
      <c r="H2302" t="s">
        <v>221</v>
      </c>
      <c r="I2302">
        <v>6106</v>
      </c>
      <c r="J2302" t="s">
        <v>16</v>
      </c>
      <c r="K2302" t="s">
        <v>17</v>
      </c>
      <c r="L2302">
        <v>2019</v>
      </c>
      <c r="M2302" t="s">
        <v>18</v>
      </c>
    </row>
    <row r="2303" spans="1:13" x14ac:dyDescent="0.25">
      <c r="A2303" s="1">
        <v>43478</v>
      </c>
      <c r="B2303" s="2">
        <v>0.59375</v>
      </c>
      <c r="C2303" t="s">
        <v>53</v>
      </c>
      <c r="D2303" t="s">
        <v>81</v>
      </c>
      <c r="E2303">
        <v>5</v>
      </c>
      <c r="F2303">
        <v>9</v>
      </c>
      <c r="G2303" t="s">
        <v>20</v>
      </c>
      <c r="H2303" t="s">
        <v>223</v>
      </c>
      <c r="I2303">
        <v>5353</v>
      </c>
      <c r="J2303" t="s">
        <v>16</v>
      </c>
      <c r="K2303" t="s">
        <v>17</v>
      </c>
      <c r="L2303">
        <v>2019</v>
      </c>
      <c r="M2303" t="s">
        <v>18</v>
      </c>
    </row>
    <row r="2304" spans="1:13" x14ac:dyDescent="0.25">
      <c r="A2304" s="1">
        <v>43478</v>
      </c>
      <c r="B2304" s="2">
        <v>0.67638888888888893</v>
      </c>
      <c r="C2304" t="s">
        <v>53</v>
      </c>
      <c r="D2304" t="s">
        <v>94</v>
      </c>
      <c r="E2304">
        <v>7</v>
      </c>
      <c r="F2304">
        <v>11</v>
      </c>
      <c r="G2304" t="s">
        <v>23</v>
      </c>
      <c r="H2304" t="s">
        <v>221</v>
      </c>
      <c r="I2304">
        <v>6036</v>
      </c>
      <c r="J2304" t="s">
        <v>16</v>
      </c>
      <c r="K2304" t="s">
        <v>17</v>
      </c>
      <c r="L2304">
        <v>2019</v>
      </c>
      <c r="M2304" t="s">
        <v>18</v>
      </c>
    </row>
    <row r="2305" spans="1:13" x14ac:dyDescent="0.25">
      <c r="A2305" s="1">
        <v>43478</v>
      </c>
      <c r="B2305" s="2">
        <v>0.69305555555555554</v>
      </c>
      <c r="C2305" t="s">
        <v>53</v>
      </c>
      <c r="D2305" t="s">
        <v>37</v>
      </c>
      <c r="E2305">
        <v>3</v>
      </c>
      <c r="F2305">
        <v>7</v>
      </c>
      <c r="G2305" t="s">
        <v>20</v>
      </c>
      <c r="H2305" t="s">
        <v>223</v>
      </c>
      <c r="I2305">
        <v>5245</v>
      </c>
      <c r="J2305" t="s">
        <v>16</v>
      </c>
      <c r="K2305" t="s">
        <v>17</v>
      </c>
      <c r="L2305">
        <v>2019</v>
      </c>
      <c r="M2305" t="s">
        <v>18</v>
      </c>
    </row>
    <row r="2306" spans="1:13" x14ac:dyDescent="0.25">
      <c r="A2306" s="1">
        <v>43479</v>
      </c>
      <c r="B2306" s="2">
        <v>0.8520833333333333</v>
      </c>
      <c r="C2306" t="s">
        <v>13</v>
      </c>
      <c r="D2306" t="s">
        <v>63</v>
      </c>
      <c r="E2306">
        <v>3</v>
      </c>
      <c r="F2306">
        <v>6</v>
      </c>
      <c r="G2306" t="s">
        <v>15</v>
      </c>
      <c r="H2306" t="s">
        <v>221</v>
      </c>
      <c r="I2306">
        <v>5941</v>
      </c>
      <c r="J2306" t="s">
        <v>16</v>
      </c>
      <c r="K2306" t="s">
        <v>17</v>
      </c>
      <c r="L2306">
        <v>2019</v>
      </c>
      <c r="M2306" t="s">
        <v>18</v>
      </c>
    </row>
    <row r="2307" spans="1:13" x14ac:dyDescent="0.25">
      <c r="A2307" s="1">
        <v>43479</v>
      </c>
      <c r="B2307" s="2">
        <v>0.97291666666666665</v>
      </c>
      <c r="C2307" t="s">
        <v>13</v>
      </c>
      <c r="D2307" t="s">
        <v>49</v>
      </c>
      <c r="E2307">
        <v>6</v>
      </c>
      <c r="F2307">
        <v>11</v>
      </c>
      <c r="G2307" t="s">
        <v>15</v>
      </c>
      <c r="H2307" t="s">
        <v>221</v>
      </c>
      <c r="I2307">
        <v>5791</v>
      </c>
      <c r="J2307" t="s">
        <v>16</v>
      </c>
      <c r="K2307" t="s">
        <v>17</v>
      </c>
      <c r="L2307">
        <v>2019</v>
      </c>
      <c r="M2307" t="s">
        <v>18</v>
      </c>
    </row>
    <row r="2308" spans="1:13" x14ac:dyDescent="0.25">
      <c r="A2308" s="1">
        <v>43480</v>
      </c>
      <c r="B2308" s="2">
        <v>5.4166666666666669E-2</v>
      </c>
      <c r="C2308" t="s">
        <v>21</v>
      </c>
      <c r="D2308" t="s">
        <v>65</v>
      </c>
      <c r="E2308">
        <v>3</v>
      </c>
      <c r="F2308">
        <v>8</v>
      </c>
      <c r="G2308" t="s">
        <v>23</v>
      </c>
      <c r="H2308" t="s">
        <v>221</v>
      </c>
      <c r="I2308">
        <v>5666</v>
      </c>
      <c r="J2308" t="s">
        <v>16</v>
      </c>
      <c r="K2308" t="s">
        <v>17</v>
      </c>
      <c r="L2308">
        <v>2019</v>
      </c>
      <c r="M2308" t="s">
        <v>18</v>
      </c>
    </row>
    <row r="2309" spans="1:13" x14ac:dyDescent="0.25">
      <c r="A2309" s="1">
        <v>43480</v>
      </c>
      <c r="B2309" s="2">
        <v>0.60972222222222228</v>
      </c>
      <c r="C2309" t="s">
        <v>21</v>
      </c>
      <c r="D2309" t="s">
        <v>34</v>
      </c>
      <c r="E2309">
        <v>3</v>
      </c>
      <c r="F2309">
        <v>6</v>
      </c>
      <c r="G2309" t="s">
        <v>15</v>
      </c>
      <c r="H2309" t="s">
        <v>221</v>
      </c>
      <c r="I2309">
        <v>5606</v>
      </c>
      <c r="J2309" t="s">
        <v>16</v>
      </c>
      <c r="K2309" t="s">
        <v>17</v>
      </c>
      <c r="L2309">
        <v>2019</v>
      </c>
      <c r="M2309" t="s">
        <v>18</v>
      </c>
    </row>
    <row r="2310" spans="1:13" x14ac:dyDescent="0.25">
      <c r="A2310" s="1">
        <v>43480</v>
      </c>
      <c r="B2310" s="2">
        <v>0.80069444444444449</v>
      </c>
      <c r="C2310" t="s">
        <v>21</v>
      </c>
      <c r="D2310" t="s">
        <v>36</v>
      </c>
      <c r="E2310">
        <v>5</v>
      </c>
      <c r="F2310">
        <v>7</v>
      </c>
      <c r="G2310" t="s">
        <v>23</v>
      </c>
      <c r="H2310" t="s">
        <v>221</v>
      </c>
      <c r="I2310">
        <v>5571</v>
      </c>
      <c r="J2310" t="s">
        <v>55</v>
      </c>
      <c r="K2310" t="s">
        <v>56</v>
      </c>
      <c r="L2310">
        <v>2019</v>
      </c>
      <c r="M2310" t="s">
        <v>18</v>
      </c>
    </row>
    <row r="2311" spans="1:13" x14ac:dyDescent="0.25">
      <c r="A2311" s="1">
        <v>43480</v>
      </c>
      <c r="B2311" s="2">
        <v>0.81319444444444444</v>
      </c>
      <c r="C2311" t="s">
        <v>21</v>
      </c>
      <c r="D2311" t="s">
        <v>113</v>
      </c>
      <c r="E2311">
        <v>0</v>
      </c>
      <c r="F2311">
        <v>0</v>
      </c>
      <c r="G2311" t="s">
        <v>15</v>
      </c>
      <c r="H2311" t="s">
        <v>221</v>
      </c>
      <c r="I2311">
        <v>5681</v>
      </c>
      <c r="J2311" t="s">
        <v>16</v>
      </c>
      <c r="K2311" t="s">
        <v>17</v>
      </c>
      <c r="L2311">
        <v>2019</v>
      </c>
      <c r="M2311" t="s">
        <v>18</v>
      </c>
    </row>
    <row r="2312" spans="1:13" x14ac:dyDescent="0.25">
      <c r="A2312" s="1">
        <v>43481</v>
      </c>
      <c r="B2312" s="2">
        <v>0.2388888888888889</v>
      </c>
      <c r="C2312" t="s">
        <v>25</v>
      </c>
      <c r="D2312" t="s">
        <v>68</v>
      </c>
      <c r="E2312">
        <v>0</v>
      </c>
      <c r="F2312">
        <v>0</v>
      </c>
      <c r="G2312" t="s">
        <v>32</v>
      </c>
      <c r="H2312" t="s">
        <v>223</v>
      </c>
      <c r="I2312">
        <v>5092</v>
      </c>
      <c r="J2312" t="s">
        <v>55</v>
      </c>
      <c r="K2312" t="s">
        <v>56</v>
      </c>
      <c r="L2312">
        <v>2019</v>
      </c>
      <c r="M2312" t="s">
        <v>18</v>
      </c>
    </row>
    <row r="2313" spans="1:13" x14ac:dyDescent="0.25">
      <c r="A2313" s="1">
        <v>43481</v>
      </c>
      <c r="B2313" s="2">
        <v>0.26944444444444443</v>
      </c>
      <c r="C2313" t="s">
        <v>25</v>
      </c>
      <c r="D2313" t="s">
        <v>31</v>
      </c>
      <c r="E2313">
        <v>3</v>
      </c>
      <c r="F2313">
        <v>6</v>
      </c>
      <c r="G2313" t="s">
        <v>20</v>
      </c>
      <c r="H2313" t="s">
        <v>223</v>
      </c>
      <c r="I2313">
        <v>5119</v>
      </c>
      <c r="J2313" t="s">
        <v>16</v>
      </c>
      <c r="K2313" t="s">
        <v>17</v>
      </c>
      <c r="L2313">
        <v>2019</v>
      </c>
      <c r="M2313" t="s">
        <v>18</v>
      </c>
    </row>
    <row r="2314" spans="1:13" x14ac:dyDescent="0.25">
      <c r="A2314" s="1">
        <v>43481</v>
      </c>
      <c r="B2314" s="2">
        <v>0.4201388888888889</v>
      </c>
      <c r="C2314" t="s">
        <v>25</v>
      </c>
      <c r="D2314" t="s">
        <v>36</v>
      </c>
      <c r="E2314">
        <v>3</v>
      </c>
      <c r="F2314">
        <v>5</v>
      </c>
      <c r="G2314" t="s">
        <v>15</v>
      </c>
      <c r="H2314" t="s">
        <v>221</v>
      </c>
      <c r="I2314">
        <v>5791</v>
      </c>
      <c r="J2314" t="s">
        <v>16</v>
      </c>
      <c r="K2314" t="s">
        <v>17</v>
      </c>
      <c r="L2314">
        <v>2019</v>
      </c>
      <c r="M2314" t="s">
        <v>18</v>
      </c>
    </row>
    <row r="2315" spans="1:13" x14ac:dyDescent="0.25">
      <c r="A2315" s="1">
        <v>43481</v>
      </c>
      <c r="B2315" s="2">
        <v>0.56597222222222221</v>
      </c>
      <c r="C2315" t="s">
        <v>25</v>
      </c>
      <c r="D2315" t="s">
        <v>65</v>
      </c>
      <c r="E2315">
        <v>3</v>
      </c>
      <c r="F2315">
        <v>6</v>
      </c>
      <c r="G2315" t="s">
        <v>15</v>
      </c>
      <c r="H2315" t="s">
        <v>221</v>
      </c>
      <c r="I2315">
        <v>6071</v>
      </c>
      <c r="J2315" t="s">
        <v>16</v>
      </c>
      <c r="K2315" t="s">
        <v>17</v>
      </c>
      <c r="L2315">
        <v>2019</v>
      </c>
      <c r="M2315" t="s">
        <v>18</v>
      </c>
    </row>
    <row r="2316" spans="1:13" x14ac:dyDescent="0.25">
      <c r="A2316" s="1">
        <v>43481</v>
      </c>
      <c r="B2316" s="2">
        <v>0.92500000000000004</v>
      </c>
      <c r="C2316" t="s">
        <v>25</v>
      </c>
      <c r="D2316" t="s">
        <v>68</v>
      </c>
      <c r="E2316">
        <v>13</v>
      </c>
      <c r="F2316">
        <v>18</v>
      </c>
      <c r="G2316" t="s">
        <v>20</v>
      </c>
      <c r="H2316" t="s">
        <v>223</v>
      </c>
      <c r="I2316">
        <v>5069</v>
      </c>
      <c r="J2316" t="s">
        <v>16</v>
      </c>
      <c r="K2316" t="s">
        <v>17</v>
      </c>
      <c r="L2316">
        <v>2019</v>
      </c>
      <c r="M2316" t="s">
        <v>18</v>
      </c>
    </row>
    <row r="2317" spans="1:13" x14ac:dyDescent="0.25">
      <c r="A2317" s="1">
        <v>43482</v>
      </c>
      <c r="B2317" s="2">
        <v>0.74722222222222223</v>
      </c>
      <c r="C2317" t="s">
        <v>33</v>
      </c>
      <c r="D2317" t="s">
        <v>28</v>
      </c>
      <c r="E2317">
        <v>3</v>
      </c>
      <c r="F2317">
        <v>6</v>
      </c>
      <c r="G2317" t="s">
        <v>20</v>
      </c>
      <c r="H2317" t="s">
        <v>223</v>
      </c>
      <c r="I2317">
        <v>5008</v>
      </c>
      <c r="J2317" t="s">
        <v>16</v>
      </c>
      <c r="K2317" t="s">
        <v>17</v>
      </c>
      <c r="L2317">
        <v>2019</v>
      </c>
      <c r="M2317" t="s">
        <v>18</v>
      </c>
    </row>
    <row r="2318" spans="1:13" x14ac:dyDescent="0.25">
      <c r="A2318" s="1">
        <v>43482</v>
      </c>
      <c r="B2318" s="2">
        <v>0.85</v>
      </c>
      <c r="C2318" t="s">
        <v>33</v>
      </c>
      <c r="D2318" t="s">
        <v>37</v>
      </c>
      <c r="E2318">
        <v>5</v>
      </c>
      <c r="F2318">
        <v>8</v>
      </c>
      <c r="G2318" t="s">
        <v>20</v>
      </c>
      <c r="H2318" t="s">
        <v>223</v>
      </c>
      <c r="I2318">
        <v>5078</v>
      </c>
      <c r="J2318" t="s">
        <v>16</v>
      </c>
      <c r="K2318" t="s">
        <v>17</v>
      </c>
      <c r="L2318">
        <v>2019</v>
      </c>
      <c r="M2318" t="s">
        <v>18</v>
      </c>
    </row>
    <row r="2319" spans="1:13" x14ac:dyDescent="0.25">
      <c r="A2319" s="1">
        <v>43483</v>
      </c>
      <c r="B2319" s="2">
        <v>0.70902777777777781</v>
      </c>
      <c r="C2319" t="s">
        <v>40</v>
      </c>
      <c r="D2319" t="s">
        <v>59</v>
      </c>
      <c r="E2319">
        <v>4</v>
      </c>
      <c r="F2319">
        <v>6</v>
      </c>
      <c r="G2319" t="s">
        <v>20</v>
      </c>
      <c r="H2319" t="s">
        <v>223</v>
      </c>
      <c r="I2319">
        <v>5227</v>
      </c>
      <c r="J2319" t="s">
        <v>16</v>
      </c>
      <c r="K2319" t="s">
        <v>17</v>
      </c>
      <c r="L2319">
        <v>2019</v>
      </c>
      <c r="M2319" t="s">
        <v>18</v>
      </c>
    </row>
    <row r="2320" spans="1:13" x14ac:dyDescent="0.25">
      <c r="A2320" s="1">
        <v>43483</v>
      </c>
      <c r="B2320" s="2">
        <v>0.89375000000000004</v>
      </c>
      <c r="C2320" t="s">
        <v>40</v>
      </c>
      <c r="D2320" t="s">
        <v>112</v>
      </c>
      <c r="E2320">
        <v>4</v>
      </c>
      <c r="F2320">
        <v>9</v>
      </c>
      <c r="G2320" t="s">
        <v>23</v>
      </c>
      <c r="H2320" t="s">
        <v>221</v>
      </c>
      <c r="I2320">
        <v>5551</v>
      </c>
      <c r="J2320" t="s">
        <v>16</v>
      </c>
      <c r="K2320" t="s">
        <v>17</v>
      </c>
      <c r="L2320">
        <v>2019</v>
      </c>
      <c r="M2320" t="s">
        <v>18</v>
      </c>
    </row>
    <row r="2321" spans="1:13" x14ac:dyDescent="0.25">
      <c r="A2321" s="1">
        <v>43483</v>
      </c>
      <c r="B2321" s="2">
        <v>0.9555555555555556</v>
      </c>
      <c r="C2321" t="s">
        <v>40</v>
      </c>
      <c r="D2321" t="s">
        <v>31</v>
      </c>
      <c r="E2321">
        <v>0</v>
      </c>
      <c r="F2321">
        <v>0</v>
      </c>
      <c r="G2321" t="s">
        <v>32</v>
      </c>
      <c r="H2321" t="s">
        <v>223</v>
      </c>
      <c r="I2321">
        <v>5078</v>
      </c>
      <c r="J2321" t="s">
        <v>16</v>
      </c>
      <c r="K2321" t="s">
        <v>17</v>
      </c>
      <c r="L2321">
        <v>2019</v>
      </c>
      <c r="M2321" t="s">
        <v>18</v>
      </c>
    </row>
    <row r="2322" spans="1:13" x14ac:dyDescent="0.25">
      <c r="A2322" s="1">
        <v>43484</v>
      </c>
      <c r="B2322" s="2">
        <v>2.361111111111111E-2</v>
      </c>
      <c r="C2322" t="s">
        <v>50</v>
      </c>
      <c r="D2322" t="s">
        <v>93</v>
      </c>
      <c r="E2322">
        <v>3</v>
      </c>
      <c r="F2322">
        <v>8</v>
      </c>
      <c r="G2322" t="s">
        <v>20</v>
      </c>
      <c r="H2322" t="s">
        <v>223</v>
      </c>
      <c r="I2322">
        <v>5124</v>
      </c>
      <c r="J2322" t="s">
        <v>55</v>
      </c>
      <c r="K2322" t="s">
        <v>56</v>
      </c>
      <c r="L2322">
        <v>2019</v>
      </c>
      <c r="M2322" t="s">
        <v>18</v>
      </c>
    </row>
    <row r="2323" spans="1:13" x14ac:dyDescent="0.25">
      <c r="A2323" s="1">
        <v>43484</v>
      </c>
      <c r="B2323" s="2">
        <v>0.56597222222222221</v>
      </c>
      <c r="C2323" t="s">
        <v>50</v>
      </c>
      <c r="D2323" t="s">
        <v>48</v>
      </c>
      <c r="E2323">
        <v>0</v>
      </c>
      <c r="F2323">
        <v>0</v>
      </c>
      <c r="G2323" t="s">
        <v>15</v>
      </c>
      <c r="H2323" t="s">
        <v>221</v>
      </c>
      <c r="I2323">
        <v>5826</v>
      </c>
      <c r="J2323" t="s">
        <v>16</v>
      </c>
      <c r="K2323" t="s">
        <v>17</v>
      </c>
      <c r="L2323">
        <v>2019</v>
      </c>
      <c r="M2323" t="s">
        <v>18</v>
      </c>
    </row>
    <row r="2324" spans="1:13" x14ac:dyDescent="0.25">
      <c r="A2324" s="1">
        <v>43484</v>
      </c>
      <c r="B2324" s="2">
        <v>0.56736111111111109</v>
      </c>
      <c r="C2324" t="s">
        <v>50</v>
      </c>
      <c r="D2324" t="s">
        <v>26</v>
      </c>
      <c r="E2324">
        <v>0</v>
      </c>
      <c r="F2324">
        <v>0</v>
      </c>
      <c r="G2324" t="s">
        <v>20</v>
      </c>
      <c r="H2324" t="s">
        <v>223</v>
      </c>
      <c r="I2324">
        <v>5223</v>
      </c>
      <c r="J2324" t="s">
        <v>16</v>
      </c>
      <c r="K2324" t="s">
        <v>17</v>
      </c>
      <c r="L2324">
        <v>2019</v>
      </c>
      <c r="M2324" t="s">
        <v>18</v>
      </c>
    </row>
    <row r="2325" spans="1:13" x14ac:dyDescent="0.25">
      <c r="A2325" s="1">
        <v>43484</v>
      </c>
      <c r="B2325" s="2">
        <v>0.71250000000000002</v>
      </c>
      <c r="C2325" t="s">
        <v>50</v>
      </c>
      <c r="D2325" t="s">
        <v>73</v>
      </c>
      <c r="E2325">
        <v>5</v>
      </c>
      <c r="F2325">
        <v>8</v>
      </c>
      <c r="G2325" t="s">
        <v>15</v>
      </c>
      <c r="H2325" t="s">
        <v>221</v>
      </c>
      <c r="I2325">
        <v>5831</v>
      </c>
      <c r="J2325" t="s">
        <v>16</v>
      </c>
      <c r="K2325" t="s">
        <v>17</v>
      </c>
      <c r="L2325">
        <v>2019</v>
      </c>
      <c r="M2325" t="s">
        <v>18</v>
      </c>
    </row>
    <row r="2326" spans="1:13" x14ac:dyDescent="0.25">
      <c r="A2326" s="1">
        <v>43484</v>
      </c>
      <c r="B2326" s="2">
        <v>0.96527777777777779</v>
      </c>
      <c r="C2326" t="s">
        <v>50</v>
      </c>
      <c r="D2326" t="s">
        <v>78</v>
      </c>
      <c r="E2326">
        <v>5</v>
      </c>
      <c r="F2326">
        <v>10</v>
      </c>
      <c r="G2326" t="s">
        <v>20</v>
      </c>
      <c r="H2326" t="s">
        <v>223</v>
      </c>
      <c r="I2326">
        <v>5295</v>
      </c>
      <c r="J2326" t="s">
        <v>16</v>
      </c>
      <c r="K2326" t="s">
        <v>17</v>
      </c>
      <c r="L2326">
        <v>2019</v>
      </c>
      <c r="M2326" t="s">
        <v>18</v>
      </c>
    </row>
    <row r="2327" spans="1:13" x14ac:dyDescent="0.25">
      <c r="A2327" s="1">
        <v>43484</v>
      </c>
      <c r="B2327" s="2">
        <v>0.97083333333333333</v>
      </c>
      <c r="C2327" t="s">
        <v>50</v>
      </c>
      <c r="D2327" t="s">
        <v>104</v>
      </c>
      <c r="E2327">
        <v>9</v>
      </c>
      <c r="F2327">
        <v>14</v>
      </c>
      <c r="G2327" t="s">
        <v>15</v>
      </c>
      <c r="H2327" t="s">
        <v>221</v>
      </c>
      <c r="I2327">
        <v>6061</v>
      </c>
      <c r="J2327" t="s">
        <v>55</v>
      </c>
      <c r="K2327" t="s">
        <v>56</v>
      </c>
      <c r="L2327">
        <v>2019</v>
      </c>
      <c r="M2327" t="s">
        <v>18</v>
      </c>
    </row>
    <row r="2328" spans="1:13" x14ac:dyDescent="0.25">
      <c r="A2328" s="1">
        <v>43485</v>
      </c>
      <c r="B2328" s="2">
        <v>0.74097222222222225</v>
      </c>
      <c r="C2328" t="s">
        <v>53</v>
      </c>
      <c r="D2328" t="s">
        <v>58</v>
      </c>
      <c r="E2328">
        <v>23</v>
      </c>
      <c r="F2328">
        <v>27</v>
      </c>
      <c r="G2328" t="s">
        <v>15</v>
      </c>
      <c r="H2328" t="s">
        <v>221</v>
      </c>
      <c r="I2328">
        <v>5551</v>
      </c>
      <c r="J2328" t="s">
        <v>55</v>
      </c>
      <c r="K2328" t="s">
        <v>56</v>
      </c>
      <c r="L2328">
        <v>2019</v>
      </c>
      <c r="M2328" t="s">
        <v>18</v>
      </c>
    </row>
    <row r="2329" spans="1:13" x14ac:dyDescent="0.25">
      <c r="A2329" s="1">
        <v>43486</v>
      </c>
      <c r="B2329" s="2">
        <v>0.6381944444444444</v>
      </c>
      <c r="C2329" t="s">
        <v>13</v>
      </c>
      <c r="D2329" t="s">
        <v>81</v>
      </c>
      <c r="E2329">
        <v>0</v>
      </c>
      <c r="F2329">
        <v>0</v>
      </c>
      <c r="G2329" t="s">
        <v>32</v>
      </c>
      <c r="H2329" t="s">
        <v>223</v>
      </c>
      <c r="I2329">
        <v>5349</v>
      </c>
      <c r="J2329" t="s">
        <v>16</v>
      </c>
      <c r="K2329" t="s">
        <v>17</v>
      </c>
      <c r="L2329">
        <v>2019</v>
      </c>
      <c r="M2329" t="s">
        <v>18</v>
      </c>
    </row>
    <row r="2330" spans="1:13" x14ac:dyDescent="0.25">
      <c r="A2330" s="1">
        <v>43486</v>
      </c>
      <c r="B2330" s="2">
        <v>0.64930555555555558</v>
      </c>
      <c r="C2330" t="s">
        <v>13</v>
      </c>
      <c r="D2330" t="s">
        <v>52</v>
      </c>
      <c r="E2330">
        <v>0</v>
      </c>
      <c r="F2330">
        <v>0</v>
      </c>
      <c r="G2330" t="s">
        <v>15</v>
      </c>
      <c r="H2330" t="s">
        <v>221</v>
      </c>
      <c r="I2330">
        <v>6026</v>
      </c>
      <c r="J2330" t="s">
        <v>16</v>
      </c>
      <c r="K2330" t="s">
        <v>17</v>
      </c>
      <c r="L2330">
        <v>2019</v>
      </c>
      <c r="M2330" t="s">
        <v>18</v>
      </c>
    </row>
    <row r="2331" spans="1:13" x14ac:dyDescent="0.25">
      <c r="A2331" s="1">
        <v>43486</v>
      </c>
      <c r="B2331" s="2">
        <v>0.66527777777777775</v>
      </c>
      <c r="C2331" t="s">
        <v>13</v>
      </c>
      <c r="D2331" t="s">
        <v>71</v>
      </c>
      <c r="E2331">
        <v>0</v>
      </c>
      <c r="F2331">
        <v>0</v>
      </c>
      <c r="G2331" t="s">
        <v>20</v>
      </c>
      <c r="H2331" t="s">
        <v>223</v>
      </c>
      <c r="I2331">
        <v>5077</v>
      </c>
      <c r="J2331" t="s">
        <v>16</v>
      </c>
      <c r="K2331" t="s">
        <v>17</v>
      </c>
      <c r="L2331">
        <v>2019</v>
      </c>
      <c r="M2331" t="s">
        <v>18</v>
      </c>
    </row>
    <row r="2332" spans="1:13" x14ac:dyDescent="0.25">
      <c r="A2332" s="1">
        <v>43486</v>
      </c>
      <c r="B2332" s="2">
        <v>0.67291666666666672</v>
      </c>
      <c r="C2332" t="s">
        <v>13</v>
      </c>
      <c r="D2332" t="s">
        <v>73</v>
      </c>
      <c r="E2332">
        <v>4</v>
      </c>
      <c r="F2332">
        <v>6</v>
      </c>
      <c r="G2332" t="s">
        <v>23</v>
      </c>
      <c r="H2332" t="s">
        <v>221</v>
      </c>
      <c r="I2332">
        <v>5731</v>
      </c>
      <c r="J2332" t="s">
        <v>16</v>
      </c>
      <c r="K2332" t="s">
        <v>17</v>
      </c>
      <c r="L2332">
        <v>2019</v>
      </c>
      <c r="M2332" t="s">
        <v>18</v>
      </c>
    </row>
    <row r="2333" spans="1:13" x14ac:dyDescent="0.25">
      <c r="A2333" s="1">
        <v>43486</v>
      </c>
      <c r="B2333" s="2">
        <v>0.72916666666666663</v>
      </c>
      <c r="C2333" t="s">
        <v>13</v>
      </c>
      <c r="D2333" t="s">
        <v>14</v>
      </c>
      <c r="E2333">
        <v>6</v>
      </c>
      <c r="F2333">
        <v>9</v>
      </c>
      <c r="G2333" t="s">
        <v>15</v>
      </c>
      <c r="H2333" t="s">
        <v>221</v>
      </c>
      <c r="I2333">
        <v>5921</v>
      </c>
      <c r="J2333" t="s">
        <v>16</v>
      </c>
      <c r="K2333" t="s">
        <v>17</v>
      </c>
      <c r="L2333">
        <v>2019</v>
      </c>
      <c r="M2333" t="s">
        <v>18</v>
      </c>
    </row>
    <row r="2334" spans="1:13" x14ac:dyDescent="0.25">
      <c r="A2334" s="1">
        <v>43486</v>
      </c>
      <c r="B2334" s="2">
        <v>0.84791666666666665</v>
      </c>
      <c r="C2334" t="s">
        <v>13</v>
      </c>
      <c r="D2334" t="s">
        <v>116</v>
      </c>
      <c r="E2334">
        <v>10</v>
      </c>
      <c r="F2334">
        <v>13</v>
      </c>
      <c r="G2334" t="s">
        <v>32</v>
      </c>
      <c r="H2334" t="s">
        <v>223</v>
      </c>
      <c r="I2334">
        <v>5067</v>
      </c>
      <c r="J2334" t="s">
        <v>91</v>
      </c>
      <c r="K2334" t="s">
        <v>92</v>
      </c>
      <c r="L2334">
        <v>2019</v>
      </c>
      <c r="M2334" t="s">
        <v>18</v>
      </c>
    </row>
    <row r="2335" spans="1:13" x14ac:dyDescent="0.25">
      <c r="A2335" s="1">
        <v>43487</v>
      </c>
      <c r="B2335" s="2">
        <v>0.71180555555555558</v>
      </c>
      <c r="C2335" t="s">
        <v>21</v>
      </c>
      <c r="D2335" t="s">
        <v>68</v>
      </c>
      <c r="E2335">
        <v>0</v>
      </c>
      <c r="F2335">
        <v>0</v>
      </c>
      <c r="G2335" t="s">
        <v>20</v>
      </c>
      <c r="H2335" t="s">
        <v>223</v>
      </c>
      <c r="I2335">
        <v>5082</v>
      </c>
      <c r="J2335" t="s">
        <v>16</v>
      </c>
      <c r="K2335" t="s">
        <v>17</v>
      </c>
      <c r="L2335">
        <v>2019</v>
      </c>
      <c r="M2335" t="s">
        <v>18</v>
      </c>
    </row>
    <row r="2336" spans="1:13" x14ac:dyDescent="0.25">
      <c r="A2336" s="1">
        <v>43487</v>
      </c>
      <c r="B2336" s="2">
        <v>0.8256944444444444</v>
      </c>
      <c r="C2336" t="s">
        <v>21</v>
      </c>
      <c r="D2336" t="s">
        <v>65</v>
      </c>
      <c r="E2336">
        <v>6</v>
      </c>
      <c r="F2336">
        <v>9</v>
      </c>
      <c r="G2336" t="s">
        <v>23</v>
      </c>
      <c r="H2336" t="s">
        <v>221</v>
      </c>
      <c r="I2336">
        <v>5446</v>
      </c>
      <c r="J2336" t="s">
        <v>16</v>
      </c>
      <c r="K2336" t="s">
        <v>17</v>
      </c>
      <c r="L2336">
        <v>2019</v>
      </c>
      <c r="M2336" t="s">
        <v>18</v>
      </c>
    </row>
    <row r="2337" spans="1:13" x14ac:dyDescent="0.25">
      <c r="A2337" s="1">
        <v>43487</v>
      </c>
      <c r="B2337" s="2">
        <v>0.87361111111111112</v>
      </c>
      <c r="C2337" t="s">
        <v>21</v>
      </c>
      <c r="D2337" t="s">
        <v>65</v>
      </c>
      <c r="E2337">
        <v>0</v>
      </c>
      <c r="F2337">
        <v>0</v>
      </c>
      <c r="G2337" t="s">
        <v>23</v>
      </c>
      <c r="H2337" t="s">
        <v>221</v>
      </c>
      <c r="I2337">
        <v>5596</v>
      </c>
      <c r="J2337" t="s">
        <v>16</v>
      </c>
      <c r="K2337" t="s">
        <v>17</v>
      </c>
      <c r="L2337">
        <v>2019</v>
      </c>
      <c r="M2337" t="s">
        <v>18</v>
      </c>
    </row>
    <row r="2338" spans="1:13" x14ac:dyDescent="0.25">
      <c r="A2338" s="1">
        <v>43487</v>
      </c>
      <c r="B2338" s="2">
        <v>0.9506944444444444</v>
      </c>
      <c r="C2338" t="s">
        <v>21</v>
      </c>
      <c r="D2338" t="s">
        <v>65</v>
      </c>
      <c r="E2338">
        <v>6</v>
      </c>
      <c r="F2338">
        <v>9</v>
      </c>
      <c r="G2338" t="s">
        <v>23</v>
      </c>
      <c r="H2338" t="s">
        <v>221</v>
      </c>
      <c r="I2338">
        <v>5476</v>
      </c>
      <c r="J2338" t="s">
        <v>16</v>
      </c>
      <c r="K2338" t="s">
        <v>17</v>
      </c>
      <c r="L2338">
        <v>2019</v>
      </c>
      <c r="M2338" t="s">
        <v>18</v>
      </c>
    </row>
    <row r="2339" spans="1:13" x14ac:dyDescent="0.25">
      <c r="A2339" s="1">
        <v>43488</v>
      </c>
      <c r="B2339" s="2">
        <v>0.37083333333333335</v>
      </c>
      <c r="C2339" t="s">
        <v>25</v>
      </c>
      <c r="D2339" t="s">
        <v>24</v>
      </c>
      <c r="E2339">
        <v>0</v>
      </c>
      <c r="F2339">
        <v>0</v>
      </c>
      <c r="G2339" t="s">
        <v>32</v>
      </c>
      <c r="H2339" t="s">
        <v>223</v>
      </c>
      <c r="I2339">
        <v>5124</v>
      </c>
      <c r="J2339" t="s">
        <v>16</v>
      </c>
      <c r="K2339" t="s">
        <v>17</v>
      </c>
      <c r="L2339">
        <v>2019</v>
      </c>
      <c r="M2339" t="s">
        <v>18</v>
      </c>
    </row>
    <row r="2340" spans="1:13" x14ac:dyDescent="0.25">
      <c r="A2340" s="1">
        <v>43488</v>
      </c>
      <c r="B2340" s="2">
        <v>0.375</v>
      </c>
      <c r="C2340" t="s">
        <v>25</v>
      </c>
      <c r="D2340" t="s">
        <v>42</v>
      </c>
      <c r="E2340">
        <v>0</v>
      </c>
      <c r="F2340">
        <v>0</v>
      </c>
      <c r="G2340" t="s">
        <v>32</v>
      </c>
      <c r="H2340" t="s">
        <v>223</v>
      </c>
      <c r="I2340">
        <v>5124</v>
      </c>
      <c r="J2340" t="s">
        <v>16</v>
      </c>
      <c r="K2340" t="s">
        <v>17</v>
      </c>
      <c r="L2340">
        <v>2019</v>
      </c>
      <c r="M2340" t="s">
        <v>18</v>
      </c>
    </row>
    <row r="2341" spans="1:13" x14ac:dyDescent="0.25">
      <c r="A2341" s="1">
        <v>43488</v>
      </c>
      <c r="B2341" s="2">
        <v>0.54374999999999996</v>
      </c>
      <c r="C2341" t="s">
        <v>25</v>
      </c>
      <c r="D2341" t="s">
        <v>42</v>
      </c>
      <c r="E2341">
        <v>0</v>
      </c>
      <c r="F2341">
        <v>0</v>
      </c>
      <c r="G2341" t="s">
        <v>20</v>
      </c>
      <c r="H2341" t="s">
        <v>223</v>
      </c>
      <c r="I2341">
        <v>5047</v>
      </c>
      <c r="J2341" t="s">
        <v>16</v>
      </c>
      <c r="K2341" t="s">
        <v>17</v>
      </c>
      <c r="L2341">
        <v>2019</v>
      </c>
      <c r="M2341" t="s">
        <v>18</v>
      </c>
    </row>
    <row r="2342" spans="1:13" x14ac:dyDescent="0.25">
      <c r="A2342" s="1">
        <v>43488</v>
      </c>
      <c r="B2342" s="2">
        <v>0.61875000000000002</v>
      </c>
      <c r="C2342" t="s">
        <v>25</v>
      </c>
      <c r="D2342" t="s">
        <v>19</v>
      </c>
      <c r="E2342">
        <v>3</v>
      </c>
      <c r="F2342">
        <v>6</v>
      </c>
      <c r="G2342" t="s">
        <v>20</v>
      </c>
      <c r="H2342" t="s">
        <v>223</v>
      </c>
      <c r="I2342">
        <v>5255</v>
      </c>
      <c r="J2342" t="s">
        <v>16</v>
      </c>
      <c r="K2342" t="s">
        <v>17</v>
      </c>
      <c r="L2342">
        <v>2019</v>
      </c>
      <c r="M2342" t="s">
        <v>18</v>
      </c>
    </row>
    <row r="2343" spans="1:13" x14ac:dyDescent="0.25">
      <c r="A2343" s="1">
        <v>43488</v>
      </c>
      <c r="B2343" s="2">
        <v>0.68541666666666667</v>
      </c>
      <c r="C2343" t="s">
        <v>25</v>
      </c>
      <c r="D2343" t="s">
        <v>14</v>
      </c>
      <c r="E2343">
        <v>4</v>
      </c>
      <c r="F2343">
        <v>6</v>
      </c>
      <c r="G2343" t="s">
        <v>15</v>
      </c>
      <c r="H2343" t="s">
        <v>221</v>
      </c>
      <c r="I2343">
        <v>5511</v>
      </c>
      <c r="J2343" t="s">
        <v>16</v>
      </c>
      <c r="K2343" t="s">
        <v>17</v>
      </c>
      <c r="L2343">
        <v>2019</v>
      </c>
      <c r="M2343" t="s">
        <v>18</v>
      </c>
    </row>
    <row r="2344" spans="1:13" x14ac:dyDescent="0.25">
      <c r="A2344" s="1">
        <v>43488</v>
      </c>
      <c r="B2344" s="2">
        <v>0.73333333333333328</v>
      </c>
      <c r="C2344" t="s">
        <v>25</v>
      </c>
      <c r="D2344" t="s">
        <v>51</v>
      </c>
      <c r="E2344">
        <v>11</v>
      </c>
      <c r="F2344">
        <v>13</v>
      </c>
      <c r="G2344" t="s">
        <v>32</v>
      </c>
      <c r="H2344" t="s">
        <v>223</v>
      </c>
      <c r="I2344">
        <v>5195</v>
      </c>
      <c r="J2344" t="s">
        <v>55</v>
      </c>
      <c r="K2344" t="s">
        <v>56</v>
      </c>
      <c r="L2344">
        <v>2019</v>
      </c>
      <c r="M2344" t="s">
        <v>18</v>
      </c>
    </row>
    <row r="2345" spans="1:13" x14ac:dyDescent="0.25">
      <c r="A2345" s="1">
        <v>43488</v>
      </c>
      <c r="B2345" s="2">
        <v>0.89722222222222225</v>
      </c>
      <c r="C2345" t="s">
        <v>25</v>
      </c>
      <c r="D2345" t="s">
        <v>65</v>
      </c>
      <c r="E2345">
        <v>3</v>
      </c>
      <c r="F2345">
        <v>6</v>
      </c>
      <c r="G2345" t="s">
        <v>15</v>
      </c>
      <c r="H2345" t="s">
        <v>221</v>
      </c>
      <c r="I2345">
        <v>5466</v>
      </c>
      <c r="J2345" t="s">
        <v>55</v>
      </c>
      <c r="K2345" t="s">
        <v>56</v>
      </c>
      <c r="L2345">
        <v>2019</v>
      </c>
      <c r="M2345" t="s">
        <v>18</v>
      </c>
    </row>
    <row r="2346" spans="1:13" x14ac:dyDescent="0.25">
      <c r="A2346" s="1">
        <v>43489</v>
      </c>
      <c r="B2346" s="2">
        <v>0.72430555555555554</v>
      </c>
      <c r="C2346" t="s">
        <v>33</v>
      </c>
      <c r="D2346" t="s">
        <v>86</v>
      </c>
      <c r="E2346">
        <v>9</v>
      </c>
      <c r="F2346">
        <v>12</v>
      </c>
      <c r="G2346" t="s">
        <v>32</v>
      </c>
      <c r="H2346" t="s">
        <v>223</v>
      </c>
      <c r="I2346">
        <v>5138</v>
      </c>
      <c r="J2346" t="s">
        <v>16</v>
      </c>
      <c r="K2346" t="s">
        <v>17</v>
      </c>
      <c r="L2346">
        <v>2019</v>
      </c>
      <c r="M2346" t="s">
        <v>18</v>
      </c>
    </row>
    <row r="2347" spans="1:13" x14ac:dyDescent="0.25">
      <c r="A2347" s="1">
        <v>43489</v>
      </c>
      <c r="B2347" s="2">
        <v>0.7416666666666667</v>
      </c>
      <c r="C2347" t="s">
        <v>33</v>
      </c>
      <c r="D2347" t="s">
        <v>88</v>
      </c>
      <c r="E2347">
        <v>23</v>
      </c>
      <c r="F2347">
        <v>25</v>
      </c>
      <c r="G2347" t="s">
        <v>23</v>
      </c>
      <c r="H2347" t="s">
        <v>221</v>
      </c>
      <c r="I2347">
        <v>5591</v>
      </c>
      <c r="J2347" t="s">
        <v>89</v>
      </c>
      <c r="K2347" t="s">
        <v>90</v>
      </c>
      <c r="L2347">
        <v>2019</v>
      </c>
      <c r="M2347" t="s">
        <v>18</v>
      </c>
    </row>
    <row r="2348" spans="1:13" x14ac:dyDescent="0.25">
      <c r="A2348" s="1">
        <v>43489</v>
      </c>
      <c r="B2348" s="2">
        <v>0.78749999999999998</v>
      </c>
      <c r="C2348" t="s">
        <v>33</v>
      </c>
      <c r="D2348" t="s">
        <v>67</v>
      </c>
      <c r="E2348">
        <v>4</v>
      </c>
      <c r="F2348">
        <v>7</v>
      </c>
      <c r="G2348" t="s">
        <v>15</v>
      </c>
      <c r="H2348" t="s">
        <v>221</v>
      </c>
      <c r="I2348">
        <v>5406</v>
      </c>
      <c r="J2348" t="s">
        <v>16</v>
      </c>
      <c r="K2348" t="s">
        <v>17</v>
      </c>
      <c r="L2348">
        <v>2019</v>
      </c>
      <c r="M2348" t="s">
        <v>18</v>
      </c>
    </row>
    <row r="2349" spans="1:13" x14ac:dyDescent="0.25">
      <c r="A2349" s="1">
        <v>43489</v>
      </c>
      <c r="B2349" s="2">
        <v>0.81527777777777777</v>
      </c>
      <c r="C2349" t="s">
        <v>33</v>
      </c>
      <c r="D2349" t="s">
        <v>67</v>
      </c>
      <c r="E2349">
        <v>0</v>
      </c>
      <c r="F2349">
        <v>0</v>
      </c>
      <c r="G2349" t="s">
        <v>15</v>
      </c>
      <c r="H2349" t="s">
        <v>221</v>
      </c>
      <c r="I2349">
        <v>5456</v>
      </c>
      <c r="J2349" t="s">
        <v>16</v>
      </c>
      <c r="K2349" t="s">
        <v>17</v>
      </c>
      <c r="L2349">
        <v>2019</v>
      </c>
      <c r="M2349" t="s">
        <v>18</v>
      </c>
    </row>
    <row r="2350" spans="1:13" x14ac:dyDescent="0.25">
      <c r="A2350" s="1">
        <v>43489</v>
      </c>
      <c r="B2350" s="2">
        <v>0.81805555555555554</v>
      </c>
      <c r="C2350" t="s">
        <v>33</v>
      </c>
      <c r="D2350" t="s">
        <v>34</v>
      </c>
      <c r="E2350">
        <v>0</v>
      </c>
      <c r="F2350">
        <v>0</v>
      </c>
      <c r="G2350" t="s">
        <v>15</v>
      </c>
      <c r="H2350" t="s">
        <v>221</v>
      </c>
      <c r="I2350">
        <v>5421</v>
      </c>
      <c r="J2350" t="s">
        <v>16</v>
      </c>
      <c r="K2350" t="s">
        <v>17</v>
      </c>
      <c r="L2350">
        <v>2019</v>
      </c>
      <c r="M2350" t="s">
        <v>18</v>
      </c>
    </row>
    <row r="2351" spans="1:13" x14ac:dyDescent="0.25">
      <c r="A2351" s="1">
        <v>43489</v>
      </c>
      <c r="B2351" s="2">
        <v>0.84027777777777779</v>
      </c>
      <c r="C2351" t="s">
        <v>33</v>
      </c>
      <c r="D2351" t="s">
        <v>71</v>
      </c>
      <c r="E2351">
        <v>11</v>
      </c>
      <c r="F2351">
        <v>14</v>
      </c>
      <c r="G2351" t="s">
        <v>32</v>
      </c>
      <c r="H2351" t="s">
        <v>223</v>
      </c>
      <c r="I2351">
        <v>5293</v>
      </c>
      <c r="J2351" t="s">
        <v>16</v>
      </c>
      <c r="K2351" t="s">
        <v>17</v>
      </c>
      <c r="L2351">
        <v>2019</v>
      </c>
      <c r="M2351" t="s">
        <v>18</v>
      </c>
    </row>
    <row r="2352" spans="1:13" x14ac:dyDescent="0.25">
      <c r="A2352" s="1">
        <v>43489</v>
      </c>
      <c r="B2352" s="2">
        <v>0.95208333333333328</v>
      </c>
      <c r="C2352" t="s">
        <v>33</v>
      </c>
      <c r="D2352" t="s">
        <v>54</v>
      </c>
      <c r="E2352">
        <v>4</v>
      </c>
      <c r="F2352">
        <v>9</v>
      </c>
      <c r="G2352" t="s">
        <v>15</v>
      </c>
      <c r="H2352" t="s">
        <v>221</v>
      </c>
      <c r="I2352">
        <v>5896</v>
      </c>
      <c r="J2352" t="s">
        <v>16</v>
      </c>
      <c r="K2352" t="s">
        <v>17</v>
      </c>
      <c r="L2352">
        <v>2019</v>
      </c>
      <c r="M2352" t="s">
        <v>18</v>
      </c>
    </row>
    <row r="2353" spans="1:13" x14ac:dyDescent="0.25">
      <c r="A2353" s="1">
        <v>43490</v>
      </c>
      <c r="B2353" s="2">
        <v>0.30416666666666664</v>
      </c>
      <c r="C2353" t="s">
        <v>40</v>
      </c>
      <c r="D2353" t="s">
        <v>63</v>
      </c>
      <c r="E2353">
        <v>3</v>
      </c>
      <c r="F2353">
        <v>5</v>
      </c>
      <c r="G2353" t="s">
        <v>23</v>
      </c>
      <c r="H2353" t="s">
        <v>221</v>
      </c>
      <c r="I2353">
        <v>5031</v>
      </c>
      <c r="J2353" t="s">
        <v>16</v>
      </c>
      <c r="K2353" t="s">
        <v>17</v>
      </c>
      <c r="L2353">
        <v>2019</v>
      </c>
      <c r="M2353" t="s">
        <v>18</v>
      </c>
    </row>
    <row r="2354" spans="1:13" x14ac:dyDescent="0.25">
      <c r="A2354" s="1">
        <v>43490</v>
      </c>
      <c r="B2354" s="2">
        <v>0.47222222222222221</v>
      </c>
      <c r="C2354" t="s">
        <v>40</v>
      </c>
      <c r="D2354" t="s">
        <v>57</v>
      </c>
      <c r="E2354">
        <v>0</v>
      </c>
      <c r="F2354">
        <v>0</v>
      </c>
      <c r="G2354" t="s">
        <v>32</v>
      </c>
      <c r="H2354" t="s">
        <v>223</v>
      </c>
      <c r="I2354">
        <v>5016</v>
      </c>
      <c r="J2354" t="s">
        <v>16</v>
      </c>
      <c r="K2354" t="s">
        <v>17</v>
      </c>
      <c r="L2354">
        <v>2019</v>
      </c>
      <c r="M2354" t="s">
        <v>18</v>
      </c>
    </row>
    <row r="2355" spans="1:13" x14ac:dyDescent="0.25">
      <c r="A2355" s="1">
        <v>43490</v>
      </c>
      <c r="B2355" s="2">
        <v>0.5625</v>
      </c>
      <c r="C2355" t="s">
        <v>40</v>
      </c>
      <c r="D2355" t="s">
        <v>36</v>
      </c>
      <c r="E2355">
        <v>3</v>
      </c>
      <c r="F2355">
        <v>6</v>
      </c>
      <c r="G2355" t="s">
        <v>23</v>
      </c>
      <c r="H2355" t="s">
        <v>221</v>
      </c>
      <c r="I2355">
        <v>6106</v>
      </c>
      <c r="J2355" t="s">
        <v>55</v>
      </c>
      <c r="K2355" t="s">
        <v>56</v>
      </c>
      <c r="L2355">
        <v>2019</v>
      </c>
      <c r="M2355" t="s">
        <v>18</v>
      </c>
    </row>
    <row r="2356" spans="1:13" x14ac:dyDescent="0.25">
      <c r="A2356" s="1">
        <v>43490</v>
      </c>
      <c r="B2356" s="2">
        <v>0.56874999999999998</v>
      </c>
      <c r="C2356" t="s">
        <v>40</v>
      </c>
      <c r="D2356" t="s">
        <v>49</v>
      </c>
      <c r="E2356">
        <v>4</v>
      </c>
      <c r="F2356">
        <v>7</v>
      </c>
      <c r="G2356" t="s">
        <v>15</v>
      </c>
      <c r="H2356" t="s">
        <v>221</v>
      </c>
      <c r="I2356">
        <v>6031</v>
      </c>
      <c r="J2356" t="s">
        <v>16</v>
      </c>
      <c r="K2356" t="s">
        <v>17</v>
      </c>
      <c r="L2356">
        <v>2019</v>
      </c>
      <c r="M2356" t="s">
        <v>18</v>
      </c>
    </row>
    <row r="2357" spans="1:13" x14ac:dyDescent="0.25">
      <c r="A2357" s="1">
        <v>43491</v>
      </c>
      <c r="B2357" s="2">
        <v>0.28958333333333336</v>
      </c>
      <c r="C2357" t="s">
        <v>50</v>
      </c>
      <c r="D2357" t="s">
        <v>70</v>
      </c>
      <c r="E2357">
        <v>5</v>
      </c>
      <c r="F2357">
        <v>10</v>
      </c>
      <c r="G2357" t="s">
        <v>20</v>
      </c>
      <c r="H2357" t="s">
        <v>223</v>
      </c>
      <c r="I2357">
        <v>5140</v>
      </c>
      <c r="J2357" t="s">
        <v>55</v>
      </c>
      <c r="K2357" t="s">
        <v>56</v>
      </c>
      <c r="L2357">
        <v>2019</v>
      </c>
      <c r="M2357" t="s">
        <v>18</v>
      </c>
    </row>
    <row r="2358" spans="1:13" x14ac:dyDescent="0.25">
      <c r="A2358" s="1">
        <v>43491</v>
      </c>
      <c r="B2358" s="2">
        <v>0.52222222222222225</v>
      </c>
      <c r="C2358" t="s">
        <v>50</v>
      </c>
      <c r="D2358" t="s">
        <v>86</v>
      </c>
      <c r="E2358">
        <v>4</v>
      </c>
      <c r="F2358">
        <v>9</v>
      </c>
      <c r="G2358" t="s">
        <v>32</v>
      </c>
      <c r="H2358" t="s">
        <v>223</v>
      </c>
      <c r="I2358">
        <v>5312</v>
      </c>
      <c r="J2358" t="s">
        <v>16</v>
      </c>
      <c r="K2358" t="s">
        <v>17</v>
      </c>
      <c r="L2358">
        <v>2019</v>
      </c>
      <c r="M2358" t="s">
        <v>18</v>
      </c>
    </row>
    <row r="2359" spans="1:13" x14ac:dyDescent="0.25">
      <c r="A2359" s="1">
        <v>43491</v>
      </c>
      <c r="B2359" s="2">
        <v>0.70972222222222225</v>
      </c>
      <c r="C2359" t="s">
        <v>50</v>
      </c>
      <c r="D2359" t="s">
        <v>64</v>
      </c>
      <c r="E2359">
        <v>19</v>
      </c>
      <c r="F2359">
        <v>23</v>
      </c>
      <c r="G2359" t="s">
        <v>20</v>
      </c>
      <c r="H2359" t="s">
        <v>223</v>
      </c>
      <c r="I2359">
        <v>5006</v>
      </c>
      <c r="J2359" t="s">
        <v>16</v>
      </c>
      <c r="K2359" t="s">
        <v>17</v>
      </c>
      <c r="L2359">
        <v>2019</v>
      </c>
      <c r="M2359" t="s">
        <v>18</v>
      </c>
    </row>
    <row r="2360" spans="1:13" x14ac:dyDescent="0.25">
      <c r="A2360" s="1">
        <v>43491</v>
      </c>
      <c r="B2360" s="2">
        <v>0.72152777777777777</v>
      </c>
      <c r="C2360" t="s">
        <v>50</v>
      </c>
      <c r="D2360" t="s">
        <v>41</v>
      </c>
      <c r="E2360">
        <v>4</v>
      </c>
      <c r="F2360">
        <v>8</v>
      </c>
      <c r="G2360" t="s">
        <v>20</v>
      </c>
      <c r="H2360" t="s">
        <v>223</v>
      </c>
      <c r="I2360">
        <v>5219</v>
      </c>
      <c r="J2360" t="s">
        <v>16</v>
      </c>
      <c r="K2360" t="s">
        <v>17</v>
      </c>
      <c r="L2360">
        <v>2019</v>
      </c>
      <c r="M2360" t="s">
        <v>18</v>
      </c>
    </row>
    <row r="2361" spans="1:13" x14ac:dyDescent="0.25">
      <c r="A2361" s="1">
        <v>43491</v>
      </c>
      <c r="B2361" s="2">
        <v>0.77361111111111114</v>
      </c>
      <c r="C2361" t="s">
        <v>50</v>
      </c>
      <c r="D2361" t="s">
        <v>35</v>
      </c>
      <c r="E2361">
        <v>0</v>
      </c>
      <c r="F2361">
        <v>0</v>
      </c>
      <c r="G2361" t="s">
        <v>15</v>
      </c>
      <c r="H2361" t="s">
        <v>221</v>
      </c>
      <c r="I2361">
        <v>5506</v>
      </c>
      <c r="J2361" t="s">
        <v>16</v>
      </c>
      <c r="K2361" t="s">
        <v>17</v>
      </c>
      <c r="L2361">
        <v>2019</v>
      </c>
      <c r="M2361" t="s">
        <v>18</v>
      </c>
    </row>
    <row r="2362" spans="1:13" x14ac:dyDescent="0.25">
      <c r="A2362" s="1">
        <v>43491</v>
      </c>
      <c r="B2362" s="2">
        <v>0.81597222222222221</v>
      </c>
      <c r="C2362" t="s">
        <v>50</v>
      </c>
      <c r="D2362" t="s">
        <v>114</v>
      </c>
      <c r="E2362">
        <v>8</v>
      </c>
      <c r="F2362">
        <v>13</v>
      </c>
      <c r="G2362" t="s">
        <v>15</v>
      </c>
      <c r="H2362" t="s">
        <v>221</v>
      </c>
      <c r="I2362">
        <v>5771</v>
      </c>
      <c r="J2362" t="s">
        <v>16</v>
      </c>
      <c r="K2362" t="s">
        <v>17</v>
      </c>
      <c r="L2362">
        <v>2019</v>
      </c>
      <c r="M2362" t="s">
        <v>18</v>
      </c>
    </row>
    <row r="2363" spans="1:13" x14ac:dyDescent="0.25">
      <c r="A2363" s="1">
        <v>43491</v>
      </c>
      <c r="B2363" s="2">
        <v>0.89583333333333337</v>
      </c>
      <c r="C2363" t="s">
        <v>50</v>
      </c>
      <c r="D2363" t="s">
        <v>62</v>
      </c>
      <c r="E2363">
        <v>4</v>
      </c>
      <c r="F2363">
        <v>9</v>
      </c>
      <c r="G2363" t="s">
        <v>20</v>
      </c>
      <c r="H2363" t="s">
        <v>223</v>
      </c>
      <c r="I2363">
        <v>5325</v>
      </c>
      <c r="J2363" t="s">
        <v>16</v>
      </c>
      <c r="K2363" t="s">
        <v>17</v>
      </c>
      <c r="L2363">
        <v>2019</v>
      </c>
      <c r="M2363" t="s">
        <v>18</v>
      </c>
    </row>
    <row r="2364" spans="1:13" x14ac:dyDescent="0.25">
      <c r="A2364" s="1">
        <v>43492</v>
      </c>
      <c r="B2364" s="2">
        <v>0.48958333333333331</v>
      </c>
      <c r="C2364" t="s">
        <v>53</v>
      </c>
      <c r="D2364" t="s">
        <v>65</v>
      </c>
      <c r="E2364">
        <v>0</v>
      </c>
      <c r="F2364">
        <v>0</v>
      </c>
      <c r="G2364" t="s">
        <v>15</v>
      </c>
      <c r="H2364" t="s">
        <v>221</v>
      </c>
      <c r="I2364">
        <v>5481</v>
      </c>
      <c r="J2364" t="s">
        <v>16</v>
      </c>
      <c r="K2364" t="s">
        <v>17</v>
      </c>
      <c r="L2364">
        <v>2019</v>
      </c>
      <c r="M2364" t="s">
        <v>18</v>
      </c>
    </row>
    <row r="2365" spans="1:13" x14ac:dyDescent="0.25">
      <c r="A2365" s="1">
        <v>43492</v>
      </c>
      <c r="B2365" s="2">
        <v>0.58750000000000002</v>
      </c>
      <c r="C2365" t="s">
        <v>53</v>
      </c>
      <c r="D2365" t="s">
        <v>62</v>
      </c>
      <c r="E2365">
        <v>5</v>
      </c>
      <c r="F2365">
        <v>9</v>
      </c>
      <c r="G2365" t="s">
        <v>20</v>
      </c>
      <c r="H2365" t="s">
        <v>223</v>
      </c>
      <c r="I2365">
        <v>5140</v>
      </c>
      <c r="J2365" t="s">
        <v>16</v>
      </c>
      <c r="K2365" t="s">
        <v>17</v>
      </c>
      <c r="L2365">
        <v>2019</v>
      </c>
      <c r="M2365" t="s">
        <v>18</v>
      </c>
    </row>
    <row r="2366" spans="1:13" x14ac:dyDescent="0.25">
      <c r="A2366" s="1">
        <v>43492</v>
      </c>
      <c r="B2366" s="2">
        <v>0.65208333333333335</v>
      </c>
      <c r="C2366" t="s">
        <v>53</v>
      </c>
      <c r="D2366" t="s">
        <v>96</v>
      </c>
      <c r="E2366">
        <v>0</v>
      </c>
      <c r="F2366">
        <v>0</v>
      </c>
      <c r="G2366" t="s">
        <v>32</v>
      </c>
      <c r="H2366" t="s">
        <v>223</v>
      </c>
      <c r="I2366">
        <v>5091</v>
      </c>
      <c r="J2366" t="s">
        <v>16</v>
      </c>
      <c r="K2366" t="s">
        <v>17</v>
      </c>
      <c r="L2366">
        <v>2019</v>
      </c>
      <c r="M2366" t="s">
        <v>18</v>
      </c>
    </row>
    <row r="2367" spans="1:13" x14ac:dyDescent="0.25">
      <c r="A2367" s="1">
        <v>43492</v>
      </c>
      <c r="B2367" s="2">
        <v>0.68194444444444446</v>
      </c>
      <c r="C2367" t="s">
        <v>53</v>
      </c>
      <c r="D2367" t="s">
        <v>64</v>
      </c>
      <c r="E2367">
        <v>0</v>
      </c>
      <c r="F2367">
        <v>0</v>
      </c>
      <c r="G2367" t="s">
        <v>32</v>
      </c>
      <c r="H2367" t="s">
        <v>223</v>
      </c>
      <c r="I2367">
        <v>5312</v>
      </c>
      <c r="J2367" t="s">
        <v>55</v>
      </c>
      <c r="K2367" t="s">
        <v>56</v>
      </c>
      <c r="L2367">
        <v>2019</v>
      </c>
      <c r="M2367" t="s">
        <v>18</v>
      </c>
    </row>
    <row r="2368" spans="1:13" x14ac:dyDescent="0.25">
      <c r="A2368" s="1">
        <v>43492</v>
      </c>
      <c r="B2368" s="2">
        <v>0.78333333333333333</v>
      </c>
      <c r="C2368" t="s">
        <v>53</v>
      </c>
      <c r="D2368" t="s">
        <v>73</v>
      </c>
      <c r="E2368">
        <v>5</v>
      </c>
      <c r="F2368">
        <v>9</v>
      </c>
      <c r="G2368" t="s">
        <v>15</v>
      </c>
      <c r="H2368" t="s">
        <v>221</v>
      </c>
      <c r="I2368">
        <v>5901</v>
      </c>
      <c r="J2368" t="s">
        <v>16</v>
      </c>
      <c r="K2368" t="s">
        <v>17</v>
      </c>
      <c r="L2368">
        <v>2019</v>
      </c>
      <c r="M2368" t="s">
        <v>18</v>
      </c>
    </row>
    <row r="2369" spans="1:13" x14ac:dyDescent="0.25">
      <c r="A2369" s="1">
        <v>43493</v>
      </c>
      <c r="B2369" s="2">
        <v>7.6388888888888886E-3</v>
      </c>
      <c r="C2369" t="s">
        <v>13</v>
      </c>
      <c r="D2369" t="s">
        <v>41</v>
      </c>
      <c r="E2369">
        <v>4</v>
      </c>
      <c r="F2369">
        <v>8</v>
      </c>
      <c r="G2369" t="s">
        <v>20</v>
      </c>
      <c r="H2369" t="s">
        <v>223</v>
      </c>
      <c r="I2369">
        <v>5014</v>
      </c>
      <c r="J2369" t="s">
        <v>16</v>
      </c>
      <c r="K2369" t="s">
        <v>17</v>
      </c>
      <c r="L2369">
        <v>2019</v>
      </c>
      <c r="M2369" t="s">
        <v>18</v>
      </c>
    </row>
    <row r="2370" spans="1:13" x14ac:dyDescent="0.25">
      <c r="A2370" s="1">
        <v>43493</v>
      </c>
      <c r="B2370" s="2">
        <v>2.2222222222222223E-2</v>
      </c>
      <c r="C2370" t="s">
        <v>13</v>
      </c>
      <c r="D2370" t="s">
        <v>41</v>
      </c>
      <c r="E2370">
        <v>0</v>
      </c>
      <c r="F2370">
        <v>0</v>
      </c>
      <c r="G2370" t="s">
        <v>32</v>
      </c>
      <c r="H2370" t="s">
        <v>223</v>
      </c>
      <c r="I2370">
        <v>5060</v>
      </c>
      <c r="J2370" t="s">
        <v>16</v>
      </c>
      <c r="K2370" t="s">
        <v>17</v>
      </c>
      <c r="L2370">
        <v>2019</v>
      </c>
      <c r="M2370" t="s">
        <v>18</v>
      </c>
    </row>
    <row r="2371" spans="1:13" x14ac:dyDescent="0.25">
      <c r="A2371" s="1">
        <v>43494</v>
      </c>
      <c r="B2371" s="2">
        <v>0.85763888888888884</v>
      </c>
      <c r="C2371" t="s">
        <v>21</v>
      </c>
      <c r="D2371" t="s">
        <v>84</v>
      </c>
      <c r="E2371">
        <v>0</v>
      </c>
      <c r="F2371">
        <v>0</v>
      </c>
      <c r="G2371" t="s">
        <v>23</v>
      </c>
      <c r="H2371" t="s">
        <v>221</v>
      </c>
      <c r="I2371">
        <v>5955</v>
      </c>
      <c r="J2371" t="s">
        <v>16</v>
      </c>
      <c r="K2371" t="s">
        <v>17</v>
      </c>
      <c r="L2371">
        <v>2019</v>
      </c>
      <c r="M2371" t="s">
        <v>18</v>
      </c>
    </row>
    <row r="2372" spans="1:13" x14ac:dyDescent="0.25">
      <c r="A2372" s="1">
        <v>43495</v>
      </c>
      <c r="B2372" s="2">
        <v>0.49513888888888891</v>
      </c>
      <c r="C2372" t="s">
        <v>25</v>
      </c>
      <c r="D2372" t="s">
        <v>36</v>
      </c>
      <c r="E2372">
        <v>0</v>
      </c>
      <c r="F2372">
        <v>0</v>
      </c>
      <c r="G2372" t="s">
        <v>15</v>
      </c>
      <c r="H2372" t="s">
        <v>221</v>
      </c>
      <c r="I2372">
        <v>6086</v>
      </c>
      <c r="J2372" t="s">
        <v>16</v>
      </c>
      <c r="K2372" t="s">
        <v>17</v>
      </c>
      <c r="L2372">
        <v>2019</v>
      </c>
      <c r="M2372" t="s">
        <v>18</v>
      </c>
    </row>
    <row r="2373" spans="1:13" x14ac:dyDescent="0.25">
      <c r="A2373" s="1">
        <v>43495</v>
      </c>
      <c r="B2373" s="2">
        <v>0.50486111111111109</v>
      </c>
      <c r="C2373" t="s">
        <v>25</v>
      </c>
      <c r="D2373" t="s">
        <v>82</v>
      </c>
      <c r="E2373">
        <v>0</v>
      </c>
      <c r="F2373">
        <v>0</v>
      </c>
      <c r="G2373" t="s">
        <v>32</v>
      </c>
      <c r="H2373" t="s">
        <v>223</v>
      </c>
      <c r="I2373">
        <v>5085</v>
      </c>
      <c r="J2373" t="s">
        <v>16</v>
      </c>
      <c r="K2373" t="s">
        <v>17</v>
      </c>
      <c r="L2373">
        <v>2019</v>
      </c>
      <c r="M2373" t="s">
        <v>18</v>
      </c>
    </row>
    <row r="2374" spans="1:13" x14ac:dyDescent="0.25">
      <c r="A2374" s="1">
        <v>43495</v>
      </c>
      <c r="B2374" s="2">
        <v>0.76041666666666663</v>
      </c>
      <c r="C2374" t="s">
        <v>25</v>
      </c>
      <c r="D2374" t="s">
        <v>34</v>
      </c>
      <c r="E2374">
        <v>3</v>
      </c>
      <c r="F2374">
        <v>5</v>
      </c>
      <c r="G2374" t="s">
        <v>15</v>
      </c>
      <c r="H2374" t="s">
        <v>221</v>
      </c>
      <c r="I2374">
        <v>5406</v>
      </c>
      <c r="J2374" t="s">
        <v>16</v>
      </c>
      <c r="K2374" t="s">
        <v>17</v>
      </c>
      <c r="L2374">
        <v>2019</v>
      </c>
      <c r="M2374" t="s">
        <v>18</v>
      </c>
    </row>
    <row r="2375" spans="1:13" x14ac:dyDescent="0.25">
      <c r="A2375" s="1">
        <v>43496</v>
      </c>
      <c r="B2375" s="2">
        <v>4.1666666666666666E-3</v>
      </c>
      <c r="C2375" t="s">
        <v>33</v>
      </c>
      <c r="D2375" t="s">
        <v>26</v>
      </c>
      <c r="E2375">
        <v>7</v>
      </c>
      <c r="F2375">
        <v>11</v>
      </c>
      <c r="G2375" t="s">
        <v>32</v>
      </c>
      <c r="H2375" t="s">
        <v>223</v>
      </c>
      <c r="I2375">
        <v>5267</v>
      </c>
      <c r="J2375" t="s">
        <v>16</v>
      </c>
      <c r="K2375" t="s">
        <v>17</v>
      </c>
      <c r="L2375">
        <v>2019</v>
      </c>
      <c r="M2375" t="s">
        <v>18</v>
      </c>
    </row>
    <row r="2376" spans="1:13" x14ac:dyDescent="0.25">
      <c r="A2376" s="1">
        <v>43496</v>
      </c>
      <c r="B2376" s="2">
        <v>0.34236111111111112</v>
      </c>
      <c r="C2376" t="s">
        <v>33</v>
      </c>
      <c r="D2376" t="s">
        <v>19</v>
      </c>
      <c r="E2376">
        <v>0</v>
      </c>
      <c r="F2376">
        <v>0</v>
      </c>
      <c r="G2376" t="s">
        <v>32</v>
      </c>
      <c r="H2376" t="s">
        <v>223</v>
      </c>
      <c r="I2376">
        <v>5296</v>
      </c>
      <c r="J2376" t="s">
        <v>16</v>
      </c>
      <c r="K2376" t="s">
        <v>17</v>
      </c>
      <c r="L2376">
        <v>2019</v>
      </c>
      <c r="M2376" t="s">
        <v>18</v>
      </c>
    </row>
    <row r="2377" spans="1:13" x14ac:dyDescent="0.25">
      <c r="A2377" s="1">
        <v>43496</v>
      </c>
      <c r="B2377" s="2">
        <v>0.63472222222222219</v>
      </c>
      <c r="C2377" t="s">
        <v>33</v>
      </c>
      <c r="D2377" t="s">
        <v>78</v>
      </c>
      <c r="E2377">
        <v>4</v>
      </c>
      <c r="F2377">
        <v>6</v>
      </c>
      <c r="G2377" t="s">
        <v>20</v>
      </c>
      <c r="H2377" t="s">
        <v>223</v>
      </c>
      <c r="I2377">
        <v>5163</v>
      </c>
      <c r="J2377" t="s">
        <v>16</v>
      </c>
      <c r="K2377" t="s">
        <v>17</v>
      </c>
      <c r="L2377">
        <v>2019</v>
      </c>
      <c r="M2377" t="s">
        <v>18</v>
      </c>
    </row>
    <row r="2378" spans="1:13" x14ac:dyDescent="0.25">
      <c r="A2378" s="1">
        <v>43496</v>
      </c>
      <c r="B2378" s="2">
        <v>0.75902777777777775</v>
      </c>
      <c r="C2378" t="s">
        <v>33</v>
      </c>
      <c r="D2378" t="s">
        <v>26</v>
      </c>
      <c r="E2378">
        <v>5</v>
      </c>
      <c r="F2378">
        <v>7</v>
      </c>
      <c r="G2378" t="s">
        <v>32</v>
      </c>
      <c r="H2378" t="s">
        <v>223</v>
      </c>
      <c r="I2378">
        <v>5091</v>
      </c>
      <c r="J2378" t="s">
        <v>16</v>
      </c>
      <c r="K2378" t="s">
        <v>17</v>
      </c>
      <c r="L2378">
        <v>2019</v>
      </c>
      <c r="M2378" t="s">
        <v>18</v>
      </c>
    </row>
    <row r="2379" spans="1:13" x14ac:dyDescent="0.25">
      <c r="A2379" s="1">
        <v>43496</v>
      </c>
      <c r="B2379" s="2">
        <v>0.84791666666666665</v>
      </c>
      <c r="C2379" t="s">
        <v>33</v>
      </c>
      <c r="D2379" t="s">
        <v>116</v>
      </c>
      <c r="E2379">
        <v>17</v>
      </c>
      <c r="F2379">
        <v>20</v>
      </c>
      <c r="G2379" t="s">
        <v>32</v>
      </c>
      <c r="H2379" t="s">
        <v>223</v>
      </c>
      <c r="I2379">
        <v>5356</v>
      </c>
      <c r="J2379" t="s">
        <v>89</v>
      </c>
      <c r="K2379" t="s">
        <v>90</v>
      </c>
      <c r="L2379">
        <v>2019</v>
      </c>
      <c r="M2379" t="s">
        <v>18</v>
      </c>
    </row>
    <row r="2380" spans="1:13" x14ac:dyDescent="0.25">
      <c r="A2380" s="1">
        <v>43497</v>
      </c>
      <c r="B2380" s="2">
        <v>1.1805555555555555E-2</v>
      </c>
      <c r="C2380" t="s">
        <v>40</v>
      </c>
      <c r="D2380" t="s">
        <v>34</v>
      </c>
      <c r="E2380">
        <v>6</v>
      </c>
      <c r="F2380">
        <v>11</v>
      </c>
      <c r="G2380" t="s">
        <v>23</v>
      </c>
      <c r="H2380" t="s">
        <v>221</v>
      </c>
      <c r="I2380">
        <v>5686</v>
      </c>
      <c r="J2380" t="s">
        <v>16</v>
      </c>
      <c r="K2380" t="s">
        <v>17</v>
      </c>
      <c r="L2380">
        <v>2019</v>
      </c>
      <c r="M2380" t="s">
        <v>18</v>
      </c>
    </row>
    <row r="2381" spans="1:13" x14ac:dyDescent="0.25">
      <c r="A2381" s="1">
        <v>43497</v>
      </c>
      <c r="B2381" s="2">
        <v>3.3333333333333333E-2</v>
      </c>
      <c r="C2381" t="s">
        <v>40</v>
      </c>
      <c r="D2381" t="s">
        <v>95</v>
      </c>
      <c r="E2381">
        <v>5</v>
      </c>
      <c r="F2381">
        <v>10</v>
      </c>
      <c r="G2381" t="s">
        <v>23</v>
      </c>
      <c r="H2381" t="s">
        <v>221</v>
      </c>
      <c r="I2381">
        <v>5431</v>
      </c>
      <c r="J2381" t="s">
        <v>16</v>
      </c>
      <c r="K2381" t="s">
        <v>17</v>
      </c>
      <c r="L2381">
        <v>2019</v>
      </c>
      <c r="M2381" t="s">
        <v>18</v>
      </c>
    </row>
    <row r="2382" spans="1:13" x14ac:dyDescent="0.25">
      <c r="A2382" s="1">
        <v>43497</v>
      </c>
      <c r="B2382" s="2">
        <v>3.6111111111111108E-2</v>
      </c>
      <c r="C2382" t="s">
        <v>40</v>
      </c>
      <c r="D2382" t="s">
        <v>88</v>
      </c>
      <c r="E2382">
        <v>0</v>
      </c>
      <c r="F2382">
        <v>0</v>
      </c>
      <c r="G2382" t="s">
        <v>23</v>
      </c>
      <c r="H2382" t="s">
        <v>221</v>
      </c>
      <c r="I2382">
        <v>5741</v>
      </c>
      <c r="J2382" t="s">
        <v>16</v>
      </c>
      <c r="K2382" t="s">
        <v>17</v>
      </c>
      <c r="L2382">
        <v>2019</v>
      </c>
      <c r="M2382" t="s">
        <v>18</v>
      </c>
    </row>
    <row r="2383" spans="1:13" x14ac:dyDescent="0.25">
      <c r="A2383" s="1">
        <v>43497</v>
      </c>
      <c r="B2383" s="2">
        <v>0.4201388888888889</v>
      </c>
      <c r="C2383" t="s">
        <v>40</v>
      </c>
      <c r="D2383" t="s">
        <v>59</v>
      </c>
      <c r="E2383">
        <v>7</v>
      </c>
      <c r="F2383">
        <v>10</v>
      </c>
      <c r="G2383" t="s">
        <v>20</v>
      </c>
      <c r="H2383" t="s">
        <v>223</v>
      </c>
      <c r="I2383">
        <v>5060</v>
      </c>
      <c r="J2383" t="s">
        <v>16</v>
      </c>
      <c r="K2383" t="s">
        <v>17</v>
      </c>
      <c r="L2383">
        <v>2019</v>
      </c>
      <c r="M2383" t="s">
        <v>18</v>
      </c>
    </row>
    <row r="2384" spans="1:13" x14ac:dyDescent="0.25">
      <c r="A2384" s="1">
        <v>43497</v>
      </c>
      <c r="B2384" s="2">
        <v>0.57847222222222228</v>
      </c>
      <c r="C2384" t="s">
        <v>40</v>
      </c>
      <c r="D2384" t="s">
        <v>114</v>
      </c>
      <c r="E2384">
        <v>0</v>
      </c>
      <c r="F2384">
        <v>0</v>
      </c>
      <c r="G2384" t="s">
        <v>15</v>
      </c>
      <c r="H2384" t="s">
        <v>221</v>
      </c>
      <c r="I2384">
        <v>5711</v>
      </c>
      <c r="J2384" t="s">
        <v>16</v>
      </c>
      <c r="K2384" t="s">
        <v>17</v>
      </c>
      <c r="L2384">
        <v>2019</v>
      </c>
      <c r="M2384" t="s">
        <v>18</v>
      </c>
    </row>
    <row r="2385" spans="1:13" x14ac:dyDescent="0.25">
      <c r="A2385" s="1">
        <v>43497</v>
      </c>
      <c r="B2385" s="2">
        <v>0.99097222222222225</v>
      </c>
      <c r="C2385" t="s">
        <v>40</v>
      </c>
      <c r="D2385" t="s">
        <v>85</v>
      </c>
      <c r="E2385">
        <v>0</v>
      </c>
      <c r="F2385">
        <v>0</v>
      </c>
      <c r="G2385" t="s">
        <v>15</v>
      </c>
      <c r="H2385" t="s">
        <v>221</v>
      </c>
      <c r="I2385">
        <v>5981</v>
      </c>
      <c r="J2385" t="s">
        <v>16</v>
      </c>
      <c r="K2385" t="s">
        <v>17</v>
      </c>
      <c r="L2385">
        <v>2019</v>
      </c>
      <c r="M2385" t="s">
        <v>18</v>
      </c>
    </row>
    <row r="2386" spans="1:13" x14ac:dyDescent="0.25">
      <c r="A2386" s="1">
        <v>43498</v>
      </c>
      <c r="B2386" s="2">
        <v>1.8055555555555554E-2</v>
      </c>
      <c r="C2386" t="s">
        <v>50</v>
      </c>
      <c r="D2386" t="s">
        <v>54</v>
      </c>
      <c r="E2386">
        <v>5</v>
      </c>
      <c r="F2386">
        <v>10</v>
      </c>
      <c r="G2386" t="s">
        <v>23</v>
      </c>
      <c r="H2386" t="s">
        <v>221</v>
      </c>
      <c r="I2386">
        <v>5541</v>
      </c>
      <c r="J2386" t="s">
        <v>29</v>
      </c>
      <c r="K2386" t="s">
        <v>30</v>
      </c>
      <c r="L2386">
        <v>2019</v>
      </c>
      <c r="M2386" t="s">
        <v>18</v>
      </c>
    </row>
    <row r="2387" spans="1:13" x14ac:dyDescent="0.25">
      <c r="A2387" s="1">
        <v>43498</v>
      </c>
      <c r="B2387" s="2">
        <v>0.69791666666666663</v>
      </c>
      <c r="C2387" t="s">
        <v>50</v>
      </c>
      <c r="D2387" t="s">
        <v>54</v>
      </c>
      <c r="E2387">
        <v>6</v>
      </c>
      <c r="F2387">
        <v>11</v>
      </c>
      <c r="G2387" t="s">
        <v>23</v>
      </c>
      <c r="H2387" t="s">
        <v>221</v>
      </c>
      <c r="I2387">
        <v>5436</v>
      </c>
      <c r="J2387" t="s">
        <v>16</v>
      </c>
      <c r="K2387" t="s">
        <v>17</v>
      </c>
      <c r="L2387">
        <v>2019</v>
      </c>
      <c r="M2387" t="s">
        <v>18</v>
      </c>
    </row>
    <row r="2388" spans="1:13" x14ac:dyDescent="0.25">
      <c r="A2388" s="1">
        <v>43498</v>
      </c>
      <c r="B2388" s="2">
        <v>0.84375</v>
      </c>
      <c r="C2388" t="s">
        <v>50</v>
      </c>
      <c r="D2388" t="s">
        <v>76</v>
      </c>
      <c r="E2388">
        <v>3</v>
      </c>
      <c r="F2388">
        <v>7</v>
      </c>
      <c r="G2388" t="s">
        <v>32</v>
      </c>
      <c r="H2388" t="s">
        <v>223</v>
      </c>
      <c r="I2388">
        <v>5053</v>
      </c>
      <c r="J2388" t="s">
        <v>16</v>
      </c>
      <c r="K2388" t="s">
        <v>17</v>
      </c>
      <c r="L2388">
        <v>2019</v>
      </c>
      <c r="M2388" t="s">
        <v>18</v>
      </c>
    </row>
    <row r="2389" spans="1:13" x14ac:dyDescent="0.25">
      <c r="A2389" s="1">
        <v>43499</v>
      </c>
      <c r="B2389" s="2">
        <v>0.41805555555555557</v>
      </c>
      <c r="C2389" t="s">
        <v>53</v>
      </c>
      <c r="D2389" t="s">
        <v>34</v>
      </c>
      <c r="E2389">
        <v>0</v>
      </c>
      <c r="F2389">
        <v>0</v>
      </c>
      <c r="G2389" t="s">
        <v>15</v>
      </c>
      <c r="H2389" t="s">
        <v>221</v>
      </c>
      <c r="I2389">
        <v>5771</v>
      </c>
      <c r="J2389" t="s">
        <v>16</v>
      </c>
      <c r="K2389" t="s">
        <v>17</v>
      </c>
      <c r="L2389">
        <v>2019</v>
      </c>
      <c r="M2389" t="s">
        <v>18</v>
      </c>
    </row>
    <row r="2390" spans="1:13" x14ac:dyDescent="0.25">
      <c r="A2390" s="1">
        <v>43499</v>
      </c>
      <c r="B2390" s="2">
        <v>0.5444444444444444</v>
      </c>
      <c r="C2390" t="s">
        <v>53</v>
      </c>
      <c r="D2390" t="s">
        <v>44</v>
      </c>
      <c r="E2390">
        <v>4</v>
      </c>
      <c r="F2390">
        <v>9</v>
      </c>
      <c r="G2390" t="s">
        <v>23</v>
      </c>
      <c r="H2390" t="s">
        <v>221</v>
      </c>
      <c r="I2390">
        <v>5436</v>
      </c>
      <c r="J2390" t="s">
        <v>16</v>
      </c>
      <c r="K2390" t="s">
        <v>17</v>
      </c>
      <c r="L2390">
        <v>2019</v>
      </c>
      <c r="M2390" t="s">
        <v>18</v>
      </c>
    </row>
    <row r="2391" spans="1:13" x14ac:dyDescent="0.25">
      <c r="A2391" s="1">
        <v>43499</v>
      </c>
      <c r="B2391" s="2">
        <v>0.65972222222222221</v>
      </c>
      <c r="C2391" t="s">
        <v>53</v>
      </c>
      <c r="D2391" t="s">
        <v>71</v>
      </c>
      <c r="E2391">
        <v>3</v>
      </c>
      <c r="F2391">
        <v>7</v>
      </c>
      <c r="G2391" t="s">
        <v>20</v>
      </c>
      <c r="H2391" t="s">
        <v>223</v>
      </c>
      <c r="I2391">
        <v>5168</v>
      </c>
      <c r="J2391" t="s">
        <v>16</v>
      </c>
      <c r="K2391" t="s">
        <v>17</v>
      </c>
      <c r="L2391">
        <v>2019</v>
      </c>
      <c r="M2391" t="s">
        <v>18</v>
      </c>
    </row>
    <row r="2392" spans="1:13" x14ac:dyDescent="0.25">
      <c r="A2392" s="1">
        <v>43500</v>
      </c>
      <c r="B2392" s="2">
        <v>0.41805555555555557</v>
      </c>
      <c r="C2392" t="s">
        <v>13</v>
      </c>
      <c r="D2392" t="s">
        <v>71</v>
      </c>
      <c r="E2392">
        <v>4</v>
      </c>
      <c r="F2392">
        <v>7</v>
      </c>
      <c r="G2392" t="s">
        <v>20</v>
      </c>
      <c r="H2392" t="s">
        <v>223</v>
      </c>
      <c r="I2392">
        <v>5198</v>
      </c>
      <c r="J2392" t="s">
        <v>16</v>
      </c>
      <c r="K2392" t="s">
        <v>17</v>
      </c>
      <c r="L2392">
        <v>2019</v>
      </c>
      <c r="M2392" t="s">
        <v>18</v>
      </c>
    </row>
    <row r="2393" spans="1:13" x14ac:dyDescent="0.25">
      <c r="A2393" s="1">
        <v>43500</v>
      </c>
      <c r="B2393" s="2">
        <v>0.81944444444444442</v>
      </c>
      <c r="C2393" t="s">
        <v>13</v>
      </c>
      <c r="D2393" t="s">
        <v>69</v>
      </c>
      <c r="E2393">
        <v>12</v>
      </c>
      <c r="F2393">
        <v>15</v>
      </c>
      <c r="G2393" t="s">
        <v>32</v>
      </c>
      <c r="H2393" t="s">
        <v>223</v>
      </c>
      <c r="I2393">
        <v>5316</v>
      </c>
      <c r="J2393" t="s">
        <v>16</v>
      </c>
      <c r="K2393" t="s">
        <v>17</v>
      </c>
      <c r="L2393">
        <v>2019</v>
      </c>
      <c r="M2393" t="s">
        <v>18</v>
      </c>
    </row>
    <row r="2394" spans="1:13" x14ac:dyDescent="0.25">
      <c r="A2394" s="1">
        <v>43500</v>
      </c>
      <c r="B2394" s="2">
        <v>0.83472222222222225</v>
      </c>
      <c r="C2394" t="s">
        <v>13</v>
      </c>
      <c r="D2394" t="s">
        <v>65</v>
      </c>
      <c r="E2394">
        <v>4</v>
      </c>
      <c r="F2394">
        <v>7</v>
      </c>
      <c r="G2394" t="s">
        <v>15</v>
      </c>
      <c r="H2394" t="s">
        <v>221</v>
      </c>
      <c r="I2394">
        <v>6066</v>
      </c>
      <c r="J2394" t="s">
        <v>16</v>
      </c>
      <c r="K2394" t="s">
        <v>17</v>
      </c>
      <c r="L2394">
        <v>2019</v>
      </c>
      <c r="M2394" t="s">
        <v>18</v>
      </c>
    </row>
    <row r="2395" spans="1:13" x14ac:dyDescent="0.25">
      <c r="A2395" s="1">
        <v>43500</v>
      </c>
      <c r="B2395" s="2">
        <v>0.83819444444444446</v>
      </c>
      <c r="C2395" t="s">
        <v>13</v>
      </c>
      <c r="D2395" t="s">
        <v>51</v>
      </c>
      <c r="E2395">
        <v>7</v>
      </c>
      <c r="F2395">
        <v>11</v>
      </c>
      <c r="G2395" t="s">
        <v>32</v>
      </c>
      <c r="H2395" t="s">
        <v>223</v>
      </c>
      <c r="I2395">
        <v>5255</v>
      </c>
      <c r="J2395" t="s">
        <v>16</v>
      </c>
      <c r="K2395" t="s">
        <v>17</v>
      </c>
      <c r="L2395">
        <v>2019</v>
      </c>
      <c r="M2395" t="s">
        <v>18</v>
      </c>
    </row>
    <row r="2396" spans="1:13" x14ac:dyDescent="0.25">
      <c r="A2396" s="1">
        <v>43500</v>
      </c>
      <c r="B2396" s="2">
        <v>0.98402777777777772</v>
      </c>
      <c r="C2396" t="s">
        <v>13</v>
      </c>
      <c r="D2396" t="s">
        <v>63</v>
      </c>
      <c r="E2396">
        <v>0</v>
      </c>
      <c r="F2396">
        <v>0</v>
      </c>
      <c r="G2396" t="s">
        <v>23</v>
      </c>
      <c r="H2396" t="s">
        <v>221</v>
      </c>
      <c r="I2396">
        <v>5786</v>
      </c>
      <c r="J2396" t="s">
        <v>91</v>
      </c>
      <c r="K2396" t="s">
        <v>92</v>
      </c>
      <c r="L2396">
        <v>2019</v>
      </c>
      <c r="M2396" t="s">
        <v>18</v>
      </c>
    </row>
    <row r="2397" spans="1:13" x14ac:dyDescent="0.25">
      <c r="A2397" s="1">
        <v>43501</v>
      </c>
      <c r="B2397" s="2">
        <v>0.48125000000000001</v>
      </c>
      <c r="C2397" t="s">
        <v>21</v>
      </c>
      <c r="D2397" t="s">
        <v>86</v>
      </c>
      <c r="E2397">
        <v>6</v>
      </c>
      <c r="F2397">
        <v>9</v>
      </c>
      <c r="G2397" t="s">
        <v>32</v>
      </c>
      <c r="H2397" t="s">
        <v>223</v>
      </c>
      <c r="I2397">
        <v>5290</v>
      </c>
      <c r="J2397" t="s">
        <v>16</v>
      </c>
      <c r="K2397" t="s">
        <v>17</v>
      </c>
      <c r="L2397">
        <v>2019</v>
      </c>
      <c r="M2397" t="s">
        <v>18</v>
      </c>
    </row>
    <row r="2398" spans="1:13" x14ac:dyDescent="0.25">
      <c r="A2398" s="1">
        <v>43501</v>
      </c>
      <c r="B2398" s="2">
        <v>0.57222222222222219</v>
      </c>
      <c r="C2398" t="s">
        <v>21</v>
      </c>
      <c r="D2398" t="s">
        <v>31</v>
      </c>
      <c r="E2398">
        <v>3</v>
      </c>
      <c r="F2398">
        <v>6</v>
      </c>
      <c r="G2398" t="s">
        <v>20</v>
      </c>
      <c r="H2398" t="s">
        <v>223</v>
      </c>
      <c r="I2398">
        <v>5059</v>
      </c>
      <c r="J2398" t="s">
        <v>55</v>
      </c>
      <c r="K2398" t="s">
        <v>56</v>
      </c>
      <c r="L2398">
        <v>2019</v>
      </c>
      <c r="M2398" t="s">
        <v>18</v>
      </c>
    </row>
    <row r="2399" spans="1:13" x14ac:dyDescent="0.25">
      <c r="A2399" s="1">
        <v>43501</v>
      </c>
      <c r="B2399" s="2">
        <v>0.61041666666666672</v>
      </c>
      <c r="C2399" t="s">
        <v>21</v>
      </c>
      <c r="D2399" t="s">
        <v>48</v>
      </c>
      <c r="E2399">
        <v>4</v>
      </c>
      <c r="F2399">
        <v>7</v>
      </c>
      <c r="G2399" t="s">
        <v>15</v>
      </c>
      <c r="H2399" t="s">
        <v>221</v>
      </c>
      <c r="I2399">
        <v>5821</v>
      </c>
      <c r="J2399" t="s">
        <v>16</v>
      </c>
      <c r="K2399" t="s">
        <v>17</v>
      </c>
      <c r="L2399">
        <v>2019</v>
      </c>
      <c r="M2399" t="s">
        <v>18</v>
      </c>
    </row>
    <row r="2400" spans="1:13" x14ac:dyDescent="0.25">
      <c r="A2400" s="1">
        <v>43501</v>
      </c>
      <c r="B2400" s="2">
        <v>0.94236111111111109</v>
      </c>
      <c r="C2400" t="s">
        <v>21</v>
      </c>
      <c r="D2400" t="s">
        <v>105</v>
      </c>
      <c r="E2400">
        <v>0</v>
      </c>
      <c r="F2400">
        <v>0</v>
      </c>
      <c r="G2400" t="s">
        <v>23</v>
      </c>
      <c r="H2400" t="s">
        <v>221</v>
      </c>
      <c r="I2400">
        <v>5766</v>
      </c>
      <c r="J2400" t="s">
        <v>55</v>
      </c>
      <c r="K2400" t="s">
        <v>56</v>
      </c>
      <c r="L2400">
        <v>2019</v>
      </c>
      <c r="M2400" t="s">
        <v>18</v>
      </c>
    </row>
    <row r="2401" spans="1:13" x14ac:dyDescent="0.25">
      <c r="A2401" s="1">
        <v>43501</v>
      </c>
      <c r="B2401" s="2">
        <v>0.97777777777777775</v>
      </c>
      <c r="C2401" t="s">
        <v>21</v>
      </c>
      <c r="D2401" t="s">
        <v>49</v>
      </c>
      <c r="E2401">
        <v>4</v>
      </c>
      <c r="F2401">
        <v>9</v>
      </c>
      <c r="G2401" t="s">
        <v>15</v>
      </c>
      <c r="H2401" t="s">
        <v>221</v>
      </c>
      <c r="I2401">
        <v>5456</v>
      </c>
      <c r="J2401" t="s">
        <v>16</v>
      </c>
      <c r="K2401" t="s">
        <v>17</v>
      </c>
      <c r="L2401">
        <v>2019</v>
      </c>
      <c r="M2401" t="s">
        <v>18</v>
      </c>
    </row>
    <row r="2402" spans="1:13" x14ac:dyDescent="0.25">
      <c r="A2402" s="1">
        <v>43502</v>
      </c>
      <c r="B2402" s="2">
        <v>0.28611111111111109</v>
      </c>
      <c r="C2402" t="s">
        <v>25</v>
      </c>
      <c r="D2402" t="s">
        <v>37</v>
      </c>
      <c r="E2402">
        <v>7</v>
      </c>
      <c r="F2402">
        <v>9</v>
      </c>
      <c r="G2402" t="s">
        <v>20</v>
      </c>
      <c r="H2402" t="s">
        <v>223</v>
      </c>
      <c r="I2402">
        <v>5002</v>
      </c>
      <c r="J2402" t="s">
        <v>16</v>
      </c>
      <c r="K2402" t="s">
        <v>17</v>
      </c>
      <c r="L2402">
        <v>2019</v>
      </c>
      <c r="M2402" t="s">
        <v>18</v>
      </c>
    </row>
    <row r="2403" spans="1:13" x14ac:dyDescent="0.25">
      <c r="A2403" s="1">
        <v>43502</v>
      </c>
      <c r="B2403" s="2">
        <v>0.50347222222222221</v>
      </c>
      <c r="C2403" t="s">
        <v>25</v>
      </c>
      <c r="D2403" t="s">
        <v>80</v>
      </c>
      <c r="E2403">
        <v>0</v>
      </c>
      <c r="F2403">
        <v>0</v>
      </c>
      <c r="G2403" t="s">
        <v>20</v>
      </c>
      <c r="H2403" t="s">
        <v>223</v>
      </c>
      <c r="I2403">
        <v>5268</v>
      </c>
      <c r="J2403" t="s">
        <v>16</v>
      </c>
      <c r="K2403" t="s">
        <v>17</v>
      </c>
      <c r="L2403">
        <v>2019</v>
      </c>
      <c r="M2403" t="s">
        <v>18</v>
      </c>
    </row>
    <row r="2404" spans="1:13" x14ac:dyDescent="0.25">
      <c r="A2404" s="1">
        <v>43502</v>
      </c>
      <c r="B2404" s="2">
        <v>0.57430555555555551</v>
      </c>
      <c r="C2404" t="s">
        <v>25</v>
      </c>
      <c r="D2404" t="s">
        <v>116</v>
      </c>
      <c r="E2404">
        <v>5</v>
      </c>
      <c r="F2404">
        <v>8</v>
      </c>
      <c r="G2404" t="s">
        <v>32</v>
      </c>
      <c r="H2404" t="s">
        <v>223</v>
      </c>
      <c r="I2404">
        <v>5137</v>
      </c>
      <c r="J2404" t="s">
        <v>16</v>
      </c>
      <c r="K2404" t="s">
        <v>17</v>
      </c>
      <c r="L2404">
        <v>2019</v>
      </c>
      <c r="M2404" t="s">
        <v>18</v>
      </c>
    </row>
    <row r="2405" spans="1:13" x14ac:dyDescent="0.25">
      <c r="A2405" s="1">
        <v>43502</v>
      </c>
      <c r="B2405" s="2">
        <v>0.61736111111111114</v>
      </c>
      <c r="C2405" t="s">
        <v>25</v>
      </c>
      <c r="D2405" t="s">
        <v>93</v>
      </c>
      <c r="E2405">
        <v>9</v>
      </c>
      <c r="F2405">
        <v>12</v>
      </c>
      <c r="G2405" t="s">
        <v>32</v>
      </c>
      <c r="H2405" t="s">
        <v>223</v>
      </c>
      <c r="I2405">
        <v>5175</v>
      </c>
      <c r="J2405" t="s">
        <v>16</v>
      </c>
      <c r="K2405" t="s">
        <v>17</v>
      </c>
      <c r="L2405">
        <v>2019</v>
      </c>
      <c r="M2405" t="s">
        <v>18</v>
      </c>
    </row>
    <row r="2406" spans="1:13" x14ac:dyDescent="0.25">
      <c r="A2406" s="1">
        <v>43502</v>
      </c>
      <c r="B2406" s="2">
        <v>0.93541666666666667</v>
      </c>
      <c r="C2406" t="s">
        <v>25</v>
      </c>
      <c r="D2406" t="s">
        <v>52</v>
      </c>
      <c r="E2406">
        <v>9</v>
      </c>
      <c r="F2406">
        <v>14</v>
      </c>
      <c r="G2406" t="s">
        <v>23</v>
      </c>
      <c r="H2406" t="s">
        <v>221</v>
      </c>
      <c r="I2406">
        <v>5706</v>
      </c>
      <c r="J2406" t="s">
        <v>16</v>
      </c>
      <c r="K2406" t="s">
        <v>17</v>
      </c>
      <c r="L2406">
        <v>2019</v>
      </c>
      <c r="M2406" t="s">
        <v>18</v>
      </c>
    </row>
    <row r="2407" spans="1:13" x14ac:dyDescent="0.25">
      <c r="A2407" s="1">
        <v>43503</v>
      </c>
      <c r="B2407" s="2">
        <v>0.41041666666666665</v>
      </c>
      <c r="C2407" t="s">
        <v>33</v>
      </c>
      <c r="D2407" t="s">
        <v>27</v>
      </c>
      <c r="E2407">
        <v>0</v>
      </c>
      <c r="F2407">
        <v>0</v>
      </c>
      <c r="G2407" t="s">
        <v>23</v>
      </c>
      <c r="H2407" t="s">
        <v>221</v>
      </c>
      <c r="I2407">
        <v>6016</v>
      </c>
      <c r="J2407" t="s">
        <v>16</v>
      </c>
      <c r="K2407" t="s">
        <v>17</v>
      </c>
      <c r="L2407">
        <v>2019</v>
      </c>
      <c r="M2407" t="s">
        <v>18</v>
      </c>
    </row>
    <row r="2408" spans="1:13" x14ac:dyDescent="0.25">
      <c r="A2408" s="1">
        <v>43503</v>
      </c>
      <c r="B2408" s="2">
        <v>0.79305555555555551</v>
      </c>
      <c r="C2408" t="s">
        <v>33</v>
      </c>
      <c r="D2408" t="s">
        <v>37</v>
      </c>
      <c r="E2408">
        <v>0</v>
      </c>
      <c r="F2408">
        <v>0</v>
      </c>
      <c r="G2408" t="s">
        <v>20</v>
      </c>
      <c r="H2408" t="s">
        <v>223</v>
      </c>
      <c r="I2408">
        <v>5175</v>
      </c>
      <c r="J2408" t="s">
        <v>16</v>
      </c>
      <c r="K2408" t="s">
        <v>17</v>
      </c>
      <c r="L2408">
        <v>2019</v>
      </c>
      <c r="M2408" t="s">
        <v>18</v>
      </c>
    </row>
    <row r="2409" spans="1:13" x14ac:dyDescent="0.25">
      <c r="A2409" s="1">
        <v>43503</v>
      </c>
      <c r="B2409" s="2">
        <v>0.82499999999999996</v>
      </c>
      <c r="C2409" t="s">
        <v>33</v>
      </c>
      <c r="D2409" t="s">
        <v>94</v>
      </c>
      <c r="E2409">
        <v>0</v>
      </c>
      <c r="F2409">
        <v>0</v>
      </c>
      <c r="G2409" t="s">
        <v>15</v>
      </c>
      <c r="H2409" t="s">
        <v>221</v>
      </c>
      <c r="I2409">
        <v>5396</v>
      </c>
      <c r="J2409" t="s">
        <v>16</v>
      </c>
      <c r="K2409" t="s">
        <v>17</v>
      </c>
      <c r="L2409">
        <v>2019</v>
      </c>
      <c r="M2409" t="s">
        <v>18</v>
      </c>
    </row>
    <row r="2410" spans="1:13" x14ac:dyDescent="0.25">
      <c r="A2410" s="1">
        <v>43503</v>
      </c>
      <c r="B2410" s="2">
        <v>0.92083333333333328</v>
      </c>
      <c r="C2410" t="s">
        <v>33</v>
      </c>
      <c r="D2410" t="s">
        <v>112</v>
      </c>
      <c r="E2410">
        <v>0</v>
      </c>
      <c r="F2410">
        <v>0</v>
      </c>
      <c r="G2410" t="s">
        <v>15</v>
      </c>
      <c r="H2410" t="s">
        <v>221</v>
      </c>
      <c r="I2410">
        <v>5486</v>
      </c>
      <c r="J2410" t="s">
        <v>16</v>
      </c>
      <c r="K2410" t="s">
        <v>17</v>
      </c>
      <c r="L2410">
        <v>2019</v>
      </c>
      <c r="M2410" t="s">
        <v>18</v>
      </c>
    </row>
    <row r="2411" spans="1:13" x14ac:dyDescent="0.25">
      <c r="A2411" s="1">
        <v>43504</v>
      </c>
      <c r="B2411" s="2">
        <v>3.2638888888888891E-2</v>
      </c>
      <c r="C2411" t="s">
        <v>40</v>
      </c>
      <c r="D2411" t="s">
        <v>68</v>
      </c>
      <c r="E2411">
        <v>0</v>
      </c>
      <c r="F2411">
        <v>0</v>
      </c>
      <c r="G2411" t="s">
        <v>20</v>
      </c>
      <c r="H2411" t="s">
        <v>223</v>
      </c>
      <c r="I2411">
        <v>4</v>
      </c>
      <c r="J2411" t="s">
        <v>55</v>
      </c>
      <c r="K2411" t="s">
        <v>56</v>
      </c>
      <c r="L2411">
        <v>2019</v>
      </c>
      <c r="M2411" t="s">
        <v>18</v>
      </c>
    </row>
    <row r="2412" spans="1:13" x14ac:dyDescent="0.25">
      <c r="A2412" s="1">
        <v>43831</v>
      </c>
      <c r="B2412" s="2">
        <v>5.4166666666666669E-2</v>
      </c>
      <c r="C2412" t="s">
        <v>25</v>
      </c>
      <c r="D2412" t="s">
        <v>60</v>
      </c>
      <c r="E2412">
        <v>8</v>
      </c>
      <c r="F2412">
        <v>13</v>
      </c>
      <c r="G2412" t="s">
        <v>15</v>
      </c>
      <c r="H2412" t="s">
        <v>224</v>
      </c>
      <c r="I2412">
        <v>3025</v>
      </c>
      <c r="J2412" t="s">
        <v>61</v>
      </c>
      <c r="K2412" t="s">
        <v>17</v>
      </c>
      <c r="L2412">
        <v>2020</v>
      </c>
      <c r="M2412" t="s">
        <v>18</v>
      </c>
    </row>
    <row r="2413" spans="1:13" x14ac:dyDescent="0.25">
      <c r="A2413" s="1">
        <v>43831</v>
      </c>
      <c r="B2413" s="2">
        <v>0.59166666666666667</v>
      </c>
      <c r="C2413" t="s">
        <v>25</v>
      </c>
      <c r="D2413" t="s">
        <v>35</v>
      </c>
      <c r="E2413">
        <v>0</v>
      </c>
      <c r="F2413">
        <v>0</v>
      </c>
      <c r="G2413" t="s">
        <v>15</v>
      </c>
      <c r="H2413" t="s">
        <v>221</v>
      </c>
      <c r="I2413">
        <v>6101</v>
      </c>
      <c r="J2413" t="s">
        <v>55</v>
      </c>
      <c r="K2413" t="s">
        <v>56</v>
      </c>
      <c r="L2413">
        <v>2020</v>
      </c>
      <c r="M2413" t="s">
        <v>18</v>
      </c>
    </row>
    <row r="2414" spans="1:13" x14ac:dyDescent="0.25">
      <c r="A2414" s="1">
        <v>43831</v>
      </c>
      <c r="B2414" s="2">
        <v>0.95208333333333328</v>
      </c>
      <c r="C2414" t="s">
        <v>25</v>
      </c>
      <c r="D2414" t="s">
        <v>65</v>
      </c>
      <c r="E2414">
        <v>3</v>
      </c>
      <c r="F2414">
        <v>8</v>
      </c>
      <c r="G2414" t="s">
        <v>23</v>
      </c>
      <c r="H2414" t="s">
        <v>221</v>
      </c>
      <c r="I2414">
        <v>6121</v>
      </c>
      <c r="J2414" t="s">
        <v>16</v>
      </c>
      <c r="K2414" t="s">
        <v>17</v>
      </c>
      <c r="L2414">
        <v>2020</v>
      </c>
      <c r="M2414" t="s">
        <v>18</v>
      </c>
    </row>
    <row r="2415" spans="1:13" x14ac:dyDescent="0.25">
      <c r="A2415" s="1">
        <v>43832</v>
      </c>
      <c r="B2415" s="2">
        <v>0.24513888888888888</v>
      </c>
      <c r="C2415" t="s">
        <v>33</v>
      </c>
      <c r="D2415" t="s">
        <v>63</v>
      </c>
      <c r="E2415">
        <v>4</v>
      </c>
      <c r="F2415">
        <v>8</v>
      </c>
      <c r="G2415" t="s">
        <v>23</v>
      </c>
      <c r="H2415" t="s">
        <v>221</v>
      </c>
      <c r="I2415">
        <v>5761</v>
      </c>
      <c r="J2415" t="s">
        <v>55</v>
      </c>
      <c r="K2415" t="s">
        <v>56</v>
      </c>
      <c r="L2415">
        <v>2020</v>
      </c>
      <c r="M2415" t="s">
        <v>18</v>
      </c>
    </row>
    <row r="2416" spans="1:13" x14ac:dyDescent="0.25">
      <c r="A2416" s="1">
        <v>43832</v>
      </c>
      <c r="B2416" s="2">
        <v>0.5444444444444444</v>
      </c>
      <c r="C2416" t="s">
        <v>33</v>
      </c>
      <c r="D2416" t="s">
        <v>79</v>
      </c>
      <c r="E2416">
        <v>13</v>
      </c>
      <c r="F2416">
        <v>16</v>
      </c>
      <c r="G2416" t="s">
        <v>15</v>
      </c>
      <c r="H2416" t="s">
        <v>221</v>
      </c>
      <c r="I2416">
        <v>6016</v>
      </c>
      <c r="J2416" t="s">
        <v>55</v>
      </c>
      <c r="K2416" t="s">
        <v>56</v>
      </c>
      <c r="L2416">
        <v>2020</v>
      </c>
      <c r="M2416" t="s">
        <v>18</v>
      </c>
    </row>
    <row r="2417" spans="1:13" x14ac:dyDescent="0.25">
      <c r="A2417" s="1">
        <v>43832</v>
      </c>
      <c r="B2417" s="2">
        <v>0.57152777777777775</v>
      </c>
      <c r="C2417" t="s">
        <v>33</v>
      </c>
      <c r="D2417" t="s">
        <v>22</v>
      </c>
      <c r="E2417">
        <v>7</v>
      </c>
      <c r="F2417">
        <v>10</v>
      </c>
      <c r="G2417" t="s">
        <v>23</v>
      </c>
      <c r="H2417" t="s">
        <v>221</v>
      </c>
      <c r="I2417">
        <v>5836</v>
      </c>
      <c r="J2417" t="s">
        <v>55</v>
      </c>
      <c r="K2417" t="s">
        <v>56</v>
      </c>
      <c r="L2417">
        <v>2020</v>
      </c>
      <c r="M2417" t="s">
        <v>18</v>
      </c>
    </row>
    <row r="2418" spans="1:13" x14ac:dyDescent="0.25">
      <c r="A2418" s="1">
        <v>43832</v>
      </c>
      <c r="B2418" s="2">
        <v>0.7729166666666667</v>
      </c>
      <c r="C2418" t="s">
        <v>33</v>
      </c>
      <c r="D2418" t="s">
        <v>85</v>
      </c>
      <c r="E2418">
        <v>16</v>
      </c>
      <c r="F2418">
        <v>18</v>
      </c>
      <c r="G2418" t="s">
        <v>15</v>
      </c>
      <c r="H2418" t="s">
        <v>221</v>
      </c>
      <c r="I2418">
        <v>5831</v>
      </c>
      <c r="J2418" t="s">
        <v>55</v>
      </c>
      <c r="K2418" t="s">
        <v>56</v>
      </c>
      <c r="L2418">
        <v>2020</v>
      </c>
      <c r="M2418" t="s">
        <v>18</v>
      </c>
    </row>
    <row r="2419" spans="1:13" x14ac:dyDescent="0.25">
      <c r="A2419" s="1">
        <v>43833</v>
      </c>
      <c r="B2419" s="2">
        <v>9.7222222222222224E-3</v>
      </c>
      <c r="C2419" t="s">
        <v>40</v>
      </c>
      <c r="D2419" t="s">
        <v>133</v>
      </c>
      <c r="E2419">
        <v>0</v>
      </c>
      <c r="F2419">
        <v>0</v>
      </c>
      <c r="G2419" t="s">
        <v>23</v>
      </c>
      <c r="H2419" t="s">
        <v>221</v>
      </c>
      <c r="I2419">
        <v>5681</v>
      </c>
      <c r="J2419" t="s">
        <v>55</v>
      </c>
      <c r="K2419" t="s">
        <v>56</v>
      </c>
      <c r="L2419">
        <v>2020</v>
      </c>
      <c r="M2419" t="s">
        <v>18</v>
      </c>
    </row>
    <row r="2420" spans="1:13" x14ac:dyDescent="0.25">
      <c r="A2420" s="1">
        <v>43833</v>
      </c>
      <c r="B2420" s="2">
        <v>0.90902777777777777</v>
      </c>
      <c r="C2420" t="s">
        <v>40</v>
      </c>
      <c r="D2420" t="s">
        <v>63</v>
      </c>
      <c r="E2420">
        <v>5</v>
      </c>
      <c r="F2420">
        <v>10</v>
      </c>
      <c r="G2420" t="s">
        <v>23</v>
      </c>
      <c r="H2420" t="s">
        <v>221</v>
      </c>
      <c r="I2420">
        <v>5921</v>
      </c>
      <c r="J2420" t="s">
        <v>16</v>
      </c>
      <c r="K2420" t="s">
        <v>17</v>
      </c>
      <c r="L2420">
        <v>2020</v>
      </c>
      <c r="M2420" t="s">
        <v>18</v>
      </c>
    </row>
    <row r="2421" spans="1:13" x14ac:dyDescent="0.25">
      <c r="A2421" s="1">
        <v>43833</v>
      </c>
      <c r="B2421" s="2">
        <v>0.94374999999999998</v>
      </c>
      <c r="C2421" t="s">
        <v>40</v>
      </c>
      <c r="D2421" t="s">
        <v>34</v>
      </c>
      <c r="E2421">
        <v>0</v>
      </c>
      <c r="F2421">
        <v>0</v>
      </c>
      <c r="G2421" t="s">
        <v>15</v>
      </c>
      <c r="H2421" t="s">
        <v>221</v>
      </c>
      <c r="I2421">
        <v>5851</v>
      </c>
      <c r="J2421" t="s">
        <v>55</v>
      </c>
      <c r="K2421" t="s">
        <v>56</v>
      </c>
      <c r="L2421">
        <v>2020</v>
      </c>
      <c r="M2421" t="s">
        <v>18</v>
      </c>
    </row>
    <row r="2422" spans="1:13" x14ac:dyDescent="0.25">
      <c r="A2422" s="1">
        <v>43834</v>
      </c>
      <c r="B2422" s="2">
        <v>0.68472222222222223</v>
      </c>
      <c r="C2422" t="s">
        <v>50</v>
      </c>
      <c r="D2422" t="s">
        <v>19</v>
      </c>
      <c r="E2422">
        <v>11</v>
      </c>
      <c r="F2422">
        <v>15</v>
      </c>
      <c r="G2422" t="s">
        <v>20</v>
      </c>
      <c r="H2422" t="s">
        <v>223</v>
      </c>
      <c r="I2422">
        <v>5126</v>
      </c>
      <c r="J2422" t="s">
        <v>55</v>
      </c>
      <c r="K2422" t="s">
        <v>56</v>
      </c>
      <c r="L2422">
        <v>2020</v>
      </c>
      <c r="M2422" t="s">
        <v>18</v>
      </c>
    </row>
    <row r="2423" spans="1:13" x14ac:dyDescent="0.25">
      <c r="A2423" s="1">
        <v>43834</v>
      </c>
      <c r="B2423" s="2">
        <v>0.79097222222222219</v>
      </c>
      <c r="C2423" t="s">
        <v>50</v>
      </c>
      <c r="D2423" t="s">
        <v>86</v>
      </c>
      <c r="E2423">
        <v>0</v>
      </c>
      <c r="F2423">
        <v>0</v>
      </c>
      <c r="G2423" t="s">
        <v>32</v>
      </c>
      <c r="H2423" t="s">
        <v>223</v>
      </c>
      <c r="I2423">
        <v>5237</v>
      </c>
      <c r="J2423" t="s">
        <v>16</v>
      </c>
      <c r="K2423" t="s">
        <v>17</v>
      </c>
      <c r="L2423">
        <v>2020</v>
      </c>
      <c r="M2423" t="s">
        <v>18</v>
      </c>
    </row>
    <row r="2424" spans="1:13" x14ac:dyDescent="0.25">
      <c r="A2424" s="1">
        <v>43834</v>
      </c>
      <c r="B2424" s="2">
        <v>0.85624999999999996</v>
      </c>
      <c r="C2424" t="s">
        <v>50</v>
      </c>
      <c r="D2424" t="s">
        <v>72</v>
      </c>
      <c r="E2424">
        <v>4</v>
      </c>
      <c r="F2424">
        <v>9</v>
      </c>
      <c r="G2424" t="s">
        <v>32</v>
      </c>
      <c r="H2424" t="s">
        <v>222</v>
      </c>
      <c r="I2424">
        <v>6166</v>
      </c>
      <c r="J2424" t="s">
        <v>45</v>
      </c>
      <c r="K2424" t="s">
        <v>46</v>
      </c>
      <c r="L2424">
        <v>2020</v>
      </c>
      <c r="M2424" t="s">
        <v>18</v>
      </c>
    </row>
    <row r="2425" spans="1:13" x14ac:dyDescent="0.25">
      <c r="A2425" s="1">
        <v>43835</v>
      </c>
      <c r="B2425" s="2">
        <v>0.55972222222222223</v>
      </c>
      <c r="C2425" t="s">
        <v>53</v>
      </c>
      <c r="D2425" t="s">
        <v>77</v>
      </c>
      <c r="E2425">
        <v>10</v>
      </c>
      <c r="F2425">
        <v>14</v>
      </c>
      <c r="G2425" t="s">
        <v>15</v>
      </c>
      <c r="H2425" t="s">
        <v>221</v>
      </c>
      <c r="I2425">
        <v>6036</v>
      </c>
      <c r="J2425" t="s">
        <v>91</v>
      </c>
      <c r="K2425" t="s">
        <v>92</v>
      </c>
      <c r="L2425">
        <v>2020</v>
      </c>
      <c r="M2425" t="s">
        <v>18</v>
      </c>
    </row>
    <row r="2426" spans="1:13" x14ac:dyDescent="0.25">
      <c r="A2426" s="1">
        <v>43835</v>
      </c>
      <c r="B2426" s="2">
        <v>0.61736111111111114</v>
      </c>
      <c r="C2426" t="s">
        <v>53</v>
      </c>
      <c r="D2426" t="s">
        <v>116</v>
      </c>
      <c r="E2426">
        <v>9</v>
      </c>
      <c r="F2426">
        <v>13</v>
      </c>
      <c r="G2426" t="s">
        <v>20</v>
      </c>
      <c r="H2426" t="s">
        <v>223</v>
      </c>
      <c r="I2426">
        <v>5227</v>
      </c>
      <c r="J2426" t="s">
        <v>16</v>
      </c>
      <c r="K2426" t="s">
        <v>17</v>
      </c>
      <c r="L2426">
        <v>2020</v>
      </c>
      <c r="M2426" t="s">
        <v>18</v>
      </c>
    </row>
    <row r="2427" spans="1:13" x14ac:dyDescent="0.25">
      <c r="A2427" s="1">
        <v>43831</v>
      </c>
      <c r="B2427" s="2">
        <v>5.4166666666666669E-2</v>
      </c>
      <c r="C2427" t="s">
        <v>25</v>
      </c>
      <c r="D2427" t="s">
        <v>60</v>
      </c>
      <c r="E2427">
        <v>8</v>
      </c>
      <c r="F2427">
        <v>13</v>
      </c>
      <c r="G2427" t="s">
        <v>15</v>
      </c>
      <c r="H2427" t="s">
        <v>224</v>
      </c>
      <c r="I2427">
        <v>3025</v>
      </c>
      <c r="J2427" t="s">
        <v>61</v>
      </c>
      <c r="K2427" t="s">
        <v>17</v>
      </c>
      <c r="L2427">
        <v>2020</v>
      </c>
      <c r="M2427" t="s">
        <v>18</v>
      </c>
    </row>
    <row r="2428" spans="1:13" x14ac:dyDescent="0.25">
      <c r="A2428" s="1">
        <v>43831</v>
      </c>
      <c r="B2428" s="2">
        <v>0.59166666666666667</v>
      </c>
      <c r="C2428" t="s">
        <v>25</v>
      </c>
      <c r="D2428" t="s">
        <v>35</v>
      </c>
      <c r="E2428">
        <v>0</v>
      </c>
      <c r="F2428">
        <v>0</v>
      </c>
      <c r="G2428" t="s">
        <v>15</v>
      </c>
      <c r="H2428" t="s">
        <v>221</v>
      </c>
      <c r="I2428">
        <v>6101</v>
      </c>
      <c r="J2428" t="s">
        <v>55</v>
      </c>
      <c r="K2428" t="s">
        <v>56</v>
      </c>
      <c r="L2428">
        <v>2020</v>
      </c>
      <c r="M2428" t="s">
        <v>18</v>
      </c>
    </row>
    <row r="2429" spans="1:13" x14ac:dyDescent="0.25">
      <c r="A2429" s="1">
        <v>43831</v>
      </c>
      <c r="B2429" s="2">
        <v>0.95208333333333328</v>
      </c>
      <c r="C2429" t="s">
        <v>25</v>
      </c>
      <c r="D2429" t="s">
        <v>65</v>
      </c>
      <c r="E2429">
        <v>3</v>
      </c>
      <c r="F2429">
        <v>8</v>
      </c>
      <c r="G2429" t="s">
        <v>23</v>
      </c>
      <c r="H2429" t="s">
        <v>221</v>
      </c>
      <c r="I2429">
        <v>6121</v>
      </c>
      <c r="J2429" t="s">
        <v>16</v>
      </c>
      <c r="K2429" t="s">
        <v>17</v>
      </c>
      <c r="L2429">
        <v>2020</v>
      </c>
      <c r="M2429" t="s">
        <v>18</v>
      </c>
    </row>
    <row r="2430" spans="1:13" x14ac:dyDescent="0.25">
      <c r="A2430" s="1">
        <v>43832</v>
      </c>
      <c r="B2430" s="2">
        <v>0.24513888888888888</v>
      </c>
      <c r="C2430" t="s">
        <v>33</v>
      </c>
      <c r="D2430" t="s">
        <v>63</v>
      </c>
      <c r="E2430">
        <v>4</v>
      </c>
      <c r="F2430">
        <v>8</v>
      </c>
      <c r="G2430" t="s">
        <v>23</v>
      </c>
      <c r="H2430" t="s">
        <v>221</v>
      </c>
      <c r="I2430">
        <v>5761</v>
      </c>
      <c r="J2430" t="s">
        <v>55</v>
      </c>
      <c r="K2430" t="s">
        <v>56</v>
      </c>
      <c r="L2430">
        <v>2020</v>
      </c>
      <c r="M2430" t="s">
        <v>18</v>
      </c>
    </row>
    <row r="2431" spans="1:13" x14ac:dyDescent="0.25">
      <c r="A2431" s="1">
        <v>43832</v>
      </c>
      <c r="B2431" s="2">
        <v>0.5444444444444444</v>
      </c>
      <c r="C2431" t="s">
        <v>33</v>
      </c>
      <c r="D2431" t="s">
        <v>79</v>
      </c>
      <c r="E2431">
        <v>13</v>
      </c>
      <c r="F2431">
        <v>16</v>
      </c>
      <c r="G2431" t="s">
        <v>15</v>
      </c>
      <c r="H2431" t="s">
        <v>221</v>
      </c>
      <c r="I2431">
        <v>6016</v>
      </c>
      <c r="J2431" t="s">
        <v>55</v>
      </c>
      <c r="K2431" t="s">
        <v>56</v>
      </c>
      <c r="L2431">
        <v>2020</v>
      </c>
      <c r="M2431" t="s">
        <v>18</v>
      </c>
    </row>
    <row r="2432" spans="1:13" x14ac:dyDescent="0.25">
      <c r="A2432" s="1">
        <v>43832</v>
      </c>
      <c r="B2432" s="2">
        <v>0.57152777777777775</v>
      </c>
      <c r="C2432" t="s">
        <v>33</v>
      </c>
      <c r="D2432" t="s">
        <v>22</v>
      </c>
      <c r="E2432">
        <v>7</v>
      </c>
      <c r="F2432">
        <v>10</v>
      </c>
      <c r="G2432" t="s">
        <v>23</v>
      </c>
      <c r="H2432" t="s">
        <v>221</v>
      </c>
      <c r="I2432">
        <v>5836</v>
      </c>
      <c r="J2432" t="s">
        <v>55</v>
      </c>
      <c r="K2432" t="s">
        <v>56</v>
      </c>
      <c r="L2432">
        <v>2020</v>
      </c>
      <c r="M2432" t="s">
        <v>18</v>
      </c>
    </row>
    <row r="2433" spans="1:13" x14ac:dyDescent="0.25">
      <c r="A2433" s="1">
        <v>43832</v>
      </c>
      <c r="B2433" s="2">
        <v>0.7729166666666667</v>
      </c>
      <c r="C2433" t="s">
        <v>33</v>
      </c>
      <c r="D2433" t="s">
        <v>85</v>
      </c>
      <c r="E2433">
        <v>16</v>
      </c>
      <c r="F2433">
        <v>18</v>
      </c>
      <c r="G2433" t="s">
        <v>15</v>
      </c>
      <c r="H2433" t="s">
        <v>221</v>
      </c>
      <c r="I2433">
        <v>5831</v>
      </c>
      <c r="J2433" t="s">
        <v>55</v>
      </c>
      <c r="K2433" t="s">
        <v>56</v>
      </c>
      <c r="L2433">
        <v>2020</v>
      </c>
      <c r="M2433" t="s">
        <v>18</v>
      </c>
    </row>
    <row r="2434" spans="1:13" x14ac:dyDescent="0.25">
      <c r="A2434" s="1">
        <v>43833</v>
      </c>
      <c r="B2434" s="2">
        <v>9.7222222222222224E-3</v>
      </c>
      <c r="C2434" t="s">
        <v>40</v>
      </c>
      <c r="D2434" t="s">
        <v>133</v>
      </c>
      <c r="E2434">
        <v>0</v>
      </c>
      <c r="F2434">
        <v>0</v>
      </c>
      <c r="G2434" t="s">
        <v>23</v>
      </c>
      <c r="H2434" t="s">
        <v>221</v>
      </c>
      <c r="I2434">
        <v>5681</v>
      </c>
      <c r="J2434" t="s">
        <v>55</v>
      </c>
      <c r="K2434" t="s">
        <v>56</v>
      </c>
      <c r="L2434">
        <v>2020</v>
      </c>
      <c r="M2434" t="s">
        <v>18</v>
      </c>
    </row>
    <row r="2435" spans="1:13" x14ac:dyDescent="0.25">
      <c r="A2435" s="1">
        <v>43833</v>
      </c>
      <c r="B2435" s="2">
        <v>0.90902777777777777</v>
      </c>
      <c r="C2435" t="s">
        <v>40</v>
      </c>
      <c r="D2435" t="s">
        <v>63</v>
      </c>
      <c r="E2435">
        <v>5</v>
      </c>
      <c r="F2435">
        <v>10</v>
      </c>
      <c r="G2435" t="s">
        <v>23</v>
      </c>
      <c r="H2435" t="s">
        <v>221</v>
      </c>
      <c r="I2435">
        <v>5921</v>
      </c>
      <c r="J2435" t="s">
        <v>16</v>
      </c>
      <c r="K2435" t="s">
        <v>17</v>
      </c>
      <c r="L2435">
        <v>2020</v>
      </c>
      <c r="M2435" t="s">
        <v>18</v>
      </c>
    </row>
    <row r="2436" spans="1:13" x14ac:dyDescent="0.25">
      <c r="A2436" s="1">
        <v>43833</v>
      </c>
      <c r="B2436" s="2">
        <v>0.94374999999999998</v>
      </c>
      <c r="C2436" t="s">
        <v>40</v>
      </c>
      <c r="D2436" t="s">
        <v>34</v>
      </c>
      <c r="E2436">
        <v>0</v>
      </c>
      <c r="F2436">
        <v>0</v>
      </c>
      <c r="G2436" t="s">
        <v>15</v>
      </c>
      <c r="H2436" t="s">
        <v>221</v>
      </c>
      <c r="I2436">
        <v>5851</v>
      </c>
      <c r="J2436" t="s">
        <v>55</v>
      </c>
      <c r="K2436" t="s">
        <v>56</v>
      </c>
      <c r="L2436">
        <v>2020</v>
      </c>
      <c r="M2436" t="s">
        <v>18</v>
      </c>
    </row>
    <row r="2437" spans="1:13" x14ac:dyDescent="0.25">
      <c r="A2437" s="1">
        <v>43834</v>
      </c>
      <c r="B2437" s="2">
        <v>0.68472222222222223</v>
      </c>
      <c r="C2437" t="s">
        <v>50</v>
      </c>
      <c r="D2437" t="s">
        <v>19</v>
      </c>
      <c r="E2437">
        <v>11</v>
      </c>
      <c r="F2437">
        <v>15</v>
      </c>
      <c r="G2437" t="s">
        <v>20</v>
      </c>
      <c r="H2437" t="s">
        <v>223</v>
      </c>
      <c r="I2437">
        <v>5126</v>
      </c>
      <c r="J2437" t="s">
        <v>55</v>
      </c>
      <c r="K2437" t="s">
        <v>56</v>
      </c>
      <c r="L2437">
        <v>2020</v>
      </c>
      <c r="M2437" t="s">
        <v>18</v>
      </c>
    </row>
    <row r="2438" spans="1:13" x14ac:dyDescent="0.25">
      <c r="A2438" s="1">
        <v>43834</v>
      </c>
      <c r="B2438" s="2">
        <v>0.79097222222222219</v>
      </c>
      <c r="C2438" t="s">
        <v>50</v>
      </c>
      <c r="D2438" t="s">
        <v>86</v>
      </c>
      <c r="E2438">
        <v>0</v>
      </c>
      <c r="F2438">
        <v>0</v>
      </c>
      <c r="G2438" t="s">
        <v>32</v>
      </c>
      <c r="H2438" t="s">
        <v>223</v>
      </c>
      <c r="I2438">
        <v>5237</v>
      </c>
      <c r="J2438" t="s">
        <v>16</v>
      </c>
      <c r="K2438" t="s">
        <v>17</v>
      </c>
      <c r="L2438">
        <v>2020</v>
      </c>
      <c r="M2438" t="s">
        <v>18</v>
      </c>
    </row>
    <row r="2439" spans="1:13" x14ac:dyDescent="0.25">
      <c r="A2439" s="1">
        <v>43834</v>
      </c>
      <c r="B2439" s="2">
        <v>0.85624999999999996</v>
      </c>
      <c r="C2439" t="s">
        <v>50</v>
      </c>
      <c r="D2439" t="s">
        <v>72</v>
      </c>
      <c r="E2439">
        <v>4</v>
      </c>
      <c r="F2439">
        <v>9</v>
      </c>
      <c r="G2439" t="s">
        <v>32</v>
      </c>
      <c r="H2439" t="s">
        <v>222</v>
      </c>
      <c r="I2439">
        <v>6166</v>
      </c>
      <c r="J2439" t="s">
        <v>45</v>
      </c>
      <c r="K2439" t="s">
        <v>46</v>
      </c>
      <c r="L2439">
        <v>2020</v>
      </c>
      <c r="M2439" t="s">
        <v>18</v>
      </c>
    </row>
    <row r="2440" spans="1:13" x14ac:dyDescent="0.25">
      <c r="A2440" s="1">
        <v>43835</v>
      </c>
      <c r="B2440" s="2">
        <v>0.55972222222222223</v>
      </c>
      <c r="C2440" t="s">
        <v>53</v>
      </c>
      <c r="D2440" t="s">
        <v>77</v>
      </c>
      <c r="E2440">
        <v>10</v>
      </c>
      <c r="F2440">
        <v>14</v>
      </c>
      <c r="G2440" t="s">
        <v>15</v>
      </c>
      <c r="H2440" t="s">
        <v>221</v>
      </c>
      <c r="I2440">
        <v>6036</v>
      </c>
      <c r="J2440" t="s">
        <v>91</v>
      </c>
      <c r="K2440" t="s">
        <v>92</v>
      </c>
      <c r="L2440">
        <v>2020</v>
      </c>
      <c r="M2440" t="s">
        <v>18</v>
      </c>
    </row>
    <row r="2441" spans="1:13" x14ac:dyDescent="0.25">
      <c r="A2441" s="1">
        <v>43835</v>
      </c>
      <c r="B2441" s="2">
        <v>0.61736111111111114</v>
      </c>
      <c r="C2441" t="s">
        <v>53</v>
      </c>
      <c r="D2441" t="s">
        <v>116</v>
      </c>
      <c r="E2441">
        <v>9</v>
      </c>
      <c r="F2441">
        <v>13</v>
      </c>
      <c r="G2441" t="s">
        <v>20</v>
      </c>
      <c r="H2441" t="s">
        <v>223</v>
      </c>
      <c r="I2441">
        <v>5227</v>
      </c>
      <c r="J2441" t="s">
        <v>16</v>
      </c>
      <c r="K2441" t="s">
        <v>17</v>
      </c>
      <c r="L2441">
        <v>2020</v>
      </c>
      <c r="M2441" t="s">
        <v>18</v>
      </c>
    </row>
    <row r="2442" spans="1:13" x14ac:dyDescent="0.25">
      <c r="A2442" s="1">
        <v>43835</v>
      </c>
      <c r="B2442" s="2">
        <v>0.78333333333333333</v>
      </c>
      <c r="C2442" t="s">
        <v>53</v>
      </c>
      <c r="D2442" t="s">
        <v>68</v>
      </c>
      <c r="E2442">
        <v>6</v>
      </c>
      <c r="F2442">
        <v>10</v>
      </c>
      <c r="G2442" t="s">
        <v>32</v>
      </c>
      <c r="H2442" t="s">
        <v>223</v>
      </c>
      <c r="I2442">
        <v>5304</v>
      </c>
      <c r="J2442" t="s">
        <v>16</v>
      </c>
      <c r="K2442" t="s">
        <v>17</v>
      </c>
      <c r="L2442">
        <v>2020</v>
      </c>
      <c r="M2442" t="s">
        <v>18</v>
      </c>
    </row>
    <row r="2443" spans="1:13" x14ac:dyDescent="0.25">
      <c r="A2443" s="1">
        <v>43836</v>
      </c>
      <c r="B2443" s="2">
        <v>0.40763888888888888</v>
      </c>
      <c r="C2443" t="s">
        <v>13</v>
      </c>
      <c r="D2443" t="s">
        <v>98</v>
      </c>
      <c r="E2443">
        <v>0</v>
      </c>
      <c r="F2443">
        <v>0</v>
      </c>
      <c r="G2443" t="s">
        <v>20</v>
      </c>
      <c r="H2443" t="s">
        <v>223</v>
      </c>
      <c r="I2443">
        <v>5310</v>
      </c>
      <c r="J2443" t="s">
        <v>16</v>
      </c>
      <c r="K2443" t="s">
        <v>17</v>
      </c>
      <c r="L2443">
        <v>2020</v>
      </c>
      <c r="M2443" t="s">
        <v>18</v>
      </c>
    </row>
    <row r="2444" spans="1:13" x14ac:dyDescent="0.25">
      <c r="A2444" s="1">
        <v>43836</v>
      </c>
      <c r="B2444" s="2">
        <v>0.49027777777777776</v>
      </c>
      <c r="C2444" t="s">
        <v>13</v>
      </c>
      <c r="D2444" t="s">
        <v>19</v>
      </c>
      <c r="E2444">
        <v>4</v>
      </c>
      <c r="F2444">
        <v>7</v>
      </c>
      <c r="G2444" t="s">
        <v>32</v>
      </c>
      <c r="H2444" t="s">
        <v>223</v>
      </c>
      <c r="I2444">
        <v>5528</v>
      </c>
      <c r="J2444" t="s">
        <v>16</v>
      </c>
      <c r="K2444" t="s">
        <v>17</v>
      </c>
      <c r="L2444">
        <v>2020</v>
      </c>
      <c r="M2444" t="s">
        <v>18</v>
      </c>
    </row>
    <row r="2445" spans="1:13" x14ac:dyDescent="0.25">
      <c r="A2445" s="1">
        <v>43836</v>
      </c>
      <c r="B2445" s="2">
        <v>0.66874999999999996</v>
      </c>
      <c r="C2445" t="s">
        <v>13</v>
      </c>
      <c r="D2445" t="s">
        <v>43</v>
      </c>
      <c r="E2445">
        <v>0</v>
      </c>
      <c r="F2445">
        <v>0</v>
      </c>
      <c r="G2445" t="s">
        <v>20</v>
      </c>
      <c r="H2445" t="s">
        <v>223</v>
      </c>
      <c r="I2445">
        <v>5098</v>
      </c>
      <c r="J2445" t="s">
        <v>16</v>
      </c>
      <c r="K2445" t="s">
        <v>17</v>
      </c>
      <c r="L2445">
        <v>2020</v>
      </c>
      <c r="M2445" t="s">
        <v>18</v>
      </c>
    </row>
    <row r="2446" spans="1:13" x14ac:dyDescent="0.25">
      <c r="A2446" s="1">
        <v>43837</v>
      </c>
      <c r="B2446" s="2">
        <v>0.47916666666666669</v>
      </c>
      <c r="C2446" t="s">
        <v>21</v>
      </c>
      <c r="D2446" t="s">
        <v>31</v>
      </c>
      <c r="E2446">
        <v>4</v>
      </c>
      <c r="F2446">
        <v>7</v>
      </c>
      <c r="G2446" t="s">
        <v>20</v>
      </c>
      <c r="H2446" t="s">
        <v>223</v>
      </c>
      <c r="I2446">
        <v>5285</v>
      </c>
      <c r="J2446" t="s">
        <v>55</v>
      </c>
      <c r="K2446" t="s">
        <v>56</v>
      </c>
      <c r="L2446">
        <v>2020</v>
      </c>
      <c r="M2446" t="s">
        <v>18</v>
      </c>
    </row>
    <row r="2447" spans="1:13" x14ac:dyDescent="0.25">
      <c r="A2447" s="1">
        <v>43837</v>
      </c>
      <c r="B2447" s="2">
        <v>0.76388888888888884</v>
      </c>
      <c r="C2447" t="s">
        <v>21</v>
      </c>
      <c r="D2447" t="s">
        <v>44</v>
      </c>
      <c r="E2447">
        <v>5</v>
      </c>
      <c r="F2447">
        <v>7</v>
      </c>
      <c r="G2447" t="s">
        <v>23</v>
      </c>
      <c r="H2447" t="s">
        <v>221</v>
      </c>
      <c r="I2447">
        <v>5471</v>
      </c>
      <c r="J2447" t="s">
        <v>16</v>
      </c>
      <c r="K2447" t="s">
        <v>17</v>
      </c>
      <c r="L2447">
        <v>2020</v>
      </c>
      <c r="M2447" t="s">
        <v>18</v>
      </c>
    </row>
    <row r="2448" spans="1:13" x14ac:dyDescent="0.25">
      <c r="A2448" s="1">
        <v>43837</v>
      </c>
      <c r="B2448" s="2">
        <v>0.86805555555555558</v>
      </c>
      <c r="C2448" t="s">
        <v>21</v>
      </c>
      <c r="D2448" t="s">
        <v>64</v>
      </c>
      <c r="E2448">
        <v>6</v>
      </c>
      <c r="F2448">
        <v>9</v>
      </c>
      <c r="G2448" t="s">
        <v>20</v>
      </c>
      <c r="H2448" t="s">
        <v>223</v>
      </c>
      <c r="I2448">
        <v>5028</v>
      </c>
      <c r="J2448" t="s">
        <v>16</v>
      </c>
      <c r="K2448" t="s">
        <v>17</v>
      </c>
      <c r="L2448">
        <v>2020</v>
      </c>
      <c r="M2448" t="s">
        <v>18</v>
      </c>
    </row>
    <row r="2449" spans="1:13" x14ac:dyDescent="0.25">
      <c r="A2449" s="1">
        <v>43838</v>
      </c>
      <c r="B2449" s="2">
        <v>0.48819444444444443</v>
      </c>
      <c r="C2449" t="s">
        <v>25</v>
      </c>
      <c r="D2449" t="s">
        <v>85</v>
      </c>
      <c r="E2449">
        <v>4</v>
      </c>
      <c r="F2449">
        <v>7</v>
      </c>
      <c r="G2449" t="s">
        <v>15</v>
      </c>
      <c r="H2449" t="s">
        <v>221</v>
      </c>
      <c r="I2449">
        <v>5621</v>
      </c>
      <c r="J2449" t="s">
        <v>16</v>
      </c>
      <c r="K2449" t="s">
        <v>17</v>
      </c>
      <c r="L2449">
        <v>2020</v>
      </c>
      <c r="M2449" t="s">
        <v>18</v>
      </c>
    </row>
    <row r="2450" spans="1:13" x14ac:dyDescent="0.25">
      <c r="A2450" s="1">
        <v>43838</v>
      </c>
      <c r="B2450" s="2">
        <v>0.94374999999999998</v>
      </c>
      <c r="C2450" t="s">
        <v>25</v>
      </c>
      <c r="D2450" t="s">
        <v>64</v>
      </c>
      <c r="E2450">
        <v>9</v>
      </c>
      <c r="F2450">
        <v>13</v>
      </c>
      <c r="G2450" t="s">
        <v>32</v>
      </c>
      <c r="H2450" t="s">
        <v>223</v>
      </c>
      <c r="I2450">
        <v>5027</v>
      </c>
      <c r="J2450" t="s">
        <v>16</v>
      </c>
      <c r="K2450" t="s">
        <v>17</v>
      </c>
      <c r="L2450">
        <v>2020</v>
      </c>
      <c r="M2450" t="s">
        <v>18</v>
      </c>
    </row>
    <row r="2451" spans="1:13" x14ac:dyDescent="0.25">
      <c r="A2451" s="1">
        <v>43839</v>
      </c>
      <c r="B2451" s="2">
        <v>0.40625</v>
      </c>
      <c r="C2451" t="s">
        <v>33</v>
      </c>
      <c r="D2451" t="s">
        <v>28</v>
      </c>
      <c r="E2451">
        <v>3</v>
      </c>
      <c r="F2451">
        <v>6</v>
      </c>
      <c r="G2451" t="s">
        <v>20</v>
      </c>
      <c r="H2451" t="s">
        <v>223</v>
      </c>
      <c r="I2451">
        <v>5242</v>
      </c>
      <c r="J2451" t="s">
        <v>16</v>
      </c>
      <c r="K2451" t="s">
        <v>17</v>
      </c>
      <c r="L2451">
        <v>2020</v>
      </c>
      <c r="M2451" t="s">
        <v>18</v>
      </c>
    </row>
    <row r="2452" spans="1:13" x14ac:dyDescent="0.25">
      <c r="A2452" s="1">
        <v>43839</v>
      </c>
      <c r="B2452" s="2">
        <v>0.68333333333333335</v>
      </c>
      <c r="C2452" t="s">
        <v>33</v>
      </c>
      <c r="D2452" t="s">
        <v>65</v>
      </c>
      <c r="E2452">
        <v>5</v>
      </c>
      <c r="F2452">
        <v>7</v>
      </c>
      <c r="G2452" t="s">
        <v>23</v>
      </c>
      <c r="H2452" t="s">
        <v>221</v>
      </c>
      <c r="I2452">
        <v>5611</v>
      </c>
      <c r="J2452" t="s">
        <v>16</v>
      </c>
      <c r="K2452" t="s">
        <v>17</v>
      </c>
      <c r="L2452">
        <v>2020</v>
      </c>
      <c r="M2452" t="s">
        <v>18</v>
      </c>
    </row>
    <row r="2453" spans="1:13" x14ac:dyDescent="0.25">
      <c r="A2453" s="1">
        <v>43839</v>
      </c>
      <c r="B2453" s="2">
        <v>0.8666666666666667</v>
      </c>
      <c r="C2453" t="s">
        <v>33</v>
      </c>
      <c r="D2453" t="s">
        <v>96</v>
      </c>
      <c r="E2453">
        <v>3</v>
      </c>
      <c r="F2453">
        <v>6</v>
      </c>
      <c r="G2453" t="s">
        <v>20</v>
      </c>
      <c r="H2453" t="s">
        <v>223</v>
      </c>
      <c r="I2453">
        <v>5202</v>
      </c>
      <c r="J2453" t="s">
        <v>16</v>
      </c>
      <c r="K2453" t="s">
        <v>17</v>
      </c>
      <c r="L2453">
        <v>2020</v>
      </c>
      <c r="M2453" t="s">
        <v>18</v>
      </c>
    </row>
    <row r="2454" spans="1:13" x14ac:dyDescent="0.25">
      <c r="A2454" s="1">
        <v>43840</v>
      </c>
      <c r="B2454" s="2">
        <v>0.50902777777777775</v>
      </c>
      <c r="C2454" t="s">
        <v>40</v>
      </c>
      <c r="D2454" t="s">
        <v>26</v>
      </c>
      <c r="E2454">
        <v>3</v>
      </c>
      <c r="F2454">
        <v>6</v>
      </c>
      <c r="G2454" t="s">
        <v>32</v>
      </c>
      <c r="H2454" t="s">
        <v>223</v>
      </c>
      <c r="I2454">
        <v>5283</v>
      </c>
      <c r="J2454" t="s">
        <v>16</v>
      </c>
      <c r="K2454" t="s">
        <v>17</v>
      </c>
      <c r="L2454">
        <v>2020</v>
      </c>
      <c r="M2454" t="s">
        <v>18</v>
      </c>
    </row>
    <row r="2455" spans="1:13" x14ac:dyDescent="0.25">
      <c r="A2455" s="1">
        <v>43841</v>
      </c>
      <c r="B2455" s="2">
        <v>0.68333333333333335</v>
      </c>
      <c r="C2455" t="s">
        <v>50</v>
      </c>
      <c r="D2455" t="s">
        <v>44</v>
      </c>
      <c r="E2455">
        <v>5</v>
      </c>
      <c r="F2455">
        <v>10</v>
      </c>
      <c r="G2455" t="s">
        <v>15</v>
      </c>
      <c r="H2455" t="s">
        <v>221</v>
      </c>
      <c r="I2455">
        <v>5806</v>
      </c>
      <c r="J2455" t="s">
        <v>16</v>
      </c>
      <c r="K2455" t="s">
        <v>17</v>
      </c>
      <c r="L2455">
        <v>2020</v>
      </c>
      <c r="M2455" t="s">
        <v>18</v>
      </c>
    </row>
    <row r="2456" spans="1:13" x14ac:dyDescent="0.25">
      <c r="A2456" s="1">
        <v>43842</v>
      </c>
      <c r="B2456" s="2">
        <v>0.43541666666666667</v>
      </c>
      <c r="C2456" t="s">
        <v>53</v>
      </c>
      <c r="D2456" t="s">
        <v>43</v>
      </c>
      <c r="E2456">
        <v>9</v>
      </c>
      <c r="F2456">
        <v>13</v>
      </c>
      <c r="G2456" t="s">
        <v>20</v>
      </c>
      <c r="H2456" t="s">
        <v>223</v>
      </c>
      <c r="I2456">
        <v>5226</v>
      </c>
      <c r="J2456" t="s">
        <v>16</v>
      </c>
      <c r="K2456" t="s">
        <v>17</v>
      </c>
      <c r="L2456">
        <v>2020</v>
      </c>
      <c r="M2456" t="s">
        <v>18</v>
      </c>
    </row>
    <row r="2457" spans="1:13" x14ac:dyDescent="0.25">
      <c r="A2457" s="1">
        <v>43842</v>
      </c>
      <c r="B2457" s="2">
        <v>0.89236111111111116</v>
      </c>
      <c r="C2457" t="s">
        <v>53</v>
      </c>
      <c r="D2457" t="s">
        <v>63</v>
      </c>
      <c r="E2457">
        <v>5</v>
      </c>
      <c r="F2457">
        <v>10</v>
      </c>
      <c r="G2457" t="s">
        <v>23</v>
      </c>
      <c r="H2457" t="s">
        <v>221</v>
      </c>
      <c r="I2457">
        <v>5816</v>
      </c>
      <c r="J2457" t="s">
        <v>16</v>
      </c>
      <c r="K2457" t="s">
        <v>17</v>
      </c>
      <c r="L2457">
        <v>2020</v>
      </c>
      <c r="M2457" t="s">
        <v>18</v>
      </c>
    </row>
    <row r="2458" spans="1:13" x14ac:dyDescent="0.25">
      <c r="A2458" s="1">
        <v>43842</v>
      </c>
      <c r="B2458" s="2">
        <v>0.90555555555555556</v>
      </c>
      <c r="C2458" t="s">
        <v>53</v>
      </c>
      <c r="D2458" t="s">
        <v>114</v>
      </c>
      <c r="E2458">
        <v>6</v>
      </c>
      <c r="F2458">
        <v>11</v>
      </c>
      <c r="G2458" t="s">
        <v>15</v>
      </c>
      <c r="H2458" t="s">
        <v>221</v>
      </c>
      <c r="I2458">
        <v>5726</v>
      </c>
      <c r="J2458" t="s">
        <v>16</v>
      </c>
      <c r="K2458" t="s">
        <v>17</v>
      </c>
      <c r="L2458">
        <v>2020</v>
      </c>
      <c r="M2458" t="s">
        <v>18</v>
      </c>
    </row>
    <row r="2459" spans="1:13" x14ac:dyDescent="0.25">
      <c r="A2459" s="1">
        <v>43842</v>
      </c>
      <c r="B2459" s="2">
        <v>0.93472222222222223</v>
      </c>
      <c r="C2459" t="s">
        <v>53</v>
      </c>
      <c r="D2459" t="s">
        <v>105</v>
      </c>
      <c r="E2459">
        <v>3</v>
      </c>
      <c r="F2459">
        <v>8</v>
      </c>
      <c r="G2459" t="s">
        <v>23</v>
      </c>
      <c r="H2459" t="s">
        <v>221</v>
      </c>
      <c r="I2459">
        <v>6056</v>
      </c>
      <c r="J2459" t="s">
        <v>16</v>
      </c>
      <c r="K2459" t="s">
        <v>17</v>
      </c>
      <c r="L2459">
        <v>2020</v>
      </c>
      <c r="M2459" t="s">
        <v>18</v>
      </c>
    </row>
    <row r="2460" spans="1:13" x14ac:dyDescent="0.25">
      <c r="A2460" s="1">
        <v>43843</v>
      </c>
      <c r="B2460" s="2">
        <v>0.28749999999999998</v>
      </c>
      <c r="C2460" t="s">
        <v>13</v>
      </c>
      <c r="D2460" t="s">
        <v>93</v>
      </c>
      <c r="E2460">
        <v>6</v>
      </c>
      <c r="F2460">
        <v>8</v>
      </c>
      <c r="G2460" t="s">
        <v>32</v>
      </c>
      <c r="H2460" t="s">
        <v>223</v>
      </c>
      <c r="I2460">
        <v>5363</v>
      </c>
      <c r="J2460" t="s">
        <v>16</v>
      </c>
      <c r="K2460" t="s">
        <v>17</v>
      </c>
      <c r="L2460">
        <v>2020</v>
      </c>
      <c r="M2460" t="s">
        <v>18</v>
      </c>
    </row>
    <row r="2461" spans="1:13" x14ac:dyDescent="0.25">
      <c r="A2461" s="1">
        <v>43843</v>
      </c>
      <c r="B2461" s="2">
        <v>0.33194444444444443</v>
      </c>
      <c r="C2461" t="s">
        <v>13</v>
      </c>
      <c r="D2461" t="s">
        <v>71</v>
      </c>
      <c r="E2461">
        <v>4</v>
      </c>
      <c r="F2461">
        <v>6</v>
      </c>
      <c r="G2461" t="s">
        <v>32</v>
      </c>
      <c r="H2461" t="s">
        <v>223</v>
      </c>
      <c r="I2461">
        <v>5067</v>
      </c>
      <c r="J2461" t="s">
        <v>16</v>
      </c>
      <c r="K2461" t="s">
        <v>17</v>
      </c>
      <c r="L2461">
        <v>2020</v>
      </c>
      <c r="M2461" t="s">
        <v>18</v>
      </c>
    </row>
    <row r="2462" spans="1:13" x14ac:dyDescent="0.25">
      <c r="A2462" s="1">
        <v>43843</v>
      </c>
      <c r="B2462" s="2">
        <v>0.53333333333333333</v>
      </c>
      <c r="C2462" t="s">
        <v>13</v>
      </c>
      <c r="D2462" t="s">
        <v>28</v>
      </c>
      <c r="E2462">
        <v>5</v>
      </c>
      <c r="F2462">
        <v>8</v>
      </c>
      <c r="G2462" t="s">
        <v>20</v>
      </c>
      <c r="H2462" t="s">
        <v>223</v>
      </c>
      <c r="I2462">
        <v>5240</v>
      </c>
      <c r="J2462" t="s">
        <v>16</v>
      </c>
      <c r="K2462" t="s">
        <v>17</v>
      </c>
      <c r="L2462">
        <v>2020</v>
      </c>
      <c r="M2462" t="s">
        <v>18</v>
      </c>
    </row>
    <row r="2463" spans="1:13" x14ac:dyDescent="0.25">
      <c r="A2463" s="1">
        <v>43843</v>
      </c>
      <c r="B2463" s="2">
        <v>0.63194444444444442</v>
      </c>
      <c r="C2463" t="s">
        <v>13</v>
      </c>
      <c r="D2463" t="s">
        <v>22</v>
      </c>
      <c r="E2463">
        <v>0</v>
      </c>
      <c r="F2463">
        <v>0</v>
      </c>
      <c r="H2463" t="s">
        <v>221</v>
      </c>
      <c r="I2463">
        <v>9123</v>
      </c>
      <c r="J2463" t="s">
        <v>16</v>
      </c>
      <c r="K2463" t="s">
        <v>17</v>
      </c>
      <c r="L2463">
        <v>2020</v>
      </c>
      <c r="M2463" t="s">
        <v>18</v>
      </c>
    </row>
    <row r="2464" spans="1:13" x14ac:dyDescent="0.25">
      <c r="A2464" s="1">
        <v>43843</v>
      </c>
      <c r="B2464" s="2">
        <v>0.75555555555555554</v>
      </c>
      <c r="C2464" t="s">
        <v>13</v>
      </c>
      <c r="D2464" t="s">
        <v>14</v>
      </c>
      <c r="E2464">
        <v>17</v>
      </c>
      <c r="F2464">
        <v>19</v>
      </c>
      <c r="G2464" t="s">
        <v>15</v>
      </c>
      <c r="H2464" t="s">
        <v>221</v>
      </c>
      <c r="I2464">
        <v>5636</v>
      </c>
      <c r="J2464" t="s">
        <v>16</v>
      </c>
      <c r="K2464" t="s">
        <v>17</v>
      </c>
      <c r="L2464">
        <v>2020</v>
      </c>
      <c r="M2464" t="s">
        <v>18</v>
      </c>
    </row>
    <row r="2465" spans="1:13" x14ac:dyDescent="0.25">
      <c r="A2465" s="1">
        <v>43843</v>
      </c>
      <c r="B2465" s="2">
        <v>0.82152777777777775</v>
      </c>
      <c r="C2465" t="s">
        <v>13</v>
      </c>
      <c r="D2465" t="s">
        <v>118</v>
      </c>
      <c r="E2465">
        <v>4</v>
      </c>
      <c r="F2465">
        <v>7</v>
      </c>
      <c r="G2465" t="s">
        <v>15</v>
      </c>
      <c r="H2465" t="s">
        <v>221</v>
      </c>
      <c r="I2465">
        <v>5886</v>
      </c>
      <c r="J2465" t="s">
        <v>16</v>
      </c>
      <c r="K2465" t="s">
        <v>17</v>
      </c>
      <c r="L2465">
        <v>2020</v>
      </c>
      <c r="M2465" t="s">
        <v>18</v>
      </c>
    </row>
    <row r="2466" spans="1:13" x14ac:dyDescent="0.25">
      <c r="A2466" s="1">
        <v>43843</v>
      </c>
      <c r="B2466" s="2">
        <v>0.88749999999999996</v>
      </c>
      <c r="C2466" t="s">
        <v>13</v>
      </c>
      <c r="D2466" t="s">
        <v>110</v>
      </c>
      <c r="E2466">
        <v>3</v>
      </c>
      <c r="F2466">
        <v>8</v>
      </c>
      <c r="G2466" t="s">
        <v>32</v>
      </c>
      <c r="H2466" t="s">
        <v>222</v>
      </c>
      <c r="I2466">
        <v>6151</v>
      </c>
      <c r="J2466" t="s">
        <v>16</v>
      </c>
      <c r="K2466" t="s">
        <v>17</v>
      </c>
      <c r="L2466">
        <v>2020</v>
      </c>
      <c r="M2466" t="s">
        <v>18</v>
      </c>
    </row>
    <row r="2467" spans="1:13" x14ac:dyDescent="0.25">
      <c r="A2467" s="1">
        <v>43843</v>
      </c>
      <c r="B2467" s="2">
        <v>0.91111111111111109</v>
      </c>
      <c r="C2467" t="s">
        <v>13</v>
      </c>
      <c r="D2467" t="s">
        <v>112</v>
      </c>
      <c r="E2467">
        <v>3</v>
      </c>
      <c r="F2467">
        <v>8</v>
      </c>
      <c r="G2467" t="s">
        <v>23</v>
      </c>
      <c r="H2467" t="s">
        <v>221</v>
      </c>
      <c r="I2467">
        <v>6056</v>
      </c>
      <c r="J2467" t="s">
        <v>16</v>
      </c>
      <c r="K2467" t="s">
        <v>17</v>
      </c>
      <c r="L2467">
        <v>2020</v>
      </c>
      <c r="M2467" t="s">
        <v>18</v>
      </c>
    </row>
    <row r="2468" spans="1:13" x14ac:dyDescent="0.25">
      <c r="A2468" s="1">
        <v>43844</v>
      </c>
      <c r="B2468" s="2">
        <v>0.59930555555555554</v>
      </c>
      <c r="C2468" t="s">
        <v>21</v>
      </c>
      <c r="D2468" t="s">
        <v>93</v>
      </c>
      <c r="E2468">
        <v>4</v>
      </c>
      <c r="F2468">
        <v>7</v>
      </c>
      <c r="G2468" t="s">
        <v>32</v>
      </c>
      <c r="H2468" t="s">
        <v>223</v>
      </c>
      <c r="I2468">
        <v>5261</v>
      </c>
      <c r="J2468" t="s">
        <v>100</v>
      </c>
      <c r="K2468" t="s">
        <v>101</v>
      </c>
      <c r="L2468">
        <v>2020</v>
      </c>
      <c r="M2468" t="s">
        <v>18</v>
      </c>
    </row>
    <row r="2469" spans="1:13" x14ac:dyDescent="0.25">
      <c r="A2469" s="1">
        <v>43844</v>
      </c>
      <c r="B2469" s="2">
        <v>0.67152777777777772</v>
      </c>
      <c r="C2469" t="s">
        <v>21</v>
      </c>
      <c r="D2469" t="s">
        <v>34</v>
      </c>
      <c r="E2469">
        <v>6</v>
      </c>
      <c r="F2469">
        <v>9</v>
      </c>
      <c r="G2469" t="s">
        <v>15</v>
      </c>
      <c r="H2469" t="s">
        <v>221</v>
      </c>
      <c r="I2469">
        <v>5891</v>
      </c>
      <c r="J2469" t="s">
        <v>16</v>
      </c>
      <c r="K2469" t="s">
        <v>17</v>
      </c>
      <c r="L2469">
        <v>2020</v>
      </c>
      <c r="M2469" t="s">
        <v>18</v>
      </c>
    </row>
    <row r="2470" spans="1:13" x14ac:dyDescent="0.25">
      <c r="A2470" s="1">
        <v>43844</v>
      </c>
      <c r="B2470" s="2">
        <v>0.79791666666666672</v>
      </c>
      <c r="C2470" t="s">
        <v>21</v>
      </c>
      <c r="D2470" t="s">
        <v>49</v>
      </c>
      <c r="E2470">
        <v>4</v>
      </c>
      <c r="F2470">
        <v>7</v>
      </c>
      <c r="G2470" t="s">
        <v>15</v>
      </c>
      <c r="H2470" t="s">
        <v>221</v>
      </c>
      <c r="I2470">
        <v>5896</v>
      </c>
      <c r="J2470" t="s">
        <v>16</v>
      </c>
      <c r="K2470" t="s">
        <v>17</v>
      </c>
      <c r="L2470">
        <v>2020</v>
      </c>
      <c r="M2470" t="s">
        <v>18</v>
      </c>
    </row>
    <row r="2471" spans="1:13" x14ac:dyDescent="0.25">
      <c r="A2471" s="1">
        <v>43844</v>
      </c>
      <c r="B2471" s="2">
        <v>0.82152777777777775</v>
      </c>
      <c r="C2471" t="s">
        <v>21</v>
      </c>
      <c r="D2471" t="s">
        <v>93</v>
      </c>
      <c r="E2471">
        <v>0</v>
      </c>
      <c r="F2471">
        <v>0</v>
      </c>
      <c r="G2471" t="s">
        <v>20</v>
      </c>
      <c r="H2471" t="s">
        <v>223</v>
      </c>
      <c r="I2471">
        <v>5100</v>
      </c>
      <c r="J2471" t="s">
        <v>16</v>
      </c>
      <c r="K2471" t="s">
        <v>17</v>
      </c>
      <c r="L2471">
        <v>2020</v>
      </c>
      <c r="M2471" t="s">
        <v>18</v>
      </c>
    </row>
    <row r="2472" spans="1:13" x14ac:dyDescent="0.25">
      <c r="A2472" s="1">
        <v>43845</v>
      </c>
      <c r="B2472" s="2">
        <v>0.24652777777777779</v>
      </c>
      <c r="C2472" t="s">
        <v>25</v>
      </c>
      <c r="D2472" t="s">
        <v>54</v>
      </c>
      <c r="E2472">
        <v>5</v>
      </c>
      <c r="F2472">
        <v>0</v>
      </c>
      <c r="G2472" t="s">
        <v>15</v>
      </c>
      <c r="H2472" t="s">
        <v>221</v>
      </c>
      <c r="I2472">
        <v>5876</v>
      </c>
      <c r="J2472" t="s">
        <v>16</v>
      </c>
      <c r="K2472" t="s">
        <v>17</v>
      </c>
      <c r="L2472">
        <v>2020</v>
      </c>
      <c r="M2472" t="s">
        <v>18</v>
      </c>
    </row>
    <row r="2473" spans="1:13" x14ac:dyDescent="0.25">
      <c r="A2473" s="1">
        <v>43845</v>
      </c>
      <c r="B2473" s="2">
        <v>0.28888888888888886</v>
      </c>
      <c r="C2473" t="s">
        <v>25</v>
      </c>
      <c r="D2473" t="s">
        <v>22</v>
      </c>
      <c r="E2473">
        <v>6</v>
      </c>
      <c r="F2473">
        <v>10</v>
      </c>
      <c r="G2473" t="s">
        <v>23</v>
      </c>
      <c r="H2473" t="s">
        <v>221</v>
      </c>
      <c r="I2473">
        <v>5746</v>
      </c>
      <c r="J2473" t="s">
        <v>16</v>
      </c>
      <c r="K2473" t="s">
        <v>17</v>
      </c>
      <c r="L2473">
        <v>2020</v>
      </c>
      <c r="M2473" t="s">
        <v>18</v>
      </c>
    </row>
    <row r="2474" spans="1:13" x14ac:dyDescent="0.25">
      <c r="A2474" s="1">
        <v>43845</v>
      </c>
      <c r="B2474" s="2">
        <v>0.55902777777777779</v>
      </c>
      <c r="C2474" t="s">
        <v>25</v>
      </c>
      <c r="D2474" t="s">
        <v>96</v>
      </c>
      <c r="E2474">
        <v>3</v>
      </c>
      <c r="F2474">
        <v>6</v>
      </c>
      <c r="G2474" t="s">
        <v>32</v>
      </c>
      <c r="H2474" t="s">
        <v>223</v>
      </c>
      <c r="I2474">
        <v>5040</v>
      </c>
      <c r="J2474" t="s">
        <v>16</v>
      </c>
      <c r="K2474" t="s">
        <v>17</v>
      </c>
      <c r="L2474">
        <v>2020</v>
      </c>
      <c r="M2474" t="s">
        <v>18</v>
      </c>
    </row>
    <row r="2475" spans="1:13" x14ac:dyDescent="0.25">
      <c r="A2475" s="1">
        <v>43845</v>
      </c>
      <c r="B2475" s="2">
        <v>0.56458333333333333</v>
      </c>
      <c r="C2475" t="s">
        <v>25</v>
      </c>
      <c r="D2475" t="s">
        <v>113</v>
      </c>
      <c r="E2475">
        <v>6</v>
      </c>
      <c r="F2475">
        <v>9</v>
      </c>
      <c r="G2475" t="s">
        <v>23</v>
      </c>
      <c r="H2475" t="s">
        <v>221</v>
      </c>
      <c r="I2475">
        <v>5576</v>
      </c>
      <c r="J2475" t="s">
        <v>55</v>
      </c>
      <c r="K2475" t="s">
        <v>56</v>
      </c>
      <c r="L2475">
        <v>2020</v>
      </c>
      <c r="M2475" t="s">
        <v>18</v>
      </c>
    </row>
    <row r="2476" spans="1:13" x14ac:dyDescent="0.25">
      <c r="A2476" s="1">
        <v>43845</v>
      </c>
      <c r="B2476" s="2">
        <v>0.68472222222222223</v>
      </c>
      <c r="C2476" t="s">
        <v>25</v>
      </c>
      <c r="D2476" t="s">
        <v>27</v>
      </c>
      <c r="E2476">
        <v>0</v>
      </c>
      <c r="F2476">
        <v>0</v>
      </c>
      <c r="G2476" t="s">
        <v>15</v>
      </c>
      <c r="H2476" t="s">
        <v>221</v>
      </c>
      <c r="I2476">
        <v>5576</v>
      </c>
      <c r="J2476" t="s">
        <v>100</v>
      </c>
      <c r="K2476" t="s">
        <v>101</v>
      </c>
      <c r="L2476">
        <v>2020</v>
      </c>
      <c r="M2476" t="s">
        <v>18</v>
      </c>
    </row>
    <row r="2477" spans="1:13" x14ac:dyDescent="0.25">
      <c r="A2477" s="1">
        <v>43845</v>
      </c>
      <c r="B2477" s="2">
        <v>0.81666666666666665</v>
      </c>
      <c r="C2477" t="s">
        <v>25</v>
      </c>
      <c r="D2477" t="s">
        <v>80</v>
      </c>
      <c r="E2477">
        <v>0</v>
      </c>
      <c r="F2477">
        <v>0</v>
      </c>
      <c r="G2477" t="s">
        <v>32</v>
      </c>
      <c r="H2477" t="s">
        <v>223</v>
      </c>
      <c r="I2477">
        <v>5220</v>
      </c>
      <c r="J2477" t="s">
        <v>38</v>
      </c>
      <c r="K2477" t="s">
        <v>39</v>
      </c>
      <c r="L2477">
        <v>2020</v>
      </c>
      <c r="M2477" t="s">
        <v>18</v>
      </c>
    </row>
    <row r="2478" spans="1:13" x14ac:dyDescent="0.25">
      <c r="A2478" s="1">
        <v>43846</v>
      </c>
      <c r="B2478" s="2">
        <v>0.61736111111111114</v>
      </c>
      <c r="C2478" t="s">
        <v>33</v>
      </c>
      <c r="D2478" t="s">
        <v>63</v>
      </c>
      <c r="E2478">
        <v>13</v>
      </c>
      <c r="F2478">
        <v>16</v>
      </c>
      <c r="G2478" t="s">
        <v>23</v>
      </c>
      <c r="H2478" t="s">
        <v>221</v>
      </c>
      <c r="I2478">
        <v>6011</v>
      </c>
      <c r="J2478" t="s">
        <v>38</v>
      </c>
      <c r="K2478" t="s">
        <v>39</v>
      </c>
      <c r="L2478">
        <v>2020</v>
      </c>
      <c r="M2478" t="s">
        <v>18</v>
      </c>
    </row>
    <row r="2479" spans="1:13" x14ac:dyDescent="0.25">
      <c r="A2479" s="1">
        <v>43846</v>
      </c>
      <c r="B2479" s="2">
        <v>0.72986111111111107</v>
      </c>
      <c r="C2479" t="s">
        <v>33</v>
      </c>
      <c r="D2479" t="s">
        <v>34</v>
      </c>
      <c r="E2479">
        <v>8</v>
      </c>
      <c r="F2479">
        <v>10</v>
      </c>
      <c r="G2479" t="s">
        <v>15</v>
      </c>
      <c r="H2479" t="s">
        <v>221</v>
      </c>
      <c r="I2479">
        <v>5681</v>
      </c>
      <c r="J2479" t="s">
        <v>16</v>
      </c>
      <c r="K2479" t="s">
        <v>17</v>
      </c>
      <c r="L2479">
        <v>2020</v>
      </c>
      <c r="M2479" t="s">
        <v>18</v>
      </c>
    </row>
    <row r="2480" spans="1:13" x14ac:dyDescent="0.25">
      <c r="A2480" s="1">
        <v>43847</v>
      </c>
      <c r="B2480" s="2">
        <v>0.29444444444444445</v>
      </c>
      <c r="C2480" t="s">
        <v>40</v>
      </c>
      <c r="D2480" t="s">
        <v>44</v>
      </c>
      <c r="E2480">
        <v>11</v>
      </c>
      <c r="F2480">
        <v>13</v>
      </c>
      <c r="G2480" t="s">
        <v>15</v>
      </c>
      <c r="H2480" t="s">
        <v>221</v>
      </c>
      <c r="I2480">
        <v>5871</v>
      </c>
      <c r="J2480" t="s">
        <v>55</v>
      </c>
      <c r="K2480" t="s">
        <v>56</v>
      </c>
      <c r="L2480">
        <v>2020</v>
      </c>
      <c r="M2480" t="s">
        <v>18</v>
      </c>
    </row>
    <row r="2481" spans="1:13" x14ac:dyDescent="0.25">
      <c r="A2481" s="1">
        <v>43847</v>
      </c>
      <c r="B2481" s="2">
        <v>0.49236111111111114</v>
      </c>
      <c r="C2481" t="s">
        <v>40</v>
      </c>
      <c r="D2481" t="s">
        <v>26</v>
      </c>
      <c r="E2481">
        <v>4</v>
      </c>
      <c r="F2481">
        <v>7</v>
      </c>
      <c r="G2481" t="s">
        <v>20</v>
      </c>
      <c r="H2481" t="s">
        <v>223</v>
      </c>
      <c r="I2481">
        <v>5031</v>
      </c>
      <c r="J2481" t="s">
        <v>16</v>
      </c>
      <c r="K2481" t="s">
        <v>17</v>
      </c>
      <c r="L2481">
        <v>2020</v>
      </c>
      <c r="M2481" t="s">
        <v>18</v>
      </c>
    </row>
    <row r="2482" spans="1:13" x14ac:dyDescent="0.25">
      <c r="A2482" s="1">
        <v>43847</v>
      </c>
      <c r="B2482" s="2">
        <v>0.55277777777777781</v>
      </c>
      <c r="C2482" t="s">
        <v>40</v>
      </c>
      <c r="D2482" t="s">
        <v>79</v>
      </c>
      <c r="E2482">
        <v>0</v>
      </c>
      <c r="F2482">
        <v>0</v>
      </c>
      <c r="G2482" t="s">
        <v>23</v>
      </c>
      <c r="H2482" t="s">
        <v>221</v>
      </c>
      <c r="I2482">
        <v>6001</v>
      </c>
      <c r="J2482" t="s">
        <v>16</v>
      </c>
      <c r="K2482" t="s">
        <v>17</v>
      </c>
      <c r="L2482">
        <v>2020</v>
      </c>
      <c r="M2482" t="s">
        <v>18</v>
      </c>
    </row>
    <row r="2483" spans="1:13" x14ac:dyDescent="0.25">
      <c r="A2483" s="1">
        <v>43847</v>
      </c>
      <c r="B2483" s="2">
        <v>0.61319444444444449</v>
      </c>
      <c r="C2483" t="s">
        <v>40</v>
      </c>
      <c r="D2483" t="s">
        <v>51</v>
      </c>
      <c r="E2483">
        <v>7</v>
      </c>
      <c r="F2483">
        <v>10</v>
      </c>
      <c r="G2483" t="s">
        <v>32</v>
      </c>
      <c r="H2483" t="s">
        <v>223</v>
      </c>
      <c r="I2483">
        <v>5309</v>
      </c>
      <c r="J2483" t="s">
        <v>16</v>
      </c>
      <c r="K2483" t="s">
        <v>17</v>
      </c>
      <c r="L2483">
        <v>2020</v>
      </c>
      <c r="M2483" t="s">
        <v>18</v>
      </c>
    </row>
    <row r="2484" spans="1:13" x14ac:dyDescent="0.25">
      <c r="A2484" s="1">
        <v>43847</v>
      </c>
      <c r="B2484" s="2">
        <v>0.62638888888888888</v>
      </c>
      <c r="C2484" t="s">
        <v>40</v>
      </c>
      <c r="D2484" t="s">
        <v>22</v>
      </c>
      <c r="E2484">
        <v>0</v>
      </c>
      <c r="F2484">
        <v>0</v>
      </c>
      <c r="G2484" t="s">
        <v>15</v>
      </c>
      <c r="H2484" t="s">
        <v>221</v>
      </c>
      <c r="I2484">
        <v>5926</v>
      </c>
      <c r="J2484" t="s">
        <v>16</v>
      </c>
      <c r="K2484" t="s">
        <v>17</v>
      </c>
      <c r="L2484">
        <v>2020</v>
      </c>
      <c r="M2484" t="s">
        <v>18</v>
      </c>
    </row>
    <row r="2485" spans="1:13" x14ac:dyDescent="0.25">
      <c r="A2485" s="1">
        <v>43847</v>
      </c>
      <c r="B2485" s="2">
        <v>0.74791666666666667</v>
      </c>
      <c r="C2485" t="s">
        <v>40</v>
      </c>
      <c r="D2485" t="s">
        <v>48</v>
      </c>
      <c r="E2485">
        <v>12</v>
      </c>
      <c r="F2485">
        <v>14</v>
      </c>
      <c r="G2485" t="s">
        <v>15</v>
      </c>
      <c r="H2485" t="s">
        <v>221</v>
      </c>
      <c r="I2485">
        <v>5966</v>
      </c>
      <c r="J2485" t="s">
        <v>16</v>
      </c>
      <c r="K2485" t="s">
        <v>17</v>
      </c>
      <c r="L2485">
        <v>2020</v>
      </c>
      <c r="M2485" t="s">
        <v>18</v>
      </c>
    </row>
    <row r="2486" spans="1:13" x14ac:dyDescent="0.25">
      <c r="A2486" s="1">
        <v>43847</v>
      </c>
      <c r="B2486" s="2">
        <v>0.92361111111111116</v>
      </c>
      <c r="C2486" t="s">
        <v>40</v>
      </c>
      <c r="D2486" t="s">
        <v>67</v>
      </c>
      <c r="E2486">
        <v>0</v>
      </c>
      <c r="F2486">
        <v>0</v>
      </c>
      <c r="G2486" t="s">
        <v>23</v>
      </c>
      <c r="H2486" t="s">
        <v>221</v>
      </c>
      <c r="I2486">
        <v>5791</v>
      </c>
      <c r="J2486" t="s">
        <v>16</v>
      </c>
      <c r="K2486" t="s">
        <v>17</v>
      </c>
      <c r="L2486">
        <v>2020</v>
      </c>
      <c r="M2486" t="s">
        <v>18</v>
      </c>
    </row>
    <row r="2487" spans="1:13" x14ac:dyDescent="0.25">
      <c r="A2487" s="1">
        <v>43848</v>
      </c>
      <c r="B2487" s="2">
        <v>0.93958333333333333</v>
      </c>
      <c r="C2487" t="s">
        <v>50</v>
      </c>
      <c r="D2487" t="s">
        <v>27</v>
      </c>
      <c r="E2487">
        <v>8</v>
      </c>
      <c r="F2487">
        <v>13</v>
      </c>
      <c r="G2487" t="s">
        <v>15</v>
      </c>
      <c r="H2487" t="s">
        <v>221</v>
      </c>
      <c r="I2487">
        <v>5826</v>
      </c>
      <c r="J2487" t="s">
        <v>16</v>
      </c>
      <c r="K2487" t="s">
        <v>17</v>
      </c>
      <c r="L2487">
        <v>2020</v>
      </c>
      <c r="M2487" t="s">
        <v>18</v>
      </c>
    </row>
    <row r="2488" spans="1:13" x14ac:dyDescent="0.25">
      <c r="A2488" s="1">
        <v>43849</v>
      </c>
      <c r="B2488" s="2">
        <v>2.5694444444444443E-2</v>
      </c>
      <c r="C2488" t="s">
        <v>53</v>
      </c>
      <c r="D2488" t="s">
        <v>83</v>
      </c>
      <c r="E2488">
        <v>7</v>
      </c>
      <c r="F2488">
        <v>12</v>
      </c>
      <c r="G2488" t="s">
        <v>23</v>
      </c>
      <c r="H2488" t="s">
        <v>221</v>
      </c>
      <c r="I2488">
        <v>5416</v>
      </c>
      <c r="J2488" t="s">
        <v>16</v>
      </c>
      <c r="K2488" t="s">
        <v>17</v>
      </c>
      <c r="L2488">
        <v>2020</v>
      </c>
      <c r="M2488" t="s">
        <v>18</v>
      </c>
    </row>
    <row r="2489" spans="1:13" x14ac:dyDescent="0.25">
      <c r="A2489" s="1">
        <v>43849</v>
      </c>
      <c r="B2489" s="2">
        <v>0.47569444444444442</v>
      </c>
      <c r="C2489" t="s">
        <v>53</v>
      </c>
      <c r="D2489" t="s">
        <v>28</v>
      </c>
      <c r="E2489">
        <v>6</v>
      </c>
      <c r="F2489">
        <v>10</v>
      </c>
      <c r="G2489" t="s">
        <v>20</v>
      </c>
      <c r="H2489" t="s">
        <v>223</v>
      </c>
      <c r="I2489">
        <v>5333</v>
      </c>
      <c r="J2489" t="s">
        <v>16</v>
      </c>
      <c r="K2489" t="s">
        <v>17</v>
      </c>
      <c r="L2489">
        <v>2020</v>
      </c>
      <c r="M2489" t="s">
        <v>18</v>
      </c>
    </row>
    <row r="2490" spans="1:13" x14ac:dyDescent="0.25">
      <c r="A2490" s="1">
        <v>43849</v>
      </c>
      <c r="B2490" s="2">
        <v>0.6381944444444444</v>
      </c>
      <c r="C2490" t="s">
        <v>53</v>
      </c>
      <c r="D2490" t="s">
        <v>35</v>
      </c>
      <c r="E2490">
        <v>4</v>
      </c>
      <c r="F2490">
        <v>9</v>
      </c>
      <c r="G2490" t="s">
        <v>23</v>
      </c>
      <c r="H2490" t="s">
        <v>221</v>
      </c>
      <c r="I2490">
        <v>5536</v>
      </c>
      <c r="J2490" t="s">
        <v>16</v>
      </c>
      <c r="K2490" t="s">
        <v>17</v>
      </c>
      <c r="L2490">
        <v>2020</v>
      </c>
      <c r="M2490" t="s">
        <v>18</v>
      </c>
    </row>
    <row r="2491" spans="1:13" x14ac:dyDescent="0.25">
      <c r="A2491" s="1">
        <v>43849</v>
      </c>
      <c r="B2491" s="2">
        <v>0.6479166666666667</v>
      </c>
      <c r="C2491" t="s">
        <v>53</v>
      </c>
      <c r="D2491" t="s">
        <v>65</v>
      </c>
      <c r="E2491">
        <v>3</v>
      </c>
      <c r="F2491">
        <v>8</v>
      </c>
      <c r="G2491" t="s">
        <v>15</v>
      </c>
      <c r="H2491" t="s">
        <v>221</v>
      </c>
      <c r="I2491">
        <v>6046</v>
      </c>
      <c r="J2491" t="s">
        <v>16</v>
      </c>
      <c r="K2491" t="s">
        <v>17</v>
      </c>
      <c r="L2491">
        <v>2020</v>
      </c>
      <c r="M2491" t="s">
        <v>18</v>
      </c>
    </row>
    <row r="2492" spans="1:13" x14ac:dyDescent="0.25">
      <c r="A2492" s="1">
        <v>43849</v>
      </c>
      <c r="B2492" s="2">
        <v>0.74097222222222225</v>
      </c>
      <c r="C2492" t="s">
        <v>53</v>
      </c>
      <c r="D2492" t="s">
        <v>63</v>
      </c>
      <c r="E2492">
        <v>4</v>
      </c>
      <c r="F2492">
        <v>9</v>
      </c>
      <c r="G2492" t="s">
        <v>23</v>
      </c>
      <c r="H2492" t="s">
        <v>221</v>
      </c>
      <c r="I2492">
        <v>5531</v>
      </c>
      <c r="J2492" t="s">
        <v>16</v>
      </c>
      <c r="K2492" t="s">
        <v>17</v>
      </c>
      <c r="L2492">
        <v>2020</v>
      </c>
      <c r="M2492" t="s">
        <v>18</v>
      </c>
    </row>
    <row r="2493" spans="1:13" x14ac:dyDescent="0.25">
      <c r="A2493" s="1">
        <v>43850</v>
      </c>
      <c r="B2493" s="2">
        <v>0.27361111111111114</v>
      </c>
      <c r="C2493" t="s">
        <v>13</v>
      </c>
      <c r="D2493" t="s">
        <v>88</v>
      </c>
      <c r="E2493">
        <v>8</v>
      </c>
      <c r="F2493">
        <v>12</v>
      </c>
      <c r="G2493" t="s">
        <v>15</v>
      </c>
      <c r="H2493" t="s">
        <v>221</v>
      </c>
      <c r="I2493">
        <v>5676</v>
      </c>
      <c r="J2493" t="s">
        <v>16</v>
      </c>
      <c r="K2493" t="s">
        <v>17</v>
      </c>
      <c r="L2493">
        <v>2020</v>
      </c>
      <c r="M2493" t="s">
        <v>18</v>
      </c>
    </row>
    <row r="2494" spans="1:13" x14ac:dyDescent="0.25">
      <c r="A2494" s="1">
        <v>43851</v>
      </c>
      <c r="B2494" s="2">
        <v>6.3888888888888884E-2</v>
      </c>
      <c r="C2494" t="s">
        <v>21</v>
      </c>
      <c r="D2494" t="s">
        <v>65</v>
      </c>
      <c r="E2494">
        <v>7</v>
      </c>
      <c r="F2494">
        <v>12</v>
      </c>
      <c r="G2494" t="s">
        <v>23</v>
      </c>
      <c r="H2494" t="s">
        <v>221</v>
      </c>
      <c r="I2494">
        <v>6011</v>
      </c>
      <c r="J2494" t="s">
        <v>16</v>
      </c>
      <c r="K2494" t="s">
        <v>17</v>
      </c>
      <c r="L2494">
        <v>2020</v>
      </c>
      <c r="M2494" t="s">
        <v>18</v>
      </c>
    </row>
    <row r="2495" spans="1:13" x14ac:dyDescent="0.25">
      <c r="A2495" s="1">
        <v>43851</v>
      </c>
      <c r="B2495" s="2">
        <v>7.0833333333333331E-2</v>
      </c>
      <c r="C2495" t="s">
        <v>21</v>
      </c>
      <c r="D2495" t="s">
        <v>63</v>
      </c>
      <c r="E2495">
        <v>0</v>
      </c>
      <c r="F2495">
        <v>0</v>
      </c>
      <c r="G2495" t="s">
        <v>23</v>
      </c>
      <c r="H2495" t="s">
        <v>221</v>
      </c>
      <c r="I2495">
        <v>5526</v>
      </c>
      <c r="J2495" t="s">
        <v>16</v>
      </c>
      <c r="K2495" t="s">
        <v>17</v>
      </c>
      <c r="L2495">
        <v>2020</v>
      </c>
      <c r="M2495" t="s">
        <v>18</v>
      </c>
    </row>
    <row r="2496" spans="1:13" x14ac:dyDescent="0.25">
      <c r="A2496" s="1">
        <v>43851</v>
      </c>
      <c r="B2496" s="2">
        <v>0.4152777777777778</v>
      </c>
      <c r="C2496" t="s">
        <v>21</v>
      </c>
      <c r="D2496" t="s">
        <v>105</v>
      </c>
      <c r="E2496">
        <v>0</v>
      </c>
      <c r="F2496">
        <v>0</v>
      </c>
      <c r="G2496" t="s">
        <v>15</v>
      </c>
      <c r="H2496" t="s">
        <v>221</v>
      </c>
      <c r="I2496">
        <v>6056</v>
      </c>
      <c r="J2496" t="s">
        <v>16</v>
      </c>
      <c r="K2496" t="s">
        <v>17</v>
      </c>
      <c r="L2496">
        <v>2020</v>
      </c>
      <c r="M2496" t="s">
        <v>18</v>
      </c>
    </row>
    <row r="2497" spans="1:13" x14ac:dyDescent="0.25">
      <c r="A2497" s="1">
        <v>43851</v>
      </c>
      <c r="B2497" s="2">
        <v>0.6020833333333333</v>
      </c>
      <c r="C2497" t="s">
        <v>21</v>
      </c>
      <c r="D2497" t="s">
        <v>70</v>
      </c>
      <c r="E2497">
        <v>4</v>
      </c>
      <c r="F2497">
        <v>7</v>
      </c>
      <c r="G2497" t="s">
        <v>20</v>
      </c>
      <c r="H2497" t="s">
        <v>223</v>
      </c>
      <c r="I2497">
        <v>5352</v>
      </c>
      <c r="J2497" t="s">
        <v>16</v>
      </c>
      <c r="K2497" t="s">
        <v>17</v>
      </c>
      <c r="L2497">
        <v>2020</v>
      </c>
      <c r="M2497" t="s">
        <v>18</v>
      </c>
    </row>
    <row r="2498" spans="1:13" x14ac:dyDescent="0.25">
      <c r="A2498" s="1">
        <v>43851</v>
      </c>
      <c r="B2498" s="2">
        <v>0.73263888888888884</v>
      </c>
      <c r="C2498" t="s">
        <v>21</v>
      </c>
      <c r="D2498" t="s">
        <v>71</v>
      </c>
      <c r="E2498">
        <v>4</v>
      </c>
      <c r="F2498">
        <v>6</v>
      </c>
      <c r="G2498" t="s">
        <v>32</v>
      </c>
      <c r="H2498" t="s">
        <v>223</v>
      </c>
      <c r="I2498">
        <v>5112</v>
      </c>
      <c r="J2498" t="s">
        <v>16</v>
      </c>
      <c r="K2498" t="s">
        <v>17</v>
      </c>
      <c r="L2498">
        <v>2020</v>
      </c>
      <c r="M2498" t="s">
        <v>18</v>
      </c>
    </row>
    <row r="2499" spans="1:13" x14ac:dyDescent="0.25">
      <c r="A2499" s="1">
        <v>43851</v>
      </c>
      <c r="B2499" s="2">
        <v>0.73333333333333328</v>
      </c>
      <c r="C2499" t="s">
        <v>21</v>
      </c>
      <c r="D2499" t="s">
        <v>71</v>
      </c>
      <c r="E2499">
        <v>0</v>
      </c>
      <c r="F2499">
        <v>0</v>
      </c>
      <c r="G2499" t="s">
        <v>20</v>
      </c>
      <c r="H2499" t="s">
        <v>223</v>
      </c>
      <c r="I2499">
        <v>5283</v>
      </c>
      <c r="J2499" t="s">
        <v>16</v>
      </c>
      <c r="K2499" t="s">
        <v>17</v>
      </c>
      <c r="L2499">
        <v>2020</v>
      </c>
      <c r="M2499" t="s">
        <v>18</v>
      </c>
    </row>
    <row r="2500" spans="1:13" x14ac:dyDescent="0.25">
      <c r="A2500" s="1">
        <v>43852</v>
      </c>
      <c r="B2500" s="2">
        <v>0.3034722222222222</v>
      </c>
      <c r="C2500" t="s">
        <v>25</v>
      </c>
      <c r="D2500" t="s">
        <v>105</v>
      </c>
      <c r="E2500">
        <v>15</v>
      </c>
      <c r="F2500">
        <v>17</v>
      </c>
      <c r="G2500" t="s">
        <v>23</v>
      </c>
      <c r="H2500" t="s">
        <v>221</v>
      </c>
      <c r="I2500">
        <v>5671</v>
      </c>
      <c r="J2500" t="s">
        <v>16</v>
      </c>
      <c r="K2500" t="s">
        <v>17</v>
      </c>
      <c r="L2500">
        <v>2020</v>
      </c>
      <c r="M2500" t="s">
        <v>18</v>
      </c>
    </row>
    <row r="2501" spans="1:13" x14ac:dyDescent="0.25">
      <c r="A2501" s="1">
        <v>43852</v>
      </c>
      <c r="B2501" s="2">
        <v>0.36527777777777776</v>
      </c>
      <c r="C2501" t="s">
        <v>25</v>
      </c>
      <c r="D2501" t="s">
        <v>22</v>
      </c>
      <c r="E2501">
        <v>10</v>
      </c>
      <c r="F2501">
        <v>12</v>
      </c>
      <c r="G2501" t="s">
        <v>15</v>
      </c>
      <c r="H2501" t="s">
        <v>221</v>
      </c>
      <c r="I2501">
        <v>5836</v>
      </c>
      <c r="J2501" t="s">
        <v>16</v>
      </c>
      <c r="K2501" t="s">
        <v>17</v>
      </c>
      <c r="L2501">
        <v>2020</v>
      </c>
      <c r="M2501" t="s">
        <v>18</v>
      </c>
    </row>
    <row r="2502" spans="1:13" x14ac:dyDescent="0.25">
      <c r="A2502" s="1">
        <v>43852</v>
      </c>
      <c r="B2502" s="2">
        <v>0.3923611111111111</v>
      </c>
      <c r="C2502" t="s">
        <v>25</v>
      </c>
      <c r="D2502" t="s">
        <v>58</v>
      </c>
      <c r="E2502">
        <v>8</v>
      </c>
      <c r="F2502">
        <v>12</v>
      </c>
      <c r="G2502" t="s">
        <v>23</v>
      </c>
      <c r="H2502" t="s">
        <v>221</v>
      </c>
      <c r="I2502">
        <v>5831</v>
      </c>
      <c r="J2502" t="s">
        <v>16</v>
      </c>
      <c r="K2502" t="s">
        <v>17</v>
      </c>
      <c r="L2502">
        <v>2020</v>
      </c>
      <c r="M2502" t="s">
        <v>18</v>
      </c>
    </row>
    <row r="2503" spans="1:13" x14ac:dyDescent="0.25">
      <c r="A2503" s="1">
        <v>43852</v>
      </c>
      <c r="B2503" s="2">
        <v>0.55138888888888893</v>
      </c>
      <c r="C2503" t="s">
        <v>25</v>
      </c>
      <c r="D2503" t="s">
        <v>34</v>
      </c>
      <c r="E2503">
        <v>11</v>
      </c>
      <c r="F2503">
        <v>15</v>
      </c>
      <c r="G2503" t="s">
        <v>23</v>
      </c>
      <c r="H2503" t="s">
        <v>221</v>
      </c>
      <c r="I2503">
        <v>5721</v>
      </c>
      <c r="J2503" t="s">
        <v>16</v>
      </c>
      <c r="K2503" t="s">
        <v>17</v>
      </c>
      <c r="L2503">
        <v>2020</v>
      </c>
      <c r="M2503" t="s">
        <v>18</v>
      </c>
    </row>
    <row r="2504" spans="1:13" x14ac:dyDescent="0.25">
      <c r="A2504" s="1">
        <v>43852</v>
      </c>
      <c r="B2504" s="2">
        <v>0.55902777777777779</v>
      </c>
      <c r="C2504" t="s">
        <v>25</v>
      </c>
      <c r="D2504" t="s">
        <v>77</v>
      </c>
      <c r="E2504">
        <v>9</v>
      </c>
      <c r="F2504">
        <v>12</v>
      </c>
      <c r="G2504" t="s">
        <v>23</v>
      </c>
      <c r="H2504" t="s">
        <v>221</v>
      </c>
      <c r="I2504">
        <v>5871</v>
      </c>
      <c r="J2504" t="s">
        <v>55</v>
      </c>
      <c r="K2504" t="s">
        <v>56</v>
      </c>
      <c r="L2504">
        <v>2020</v>
      </c>
      <c r="M2504" t="s">
        <v>18</v>
      </c>
    </row>
    <row r="2505" spans="1:13" x14ac:dyDescent="0.25">
      <c r="A2505" s="1">
        <v>43852</v>
      </c>
      <c r="B2505" s="2">
        <v>0.7006944444444444</v>
      </c>
      <c r="C2505" t="s">
        <v>25</v>
      </c>
      <c r="D2505" t="s">
        <v>103</v>
      </c>
      <c r="E2505">
        <v>3</v>
      </c>
      <c r="F2505">
        <v>5</v>
      </c>
      <c r="G2505" t="s">
        <v>15</v>
      </c>
      <c r="H2505" t="s">
        <v>221</v>
      </c>
      <c r="I2505">
        <v>5571</v>
      </c>
      <c r="J2505" t="s">
        <v>16</v>
      </c>
      <c r="K2505" t="s">
        <v>17</v>
      </c>
      <c r="L2505">
        <v>2020</v>
      </c>
      <c r="M2505" t="s">
        <v>18</v>
      </c>
    </row>
    <row r="2506" spans="1:13" x14ac:dyDescent="0.25">
      <c r="A2506" s="1">
        <v>43852</v>
      </c>
      <c r="B2506" s="2">
        <v>0.7416666666666667</v>
      </c>
      <c r="C2506" t="s">
        <v>25</v>
      </c>
      <c r="D2506" t="s">
        <v>43</v>
      </c>
      <c r="E2506">
        <v>3</v>
      </c>
      <c r="F2506">
        <v>5</v>
      </c>
      <c r="G2506" t="s">
        <v>32</v>
      </c>
      <c r="H2506" t="s">
        <v>223</v>
      </c>
      <c r="I2506">
        <v>5123</v>
      </c>
      <c r="J2506" t="s">
        <v>16</v>
      </c>
      <c r="K2506" t="s">
        <v>17</v>
      </c>
      <c r="L2506">
        <v>2020</v>
      </c>
      <c r="M2506" t="s">
        <v>18</v>
      </c>
    </row>
    <row r="2507" spans="1:13" x14ac:dyDescent="0.25">
      <c r="A2507" s="1">
        <v>43852</v>
      </c>
      <c r="B2507" s="2">
        <v>0.74722222222222223</v>
      </c>
      <c r="C2507" t="s">
        <v>25</v>
      </c>
      <c r="D2507" t="s">
        <v>71</v>
      </c>
      <c r="E2507">
        <v>3</v>
      </c>
      <c r="F2507">
        <v>5</v>
      </c>
      <c r="G2507" t="s">
        <v>32</v>
      </c>
      <c r="H2507" t="s">
        <v>223</v>
      </c>
      <c r="I2507">
        <v>5123</v>
      </c>
      <c r="J2507" t="s">
        <v>16</v>
      </c>
      <c r="K2507" t="s">
        <v>17</v>
      </c>
      <c r="L2507">
        <v>2020</v>
      </c>
      <c r="M2507" t="s">
        <v>18</v>
      </c>
    </row>
    <row r="2508" spans="1:13" x14ac:dyDescent="0.25">
      <c r="A2508" s="1">
        <v>43852</v>
      </c>
      <c r="B2508" s="2">
        <v>0.78611111111111109</v>
      </c>
      <c r="C2508" t="s">
        <v>25</v>
      </c>
      <c r="D2508" t="s">
        <v>80</v>
      </c>
      <c r="E2508">
        <v>0</v>
      </c>
      <c r="F2508">
        <v>0</v>
      </c>
      <c r="G2508" t="s">
        <v>20</v>
      </c>
      <c r="H2508" t="s">
        <v>223</v>
      </c>
      <c r="I2508">
        <v>5023</v>
      </c>
      <c r="J2508" t="s">
        <v>38</v>
      </c>
      <c r="K2508" t="s">
        <v>39</v>
      </c>
      <c r="L2508">
        <v>2020</v>
      </c>
      <c r="M2508" t="s">
        <v>18</v>
      </c>
    </row>
    <row r="2509" spans="1:13" x14ac:dyDescent="0.25">
      <c r="A2509" s="1">
        <v>43852</v>
      </c>
      <c r="B2509" s="2">
        <v>0.79374999999999996</v>
      </c>
      <c r="C2509" t="s">
        <v>25</v>
      </c>
      <c r="D2509" t="s">
        <v>41</v>
      </c>
      <c r="E2509">
        <v>3</v>
      </c>
      <c r="F2509">
        <v>6</v>
      </c>
      <c r="G2509" t="s">
        <v>20</v>
      </c>
      <c r="H2509" t="s">
        <v>223</v>
      </c>
      <c r="I2509">
        <v>5170</v>
      </c>
      <c r="J2509" t="s">
        <v>16</v>
      </c>
      <c r="K2509" t="s">
        <v>17</v>
      </c>
      <c r="L2509">
        <v>2020</v>
      </c>
      <c r="M2509" t="s">
        <v>18</v>
      </c>
    </row>
    <row r="2510" spans="1:13" x14ac:dyDescent="0.25">
      <c r="A2510" s="1">
        <v>43852</v>
      </c>
      <c r="B2510" s="2">
        <v>0.87013888888888891</v>
      </c>
      <c r="C2510" t="s">
        <v>25</v>
      </c>
      <c r="D2510" t="s">
        <v>87</v>
      </c>
      <c r="E2510">
        <v>4</v>
      </c>
      <c r="F2510">
        <v>7</v>
      </c>
      <c r="G2510" t="s">
        <v>23</v>
      </c>
      <c r="H2510" t="s">
        <v>221</v>
      </c>
      <c r="I2510">
        <v>5941</v>
      </c>
      <c r="J2510" t="s">
        <v>16</v>
      </c>
      <c r="K2510" t="s">
        <v>17</v>
      </c>
      <c r="L2510">
        <v>2020</v>
      </c>
      <c r="M2510" t="s">
        <v>18</v>
      </c>
    </row>
    <row r="2511" spans="1:13" x14ac:dyDescent="0.25">
      <c r="A2511" s="1">
        <v>43853</v>
      </c>
      <c r="B2511" s="2">
        <v>0.55833333333333335</v>
      </c>
      <c r="C2511" t="s">
        <v>33</v>
      </c>
      <c r="D2511" t="s">
        <v>48</v>
      </c>
      <c r="E2511">
        <v>0</v>
      </c>
      <c r="F2511">
        <v>0</v>
      </c>
      <c r="G2511" t="s">
        <v>15</v>
      </c>
      <c r="H2511" t="s">
        <v>221</v>
      </c>
      <c r="I2511">
        <v>5836</v>
      </c>
      <c r="J2511" t="s">
        <v>55</v>
      </c>
      <c r="K2511" t="s">
        <v>56</v>
      </c>
      <c r="L2511">
        <v>2020</v>
      </c>
      <c r="M2511" t="s">
        <v>18</v>
      </c>
    </row>
    <row r="2512" spans="1:13" x14ac:dyDescent="0.25">
      <c r="A2512" s="1">
        <v>43853</v>
      </c>
      <c r="B2512" s="2">
        <v>0.56527777777777777</v>
      </c>
      <c r="C2512" t="s">
        <v>33</v>
      </c>
      <c r="D2512" t="s">
        <v>26</v>
      </c>
      <c r="E2512">
        <v>8</v>
      </c>
      <c r="F2512">
        <v>11</v>
      </c>
      <c r="G2512" t="s">
        <v>20</v>
      </c>
      <c r="H2512" t="s">
        <v>223</v>
      </c>
      <c r="I2512">
        <v>5035</v>
      </c>
      <c r="J2512" t="s">
        <v>16</v>
      </c>
      <c r="K2512" t="s">
        <v>17</v>
      </c>
      <c r="L2512">
        <v>2020</v>
      </c>
      <c r="M2512" t="s">
        <v>18</v>
      </c>
    </row>
    <row r="2513" spans="1:13" x14ac:dyDescent="0.25">
      <c r="A2513" s="1">
        <v>43853</v>
      </c>
      <c r="B2513" s="2">
        <v>0.84097222222222223</v>
      </c>
      <c r="C2513" t="s">
        <v>33</v>
      </c>
      <c r="D2513" t="s">
        <v>71</v>
      </c>
      <c r="E2513">
        <v>10</v>
      </c>
      <c r="F2513">
        <v>13</v>
      </c>
      <c r="G2513" t="s">
        <v>32</v>
      </c>
      <c r="H2513" t="s">
        <v>223</v>
      </c>
      <c r="I2513">
        <v>5064</v>
      </c>
      <c r="J2513" t="s">
        <v>16</v>
      </c>
      <c r="K2513" t="s">
        <v>17</v>
      </c>
      <c r="L2513">
        <v>2020</v>
      </c>
      <c r="M2513" t="s">
        <v>18</v>
      </c>
    </row>
    <row r="2514" spans="1:13" x14ac:dyDescent="0.25">
      <c r="A2514" s="1">
        <v>43853</v>
      </c>
      <c r="B2514" s="2">
        <v>0.91527777777777775</v>
      </c>
      <c r="C2514" t="s">
        <v>33</v>
      </c>
      <c r="D2514" t="s">
        <v>69</v>
      </c>
      <c r="E2514">
        <v>0</v>
      </c>
      <c r="F2514">
        <v>0</v>
      </c>
      <c r="G2514" t="s">
        <v>20</v>
      </c>
      <c r="H2514" t="s">
        <v>223</v>
      </c>
      <c r="I2514">
        <v>5361</v>
      </c>
      <c r="J2514" t="s">
        <v>16</v>
      </c>
      <c r="K2514" t="s">
        <v>17</v>
      </c>
      <c r="L2514">
        <v>2020</v>
      </c>
      <c r="M2514" t="s">
        <v>18</v>
      </c>
    </row>
    <row r="2515" spans="1:13" x14ac:dyDescent="0.25">
      <c r="A2515" s="1">
        <v>43854</v>
      </c>
      <c r="B2515" s="2">
        <v>0.60972222222222228</v>
      </c>
      <c r="C2515" t="s">
        <v>40</v>
      </c>
      <c r="D2515" t="s">
        <v>14</v>
      </c>
      <c r="E2515">
        <v>0</v>
      </c>
      <c r="F2515">
        <v>0</v>
      </c>
      <c r="G2515" t="s">
        <v>15</v>
      </c>
      <c r="H2515" t="s">
        <v>221</v>
      </c>
      <c r="I2515">
        <v>5451</v>
      </c>
      <c r="J2515" t="s">
        <v>16</v>
      </c>
      <c r="K2515" t="s">
        <v>17</v>
      </c>
      <c r="L2515">
        <v>2020</v>
      </c>
      <c r="M2515" t="s">
        <v>18</v>
      </c>
    </row>
    <row r="2516" spans="1:13" x14ac:dyDescent="0.25">
      <c r="A2516" s="1">
        <v>43854</v>
      </c>
      <c r="B2516" s="2">
        <v>0.66597222222222219</v>
      </c>
      <c r="C2516" t="s">
        <v>40</v>
      </c>
      <c r="D2516" t="s">
        <v>65</v>
      </c>
      <c r="E2516">
        <v>3</v>
      </c>
      <c r="F2516">
        <v>5</v>
      </c>
      <c r="G2516" t="s">
        <v>23</v>
      </c>
      <c r="H2516" t="s">
        <v>221</v>
      </c>
      <c r="I2516">
        <v>5661</v>
      </c>
      <c r="J2516" t="s">
        <v>100</v>
      </c>
      <c r="K2516" t="s">
        <v>101</v>
      </c>
      <c r="L2516">
        <v>2020</v>
      </c>
      <c r="M2516" t="s">
        <v>18</v>
      </c>
    </row>
    <row r="2517" spans="1:13" x14ac:dyDescent="0.25">
      <c r="A2517" s="1">
        <v>43854</v>
      </c>
      <c r="B2517" s="2">
        <v>0.72638888888888886</v>
      </c>
      <c r="C2517" t="s">
        <v>40</v>
      </c>
      <c r="D2517" t="s">
        <v>22</v>
      </c>
      <c r="E2517">
        <v>0</v>
      </c>
      <c r="F2517">
        <v>0</v>
      </c>
      <c r="G2517" t="s">
        <v>23</v>
      </c>
      <c r="H2517" t="s">
        <v>221</v>
      </c>
      <c r="I2517">
        <v>5671</v>
      </c>
      <c r="J2517" t="s">
        <v>16</v>
      </c>
      <c r="K2517" t="s">
        <v>17</v>
      </c>
      <c r="L2517">
        <v>2020</v>
      </c>
      <c r="M2517" t="s">
        <v>18</v>
      </c>
    </row>
    <row r="2518" spans="1:13" x14ac:dyDescent="0.25">
      <c r="A2518" s="1">
        <v>43854</v>
      </c>
      <c r="B2518" s="2">
        <v>0.86250000000000004</v>
      </c>
      <c r="C2518" t="s">
        <v>40</v>
      </c>
      <c r="D2518" t="s">
        <v>48</v>
      </c>
      <c r="E2518">
        <v>12</v>
      </c>
      <c r="F2518">
        <v>15</v>
      </c>
      <c r="G2518" t="s">
        <v>15</v>
      </c>
      <c r="H2518" t="s">
        <v>221</v>
      </c>
      <c r="I2518">
        <v>5476</v>
      </c>
      <c r="J2518" t="s">
        <v>55</v>
      </c>
      <c r="K2518" t="s">
        <v>56</v>
      </c>
      <c r="L2518">
        <v>2020</v>
      </c>
      <c r="M2518" t="s">
        <v>18</v>
      </c>
    </row>
    <row r="2519" spans="1:13" x14ac:dyDescent="0.25">
      <c r="A2519" s="1">
        <v>43854</v>
      </c>
      <c r="B2519" s="2">
        <v>0.98958333333333337</v>
      </c>
      <c r="C2519" t="s">
        <v>40</v>
      </c>
      <c r="D2519" t="s">
        <v>67</v>
      </c>
      <c r="E2519">
        <v>5</v>
      </c>
      <c r="F2519">
        <v>10</v>
      </c>
      <c r="G2519" t="s">
        <v>15</v>
      </c>
      <c r="H2519" t="s">
        <v>221</v>
      </c>
      <c r="I2519">
        <v>6006</v>
      </c>
      <c r="J2519" t="s">
        <v>16</v>
      </c>
      <c r="K2519" t="s">
        <v>17</v>
      </c>
      <c r="L2519">
        <v>2020</v>
      </c>
      <c r="M2519" t="s">
        <v>18</v>
      </c>
    </row>
    <row r="2520" spans="1:13" x14ac:dyDescent="0.25">
      <c r="A2520" s="1">
        <v>43855</v>
      </c>
      <c r="B2520" s="2">
        <v>0.70138888888888884</v>
      </c>
      <c r="C2520" t="s">
        <v>50</v>
      </c>
      <c r="D2520" t="s">
        <v>98</v>
      </c>
      <c r="E2520">
        <v>7</v>
      </c>
      <c r="F2520">
        <v>11</v>
      </c>
      <c r="G2520" t="s">
        <v>32</v>
      </c>
      <c r="H2520" t="s">
        <v>223</v>
      </c>
      <c r="I2520">
        <v>5324</v>
      </c>
      <c r="J2520" t="s">
        <v>16</v>
      </c>
      <c r="K2520" t="s">
        <v>17</v>
      </c>
      <c r="L2520">
        <v>2020</v>
      </c>
      <c r="M2520" t="s">
        <v>18</v>
      </c>
    </row>
    <row r="2521" spans="1:13" x14ac:dyDescent="0.25">
      <c r="A2521" s="1">
        <v>43855</v>
      </c>
      <c r="B2521" s="2">
        <v>0.79374999999999996</v>
      </c>
      <c r="C2521" t="s">
        <v>50</v>
      </c>
      <c r="D2521" t="s">
        <v>26</v>
      </c>
      <c r="E2521">
        <v>5</v>
      </c>
      <c r="F2521">
        <v>10</v>
      </c>
      <c r="G2521" t="s">
        <v>32</v>
      </c>
      <c r="H2521" t="s">
        <v>223</v>
      </c>
      <c r="I2521">
        <v>5324</v>
      </c>
      <c r="J2521" t="s">
        <v>16</v>
      </c>
      <c r="K2521" t="s">
        <v>17</v>
      </c>
      <c r="L2521">
        <v>2020</v>
      </c>
      <c r="M2521" t="s">
        <v>18</v>
      </c>
    </row>
    <row r="2522" spans="1:13" x14ac:dyDescent="0.25">
      <c r="A2522" s="1">
        <v>43856</v>
      </c>
      <c r="B2522" s="2">
        <v>4.2361111111111113E-2</v>
      </c>
      <c r="C2522" t="s">
        <v>53</v>
      </c>
      <c r="D2522" t="s">
        <v>47</v>
      </c>
      <c r="E2522">
        <v>3</v>
      </c>
      <c r="F2522">
        <v>8</v>
      </c>
      <c r="G2522" t="s">
        <v>23</v>
      </c>
      <c r="H2522" t="s">
        <v>221</v>
      </c>
      <c r="I2522">
        <v>5656</v>
      </c>
      <c r="J2522" t="s">
        <v>16</v>
      </c>
      <c r="K2522" t="s">
        <v>17</v>
      </c>
      <c r="L2522">
        <v>2020</v>
      </c>
      <c r="M2522" t="s">
        <v>18</v>
      </c>
    </row>
    <row r="2523" spans="1:13" x14ac:dyDescent="0.25">
      <c r="A2523" s="1">
        <v>43856</v>
      </c>
      <c r="B2523" s="2">
        <v>5.5555555555555552E-2</v>
      </c>
      <c r="C2523" t="s">
        <v>53</v>
      </c>
      <c r="D2523" t="s">
        <v>83</v>
      </c>
      <c r="E2523">
        <v>8</v>
      </c>
      <c r="F2523">
        <v>13</v>
      </c>
      <c r="G2523" t="s">
        <v>23</v>
      </c>
      <c r="H2523" t="s">
        <v>221</v>
      </c>
      <c r="I2523">
        <v>5656</v>
      </c>
      <c r="J2523" t="s">
        <v>16</v>
      </c>
      <c r="K2523" t="s">
        <v>17</v>
      </c>
      <c r="L2523">
        <v>2020</v>
      </c>
      <c r="M2523" t="s">
        <v>18</v>
      </c>
    </row>
    <row r="2524" spans="1:13" x14ac:dyDescent="0.25">
      <c r="A2524" s="1">
        <v>43856</v>
      </c>
      <c r="B2524" s="2">
        <v>7.6388888888888895E-2</v>
      </c>
      <c r="C2524" t="s">
        <v>53</v>
      </c>
      <c r="D2524" t="s">
        <v>79</v>
      </c>
      <c r="E2524">
        <v>7</v>
      </c>
      <c r="F2524">
        <v>12</v>
      </c>
      <c r="G2524" t="s">
        <v>23</v>
      </c>
      <c r="H2524" t="s">
        <v>221</v>
      </c>
      <c r="I2524">
        <v>5656</v>
      </c>
      <c r="J2524" t="s">
        <v>16</v>
      </c>
      <c r="K2524" t="s">
        <v>17</v>
      </c>
      <c r="L2524">
        <v>2020</v>
      </c>
      <c r="M2524" t="s">
        <v>18</v>
      </c>
    </row>
    <row r="2525" spans="1:13" x14ac:dyDescent="0.25">
      <c r="A2525" s="1">
        <v>43856</v>
      </c>
      <c r="B2525" s="2">
        <v>0.51597222222222228</v>
      </c>
      <c r="C2525" t="s">
        <v>53</v>
      </c>
      <c r="D2525" t="s">
        <v>35</v>
      </c>
      <c r="E2525">
        <v>3</v>
      </c>
      <c r="F2525">
        <v>8</v>
      </c>
      <c r="G2525" t="s">
        <v>23</v>
      </c>
      <c r="H2525" t="s">
        <v>221</v>
      </c>
      <c r="I2525">
        <v>5821</v>
      </c>
      <c r="J2525" t="s">
        <v>16</v>
      </c>
      <c r="K2525" t="s">
        <v>17</v>
      </c>
      <c r="L2525">
        <v>2020</v>
      </c>
      <c r="M2525" t="s">
        <v>18</v>
      </c>
    </row>
    <row r="2526" spans="1:13" x14ac:dyDescent="0.25">
      <c r="A2526" s="1">
        <v>43856</v>
      </c>
      <c r="B2526" s="2">
        <v>0.72569444444444442</v>
      </c>
      <c r="C2526" t="s">
        <v>53</v>
      </c>
      <c r="D2526" t="s">
        <v>42</v>
      </c>
      <c r="E2526">
        <v>3</v>
      </c>
      <c r="F2526">
        <v>7</v>
      </c>
      <c r="G2526" t="s">
        <v>32</v>
      </c>
      <c r="H2526" t="s">
        <v>223</v>
      </c>
      <c r="I2526">
        <v>5133</v>
      </c>
      <c r="J2526" t="s">
        <v>16</v>
      </c>
      <c r="K2526" t="s">
        <v>17</v>
      </c>
      <c r="L2526">
        <v>2020</v>
      </c>
      <c r="M2526" t="s">
        <v>18</v>
      </c>
    </row>
    <row r="2527" spans="1:13" x14ac:dyDescent="0.25">
      <c r="A2527" s="1">
        <v>43858</v>
      </c>
      <c r="B2527" s="2">
        <v>1.8055555555555554E-2</v>
      </c>
      <c r="C2527" t="s">
        <v>21</v>
      </c>
      <c r="D2527" t="s">
        <v>75</v>
      </c>
      <c r="E2527">
        <v>3</v>
      </c>
      <c r="F2527">
        <v>8</v>
      </c>
      <c r="G2527" t="s">
        <v>15</v>
      </c>
      <c r="H2527" t="s">
        <v>221</v>
      </c>
      <c r="I2527">
        <v>5881</v>
      </c>
      <c r="J2527" t="s">
        <v>16</v>
      </c>
      <c r="K2527" t="s">
        <v>17</v>
      </c>
      <c r="L2527">
        <v>2020</v>
      </c>
      <c r="M2527" t="s">
        <v>18</v>
      </c>
    </row>
    <row r="2528" spans="1:13" x14ac:dyDescent="0.25">
      <c r="A2528" s="1">
        <v>43858</v>
      </c>
      <c r="B2528" s="2">
        <v>0.625</v>
      </c>
      <c r="C2528" t="s">
        <v>21</v>
      </c>
      <c r="D2528" t="s">
        <v>87</v>
      </c>
      <c r="E2528">
        <v>4</v>
      </c>
      <c r="F2528">
        <v>7</v>
      </c>
      <c r="G2528" t="s">
        <v>23</v>
      </c>
      <c r="H2528" t="s">
        <v>221</v>
      </c>
      <c r="I2528">
        <v>5831</v>
      </c>
      <c r="J2528" t="s">
        <v>16</v>
      </c>
      <c r="K2528" t="s">
        <v>17</v>
      </c>
      <c r="L2528">
        <v>2020</v>
      </c>
      <c r="M2528" t="s">
        <v>18</v>
      </c>
    </row>
    <row r="2529" spans="1:13" x14ac:dyDescent="0.25">
      <c r="A2529" s="1">
        <v>43858</v>
      </c>
      <c r="B2529" s="2">
        <v>0.62708333333333333</v>
      </c>
      <c r="C2529" t="s">
        <v>21</v>
      </c>
      <c r="D2529" t="s">
        <v>103</v>
      </c>
      <c r="E2529">
        <v>8</v>
      </c>
      <c r="F2529">
        <v>11</v>
      </c>
      <c r="G2529" t="s">
        <v>23</v>
      </c>
      <c r="H2529" t="s">
        <v>221</v>
      </c>
      <c r="I2529">
        <v>5826</v>
      </c>
      <c r="J2529" t="s">
        <v>16</v>
      </c>
      <c r="K2529" t="s">
        <v>17</v>
      </c>
      <c r="L2529">
        <v>2020</v>
      </c>
      <c r="M2529" t="s">
        <v>18</v>
      </c>
    </row>
    <row r="2530" spans="1:13" x14ac:dyDescent="0.25">
      <c r="A2530" s="1">
        <v>43858</v>
      </c>
      <c r="B2530" s="2">
        <v>0.6875</v>
      </c>
      <c r="C2530" t="s">
        <v>21</v>
      </c>
      <c r="D2530" t="s">
        <v>113</v>
      </c>
      <c r="E2530">
        <v>3</v>
      </c>
      <c r="F2530">
        <v>5</v>
      </c>
      <c r="G2530" t="s">
        <v>23</v>
      </c>
      <c r="H2530" t="s">
        <v>221</v>
      </c>
      <c r="I2530">
        <v>6666</v>
      </c>
      <c r="J2530" t="s">
        <v>16</v>
      </c>
      <c r="K2530" t="s">
        <v>17</v>
      </c>
      <c r="L2530">
        <v>2020</v>
      </c>
      <c r="M2530" t="s">
        <v>18</v>
      </c>
    </row>
    <row r="2531" spans="1:13" x14ac:dyDescent="0.25">
      <c r="A2531" s="1">
        <v>43858</v>
      </c>
      <c r="B2531" s="2">
        <v>0.85902777777777772</v>
      </c>
      <c r="C2531" t="s">
        <v>21</v>
      </c>
      <c r="D2531" t="s">
        <v>47</v>
      </c>
      <c r="E2531">
        <v>0</v>
      </c>
      <c r="F2531">
        <v>0</v>
      </c>
      <c r="G2531" t="s">
        <v>15</v>
      </c>
      <c r="H2531" t="s">
        <v>221</v>
      </c>
      <c r="I2531">
        <v>5631</v>
      </c>
      <c r="J2531" t="s">
        <v>16</v>
      </c>
      <c r="K2531" t="s">
        <v>17</v>
      </c>
      <c r="L2531">
        <v>2020</v>
      </c>
      <c r="M2531" t="s">
        <v>18</v>
      </c>
    </row>
    <row r="2532" spans="1:13" x14ac:dyDescent="0.25">
      <c r="A2532" s="1">
        <v>43858</v>
      </c>
      <c r="B2532" s="2">
        <v>0.98888888888888893</v>
      </c>
      <c r="C2532" t="s">
        <v>21</v>
      </c>
      <c r="D2532" t="s">
        <v>94</v>
      </c>
      <c r="E2532">
        <v>9</v>
      </c>
      <c r="F2532">
        <v>14</v>
      </c>
      <c r="G2532" t="s">
        <v>15</v>
      </c>
      <c r="H2532" t="s">
        <v>221</v>
      </c>
      <c r="I2532">
        <v>5521</v>
      </c>
      <c r="J2532" t="s">
        <v>16</v>
      </c>
      <c r="K2532" t="s">
        <v>17</v>
      </c>
      <c r="L2532">
        <v>2020</v>
      </c>
      <c r="M2532" t="s">
        <v>18</v>
      </c>
    </row>
    <row r="2533" spans="1:13" x14ac:dyDescent="0.25">
      <c r="A2533" s="1">
        <v>43859</v>
      </c>
      <c r="B2533" s="2">
        <v>8.2638888888888887E-2</v>
      </c>
      <c r="C2533" t="s">
        <v>25</v>
      </c>
      <c r="D2533" t="s">
        <v>27</v>
      </c>
      <c r="E2533">
        <v>3</v>
      </c>
      <c r="F2533">
        <v>8</v>
      </c>
      <c r="G2533" t="s">
        <v>15</v>
      </c>
      <c r="H2533" t="s">
        <v>221</v>
      </c>
      <c r="I2533">
        <v>6041</v>
      </c>
      <c r="J2533" t="s">
        <v>16</v>
      </c>
      <c r="K2533" t="s">
        <v>17</v>
      </c>
      <c r="L2533">
        <v>2020</v>
      </c>
      <c r="M2533" t="s">
        <v>18</v>
      </c>
    </row>
    <row r="2534" spans="1:13" x14ac:dyDescent="0.25">
      <c r="A2534" s="1">
        <v>43859</v>
      </c>
      <c r="B2534" s="2">
        <v>0.61250000000000004</v>
      </c>
      <c r="C2534" t="s">
        <v>25</v>
      </c>
      <c r="D2534" t="s">
        <v>63</v>
      </c>
      <c r="E2534">
        <v>14</v>
      </c>
      <c r="F2534">
        <v>17</v>
      </c>
      <c r="G2534" t="s">
        <v>23</v>
      </c>
      <c r="H2534" t="s">
        <v>221</v>
      </c>
      <c r="I2534">
        <v>5916</v>
      </c>
      <c r="J2534" t="s">
        <v>16</v>
      </c>
      <c r="K2534" t="s">
        <v>17</v>
      </c>
      <c r="L2534">
        <v>2020</v>
      </c>
      <c r="M2534" t="s">
        <v>18</v>
      </c>
    </row>
    <row r="2535" spans="1:13" x14ac:dyDescent="0.25">
      <c r="A2535" s="1">
        <v>43859</v>
      </c>
      <c r="B2535" s="2">
        <v>0.63194444444444442</v>
      </c>
      <c r="C2535" t="s">
        <v>25</v>
      </c>
      <c r="D2535" t="s">
        <v>112</v>
      </c>
      <c r="E2535">
        <v>0</v>
      </c>
      <c r="F2535">
        <v>0</v>
      </c>
      <c r="G2535" t="s">
        <v>23</v>
      </c>
      <c r="H2535" t="s">
        <v>221</v>
      </c>
      <c r="I2535">
        <v>6066</v>
      </c>
      <c r="J2535" t="s">
        <v>16</v>
      </c>
      <c r="K2535" t="s">
        <v>17</v>
      </c>
      <c r="L2535">
        <v>2020</v>
      </c>
      <c r="M2535" t="s">
        <v>18</v>
      </c>
    </row>
    <row r="2536" spans="1:13" x14ac:dyDescent="0.25">
      <c r="A2536" s="1">
        <v>43859</v>
      </c>
      <c r="B2536" s="2">
        <v>0.69236111111111109</v>
      </c>
      <c r="C2536" t="s">
        <v>25</v>
      </c>
      <c r="D2536" t="s">
        <v>114</v>
      </c>
      <c r="E2536">
        <v>3</v>
      </c>
      <c r="F2536">
        <v>5</v>
      </c>
      <c r="G2536" t="s">
        <v>23</v>
      </c>
      <c r="H2536" t="s">
        <v>221</v>
      </c>
      <c r="I2536">
        <v>5441</v>
      </c>
      <c r="J2536" t="s">
        <v>16</v>
      </c>
      <c r="K2536" t="s">
        <v>17</v>
      </c>
      <c r="L2536">
        <v>2020</v>
      </c>
      <c r="M2536" t="s">
        <v>18</v>
      </c>
    </row>
    <row r="2537" spans="1:13" x14ac:dyDescent="0.25">
      <c r="A2537" s="1">
        <v>43859</v>
      </c>
      <c r="B2537" s="2">
        <v>0.76180555555555551</v>
      </c>
      <c r="C2537" t="s">
        <v>25</v>
      </c>
      <c r="D2537" t="s">
        <v>59</v>
      </c>
      <c r="E2537">
        <v>0</v>
      </c>
      <c r="F2537">
        <v>0</v>
      </c>
      <c r="G2537" t="s">
        <v>20</v>
      </c>
      <c r="H2537" t="s">
        <v>223</v>
      </c>
      <c r="I2537">
        <v>5339</v>
      </c>
      <c r="J2537" t="s">
        <v>16</v>
      </c>
      <c r="K2537" t="s">
        <v>17</v>
      </c>
      <c r="L2537">
        <v>2020</v>
      </c>
      <c r="M2537" t="s">
        <v>18</v>
      </c>
    </row>
    <row r="2538" spans="1:13" x14ac:dyDescent="0.25">
      <c r="A2538" s="1">
        <v>43860</v>
      </c>
      <c r="B2538" s="2">
        <v>0.59861111111111109</v>
      </c>
      <c r="C2538" t="s">
        <v>33</v>
      </c>
      <c r="D2538" t="s">
        <v>73</v>
      </c>
      <c r="E2538">
        <v>6</v>
      </c>
      <c r="F2538">
        <v>9</v>
      </c>
      <c r="G2538" t="s">
        <v>23</v>
      </c>
      <c r="H2538" t="s">
        <v>221</v>
      </c>
      <c r="I2538">
        <v>5456</v>
      </c>
      <c r="J2538" t="s">
        <v>16</v>
      </c>
      <c r="K2538" t="s">
        <v>17</v>
      </c>
      <c r="L2538">
        <v>2020</v>
      </c>
      <c r="M2538" t="s">
        <v>18</v>
      </c>
    </row>
    <row r="2539" spans="1:13" x14ac:dyDescent="0.25">
      <c r="A2539" s="1">
        <v>43860</v>
      </c>
      <c r="B2539" s="2">
        <v>0.62638888888888888</v>
      </c>
      <c r="C2539" t="s">
        <v>33</v>
      </c>
      <c r="D2539" t="s">
        <v>65</v>
      </c>
      <c r="E2539">
        <v>4</v>
      </c>
      <c r="F2539">
        <v>7</v>
      </c>
      <c r="G2539" t="s">
        <v>15</v>
      </c>
      <c r="H2539" t="s">
        <v>221</v>
      </c>
      <c r="I2539">
        <v>6121</v>
      </c>
      <c r="J2539" t="s">
        <v>16</v>
      </c>
      <c r="K2539" t="s">
        <v>17</v>
      </c>
      <c r="L2539">
        <v>2020</v>
      </c>
      <c r="M2539" t="s">
        <v>18</v>
      </c>
    </row>
    <row r="2540" spans="1:13" x14ac:dyDescent="0.25">
      <c r="A2540" s="1">
        <v>43860</v>
      </c>
      <c r="B2540" s="2">
        <v>0.87708333333333333</v>
      </c>
      <c r="C2540" t="s">
        <v>33</v>
      </c>
      <c r="D2540" t="s">
        <v>86</v>
      </c>
      <c r="E2540">
        <v>4</v>
      </c>
      <c r="F2540">
        <v>8</v>
      </c>
      <c r="G2540" t="s">
        <v>20</v>
      </c>
      <c r="H2540" t="s">
        <v>223</v>
      </c>
      <c r="I2540">
        <v>5299</v>
      </c>
      <c r="J2540" t="s">
        <v>16</v>
      </c>
      <c r="K2540" t="s">
        <v>17</v>
      </c>
      <c r="L2540">
        <v>2020</v>
      </c>
      <c r="M2540" t="s">
        <v>18</v>
      </c>
    </row>
    <row r="2541" spans="1:13" x14ac:dyDescent="0.25">
      <c r="A2541" s="1">
        <v>43860</v>
      </c>
      <c r="B2541" s="2">
        <v>0.87777777777777777</v>
      </c>
      <c r="C2541" t="s">
        <v>33</v>
      </c>
      <c r="D2541" t="s">
        <v>113</v>
      </c>
      <c r="E2541">
        <v>0</v>
      </c>
      <c r="F2541">
        <v>0</v>
      </c>
      <c r="G2541" t="s">
        <v>23</v>
      </c>
      <c r="H2541" t="s">
        <v>221</v>
      </c>
      <c r="I2541">
        <v>5981</v>
      </c>
      <c r="J2541" t="s">
        <v>55</v>
      </c>
      <c r="K2541" t="s">
        <v>56</v>
      </c>
      <c r="L2541">
        <v>2020</v>
      </c>
      <c r="M2541" t="s">
        <v>18</v>
      </c>
    </row>
    <row r="2542" spans="1:13" x14ac:dyDescent="0.25">
      <c r="A2542" s="1">
        <v>43861</v>
      </c>
      <c r="B2542" s="2">
        <v>2.8472222222222222E-2</v>
      </c>
      <c r="C2542" t="s">
        <v>40</v>
      </c>
      <c r="D2542" t="s">
        <v>85</v>
      </c>
      <c r="E2542">
        <v>0</v>
      </c>
      <c r="F2542">
        <v>0</v>
      </c>
      <c r="G2542" t="s">
        <v>23</v>
      </c>
      <c r="H2542" t="s">
        <v>221</v>
      </c>
      <c r="I2542">
        <v>5636</v>
      </c>
      <c r="J2542" t="s">
        <v>16</v>
      </c>
      <c r="K2542" t="s">
        <v>17</v>
      </c>
      <c r="L2542">
        <v>2020</v>
      </c>
      <c r="M2542" t="s">
        <v>18</v>
      </c>
    </row>
    <row r="2543" spans="1:13" x14ac:dyDescent="0.25">
      <c r="A2543" s="1">
        <v>43861</v>
      </c>
      <c r="B2543" s="2">
        <v>0.32291666666666669</v>
      </c>
      <c r="C2543" t="s">
        <v>40</v>
      </c>
      <c r="D2543" t="s">
        <v>26</v>
      </c>
      <c r="E2543">
        <v>4</v>
      </c>
      <c r="F2543">
        <v>6</v>
      </c>
      <c r="G2543" t="s">
        <v>32</v>
      </c>
      <c r="H2543" t="s">
        <v>223</v>
      </c>
      <c r="I2543">
        <v>5178</v>
      </c>
      <c r="J2543" t="s">
        <v>16</v>
      </c>
      <c r="K2543" t="s">
        <v>17</v>
      </c>
      <c r="L2543">
        <v>2020</v>
      </c>
      <c r="M2543" t="s">
        <v>18</v>
      </c>
    </row>
    <row r="2544" spans="1:13" x14ac:dyDescent="0.25">
      <c r="A2544" s="1">
        <v>43861</v>
      </c>
      <c r="B2544" s="2">
        <v>0.5625</v>
      </c>
      <c r="C2544" t="s">
        <v>40</v>
      </c>
      <c r="D2544" t="s">
        <v>83</v>
      </c>
      <c r="E2544">
        <v>4</v>
      </c>
      <c r="F2544">
        <v>7</v>
      </c>
      <c r="G2544" t="s">
        <v>23</v>
      </c>
      <c r="H2544" t="s">
        <v>221</v>
      </c>
      <c r="I2544">
        <v>5966</v>
      </c>
      <c r="J2544" t="s">
        <v>16</v>
      </c>
      <c r="K2544" t="s">
        <v>17</v>
      </c>
      <c r="L2544">
        <v>2020</v>
      </c>
      <c r="M2544" t="s">
        <v>18</v>
      </c>
    </row>
    <row r="2545" spans="1:13" x14ac:dyDescent="0.25">
      <c r="A2545" s="1">
        <v>43861</v>
      </c>
      <c r="B2545" s="2">
        <v>0.58194444444444449</v>
      </c>
      <c r="C2545" t="s">
        <v>40</v>
      </c>
      <c r="D2545" t="s">
        <v>54</v>
      </c>
      <c r="E2545">
        <v>5</v>
      </c>
      <c r="F2545">
        <v>8</v>
      </c>
      <c r="G2545" t="s">
        <v>23</v>
      </c>
      <c r="H2545" t="s">
        <v>221</v>
      </c>
      <c r="I2545">
        <v>5966</v>
      </c>
      <c r="J2545" t="s">
        <v>16</v>
      </c>
      <c r="K2545" t="s">
        <v>17</v>
      </c>
      <c r="L2545">
        <v>2020</v>
      </c>
      <c r="M2545" t="s">
        <v>18</v>
      </c>
    </row>
    <row r="2546" spans="1:13" x14ac:dyDescent="0.25">
      <c r="A2546" s="1">
        <v>43861</v>
      </c>
      <c r="B2546" s="2">
        <v>0.62222222222222223</v>
      </c>
      <c r="C2546" t="s">
        <v>40</v>
      </c>
      <c r="D2546" t="s">
        <v>51</v>
      </c>
      <c r="E2546">
        <v>7</v>
      </c>
      <c r="F2546">
        <v>10</v>
      </c>
      <c r="G2546" t="s">
        <v>20</v>
      </c>
      <c r="H2546" t="s">
        <v>223</v>
      </c>
      <c r="I2546">
        <v>5221</v>
      </c>
      <c r="J2546" t="s">
        <v>16</v>
      </c>
      <c r="K2546" t="s">
        <v>17</v>
      </c>
      <c r="L2546">
        <v>2020</v>
      </c>
      <c r="M2546" t="s">
        <v>18</v>
      </c>
    </row>
    <row r="2547" spans="1:13" x14ac:dyDescent="0.25">
      <c r="A2547" s="1">
        <v>43861</v>
      </c>
      <c r="B2547" s="2">
        <v>0.62361111111111112</v>
      </c>
      <c r="C2547" t="s">
        <v>40</v>
      </c>
      <c r="D2547" t="s">
        <v>14</v>
      </c>
      <c r="E2547">
        <v>7</v>
      </c>
      <c r="F2547">
        <v>10</v>
      </c>
      <c r="G2547" t="s">
        <v>23</v>
      </c>
      <c r="H2547" t="s">
        <v>221</v>
      </c>
      <c r="I2547">
        <v>5581</v>
      </c>
      <c r="J2547" t="s">
        <v>16</v>
      </c>
      <c r="K2547" t="s">
        <v>17</v>
      </c>
      <c r="L2547">
        <v>2020</v>
      </c>
      <c r="M2547" t="s">
        <v>18</v>
      </c>
    </row>
    <row r="2548" spans="1:13" x14ac:dyDescent="0.25">
      <c r="A2548" s="1">
        <v>43861</v>
      </c>
      <c r="B2548" s="2">
        <v>0.67291666666666672</v>
      </c>
      <c r="C2548" t="s">
        <v>40</v>
      </c>
      <c r="D2548" t="s">
        <v>79</v>
      </c>
      <c r="E2548">
        <v>3</v>
      </c>
      <c r="F2548">
        <v>5</v>
      </c>
      <c r="G2548" t="s">
        <v>15</v>
      </c>
      <c r="H2548" t="s">
        <v>221</v>
      </c>
      <c r="I2548">
        <v>5411</v>
      </c>
      <c r="J2548" t="s">
        <v>16</v>
      </c>
      <c r="K2548" t="s">
        <v>17</v>
      </c>
      <c r="L2548">
        <v>2020</v>
      </c>
      <c r="M2548" t="s">
        <v>18</v>
      </c>
    </row>
    <row r="2549" spans="1:13" x14ac:dyDescent="0.25">
      <c r="A2549" s="1">
        <v>43861</v>
      </c>
      <c r="B2549" s="2">
        <v>0.75069444444444444</v>
      </c>
      <c r="C2549" t="s">
        <v>40</v>
      </c>
      <c r="D2549" t="s">
        <v>54</v>
      </c>
      <c r="E2549">
        <v>5</v>
      </c>
      <c r="F2549">
        <v>7</v>
      </c>
      <c r="G2549" t="s">
        <v>15</v>
      </c>
      <c r="H2549" t="s">
        <v>221</v>
      </c>
      <c r="I2549">
        <v>5976</v>
      </c>
      <c r="J2549" t="s">
        <v>16</v>
      </c>
      <c r="K2549" t="s">
        <v>17</v>
      </c>
      <c r="L2549">
        <v>2020</v>
      </c>
      <c r="M2549" t="s">
        <v>18</v>
      </c>
    </row>
    <row r="2550" spans="1:13" x14ac:dyDescent="0.25">
      <c r="A2550" s="1">
        <v>43861</v>
      </c>
      <c r="B2550" s="2">
        <v>0.75347222222222221</v>
      </c>
      <c r="C2550" t="s">
        <v>40</v>
      </c>
      <c r="D2550" t="s">
        <v>122</v>
      </c>
      <c r="E2550">
        <v>4</v>
      </c>
      <c r="F2550">
        <v>6</v>
      </c>
      <c r="G2550" t="s">
        <v>15</v>
      </c>
      <c r="H2550" t="s">
        <v>221</v>
      </c>
      <c r="I2550">
        <v>6086</v>
      </c>
      <c r="J2550" t="s">
        <v>16</v>
      </c>
      <c r="K2550" t="s">
        <v>17</v>
      </c>
      <c r="L2550">
        <v>2020</v>
      </c>
      <c r="M2550" t="s">
        <v>18</v>
      </c>
    </row>
    <row r="2551" spans="1:13" x14ac:dyDescent="0.25">
      <c r="A2551" s="1">
        <v>43861</v>
      </c>
      <c r="B2551" s="2">
        <v>0.83958333333333335</v>
      </c>
      <c r="C2551" t="s">
        <v>40</v>
      </c>
      <c r="D2551" t="s">
        <v>51</v>
      </c>
      <c r="E2551">
        <v>5</v>
      </c>
      <c r="F2551">
        <v>8</v>
      </c>
      <c r="G2551" t="s">
        <v>32</v>
      </c>
      <c r="H2551" t="s">
        <v>223</v>
      </c>
      <c r="I2551">
        <v>5249</v>
      </c>
      <c r="J2551" t="s">
        <v>16</v>
      </c>
      <c r="K2551" t="s">
        <v>17</v>
      </c>
      <c r="L2551">
        <v>2020</v>
      </c>
      <c r="M2551" t="s">
        <v>18</v>
      </c>
    </row>
    <row r="2552" spans="1:13" x14ac:dyDescent="0.25">
      <c r="A2552" s="1">
        <v>43861</v>
      </c>
      <c r="B2552" s="2">
        <v>0.93055555555555558</v>
      </c>
      <c r="C2552" t="s">
        <v>40</v>
      </c>
      <c r="D2552" t="s">
        <v>42</v>
      </c>
      <c r="E2552">
        <v>12</v>
      </c>
      <c r="F2552">
        <v>16</v>
      </c>
      <c r="G2552" t="s">
        <v>20</v>
      </c>
      <c r="H2552" t="s">
        <v>223</v>
      </c>
      <c r="I2552">
        <v>5299</v>
      </c>
      <c r="J2552" t="s">
        <v>91</v>
      </c>
      <c r="K2552" t="s">
        <v>92</v>
      </c>
      <c r="L2552">
        <v>2020</v>
      </c>
      <c r="M2552" t="s">
        <v>18</v>
      </c>
    </row>
    <row r="2553" spans="1:13" x14ac:dyDescent="0.25">
      <c r="A2553" s="1">
        <v>43861</v>
      </c>
      <c r="B2553" s="2">
        <v>0.95625000000000004</v>
      </c>
      <c r="C2553" t="s">
        <v>40</v>
      </c>
      <c r="D2553" t="s">
        <v>80</v>
      </c>
      <c r="E2553">
        <v>5</v>
      </c>
      <c r="F2553">
        <v>9</v>
      </c>
      <c r="G2553" t="s">
        <v>20</v>
      </c>
      <c r="H2553" t="s">
        <v>223</v>
      </c>
      <c r="I2553">
        <v>5304</v>
      </c>
      <c r="J2553" t="s">
        <v>16</v>
      </c>
      <c r="K2553" t="s">
        <v>17</v>
      </c>
      <c r="L2553">
        <v>2020</v>
      </c>
      <c r="M2553" t="s">
        <v>18</v>
      </c>
    </row>
    <row r="2554" spans="1:13" x14ac:dyDescent="0.25">
      <c r="A2554" s="1">
        <v>43862</v>
      </c>
      <c r="B2554" s="2">
        <v>0.52222222222222225</v>
      </c>
      <c r="C2554" t="s">
        <v>50</v>
      </c>
      <c r="D2554" t="s">
        <v>37</v>
      </c>
      <c r="E2554">
        <v>4</v>
      </c>
      <c r="F2554">
        <v>9</v>
      </c>
      <c r="G2554" t="s">
        <v>20</v>
      </c>
      <c r="H2554" t="s">
        <v>223</v>
      </c>
      <c r="I2554">
        <v>5352</v>
      </c>
      <c r="J2554" t="s">
        <v>16</v>
      </c>
      <c r="K2554" t="s">
        <v>17</v>
      </c>
      <c r="L2554">
        <v>2020</v>
      </c>
      <c r="M2554" t="s">
        <v>18</v>
      </c>
    </row>
    <row r="2555" spans="1:13" x14ac:dyDescent="0.25">
      <c r="A2555" s="1">
        <v>43862</v>
      </c>
      <c r="B2555" s="2">
        <v>0.71458333333333335</v>
      </c>
      <c r="C2555" t="s">
        <v>50</v>
      </c>
      <c r="D2555" t="s">
        <v>80</v>
      </c>
      <c r="E2555">
        <v>0</v>
      </c>
      <c r="F2555">
        <v>0</v>
      </c>
      <c r="G2555" t="s">
        <v>32</v>
      </c>
      <c r="H2555" t="s">
        <v>223</v>
      </c>
      <c r="I2555">
        <v>5354</v>
      </c>
      <c r="J2555" t="s">
        <v>16</v>
      </c>
      <c r="K2555" t="s">
        <v>17</v>
      </c>
      <c r="L2555">
        <v>2020</v>
      </c>
      <c r="M2555" t="s">
        <v>18</v>
      </c>
    </row>
    <row r="2556" spans="1:13" x14ac:dyDescent="0.25">
      <c r="A2556" s="1">
        <v>43862</v>
      </c>
      <c r="B2556" s="2">
        <v>0.99097222222222225</v>
      </c>
      <c r="C2556" t="s">
        <v>50</v>
      </c>
      <c r="D2556" t="s">
        <v>37</v>
      </c>
      <c r="E2556">
        <v>4</v>
      </c>
      <c r="F2556">
        <v>10</v>
      </c>
      <c r="G2556" t="s">
        <v>20</v>
      </c>
      <c r="H2556" t="s">
        <v>223</v>
      </c>
      <c r="I2556">
        <v>5221</v>
      </c>
      <c r="J2556" t="s">
        <v>16</v>
      </c>
      <c r="K2556" t="s">
        <v>17</v>
      </c>
      <c r="L2556">
        <v>2020</v>
      </c>
      <c r="M2556" t="s">
        <v>18</v>
      </c>
    </row>
    <row r="2557" spans="1:13" x14ac:dyDescent="0.25">
      <c r="A2557" s="1">
        <v>43864</v>
      </c>
      <c r="B2557" s="2">
        <v>5.9722222222222225E-2</v>
      </c>
      <c r="C2557" t="s">
        <v>13</v>
      </c>
      <c r="D2557" t="s">
        <v>94</v>
      </c>
      <c r="E2557">
        <v>12</v>
      </c>
      <c r="F2557">
        <v>17</v>
      </c>
      <c r="G2557" t="s">
        <v>15</v>
      </c>
      <c r="H2557" t="s">
        <v>221</v>
      </c>
      <c r="I2557">
        <v>6011</v>
      </c>
      <c r="J2557" t="s">
        <v>16</v>
      </c>
      <c r="K2557" t="s">
        <v>17</v>
      </c>
      <c r="L2557">
        <v>2020</v>
      </c>
      <c r="M2557" t="s">
        <v>18</v>
      </c>
    </row>
    <row r="2558" spans="1:13" x14ac:dyDescent="0.25">
      <c r="A2558" s="1">
        <v>43864</v>
      </c>
      <c r="B2558" s="2">
        <v>0.49513888888888891</v>
      </c>
      <c r="C2558" t="s">
        <v>13</v>
      </c>
      <c r="D2558" t="s">
        <v>65</v>
      </c>
      <c r="E2558">
        <v>0</v>
      </c>
      <c r="F2558">
        <v>0</v>
      </c>
      <c r="G2558" t="s">
        <v>15</v>
      </c>
      <c r="H2558" t="s">
        <v>221</v>
      </c>
      <c r="I2558">
        <v>5826</v>
      </c>
      <c r="J2558" t="s">
        <v>16</v>
      </c>
      <c r="K2558" t="s">
        <v>17</v>
      </c>
      <c r="L2558">
        <v>2020</v>
      </c>
      <c r="M2558" t="s">
        <v>18</v>
      </c>
    </row>
    <row r="2559" spans="1:13" x14ac:dyDescent="0.25">
      <c r="A2559" s="1">
        <v>43864</v>
      </c>
      <c r="B2559" s="2">
        <v>0.6875</v>
      </c>
      <c r="C2559" t="s">
        <v>13</v>
      </c>
      <c r="D2559" t="s">
        <v>34</v>
      </c>
      <c r="E2559">
        <v>3</v>
      </c>
      <c r="F2559">
        <v>5</v>
      </c>
      <c r="G2559" t="s">
        <v>15</v>
      </c>
      <c r="H2559" t="s">
        <v>221</v>
      </c>
      <c r="I2559">
        <v>5876</v>
      </c>
      <c r="J2559" t="s">
        <v>16</v>
      </c>
      <c r="K2559" t="s">
        <v>17</v>
      </c>
      <c r="L2559">
        <v>2020</v>
      </c>
      <c r="M2559" t="s">
        <v>18</v>
      </c>
    </row>
    <row r="2560" spans="1:13" x14ac:dyDescent="0.25">
      <c r="A2560" s="1">
        <v>43864</v>
      </c>
      <c r="B2560" s="2">
        <v>0.85</v>
      </c>
      <c r="C2560" t="s">
        <v>13</v>
      </c>
      <c r="D2560" t="s">
        <v>41</v>
      </c>
      <c r="E2560">
        <v>10</v>
      </c>
      <c r="F2560">
        <v>13</v>
      </c>
      <c r="G2560" t="s">
        <v>20</v>
      </c>
      <c r="H2560" t="s">
        <v>223</v>
      </c>
      <c r="I2560">
        <v>5244</v>
      </c>
      <c r="J2560" t="s">
        <v>55</v>
      </c>
      <c r="K2560" t="s">
        <v>56</v>
      </c>
      <c r="L2560">
        <v>2020</v>
      </c>
      <c r="M2560" t="s">
        <v>18</v>
      </c>
    </row>
    <row r="2561" spans="1:13" x14ac:dyDescent="0.25">
      <c r="A2561" s="1">
        <v>43865</v>
      </c>
      <c r="B2561" s="2">
        <v>0.71597222222222223</v>
      </c>
      <c r="C2561" t="s">
        <v>21</v>
      </c>
      <c r="D2561" t="s">
        <v>48</v>
      </c>
      <c r="E2561">
        <v>3</v>
      </c>
      <c r="F2561">
        <v>5</v>
      </c>
      <c r="G2561" t="s">
        <v>15</v>
      </c>
      <c r="H2561" t="s">
        <v>221</v>
      </c>
      <c r="I2561">
        <v>5546</v>
      </c>
      <c r="J2561" t="s">
        <v>16</v>
      </c>
      <c r="K2561" t="s">
        <v>17</v>
      </c>
      <c r="L2561">
        <v>2020</v>
      </c>
      <c r="M2561" t="s">
        <v>18</v>
      </c>
    </row>
    <row r="2562" spans="1:13" x14ac:dyDescent="0.25">
      <c r="A2562" s="1">
        <v>43865</v>
      </c>
      <c r="B2562" s="2">
        <v>0.92708333333333337</v>
      </c>
      <c r="C2562" t="s">
        <v>21</v>
      </c>
      <c r="D2562" t="s">
        <v>78</v>
      </c>
      <c r="E2562">
        <v>0</v>
      </c>
      <c r="F2562">
        <v>0</v>
      </c>
      <c r="G2562" t="s">
        <v>32</v>
      </c>
      <c r="H2562" t="s">
        <v>223</v>
      </c>
      <c r="I2562">
        <v>5199</v>
      </c>
      <c r="J2562" t="s">
        <v>16</v>
      </c>
      <c r="K2562" t="s">
        <v>17</v>
      </c>
      <c r="L2562">
        <v>2020</v>
      </c>
      <c r="M2562" t="s">
        <v>18</v>
      </c>
    </row>
    <row r="2563" spans="1:13" x14ac:dyDescent="0.25">
      <c r="A2563" s="1">
        <v>43866</v>
      </c>
      <c r="B2563" s="2">
        <v>0.65902777777777777</v>
      </c>
      <c r="C2563" t="s">
        <v>25</v>
      </c>
      <c r="D2563" t="s">
        <v>54</v>
      </c>
      <c r="E2563">
        <v>3</v>
      </c>
      <c r="F2563">
        <v>5</v>
      </c>
      <c r="G2563" t="s">
        <v>15</v>
      </c>
      <c r="H2563" t="s">
        <v>221</v>
      </c>
      <c r="I2563">
        <v>5911</v>
      </c>
      <c r="J2563" t="s">
        <v>16</v>
      </c>
      <c r="K2563" t="s">
        <v>17</v>
      </c>
      <c r="L2563">
        <v>2020</v>
      </c>
      <c r="M2563" t="s">
        <v>18</v>
      </c>
    </row>
    <row r="2564" spans="1:13" x14ac:dyDescent="0.25">
      <c r="A2564" s="1">
        <v>43866</v>
      </c>
      <c r="B2564" s="2">
        <v>0.77777777777777779</v>
      </c>
      <c r="C2564" t="s">
        <v>25</v>
      </c>
      <c r="D2564" t="s">
        <v>43</v>
      </c>
      <c r="E2564">
        <v>4</v>
      </c>
      <c r="F2564">
        <v>6</v>
      </c>
      <c r="G2564" t="s">
        <v>20</v>
      </c>
      <c r="H2564" t="s">
        <v>223</v>
      </c>
      <c r="I2564">
        <v>5137</v>
      </c>
      <c r="J2564" t="s">
        <v>16</v>
      </c>
      <c r="K2564" t="s">
        <v>17</v>
      </c>
      <c r="L2564">
        <v>2020</v>
      </c>
      <c r="M2564" t="s">
        <v>18</v>
      </c>
    </row>
    <row r="2565" spans="1:13" x14ac:dyDescent="0.25">
      <c r="A2565" s="1">
        <v>43867</v>
      </c>
      <c r="B2565" s="2">
        <v>4.1666666666666664E-2</v>
      </c>
      <c r="C2565" t="s">
        <v>33</v>
      </c>
      <c r="D2565" t="s">
        <v>69</v>
      </c>
      <c r="E2565">
        <v>6</v>
      </c>
      <c r="F2565">
        <v>12</v>
      </c>
      <c r="G2565" t="s">
        <v>20</v>
      </c>
      <c r="H2565" t="s">
        <v>223</v>
      </c>
      <c r="I2565">
        <v>5037</v>
      </c>
      <c r="J2565" t="s">
        <v>55</v>
      </c>
      <c r="K2565" t="s">
        <v>56</v>
      </c>
      <c r="L2565">
        <v>2020</v>
      </c>
      <c r="M2565" t="s">
        <v>18</v>
      </c>
    </row>
    <row r="2566" spans="1:13" x14ac:dyDescent="0.25">
      <c r="A2566" s="1">
        <v>43867</v>
      </c>
      <c r="B2566" s="2">
        <v>0.76527777777777772</v>
      </c>
      <c r="C2566" t="s">
        <v>33</v>
      </c>
      <c r="D2566" t="s">
        <v>86</v>
      </c>
      <c r="E2566">
        <v>38</v>
      </c>
      <c r="F2566">
        <v>40</v>
      </c>
      <c r="G2566" t="s">
        <v>32</v>
      </c>
      <c r="H2566" t="s">
        <v>223</v>
      </c>
      <c r="I2566">
        <v>5098</v>
      </c>
      <c r="J2566" t="s">
        <v>16</v>
      </c>
      <c r="K2566" t="s">
        <v>17</v>
      </c>
      <c r="L2566">
        <v>2020</v>
      </c>
      <c r="M2566" t="s">
        <v>18</v>
      </c>
    </row>
    <row r="2567" spans="1:13" x14ac:dyDescent="0.25">
      <c r="A2567" s="1">
        <v>43867</v>
      </c>
      <c r="B2567" s="2">
        <v>0.87013888888888891</v>
      </c>
      <c r="C2567" t="s">
        <v>33</v>
      </c>
      <c r="D2567" t="s">
        <v>14</v>
      </c>
      <c r="E2567">
        <v>11</v>
      </c>
      <c r="F2567">
        <v>14</v>
      </c>
      <c r="G2567" t="s">
        <v>15</v>
      </c>
      <c r="H2567" t="s">
        <v>221</v>
      </c>
      <c r="I2567">
        <v>5586</v>
      </c>
      <c r="J2567" t="s">
        <v>16</v>
      </c>
      <c r="K2567" t="s">
        <v>17</v>
      </c>
      <c r="L2567">
        <v>2020</v>
      </c>
      <c r="M2567" t="s">
        <v>18</v>
      </c>
    </row>
    <row r="2568" spans="1:13" x14ac:dyDescent="0.25">
      <c r="A2568" s="1">
        <v>43867</v>
      </c>
      <c r="B2568" s="2">
        <v>0.87569444444444444</v>
      </c>
      <c r="C2568" t="s">
        <v>33</v>
      </c>
      <c r="D2568" t="s">
        <v>74</v>
      </c>
      <c r="E2568">
        <v>0</v>
      </c>
      <c r="F2568">
        <v>0</v>
      </c>
      <c r="G2568" t="s">
        <v>20</v>
      </c>
      <c r="H2568" t="s">
        <v>223</v>
      </c>
      <c r="I2568">
        <v>5066</v>
      </c>
      <c r="J2568" t="s">
        <v>16</v>
      </c>
      <c r="K2568" t="s">
        <v>17</v>
      </c>
      <c r="L2568">
        <v>2020</v>
      </c>
      <c r="M2568" t="s">
        <v>18</v>
      </c>
    </row>
    <row r="2569" spans="1:13" x14ac:dyDescent="0.25">
      <c r="A2569" s="1">
        <v>43867</v>
      </c>
      <c r="B2569" s="2">
        <v>0.89513888888888893</v>
      </c>
      <c r="C2569" t="s">
        <v>33</v>
      </c>
      <c r="D2569" t="s">
        <v>37</v>
      </c>
      <c r="E2569">
        <v>3</v>
      </c>
      <c r="F2569">
        <v>6</v>
      </c>
      <c r="G2569" t="s">
        <v>20</v>
      </c>
      <c r="H2569" t="s">
        <v>223</v>
      </c>
      <c r="I2569">
        <v>5032</v>
      </c>
      <c r="J2569" t="s">
        <v>55</v>
      </c>
      <c r="K2569" t="s">
        <v>56</v>
      </c>
      <c r="L2569">
        <v>2020</v>
      </c>
      <c r="M2569" t="s">
        <v>18</v>
      </c>
    </row>
    <row r="2570" spans="1:13" x14ac:dyDescent="0.25">
      <c r="A2570" s="1">
        <v>43868</v>
      </c>
      <c r="B2570" s="2">
        <v>4.8611111111111112E-2</v>
      </c>
      <c r="C2570" t="s">
        <v>40</v>
      </c>
      <c r="D2570" t="s">
        <v>49</v>
      </c>
      <c r="E2570">
        <v>14</v>
      </c>
      <c r="F2570">
        <v>18</v>
      </c>
      <c r="G2570" t="s">
        <v>15</v>
      </c>
      <c r="H2570" t="s">
        <v>221</v>
      </c>
      <c r="I2570">
        <v>5521</v>
      </c>
      <c r="J2570" t="s">
        <v>45</v>
      </c>
      <c r="K2570" t="s">
        <v>46</v>
      </c>
      <c r="L2570">
        <v>2020</v>
      </c>
      <c r="M2570" t="s">
        <v>18</v>
      </c>
    </row>
    <row r="2571" spans="1:13" x14ac:dyDescent="0.25">
      <c r="A2571" s="1">
        <v>43868</v>
      </c>
      <c r="B2571" s="2">
        <v>7.2916666666666671E-2</v>
      </c>
      <c r="C2571" t="s">
        <v>40</v>
      </c>
      <c r="D2571" t="s">
        <v>63</v>
      </c>
      <c r="E2571">
        <v>0</v>
      </c>
      <c r="F2571">
        <v>0</v>
      </c>
      <c r="G2571" t="s">
        <v>23</v>
      </c>
      <c r="H2571" t="s">
        <v>221</v>
      </c>
      <c r="I2571">
        <v>5391</v>
      </c>
      <c r="J2571" t="s">
        <v>16</v>
      </c>
      <c r="K2571" t="s">
        <v>17</v>
      </c>
      <c r="L2571">
        <v>2020</v>
      </c>
      <c r="M2571" t="s">
        <v>18</v>
      </c>
    </row>
    <row r="2572" spans="1:13" x14ac:dyDescent="0.25">
      <c r="A2572" s="1">
        <v>43868</v>
      </c>
      <c r="B2572" s="2">
        <v>0.81736111111111109</v>
      </c>
      <c r="C2572" t="s">
        <v>40</v>
      </c>
      <c r="D2572" t="s">
        <v>27</v>
      </c>
      <c r="E2572">
        <v>0</v>
      </c>
      <c r="F2572">
        <v>0</v>
      </c>
      <c r="G2572" t="s">
        <v>15</v>
      </c>
      <c r="H2572" t="s">
        <v>221</v>
      </c>
      <c r="I2572">
        <v>6096</v>
      </c>
      <c r="J2572" t="s">
        <v>16</v>
      </c>
      <c r="K2572" t="s">
        <v>17</v>
      </c>
      <c r="L2572">
        <v>2020</v>
      </c>
      <c r="M2572" t="s">
        <v>18</v>
      </c>
    </row>
    <row r="2573" spans="1:13" x14ac:dyDescent="0.25">
      <c r="A2573" s="1">
        <v>43868</v>
      </c>
      <c r="B2573" s="2">
        <v>0.82152777777777775</v>
      </c>
      <c r="C2573" t="s">
        <v>40</v>
      </c>
      <c r="D2573" t="s">
        <v>94</v>
      </c>
      <c r="E2573">
        <v>0</v>
      </c>
      <c r="F2573">
        <v>0</v>
      </c>
      <c r="G2573" t="s">
        <v>15</v>
      </c>
      <c r="H2573" t="s">
        <v>221</v>
      </c>
      <c r="I2573">
        <v>5916</v>
      </c>
      <c r="J2573" t="s">
        <v>16</v>
      </c>
      <c r="K2573" t="s">
        <v>17</v>
      </c>
      <c r="L2573">
        <v>2020</v>
      </c>
      <c r="M2573" t="s">
        <v>18</v>
      </c>
    </row>
    <row r="2574" spans="1:13" x14ac:dyDescent="0.25">
      <c r="A2574" s="1">
        <v>43868</v>
      </c>
      <c r="B2574" s="2">
        <v>0.83611111111111114</v>
      </c>
      <c r="C2574" t="s">
        <v>40</v>
      </c>
      <c r="D2574" t="s">
        <v>104</v>
      </c>
      <c r="E2574">
        <v>0</v>
      </c>
      <c r="F2574">
        <v>0</v>
      </c>
      <c r="G2574" t="s">
        <v>23</v>
      </c>
      <c r="H2574" t="s">
        <v>221</v>
      </c>
      <c r="I2574">
        <v>6056</v>
      </c>
      <c r="J2574" t="s">
        <v>16</v>
      </c>
      <c r="K2574" t="s">
        <v>17</v>
      </c>
      <c r="L2574">
        <v>2020</v>
      </c>
      <c r="M2574" t="s">
        <v>18</v>
      </c>
    </row>
    <row r="2575" spans="1:13" x14ac:dyDescent="0.25">
      <c r="A2575" s="1">
        <v>43868</v>
      </c>
      <c r="B2575" s="2">
        <v>0.96111111111111114</v>
      </c>
      <c r="C2575" t="s">
        <v>40</v>
      </c>
      <c r="D2575" t="s">
        <v>76</v>
      </c>
      <c r="E2575">
        <v>5</v>
      </c>
      <c r="F2575">
        <v>11</v>
      </c>
      <c r="G2575" t="s">
        <v>32</v>
      </c>
      <c r="H2575" t="s">
        <v>223</v>
      </c>
      <c r="I2575">
        <v>5346</v>
      </c>
      <c r="J2575" t="s">
        <v>100</v>
      </c>
      <c r="K2575" t="s">
        <v>101</v>
      </c>
      <c r="L2575">
        <v>2020</v>
      </c>
      <c r="M2575" t="s">
        <v>18</v>
      </c>
    </row>
    <row r="2576" spans="1:13" x14ac:dyDescent="0.25">
      <c r="A2576" s="1">
        <v>43869</v>
      </c>
      <c r="B2576" s="2">
        <v>0.71875</v>
      </c>
      <c r="C2576" t="s">
        <v>50</v>
      </c>
      <c r="D2576" t="s">
        <v>88</v>
      </c>
      <c r="E2576">
        <v>0</v>
      </c>
      <c r="F2576">
        <v>0</v>
      </c>
      <c r="G2576" t="s">
        <v>32</v>
      </c>
      <c r="H2576" t="s">
        <v>221</v>
      </c>
      <c r="I2576">
        <v>3177</v>
      </c>
      <c r="J2576" t="s">
        <v>16</v>
      </c>
      <c r="K2576" t="s">
        <v>17</v>
      </c>
      <c r="L2576">
        <v>2020</v>
      </c>
      <c r="M2576" t="s">
        <v>18</v>
      </c>
    </row>
    <row r="2577" spans="1:13" x14ac:dyDescent="0.25">
      <c r="A2577" s="1">
        <v>43869</v>
      </c>
      <c r="B2577" s="2">
        <v>0.78125</v>
      </c>
      <c r="C2577" t="s">
        <v>50</v>
      </c>
      <c r="D2577" t="s">
        <v>78</v>
      </c>
      <c r="E2577">
        <v>3</v>
      </c>
      <c r="F2577">
        <v>7</v>
      </c>
      <c r="G2577" t="s">
        <v>20</v>
      </c>
      <c r="H2577" t="s">
        <v>223</v>
      </c>
      <c r="I2577">
        <v>5114</v>
      </c>
      <c r="J2577" t="s">
        <v>16</v>
      </c>
      <c r="K2577" t="s">
        <v>17</v>
      </c>
      <c r="L2577">
        <v>2020</v>
      </c>
      <c r="M2577" t="s">
        <v>18</v>
      </c>
    </row>
    <row r="2578" spans="1:13" x14ac:dyDescent="0.25">
      <c r="A2578" s="1">
        <v>43869</v>
      </c>
      <c r="B2578" s="2">
        <v>0.87916666666666665</v>
      </c>
      <c r="C2578" t="s">
        <v>50</v>
      </c>
      <c r="D2578" t="s">
        <v>82</v>
      </c>
      <c r="E2578">
        <v>16</v>
      </c>
      <c r="F2578">
        <v>22</v>
      </c>
      <c r="G2578" t="s">
        <v>32</v>
      </c>
      <c r="H2578" t="s">
        <v>223</v>
      </c>
      <c r="I2578">
        <v>5157</v>
      </c>
      <c r="J2578" t="s">
        <v>16</v>
      </c>
      <c r="K2578" t="s">
        <v>17</v>
      </c>
      <c r="L2578">
        <v>2020</v>
      </c>
      <c r="M2578" t="s">
        <v>18</v>
      </c>
    </row>
    <row r="2579" spans="1:13" x14ac:dyDescent="0.25">
      <c r="A2579" s="1">
        <v>43870</v>
      </c>
      <c r="B2579" s="2">
        <v>6.9444444444444448E-2</v>
      </c>
      <c r="C2579" t="s">
        <v>53</v>
      </c>
      <c r="D2579" t="s">
        <v>88</v>
      </c>
      <c r="E2579">
        <v>4</v>
      </c>
      <c r="F2579">
        <v>9</v>
      </c>
      <c r="G2579" t="s">
        <v>23</v>
      </c>
      <c r="H2579" t="s">
        <v>221</v>
      </c>
      <c r="I2579">
        <v>5751</v>
      </c>
      <c r="J2579" t="s">
        <v>16</v>
      </c>
      <c r="K2579" t="s">
        <v>17</v>
      </c>
      <c r="L2579">
        <v>2020</v>
      </c>
      <c r="M2579" t="s">
        <v>18</v>
      </c>
    </row>
    <row r="2580" spans="1:13" x14ac:dyDescent="0.25">
      <c r="A2580" s="1">
        <v>43870</v>
      </c>
      <c r="B2580" s="2">
        <v>0.48402777777777778</v>
      </c>
      <c r="C2580" t="s">
        <v>53</v>
      </c>
      <c r="D2580" t="s">
        <v>82</v>
      </c>
      <c r="E2580">
        <v>4</v>
      </c>
      <c r="F2580">
        <v>8</v>
      </c>
      <c r="G2580" t="s">
        <v>32</v>
      </c>
      <c r="H2580" t="s">
        <v>223</v>
      </c>
      <c r="I2580">
        <v>5233</v>
      </c>
      <c r="J2580" t="s">
        <v>55</v>
      </c>
      <c r="K2580" t="s">
        <v>56</v>
      </c>
      <c r="L2580">
        <v>2020</v>
      </c>
      <c r="M2580" t="s">
        <v>18</v>
      </c>
    </row>
    <row r="2581" spans="1:13" x14ac:dyDescent="0.25">
      <c r="A2581" s="1">
        <v>43870</v>
      </c>
      <c r="B2581" s="2">
        <v>0.5708333333333333</v>
      </c>
      <c r="C2581" t="s">
        <v>53</v>
      </c>
      <c r="D2581" t="s">
        <v>82</v>
      </c>
      <c r="E2581">
        <v>0</v>
      </c>
      <c r="F2581">
        <v>0</v>
      </c>
      <c r="G2581" t="s">
        <v>20</v>
      </c>
      <c r="H2581" t="s">
        <v>223</v>
      </c>
      <c r="I2581">
        <v>5157</v>
      </c>
      <c r="J2581" t="s">
        <v>16</v>
      </c>
      <c r="K2581" t="s">
        <v>17</v>
      </c>
      <c r="L2581">
        <v>2020</v>
      </c>
      <c r="M2581" t="s">
        <v>18</v>
      </c>
    </row>
    <row r="2582" spans="1:13" x14ac:dyDescent="0.25">
      <c r="A2582" s="1">
        <v>43870</v>
      </c>
      <c r="B2582" s="2">
        <v>0.74027777777777781</v>
      </c>
      <c r="C2582" t="s">
        <v>53</v>
      </c>
      <c r="D2582" t="s">
        <v>28</v>
      </c>
      <c r="E2582">
        <v>8</v>
      </c>
      <c r="F2582">
        <v>13</v>
      </c>
      <c r="G2582" t="s">
        <v>32</v>
      </c>
      <c r="H2582" t="s">
        <v>223</v>
      </c>
      <c r="I2582">
        <v>5039</v>
      </c>
      <c r="J2582" t="s">
        <v>16</v>
      </c>
      <c r="K2582" t="s">
        <v>17</v>
      </c>
      <c r="L2582">
        <v>2020</v>
      </c>
      <c r="M2582" t="s">
        <v>18</v>
      </c>
    </row>
    <row r="2583" spans="1:13" x14ac:dyDescent="0.25">
      <c r="A2583" s="1">
        <v>43871</v>
      </c>
      <c r="B2583" s="2">
        <v>4.583333333333333E-2</v>
      </c>
      <c r="C2583" t="s">
        <v>13</v>
      </c>
      <c r="D2583" t="s">
        <v>67</v>
      </c>
      <c r="E2583">
        <v>18</v>
      </c>
      <c r="F2583">
        <v>23</v>
      </c>
      <c r="G2583" t="s">
        <v>15</v>
      </c>
      <c r="H2583" t="s">
        <v>221</v>
      </c>
      <c r="I2583">
        <v>5511</v>
      </c>
      <c r="J2583" t="s">
        <v>16</v>
      </c>
      <c r="K2583" t="s">
        <v>17</v>
      </c>
      <c r="L2583">
        <v>2020</v>
      </c>
      <c r="M2583" t="s">
        <v>18</v>
      </c>
    </row>
    <row r="2584" spans="1:13" x14ac:dyDescent="0.25">
      <c r="A2584" s="1">
        <v>43871</v>
      </c>
      <c r="B2584" s="2">
        <v>0.27361111111111114</v>
      </c>
      <c r="C2584" t="s">
        <v>13</v>
      </c>
      <c r="D2584" t="s">
        <v>98</v>
      </c>
      <c r="E2584">
        <v>3</v>
      </c>
      <c r="F2584">
        <v>5</v>
      </c>
      <c r="G2584" t="s">
        <v>32</v>
      </c>
      <c r="H2584" t="s">
        <v>223</v>
      </c>
      <c r="I2584">
        <v>5247</v>
      </c>
      <c r="J2584" t="s">
        <v>16</v>
      </c>
      <c r="K2584" t="s">
        <v>17</v>
      </c>
      <c r="L2584">
        <v>2020</v>
      </c>
      <c r="M2584" t="s">
        <v>18</v>
      </c>
    </row>
    <row r="2585" spans="1:13" x14ac:dyDescent="0.25">
      <c r="A2585" s="1">
        <v>43871</v>
      </c>
      <c r="B2585" s="2">
        <v>0.37361111111111112</v>
      </c>
      <c r="C2585" t="s">
        <v>13</v>
      </c>
      <c r="D2585" t="s">
        <v>27</v>
      </c>
      <c r="E2585">
        <v>4</v>
      </c>
      <c r="F2585">
        <v>6</v>
      </c>
      <c r="G2585" t="s">
        <v>23</v>
      </c>
      <c r="H2585" t="s">
        <v>221</v>
      </c>
      <c r="I2585">
        <v>6116</v>
      </c>
      <c r="J2585" t="s">
        <v>16</v>
      </c>
      <c r="K2585" t="s">
        <v>17</v>
      </c>
      <c r="L2585">
        <v>2020</v>
      </c>
      <c r="M2585" t="s">
        <v>18</v>
      </c>
    </row>
    <row r="2586" spans="1:13" x14ac:dyDescent="0.25">
      <c r="A2586" s="1">
        <v>43871</v>
      </c>
      <c r="B2586" s="2">
        <v>0.69791666666666663</v>
      </c>
      <c r="C2586" t="s">
        <v>13</v>
      </c>
      <c r="D2586" t="s">
        <v>65</v>
      </c>
      <c r="E2586">
        <v>0</v>
      </c>
      <c r="F2586">
        <v>0</v>
      </c>
      <c r="G2586" t="s">
        <v>23</v>
      </c>
      <c r="H2586" t="s">
        <v>221</v>
      </c>
      <c r="I2586">
        <v>5406</v>
      </c>
      <c r="J2586" t="s">
        <v>55</v>
      </c>
      <c r="K2586" t="s">
        <v>56</v>
      </c>
      <c r="L2586">
        <v>2020</v>
      </c>
      <c r="M2586" t="s">
        <v>18</v>
      </c>
    </row>
    <row r="2587" spans="1:13" x14ac:dyDescent="0.25">
      <c r="A2587" s="1">
        <v>43872</v>
      </c>
      <c r="B2587" s="2">
        <v>8.4027777777777785E-2</v>
      </c>
      <c r="C2587" t="s">
        <v>21</v>
      </c>
      <c r="D2587" t="s">
        <v>47</v>
      </c>
      <c r="E2587">
        <v>0</v>
      </c>
      <c r="F2587">
        <v>0</v>
      </c>
      <c r="G2587" t="s">
        <v>15</v>
      </c>
      <c r="H2587" t="s">
        <v>221</v>
      </c>
      <c r="I2587">
        <v>5891</v>
      </c>
      <c r="J2587" t="s">
        <v>16</v>
      </c>
      <c r="K2587" t="s">
        <v>17</v>
      </c>
      <c r="L2587">
        <v>2020</v>
      </c>
      <c r="M2587" t="s">
        <v>18</v>
      </c>
    </row>
    <row r="2588" spans="1:13" x14ac:dyDescent="0.25">
      <c r="A2588" s="1">
        <v>43872</v>
      </c>
      <c r="B2588" s="2">
        <v>0.42083333333333334</v>
      </c>
      <c r="C2588" t="s">
        <v>21</v>
      </c>
      <c r="D2588" t="s">
        <v>77</v>
      </c>
      <c r="E2588">
        <v>0</v>
      </c>
      <c r="F2588">
        <v>0</v>
      </c>
      <c r="H2588" t="s">
        <v>221</v>
      </c>
      <c r="I2588">
        <v>5604</v>
      </c>
      <c r="J2588" t="s">
        <v>16</v>
      </c>
      <c r="K2588" t="s">
        <v>17</v>
      </c>
      <c r="L2588">
        <v>2020</v>
      </c>
      <c r="M2588" t="s">
        <v>18</v>
      </c>
    </row>
    <row r="2589" spans="1:13" x14ac:dyDescent="0.25">
      <c r="A2589" s="1">
        <v>43872</v>
      </c>
      <c r="B2589" s="2">
        <v>0.55694444444444446</v>
      </c>
      <c r="C2589" t="s">
        <v>21</v>
      </c>
      <c r="D2589" t="s">
        <v>112</v>
      </c>
      <c r="E2589">
        <v>0</v>
      </c>
      <c r="F2589">
        <v>0</v>
      </c>
      <c r="G2589" t="s">
        <v>23</v>
      </c>
      <c r="H2589" t="s">
        <v>221</v>
      </c>
      <c r="I2589">
        <v>5446</v>
      </c>
      <c r="J2589" t="s">
        <v>16</v>
      </c>
      <c r="K2589" t="s">
        <v>17</v>
      </c>
      <c r="L2589">
        <v>2020</v>
      </c>
      <c r="M2589" t="s">
        <v>18</v>
      </c>
    </row>
    <row r="2590" spans="1:13" x14ac:dyDescent="0.25">
      <c r="A2590" s="1">
        <v>43872</v>
      </c>
      <c r="B2590" s="2">
        <v>0.74722222222222223</v>
      </c>
      <c r="C2590" t="s">
        <v>21</v>
      </c>
      <c r="D2590" t="s">
        <v>57</v>
      </c>
      <c r="E2590">
        <v>12</v>
      </c>
      <c r="F2590">
        <v>15</v>
      </c>
      <c r="G2590" t="s">
        <v>32</v>
      </c>
      <c r="H2590" t="s">
        <v>223</v>
      </c>
      <c r="I2590">
        <v>5322</v>
      </c>
      <c r="J2590" t="s">
        <v>16</v>
      </c>
      <c r="K2590" t="s">
        <v>17</v>
      </c>
      <c r="L2590">
        <v>2020</v>
      </c>
      <c r="M2590" t="s">
        <v>18</v>
      </c>
    </row>
    <row r="2591" spans="1:13" x14ac:dyDescent="0.25">
      <c r="A2591" s="1">
        <v>43872</v>
      </c>
      <c r="B2591" s="2">
        <v>0.81805555555555554</v>
      </c>
      <c r="C2591" t="s">
        <v>21</v>
      </c>
      <c r="D2591" t="s">
        <v>65</v>
      </c>
      <c r="E2591">
        <v>0</v>
      </c>
      <c r="F2591">
        <v>0</v>
      </c>
      <c r="G2591" t="s">
        <v>23</v>
      </c>
      <c r="H2591" t="s">
        <v>221</v>
      </c>
      <c r="I2591">
        <v>5866</v>
      </c>
      <c r="J2591" t="s">
        <v>16</v>
      </c>
      <c r="K2591" t="s">
        <v>17</v>
      </c>
      <c r="L2591">
        <v>2020</v>
      </c>
      <c r="M2591" t="s">
        <v>18</v>
      </c>
    </row>
    <row r="2592" spans="1:13" x14ac:dyDescent="0.25">
      <c r="A2592" s="1">
        <v>43873</v>
      </c>
      <c r="B2592" s="2">
        <v>0.54166666666666663</v>
      </c>
      <c r="C2592" t="s">
        <v>25</v>
      </c>
      <c r="D2592" t="s">
        <v>81</v>
      </c>
      <c r="E2592">
        <v>0</v>
      </c>
      <c r="F2592">
        <v>0</v>
      </c>
      <c r="G2592" t="s">
        <v>32</v>
      </c>
      <c r="H2592" t="s">
        <v>223</v>
      </c>
      <c r="I2592">
        <v>5076</v>
      </c>
      <c r="J2592" t="s">
        <v>100</v>
      </c>
      <c r="K2592" t="s">
        <v>101</v>
      </c>
      <c r="L2592">
        <v>2020</v>
      </c>
      <c r="M2592" t="s">
        <v>18</v>
      </c>
    </row>
    <row r="2593" spans="1:13" x14ac:dyDescent="0.25">
      <c r="A2593" s="1">
        <v>43873</v>
      </c>
      <c r="B2593" s="2">
        <v>0.78749999999999998</v>
      </c>
      <c r="C2593" t="s">
        <v>25</v>
      </c>
      <c r="D2593" t="s">
        <v>36</v>
      </c>
      <c r="E2593">
        <v>4</v>
      </c>
      <c r="F2593">
        <v>7</v>
      </c>
      <c r="G2593" t="s">
        <v>23</v>
      </c>
      <c r="H2593" t="s">
        <v>221</v>
      </c>
      <c r="I2593">
        <v>6076</v>
      </c>
      <c r="J2593" t="s">
        <v>16</v>
      </c>
      <c r="K2593" t="s">
        <v>17</v>
      </c>
      <c r="L2593">
        <v>2020</v>
      </c>
      <c r="M2593" t="s">
        <v>18</v>
      </c>
    </row>
    <row r="2594" spans="1:13" x14ac:dyDescent="0.25">
      <c r="A2594" s="1">
        <v>43873</v>
      </c>
      <c r="B2594" s="2">
        <v>0.80208333333333337</v>
      </c>
      <c r="C2594" t="s">
        <v>25</v>
      </c>
      <c r="D2594" t="s">
        <v>34</v>
      </c>
      <c r="E2594">
        <v>5</v>
      </c>
      <c r="F2594">
        <v>7</v>
      </c>
      <c r="G2594" t="s">
        <v>23</v>
      </c>
      <c r="H2594" t="s">
        <v>221</v>
      </c>
      <c r="I2594">
        <v>5491</v>
      </c>
      <c r="J2594" t="s">
        <v>16</v>
      </c>
      <c r="K2594" t="s">
        <v>17</v>
      </c>
      <c r="L2594">
        <v>2020</v>
      </c>
      <c r="M2594" t="s">
        <v>18</v>
      </c>
    </row>
    <row r="2595" spans="1:13" x14ac:dyDescent="0.25">
      <c r="A2595" s="1">
        <v>43873</v>
      </c>
      <c r="B2595" s="2">
        <v>0.94027777777777777</v>
      </c>
      <c r="C2595" t="s">
        <v>25</v>
      </c>
      <c r="D2595" t="s">
        <v>71</v>
      </c>
      <c r="E2595">
        <v>4</v>
      </c>
      <c r="F2595">
        <v>8</v>
      </c>
      <c r="G2595" t="s">
        <v>32</v>
      </c>
      <c r="H2595" t="s">
        <v>223</v>
      </c>
      <c r="I2595">
        <v>5146</v>
      </c>
      <c r="J2595" t="s">
        <v>16</v>
      </c>
      <c r="K2595" t="s">
        <v>17</v>
      </c>
      <c r="L2595">
        <v>2020</v>
      </c>
      <c r="M2595" t="s">
        <v>18</v>
      </c>
    </row>
    <row r="2596" spans="1:13" x14ac:dyDescent="0.25">
      <c r="A2596" s="1">
        <v>43873</v>
      </c>
      <c r="B2596" s="2">
        <v>0.94513888888888886</v>
      </c>
      <c r="C2596" t="s">
        <v>25</v>
      </c>
      <c r="D2596" t="s">
        <v>86</v>
      </c>
      <c r="E2596">
        <v>4</v>
      </c>
      <c r="F2596">
        <v>8</v>
      </c>
      <c r="G2596" t="s">
        <v>32</v>
      </c>
      <c r="H2596" t="s">
        <v>223</v>
      </c>
      <c r="I2596">
        <v>5344</v>
      </c>
      <c r="J2596" t="s">
        <v>16</v>
      </c>
      <c r="K2596" t="s">
        <v>17</v>
      </c>
      <c r="L2596">
        <v>2020</v>
      </c>
      <c r="M2596" t="s">
        <v>18</v>
      </c>
    </row>
    <row r="2597" spans="1:13" x14ac:dyDescent="0.25">
      <c r="A2597" s="1">
        <v>43874</v>
      </c>
      <c r="B2597" s="2">
        <v>7.9166666666666663E-2</v>
      </c>
      <c r="C2597" t="s">
        <v>33</v>
      </c>
      <c r="D2597" t="s">
        <v>72</v>
      </c>
      <c r="E2597">
        <v>4</v>
      </c>
      <c r="F2597">
        <v>9</v>
      </c>
      <c r="G2597" t="s">
        <v>32</v>
      </c>
      <c r="H2597" t="s">
        <v>222</v>
      </c>
      <c r="I2597">
        <v>6156</v>
      </c>
      <c r="J2597" t="s">
        <v>16</v>
      </c>
      <c r="K2597" t="s">
        <v>17</v>
      </c>
      <c r="L2597">
        <v>2020</v>
      </c>
      <c r="M2597" t="s">
        <v>18</v>
      </c>
    </row>
    <row r="2598" spans="1:13" x14ac:dyDescent="0.25">
      <c r="A2598" s="1">
        <v>43874</v>
      </c>
      <c r="B2598" s="2">
        <v>0.80486111111111114</v>
      </c>
      <c r="C2598" t="s">
        <v>33</v>
      </c>
      <c r="D2598" t="s">
        <v>65</v>
      </c>
      <c r="E2598">
        <v>3</v>
      </c>
      <c r="F2598">
        <v>6</v>
      </c>
      <c r="G2598" t="s">
        <v>15</v>
      </c>
      <c r="H2598" t="s">
        <v>221</v>
      </c>
      <c r="I2598">
        <v>5421</v>
      </c>
      <c r="J2598" t="s">
        <v>16</v>
      </c>
      <c r="K2598" t="s">
        <v>17</v>
      </c>
      <c r="L2598">
        <v>2020</v>
      </c>
      <c r="M2598" t="s">
        <v>18</v>
      </c>
    </row>
    <row r="2599" spans="1:13" x14ac:dyDescent="0.25">
      <c r="A2599" s="1">
        <v>43875</v>
      </c>
      <c r="B2599" s="2">
        <v>7.0833333333333331E-2</v>
      </c>
      <c r="C2599" t="s">
        <v>40</v>
      </c>
      <c r="D2599" t="s">
        <v>69</v>
      </c>
      <c r="E2599">
        <v>0</v>
      </c>
      <c r="F2599">
        <v>0</v>
      </c>
      <c r="G2599" t="s">
        <v>32</v>
      </c>
      <c r="H2599" t="s">
        <v>223</v>
      </c>
      <c r="I2599">
        <v>5027</v>
      </c>
      <c r="J2599" t="s">
        <v>16</v>
      </c>
      <c r="K2599" t="s">
        <v>17</v>
      </c>
      <c r="L2599">
        <v>2020</v>
      </c>
      <c r="M2599" t="s">
        <v>18</v>
      </c>
    </row>
    <row r="2600" spans="1:13" x14ac:dyDescent="0.25">
      <c r="A2600" s="1">
        <v>43875</v>
      </c>
      <c r="B2600" s="2">
        <v>0.74861111111111112</v>
      </c>
      <c r="C2600" t="s">
        <v>40</v>
      </c>
      <c r="D2600" t="s">
        <v>41</v>
      </c>
      <c r="E2600">
        <v>4</v>
      </c>
      <c r="F2600">
        <v>6</v>
      </c>
      <c r="G2600" t="s">
        <v>20</v>
      </c>
      <c r="H2600" t="s">
        <v>223</v>
      </c>
      <c r="I2600">
        <v>5055</v>
      </c>
      <c r="J2600" t="s">
        <v>16</v>
      </c>
      <c r="K2600" t="s">
        <v>17</v>
      </c>
      <c r="L2600">
        <v>2020</v>
      </c>
      <c r="M2600" t="s">
        <v>18</v>
      </c>
    </row>
    <row r="2601" spans="1:13" x14ac:dyDescent="0.25">
      <c r="A2601" s="1">
        <v>43875</v>
      </c>
      <c r="B2601" s="2">
        <v>0.93611111111111112</v>
      </c>
      <c r="C2601" t="s">
        <v>40</v>
      </c>
      <c r="D2601" t="s">
        <v>104</v>
      </c>
      <c r="E2601">
        <v>5</v>
      </c>
      <c r="F2601">
        <v>10</v>
      </c>
      <c r="G2601" t="s">
        <v>23</v>
      </c>
      <c r="H2601" t="s">
        <v>221</v>
      </c>
      <c r="I2601">
        <v>5606</v>
      </c>
      <c r="J2601" t="s">
        <v>16</v>
      </c>
      <c r="K2601" t="s">
        <v>17</v>
      </c>
      <c r="L2601">
        <v>2020</v>
      </c>
      <c r="M2601" t="s">
        <v>18</v>
      </c>
    </row>
    <row r="2602" spans="1:13" x14ac:dyDescent="0.25">
      <c r="A2602" s="1">
        <v>43876</v>
      </c>
      <c r="B2602" s="2">
        <v>0.41388888888888886</v>
      </c>
      <c r="C2602" t="s">
        <v>50</v>
      </c>
      <c r="D2602" t="s">
        <v>31</v>
      </c>
      <c r="E2602">
        <v>3</v>
      </c>
      <c r="F2602">
        <v>8</v>
      </c>
      <c r="G2602" t="s">
        <v>32</v>
      </c>
      <c r="H2602" t="s">
        <v>223</v>
      </c>
      <c r="I2602">
        <v>5017</v>
      </c>
      <c r="J2602" t="s">
        <v>16</v>
      </c>
      <c r="K2602" t="s">
        <v>17</v>
      </c>
      <c r="L2602">
        <v>2020</v>
      </c>
      <c r="M2602" t="s">
        <v>18</v>
      </c>
    </row>
    <row r="2603" spans="1:13" x14ac:dyDescent="0.25">
      <c r="A2603" s="1">
        <v>43876</v>
      </c>
      <c r="B2603" s="2">
        <v>0.54166666666666663</v>
      </c>
      <c r="C2603" t="s">
        <v>50</v>
      </c>
      <c r="D2603" t="s">
        <v>98</v>
      </c>
      <c r="E2603">
        <v>3</v>
      </c>
      <c r="F2603">
        <v>7</v>
      </c>
      <c r="G2603" t="s">
        <v>20</v>
      </c>
      <c r="H2603" t="s">
        <v>223</v>
      </c>
      <c r="I2603">
        <v>5246</v>
      </c>
      <c r="J2603" t="s">
        <v>16</v>
      </c>
      <c r="K2603" t="s">
        <v>17</v>
      </c>
      <c r="L2603">
        <v>2020</v>
      </c>
      <c r="M2603" t="s">
        <v>18</v>
      </c>
    </row>
    <row r="2604" spans="1:13" x14ac:dyDescent="0.25">
      <c r="A2604" s="1">
        <v>43876</v>
      </c>
      <c r="B2604" s="2">
        <v>0.94513888888888886</v>
      </c>
      <c r="C2604" t="s">
        <v>50</v>
      </c>
      <c r="D2604" t="s">
        <v>114</v>
      </c>
      <c r="E2604">
        <v>4</v>
      </c>
      <c r="F2604">
        <v>9</v>
      </c>
      <c r="G2604" t="s">
        <v>15</v>
      </c>
      <c r="H2604" t="s">
        <v>221</v>
      </c>
      <c r="I2604">
        <v>5526</v>
      </c>
      <c r="J2604" t="s">
        <v>16</v>
      </c>
      <c r="K2604" t="s">
        <v>17</v>
      </c>
      <c r="L2604">
        <v>2020</v>
      </c>
      <c r="M2604" t="s">
        <v>18</v>
      </c>
    </row>
    <row r="2605" spans="1:13" x14ac:dyDescent="0.25">
      <c r="A2605" s="1">
        <v>43877</v>
      </c>
      <c r="B2605" s="2">
        <v>0.64097222222222228</v>
      </c>
      <c r="C2605" t="s">
        <v>53</v>
      </c>
      <c r="D2605" t="s">
        <v>31</v>
      </c>
      <c r="E2605">
        <v>3</v>
      </c>
      <c r="F2605">
        <v>7</v>
      </c>
      <c r="G2605" t="s">
        <v>32</v>
      </c>
      <c r="H2605" t="s">
        <v>223</v>
      </c>
      <c r="I2605">
        <v>5037</v>
      </c>
      <c r="J2605" t="s">
        <v>16</v>
      </c>
      <c r="K2605" t="s">
        <v>17</v>
      </c>
      <c r="L2605">
        <v>2020</v>
      </c>
      <c r="M2605" t="s">
        <v>18</v>
      </c>
    </row>
    <row r="2606" spans="1:13" x14ac:dyDescent="0.25">
      <c r="A2606" s="1">
        <v>43877</v>
      </c>
      <c r="B2606" s="2">
        <v>0.67777777777777781</v>
      </c>
      <c r="C2606" t="s">
        <v>53</v>
      </c>
      <c r="D2606" t="s">
        <v>112</v>
      </c>
      <c r="E2606">
        <v>5</v>
      </c>
      <c r="F2606">
        <v>9</v>
      </c>
      <c r="G2606" t="s">
        <v>15</v>
      </c>
      <c r="H2606" t="s">
        <v>221</v>
      </c>
      <c r="I2606">
        <v>5586</v>
      </c>
      <c r="J2606" t="s">
        <v>16</v>
      </c>
      <c r="K2606" t="s">
        <v>17</v>
      </c>
      <c r="L2606">
        <v>2020</v>
      </c>
      <c r="M2606" t="s">
        <v>18</v>
      </c>
    </row>
    <row r="2607" spans="1:13" x14ac:dyDescent="0.25">
      <c r="A2607" s="1">
        <v>43877</v>
      </c>
      <c r="B2607" s="2">
        <v>0.72361111111111109</v>
      </c>
      <c r="C2607" t="s">
        <v>53</v>
      </c>
      <c r="D2607" t="s">
        <v>98</v>
      </c>
      <c r="E2607">
        <v>4</v>
      </c>
      <c r="F2607">
        <v>8</v>
      </c>
      <c r="G2607" t="s">
        <v>32</v>
      </c>
      <c r="H2607" t="s">
        <v>223</v>
      </c>
      <c r="I2607">
        <v>5039</v>
      </c>
      <c r="J2607" t="s">
        <v>16</v>
      </c>
      <c r="K2607" t="s">
        <v>17</v>
      </c>
      <c r="L2607">
        <v>2020</v>
      </c>
      <c r="M2607" t="s">
        <v>18</v>
      </c>
    </row>
    <row r="2608" spans="1:13" x14ac:dyDescent="0.25">
      <c r="A2608" s="1">
        <v>43877</v>
      </c>
      <c r="B2608" s="2">
        <v>0.77083333333333337</v>
      </c>
      <c r="C2608" t="s">
        <v>53</v>
      </c>
      <c r="D2608" t="s">
        <v>69</v>
      </c>
      <c r="E2608">
        <v>0</v>
      </c>
      <c r="F2608">
        <v>0</v>
      </c>
      <c r="G2608" t="s">
        <v>32</v>
      </c>
      <c r="H2608" t="s">
        <v>223</v>
      </c>
      <c r="I2608">
        <v>5366</v>
      </c>
      <c r="J2608" t="s">
        <v>38</v>
      </c>
      <c r="K2608" t="s">
        <v>39</v>
      </c>
      <c r="L2608">
        <v>2020</v>
      </c>
      <c r="M2608" t="s">
        <v>18</v>
      </c>
    </row>
    <row r="2609" spans="1:13" x14ac:dyDescent="0.25">
      <c r="A2609" s="1">
        <v>43878</v>
      </c>
      <c r="B2609" s="2">
        <v>0.5395833333333333</v>
      </c>
      <c r="C2609" t="s">
        <v>13</v>
      </c>
      <c r="D2609" t="s">
        <v>35</v>
      </c>
      <c r="E2609">
        <v>0</v>
      </c>
      <c r="F2609">
        <v>0</v>
      </c>
      <c r="G2609" t="s">
        <v>15</v>
      </c>
      <c r="H2609" t="s">
        <v>221</v>
      </c>
      <c r="I2609">
        <v>5586</v>
      </c>
      <c r="J2609" t="s">
        <v>16</v>
      </c>
      <c r="K2609" t="s">
        <v>17</v>
      </c>
      <c r="L2609">
        <v>2020</v>
      </c>
      <c r="M2609" t="s">
        <v>18</v>
      </c>
    </row>
    <row r="2610" spans="1:13" x14ac:dyDescent="0.25">
      <c r="A2610" s="1">
        <v>43878</v>
      </c>
      <c r="B2610" s="2">
        <v>0.89513888888888893</v>
      </c>
      <c r="C2610" t="s">
        <v>13</v>
      </c>
      <c r="D2610" t="s">
        <v>65</v>
      </c>
      <c r="E2610">
        <v>6</v>
      </c>
      <c r="F2610">
        <v>11</v>
      </c>
      <c r="G2610" t="s">
        <v>15</v>
      </c>
      <c r="H2610" t="s">
        <v>221</v>
      </c>
      <c r="I2610">
        <v>5416</v>
      </c>
      <c r="J2610" t="s">
        <v>55</v>
      </c>
      <c r="K2610" t="s">
        <v>56</v>
      </c>
      <c r="L2610">
        <v>2020</v>
      </c>
      <c r="M2610" t="s">
        <v>18</v>
      </c>
    </row>
    <row r="2611" spans="1:13" x14ac:dyDescent="0.25">
      <c r="A2611" s="1">
        <v>43878</v>
      </c>
      <c r="B2611" s="2">
        <v>0.90625</v>
      </c>
      <c r="C2611" t="s">
        <v>13</v>
      </c>
      <c r="D2611" t="s">
        <v>37</v>
      </c>
      <c r="E2611">
        <v>4</v>
      </c>
      <c r="F2611">
        <v>8</v>
      </c>
      <c r="G2611" t="s">
        <v>32</v>
      </c>
      <c r="H2611" t="s">
        <v>223</v>
      </c>
      <c r="I2611">
        <v>5022</v>
      </c>
      <c r="J2611" t="s">
        <v>100</v>
      </c>
      <c r="K2611" t="s">
        <v>101</v>
      </c>
      <c r="L2611">
        <v>2020</v>
      </c>
      <c r="M2611" t="s">
        <v>18</v>
      </c>
    </row>
    <row r="2612" spans="1:13" x14ac:dyDescent="0.25">
      <c r="A2612" s="1">
        <v>43879</v>
      </c>
      <c r="B2612" s="2">
        <v>0.36527777777777776</v>
      </c>
      <c r="C2612" t="s">
        <v>21</v>
      </c>
      <c r="D2612" t="s">
        <v>113</v>
      </c>
      <c r="E2612">
        <v>16</v>
      </c>
      <c r="F2612">
        <v>18</v>
      </c>
      <c r="G2612" t="s">
        <v>23</v>
      </c>
      <c r="H2612" t="s">
        <v>221</v>
      </c>
      <c r="I2612">
        <v>5796</v>
      </c>
      <c r="J2612" t="s">
        <v>16</v>
      </c>
      <c r="K2612" t="s">
        <v>17</v>
      </c>
      <c r="L2612">
        <v>2020</v>
      </c>
      <c r="M2612" t="s">
        <v>18</v>
      </c>
    </row>
    <row r="2613" spans="1:13" x14ac:dyDescent="0.25">
      <c r="A2613" s="1">
        <v>43879</v>
      </c>
      <c r="B2613" s="2">
        <v>0.37708333333333333</v>
      </c>
      <c r="C2613" t="s">
        <v>21</v>
      </c>
      <c r="D2613" t="s">
        <v>73</v>
      </c>
      <c r="E2613">
        <v>7</v>
      </c>
      <c r="F2613">
        <v>10</v>
      </c>
      <c r="G2613" t="s">
        <v>23</v>
      </c>
      <c r="H2613" t="s">
        <v>221</v>
      </c>
      <c r="I2613">
        <v>5816</v>
      </c>
      <c r="J2613" t="s">
        <v>16</v>
      </c>
      <c r="K2613" t="s">
        <v>17</v>
      </c>
      <c r="L2613">
        <v>2020</v>
      </c>
      <c r="M2613" t="s">
        <v>18</v>
      </c>
    </row>
    <row r="2614" spans="1:13" x14ac:dyDescent="0.25">
      <c r="A2614" s="1">
        <v>43879</v>
      </c>
      <c r="B2614" s="2">
        <v>0.40486111111111112</v>
      </c>
      <c r="C2614" t="s">
        <v>21</v>
      </c>
      <c r="D2614" t="s">
        <v>71</v>
      </c>
      <c r="E2614">
        <v>0</v>
      </c>
      <c r="F2614">
        <v>0</v>
      </c>
      <c r="G2614" t="s">
        <v>20</v>
      </c>
      <c r="H2614" t="s">
        <v>223</v>
      </c>
      <c r="I2614">
        <v>5080</v>
      </c>
      <c r="J2614" t="s">
        <v>16</v>
      </c>
      <c r="K2614" t="s">
        <v>17</v>
      </c>
      <c r="L2614">
        <v>2020</v>
      </c>
      <c r="M2614" t="s">
        <v>18</v>
      </c>
    </row>
    <row r="2615" spans="1:13" x14ac:dyDescent="0.25">
      <c r="A2615" s="1">
        <v>43879</v>
      </c>
      <c r="B2615" s="2">
        <v>0.42430555555555555</v>
      </c>
      <c r="C2615" t="s">
        <v>21</v>
      </c>
      <c r="D2615" t="s">
        <v>94</v>
      </c>
      <c r="E2615">
        <v>4</v>
      </c>
      <c r="F2615">
        <v>6</v>
      </c>
      <c r="G2615" t="s">
        <v>23</v>
      </c>
      <c r="H2615" t="s">
        <v>221</v>
      </c>
      <c r="I2615">
        <v>5986</v>
      </c>
      <c r="J2615" t="s">
        <v>16</v>
      </c>
      <c r="K2615" t="s">
        <v>17</v>
      </c>
      <c r="L2615">
        <v>2020</v>
      </c>
      <c r="M2615" t="s">
        <v>18</v>
      </c>
    </row>
    <row r="2616" spans="1:13" x14ac:dyDescent="0.25">
      <c r="A2616" s="1">
        <v>43879</v>
      </c>
      <c r="B2616" s="2">
        <v>0.43541666666666667</v>
      </c>
      <c r="C2616" t="s">
        <v>21</v>
      </c>
      <c r="D2616" t="s">
        <v>19</v>
      </c>
      <c r="E2616">
        <v>0</v>
      </c>
      <c r="F2616">
        <v>0</v>
      </c>
      <c r="G2616" t="s">
        <v>20</v>
      </c>
      <c r="H2616" t="s">
        <v>223</v>
      </c>
      <c r="I2616">
        <v>5221</v>
      </c>
      <c r="J2616" t="s">
        <v>16</v>
      </c>
      <c r="K2616" t="s">
        <v>17</v>
      </c>
      <c r="L2616">
        <v>2020</v>
      </c>
      <c r="M2616" t="s">
        <v>18</v>
      </c>
    </row>
    <row r="2617" spans="1:13" x14ac:dyDescent="0.25">
      <c r="A2617" s="1">
        <v>43880</v>
      </c>
      <c r="B2617" s="2">
        <v>6.458333333333334E-2</v>
      </c>
      <c r="C2617" t="s">
        <v>25</v>
      </c>
      <c r="D2617" t="s">
        <v>86</v>
      </c>
      <c r="E2617">
        <v>0</v>
      </c>
      <c r="F2617">
        <v>0</v>
      </c>
      <c r="G2617" t="s">
        <v>32</v>
      </c>
      <c r="H2617" t="s">
        <v>223</v>
      </c>
      <c r="I2617">
        <v>5338</v>
      </c>
      <c r="J2617" t="s">
        <v>16</v>
      </c>
      <c r="K2617" t="s">
        <v>17</v>
      </c>
      <c r="L2617">
        <v>2020</v>
      </c>
      <c r="M2617" t="s">
        <v>18</v>
      </c>
    </row>
    <row r="2618" spans="1:13" x14ac:dyDescent="0.25">
      <c r="A2618" s="1">
        <v>43880</v>
      </c>
      <c r="B2618" s="2">
        <v>0.33194444444444443</v>
      </c>
      <c r="C2618" t="s">
        <v>25</v>
      </c>
      <c r="D2618" t="s">
        <v>93</v>
      </c>
      <c r="E2618">
        <v>5</v>
      </c>
      <c r="F2618">
        <v>7</v>
      </c>
      <c r="G2618" t="s">
        <v>32</v>
      </c>
      <c r="H2618" t="s">
        <v>223</v>
      </c>
      <c r="I2618">
        <v>5027</v>
      </c>
      <c r="J2618" t="s">
        <v>16</v>
      </c>
      <c r="K2618" t="s">
        <v>17</v>
      </c>
      <c r="L2618">
        <v>2020</v>
      </c>
      <c r="M2618" t="s">
        <v>18</v>
      </c>
    </row>
    <row r="2619" spans="1:13" x14ac:dyDescent="0.25">
      <c r="A2619" s="1">
        <v>43880</v>
      </c>
      <c r="B2619" s="2">
        <v>0.80902777777777779</v>
      </c>
      <c r="C2619" t="s">
        <v>25</v>
      </c>
      <c r="D2619" t="s">
        <v>123</v>
      </c>
      <c r="E2619">
        <v>5</v>
      </c>
      <c r="F2619">
        <v>10</v>
      </c>
      <c r="G2619" t="s">
        <v>20</v>
      </c>
      <c r="H2619" t="s">
        <v>222</v>
      </c>
      <c r="I2619">
        <v>6166</v>
      </c>
      <c r="J2619" t="s">
        <v>16</v>
      </c>
      <c r="K2619" t="s">
        <v>17</v>
      </c>
      <c r="L2619">
        <v>2020</v>
      </c>
      <c r="M2619" t="s">
        <v>18</v>
      </c>
    </row>
    <row r="2620" spans="1:13" x14ac:dyDescent="0.25">
      <c r="A2620" s="1">
        <v>43880</v>
      </c>
      <c r="B2620" s="2">
        <v>0.90625</v>
      </c>
      <c r="C2620" t="s">
        <v>25</v>
      </c>
      <c r="D2620" t="s">
        <v>105</v>
      </c>
      <c r="E2620">
        <v>5</v>
      </c>
      <c r="F2620">
        <v>10</v>
      </c>
      <c r="G2620" t="s">
        <v>15</v>
      </c>
      <c r="H2620" t="s">
        <v>221</v>
      </c>
      <c r="I2620">
        <v>5456</v>
      </c>
      <c r="J2620" t="s">
        <v>16</v>
      </c>
      <c r="K2620" t="s">
        <v>17</v>
      </c>
      <c r="L2620">
        <v>2020</v>
      </c>
      <c r="M2620" t="s">
        <v>18</v>
      </c>
    </row>
    <row r="2621" spans="1:13" x14ac:dyDescent="0.25">
      <c r="A2621" s="1">
        <v>43881</v>
      </c>
      <c r="B2621" s="2">
        <v>0.70902777777777781</v>
      </c>
      <c r="C2621" t="s">
        <v>33</v>
      </c>
      <c r="D2621" t="s">
        <v>77</v>
      </c>
      <c r="E2621">
        <v>3</v>
      </c>
      <c r="F2621">
        <v>5</v>
      </c>
      <c r="G2621" t="s">
        <v>23</v>
      </c>
      <c r="H2621" t="s">
        <v>221</v>
      </c>
      <c r="I2621">
        <v>6121</v>
      </c>
      <c r="J2621" t="s">
        <v>16</v>
      </c>
      <c r="K2621" t="s">
        <v>17</v>
      </c>
      <c r="L2621">
        <v>2020</v>
      </c>
      <c r="M2621" t="s">
        <v>18</v>
      </c>
    </row>
    <row r="2622" spans="1:13" x14ac:dyDescent="0.25">
      <c r="A2622" s="1">
        <v>43881</v>
      </c>
      <c r="B2622" s="2">
        <v>0.78611111111111109</v>
      </c>
      <c r="C2622" t="s">
        <v>33</v>
      </c>
      <c r="D2622" t="s">
        <v>52</v>
      </c>
      <c r="E2622">
        <v>5</v>
      </c>
      <c r="F2622">
        <v>7</v>
      </c>
      <c r="G2622" t="s">
        <v>15</v>
      </c>
      <c r="H2622" t="s">
        <v>221</v>
      </c>
      <c r="I2622">
        <v>5456</v>
      </c>
      <c r="J2622" t="s">
        <v>16</v>
      </c>
      <c r="K2622" t="s">
        <v>17</v>
      </c>
      <c r="L2622">
        <v>2020</v>
      </c>
      <c r="M2622" t="s">
        <v>18</v>
      </c>
    </row>
    <row r="2623" spans="1:13" x14ac:dyDescent="0.25">
      <c r="A2623" s="1">
        <v>43881</v>
      </c>
      <c r="B2623" s="2">
        <v>0.96319444444444446</v>
      </c>
      <c r="C2623" t="s">
        <v>33</v>
      </c>
      <c r="D2623" t="s">
        <v>27</v>
      </c>
      <c r="E2623">
        <v>0</v>
      </c>
      <c r="F2623">
        <v>0</v>
      </c>
      <c r="G2623" t="s">
        <v>15</v>
      </c>
      <c r="H2623" t="s">
        <v>221</v>
      </c>
      <c r="I2623">
        <v>5951</v>
      </c>
      <c r="J2623" t="s">
        <v>100</v>
      </c>
      <c r="K2623" t="s">
        <v>101</v>
      </c>
      <c r="L2623">
        <v>2020</v>
      </c>
      <c r="M2623" t="s">
        <v>18</v>
      </c>
    </row>
    <row r="2624" spans="1:13" x14ac:dyDescent="0.25">
      <c r="A2624" s="1">
        <v>43882</v>
      </c>
      <c r="B2624" s="2">
        <v>6.458333333333334E-2</v>
      </c>
      <c r="C2624" t="s">
        <v>40</v>
      </c>
      <c r="D2624" t="s">
        <v>87</v>
      </c>
      <c r="E2624">
        <v>11</v>
      </c>
      <c r="F2624">
        <v>16</v>
      </c>
      <c r="G2624" t="s">
        <v>15</v>
      </c>
      <c r="H2624" t="s">
        <v>221</v>
      </c>
      <c r="I2624">
        <v>5576</v>
      </c>
      <c r="J2624" t="s">
        <v>16</v>
      </c>
      <c r="K2624" t="s">
        <v>17</v>
      </c>
      <c r="L2624">
        <v>2020</v>
      </c>
      <c r="M2624" t="s">
        <v>18</v>
      </c>
    </row>
    <row r="2625" spans="1:13" x14ac:dyDescent="0.25">
      <c r="A2625" s="1">
        <v>43882</v>
      </c>
      <c r="B2625" s="2">
        <v>0.34652777777777777</v>
      </c>
      <c r="C2625" t="s">
        <v>40</v>
      </c>
      <c r="D2625" t="s">
        <v>37</v>
      </c>
      <c r="E2625">
        <v>21</v>
      </c>
      <c r="F2625">
        <v>23</v>
      </c>
      <c r="G2625" t="s">
        <v>20</v>
      </c>
      <c r="H2625" t="s">
        <v>223</v>
      </c>
      <c r="I2625">
        <v>5139</v>
      </c>
      <c r="J2625" t="s">
        <v>16</v>
      </c>
      <c r="K2625" t="s">
        <v>17</v>
      </c>
      <c r="L2625">
        <v>2020</v>
      </c>
      <c r="M2625" t="s">
        <v>18</v>
      </c>
    </row>
    <row r="2626" spans="1:13" x14ac:dyDescent="0.25">
      <c r="A2626" s="1">
        <v>43882</v>
      </c>
      <c r="B2626" s="2">
        <v>0.52083333333333337</v>
      </c>
      <c r="C2626" t="s">
        <v>40</v>
      </c>
      <c r="D2626" t="s">
        <v>77</v>
      </c>
      <c r="E2626">
        <v>5</v>
      </c>
      <c r="F2626">
        <v>8</v>
      </c>
      <c r="G2626" t="s">
        <v>23</v>
      </c>
      <c r="H2626" t="s">
        <v>221</v>
      </c>
      <c r="I2626">
        <v>6101</v>
      </c>
      <c r="J2626" t="s">
        <v>16</v>
      </c>
      <c r="K2626" t="s">
        <v>17</v>
      </c>
      <c r="L2626">
        <v>2020</v>
      </c>
      <c r="M2626" t="s">
        <v>18</v>
      </c>
    </row>
    <row r="2627" spans="1:13" x14ac:dyDescent="0.25">
      <c r="A2627" s="1">
        <v>43882</v>
      </c>
      <c r="B2627" s="2">
        <v>0.71388888888888891</v>
      </c>
      <c r="C2627" t="s">
        <v>40</v>
      </c>
      <c r="D2627" t="s">
        <v>36</v>
      </c>
      <c r="E2627">
        <v>0</v>
      </c>
      <c r="F2627">
        <v>0</v>
      </c>
      <c r="G2627" t="s">
        <v>15</v>
      </c>
      <c r="H2627" t="s">
        <v>221</v>
      </c>
      <c r="I2627">
        <v>5876</v>
      </c>
      <c r="J2627" t="s">
        <v>16</v>
      </c>
      <c r="K2627" t="s">
        <v>17</v>
      </c>
      <c r="L2627">
        <v>2020</v>
      </c>
      <c r="M2627" t="s">
        <v>18</v>
      </c>
    </row>
    <row r="2628" spans="1:13" x14ac:dyDescent="0.25">
      <c r="A2628" s="1">
        <v>43882</v>
      </c>
      <c r="B2628" s="2">
        <v>0.96597222222222223</v>
      </c>
      <c r="C2628" t="s">
        <v>40</v>
      </c>
      <c r="D2628" t="s">
        <v>65</v>
      </c>
      <c r="E2628">
        <v>0</v>
      </c>
      <c r="F2628">
        <v>0</v>
      </c>
      <c r="G2628" t="s">
        <v>23</v>
      </c>
      <c r="H2628" t="s">
        <v>221</v>
      </c>
      <c r="I2628">
        <v>5871</v>
      </c>
      <c r="J2628" t="s">
        <v>16</v>
      </c>
      <c r="K2628" t="s">
        <v>17</v>
      </c>
      <c r="L2628">
        <v>2020</v>
      </c>
      <c r="M2628" t="s">
        <v>18</v>
      </c>
    </row>
    <row r="2629" spans="1:13" x14ac:dyDescent="0.25">
      <c r="A2629" s="1">
        <v>43882</v>
      </c>
      <c r="B2629" s="2">
        <v>0.97222222222222221</v>
      </c>
      <c r="C2629" t="s">
        <v>40</v>
      </c>
      <c r="D2629" t="s">
        <v>57</v>
      </c>
      <c r="E2629">
        <v>14</v>
      </c>
      <c r="F2629">
        <v>18</v>
      </c>
      <c r="G2629" t="s">
        <v>20</v>
      </c>
      <c r="H2629" t="s">
        <v>223</v>
      </c>
      <c r="I2629">
        <v>5294</v>
      </c>
      <c r="J2629" t="s">
        <v>16</v>
      </c>
      <c r="K2629" t="s">
        <v>17</v>
      </c>
      <c r="L2629">
        <v>2020</v>
      </c>
      <c r="M2629" t="s">
        <v>18</v>
      </c>
    </row>
    <row r="2630" spans="1:13" x14ac:dyDescent="0.25">
      <c r="A2630" s="1">
        <v>43883</v>
      </c>
      <c r="B2630" s="2">
        <v>0.82986111111111116</v>
      </c>
      <c r="C2630" t="s">
        <v>50</v>
      </c>
      <c r="D2630" t="s">
        <v>84</v>
      </c>
      <c r="E2630">
        <v>0</v>
      </c>
      <c r="F2630">
        <v>0</v>
      </c>
      <c r="G2630" t="s">
        <v>23</v>
      </c>
      <c r="H2630" t="s">
        <v>221</v>
      </c>
      <c r="I2630">
        <v>6091</v>
      </c>
      <c r="J2630" t="s">
        <v>91</v>
      </c>
      <c r="K2630" t="s">
        <v>92</v>
      </c>
      <c r="L2630">
        <v>2020</v>
      </c>
      <c r="M2630" t="s">
        <v>18</v>
      </c>
    </row>
    <row r="2631" spans="1:13" x14ac:dyDescent="0.25">
      <c r="A2631" s="1">
        <v>43884</v>
      </c>
      <c r="B2631" s="2">
        <v>0.82916666666666672</v>
      </c>
      <c r="C2631" t="s">
        <v>53</v>
      </c>
      <c r="D2631" t="s">
        <v>103</v>
      </c>
      <c r="E2631">
        <v>0</v>
      </c>
      <c r="F2631">
        <v>0</v>
      </c>
      <c r="G2631" t="s">
        <v>23</v>
      </c>
      <c r="H2631" t="s">
        <v>221</v>
      </c>
      <c r="I2631">
        <v>5561</v>
      </c>
      <c r="J2631" t="s">
        <v>16</v>
      </c>
      <c r="K2631" t="s">
        <v>17</v>
      </c>
      <c r="L2631">
        <v>2020</v>
      </c>
      <c r="M2631" t="s">
        <v>18</v>
      </c>
    </row>
    <row r="2632" spans="1:13" x14ac:dyDescent="0.25">
      <c r="A2632" s="1">
        <v>43885</v>
      </c>
      <c r="B2632" s="2">
        <v>0.25694444444444442</v>
      </c>
      <c r="C2632" t="s">
        <v>13</v>
      </c>
      <c r="D2632" t="s">
        <v>78</v>
      </c>
      <c r="E2632">
        <v>7</v>
      </c>
      <c r="F2632">
        <v>11</v>
      </c>
      <c r="G2632" t="s">
        <v>32</v>
      </c>
      <c r="H2632" t="s">
        <v>223</v>
      </c>
      <c r="I2632">
        <v>5299</v>
      </c>
      <c r="J2632" t="s">
        <v>16</v>
      </c>
      <c r="K2632" t="s">
        <v>17</v>
      </c>
      <c r="L2632">
        <v>2020</v>
      </c>
      <c r="M2632" t="s">
        <v>18</v>
      </c>
    </row>
    <row r="2633" spans="1:13" x14ac:dyDescent="0.25">
      <c r="A2633" s="1">
        <v>43885</v>
      </c>
      <c r="B2633" s="2">
        <v>0.6166666666666667</v>
      </c>
      <c r="C2633" t="s">
        <v>13</v>
      </c>
      <c r="D2633" t="s">
        <v>96</v>
      </c>
      <c r="E2633">
        <v>4</v>
      </c>
      <c r="F2633">
        <v>6</v>
      </c>
      <c r="G2633" t="s">
        <v>32</v>
      </c>
      <c r="H2633" t="s">
        <v>223</v>
      </c>
      <c r="I2633">
        <v>5318</v>
      </c>
      <c r="J2633" t="s">
        <v>16</v>
      </c>
      <c r="K2633" t="s">
        <v>17</v>
      </c>
      <c r="L2633">
        <v>2020</v>
      </c>
      <c r="M2633" t="s">
        <v>18</v>
      </c>
    </row>
    <row r="2634" spans="1:13" x14ac:dyDescent="0.25">
      <c r="A2634" s="1">
        <v>43885</v>
      </c>
      <c r="B2634" s="2">
        <v>0.91527777777777775</v>
      </c>
      <c r="C2634" t="s">
        <v>13</v>
      </c>
      <c r="D2634" t="s">
        <v>116</v>
      </c>
      <c r="E2634">
        <v>0</v>
      </c>
      <c r="F2634">
        <v>0</v>
      </c>
      <c r="G2634" t="s">
        <v>32</v>
      </c>
      <c r="H2634" t="s">
        <v>223</v>
      </c>
      <c r="I2634">
        <v>5263</v>
      </c>
      <c r="J2634" t="s">
        <v>16</v>
      </c>
      <c r="K2634" t="s">
        <v>17</v>
      </c>
      <c r="L2634">
        <v>2020</v>
      </c>
      <c r="M2634" t="s">
        <v>18</v>
      </c>
    </row>
    <row r="2635" spans="1:13" x14ac:dyDescent="0.25">
      <c r="A2635" s="1">
        <v>43885</v>
      </c>
      <c r="B2635" s="2">
        <v>0.92291666666666672</v>
      </c>
      <c r="C2635" t="s">
        <v>13</v>
      </c>
      <c r="D2635" t="s">
        <v>65</v>
      </c>
      <c r="E2635">
        <v>3</v>
      </c>
      <c r="F2635">
        <v>6</v>
      </c>
      <c r="G2635" t="s">
        <v>23</v>
      </c>
      <c r="H2635" t="s">
        <v>221</v>
      </c>
      <c r="I2635">
        <v>5971</v>
      </c>
      <c r="J2635" t="s">
        <v>16</v>
      </c>
      <c r="K2635" t="s">
        <v>17</v>
      </c>
      <c r="L2635">
        <v>2020</v>
      </c>
      <c r="M2635" t="s">
        <v>18</v>
      </c>
    </row>
    <row r="2636" spans="1:13" x14ac:dyDescent="0.25">
      <c r="A2636" s="1">
        <v>43886</v>
      </c>
      <c r="B2636" s="2">
        <v>0.29236111111111113</v>
      </c>
      <c r="C2636" t="s">
        <v>21</v>
      </c>
      <c r="D2636" t="s">
        <v>14</v>
      </c>
      <c r="E2636">
        <v>4</v>
      </c>
      <c r="F2636">
        <v>6</v>
      </c>
      <c r="G2636" t="s">
        <v>23</v>
      </c>
      <c r="H2636" t="s">
        <v>221</v>
      </c>
      <c r="I2636">
        <v>5721</v>
      </c>
      <c r="J2636" t="s">
        <v>16</v>
      </c>
      <c r="K2636" t="s">
        <v>17</v>
      </c>
      <c r="L2636">
        <v>2020</v>
      </c>
      <c r="M2636" t="s">
        <v>18</v>
      </c>
    </row>
    <row r="2637" spans="1:13" x14ac:dyDescent="0.25">
      <c r="A2637" s="1">
        <v>43886</v>
      </c>
      <c r="B2637" s="2">
        <v>0.59305555555555556</v>
      </c>
      <c r="C2637" t="s">
        <v>21</v>
      </c>
      <c r="D2637" t="s">
        <v>27</v>
      </c>
      <c r="E2637">
        <v>3</v>
      </c>
      <c r="F2637">
        <v>6</v>
      </c>
      <c r="G2637" t="s">
        <v>23</v>
      </c>
      <c r="H2637" t="s">
        <v>221</v>
      </c>
      <c r="I2637">
        <v>5711</v>
      </c>
      <c r="J2637" t="s">
        <v>16</v>
      </c>
      <c r="K2637" t="s">
        <v>17</v>
      </c>
      <c r="L2637">
        <v>2020</v>
      </c>
      <c r="M2637" t="s">
        <v>18</v>
      </c>
    </row>
    <row r="2638" spans="1:13" x14ac:dyDescent="0.25">
      <c r="A2638" s="1">
        <v>43886</v>
      </c>
      <c r="B2638" s="2">
        <v>0.74930555555555556</v>
      </c>
      <c r="C2638" t="s">
        <v>21</v>
      </c>
      <c r="D2638" t="s">
        <v>114</v>
      </c>
      <c r="E2638">
        <v>4</v>
      </c>
      <c r="F2638">
        <v>7</v>
      </c>
      <c r="G2638" t="s">
        <v>15</v>
      </c>
      <c r="H2638" t="s">
        <v>221</v>
      </c>
      <c r="I2638">
        <v>5556</v>
      </c>
      <c r="J2638" t="s">
        <v>16</v>
      </c>
      <c r="K2638" t="s">
        <v>17</v>
      </c>
      <c r="L2638">
        <v>2020</v>
      </c>
      <c r="M2638" t="s">
        <v>18</v>
      </c>
    </row>
    <row r="2639" spans="1:13" x14ac:dyDescent="0.25">
      <c r="A2639" s="1">
        <v>43886</v>
      </c>
      <c r="B2639" s="2">
        <v>0.84861111111111109</v>
      </c>
      <c r="C2639" t="s">
        <v>21</v>
      </c>
      <c r="D2639" t="s">
        <v>65</v>
      </c>
      <c r="E2639">
        <v>0</v>
      </c>
      <c r="F2639">
        <v>0</v>
      </c>
      <c r="G2639" t="s">
        <v>15</v>
      </c>
      <c r="H2639" t="s">
        <v>221</v>
      </c>
      <c r="I2639">
        <v>5921</v>
      </c>
      <c r="J2639" t="s">
        <v>16</v>
      </c>
      <c r="K2639" t="s">
        <v>17</v>
      </c>
      <c r="L2639">
        <v>2020</v>
      </c>
      <c r="M2639" t="s">
        <v>18</v>
      </c>
    </row>
    <row r="2640" spans="1:13" x14ac:dyDescent="0.25">
      <c r="A2640" s="1">
        <v>43886</v>
      </c>
      <c r="B2640" s="2">
        <v>0.85486111111111107</v>
      </c>
      <c r="C2640" t="s">
        <v>21</v>
      </c>
      <c r="D2640" t="s">
        <v>26</v>
      </c>
      <c r="E2640">
        <v>3</v>
      </c>
      <c r="F2640">
        <v>6</v>
      </c>
      <c r="G2640" t="s">
        <v>20</v>
      </c>
      <c r="H2640" t="s">
        <v>223</v>
      </c>
      <c r="I2640">
        <v>5103</v>
      </c>
      <c r="J2640" t="s">
        <v>16</v>
      </c>
      <c r="K2640" t="s">
        <v>17</v>
      </c>
      <c r="L2640">
        <v>2020</v>
      </c>
      <c r="M2640" t="s">
        <v>18</v>
      </c>
    </row>
    <row r="2641" spans="1:13" x14ac:dyDescent="0.25">
      <c r="A2641" s="1">
        <v>43887</v>
      </c>
      <c r="B2641" s="2">
        <v>0.5756944444444444</v>
      </c>
      <c r="C2641" t="s">
        <v>25</v>
      </c>
      <c r="D2641" t="s">
        <v>88</v>
      </c>
      <c r="E2641">
        <v>9</v>
      </c>
      <c r="F2641">
        <v>14</v>
      </c>
      <c r="G2641" t="s">
        <v>15</v>
      </c>
      <c r="H2641" t="s">
        <v>221</v>
      </c>
      <c r="I2641">
        <v>5452</v>
      </c>
      <c r="J2641" t="s">
        <v>16</v>
      </c>
      <c r="K2641" t="s">
        <v>17</v>
      </c>
      <c r="L2641">
        <v>2020</v>
      </c>
      <c r="M2641" t="s">
        <v>18</v>
      </c>
    </row>
    <row r="2642" spans="1:13" x14ac:dyDescent="0.25">
      <c r="A2642" s="1">
        <v>43887</v>
      </c>
      <c r="B2642" s="2">
        <v>0.58125000000000004</v>
      </c>
      <c r="C2642" t="s">
        <v>25</v>
      </c>
      <c r="D2642" t="s">
        <v>59</v>
      </c>
      <c r="E2642">
        <v>0</v>
      </c>
      <c r="F2642">
        <v>0</v>
      </c>
      <c r="G2642" t="s">
        <v>20</v>
      </c>
      <c r="H2642" t="s">
        <v>223</v>
      </c>
      <c r="I2642">
        <v>5221</v>
      </c>
      <c r="J2642" t="s">
        <v>16</v>
      </c>
      <c r="K2642" t="s">
        <v>17</v>
      </c>
      <c r="L2642">
        <v>2020</v>
      </c>
      <c r="M2642" t="s">
        <v>18</v>
      </c>
    </row>
    <row r="2643" spans="1:13" x14ac:dyDescent="0.25">
      <c r="A2643" s="1">
        <v>43887</v>
      </c>
      <c r="B2643" s="2">
        <v>0.61388888888888893</v>
      </c>
      <c r="C2643" t="s">
        <v>25</v>
      </c>
      <c r="D2643" t="s">
        <v>28</v>
      </c>
      <c r="E2643">
        <v>4</v>
      </c>
      <c r="F2643">
        <v>7</v>
      </c>
      <c r="G2643" t="s">
        <v>20</v>
      </c>
      <c r="H2643" t="s">
        <v>223</v>
      </c>
      <c r="I2643">
        <v>5345</v>
      </c>
      <c r="J2643" t="s">
        <v>16</v>
      </c>
      <c r="K2643" t="s">
        <v>17</v>
      </c>
      <c r="L2643">
        <v>2020</v>
      </c>
      <c r="M2643" t="s">
        <v>18</v>
      </c>
    </row>
    <row r="2644" spans="1:13" x14ac:dyDescent="0.25">
      <c r="A2644" s="1">
        <v>43887</v>
      </c>
      <c r="B2644" s="2">
        <v>0.73333333333333328</v>
      </c>
      <c r="C2644" t="s">
        <v>25</v>
      </c>
      <c r="D2644" t="s">
        <v>79</v>
      </c>
      <c r="E2644">
        <v>6</v>
      </c>
      <c r="F2644">
        <v>9</v>
      </c>
      <c r="G2644" t="s">
        <v>15</v>
      </c>
      <c r="H2644" t="s">
        <v>221</v>
      </c>
      <c r="I2644">
        <v>5436</v>
      </c>
      <c r="J2644" t="s">
        <v>55</v>
      </c>
      <c r="K2644" t="s">
        <v>56</v>
      </c>
      <c r="L2644">
        <v>2020</v>
      </c>
      <c r="M2644" t="s">
        <v>18</v>
      </c>
    </row>
    <row r="2645" spans="1:13" x14ac:dyDescent="0.25">
      <c r="A2645" s="1">
        <v>43887</v>
      </c>
      <c r="B2645" s="2">
        <v>0.96736111111111112</v>
      </c>
      <c r="C2645" t="s">
        <v>25</v>
      </c>
      <c r="D2645" t="s">
        <v>27</v>
      </c>
      <c r="E2645">
        <v>6</v>
      </c>
      <c r="F2645">
        <v>11</v>
      </c>
      <c r="G2645" t="s">
        <v>15</v>
      </c>
      <c r="H2645" t="s">
        <v>221</v>
      </c>
      <c r="I2645">
        <v>5776</v>
      </c>
      <c r="J2645" t="s">
        <v>55</v>
      </c>
      <c r="K2645" t="s">
        <v>56</v>
      </c>
      <c r="L2645">
        <v>2020</v>
      </c>
      <c r="M2645" t="s">
        <v>18</v>
      </c>
    </row>
    <row r="2646" spans="1:13" x14ac:dyDescent="0.25">
      <c r="A2646" s="1">
        <v>43888</v>
      </c>
      <c r="B2646" s="2">
        <v>0.6166666666666667</v>
      </c>
      <c r="C2646" t="s">
        <v>33</v>
      </c>
      <c r="D2646" t="s">
        <v>109</v>
      </c>
      <c r="E2646">
        <v>0</v>
      </c>
      <c r="F2646">
        <v>0</v>
      </c>
      <c r="G2646" t="s">
        <v>32</v>
      </c>
      <c r="H2646" t="s">
        <v>222</v>
      </c>
      <c r="I2646">
        <v>6176</v>
      </c>
      <c r="J2646" t="s">
        <v>16</v>
      </c>
      <c r="K2646" t="s">
        <v>17</v>
      </c>
      <c r="L2646">
        <v>2020</v>
      </c>
      <c r="M2646" t="s">
        <v>18</v>
      </c>
    </row>
    <row r="2647" spans="1:13" x14ac:dyDescent="0.25">
      <c r="A2647" s="1">
        <v>43888</v>
      </c>
      <c r="B2647" s="2">
        <v>0.72569444444444442</v>
      </c>
      <c r="C2647" t="s">
        <v>33</v>
      </c>
      <c r="D2647" t="s">
        <v>83</v>
      </c>
      <c r="E2647">
        <v>80</v>
      </c>
      <c r="F2647">
        <v>82</v>
      </c>
      <c r="G2647" t="s">
        <v>15</v>
      </c>
      <c r="H2647" t="s">
        <v>221</v>
      </c>
      <c r="I2647">
        <v>6051</v>
      </c>
      <c r="J2647" t="s">
        <v>29</v>
      </c>
      <c r="K2647" t="s">
        <v>30</v>
      </c>
      <c r="L2647">
        <v>2020</v>
      </c>
      <c r="M2647" t="s">
        <v>18</v>
      </c>
    </row>
    <row r="2648" spans="1:13" x14ac:dyDescent="0.25">
      <c r="A2648" s="1">
        <v>43888</v>
      </c>
      <c r="B2648" s="2">
        <v>0.73402777777777772</v>
      </c>
      <c r="C2648" t="s">
        <v>33</v>
      </c>
      <c r="D2648" t="s">
        <v>67</v>
      </c>
      <c r="E2648">
        <v>17</v>
      </c>
      <c r="F2648">
        <v>19</v>
      </c>
      <c r="G2648" t="s">
        <v>23</v>
      </c>
      <c r="H2648" t="s">
        <v>221</v>
      </c>
      <c r="I2648">
        <v>5731</v>
      </c>
      <c r="J2648" t="s">
        <v>16</v>
      </c>
      <c r="K2648" t="s">
        <v>17</v>
      </c>
      <c r="L2648">
        <v>2020</v>
      </c>
      <c r="M2648" t="s">
        <v>18</v>
      </c>
    </row>
    <row r="2649" spans="1:13" x14ac:dyDescent="0.25">
      <c r="A2649" s="1">
        <v>43889</v>
      </c>
      <c r="B2649" s="2">
        <v>0.63055555555555554</v>
      </c>
      <c r="C2649" t="s">
        <v>40</v>
      </c>
      <c r="D2649" t="s">
        <v>14</v>
      </c>
      <c r="E2649">
        <v>6</v>
      </c>
      <c r="F2649">
        <v>9</v>
      </c>
      <c r="G2649" t="s">
        <v>15</v>
      </c>
      <c r="H2649" t="s">
        <v>221</v>
      </c>
      <c r="I2649">
        <v>5716</v>
      </c>
      <c r="J2649" t="s">
        <v>16</v>
      </c>
      <c r="K2649" t="s">
        <v>17</v>
      </c>
      <c r="L2649">
        <v>2020</v>
      </c>
      <c r="M2649" t="s">
        <v>18</v>
      </c>
    </row>
    <row r="2650" spans="1:13" x14ac:dyDescent="0.25">
      <c r="A2650" s="1">
        <v>43889</v>
      </c>
      <c r="B2650" s="2">
        <v>0.72361111111111109</v>
      </c>
      <c r="C2650" t="s">
        <v>40</v>
      </c>
      <c r="D2650" t="s">
        <v>118</v>
      </c>
      <c r="E2650">
        <v>5</v>
      </c>
      <c r="F2650">
        <v>7</v>
      </c>
      <c r="G2650" t="s">
        <v>23</v>
      </c>
      <c r="H2650" t="s">
        <v>221</v>
      </c>
      <c r="I2650">
        <v>5806</v>
      </c>
      <c r="J2650" t="s">
        <v>16</v>
      </c>
      <c r="K2650" t="s">
        <v>17</v>
      </c>
      <c r="L2650">
        <v>2020</v>
      </c>
      <c r="M2650" t="s">
        <v>18</v>
      </c>
    </row>
    <row r="2651" spans="1:13" x14ac:dyDescent="0.25">
      <c r="A2651" s="1">
        <v>43889</v>
      </c>
      <c r="B2651" s="2">
        <v>0.79861111111111116</v>
      </c>
      <c r="C2651" t="s">
        <v>40</v>
      </c>
      <c r="D2651" t="s">
        <v>118</v>
      </c>
      <c r="E2651">
        <v>6</v>
      </c>
      <c r="F2651">
        <v>8</v>
      </c>
      <c r="G2651" t="s">
        <v>15</v>
      </c>
      <c r="H2651" t="s">
        <v>221</v>
      </c>
      <c r="I2651">
        <v>6041</v>
      </c>
      <c r="J2651" t="s">
        <v>16</v>
      </c>
      <c r="K2651" t="s">
        <v>17</v>
      </c>
      <c r="L2651">
        <v>2020</v>
      </c>
      <c r="M2651" t="s">
        <v>18</v>
      </c>
    </row>
    <row r="2652" spans="1:13" x14ac:dyDescent="0.25">
      <c r="A2652" s="1">
        <v>43889</v>
      </c>
      <c r="B2652" s="2">
        <v>0.80833333333333335</v>
      </c>
      <c r="C2652" t="s">
        <v>40</v>
      </c>
      <c r="D2652" t="s">
        <v>122</v>
      </c>
      <c r="E2652">
        <v>5</v>
      </c>
      <c r="F2652">
        <v>8</v>
      </c>
      <c r="G2652" t="s">
        <v>23</v>
      </c>
      <c r="H2652" t="s">
        <v>221</v>
      </c>
      <c r="I2652">
        <v>6046</v>
      </c>
      <c r="J2652" t="s">
        <v>16</v>
      </c>
      <c r="K2652" t="s">
        <v>17</v>
      </c>
      <c r="L2652">
        <v>2020</v>
      </c>
      <c r="M2652" t="s">
        <v>18</v>
      </c>
    </row>
    <row r="2653" spans="1:13" x14ac:dyDescent="0.25">
      <c r="A2653" s="1">
        <v>43889</v>
      </c>
      <c r="B2653" s="2">
        <v>0.90416666666666667</v>
      </c>
      <c r="C2653" t="s">
        <v>40</v>
      </c>
      <c r="D2653" t="s">
        <v>28</v>
      </c>
      <c r="E2653">
        <v>4</v>
      </c>
      <c r="F2653">
        <v>8</v>
      </c>
      <c r="G2653" t="s">
        <v>20</v>
      </c>
      <c r="H2653" t="s">
        <v>223</v>
      </c>
      <c r="I2653">
        <v>5365</v>
      </c>
      <c r="J2653" t="s">
        <v>16</v>
      </c>
      <c r="K2653" t="s">
        <v>17</v>
      </c>
      <c r="L2653">
        <v>2020</v>
      </c>
      <c r="M2653" t="s">
        <v>18</v>
      </c>
    </row>
    <row r="2654" spans="1:13" x14ac:dyDescent="0.25">
      <c r="A2654" s="1">
        <v>43889</v>
      </c>
      <c r="B2654" s="2">
        <v>0.99930555555555556</v>
      </c>
      <c r="C2654" t="s">
        <v>40</v>
      </c>
      <c r="D2654" t="s">
        <v>37</v>
      </c>
      <c r="E2654">
        <v>3</v>
      </c>
      <c r="F2654">
        <v>7</v>
      </c>
      <c r="G2654" t="s">
        <v>20</v>
      </c>
      <c r="H2654" t="s">
        <v>223</v>
      </c>
      <c r="I2654">
        <v>5135</v>
      </c>
      <c r="J2654" t="s">
        <v>16</v>
      </c>
      <c r="K2654" t="s">
        <v>17</v>
      </c>
      <c r="L2654">
        <v>2020</v>
      </c>
      <c r="M2654" t="s">
        <v>18</v>
      </c>
    </row>
    <row r="2655" spans="1:13" x14ac:dyDescent="0.25">
      <c r="A2655" s="1">
        <v>43890</v>
      </c>
      <c r="B2655" s="2">
        <v>0.48680555555555555</v>
      </c>
      <c r="C2655" t="s">
        <v>50</v>
      </c>
      <c r="D2655" t="s">
        <v>31</v>
      </c>
      <c r="E2655">
        <v>3</v>
      </c>
      <c r="F2655">
        <v>7</v>
      </c>
      <c r="G2655" t="s">
        <v>32</v>
      </c>
      <c r="H2655" t="s">
        <v>223</v>
      </c>
      <c r="I2655">
        <v>5168</v>
      </c>
      <c r="J2655" t="s">
        <v>16</v>
      </c>
      <c r="K2655" t="s">
        <v>17</v>
      </c>
      <c r="L2655">
        <v>2020</v>
      </c>
      <c r="M2655" t="s">
        <v>18</v>
      </c>
    </row>
    <row r="2656" spans="1:13" x14ac:dyDescent="0.25">
      <c r="A2656" s="1">
        <v>43891</v>
      </c>
      <c r="B2656" s="2">
        <v>0.60624999999999996</v>
      </c>
      <c r="C2656" t="s">
        <v>53</v>
      </c>
      <c r="D2656" t="s">
        <v>98</v>
      </c>
      <c r="E2656">
        <v>0</v>
      </c>
      <c r="F2656">
        <v>0</v>
      </c>
      <c r="H2656" t="s">
        <v>221</v>
      </c>
      <c r="I2656">
        <v>8944</v>
      </c>
      <c r="J2656" t="s">
        <v>55</v>
      </c>
      <c r="K2656" t="s">
        <v>56</v>
      </c>
      <c r="L2656">
        <v>2020</v>
      </c>
      <c r="M2656" t="s">
        <v>18</v>
      </c>
    </row>
    <row r="2657" spans="1:13" x14ac:dyDescent="0.25">
      <c r="A2657" s="1">
        <v>43891</v>
      </c>
      <c r="B2657" s="2">
        <v>0.70972222222222225</v>
      </c>
      <c r="C2657" t="s">
        <v>53</v>
      </c>
      <c r="D2657" t="s">
        <v>37</v>
      </c>
      <c r="E2657">
        <v>14</v>
      </c>
      <c r="F2657">
        <v>18</v>
      </c>
      <c r="G2657" t="s">
        <v>32</v>
      </c>
      <c r="H2657" t="s">
        <v>223</v>
      </c>
      <c r="I2657">
        <v>5268</v>
      </c>
      <c r="J2657" t="s">
        <v>16</v>
      </c>
      <c r="K2657" t="s">
        <v>17</v>
      </c>
      <c r="L2657">
        <v>2020</v>
      </c>
      <c r="M2657" t="s">
        <v>18</v>
      </c>
    </row>
    <row r="2658" spans="1:13" x14ac:dyDescent="0.25">
      <c r="A2658" s="1">
        <v>43891</v>
      </c>
      <c r="B2658" s="2">
        <v>0.90138888888888891</v>
      </c>
      <c r="C2658" t="s">
        <v>53</v>
      </c>
      <c r="D2658" t="s">
        <v>19</v>
      </c>
      <c r="E2658">
        <v>3</v>
      </c>
      <c r="F2658">
        <v>7</v>
      </c>
      <c r="G2658" t="s">
        <v>20</v>
      </c>
      <c r="H2658" t="s">
        <v>223</v>
      </c>
      <c r="I2658">
        <v>5263</v>
      </c>
      <c r="J2658" t="s">
        <v>16</v>
      </c>
      <c r="K2658" t="s">
        <v>17</v>
      </c>
      <c r="L2658">
        <v>2020</v>
      </c>
      <c r="M2658" t="s">
        <v>18</v>
      </c>
    </row>
    <row r="2659" spans="1:13" x14ac:dyDescent="0.25">
      <c r="A2659" s="1">
        <v>43892</v>
      </c>
      <c r="B2659" s="2">
        <v>0.40069444444444446</v>
      </c>
      <c r="C2659" t="s">
        <v>13</v>
      </c>
      <c r="D2659" t="s">
        <v>104</v>
      </c>
      <c r="E2659">
        <v>0</v>
      </c>
      <c r="F2659">
        <v>0</v>
      </c>
      <c r="G2659" t="s">
        <v>23</v>
      </c>
      <c r="H2659" t="s">
        <v>221</v>
      </c>
      <c r="I2659">
        <v>5426</v>
      </c>
      <c r="J2659" t="s">
        <v>16</v>
      </c>
      <c r="K2659" t="s">
        <v>17</v>
      </c>
      <c r="L2659">
        <v>2020</v>
      </c>
      <c r="M2659" t="s">
        <v>18</v>
      </c>
    </row>
    <row r="2660" spans="1:13" x14ac:dyDescent="0.25">
      <c r="A2660" s="1">
        <v>43892</v>
      </c>
      <c r="B2660" s="2">
        <v>0.53333333333333333</v>
      </c>
      <c r="C2660" t="s">
        <v>13</v>
      </c>
      <c r="D2660" t="s">
        <v>97</v>
      </c>
      <c r="E2660">
        <v>0</v>
      </c>
      <c r="F2660">
        <v>0</v>
      </c>
      <c r="G2660" t="s">
        <v>32</v>
      </c>
      <c r="H2660" t="s">
        <v>223</v>
      </c>
      <c r="I2660">
        <v>5278</v>
      </c>
      <c r="J2660" t="s">
        <v>91</v>
      </c>
      <c r="K2660" t="s">
        <v>92</v>
      </c>
      <c r="L2660">
        <v>2020</v>
      </c>
      <c r="M2660" t="s">
        <v>18</v>
      </c>
    </row>
    <row r="2661" spans="1:13" x14ac:dyDescent="0.25">
      <c r="A2661" s="1">
        <v>43892</v>
      </c>
      <c r="B2661" s="2">
        <v>0.69652777777777775</v>
      </c>
      <c r="C2661" t="s">
        <v>13</v>
      </c>
      <c r="D2661" t="s">
        <v>36</v>
      </c>
      <c r="E2661">
        <v>5</v>
      </c>
      <c r="F2661">
        <v>7</v>
      </c>
      <c r="G2661" t="s">
        <v>23</v>
      </c>
      <c r="H2661" t="s">
        <v>221</v>
      </c>
      <c r="I2661">
        <v>5416</v>
      </c>
      <c r="J2661" t="s">
        <v>16</v>
      </c>
      <c r="K2661" t="s">
        <v>17</v>
      </c>
      <c r="L2661">
        <v>2020</v>
      </c>
      <c r="M2661" t="s">
        <v>18</v>
      </c>
    </row>
    <row r="2662" spans="1:13" x14ac:dyDescent="0.25">
      <c r="A2662" s="1">
        <v>43892</v>
      </c>
      <c r="B2662" s="2">
        <v>0.70902777777777781</v>
      </c>
      <c r="C2662" t="s">
        <v>13</v>
      </c>
      <c r="D2662" t="s">
        <v>36</v>
      </c>
      <c r="E2662">
        <v>7</v>
      </c>
      <c r="F2662">
        <v>9</v>
      </c>
      <c r="G2662" t="s">
        <v>23</v>
      </c>
      <c r="H2662" t="s">
        <v>221</v>
      </c>
      <c r="I2662">
        <v>5416</v>
      </c>
      <c r="J2662" t="s">
        <v>16</v>
      </c>
      <c r="K2662" t="s">
        <v>17</v>
      </c>
      <c r="L2662">
        <v>2020</v>
      </c>
      <c r="M2662" t="s">
        <v>18</v>
      </c>
    </row>
    <row r="2663" spans="1:13" x14ac:dyDescent="0.25">
      <c r="A2663" s="1">
        <v>43892</v>
      </c>
      <c r="B2663" s="2">
        <v>0.82430555555555551</v>
      </c>
      <c r="C2663" t="s">
        <v>13</v>
      </c>
      <c r="D2663" t="s">
        <v>65</v>
      </c>
      <c r="E2663">
        <v>7</v>
      </c>
      <c r="F2663">
        <v>9</v>
      </c>
      <c r="G2663" t="s">
        <v>15</v>
      </c>
      <c r="H2663" t="s">
        <v>221</v>
      </c>
      <c r="I2663">
        <v>5521</v>
      </c>
      <c r="J2663" t="s">
        <v>16</v>
      </c>
      <c r="K2663" t="s">
        <v>17</v>
      </c>
      <c r="L2663">
        <v>2020</v>
      </c>
      <c r="M2663" t="s">
        <v>18</v>
      </c>
    </row>
    <row r="2664" spans="1:13" x14ac:dyDescent="0.25">
      <c r="A2664" s="1">
        <v>43892</v>
      </c>
      <c r="B2664" s="2">
        <v>0.88958333333333328</v>
      </c>
      <c r="C2664" t="s">
        <v>13</v>
      </c>
      <c r="D2664" t="s">
        <v>62</v>
      </c>
      <c r="E2664">
        <v>0</v>
      </c>
      <c r="F2664">
        <v>0</v>
      </c>
      <c r="G2664" t="s">
        <v>32</v>
      </c>
      <c r="H2664" t="s">
        <v>223</v>
      </c>
      <c r="I2664">
        <v>5278</v>
      </c>
      <c r="J2664" t="s">
        <v>16</v>
      </c>
      <c r="K2664" t="s">
        <v>17</v>
      </c>
      <c r="L2664">
        <v>2020</v>
      </c>
      <c r="M2664" t="s">
        <v>18</v>
      </c>
    </row>
    <row r="2665" spans="1:13" x14ac:dyDescent="0.25">
      <c r="A2665" s="1">
        <v>43893</v>
      </c>
      <c r="B2665" s="2">
        <v>0.3215277777777778</v>
      </c>
      <c r="C2665" t="s">
        <v>21</v>
      </c>
      <c r="D2665" t="s">
        <v>112</v>
      </c>
      <c r="E2665">
        <v>4</v>
      </c>
      <c r="F2665">
        <v>6</v>
      </c>
      <c r="G2665" t="s">
        <v>15</v>
      </c>
      <c r="H2665" t="s">
        <v>221</v>
      </c>
      <c r="I2665">
        <v>5616</v>
      </c>
      <c r="J2665" t="s">
        <v>16</v>
      </c>
      <c r="K2665" t="s">
        <v>17</v>
      </c>
      <c r="L2665">
        <v>2020</v>
      </c>
      <c r="M2665" t="s">
        <v>18</v>
      </c>
    </row>
    <row r="2666" spans="1:13" x14ac:dyDescent="0.25">
      <c r="A2666" s="1">
        <v>43893</v>
      </c>
      <c r="B2666" s="2">
        <v>0.66388888888888886</v>
      </c>
      <c r="C2666" t="s">
        <v>21</v>
      </c>
      <c r="D2666" t="s">
        <v>24</v>
      </c>
      <c r="E2666">
        <v>10</v>
      </c>
      <c r="F2666">
        <v>12</v>
      </c>
      <c r="G2666" t="s">
        <v>32</v>
      </c>
      <c r="H2666" t="s">
        <v>223</v>
      </c>
      <c r="I2666">
        <v>5135</v>
      </c>
      <c r="J2666" t="s">
        <v>16</v>
      </c>
      <c r="K2666" t="s">
        <v>17</v>
      </c>
      <c r="L2666">
        <v>2020</v>
      </c>
      <c r="M2666" t="s">
        <v>18</v>
      </c>
    </row>
    <row r="2667" spans="1:13" x14ac:dyDescent="0.25">
      <c r="A2667" s="1">
        <v>43893</v>
      </c>
      <c r="B2667" s="2">
        <v>0.6958333333333333</v>
      </c>
      <c r="C2667" t="s">
        <v>21</v>
      </c>
      <c r="D2667" t="s">
        <v>51</v>
      </c>
      <c r="E2667">
        <v>0</v>
      </c>
      <c r="F2667">
        <v>0</v>
      </c>
      <c r="G2667" t="s">
        <v>32</v>
      </c>
      <c r="H2667" t="s">
        <v>223</v>
      </c>
      <c r="I2667">
        <v>5262</v>
      </c>
      <c r="J2667" t="s">
        <v>16</v>
      </c>
      <c r="K2667" t="s">
        <v>17</v>
      </c>
      <c r="L2667">
        <v>2020</v>
      </c>
      <c r="M2667" t="s">
        <v>18</v>
      </c>
    </row>
    <row r="2668" spans="1:13" x14ac:dyDescent="0.25">
      <c r="A2668" s="1">
        <v>43893</v>
      </c>
      <c r="B2668" s="2">
        <v>0.87013888888888891</v>
      </c>
      <c r="C2668" t="s">
        <v>21</v>
      </c>
      <c r="D2668" t="s">
        <v>67</v>
      </c>
      <c r="E2668">
        <v>7</v>
      </c>
      <c r="F2668">
        <v>11</v>
      </c>
      <c r="G2668" t="s">
        <v>15</v>
      </c>
      <c r="H2668" t="s">
        <v>221</v>
      </c>
      <c r="I2668">
        <v>5591</v>
      </c>
      <c r="J2668" t="s">
        <v>16</v>
      </c>
      <c r="K2668" t="s">
        <v>17</v>
      </c>
      <c r="L2668">
        <v>2020</v>
      </c>
      <c r="M2668" t="s">
        <v>18</v>
      </c>
    </row>
    <row r="2669" spans="1:13" x14ac:dyDescent="0.25">
      <c r="A2669" s="1">
        <v>43893</v>
      </c>
      <c r="B2669" s="2">
        <v>0.96180555555555558</v>
      </c>
      <c r="C2669" t="s">
        <v>21</v>
      </c>
      <c r="D2669" t="s">
        <v>34</v>
      </c>
      <c r="E2669">
        <v>0</v>
      </c>
      <c r="F2669">
        <v>0</v>
      </c>
      <c r="G2669" t="s">
        <v>15</v>
      </c>
      <c r="H2669" t="s">
        <v>221</v>
      </c>
      <c r="I2669">
        <v>5443</v>
      </c>
      <c r="J2669" t="s">
        <v>45</v>
      </c>
      <c r="K2669" t="s">
        <v>46</v>
      </c>
      <c r="L2669">
        <v>2020</v>
      </c>
      <c r="M2669" t="s">
        <v>18</v>
      </c>
    </row>
    <row r="2670" spans="1:13" x14ac:dyDescent="0.25">
      <c r="A2670" s="1">
        <v>43894</v>
      </c>
      <c r="B2670" s="2">
        <v>0.51597222222222228</v>
      </c>
      <c r="C2670" t="s">
        <v>25</v>
      </c>
      <c r="D2670" t="s">
        <v>93</v>
      </c>
      <c r="E2670">
        <v>7</v>
      </c>
      <c r="F2670">
        <v>10</v>
      </c>
      <c r="G2670" t="s">
        <v>20</v>
      </c>
      <c r="H2670" t="s">
        <v>223</v>
      </c>
      <c r="I2670">
        <v>5127</v>
      </c>
      <c r="J2670" t="s">
        <v>16</v>
      </c>
      <c r="K2670" t="s">
        <v>17</v>
      </c>
      <c r="L2670">
        <v>2020</v>
      </c>
      <c r="M2670" t="s">
        <v>18</v>
      </c>
    </row>
    <row r="2671" spans="1:13" x14ac:dyDescent="0.25">
      <c r="A2671" s="1">
        <v>43894</v>
      </c>
      <c r="B2671" s="2">
        <v>0.6333333333333333</v>
      </c>
      <c r="C2671" t="s">
        <v>25</v>
      </c>
      <c r="D2671" t="s">
        <v>93</v>
      </c>
      <c r="E2671">
        <v>3</v>
      </c>
      <c r="F2671">
        <v>5</v>
      </c>
      <c r="G2671" t="s">
        <v>32</v>
      </c>
      <c r="H2671" t="s">
        <v>223</v>
      </c>
      <c r="I2671">
        <v>5278</v>
      </c>
      <c r="J2671" t="s">
        <v>16</v>
      </c>
      <c r="K2671" t="s">
        <v>17</v>
      </c>
      <c r="L2671">
        <v>2020</v>
      </c>
      <c r="M2671" t="s">
        <v>18</v>
      </c>
    </row>
    <row r="2672" spans="1:13" x14ac:dyDescent="0.25">
      <c r="A2672" s="1">
        <v>43894</v>
      </c>
      <c r="B2672" s="2">
        <v>0.64513888888888893</v>
      </c>
      <c r="C2672" t="s">
        <v>25</v>
      </c>
      <c r="D2672" t="s">
        <v>84</v>
      </c>
      <c r="E2672">
        <v>5</v>
      </c>
      <c r="F2672">
        <v>8</v>
      </c>
      <c r="G2672" t="s">
        <v>15</v>
      </c>
      <c r="H2672" t="s">
        <v>221</v>
      </c>
      <c r="I2672">
        <v>5456</v>
      </c>
      <c r="J2672" t="s">
        <v>16</v>
      </c>
      <c r="K2672" t="s">
        <v>17</v>
      </c>
      <c r="L2672">
        <v>2020</v>
      </c>
      <c r="M2672" t="s">
        <v>18</v>
      </c>
    </row>
    <row r="2673" spans="1:13" x14ac:dyDescent="0.25">
      <c r="A2673" s="1">
        <v>43894</v>
      </c>
      <c r="B2673" s="2">
        <v>0.83194444444444449</v>
      </c>
      <c r="C2673" t="s">
        <v>25</v>
      </c>
      <c r="D2673" t="s">
        <v>105</v>
      </c>
      <c r="E2673">
        <v>3</v>
      </c>
      <c r="F2673">
        <v>6</v>
      </c>
      <c r="G2673" t="s">
        <v>15</v>
      </c>
      <c r="H2673" t="s">
        <v>221</v>
      </c>
      <c r="I2673">
        <v>5461</v>
      </c>
      <c r="J2673" t="s">
        <v>16</v>
      </c>
      <c r="K2673" t="s">
        <v>17</v>
      </c>
      <c r="L2673">
        <v>2020</v>
      </c>
      <c r="M2673" t="s">
        <v>18</v>
      </c>
    </row>
    <row r="2674" spans="1:13" x14ac:dyDescent="0.25">
      <c r="A2674" s="1">
        <v>43894</v>
      </c>
      <c r="B2674" s="2">
        <v>0.8520833333333333</v>
      </c>
      <c r="C2674" t="s">
        <v>25</v>
      </c>
      <c r="D2674" t="s">
        <v>73</v>
      </c>
      <c r="E2674">
        <v>6</v>
      </c>
      <c r="F2674">
        <v>9</v>
      </c>
      <c r="G2674" t="s">
        <v>23</v>
      </c>
      <c r="H2674" t="s">
        <v>221</v>
      </c>
      <c r="I2674">
        <v>5776</v>
      </c>
      <c r="J2674" t="s">
        <v>16</v>
      </c>
      <c r="K2674" t="s">
        <v>17</v>
      </c>
      <c r="L2674">
        <v>2020</v>
      </c>
      <c r="M2674" t="s">
        <v>18</v>
      </c>
    </row>
    <row r="2675" spans="1:13" x14ac:dyDescent="0.25">
      <c r="A2675" s="1">
        <v>43894</v>
      </c>
      <c r="B2675" s="2">
        <v>0.87430555555555556</v>
      </c>
      <c r="C2675" t="s">
        <v>25</v>
      </c>
      <c r="D2675" t="s">
        <v>26</v>
      </c>
      <c r="E2675">
        <v>4</v>
      </c>
      <c r="F2675">
        <v>7</v>
      </c>
      <c r="G2675" t="s">
        <v>20</v>
      </c>
      <c r="H2675" t="s">
        <v>223</v>
      </c>
      <c r="I2675">
        <v>5205</v>
      </c>
      <c r="J2675" t="s">
        <v>16</v>
      </c>
      <c r="K2675" t="s">
        <v>17</v>
      </c>
      <c r="L2675">
        <v>2020</v>
      </c>
      <c r="M2675" t="s">
        <v>18</v>
      </c>
    </row>
    <row r="2676" spans="1:13" x14ac:dyDescent="0.25">
      <c r="A2676" s="1">
        <v>43894</v>
      </c>
      <c r="B2676" s="2">
        <v>0.87638888888888888</v>
      </c>
      <c r="C2676" t="s">
        <v>25</v>
      </c>
      <c r="D2676" t="s">
        <v>81</v>
      </c>
      <c r="E2676">
        <v>5</v>
      </c>
      <c r="F2676">
        <v>8</v>
      </c>
      <c r="G2676" t="s">
        <v>32</v>
      </c>
      <c r="H2676" t="s">
        <v>223</v>
      </c>
      <c r="I2676">
        <v>5128</v>
      </c>
      <c r="J2676" t="s">
        <v>16</v>
      </c>
      <c r="K2676" t="s">
        <v>17</v>
      </c>
      <c r="L2676">
        <v>2020</v>
      </c>
      <c r="M2676" t="s">
        <v>18</v>
      </c>
    </row>
    <row r="2677" spans="1:13" x14ac:dyDescent="0.25">
      <c r="A2677" s="1">
        <v>43894</v>
      </c>
      <c r="B2677" s="2">
        <v>0.93402777777777779</v>
      </c>
      <c r="C2677" t="s">
        <v>25</v>
      </c>
      <c r="D2677" t="s">
        <v>114</v>
      </c>
      <c r="E2677">
        <v>9</v>
      </c>
      <c r="F2677">
        <v>14</v>
      </c>
      <c r="G2677" t="s">
        <v>15</v>
      </c>
      <c r="H2677" t="s">
        <v>221</v>
      </c>
      <c r="I2677">
        <v>5436</v>
      </c>
      <c r="J2677" t="s">
        <v>91</v>
      </c>
      <c r="K2677" t="s">
        <v>92</v>
      </c>
      <c r="L2677">
        <v>2020</v>
      </c>
      <c r="M2677" t="s">
        <v>18</v>
      </c>
    </row>
    <row r="2678" spans="1:13" x14ac:dyDescent="0.25">
      <c r="A2678" s="1">
        <v>43894</v>
      </c>
      <c r="B2678" s="2">
        <v>0.96805555555555556</v>
      </c>
      <c r="C2678" t="s">
        <v>25</v>
      </c>
      <c r="D2678" t="s">
        <v>78</v>
      </c>
      <c r="E2678">
        <v>5</v>
      </c>
      <c r="F2678">
        <v>9</v>
      </c>
      <c r="G2678" t="s">
        <v>20</v>
      </c>
      <c r="H2678" t="s">
        <v>223</v>
      </c>
      <c r="I2678">
        <v>5085</v>
      </c>
      <c r="J2678" t="s">
        <v>16</v>
      </c>
      <c r="K2678" t="s">
        <v>17</v>
      </c>
      <c r="L2678">
        <v>2020</v>
      </c>
      <c r="M2678" t="s">
        <v>18</v>
      </c>
    </row>
    <row r="2679" spans="1:13" x14ac:dyDescent="0.25">
      <c r="A2679" s="1">
        <v>43895</v>
      </c>
      <c r="B2679" s="2">
        <v>0.68958333333333333</v>
      </c>
      <c r="C2679" t="s">
        <v>33</v>
      </c>
      <c r="D2679" t="s">
        <v>49</v>
      </c>
      <c r="E2679">
        <v>5</v>
      </c>
      <c r="F2679">
        <v>8</v>
      </c>
      <c r="G2679" t="s">
        <v>23</v>
      </c>
      <c r="H2679" t="s">
        <v>221</v>
      </c>
      <c r="I2679">
        <v>5926</v>
      </c>
      <c r="J2679" t="s">
        <v>55</v>
      </c>
      <c r="K2679" t="s">
        <v>56</v>
      </c>
      <c r="L2679">
        <v>2020</v>
      </c>
      <c r="M2679" t="s">
        <v>18</v>
      </c>
    </row>
    <row r="2680" spans="1:13" x14ac:dyDescent="0.25">
      <c r="A2680" s="1">
        <v>43895</v>
      </c>
      <c r="B2680" s="2">
        <v>0.72083333333333333</v>
      </c>
      <c r="C2680" t="s">
        <v>33</v>
      </c>
      <c r="D2680" t="s">
        <v>62</v>
      </c>
      <c r="E2680">
        <v>3</v>
      </c>
      <c r="F2680">
        <v>5</v>
      </c>
      <c r="G2680" t="s">
        <v>20</v>
      </c>
      <c r="H2680" t="s">
        <v>223</v>
      </c>
      <c r="I2680">
        <v>5035</v>
      </c>
      <c r="J2680" t="s">
        <v>16</v>
      </c>
      <c r="K2680" t="s">
        <v>17</v>
      </c>
      <c r="L2680">
        <v>2020</v>
      </c>
      <c r="M2680" t="s">
        <v>18</v>
      </c>
    </row>
    <row r="2681" spans="1:13" x14ac:dyDescent="0.25">
      <c r="A2681" s="1">
        <v>43895</v>
      </c>
      <c r="B2681" s="2">
        <v>0.9458333333333333</v>
      </c>
      <c r="C2681" t="s">
        <v>33</v>
      </c>
      <c r="D2681" t="s">
        <v>68</v>
      </c>
      <c r="E2681">
        <v>12</v>
      </c>
      <c r="F2681">
        <v>16</v>
      </c>
      <c r="G2681" t="s">
        <v>20</v>
      </c>
      <c r="H2681" t="s">
        <v>223</v>
      </c>
      <c r="I2681">
        <v>5339</v>
      </c>
      <c r="J2681" t="s">
        <v>91</v>
      </c>
      <c r="K2681" t="s">
        <v>92</v>
      </c>
      <c r="L2681">
        <v>2020</v>
      </c>
      <c r="M2681" t="s">
        <v>18</v>
      </c>
    </row>
    <row r="2682" spans="1:13" x14ac:dyDescent="0.25">
      <c r="A2682" s="1">
        <v>43895</v>
      </c>
      <c r="B2682" s="2">
        <v>0.9506944444444444</v>
      </c>
      <c r="C2682" t="s">
        <v>33</v>
      </c>
      <c r="D2682" t="s">
        <v>68</v>
      </c>
      <c r="E2682">
        <v>4</v>
      </c>
      <c r="F2682">
        <v>8</v>
      </c>
      <c r="G2682" t="s">
        <v>32</v>
      </c>
      <c r="H2682" t="s">
        <v>223</v>
      </c>
      <c r="I2682">
        <v>5192</v>
      </c>
      <c r="J2682" t="s">
        <v>91</v>
      </c>
      <c r="K2682" t="s">
        <v>92</v>
      </c>
      <c r="L2682">
        <v>2020</v>
      </c>
      <c r="M2682" t="s">
        <v>18</v>
      </c>
    </row>
    <row r="2683" spans="1:13" x14ac:dyDescent="0.25">
      <c r="A2683" s="1">
        <v>43896</v>
      </c>
      <c r="B2683" s="2">
        <v>0.36527777777777776</v>
      </c>
      <c r="C2683" t="s">
        <v>40</v>
      </c>
      <c r="D2683" t="s">
        <v>22</v>
      </c>
      <c r="E2683">
        <v>7</v>
      </c>
      <c r="F2683">
        <v>11</v>
      </c>
      <c r="G2683" t="s">
        <v>23</v>
      </c>
      <c r="H2683" t="s">
        <v>221</v>
      </c>
      <c r="I2683">
        <v>5786</v>
      </c>
      <c r="J2683" t="s">
        <v>45</v>
      </c>
      <c r="K2683" t="s">
        <v>46</v>
      </c>
      <c r="L2683">
        <v>2020</v>
      </c>
      <c r="M2683" t="s">
        <v>18</v>
      </c>
    </row>
    <row r="2684" spans="1:13" x14ac:dyDescent="0.25">
      <c r="A2684" s="1">
        <v>43896</v>
      </c>
      <c r="B2684" s="2">
        <v>0.42638888888888887</v>
      </c>
      <c r="C2684" t="s">
        <v>40</v>
      </c>
      <c r="D2684" t="s">
        <v>79</v>
      </c>
      <c r="E2684">
        <v>6</v>
      </c>
      <c r="F2684">
        <v>9</v>
      </c>
      <c r="G2684" t="s">
        <v>23</v>
      </c>
      <c r="H2684" t="s">
        <v>221</v>
      </c>
      <c r="I2684">
        <v>5806</v>
      </c>
      <c r="J2684" t="s">
        <v>55</v>
      </c>
      <c r="K2684" t="s">
        <v>56</v>
      </c>
      <c r="L2684">
        <v>2020</v>
      </c>
      <c r="M2684" t="s">
        <v>18</v>
      </c>
    </row>
    <row r="2685" spans="1:13" x14ac:dyDescent="0.25">
      <c r="A2685" s="1">
        <v>43896</v>
      </c>
      <c r="B2685" s="2">
        <v>0.72430555555555554</v>
      </c>
      <c r="C2685" t="s">
        <v>40</v>
      </c>
      <c r="D2685" t="s">
        <v>49</v>
      </c>
      <c r="E2685">
        <v>0</v>
      </c>
      <c r="F2685">
        <v>0</v>
      </c>
      <c r="G2685" t="s">
        <v>15</v>
      </c>
      <c r="H2685" t="s">
        <v>221</v>
      </c>
      <c r="I2685">
        <v>5426</v>
      </c>
      <c r="J2685" t="s">
        <v>16</v>
      </c>
      <c r="K2685" t="s">
        <v>17</v>
      </c>
      <c r="L2685">
        <v>2020</v>
      </c>
      <c r="M2685" t="s">
        <v>18</v>
      </c>
    </row>
    <row r="2686" spans="1:13" x14ac:dyDescent="0.25">
      <c r="A2686" s="1">
        <v>43896</v>
      </c>
      <c r="B2686" s="2">
        <v>0.83680555555555558</v>
      </c>
      <c r="C2686" t="s">
        <v>40</v>
      </c>
      <c r="D2686" t="s">
        <v>51</v>
      </c>
      <c r="E2686">
        <v>7</v>
      </c>
      <c r="F2686">
        <v>10</v>
      </c>
      <c r="G2686" t="s">
        <v>32</v>
      </c>
      <c r="H2686" t="s">
        <v>223</v>
      </c>
      <c r="I2686">
        <v>5004</v>
      </c>
      <c r="J2686" t="s">
        <v>16</v>
      </c>
      <c r="K2686" t="s">
        <v>17</v>
      </c>
      <c r="L2686">
        <v>2020</v>
      </c>
      <c r="M2686" t="s">
        <v>18</v>
      </c>
    </row>
    <row r="2687" spans="1:13" x14ac:dyDescent="0.25">
      <c r="A2687" s="1">
        <v>43896</v>
      </c>
      <c r="B2687" s="2">
        <v>0.85555555555555551</v>
      </c>
      <c r="C2687" t="s">
        <v>40</v>
      </c>
      <c r="D2687" t="s">
        <v>48</v>
      </c>
      <c r="E2687">
        <v>0</v>
      </c>
      <c r="F2687">
        <v>0</v>
      </c>
      <c r="G2687" t="s">
        <v>15</v>
      </c>
      <c r="H2687" t="s">
        <v>221</v>
      </c>
      <c r="I2687">
        <v>5521</v>
      </c>
      <c r="J2687" t="s">
        <v>16</v>
      </c>
      <c r="K2687" t="s">
        <v>17</v>
      </c>
      <c r="L2687">
        <v>2020</v>
      </c>
      <c r="M2687" t="s">
        <v>18</v>
      </c>
    </row>
    <row r="2688" spans="1:13" x14ac:dyDescent="0.25">
      <c r="A2688" s="1">
        <v>43897</v>
      </c>
      <c r="B2688" s="2">
        <v>0.48749999999999999</v>
      </c>
      <c r="C2688" t="s">
        <v>50</v>
      </c>
      <c r="D2688" t="s">
        <v>86</v>
      </c>
      <c r="E2688">
        <v>4</v>
      </c>
      <c r="F2688">
        <v>8</v>
      </c>
      <c r="G2688" t="s">
        <v>20</v>
      </c>
      <c r="H2688" t="s">
        <v>223</v>
      </c>
      <c r="I2688">
        <v>5092</v>
      </c>
      <c r="J2688" t="s">
        <v>16</v>
      </c>
      <c r="K2688" t="s">
        <v>17</v>
      </c>
      <c r="L2688">
        <v>2020</v>
      </c>
      <c r="M2688" t="s">
        <v>18</v>
      </c>
    </row>
    <row r="2689" spans="1:13" x14ac:dyDescent="0.25">
      <c r="A2689" s="1">
        <v>43898</v>
      </c>
      <c r="B2689" s="2">
        <v>0.65069444444444446</v>
      </c>
      <c r="C2689" t="s">
        <v>53</v>
      </c>
      <c r="D2689" t="s">
        <v>63</v>
      </c>
      <c r="E2689">
        <v>5</v>
      </c>
      <c r="F2689">
        <v>10</v>
      </c>
      <c r="G2689" t="s">
        <v>23</v>
      </c>
      <c r="H2689" t="s">
        <v>221</v>
      </c>
      <c r="I2689">
        <v>5416</v>
      </c>
      <c r="J2689" t="s">
        <v>16</v>
      </c>
      <c r="K2689" t="s">
        <v>17</v>
      </c>
      <c r="L2689">
        <v>2020</v>
      </c>
      <c r="M2689" t="s">
        <v>18</v>
      </c>
    </row>
    <row r="2690" spans="1:13" x14ac:dyDescent="0.25">
      <c r="A2690" s="1">
        <v>43898</v>
      </c>
      <c r="B2690" s="2">
        <v>0.72986111111111107</v>
      </c>
      <c r="C2690" t="s">
        <v>53</v>
      </c>
      <c r="D2690" t="s">
        <v>64</v>
      </c>
      <c r="E2690">
        <v>7</v>
      </c>
      <c r="F2690">
        <v>11</v>
      </c>
      <c r="G2690" t="s">
        <v>32</v>
      </c>
      <c r="H2690" t="s">
        <v>223</v>
      </c>
      <c r="I2690">
        <v>5040</v>
      </c>
      <c r="J2690" t="s">
        <v>16</v>
      </c>
      <c r="K2690" t="s">
        <v>17</v>
      </c>
      <c r="L2690">
        <v>2020</v>
      </c>
      <c r="M2690" t="s">
        <v>18</v>
      </c>
    </row>
    <row r="2691" spans="1:13" x14ac:dyDescent="0.25">
      <c r="A2691" s="1">
        <v>43899</v>
      </c>
      <c r="B2691" s="2">
        <v>3.1944444444444442E-2</v>
      </c>
      <c r="C2691" t="s">
        <v>13</v>
      </c>
      <c r="D2691" t="s">
        <v>14</v>
      </c>
      <c r="E2691">
        <v>4</v>
      </c>
      <c r="F2691">
        <v>9</v>
      </c>
      <c r="G2691" t="s">
        <v>15</v>
      </c>
      <c r="H2691" t="s">
        <v>221</v>
      </c>
      <c r="I2691">
        <v>5976</v>
      </c>
      <c r="J2691" t="s">
        <v>16</v>
      </c>
      <c r="K2691" t="s">
        <v>17</v>
      </c>
      <c r="L2691">
        <v>2020</v>
      </c>
      <c r="M2691" t="s">
        <v>18</v>
      </c>
    </row>
    <row r="2692" spans="1:13" x14ac:dyDescent="0.25">
      <c r="A2692" s="1">
        <v>43899</v>
      </c>
      <c r="B2692" s="2">
        <v>0.67152777777777772</v>
      </c>
      <c r="C2692" t="s">
        <v>13</v>
      </c>
      <c r="D2692" t="s">
        <v>96</v>
      </c>
      <c r="E2692">
        <v>7</v>
      </c>
      <c r="F2692">
        <v>9</v>
      </c>
      <c r="G2692" t="s">
        <v>32</v>
      </c>
      <c r="H2692" t="s">
        <v>223</v>
      </c>
      <c r="I2692">
        <v>5137</v>
      </c>
      <c r="J2692" t="s">
        <v>91</v>
      </c>
      <c r="K2692" t="s">
        <v>92</v>
      </c>
      <c r="L2692">
        <v>2020</v>
      </c>
      <c r="M2692" t="s">
        <v>18</v>
      </c>
    </row>
    <row r="2693" spans="1:13" x14ac:dyDescent="0.25">
      <c r="A2693" s="1">
        <v>43899</v>
      </c>
      <c r="B2693" s="2">
        <v>0.73888888888888893</v>
      </c>
      <c r="C2693" t="s">
        <v>13</v>
      </c>
      <c r="D2693" t="s">
        <v>114</v>
      </c>
      <c r="E2693">
        <v>5</v>
      </c>
      <c r="F2693">
        <v>7</v>
      </c>
      <c r="G2693" t="s">
        <v>15</v>
      </c>
      <c r="H2693" t="s">
        <v>221</v>
      </c>
      <c r="I2693">
        <v>5581</v>
      </c>
      <c r="J2693" t="s">
        <v>16</v>
      </c>
      <c r="K2693" t="s">
        <v>17</v>
      </c>
      <c r="L2693">
        <v>2020</v>
      </c>
      <c r="M2693" t="s">
        <v>18</v>
      </c>
    </row>
    <row r="2694" spans="1:13" x14ac:dyDescent="0.25">
      <c r="A2694" s="1">
        <v>43899</v>
      </c>
      <c r="B2694" s="2">
        <v>0.75138888888888888</v>
      </c>
      <c r="C2694" t="s">
        <v>13</v>
      </c>
      <c r="D2694" t="s">
        <v>34</v>
      </c>
      <c r="E2694">
        <v>0</v>
      </c>
      <c r="F2694">
        <v>0</v>
      </c>
      <c r="G2694" t="s">
        <v>15</v>
      </c>
      <c r="H2694" t="s">
        <v>221</v>
      </c>
      <c r="I2694">
        <v>6101</v>
      </c>
      <c r="J2694" t="s">
        <v>16</v>
      </c>
      <c r="K2694" t="s">
        <v>17</v>
      </c>
      <c r="L2694">
        <v>2020</v>
      </c>
      <c r="M2694" t="s">
        <v>18</v>
      </c>
    </row>
    <row r="2695" spans="1:13" x14ac:dyDescent="0.25">
      <c r="A2695" s="1">
        <v>43899</v>
      </c>
      <c r="B2695" s="2">
        <v>0.86111111111111116</v>
      </c>
      <c r="C2695" t="s">
        <v>13</v>
      </c>
      <c r="D2695" t="s">
        <v>94</v>
      </c>
      <c r="E2695">
        <v>8</v>
      </c>
      <c r="F2695">
        <v>11</v>
      </c>
      <c r="G2695" t="s">
        <v>23</v>
      </c>
      <c r="H2695" t="s">
        <v>221</v>
      </c>
      <c r="I2695">
        <v>5601</v>
      </c>
      <c r="J2695" t="s">
        <v>16</v>
      </c>
      <c r="K2695" t="s">
        <v>17</v>
      </c>
      <c r="L2695">
        <v>2020</v>
      </c>
      <c r="M2695" t="s">
        <v>18</v>
      </c>
    </row>
    <row r="2696" spans="1:13" x14ac:dyDescent="0.25">
      <c r="A2696" s="1">
        <v>43900</v>
      </c>
      <c r="B2696" s="2">
        <v>4.5138888888888888E-2</v>
      </c>
      <c r="C2696" t="s">
        <v>21</v>
      </c>
      <c r="D2696" t="s">
        <v>27</v>
      </c>
      <c r="E2696">
        <v>8</v>
      </c>
      <c r="F2696">
        <v>13</v>
      </c>
      <c r="G2696" t="s">
        <v>15</v>
      </c>
      <c r="H2696" t="s">
        <v>221</v>
      </c>
      <c r="I2696">
        <v>5631</v>
      </c>
      <c r="J2696" t="s">
        <v>16</v>
      </c>
      <c r="K2696" t="s">
        <v>17</v>
      </c>
      <c r="L2696">
        <v>2020</v>
      </c>
      <c r="M2696" t="s">
        <v>18</v>
      </c>
    </row>
    <row r="2697" spans="1:13" x14ac:dyDescent="0.25">
      <c r="A2697" s="1">
        <v>43900</v>
      </c>
      <c r="B2697" s="2">
        <v>0.25138888888888888</v>
      </c>
      <c r="C2697" t="s">
        <v>21</v>
      </c>
      <c r="D2697" t="s">
        <v>48</v>
      </c>
      <c r="E2697">
        <v>6</v>
      </c>
      <c r="F2697">
        <v>10</v>
      </c>
      <c r="G2697" t="s">
        <v>23</v>
      </c>
      <c r="H2697" t="s">
        <v>221</v>
      </c>
      <c r="I2697">
        <v>5986</v>
      </c>
      <c r="J2697" t="s">
        <v>55</v>
      </c>
      <c r="K2697" t="s">
        <v>56</v>
      </c>
      <c r="L2697">
        <v>2020</v>
      </c>
      <c r="M2697" t="s">
        <v>18</v>
      </c>
    </row>
    <row r="2698" spans="1:13" x14ac:dyDescent="0.25">
      <c r="A2698" s="1">
        <v>43900</v>
      </c>
      <c r="B2698" s="2">
        <v>0.35694444444444445</v>
      </c>
      <c r="C2698" t="s">
        <v>21</v>
      </c>
      <c r="D2698" t="s">
        <v>34</v>
      </c>
      <c r="E2698">
        <v>3</v>
      </c>
      <c r="F2698">
        <v>5</v>
      </c>
      <c r="G2698" t="s">
        <v>15</v>
      </c>
      <c r="H2698" t="s">
        <v>221</v>
      </c>
      <c r="I2698">
        <v>5621</v>
      </c>
      <c r="J2698" t="s">
        <v>16</v>
      </c>
      <c r="K2698" t="s">
        <v>17</v>
      </c>
      <c r="L2698">
        <v>2020</v>
      </c>
      <c r="M2698" t="s">
        <v>18</v>
      </c>
    </row>
    <row r="2699" spans="1:13" x14ac:dyDescent="0.25">
      <c r="A2699" s="1">
        <v>43900</v>
      </c>
      <c r="B2699" s="2">
        <v>0.7895833333333333</v>
      </c>
      <c r="C2699" t="s">
        <v>21</v>
      </c>
      <c r="D2699" t="s">
        <v>28</v>
      </c>
      <c r="E2699">
        <v>3</v>
      </c>
      <c r="F2699">
        <v>6</v>
      </c>
      <c r="G2699" t="s">
        <v>20</v>
      </c>
      <c r="H2699" t="s">
        <v>223</v>
      </c>
      <c r="I2699">
        <v>5168</v>
      </c>
      <c r="J2699" t="s">
        <v>16</v>
      </c>
      <c r="K2699" t="s">
        <v>17</v>
      </c>
      <c r="L2699">
        <v>2020</v>
      </c>
      <c r="M2699" t="s">
        <v>18</v>
      </c>
    </row>
    <row r="2700" spans="1:13" x14ac:dyDescent="0.25">
      <c r="A2700" s="1">
        <v>43900</v>
      </c>
      <c r="B2700" s="2">
        <v>0.87638888888888888</v>
      </c>
      <c r="C2700" t="s">
        <v>21</v>
      </c>
      <c r="D2700" t="s">
        <v>84</v>
      </c>
      <c r="E2700">
        <v>7</v>
      </c>
      <c r="F2700">
        <v>10</v>
      </c>
      <c r="G2700" t="s">
        <v>15</v>
      </c>
      <c r="H2700" t="s">
        <v>221</v>
      </c>
      <c r="I2700">
        <v>6116</v>
      </c>
      <c r="J2700" t="s">
        <v>16</v>
      </c>
      <c r="K2700" t="s">
        <v>17</v>
      </c>
      <c r="L2700">
        <v>2020</v>
      </c>
      <c r="M2700" t="s">
        <v>18</v>
      </c>
    </row>
    <row r="2701" spans="1:13" x14ac:dyDescent="0.25">
      <c r="A2701" s="1">
        <v>43900</v>
      </c>
      <c r="B2701" s="2">
        <v>0.88541666666666663</v>
      </c>
      <c r="C2701" t="s">
        <v>21</v>
      </c>
      <c r="D2701" t="s">
        <v>88</v>
      </c>
      <c r="E2701">
        <v>5</v>
      </c>
      <c r="F2701">
        <v>8</v>
      </c>
      <c r="G2701" t="s">
        <v>15</v>
      </c>
      <c r="H2701" t="s">
        <v>221</v>
      </c>
      <c r="I2701">
        <v>6116</v>
      </c>
      <c r="J2701" t="s">
        <v>16</v>
      </c>
      <c r="K2701" t="s">
        <v>17</v>
      </c>
      <c r="L2701">
        <v>2020</v>
      </c>
      <c r="M2701" t="s">
        <v>18</v>
      </c>
    </row>
    <row r="2702" spans="1:13" x14ac:dyDescent="0.25">
      <c r="A2702" s="1">
        <v>43901</v>
      </c>
      <c r="B2702" s="2">
        <v>0.74861111111111112</v>
      </c>
      <c r="C2702" t="s">
        <v>25</v>
      </c>
      <c r="D2702" t="s">
        <v>65</v>
      </c>
      <c r="E2702">
        <v>19</v>
      </c>
      <c r="F2702">
        <v>21</v>
      </c>
      <c r="G2702" t="s">
        <v>15</v>
      </c>
      <c r="H2702" t="s">
        <v>221</v>
      </c>
      <c r="I2702">
        <v>5605</v>
      </c>
      <c r="J2702" t="s">
        <v>89</v>
      </c>
      <c r="K2702" t="s">
        <v>90</v>
      </c>
      <c r="L2702">
        <v>2020</v>
      </c>
      <c r="M2702" t="s">
        <v>18</v>
      </c>
    </row>
    <row r="2703" spans="1:13" x14ac:dyDescent="0.25">
      <c r="A2703" s="1">
        <v>43901</v>
      </c>
      <c r="B2703" s="2">
        <v>0.74930555555555556</v>
      </c>
      <c r="C2703" t="s">
        <v>25</v>
      </c>
      <c r="D2703" t="s">
        <v>71</v>
      </c>
      <c r="E2703">
        <v>7</v>
      </c>
      <c r="F2703">
        <v>9</v>
      </c>
      <c r="G2703" t="s">
        <v>32</v>
      </c>
      <c r="H2703" t="s">
        <v>223</v>
      </c>
      <c r="I2703">
        <v>5004</v>
      </c>
      <c r="J2703" t="s">
        <v>89</v>
      </c>
      <c r="K2703" t="s">
        <v>90</v>
      </c>
      <c r="L2703">
        <v>2020</v>
      </c>
      <c r="M2703" t="s">
        <v>18</v>
      </c>
    </row>
    <row r="2704" spans="1:13" x14ac:dyDescent="0.25">
      <c r="A2704" s="1">
        <v>43901</v>
      </c>
      <c r="B2704" s="2">
        <v>0.75763888888888886</v>
      </c>
      <c r="C2704" t="s">
        <v>25</v>
      </c>
      <c r="D2704" t="s">
        <v>65</v>
      </c>
      <c r="E2704">
        <v>12</v>
      </c>
      <c r="F2704">
        <v>14</v>
      </c>
      <c r="G2704" t="s">
        <v>15</v>
      </c>
      <c r="H2704" t="s">
        <v>221</v>
      </c>
      <c r="I2704">
        <v>5606</v>
      </c>
      <c r="J2704" t="s">
        <v>55</v>
      </c>
      <c r="K2704" t="s">
        <v>56</v>
      </c>
      <c r="L2704">
        <v>2020</v>
      </c>
      <c r="M2704" t="s">
        <v>18</v>
      </c>
    </row>
    <row r="2705" spans="1:13" x14ac:dyDescent="0.25">
      <c r="A2705" s="1">
        <v>43902</v>
      </c>
      <c r="B2705" s="2">
        <v>0.89930555555555558</v>
      </c>
      <c r="C2705" t="s">
        <v>33</v>
      </c>
      <c r="D2705" t="s">
        <v>41</v>
      </c>
      <c r="E2705">
        <v>3</v>
      </c>
      <c r="F2705">
        <v>7</v>
      </c>
      <c r="G2705" t="s">
        <v>32</v>
      </c>
      <c r="H2705" t="s">
        <v>223</v>
      </c>
      <c r="I2705">
        <v>5180</v>
      </c>
      <c r="J2705" t="s">
        <v>16</v>
      </c>
      <c r="K2705" t="s">
        <v>17</v>
      </c>
      <c r="L2705">
        <v>2020</v>
      </c>
      <c r="M2705" t="s">
        <v>18</v>
      </c>
    </row>
    <row r="2706" spans="1:13" x14ac:dyDescent="0.25">
      <c r="A2706" s="1">
        <v>43902</v>
      </c>
      <c r="B2706" s="2">
        <v>0.93611111111111112</v>
      </c>
      <c r="C2706" t="s">
        <v>33</v>
      </c>
      <c r="D2706" t="s">
        <v>51</v>
      </c>
      <c r="E2706">
        <v>0</v>
      </c>
      <c r="F2706">
        <v>0</v>
      </c>
      <c r="G2706" t="s">
        <v>20</v>
      </c>
      <c r="H2706" t="s">
        <v>223</v>
      </c>
      <c r="I2706">
        <v>5151</v>
      </c>
      <c r="J2706" t="s">
        <v>16</v>
      </c>
      <c r="K2706" t="s">
        <v>17</v>
      </c>
      <c r="L2706">
        <v>2020</v>
      </c>
      <c r="M2706" t="s">
        <v>18</v>
      </c>
    </row>
    <row r="2707" spans="1:13" x14ac:dyDescent="0.25">
      <c r="A2707" s="1">
        <v>43902</v>
      </c>
      <c r="B2707" s="2">
        <v>0.9916666666666667</v>
      </c>
      <c r="C2707" t="s">
        <v>33</v>
      </c>
      <c r="D2707" t="s">
        <v>67</v>
      </c>
      <c r="E2707">
        <v>3</v>
      </c>
      <c r="F2707">
        <v>8</v>
      </c>
      <c r="G2707" t="s">
        <v>15</v>
      </c>
      <c r="H2707" t="s">
        <v>221</v>
      </c>
      <c r="I2707">
        <v>5701</v>
      </c>
      <c r="J2707" t="s">
        <v>16</v>
      </c>
      <c r="K2707" t="s">
        <v>17</v>
      </c>
      <c r="L2707">
        <v>2020</v>
      </c>
      <c r="M2707" t="s">
        <v>18</v>
      </c>
    </row>
    <row r="2708" spans="1:13" x14ac:dyDescent="0.25">
      <c r="A2708" s="1">
        <v>43903</v>
      </c>
      <c r="B2708" s="2">
        <v>7.2916666666666671E-2</v>
      </c>
      <c r="C2708" t="s">
        <v>40</v>
      </c>
      <c r="D2708" t="s">
        <v>83</v>
      </c>
      <c r="E2708">
        <v>0</v>
      </c>
      <c r="F2708">
        <v>0</v>
      </c>
      <c r="G2708" t="s">
        <v>23</v>
      </c>
      <c r="H2708" t="s">
        <v>221</v>
      </c>
      <c r="I2708">
        <v>5881</v>
      </c>
      <c r="J2708" t="s">
        <v>16</v>
      </c>
      <c r="K2708" t="s">
        <v>17</v>
      </c>
      <c r="L2708">
        <v>2020</v>
      </c>
      <c r="M2708" t="s">
        <v>18</v>
      </c>
    </row>
    <row r="2709" spans="1:13" x14ac:dyDescent="0.25">
      <c r="A2709" s="1">
        <v>43903</v>
      </c>
      <c r="B2709" s="2">
        <v>0.62986111111111109</v>
      </c>
      <c r="C2709" t="s">
        <v>40</v>
      </c>
      <c r="D2709" t="s">
        <v>49</v>
      </c>
      <c r="E2709">
        <v>3</v>
      </c>
      <c r="F2709">
        <v>6</v>
      </c>
      <c r="G2709" t="s">
        <v>23</v>
      </c>
      <c r="H2709" t="s">
        <v>221</v>
      </c>
      <c r="I2709">
        <v>6056</v>
      </c>
      <c r="J2709" t="s">
        <v>55</v>
      </c>
      <c r="K2709" t="s">
        <v>56</v>
      </c>
      <c r="L2709">
        <v>2020</v>
      </c>
      <c r="M2709" t="s">
        <v>18</v>
      </c>
    </row>
    <row r="2710" spans="1:13" x14ac:dyDescent="0.25">
      <c r="A2710" s="1">
        <v>43903</v>
      </c>
      <c r="B2710" s="2">
        <v>0.67291666666666672</v>
      </c>
      <c r="C2710" t="s">
        <v>40</v>
      </c>
      <c r="D2710" t="s">
        <v>34</v>
      </c>
      <c r="E2710">
        <v>4</v>
      </c>
      <c r="F2710">
        <v>7</v>
      </c>
      <c r="G2710" t="s">
        <v>15</v>
      </c>
      <c r="H2710" t="s">
        <v>221</v>
      </c>
      <c r="I2710">
        <v>5971</v>
      </c>
      <c r="J2710" t="s">
        <v>16</v>
      </c>
      <c r="K2710" t="s">
        <v>17</v>
      </c>
      <c r="L2710">
        <v>2020</v>
      </c>
      <c r="M2710" t="s">
        <v>18</v>
      </c>
    </row>
    <row r="2711" spans="1:13" x14ac:dyDescent="0.25">
      <c r="A2711" s="1">
        <v>43903</v>
      </c>
      <c r="B2711" s="2">
        <v>0.6875</v>
      </c>
      <c r="C2711" t="s">
        <v>40</v>
      </c>
      <c r="D2711" t="s">
        <v>79</v>
      </c>
      <c r="E2711">
        <v>6</v>
      </c>
      <c r="F2711">
        <v>8</v>
      </c>
      <c r="G2711" t="s">
        <v>23</v>
      </c>
      <c r="H2711" t="s">
        <v>221</v>
      </c>
      <c r="I2711">
        <v>5736</v>
      </c>
      <c r="J2711" t="s">
        <v>16</v>
      </c>
      <c r="K2711" t="s">
        <v>17</v>
      </c>
      <c r="L2711">
        <v>2020</v>
      </c>
      <c r="M2711" t="s">
        <v>18</v>
      </c>
    </row>
    <row r="2712" spans="1:13" x14ac:dyDescent="0.25">
      <c r="A2712" s="1">
        <v>43903</v>
      </c>
      <c r="B2712" s="2">
        <v>0.94027777777777777</v>
      </c>
      <c r="C2712" t="s">
        <v>40</v>
      </c>
      <c r="D2712" t="s">
        <v>96</v>
      </c>
      <c r="E2712">
        <v>15</v>
      </c>
      <c r="F2712">
        <v>19</v>
      </c>
      <c r="G2712" t="s">
        <v>20</v>
      </c>
      <c r="H2712" t="s">
        <v>223</v>
      </c>
      <c r="I2712">
        <v>5091</v>
      </c>
      <c r="J2712" t="s">
        <v>16</v>
      </c>
      <c r="K2712" t="s">
        <v>17</v>
      </c>
      <c r="L2712">
        <v>2020</v>
      </c>
      <c r="M2712" t="s">
        <v>18</v>
      </c>
    </row>
    <row r="2713" spans="1:13" x14ac:dyDescent="0.25">
      <c r="A2713" s="1">
        <v>43904</v>
      </c>
      <c r="B2713" s="2">
        <v>0.34861111111111109</v>
      </c>
      <c r="C2713" t="s">
        <v>50</v>
      </c>
      <c r="D2713" t="s">
        <v>86</v>
      </c>
      <c r="E2713">
        <v>3</v>
      </c>
      <c r="F2713">
        <v>8</v>
      </c>
      <c r="G2713" t="s">
        <v>32</v>
      </c>
      <c r="H2713" t="s">
        <v>223</v>
      </c>
      <c r="I2713">
        <v>5004</v>
      </c>
      <c r="J2713" t="s">
        <v>16</v>
      </c>
      <c r="K2713" t="s">
        <v>17</v>
      </c>
      <c r="L2713">
        <v>2020</v>
      </c>
      <c r="M2713" t="s">
        <v>18</v>
      </c>
    </row>
    <row r="2714" spans="1:13" x14ac:dyDescent="0.25">
      <c r="A2714" s="1">
        <v>43904</v>
      </c>
      <c r="B2714" s="2">
        <v>0.74583333333333335</v>
      </c>
      <c r="C2714" t="s">
        <v>50</v>
      </c>
      <c r="D2714" t="s">
        <v>14</v>
      </c>
      <c r="E2714">
        <v>0</v>
      </c>
      <c r="F2714">
        <v>0</v>
      </c>
      <c r="G2714" t="s">
        <v>15</v>
      </c>
      <c r="H2714" t="s">
        <v>221</v>
      </c>
      <c r="I2714">
        <v>6101</v>
      </c>
      <c r="J2714" t="s">
        <v>16</v>
      </c>
      <c r="K2714" t="s">
        <v>17</v>
      </c>
      <c r="L2714">
        <v>2020</v>
      </c>
      <c r="M2714" t="s">
        <v>18</v>
      </c>
    </row>
    <row r="2715" spans="1:13" x14ac:dyDescent="0.25">
      <c r="A2715" s="1">
        <v>43904</v>
      </c>
      <c r="B2715" s="2">
        <v>0.77986111111111112</v>
      </c>
      <c r="C2715" t="s">
        <v>50</v>
      </c>
      <c r="D2715" t="s">
        <v>71</v>
      </c>
      <c r="E2715">
        <v>4</v>
      </c>
      <c r="F2715">
        <v>8</v>
      </c>
      <c r="G2715" t="s">
        <v>20</v>
      </c>
      <c r="H2715" t="s">
        <v>223</v>
      </c>
      <c r="I2715">
        <v>5151</v>
      </c>
      <c r="J2715" t="s">
        <v>16</v>
      </c>
      <c r="K2715" t="s">
        <v>17</v>
      </c>
      <c r="L2715">
        <v>2020</v>
      </c>
      <c r="M2715" t="s">
        <v>18</v>
      </c>
    </row>
    <row r="2716" spans="1:13" x14ac:dyDescent="0.25">
      <c r="A2716" s="1">
        <v>43904</v>
      </c>
      <c r="B2716" s="2">
        <v>0.96458333333333335</v>
      </c>
      <c r="C2716" t="s">
        <v>50</v>
      </c>
      <c r="D2716" t="s">
        <v>59</v>
      </c>
      <c r="E2716">
        <v>7</v>
      </c>
      <c r="F2716">
        <v>13</v>
      </c>
      <c r="G2716" t="s">
        <v>20</v>
      </c>
      <c r="H2716" t="s">
        <v>223</v>
      </c>
      <c r="I2716">
        <v>5071</v>
      </c>
      <c r="J2716" t="s">
        <v>16</v>
      </c>
      <c r="K2716" t="s">
        <v>17</v>
      </c>
      <c r="L2716">
        <v>2020</v>
      </c>
      <c r="M2716" t="s">
        <v>18</v>
      </c>
    </row>
    <row r="2717" spans="1:13" x14ac:dyDescent="0.25">
      <c r="A2717" s="1">
        <v>43905</v>
      </c>
      <c r="B2717" s="2">
        <v>0.66874999999999996</v>
      </c>
      <c r="C2717" t="s">
        <v>53</v>
      </c>
      <c r="D2717" t="s">
        <v>71</v>
      </c>
      <c r="E2717">
        <v>0</v>
      </c>
      <c r="F2717">
        <v>0</v>
      </c>
      <c r="G2717" t="s">
        <v>32</v>
      </c>
      <c r="H2717" t="s">
        <v>223</v>
      </c>
      <c r="I2717">
        <v>5037</v>
      </c>
      <c r="J2717" t="s">
        <v>16</v>
      </c>
      <c r="K2717" t="s">
        <v>17</v>
      </c>
      <c r="L2717">
        <v>2020</v>
      </c>
      <c r="M2717" t="s">
        <v>18</v>
      </c>
    </row>
    <row r="2718" spans="1:13" x14ac:dyDescent="0.25">
      <c r="A2718" s="1">
        <v>43905</v>
      </c>
      <c r="B2718" s="2">
        <v>0.79027777777777775</v>
      </c>
      <c r="C2718" t="s">
        <v>53</v>
      </c>
      <c r="D2718" t="s">
        <v>68</v>
      </c>
      <c r="E2718">
        <v>4</v>
      </c>
      <c r="F2718">
        <v>8</v>
      </c>
      <c r="G2718" t="s">
        <v>32</v>
      </c>
      <c r="H2718" t="s">
        <v>223</v>
      </c>
      <c r="I2718">
        <v>5308</v>
      </c>
      <c r="J2718" t="s">
        <v>38</v>
      </c>
      <c r="K2718" t="s">
        <v>39</v>
      </c>
      <c r="L2718">
        <v>2020</v>
      </c>
      <c r="M2718" t="s">
        <v>18</v>
      </c>
    </row>
    <row r="2719" spans="1:13" x14ac:dyDescent="0.25">
      <c r="A2719" s="1">
        <v>43905</v>
      </c>
      <c r="B2719" s="2">
        <v>0.94166666666666665</v>
      </c>
      <c r="C2719" t="s">
        <v>53</v>
      </c>
      <c r="D2719" t="s">
        <v>86</v>
      </c>
      <c r="E2719">
        <v>5</v>
      </c>
      <c r="F2719">
        <v>9</v>
      </c>
      <c r="G2719" t="s">
        <v>32</v>
      </c>
      <c r="H2719" t="s">
        <v>223</v>
      </c>
      <c r="I2719">
        <v>5313</v>
      </c>
      <c r="J2719" t="s">
        <v>16</v>
      </c>
      <c r="K2719" t="s">
        <v>17</v>
      </c>
      <c r="L2719">
        <v>2020</v>
      </c>
      <c r="M2719" t="s">
        <v>18</v>
      </c>
    </row>
    <row r="2720" spans="1:13" x14ac:dyDescent="0.25">
      <c r="A2720" s="1">
        <v>43906</v>
      </c>
      <c r="B2720" s="2">
        <v>0.4236111111111111</v>
      </c>
      <c r="C2720" t="s">
        <v>13</v>
      </c>
      <c r="D2720" t="s">
        <v>63</v>
      </c>
      <c r="E2720">
        <v>3</v>
      </c>
      <c r="F2720">
        <v>5</v>
      </c>
      <c r="G2720" t="s">
        <v>23</v>
      </c>
      <c r="H2720" t="s">
        <v>221</v>
      </c>
      <c r="I2720">
        <v>5631</v>
      </c>
      <c r="J2720" t="s">
        <v>16</v>
      </c>
      <c r="K2720" t="s">
        <v>17</v>
      </c>
      <c r="L2720">
        <v>2020</v>
      </c>
      <c r="M2720" t="s">
        <v>18</v>
      </c>
    </row>
    <row r="2721" spans="1:13" x14ac:dyDescent="0.25">
      <c r="A2721" s="1">
        <v>43906</v>
      </c>
      <c r="B2721" s="2">
        <v>0.56458333333333333</v>
      </c>
      <c r="C2721" t="s">
        <v>13</v>
      </c>
      <c r="D2721" t="s">
        <v>78</v>
      </c>
      <c r="E2721">
        <v>0</v>
      </c>
      <c r="F2721">
        <v>0</v>
      </c>
      <c r="G2721" t="s">
        <v>32</v>
      </c>
      <c r="H2721" t="s">
        <v>223</v>
      </c>
      <c r="I2721">
        <v>5019</v>
      </c>
      <c r="J2721" t="s">
        <v>38</v>
      </c>
      <c r="K2721" t="s">
        <v>39</v>
      </c>
      <c r="L2721">
        <v>2020</v>
      </c>
      <c r="M2721" t="s">
        <v>18</v>
      </c>
    </row>
    <row r="2722" spans="1:13" x14ac:dyDescent="0.25">
      <c r="A2722" s="1">
        <v>43906</v>
      </c>
      <c r="B2722" s="2">
        <v>0.56527777777777777</v>
      </c>
      <c r="C2722" t="s">
        <v>13</v>
      </c>
      <c r="D2722" t="s">
        <v>114</v>
      </c>
      <c r="E2722">
        <v>9</v>
      </c>
      <c r="F2722">
        <v>12</v>
      </c>
      <c r="G2722" t="s">
        <v>15</v>
      </c>
      <c r="H2722" t="s">
        <v>221</v>
      </c>
      <c r="I2722">
        <v>5886</v>
      </c>
      <c r="J2722" t="s">
        <v>16</v>
      </c>
      <c r="K2722" t="s">
        <v>17</v>
      </c>
      <c r="L2722">
        <v>2020</v>
      </c>
      <c r="M2722" t="s">
        <v>18</v>
      </c>
    </row>
    <row r="2723" spans="1:13" x14ac:dyDescent="0.25">
      <c r="A2723" s="1">
        <v>43906</v>
      </c>
      <c r="B2723" s="2">
        <v>0.59722222222222221</v>
      </c>
      <c r="C2723" t="s">
        <v>13</v>
      </c>
      <c r="D2723" t="s">
        <v>103</v>
      </c>
      <c r="E2723">
        <v>6</v>
      </c>
      <c r="F2723">
        <v>9</v>
      </c>
      <c r="G2723" t="s">
        <v>23</v>
      </c>
      <c r="H2723" t="s">
        <v>221</v>
      </c>
      <c r="I2723">
        <v>6036</v>
      </c>
      <c r="J2723" t="s">
        <v>16</v>
      </c>
      <c r="K2723" t="s">
        <v>17</v>
      </c>
      <c r="L2723">
        <v>2020</v>
      </c>
      <c r="M2723" t="s">
        <v>18</v>
      </c>
    </row>
    <row r="2724" spans="1:13" x14ac:dyDescent="0.25">
      <c r="A2724" s="1">
        <v>43906</v>
      </c>
      <c r="B2724" s="2">
        <v>0.60486111111111107</v>
      </c>
      <c r="C2724" t="s">
        <v>13</v>
      </c>
      <c r="D2724" t="s">
        <v>48</v>
      </c>
      <c r="E2724">
        <v>0</v>
      </c>
      <c r="F2724">
        <v>0</v>
      </c>
      <c r="G2724" t="s">
        <v>15</v>
      </c>
      <c r="H2724" t="s">
        <v>221</v>
      </c>
      <c r="I2724">
        <v>5961</v>
      </c>
      <c r="J2724" t="s">
        <v>16</v>
      </c>
      <c r="K2724" t="s">
        <v>17</v>
      </c>
      <c r="L2724">
        <v>2020</v>
      </c>
      <c r="M2724" t="s">
        <v>18</v>
      </c>
    </row>
    <row r="2725" spans="1:13" x14ac:dyDescent="0.25">
      <c r="A2725" s="1">
        <v>43906</v>
      </c>
      <c r="B2725" s="2">
        <v>0.72986111111111107</v>
      </c>
      <c r="C2725" t="s">
        <v>13</v>
      </c>
      <c r="D2725" t="s">
        <v>86</v>
      </c>
      <c r="E2725">
        <v>3</v>
      </c>
      <c r="F2725">
        <v>5</v>
      </c>
      <c r="G2725" t="s">
        <v>20</v>
      </c>
      <c r="H2725" t="s">
        <v>223</v>
      </c>
      <c r="I2725">
        <v>5154</v>
      </c>
      <c r="J2725" t="s">
        <v>38</v>
      </c>
      <c r="K2725" t="s">
        <v>39</v>
      </c>
      <c r="L2725">
        <v>2020</v>
      </c>
      <c r="M2725" t="s">
        <v>18</v>
      </c>
    </row>
    <row r="2726" spans="1:13" x14ac:dyDescent="0.25">
      <c r="A2726" s="1">
        <v>43906</v>
      </c>
      <c r="B2726" s="2">
        <v>0.75416666666666665</v>
      </c>
      <c r="C2726" t="s">
        <v>13</v>
      </c>
      <c r="D2726" t="s">
        <v>76</v>
      </c>
      <c r="E2726">
        <v>0</v>
      </c>
      <c r="F2726">
        <v>0</v>
      </c>
      <c r="G2726" t="s">
        <v>32</v>
      </c>
      <c r="H2726" t="s">
        <v>223</v>
      </c>
      <c r="I2726">
        <v>5213</v>
      </c>
      <c r="J2726" t="s">
        <v>16</v>
      </c>
      <c r="K2726" t="s">
        <v>17</v>
      </c>
      <c r="L2726">
        <v>2020</v>
      </c>
      <c r="M2726" t="s">
        <v>18</v>
      </c>
    </row>
    <row r="2727" spans="1:13" x14ac:dyDescent="0.25">
      <c r="A2727" s="1">
        <v>43906</v>
      </c>
      <c r="B2727" s="2">
        <v>0.82986111111111116</v>
      </c>
      <c r="C2727" t="s">
        <v>13</v>
      </c>
      <c r="D2727" t="s">
        <v>93</v>
      </c>
      <c r="E2727">
        <v>27</v>
      </c>
      <c r="F2727">
        <v>30</v>
      </c>
      <c r="G2727" t="s">
        <v>20</v>
      </c>
      <c r="H2727" t="s">
        <v>223</v>
      </c>
      <c r="I2727">
        <v>5252</v>
      </c>
      <c r="J2727" t="s">
        <v>16</v>
      </c>
      <c r="K2727" t="s">
        <v>17</v>
      </c>
      <c r="L2727">
        <v>2020</v>
      </c>
      <c r="M2727" t="s">
        <v>18</v>
      </c>
    </row>
    <row r="2728" spans="1:13" x14ac:dyDescent="0.25">
      <c r="A2728" s="1">
        <v>43907</v>
      </c>
      <c r="B2728" s="2">
        <v>0.4826388888888889</v>
      </c>
      <c r="C2728" t="s">
        <v>21</v>
      </c>
      <c r="D2728" t="s">
        <v>54</v>
      </c>
      <c r="E2728">
        <v>5</v>
      </c>
      <c r="F2728">
        <v>8</v>
      </c>
      <c r="G2728" t="s">
        <v>15</v>
      </c>
      <c r="H2728" t="s">
        <v>221</v>
      </c>
      <c r="I2728">
        <v>5761</v>
      </c>
      <c r="J2728" t="s">
        <v>55</v>
      </c>
      <c r="K2728" t="s">
        <v>56</v>
      </c>
      <c r="L2728">
        <v>2020</v>
      </c>
      <c r="M2728" t="s">
        <v>18</v>
      </c>
    </row>
    <row r="2729" spans="1:13" x14ac:dyDescent="0.25">
      <c r="A2729" s="1">
        <v>43907</v>
      </c>
      <c r="B2729" s="2">
        <v>0.6743055555555556</v>
      </c>
      <c r="C2729" t="s">
        <v>21</v>
      </c>
      <c r="D2729" t="s">
        <v>28</v>
      </c>
      <c r="E2729">
        <v>0</v>
      </c>
      <c r="F2729">
        <v>0</v>
      </c>
      <c r="G2729" t="s">
        <v>20</v>
      </c>
      <c r="H2729" t="s">
        <v>223</v>
      </c>
      <c r="I2729">
        <v>5089</v>
      </c>
      <c r="J2729" t="s">
        <v>38</v>
      </c>
      <c r="K2729" t="s">
        <v>39</v>
      </c>
      <c r="L2729">
        <v>2020</v>
      </c>
      <c r="M2729" t="s">
        <v>18</v>
      </c>
    </row>
    <row r="2730" spans="1:13" x14ac:dyDescent="0.25">
      <c r="A2730" s="1">
        <v>43907</v>
      </c>
      <c r="B2730" s="2">
        <v>0.70763888888888893</v>
      </c>
      <c r="C2730" t="s">
        <v>21</v>
      </c>
      <c r="D2730" t="s">
        <v>65</v>
      </c>
      <c r="E2730">
        <v>5</v>
      </c>
      <c r="F2730">
        <v>7</v>
      </c>
      <c r="G2730" t="s">
        <v>23</v>
      </c>
      <c r="H2730" t="s">
        <v>221</v>
      </c>
      <c r="I2730">
        <v>6126</v>
      </c>
      <c r="J2730" t="s">
        <v>16</v>
      </c>
      <c r="K2730" t="s">
        <v>17</v>
      </c>
      <c r="L2730">
        <v>2020</v>
      </c>
      <c r="M2730" t="s">
        <v>18</v>
      </c>
    </row>
    <row r="2731" spans="1:13" x14ac:dyDescent="0.25">
      <c r="A2731" s="1">
        <v>43908</v>
      </c>
      <c r="B2731" s="2">
        <v>1.1805555555555555E-2</v>
      </c>
      <c r="C2731" t="s">
        <v>25</v>
      </c>
      <c r="D2731" t="s">
        <v>28</v>
      </c>
      <c r="E2731">
        <v>4</v>
      </c>
      <c r="F2731">
        <v>8</v>
      </c>
      <c r="H2731" t="s">
        <v>223</v>
      </c>
      <c r="I2731">
        <v>5151</v>
      </c>
      <c r="J2731" t="s">
        <v>55</v>
      </c>
      <c r="K2731" t="s">
        <v>56</v>
      </c>
      <c r="L2731">
        <v>2020</v>
      </c>
      <c r="M2731" t="s">
        <v>18</v>
      </c>
    </row>
    <row r="2732" spans="1:13" x14ac:dyDescent="0.25">
      <c r="A2732" s="1">
        <v>43908</v>
      </c>
      <c r="B2732" s="2">
        <v>0.28125</v>
      </c>
      <c r="C2732" t="s">
        <v>25</v>
      </c>
      <c r="D2732" t="s">
        <v>49</v>
      </c>
      <c r="E2732">
        <v>0</v>
      </c>
      <c r="F2732">
        <v>0</v>
      </c>
      <c r="G2732" t="s">
        <v>23</v>
      </c>
      <c r="H2732" t="s">
        <v>221</v>
      </c>
      <c r="I2732">
        <v>5916</v>
      </c>
      <c r="J2732" t="s">
        <v>16</v>
      </c>
      <c r="K2732" t="s">
        <v>17</v>
      </c>
      <c r="L2732">
        <v>2020</v>
      </c>
      <c r="M2732" t="s">
        <v>18</v>
      </c>
    </row>
    <row r="2733" spans="1:13" x14ac:dyDescent="0.25">
      <c r="A2733" s="1">
        <v>43908</v>
      </c>
      <c r="B2733" s="2">
        <v>0.46180555555555558</v>
      </c>
      <c r="C2733" t="s">
        <v>25</v>
      </c>
      <c r="D2733" t="s">
        <v>79</v>
      </c>
      <c r="E2733">
        <v>9</v>
      </c>
      <c r="F2733">
        <v>12</v>
      </c>
      <c r="G2733" t="s">
        <v>23</v>
      </c>
      <c r="H2733" t="s">
        <v>221</v>
      </c>
      <c r="I2733">
        <v>5676</v>
      </c>
      <c r="J2733" t="s">
        <v>16</v>
      </c>
      <c r="K2733" t="s">
        <v>17</v>
      </c>
      <c r="L2733">
        <v>2020</v>
      </c>
      <c r="M2733" t="s">
        <v>18</v>
      </c>
    </row>
    <row r="2734" spans="1:13" x14ac:dyDescent="0.25">
      <c r="A2734" s="1">
        <v>43908</v>
      </c>
      <c r="B2734" s="2">
        <v>0.67291666666666672</v>
      </c>
      <c r="C2734" t="s">
        <v>25</v>
      </c>
      <c r="D2734" t="s">
        <v>112</v>
      </c>
      <c r="E2734">
        <v>11</v>
      </c>
      <c r="F2734">
        <v>14</v>
      </c>
      <c r="G2734" t="s">
        <v>15</v>
      </c>
      <c r="H2734" t="s">
        <v>221</v>
      </c>
      <c r="I2734">
        <v>5726</v>
      </c>
      <c r="J2734" t="s">
        <v>16</v>
      </c>
      <c r="K2734" t="s">
        <v>17</v>
      </c>
      <c r="L2734">
        <v>2020</v>
      </c>
      <c r="M2734" t="s">
        <v>18</v>
      </c>
    </row>
    <row r="2735" spans="1:13" x14ac:dyDescent="0.25">
      <c r="A2735" s="1">
        <v>43908</v>
      </c>
      <c r="B2735" s="2">
        <v>0.72777777777777775</v>
      </c>
      <c r="C2735" t="s">
        <v>25</v>
      </c>
      <c r="D2735" t="s">
        <v>71</v>
      </c>
      <c r="E2735">
        <v>3</v>
      </c>
      <c r="F2735">
        <v>5</v>
      </c>
      <c r="G2735" t="s">
        <v>32</v>
      </c>
      <c r="H2735" t="s">
        <v>223</v>
      </c>
      <c r="I2735">
        <v>5112</v>
      </c>
      <c r="J2735" t="s">
        <v>55</v>
      </c>
      <c r="K2735" t="s">
        <v>56</v>
      </c>
      <c r="L2735">
        <v>2020</v>
      </c>
      <c r="M2735" t="s">
        <v>18</v>
      </c>
    </row>
    <row r="2736" spans="1:13" x14ac:dyDescent="0.25">
      <c r="A2736" s="1">
        <v>43908</v>
      </c>
      <c r="B2736" s="2">
        <v>0.97152777777777777</v>
      </c>
      <c r="C2736" t="s">
        <v>25</v>
      </c>
      <c r="D2736" t="s">
        <v>82</v>
      </c>
      <c r="E2736">
        <v>5</v>
      </c>
      <c r="F2736">
        <v>9</v>
      </c>
      <c r="G2736" t="s">
        <v>20</v>
      </c>
      <c r="H2736" t="s">
        <v>223</v>
      </c>
      <c r="I2736">
        <v>5323</v>
      </c>
      <c r="J2736" t="s">
        <v>16</v>
      </c>
      <c r="K2736" t="s">
        <v>17</v>
      </c>
      <c r="L2736">
        <v>2020</v>
      </c>
      <c r="M2736" t="s">
        <v>18</v>
      </c>
    </row>
    <row r="2737" spans="1:13" x14ac:dyDescent="0.25">
      <c r="A2737" s="1">
        <v>43909</v>
      </c>
      <c r="B2737" s="2">
        <v>0.54513888888888884</v>
      </c>
      <c r="C2737" t="s">
        <v>33</v>
      </c>
      <c r="D2737" t="s">
        <v>104</v>
      </c>
      <c r="E2737">
        <v>7</v>
      </c>
      <c r="F2737">
        <v>10</v>
      </c>
      <c r="G2737" t="s">
        <v>23</v>
      </c>
      <c r="H2737" t="s">
        <v>221</v>
      </c>
      <c r="I2737">
        <v>5556</v>
      </c>
      <c r="J2737" t="s">
        <v>16</v>
      </c>
      <c r="K2737" t="s">
        <v>17</v>
      </c>
      <c r="L2737">
        <v>2020</v>
      </c>
      <c r="M2737" t="s">
        <v>18</v>
      </c>
    </row>
    <row r="2738" spans="1:13" x14ac:dyDescent="0.25">
      <c r="A2738" s="1">
        <v>43909</v>
      </c>
      <c r="B2738" s="2">
        <v>0.71527777777777779</v>
      </c>
      <c r="C2738" t="s">
        <v>33</v>
      </c>
      <c r="D2738" t="s">
        <v>43</v>
      </c>
      <c r="E2738">
        <v>3</v>
      </c>
      <c r="F2738">
        <v>5</v>
      </c>
      <c r="G2738" t="s">
        <v>20</v>
      </c>
      <c r="H2738" t="s">
        <v>223</v>
      </c>
      <c r="I2738">
        <v>5103</v>
      </c>
      <c r="J2738" t="s">
        <v>16</v>
      </c>
      <c r="K2738" t="s">
        <v>17</v>
      </c>
      <c r="L2738">
        <v>2020</v>
      </c>
      <c r="M2738" t="s">
        <v>18</v>
      </c>
    </row>
    <row r="2739" spans="1:13" x14ac:dyDescent="0.25">
      <c r="A2739" s="1">
        <v>43909</v>
      </c>
      <c r="B2739" s="2">
        <v>0.73124999999999996</v>
      </c>
      <c r="C2739" t="s">
        <v>33</v>
      </c>
      <c r="D2739" t="s">
        <v>26</v>
      </c>
      <c r="E2739">
        <v>3</v>
      </c>
      <c r="F2739">
        <v>5</v>
      </c>
      <c r="G2739" t="s">
        <v>32</v>
      </c>
      <c r="H2739" t="s">
        <v>223</v>
      </c>
      <c r="I2739">
        <v>5089</v>
      </c>
      <c r="J2739" t="s">
        <v>16</v>
      </c>
      <c r="K2739" t="s">
        <v>17</v>
      </c>
      <c r="L2739">
        <v>2020</v>
      </c>
      <c r="M2739" t="s">
        <v>18</v>
      </c>
    </row>
    <row r="2740" spans="1:13" x14ac:dyDescent="0.25">
      <c r="A2740" s="1">
        <v>43909</v>
      </c>
      <c r="B2740" s="2">
        <v>0.83958333333333335</v>
      </c>
      <c r="C2740" t="s">
        <v>33</v>
      </c>
      <c r="D2740" t="s">
        <v>88</v>
      </c>
      <c r="E2740">
        <v>11</v>
      </c>
      <c r="F2740">
        <v>13</v>
      </c>
      <c r="G2740" t="s">
        <v>15</v>
      </c>
      <c r="H2740" t="s">
        <v>221</v>
      </c>
      <c r="I2740">
        <v>5711</v>
      </c>
      <c r="J2740" t="s">
        <v>16</v>
      </c>
      <c r="K2740" t="s">
        <v>17</v>
      </c>
      <c r="L2740">
        <v>2020</v>
      </c>
      <c r="M2740" t="s">
        <v>18</v>
      </c>
    </row>
    <row r="2741" spans="1:13" x14ac:dyDescent="0.25">
      <c r="A2741" s="1">
        <v>43910</v>
      </c>
      <c r="B2741" s="2">
        <v>0.71458333333333335</v>
      </c>
      <c r="C2741" t="s">
        <v>40</v>
      </c>
      <c r="D2741" t="s">
        <v>64</v>
      </c>
      <c r="E2741">
        <v>10</v>
      </c>
      <c r="F2741">
        <v>12</v>
      </c>
      <c r="G2741" t="s">
        <v>20</v>
      </c>
      <c r="H2741" t="s">
        <v>223</v>
      </c>
      <c r="I2741">
        <v>5151</v>
      </c>
      <c r="J2741" t="s">
        <v>16</v>
      </c>
      <c r="K2741" t="s">
        <v>17</v>
      </c>
      <c r="L2741">
        <v>2020</v>
      </c>
      <c r="M2741" t="s">
        <v>18</v>
      </c>
    </row>
    <row r="2742" spans="1:13" x14ac:dyDescent="0.25">
      <c r="A2742" s="1">
        <v>43910</v>
      </c>
      <c r="B2742" s="2">
        <v>0.7895833333333333</v>
      </c>
      <c r="C2742" t="s">
        <v>40</v>
      </c>
      <c r="D2742" t="s">
        <v>43</v>
      </c>
      <c r="E2742">
        <v>0</v>
      </c>
      <c r="F2742">
        <v>0</v>
      </c>
      <c r="G2742" t="s">
        <v>20</v>
      </c>
      <c r="H2742" t="s">
        <v>223</v>
      </c>
      <c r="I2742">
        <v>5275</v>
      </c>
      <c r="J2742" t="s">
        <v>55</v>
      </c>
      <c r="K2742" t="s">
        <v>56</v>
      </c>
      <c r="L2742">
        <v>2020</v>
      </c>
      <c r="M2742" t="s">
        <v>18</v>
      </c>
    </row>
    <row r="2743" spans="1:13" x14ac:dyDescent="0.25">
      <c r="A2743" s="1">
        <v>43910</v>
      </c>
      <c r="B2743" s="2">
        <v>0.82291666666666663</v>
      </c>
      <c r="C2743" t="s">
        <v>40</v>
      </c>
      <c r="D2743" t="s">
        <v>62</v>
      </c>
      <c r="E2743">
        <v>3</v>
      </c>
      <c r="F2743">
        <v>6</v>
      </c>
      <c r="G2743" t="s">
        <v>32</v>
      </c>
      <c r="H2743" t="s">
        <v>223</v>
      </c>
      <c r="I2743">
        <v>5248</v>
      </c>
      <c r="J2743" t="s">
        <v>16</v>
      </c>
      <c r="K2743" t="s">
        <v>17</v>
      </c>
      <c r="L2743">
        <v>2020</v>
      </c>
      <c r="M2743" t="s">
        <v>18</v>
      </c>
    </row>
    <row r="2744" spans="1:13" x14ac:dyDescent="0.25">
      <c r="A2744" s="1">
        <v>43910</v>
      </c>
      <c r="B2744" s="2">
        <v>0.9604166666666667</v>
      </c>
      <c r="C2744" t="s">
        <v>40</v>
      </c>
      <c r="D2744" t="s">
        <v>49</v>
      </c>
      <c r="E2744">
        <v>5</v>
      </c>
      <c r="F2744">
        <v>10</v>
      </c>
      <c r="G2744" t="s">
        <v>23</v>
      </c>
      <c r="H2744" t="s">
        <v>221</v>
      </c>
      <c r="I2744">
        <v>6076</v>
      </c>
      <c r="J2744" t="s">
        <v>16</v>
      </c>
      <c r="K2744" t="s">
        <v>17</v>
      </c>
      <c r="L2744">
        <v>2020</v>
      </c>
      <c r="M2744" t="s">
        <v>18</v>
      </c>
    </row>
    <row r="2745" spans="1:13" x14ac:dyDescent="0.25">
      <c r="A2745" s="1">
        <v>43910</v>
      </c>
      <c r="B2745" s="2">
        <v>0.99930555555555556</v>
      </c>
      <c r="C2745" t="s">
        <v>40</v>
      </c>
      <c r="D2745" t="s">
        <v>59</v>
      </c>
      <c r="E2745">
        <v>6</v>
      </c>
      <c r="F2745">
        <v>10</v>
      </c>
      <c r="G2745" t="s">
        <v>20</v>
      </c>
      <c r="H2745" t="s">
        <v>223</v>
      </c>
      <c r="I2745">
        <v>5053</v>
      </c>
      <c r="J2745" t="s">
        <v>55</v>
      </c>
      <c r="K2745" t="s">
        <v>56</v>
      </c>
      <c r="L2745">
        <v>2020</v>
      </c>
      <c r="M2745" t="s">
        <v>18</v>
      </c>
    </row>
    <row r="2746" spans="1:13" x14ac:dyDescent="0.25">
      <c r="A2746" s="1">
        <v>43911</v>
      </c>
      <c r="B2746" s="2">
        <v>0.39305555555555555</v>
      </c>
      <c r="C2746" t="s">
        <v>50</v>
      </c>
      <c r="D2746" t="s">
        <v>54</v>
      </c>
      <c r="E2746">
        <v>0</v>
      </c>
      <c r="F2746">
        <v>0</v>
      </c>
      <c r="H2746" t="s">
        <v>221</v>
      </c>
      <c r="I2746">
        <v>5766</v>
      </c>
      <c r="J2746" t="s">
        <v>16</v>
      </c>
      <c r="K2746" t="s">
        <v>17</v>
      </c>
      <c r="L2746">
        <v>2020</v>
      </c>
      <c r="M2746" t="s">
        <v>18</v>
      </c>
    </row>
    <row r="2747" spans="1:13" x14ac:dyDescent="0.25">
      <c r="A2747" s="1">
        <v>43911</v>
      </c>
      <c r="B2747" s="2">
        <v>0.41041666666666665</v>
      </c>
      <c r="C2747" t="s">
        <v>50</v>
      </c>
      <c r="D2747" t="s">
        <v>75</v>
      </c>
      <c r="E2747">
        <v>3</v>
      </c>
      <c r="F2747">
        <v>8</v>
      </c>
      <c r="G2747" t="s">
        <v>23</v>
      </c>
      <c r="H2747" t="s">
        <v>221</v>
      </c>
      <c r="I2747">
        <v>5666</v>
      </c>
      <c r="J2747" t="s">
        <v>16</v>
      </c>
      <c r="K2747" t="s">
        <v>17</v>
      </c>
      <c r="L2747">
        <v>2020</v>
      </c>
      <c r="M2747" t="s">
        <v>18</v>
      </c>
    </row>
    <row r="2748" spans="1:13" x14ac:dyDescent="0.25">
      <c r="A2748" s="1">
        <v>43911</v>
      </c>
      <c r="B2748" s="2">
        <v>0.92291666666666672</v>
      </c>
      <c r="C2748" t="s">
        <v>50</v>
      </c>
      <c r="D2748" t="s">
        <v>27</v>
      </c>
      <c r="E2748">
        <v>5</v>
      </c>
      <c r="F2748">
        <v>10</v>
      </c>
      <c r="G2748" t="s">
        <v>15</v>
      </c>
      <c r="H2748" t="s">
        <v>221</v>
      </c>
      <c r="I2748">
        <v>5651</v>
      </c>
      <c r="J2748" t="s">
        <v>16</v>
      </c>
      <c r="K2748" t="s">
        <v>17</v>
      </c>
      <c r="L2748">
        <v>2020</v>
      </c>
      <c r="M2748" t="s">
        <v>18</v>
      </c>
    </row>
    <row r="2749" spans="1:13" x14ac:dyDescent="0.25">
      <c r="A2749" s="1">
        <v>43912</v>
      </c>
      <c r="B2749" s="2">
        <v>0.61597222222222225</v>
      </c>
      <c r="C2749" t="s">
        <v>53</v>
      </c>
      <c r="D2749" t="s">
        <v>71</v>
      </c>
      <c r="E2749">
        <v>0</v>
      </c>
      <c r="F2749">
        <v>0</v>
      </c>
      <c r="G2749" t="s">
        <v>32</v>
      </c>
      <c r="H2749" t="s">
        <v>223</v>
      </c>
      <c r="I2749">
        <v>5091</v>
      </c>
      <c r="J2749" t="s">
        <v>16</v>
      </c>
      <c r="K2749" t="s">
        <v>17</v>
      </c>
      <c r="L2749">
        <v>2020</v>
      </c>
      <c r="M2749" t="s">
        <v>18</v>
      </c>
    </row>
    <row r="2750" spans="1:13" x14ac:dyDescent="0.25">
      <c r="A2750" s="1">
        <v>43912</v>
      </c>
      <c r="B2750" s="2">
        <v>0.68402777777777779</v>
      </c>
      <c r="C2750" t="s">
        <v>53</v>
      </c>
      <c r="D2750" t="s">
        <v>105</v>
      </c>
      <c r="E2750">
        <v>0</v>
      </c>
      <c r="F2750">
        <v>0</v>
      </c>
      <c r="H2750" t="s">
        <v>221</v>
      </c>
      <c r="I2750">
        <v>8166</v>
      </c>
      <c r="J2750" t="s">
        <v>55</v>
      </c>
      <c r="K2750" t="s">
        <v>56</v>
      </c>
      <c r="L2750">
        <v>2020</v>
      </c>
      <c r="M2750" t="s">
        <v>18</v>
      </c>
    </row>
    <row r="2751" spans="1:13" x14ac:dyDescent="0.25">
      <c r="A2751" s="1">
        <v>43912</v>
      </c>
      <c r="B2751" s="2">
        <v>0.71527777777777779</v>
      </c>
      <c r="C2751" t="s">
        <v>53</v>
      </c>
      <c r="D2751" t="s">
        <v>103</v>
      </c>
      <c r="E2751">
        <v>5</v>
      </c>
      <c r="F2751">
        <v>10</v>
      </c>
      <c r="G2751" t="s">
        <v>23</v>
      </c>
      <c r="H2751" t="s">
        <v>221</v>
      </c>
      <c r="I2751">
        <v>5971</v>
      </c>
      <c r="J2751" t="s">
        <v>16</v>
      </c>
      <c r="K2751" t="s">
        <v>17</v>
      </c>
      <c r="L2751">
        <v>2020</v>
      </c>
      <c r="M2751" t="s">
        <v>18</v>
      </c>
    </row>
    <row r="2752" spans="1:13" x14ac:dyDescent="0.25">
      <c r="A2752" s="1">
        <v>43912</v>
      </c>
      <c r="B2752" s="2">
        <v>0.79305555555555551</v>
      </c>
      <c r="C2752" t="s">
        <v>53</v>
      </c>
      <c r="D2752" t="s">
        <v>31</v>
      </c>
      <c r="E2752">
        <v>31</v>
      </c>
      <c r="F2752">
        <v>35</v>
      </c>
      <c r="G2752" t="s">
        <v>32</v>
      </c>
      <c r="H2752" t="s">
        <v>223</v>
      </c>
      <c r="I2752">
        <v>5339</v>
      </c>
      <c r="J2752" t="s">
        <v>16</v>
      </c>
      <c r="K2752" t="s">
        <v>17</v>
      </c>
      <c r="L2752">
        <v>2020</v>
      </c>
      <c r="M2752" t="s">
        <v>18</v>
      </c>
    </row>
    <row r="2753" spans="1:13" x14ac:dyDescent="0.25">
      <c r="A2753" s="1">
        <v>43913</v>
      </c>
      <c r="B2753" s="2">
        <v>2.7777777777777779E-3</v>
      </c>
      <c r="C2753" t="s">
        <v>13</v>
      </c>
      <c r="D2753" t="s">
        <v>68</v>
      </c>
      <c r="E2753">
        <v>3</v>
      </c>
      <c r="F2753">
        <v>7</v>
      </c>
      <c r="G2753" t="s">
        <v>20</v>
      </c>
      <c r="H2753" t="s">
        <v>223</v>
      </c>
      <c r="I2753">
        <v>5290</v>
      </c>
      <c r="J2753" t="s">
        <v>16</v>
      </c>
      <c r="K2753" t="s">
        <v>17</v>
      </c>
      <c r="L2753">
        <v>2020</v>
      </c>
      <c r="M2753" t="s">
        <v>18</v>
      </c>
    </row>
    <row r="2754" spans="1:13" x14ac:dyDescent="0.25">
      <c r="A2754" s="1">
        <v>43913</v>
      </c>
      <c r="B2754" s="2">
        <v>0.62569444444444444</v>
      </c>
      <c r="C2754" t="s">
        <v>13</v>
      </c>
      <c r="D2754" t="s">
        <v>47</v>
      </c>
      <c r="E2754">
        <v>0</v>
      </c>
      <c r="F2754">
        <v>0</v>
      </c>
      <c r="G2754" t="s">
        <v>15</v>
      </c>
      <c r="H2754" t="s">
        <v>221</v>
      </c>
      <c r="I2754">
        <v>6001</v>
      </c>
      <c r="J2754" t="s">
        <v>16</v>
      </c>
      <c r="K2754" t="s">
        <v>17</v>
      </c>
      <c r="L2754">
        <v>2020</v>
      </c>
      <c r="M2754" t="s">
        <v>18</v>
      </c>
    </row>
    <row r="2755" spans="1:13" x14ac:dyDescent="0.25">
      <c r="A2755" s="1">
        <v>43913</v>
      </c>
      <c r="B2755" s="2">
        <v>0.68472222222222223</v>
      </c>
      <c r="C2755" t="s">
        <v>13</v>
      </c>
      <c r="D2755" t="s">
        <v>65</v>
      </c>
      <c r="E2755">
        <v>3</v>
      </c>
      <c r="F2755">
        <v>5</v>
      </c>
      <c r="G2755" t="s">
        <v>23</v>
      </c>
      <c r="H2755" t="s">
        <v>221</v>
      </c>
      <c r="I2755">
        <v>5571</v>
      </c>
      <c r="J2755" t="s">
        <v>16</v>
      </c>
      <c r="K2755" t="s">
        <v>17</v>
      </c>
      <c r="L2755">
        <v>2020</v>
      </c>
      <c r="M2755" t="s">
        <v>18</v>
      </c>
    </row>
    <row r="2756" spans="1:13" x14ac:dyDescent="0.25">
      <c r="A2756" s="1">
        <v>43914</v>
      </c>
      <c r="B2756" s="2">
        <v>7.8472222222222221E-2</v>
      </c>
      <c r="C2756" t="s">
        <v>21</v>
      </c>
      <c r="D2756" t="s">
        <v>134</v>
      </c>
      <c r="E2756">
        <v>12</v>
      </c>
      <c r="F2756">
        <v>17</v>
      </c>
      <c r="G2756" t="s">
        <v>15</v>
      </c>
      <c r="H2756" t="s">
        <v>221</v>
      </c>
      <c r="I2756">
        <v>6066</v>
      </c>
      <c r="J2756" t="s">
        <v>16</v>
      </c>
      <c r="K2756" t="s">
        <v>17</v>
      </c>
      <c r="L2756">
        <v>2020</v>
      </c>
      <c r="M2756" t="s">
        <v>18</v>
      </c>
    </row>
    <row r="2757" spans="1:13" x14ac:dyDescent="0.25">
      <c r="A2757" s="1">
        <v>43914</v>
      </c>
      <c r="B2757" s="2">
        <v>0.46736111111111112</v>
      </c>
      <c r="C2757" t="s">
        <v>21</v>
      </c>
      <c r="D2757" t="s">
        <v>104</v>
      </c>
      <c r="E2757">
        <v>0</v>
      </c>
      <c r="F2757">
        <v>0</v>
      </c>
      <c r="G2757" t="s">
        <v>15</v>
      </c>
      <c r="H2757" t="s">
        <v>221</v>
      </c>
      <c r="I2757">
        <v>5421</v>
      </c>
      <c r="J2757" t="s">
        <v>16</v>
      </c>
      <c r="K2757" t="s">
        <v>17</v>
      </c>
      <c r="L2757">
        <v>2020</v>
      </c>
      <c r="M2757" t="s">
        <v>18</v>
      </c>
    </row>
    <row r="2758" spans="1:13" x14ac:dyDescent="0.25">
      <c r="A2758" s="1">
        <v>43914</v>
      </c>
      <c r="B2758" s="2">
        <v>0.59444444444444444</v>
      </c>
      <c r="C2758" t="s">
        <v>21</v>
      </c>
      <c r="D2758" t="s">
        <v>104</v>
      </c>
      <c r="E2758">
        <v>5</v>
      </c>
      <c r="F2758">
        <v>8</v>
      </c>
      <c r="G2758" t="s">
        <v>15</v>
      </c>
      <c r="H2758" t="s">
        <v>221</v>
      </c>
      <c r="I2758">
        <v>5611</v>
      </c>
      <c r="J2758" t="s">
        <v>16</v>
      </c>
      <c r="K2758" t="s">
        <v>17</v>
      </c>
      <c r="L2758">
        <v>2020</v>
      </c>
      <c r="M2758" t="s">
        <v>18</v>
      </c>
    </row>
    <row r="2759" spans="1:13" x14ac:dyDescent="0.25">
      <c r="A2759" s="1">
        <v>43914</v>
      </c>
      <c r="B2759" s="2">
        <v>0.59652777777777777</v>
      </c>
      <c r="C2759" t="s">
        <v>21</v>
      </c>
      <c r="D2759" t="s">
        <v>59</v>
      </c>
      <c r="E2759">
        <v>8</v>
      </c>
      <c r="F2759">
        <v>11</v>
      </c>
      <c r="G2759" t="s">
        <v>20</v>
      </c>
      <c r="H2759" t="s">
        <v>223</v>
      </c>
      <c r="I2759">
        <v>5293</v>
      </c>
      <c r="J2759" t="s">
        <v>38</v>
      </c>
      <c r="K2759" t="s">
        <v>39</v>
      </c>
      <c r="L2759">
        <v>2020</v>
      </c>
      <c r="M2759" t="s">
        <v>18</v>
      </c>
    </row>
    <row r="2760" spans="1:13" x14ac:dyDescent="0.25">
      <c r="A2760" s="1">
        <v>43914</v>
      </c>
      <c r="B2760" s="2">
        <v>0.81527777777777777</v>
      </c>
      <c r="C2760" t="s">
        <v>21</v>
      </c>
      <c r="D2760" t="s">
        <v>34</v>
      </c>
      <c r="E2760">
        <v>3</v>
      </c>
      <c r="F2760">
        <v>6</v>
      </c>
      <c r="G2760" t="s">
        <v>23</v>
      </c>
      <c r="H2760" t="s">
        <v>221</v>
      </c>
      <c r="I2760">
        <v>5691</v>
      </c>
      <c r="J2760" t="s">
        <v>38</v>
      </c>
      <c r="K2760" t="s">
        <v>39</v>
      </c>
      <c r="L2760">
        <v>2020</v>
      </c>
      <c r="M2760" t="s">
        <v>18</v>
      </c>
    </row>
    <row r="2761" spans="1:13" x14ac:dyDescent="0.25">
      <c r="A2761" s="1">
        <v>43914</v>
      </c>
      <c r="B2761" s="2">
        <v>0.83472222222222225</v>
      </c>
      <c r="C2761" t="s">
        <v>21</v>
      </c>
      <c r="D2761" t="s">
        <v>70</v>
      </c>
      <c r="E2761">
        <v>4</v>
      </c>
      <c r="F2761">
        <v>7</v>
      </c>
      <c r="G2761" t="s">
        <v>20</v>
      </c>
      <c r="H2761" t="s">
        <v>223</v>
      </c>
      <c r="I2761">
        <v>5294</v>
      </c>
      <c r="J2761" t="s">
        <v>16</v>
      </c>
      <c r="K2761" t="s">
        <v>17</v>
      </c>
      <c r="L2761">
        <v>2020</v>
      </c>
      <c r="M2761" t="s">
        <v>18</v>
      </c>
    </row>
    <row r="2762" spans="1:13" x14ac:dyDescent="0.25">
      <c r="A2762" s="1">
        <v>43914</v>
      </c>
      <c r="B2762" s="2">
        <v>0.96875</v>
      </c>
      <c r="C2762" t="s">
        <v>21</v>
      </c>
      <c r="D2762" t="s">
        <v>52</v>
      </c>
      <c r="E2762">
        <v>3</v>
      </c>
      <c r="F2762">
        <v>8</v>
      </c>
      <c r="G2762" t="s">
        <v>15</v>
      </c>
      <c r="H2762" t="s">
        <v>221</v>
      </c>
      <c r="I2762">
        <v>5746</v>
      </c>
      <c r="J2762" t="s">
        <v>16</v>
      </c>
      <c r="K2762" t="s">
        <v>17</v>
      </c>
      <c r="L2762">
        <v>2020</v>
      </c>
      <c r="M2762" t="s">
        <v>18</v>
      </c>
    </row>
    <row r="2763" spans="1:13" x14ac:dyDescent="0.25">
      <c r="A2763" s="1">
        <v>43915</v>
      </c>
      <c r="B2763" s="2">
        <v>0.26458333333333334</v>
      </c>
      <c r="C2763" t="s">
        <v>25</v>
      </c>
      <c r="D2763" t="s">
        <v>104</v>
      </c>
      <c r="E2763">
        <v>7</v>
      </c>
      <c r="F2763">
        <v>11</v>
      </c>
      <c r="G2763" t="s">
        <v>15</v>
      </c>
      <c r="H2763" t="s">
        <v>221</v>
      </c>
      <c r="I2763">
        <v>5911</v>
      </c>
      <c r="J2763" t="s">
        <v>16</v>
      </c>
      <c r="K2763" t="s">
        <v>17</v>
      </c>
      <c r="L2763">
        <v>2020</v>
      </c>
      <c r="M2763" t="s">
        <v>18</v>
      </c>
    </row>
    <row r="2764" spans="1:13" x14ac:dyDescent="0.25">
      <c r="A2764" s="1">
        <v>43915</v>
      </c>
      <c r="B2764" s="2">
        <v>0.75138888888888888</v>
      </c>
      <c r="C2764" t="s">
        <v>25</v>
      </c>
      <c r="D2764" t="s">
        <v>105</v>
      </c>
      <c r="E2764">
        <v>5</v>
      </c>
      <c r="F2764">
        <v>7</v>
      </c>
      <c r="G2764" t="s">
        <v>15</v>
      </c>
      <c r="H2764" t="s">
        <v>221</v>
      </c>
      <c r="I2764">
        <v>5766</v>
      </c>
      <c r="J2764" t="s">
        <v>55</v>
      </c>
      <c r="K2764" t="s">
        <v>56</v>
      </c>
      <c r="L2764">
        <v>2020</v>
      </c>
      <c r="M2764" t="s">
        <v>18</v>
      </c>
    </row>
    <row r="2765" spans="1:13" x14ac:dyDescent="0.25">
      <c r="A2765" s="1">
        <v>43915</v>
      </c>
      <c r="B2765" s="2">
        <v>0.90902777777777777</v>
      </c>
      <c r="C2765" t="s">
        <v>25</v>
      </c>
      <c r="D2765" t="s">
        <v>28</v>
      </c>
      <c r="E2765">
        <v>11</v>
      </c>
      <c r="F2765">
        <v>15</v>
      </c>
      <c r="G2765" t="s">
        <v>32</v>
      </c>
      <c r="H2765" t="s">
        <v>223</v>
      </c>
      <c r="I2765">
        <v>5242</v>
      </c>
      <c r="J2765" t="s">
        <v>16</v>
      </c>
      <c r="K2765" t="s">
        <v>17</v>
      </c>
      <c r="L2765">
        <v>2020</v>
      </c>
      <c r="M2765" t="s">
        <v>18</v>
      </c>
    </row>
    <row r="2766" spans="1:13" x14ac:dyDescent="0.25">
      <c r="A2766" s="1">
        <v>43916</v>
      </c>
      <c r="B2766" s="2">
        <v>1.3888888888888888E-2</v>
      </c>
      <c r="C2766" t="s">
        <v>33</v>
      </c>
      <c r="D2766" t="s">
        <v>98</v>
      </c>
      <c r="E2766">
        <v>3</v>
      </c>
      <c r="F2766">
        <v>7</v>
      </c>
      <c r="G2766" t="s">
        <v>20</v>
      </c>
      <c r="H2766" t="s">
        <v>223</v>
      </c>
      <c r="I2766">
        <v>5262</v>
      </c>
      <c r="J2766" t="s">
        <v>16</v>
      </c>
      <c r="K2766" t="s">
        <v>17</v>
      </c>
      <c r="L2766">
        <v>2020</v>
      </c>
      <c r="M2766" t="s">
        <v>18</v>
      </c>
    </row>
    <row r="2767" spans="1:13" x14ac:dyDescent="0.25">
      <c r="A2767" s="1">
        <v>43916</v>
      </c>
      <c r="B2767" s="2">
        <v>6.9444444444444448E-2</v>
      </c>
      <c r="C2767" t="s">
        <v>33</v>
      </c>
      <c r="D2767" t="s">
        <v>77</v>
      </c>
      <c r="E2767">
        <v>9</v>
      </c>
      <c r="F2767">
        <v>14</v>
      </c>
      <c r="G2767" t="s">
        <v>15</v>
      </c>
      <c r="H2767" t="s">
        <v>221</v>
      </c>
      <c r="I2767">
        <v>5486</v>
      </c>
      <c r="J2767" t="s">
        <v>16</v>
      </c>
      <c r="K2767" t="s">
        <v>17</v>
      </c>
      <c r="L2767">
        <v>2020</v>
      </c>
      <c r="M2767" t="s">
        <v>18</v>
      </c>
    </row>
    <row r="2768" spans="1:13" x14ac:dyDescent="0.25">
      <c r="A2768" s="1">
        <v>43916</v>
      </c>
      <c r="B2768" s="2">
        <v>0.26250000000000001</v>
      </c>
      <c r="C2768" t="s">
        <v>33</v>
      </c>
      <c r="D2768" t="s">
        <v>67</v>
      </c>
      <c r="E2768">
        <v>4</v>
      </c>
      <c r="F2768">
        <v>8</v>
      </c>
      <c r="G2768" t="s">
        <v>15</v>
      </c>
      <c r="H2768" t="s">
        <v>221</v>
      </c>
      <c r="I2768">
        <v>5991</v>
      </c>
      <c r="J2768" t="s">
        <v>16</v>
      </c>
      <c r="K2768" t="s">
        <v>17</v>
      </c>
      <c r="L2768">
        <v>2020</v>
      </c>
      <c r="M2768" t="s">
        <v>18</v>
      </c>
    </row>
    <row r="2769" spans="1:13" x14ac:dyDescent="0.25">
      <c r="A2769" s="1">
        <v>43917</v>
      </c>
      <c r="B2769" s="2">
        <v>0.41944444444444445</v>
      </c>
      <c r="C2769" t="s">
        <v>40</v>
      </c>
      <c r="D2769" t="s">
        <v>93</v>
      </c>
      <c r="E2769">
        <v>3</v>
      </c>
      <c r="F2769">
        <v>6</v>
      </c>
      <c r="G2769" t="s">
        <v>32</v>
      </c>
      <c r="H2769" t="s">
        <v>223</v>
      </c>
      <c r="I2769">
        <v>5024</v>
      </c>
      <c r="J2769" t="s">
        <v>91</v>
      </c>
      <c r="K2769" t="s">
        <v>92</v>
      </c>
      <c r="L2769">
        <v>2020</v>
      </c>
      <c r="M2769" t="s">
        <v>18</v>
      </c>
    </row>
    <row r="2770" spans="1:13" x14ac:dyDescent="0.25">
      <c r="A2770" s="1">
        <v>43917</v>
      </c>
      <c r="B2770" s="2">
        <v>0.51597222222222228</v>
      </c>
      <c r="C2770" t="s">
        <v>40</v>
      </c>
      <c r="D2770" t="s">
        <v>102</v>
      </c>
      <c r="E2770">
        <v>0</v>
      </c>
      <c r="F2770">
        <v>0</v>
      </c>
      <c r="G2770" t="s">
        <v>20</v>
      </c>
      <c r="H2770" t="s">
        <v>223</v>
      </c>
      <c r="I2770">
        <v>5001</v>
      </c>
      <c r="J2770" t="s">
        <v>16</v>
      </c>
      <c r="K2770" t="s">
        <v>17</v>
      </c>
      <c r="L2770">
        <v>2020</v>
      </c>
      <c r="M2770" t="s">
        <v>18</v>
      </c>
    </row>
    <row r="2771" spans="1:13" x14ac:dyDescent="0.25">
      <c r="A2771" s="1">
        <v>43917</v>
      </c>
      <c r="B2771" s="2">
        <v>0.62986111111111109</v>
      </c>
      <c r="C2771" t="s">
        <v>40</v>
      </c>
      <c r="D2771" t="s">
        <v>94</v>
      </c>
      <c r="E2771">
        <v>14</v>
      </c>
      <c r="F2771">
        <v>17</v>
      </c>
      <c r="G2771" t="s">
        <v>15</v>
      </c>
      <c r="H2771" t="s">
        <v>221</v>
      </c>
      <c r="I2771">
        <v>5761</v>
      </c>
      <c r="J2771" t="s">
        <v>16</v>
      </c>
      <c r="K2771" t="s">
        <v>17</v>
      </c>
      <c r="L2771">
        <v>2020</v>
      </c>
      <c r="M2771" t="s">
        <v>18</v>
      </c>
    </row>
    <row r="2772" spans="1:13" x14ac:dyDescent="0.25">
      <c r="A2772" s="1">
        <v>43917</v>
      </c>
      <c r="B2772" s="2">
        <v>0.65347222222222223</v>
      </c>
      <c r="C2772" t="s">
        <v>40</v>
      </c>
      <c r="D2772" t="s">
        <v>82</v>
      </c>
      <c r="E2772">
        <v>4</v>
      </c>
      <c r="F2772">
        <v>7</v>
      </c>
      <c r="G2772" t="s">
        <v>20</v>
      </c>
      <c r="H2772" t="s">
        <v>223</v>
      </c>
      <c r="I2772">
        <v>5151</v>
      </c>
      <c r="J2772" t="s">
        <v>16</v>
      </c>
      <c r="K2772" t="s">
        <v>17</v>
      </c>
      <c r="L2772">
        <v>2020</v>
      </c>
      <c r="M2772" t="s">
        <v>18</v>
      </c>
    </row>
    <row r="2773" spans="1:13" x14ac:dyDescent="0.25">
      <c r="A2773" s="1">
        <v>43918</v>
      </c>
      <c r="B2773" s="2">
        <v>0.46875</v>
      </c>
      <c r="C2773" t="s">
        <v>50</v>
      </c>
      <c r="D2773" t="s">
        <v>114</v>
      </c>
      <c r="E2773">
        <v>7</v>
      </c>
      <c r="F2773">
        <v>12</v>
      </c>
      <c r="G2773" t="s">
        <v>23</v>
      </c>
      <c r="H2773" t="s">
        <v>221</v>
      </c>
      <c r="I2773">
        <v>5976</v>
      </c>
      <c r="J2773" t="s">
        <v>16</v>
      </c>
      <c r="K2773" t="s">
        <v>17</v>
      </c>
      <c r="L2773">
        <v>2020</v>
      </c>
      <c r="M2773" t="s">
        <v>18</v>
      </c>
    </row>
    <row r="2774" spans="1:13" x14ac:dyDescent="0.25">
      <c r="A2774" s="1">
        <v>43918</v>
      </c>
      <c r="B2774" s="2">
        <v>0.48055555555555557</v>
      </c>
      <c r="C2774" t="s">
        <v>50</v>
      </c>
      <c r="D2774" t="s">
        <v>48</v>
      </c>
      <c r="E2774">
        <v>7</v>
      </c>
      <c r="F2774">
        <v>12</v>
      </c>
      <c r="G2774" t="s">
        <v>23</v>
      </c>
      <c r="H2774" t="s">
        <v>221</v>
      </c>
      <c r="I2774">
        <v>5976</v>
      </c>
      <c r="J2774" t="s">
        <v>55</v>
      </c>
      <c r="K2774" t="s">
        <v>56</v>
      </c>
      <c r="L2774">
        <v>2020</v>
      </c>
      <c r="M2774" t="s">
        <v>18</v>
      </c>
    </row>
    <row r="2775" spans="1:13" x14ac:dyDescent="0.25">
      <c r="A2775" s="1">
        <v>43918</v>
      </c>
      <c r="B2775" s="2">
        <v>0.61388888888888893</v>
      </c>
      <c r="C2775" t="s">
        <v>50</v>
      </c>
      <c r="D2775" t="s">
        <v>76</v>
      </c>
      <c r="E2775">
        <v>0</v>
      </c>
      <c r="F2775">
        <v>0</v>
      </c>
      <c r="G2775" t="s">
        <v>32</v>
      </c>
      <c r="H2775" t="s">
        <v>223</v>
      </c>
      <c r="I2775">
        <v>5286</v>
      </c>
      <c r="J2775" t="s">
        <v>16</v>
      </c>
      <c r="K2775" t="s">
        <v>17</v>
      </c>
      <c r="L2775">
        <v>2020</v>
      </c>
      <c r="M2775" t="s">
        <v>18</v>
      </c>
    </row>
    <row r="2776" spans="1:13" x14ac:dyDescent="0.25">
      <c r="A2776" s="1">
        <v>43918</v>
      </c>
      <c r="B2776" s="2">
        <v>0.71597222222222223</v>
      </c>
      <c r="C2776" t="s">
        <v>50</v>
      </c>
      <c r="D2776" t="s">
        <v>69</v>
      </c>
      <c r="E2776">
        <v>20</v>
      </c>
      <c r="F2776">
        <v>24</v>
      </c>
      <c r="G2776" t="s">
        <v>20</v>
      </c>
      <c r="H2776" t="s">
        <v>223</v>
      </c>
      <c r="I2776">
        <v>5024</v>
      </c>
      <c r="J2776" t="s">
        <v>55</v>
      </c>
      <c r="K2776" t="s">
        <v>56</v>
      </c>
      <c r="L2776">
        <v>2020</v>
      </c>
      <c r="M2776" t="s">
        <v>18</v>
      </c>
    </row>
    <row r="2777" spans="1:13" x14ac:dyDescent="0.25">
      <c r="A2777" s="1">
        <v>43920</v>
      </c>
      <c r="B2777" s="2">
        <v>0.29583333333333334</v>
      </c>
      <c r="C2777" t="s">
        <v>13</v>
      </c>
      <c r="D2777" t="s">
        <v>96</v>
      </c>
      <c r="E2777">
        <v>4</v>
      </c>
      <c r="F2777">
        <v>6</v>
      </c>
      <c r="G2777" t="s">
        <v>32</v>
      </c>
      <c r="H2777" t="s">
        <v>223</v>
      </c>
      <c r="I2777">
        <v>5347</v>
      </c>
      <c r="J2777" t="s">
        <v>16</v>
      </c>
      <c r="K2777" t="s">
        <v>17</v>
      </c>
      <c r="L2777">
        <v>2020</v>
      </c>
      <c r="M2777" t="s">
        <v>18</v>
      </c>
    </row>
    <row r="2778" spans="1:13" x14ac:dyDescent="0.25">
      <c r="A2778" s="1">
        <v>43920</v>
      </c>
      <c r="B2778" s="2">
        <v>0.81180555555555556</v>
      </c>
      <c r="C2778" t="s">
        <v>13</v>
      </c>
      <c r="D2778" t="s">
        <v>86</v>
      </c>
      <c r="E2778">
        <v>4</v>
      </c>
      <c r="F2778">
        <v>8</v>
      </c>
      <c r="G2778" t="s">
        <v>32</v>
      </c>
      <c r="H2778" t="s">
        <v>223</v>
      </c>
      <c r="I2778">
        <v>5117</v>
      </c>
      <c r="J2778" t="s">
        <v>16</v>
      </c>
      <c r="K2778" t="s">
        <v>17</v>
      </c>
      <c r="L2778">
        <v>2020</v>
      </c>
      <c r="M2778" t="s">
        <v>18</v>
      </c>
    </row>
    <row r="2779" spans="1:13" x14ac:dyDescent="0.25">
      <c r="A2779" s="1">
        <v>43921</v>
      </c>
      <c r="B2779" s="2">
        <v>0.35972222222222222</v>
      </c>
      <c r="C2779" t="s">
        <v>21</v>
      </c>
      <c r="D2779" t="s">
        <v>49</v>
      </c>
      <c r="E2779">
        <v>0</v>
      </c>
      <c r="F2779">
        <v>0</v>
      </c>
      <c r="G2779" t="s">
        <v>15</v>
      </c>
      <c r="H2779" t="s">
        <v>221</v>
      </c>
      <c r="I2779">
        <v>5501</v>
      </c>
      <c r="J2779" t="s">
        <v>16</v>
      </c>
      <c r="K2779" t="s">
        <v>17</v>
      </c>
      <c r="L2779">
        <v>2020</v>
      </c>
      <c r="M2779" t="s">
        <v>18</v>
      </c>
    </row>
    <row r="2780" spans="1:13" x14ac:dyDescent="0.25">
      <c r="A2780" s="1">
        <v>43921</v>
      </c>
      <c r="B2780" s="2">
        <v>0.75347222222222221</v>
      </c>
      <c r="C2780" t="s">
        <v>21</v>
      </c>
      <c r="D2780" t="s">
        <v>116</v>
      </c>
      <c r="E2780">
        <v>4</v>
      </c>
      <c r="F2780">
        <v>6</v>
      </c>
      <c r="G2780" t="s">
        <v>32</v>
      </c>
      <c r="H2780" t="s">
        <v>223</v>
      </c>
      <c r="I2780">
        <v>5077</v>
      </c>
      <c r="J2780" t="s">
        <v>16</v>
      </c>
      <c r="K2780" t="s">
        <v>17</v>
      </c>
      <c r="L2780">
        <v>2020</v>
      </c>
      <c r="M2780" t="s">
        <v>18</v>
      </c>
    </row>
    <row r="2781" spans="1:13" x14ac:dyDescent="0.25">
      <c r="A2781" s="1">
        <v>43921</v>
      </c>
      <c r="B2781" s="2">
        <v>0.75416666666666665</v>
      </c>
      <c r="C2781" t="s">
        <v>21</v>
      </c>
      <c r="D2781" t="s">
        <v>35</v>
      </c>
      <c r="E2781">
        <v>5</v>
      </c>
      <c r="F2781">
        <v>8</v>
      </c>
      <c r="G2781" t="s">
        <v>15</v>
      </c>
      <c r="H2781" t="s">
        <v>221</v>
      </c>
      <c r="I2781">
        <v>5981</v>
      </c>
      <c r="J2781" t="s">
        <v>16</v>
      </c>
      <c r="K2781" t="s">
        <v>17</v>
      </c>
      <c r="L2781">
        <v>2020</v>
      </c>
      <c r="M2781" t="s">
        <v>18</v>
      </c>
    </row>
    <row r="2782" spans="1:13" x14ac:dyDescent="0.25">
      <c r="A2782" s="1">
        <v>43921</v>
      </c>
      <c r="B2782" s="2">
        <v>0.77708333333333335</v>
      </c>
      <c r="C2782" t="s">
        <v>21</v>
      </c>
      <c r="D2782" t="s">
        <v>62</v>
      </c>
      <c r="E2782">
        <v>0</v>
      </c>
      <c r="F2782">
        <v>0</v>
      </c>
      <c r="G2782" t="s">
        <v>20</v>
      </c>
      <c r="H2782" t="s">
        <v>223</v>
      </c>
      <c r="I2782">
        <v>5028</v>
      </c>
      <c r="J2782" t="s">
        <v>16</v>
      </c>
      <c r="K2782" t="s">
        <v>17</v>
      </c>
      <c r="L2782">
        <v>2020</v>
      </c>
      <c r="M2782" t="s">
        <v>18</v>
      </c>
    </row>
    <row r="2783" spans="1:13" x14ac:dyDescent="0.25">
      <c r="A2783" s="1">
        <v>43921</v>
      </c>
      <c r="B2783" s="2">
        <v>0.85486111111111107</v>
      </c>
      <c r="C2783" t="s">
        <v>21</v>
      </c>
      <c r="D2783" t="s">
        <v>95</v>
      </c>
      <c r="E2783">
        <v>0</v>
      </c>
      <c r="F2783">
        <v>0</v>
      </c>
      <c r="G2783" t="s">
        <v>15</v>
      </c>
      <c r="H2783" t="s">
        <v>221</v>
      </c>
      <c r="I2783">
        <v>5866</v>
      </c>
      <c r="J2783" t="s">
        <v>38</v>
      </c>
      <c r="K2783" t="s">
        <v>39</v>
      </c>
      <c r="L2783">
        <v>2020</v>
      </c>
      <c r="M2783" t="s">
        <v>18</v>
      </c>
    </row>
    <row r="2784" spans="1:13" x14ac:dyDescent="0.25">
      <c r="A2784" s="1">
        <v>43921</v>
      </c>
      <c r="B2784" s="2">
        <v>0.87638888888888888</v>
      </c>
      <c r="C2784" t="s">
        <v>21</v>
      </c>
      <c r="D2784" t="s">
        <v>63</v>
      </c>
      <c r="E2784">
        <v>10</v>
      </c>
      <c r="F2784">
        <v>13</v>
      </c>
      <c r="G2784" t="s">
        <v>23</v>
      </c>
      <c r="H2784" t="s">
        <v>221</v>
      </c>
      <c r="I2784">
        <v>5826</v>
      </c>
      <c r="J2784" t="s">
        <v>16</v>
      </c>
      <c r="K2784" t="s">
        <v>17</v>
      </c>
      <c r="L2784">
        <v>2020</v>
      </c>
      <c r="M2784" t="s">
        <v>18</v>
      </c>
    </row>
    <row r="2785" spans="1:13" x14ac:dyDescent="0.25">
      <c r="A2785" s="1">
        <v>43922</v>
      </c>
      <c r="B2785" s="2">
        <v>2.7777777777777779E-3</v>
      </c>
      <c r="C2785" t="s">
        <v>25</v>
      </c>
      <c r="D2785" t="s">
        <v>65</v>
      </c>
      <c r="E2785">
        <v>6</v>
      </c>
      <c r="F2785">
        <v>11</v>
      </c>
      <c r="G2785" t="s">
        <v>23</v>
      </c>
      <c r="H2785" t="s">
        <v>221</v>
      </c>
      <c r="I2785">
        <v>5766</v>
      </c>
      <c r="J2785" t="s">
        <v>16</v>
      </c>
      <c r="K2785" t="s">
        <v>17</v>
      </c>
      <c r="L2785">
        <v>2020</v>
      </c>
      <c r="M2785" t="s">
        <v>18</v>
      </c>
    </row>
    <row r="2786" spans="1:13" x14ac:dyDescent="0.25">
      <c r="A2786" s="1">
        <v>43922</v>
      </c>
      <c r="B2786" s="2">
        <v>0.25555555555555554</v>
      </c>
      <c r="C2786" t="s">
        <v>25</v>
      </c>
      <c r="D2786" t="s">
        <v>76</v>
      </c>
      <c r="E2786">
        <v>3</v>
      </c>
      <c r="F2786">
        <v>5</v>
      </c>
      <c r="G2786" t="s">
        <v>32</v>
      </c>
      <c r="H2786" t="s">
        <v>223</v>
      </c>
      <c r="I2786">
        <v>5282</v>
      </c>
      <c r="J2786" t="s">
        <v>16</v>
      </c>
      <c r="K2786" t="s">
        <v>17</v>
      </c>
      <c r="L2786">
        <v>2020</v>
      </c>
      <c r="M2786" t="s">
        <v>18</v>
      </c>
    </row>
    <row r="2787" spans="1:13" x14ac:dyDescent="0.25">
      <c r="A2787" s="1">
        <v>43922</v>
      </c>
      <c r="B2787" s="2">
        <v>0.26458333333333334</v>
      </c>
      <c r="C2787" t="s">
        <v>25</v>
      </c>
      <c r="D2787" t="s">
        <v>42</v>
      </c>
      <c r="E2787">
        <v>3</v>
      </c>
      <c r="F2787">
        <v>5</v>
      </c>
      <c r="G2787" t="s">
        <v>32</v>
      </c>
      <c r="H2787" t="s">
        <v>223</v>
      </c>
      <c r="I2787">
        <v>5282</v>
      </c>
      <c r="J2787" t="s">
        <v>16</v>
      </c>
      <c r="K2787" t="s">
        <v>17</v>
      </c>
      <c r="L2787">
        <v>2020</v>
      </c>
      <c r="M2787" t="s">
        <v>18</v>
      </c>
    </row>
    <row r="2788" spans="1:13" x14ac:dyDescent="0.25">
      <c r="A2788" s="1">
        <v>43922</v>
      </c>
      <c r="B2788" s="2">
        <v>0.35069444444444442</v>
      </c>
      <c r="C2788" t="s">
        <v>25</v>
      </c>
      <c r="D2788" t="s">
        <v>80</v>
      </c>
      <c r="E2788">
        <v>3</v>
      </c>
      <c r="F2788">
        <v>5</v>
      </c>
      <c r="G2788" t="s">
        <v>20</v>
      </c>
      <c r="H2788" t="s">
        <v>223</v>
      </c>
      <c r="I2788">
        <v>5095</v>
      </c>
      <c r="J2788" t="s">
        <v>16</v>
      </c>
      <c r="K2788" t="s">
        <v>17</v>
      </c>
      <c r="L2788">
        <v>2020</v>
      </c>
      <c r="M2788" t="s">
        <v>18</v>
      </c>
    </row>
    <row r="2789" spans="1:13" x14ac:dyDescent="0.25">
      <c r="A2789" s="1">
        <v>43922</v>
      </c>
      <c r="B2789" s="2">
        <v>0.7729166666666667</v>
      </c>
      <c r="C2789" t="s">
        <v>25</v>
      </c>
      <c r="D2789" t="s">
        <v>37</v>
      </c>
      <c r="E2789">
        <v>0</v>
      </c>
      <c r="F2789">
        <v>0</v>
      </c>
      <c r="G2789" t="s">
        <v>20</v>
      </c>
      <c r="H2789" t="s">
        <v>223</v>
      </c>
      <c r="I2789">
        <v>5132</v>
      </c>
      <c r="J2789" t="s">
        <v>16</v>
      </c>
      <c r="K2789" t="s">
        <v>17</v>
      </c>
      <c r="L2789">
        <v>2020</v>
      </c>
      <c r="M2789" t="s">
        <v>18</v>
      </c>
    </row>
    <row r="2790" spans="1:13" x14ac:dyDescent="0.25">
      <c r="A2790" s="1">
        <v>43922</v>
      </c>
      <c r="B2790" s="2">
        <v>0.81458333333333333</v>
      </c>
      <c r="C2790" t="s">
        <v>25</v>
      </c>
      <c r="D2790" t="s">
        <v>117</v>
      </c>
      <c r="E2790">
        <v>0</v>
      </c>
      <c r="F2790">
        <v>0</v>
      </c>
      <c r="G2790" t="s">
        <v>15</v>
      </c>
      <c r="H2790" t="s">
        <v>224</v>
      </c>
      <c r="I2790">
        <v>3015</v>
      </c>
      <c r="J2790" t="s">
        <v>107</v>
      </c>
      <c r="K2790" t="s">
        <v>56</v>
      </c>
      <c r="L2790">
        <v>2020</v>
      </c>
      <c r="M2790" t="s">
        <v>18</v>
      </c>
    </row>
    <row r="2791" spans="1:13" x14ac:dyDescent="0.25">
      <c r="A2791" s="1">
        <v>43922</v>
      </c>
      <c r="B2791" s="2">
        <v>0.82291666666666663</v>
      </c>
      <c r="C2791" t="s">
        <v>25</v>
      </c>
      <c r="D2791" t="s">
        <v>111</v>
      </c>
      <c r="E2791">
        <v>0</v>
      </c>
      <c r="F2791">
        <v>0</v>
      </c>
      <c r="G2791" t="s">
        <v>15</v>
      </c>
      <c r="H2791" t="s">
        <v>224</v>
      </c>
      <c r="I2791">
        <v>3027</v>
      </c>
      <c r="J2791" t="s">
        <v>107</v>
      </c>
      <c r="K2791" t="s">
        <v>56</v>
      </c>
      <c r="L2791">
        <v>2020</v>
      </c>
      <c r="M2791" t="s">
        <v>18</v>
      </c>
    </row>
    <row r="2792" spans="1:13" x14ac:dyDescent="0.25">
      <c r="A2792" s="1">
        <v>43922</v>
      </c>
      <c r="B2792" s="2">
        <v>0.91874999999999996</v>
      </c>
      <c r="C2792" t="s">
        <v>25</v>
      </c>
      <c r="D2792" t="s">
        <v>34</v>
      </c>
      <c r="E2792">
        <v>5</v>
      </c>
      <c r="F2792">
        <v>8</v>
      </c>
      <c r="G2792" t="s">
        <v>15</v>
      </c>
      <c r="H2792" t="s">
        <v>221</v>
      </c>
      <c r="I2792">
        <v>5881</v>
      </c>
      <c r="J2792" t="s">
        <v>16</v>
      </c>
      <c r="K2792" t="s">
        <v>17</v>
      </c>
      <c r="L2792">
        <v>2020</v>
      </c>
      <c r="M2792" t="s">
        <v>18</v>
      </c>
    </row>
    <row r="2793" spans="1:13" x14ac:dyDescent="0.25">
      <c r="A2793" s="1">
        <v>43922</v>
      </c>
      <c r="B2793" s="2">
        <v>0.93055555555555558</v>
      </c>
      <c r="C2793" t="s">
        <v>25</v>
      </c>
      <c r="D2793" t="s">
        <v>104</v>
      </c>
      <c r="E2793">
        <v>12</v>
      </c>
      <c r="F2793">
        <v>16</v>
      </c>
      <c r="G2793" t="s">
        <v>15</v>
      </c>
      <c r="H2793" t="s">
        <v>221</v>
      </c>
      <c r="I2793">
        <v>5686</v>
      </c>
      <c r="J2793" t="s">
        <v>16</v>
      </c>
      <c r="K2793" t="s">
        <v>17</v>
      </c>
      <c r="L2793">
        <v>2020</v>
      </c>
      <c r="M2793" t="s">
        <v>18</v>
      </c>
    </row>
    <row r="2794" spans="1:13" x14ac:dyDescent="0.25">
      <c r="A2794" s="1">
        <v>43923</v>
      </c>
      <c r="B2794" s="2">
        <v>0.67361111111111116</v>
      </c>
      <c r="C2794" t="s">
        <v>33</v>
      </c>
      <c r="D2794" t="s">
        <v>54</v>
      </c>
      <c r="E2794">
        <v>21</v>
      </c>
      <c r="F2794">
        <v>23</v>
      </c>
      <c r="G2794" t="s">
        <v>15</v>
      </c>
      <c r="H2794" t="s">
        <v>221</v>
      </c>
      <c r="I2794">
        <v>5386</v>
      </c>
      <c r="J2794" t="s">
        <v>16</v>
      </c>
      <c r="K2794" t="s">
        <v>17</v>
      </c>
      <c r="L2794">
        <v>2020</v>
      </c>
      <c r="M2794" t="s">
        <v>18</v>
      </c>
    </row>
    <row r="2795" spans="1:13" x14ac:dyDescent="0.25">
      <c r="A2795" s="1">
        <v>43923</v>
      </c>
      <c r="B2795" s="2">
        <v>0.86388888888888893</v>
      </c>
      <c r="C2795" t="s">
        <v>33</v>
      </c>
      <c r="D2795" t="s">
        <v>88</v>
      </c>
      <c r="E2795">
        <v>0</v>
      </c>
      <c r="F2795">
        <v>0</v>
      </c>
      <c r="G2795" t="s">
        <v>15</v>
      </c>
      <c r="H2795" t="s">
        <v>221</v>
      </c>
      <c r="I2795">
        <v>6126</v>
      </c>
      <c r="J2795" t="s">
        <v>16</v>
      </c>
      <c r="K2795" t="s">
        <v>17</v>
      </c>
      <c r="L2795">
        <v>2020</v>
      </c>
      <c r="M2795" t="s">
        <v>18</v>
      </c>
    </row>
    <row r="2796" spans="1:13" x14ac:dyDescent="0.25">
      <c r="A2796" s="1">
        <v>43923</v>
      </c>
      <c r="B2796" s="2">
        <v>0.91180555555555554</v>
      </c>
      <c r="C2796" t="s">
        <v>33</v>
      </c>
      <c r="D2796" t="s">
        <v>96</v>
      </c>
      <c r="E2796">
        <v>6</v>
      </c>
      <c r="F2796">
        <v>9</v>
      </c>
      <c r="G2796" t="s">
        <v>20</v>
      </c>
      <c r="H2796" t="s">
        <v>223</v>
      </c>
      <c r="I2796">
        <v>5073</v>
      </c>
      <c r="J2796" t="s">
        <v>16</v>
      </c>
      <c r="K2796" t="s">
        <v>17</v>
      </c>
      <c r="L2796">
        <v>2020</v>
      </c>
      <c r="M2796" t="s">
        <v>18</v>
      </c>
    </row>
    <row r="2797" spans="1:13" x14ac:dyDescent="0.25">
      <c r="A2797" s="1">
        <v>43924</v>
      </c>
      <c r="B2797" s="2">
        <v>0.52708333333333335</v>
      </c>
      <c r="C2797" t="s">
        <v>40</v>
      </c>
      <c r="D2797" t="s">
        <v>73</v>
      </c>
      <c r="E2797">
        <v>12</v>
      </c>
      <c r="F2797">
        <v>15</v>
      </c>
      <c r="G2797" t="s">
        <v>15</v>
      </c>
      <c r="H2797" t="s">
        <v>221</v>
      </c>
      <c r="I2797">
        <v>5736</v>
      </c>
      <c r="J2797" t="s">
        <v>16</v>
      </c>
      <c r="K2797" t="s">
        <v>17</v>
      </c>
      <c r="L2797">
        <v>2020</v>
      </c>
      <c r="M2797" t="s">
        <v>18</v>
      </c>
    </row>
    <row r="2798" spans="1:13" x14ac:dyDescent="0.25">
      <c r="A2798" s="1">
        <v>43924</v>
      </c>
      <c r="B2798" s="2">
        <v>0.54652777777777772</v>
      </c>
      <c r="C2798" t="s">
        <v>40</v>
      </c>
      <c r="D2798" t="s">
        <v>102</v>
      </c>
      <c r="E2798">
        <v>7</v>
      </c>
      <c r="F2798">
        <v>10</v>
      </c>
      <c r="G2798" t="s">
        <v>20</v>
      </c>
      <c r="H2798" t="s">
        <v>223</v>
      </c>
      <c r="I2798">
        <v>5262</v>
      </c>
      <c r="J2798" t="s">
        <v>16</v>
      </c>
      <c r="K2798" t="s">
        <v>17</v>
      </c>
      <c r="L2798">
        <v>2020</v>
      </c>
      <c r="M2798" t="s">
        <v>18</v>
      </c>
    </row>
    <row r="2799" spans="1:13" x14ac:dyDescent="0.25">
      <c r="A2799" s="1">
        <v>43924</v>
      </c>
      <c r="B2799" s="2">
        <v>0.57361111111111107</v>
      </c>
      <c r="C2799" t="s">
        <v>40</v>
      </c>
      <c r="D2799" t="s">
        <v>114</v>
      </c>
      <c r="E2799">
        <v>34</v>
      </c>
      <c r="F2799">
        <v>37</v>
      </c>
      <c r="G2799" t="s">
        <v>23</v>
      </c>
      <c r="H2799" t="s">
        <v>221</v>
      </c>
      <c r="I2799">
        <v>5911</v>
      </c>
      <c r="J2799" t="s">
        <v>16</v>
      </c>
      <c r="K2799" t="s">
        <v>17</v>
      </c>
      <c r="L2799">
        <v>2020</v>
      </c>
      <c r="M2799" t="s">
        <v>18</v>
      </c>
    </row>
    <row r="2800" spans="1:13" x14ac:dyDescent="0.25">
      <c r="A2800" s="1">
        <v>43924</v>
      </c>
      <c r="B2800" s="2">
        <v>0.57847222222222228</v>
      </c>
      <c r="C2800" t="s">
        <v>40</v>
      </c>
      <c r="D2800" t="s">
        <v>49</v>
      </c>
      <c r="E2800">
        <v>10</v>
      </c>
      <c r="F2800">
        <v>13</v>
      </c>
      <c r="G2800" t="s">
        <v>23</v>
      </c>
      <c r="H2800" t="s">
        <v>221</v>
      </c>
      <c r="I2800">
        <v>5951</v>
      </c>
      <c r="J2800" t="s">
        <v>16</v>
      </c>
      <c r="K2800" t="s">
        <v>17</v>
      </c>
      <c r="L2800">
        <v>2020</v>
      </c>
      <c r="M2800" t="s">
        <v>18</v>
      </c>
    </row>
    <row r="2801" spans="1:13" x14ac:dyDescent="0.25">
      <c r="A2801" s="1">
        <v>43924</v>
      </c>
      <c r="B2801" s="2">
        <v>0.78125</v>
      </c>
      <c r="C2801" t="s">
        <v>40</v>
      </c>
      <c r="D2801" t="s">
        <v>59</v>
      </c>
      <c r="E2801">
        <v>3</v>
      </c>
      <c r="F2801">
        <v>6</v>
      </c>
      <c r="G2801" t="s">
        <v>20</v>
      </c>
      <c r="H2801" t="s">
        <v>223</v>
      </c>
      <c r="I2801">
        <v>5271</v>
      </c>
      <c r="J2801" t="s">
        <v>16</v>
      </c>
      <c r="K2801" t="s">
        <v>17</v>
      </c>
      <c r="L2801">
        <v>2020</v>
      </c>
      <c r="M2801" t="s">
        <v>18</v>
      </c>
    </row>
    <row r="2802" spans="1:13" x14ac:dyDescent="0.25">
      <c r="A2802" s="1">
        <v>43924</v>
      </c>
      <c r="B2802" s="2">
        <v>0.94374999999999998</v>
      </c>
      <c r="C2802" t="s">
        <v>40</v>
      </c>
      <c r="D2802" t="s">
        <v>67</v>
      </c>
      <c r="E2802">
        <v>0</v>
      </c>
      <c r="F2802">
        <v>0</v>
      </c>
      <c r="G2802" t="s">
        <v>23</v>
      </c>
      <c r="H2802" t="s">
        <v>221</v>
      </c>
      <c r="I2802">
        <v>5756</v>
      </c>
      <c r="J2802" t="s">
        <v>16</v>
      </c>
      <c r="K2802" t="s">
        <v>17</v>
      </c>
      <c r="L2802">
        <v>2020</v>
      </c>
      <c r="M2802" t="s">
        <v>18</v>
      </c>
    </row>
    <row r="2803" spans="1:13" x14ac:dyDescent="0.25">
      <c r="A2803" s="1">
        <v>43925</v>
      </c>
      <c r="B2803" s="2">
        <v>0.33888888888888891</v>
      </c>
      <c r="C2803" t="s">
        <v>50</v>
      </c>
      <c r="D2803" t="s">
        <v>67</v>
      </c>
      <c r="E2803">
        <v>0</v>
      </c>
      <c r="F2803">
        <v>0</v>
      </c>
      <c r="G2803" t="s">
        <v>15</v>
      </c>
      <c r="H2803" t="s">
        <v>221</v>
      </c>
      <c r="I2803">
        <v>5946</v>
      </c>
      <c r="J2803" t="s">
        <v>38</v>
      </c>
      <c r="K2803" t="s">
        <v>39</v>
      </c>
      <c r="L2803">
        <v>2020</v>
      </c>
      <c r="M2803" t="s">
        <v>18</v>
      </c>
    </row>
    <row r="2804" spans="1:13" x14ac:dyDescent="0.25">
      <c r="A2804" s="1">
        <v>43925</v>
      </c>
      <c r="B2804" s="2">
        <v>0.34861111111111109</v>
      </c>
      <c r="C2804" t="s">
        <v>50</v>
      </c>
      <c r="D2804" t="s">
        <v>65</v>
      </c>
      <c r="E2804">
        <v>5</v>
      </c>
      <c r="F2804">
        <v>10</v>
      </c>
      <c r="G2804" t="s">
        <v>15</v>
      </c>
      <c r="H2804" t="s">
        <v>221</v>
      </c>
      <c r="I2804">
        <v>6106</v>
      </c>
      <c r="J2804" t="s">
        <v>16</v>
      </c>
      <c r="K2804" t="s">
        <v>17</v>
      </c>
      <c r="L2804">
        <v>2020</v>
      </c>
      <c r="M2804" t="s">
        <v>18</v>
      </c>
    </row>
    <row r="2805" spans="1:13" x14ac:dyDescent="0.25">
      <c r="A2805" s="1">
        <v>43925</v>
      </c>
      <c r="B2805" s="2">
        <v>0.50416666666666665</v>
      </c>
      <c r="C2805" t="s">
        <v>50</v>
      </c>
      <c r="D2805" t="s">
        <v>93</v>
      </c>
      <c r="E2805">
        <v>3</v>
      </c>
      <c r="F2805">
        <v>7</v>
      </c>
      <c r="G2805" t="s">
        <v>20</v>
      </c>
      <c r="H2805" t="s">
        <v>223</v>
      </c>
      <c r="I2805">
        <v>5203</v>
      </c>
      <c r="J2805" t="s">
        <v>16</v>
      </c>
      <c r="K2805" t="s">
        <v>17</v>
      </c>
      <c r="L2805">
        <v>2020</v>
      </c>
      <c r="M2805" t="s">
        <v>18</v>
      </c>
    </row>
    <row r="2806" spans="1:13" x14ac:dyDescent="0.25">
      <c r="A2806" s="1">
        <v>43926</v>
      </c>
      <c r="B2806" s="2">
        <v>0.4861111111111111</v>
      </c>
      <c r="C2806" t="s">
        <v>53</v>
      </c>
      <c r="D2806" t="s">
        <v>59</v>
      </c>
      <c r="E2806">
        <v>3</v>
      </c>
      <c r="F2806">
        <v>7</v>
      </c>
      <c r="G2806" t="s">
        <v>20</v>
      </c>
      <c r="H2806" t="s">
        <v>223</v>
      </c>
      <c r="I2806">
        <v>5348</v>
      </c>
      <c r="J2806" t="s">
        <v>16</v>
      </c>
      <c r="K2806" t="s">
        <v>17</v>
      </c>
      <c r="L2806">
        <v>2020</v>
      </c>
      <c r="M2806" t="s">
        <v>18</v>
      </c>
    </row>
    <row r="2807" spans="1:13" x14ac:dyDescent="0.25">
      <c r="A2807" s="1">
        <v>43927</v>
      </c>
      <c r="B2807" s="2">
        <v>0.36944444444444446</v>
      </c>
      <c r="C2807" t="s">
        <v>13</v>
      </c>
      <c r="D2807" t="s">
        <v>114</v>
      </c>
      <c r="E2807">
        <v>8</v>
      </c>
      <c r="F2807">
        <v>10</v>
      </c>
      <c r="G2807" t="s">
        <v>15</v>
      </c>
      <c r="H2807" t="s">
        <v>221</v>
      </c>
      <c r="I2807">
        <v>5591</v>
      </c>
      <c r="J2807" t="s">
        <v>16</v>
      </c>
      <c r="K2807" t="s">
        <v>17</v>
      </c>
      <c r="L2807">
        <v>2020</v>
      </c>
      <c r="M2807" t="s">
        <v>18</v>
      </c>
    </row>
    <row r="2808" spans="1:13" x14ac:dyDescent="0.25">
      <c r="A2808" s="1">
        <v>43927</v>
      </c>
      <c r="B2808" s="2">
        <v>0.55972222222222223</v>
      </c>
      <c r="C2808" t="s">
        <v>13</v>
      </c>
      <c r="D2808" t="s">
        <v>98</v>
      </c>
      <c r="E2808">
        <v>4</v>
      </c>
      <c r="F2808">
        <v>7</v>
      </c>
      <c r="G2808" t="s">
        <v>32</v>
      </c>
      <c r="H2808" t="s">
        <v>223</v>
      </c>
      <c r="I2808">
        <v>5071</v>
      </c>
      <c r="J2808" t="s">
        <v>16</v>
      </c>
      <c r="K2808" t="s">
        <v>17</v>
      </c>
      <c r="L2808">
        <v>2020</v>
      </c>
      <c r="M2808" t="s">
        <v>18</v>
      </c>
    </row>
    <row r="2809" spans="1:13" x14ac:dyDescent="0.25">
      <c r="A2809" s="1">
        <v>43927</v>
      </c>
      <c r="B2809" s="2">
        <v>0.66180555555555554</v>
      </c>
      <c r="C2809" t="s">
        <v>13</v>
      </c>
      <c r="D2809" t="s">
        <v>19</v>
      </c>
      <c r="E2809">
        <v>3</v>
      </c>
      <c r="F2809">
        <v>5</v>
      </c>
      <c r="G2809" t="s">
        <v>32</v>
      </c>
      <c r="H2809" t="s">
        <v>223</v>
      </c>
      <c r="I2809">
        <v>5041</v>
      </c>
      <c r="J2809" t="s">
        <v>16</v>
      </c>
      <c r="K2809" t="s">
        <v>17</v>
      </c>
      <c r="L2809">
        <v>2020</v>
      </c>
      <c r="M2809" t="s">
        <v>18</v>
      </c>
    </row>
    <row r="2810" spans="1:13" x14ac:dyDescent="0.25">
      <c r="A2810" s="1">
        <v>43929</v>
      </c>
      <c r="B2810" s="2">
        <v>0.8833333333333333</v>
      </c>
      <c r="C2810" t="s">
        <v>25</v>
      </c>
      <c r="D2810" t="s">
        <v>103</v>
      </c>
      <c r="E2810">
        <v>0</v>
      </c>
      <c r="F2810">
        <v>0</v>
      </c>
      <c r="G2810" t="s">
        <v>15</v>
      </c>
      <c r="H2810" t="s">
        <v>221</v>
      </c>
      <c r="I2810">
        <v>6126</v>
      </c>
      <c r="J2810" t="s">
        <v>16</v>
      </c>
      <c r="K2810" t="s">
        <v>17</v>
      </c>
      <c r="L2810">
        <v>2020</v>
      </c>
      <c r="M2810" t="s">
        <v>18</v>
      </c>
    </row>
    <row r="2811" spans="1:13" x14ac:dyDescent="0.25">
      <c r="A2811" s="1">
        <v>43929</v>
      </c>
      <c r="B2811" s="2">
        <v>0.89444444444444449</v>
      </c>
      <c r="C2811" t="s">
        <v>25</v>
      </c>
      <c r="D2811" t="s">
        <v>67</v>
      </c>
      <c r="E2811">
        <v>10</v>
      </c>
      <c r="F2811">
        <v>15</v>
      </c>
      <c r="G2811" t="s">
        <v>23</v>
      </c>
      <c r="H2811" t="s">
        <v>221</v>
      </c>
      <c r="I2811">
        <v>5761</v>
      </c>
      <c r="J2811" t="s">
        <v>16</v>
      </c>
      <c r="K2811" t="s">
        <v>17</v>
      </c>
      <c r="L2811">
        <v>2020</v>
      </c>
      <c r="M2811" t="s">
        <v>18</v>
      </c>
    </row>
    <row r="2812" spans="1:13" x14ac:dyDescent="0.25">
      <c r="A2812" s="1">
        <v>43930</v>
      </c>
      <c r="B2812" s="2">
        <v>9.0277777777777769E-3</v>
      </c>
      <c r="C2812" t="s">
        <v>33</v>
      </c>
      <c r="D2812" t="s">
        <v>54</v>
      </c>
      <c r="E2812">
        <v>4</v>
      </c>
      <c r="F2812">
        <v>9</v>
      </c>
      <c r="G2812" t="s">
        <v>15</v>
      </c>
      <c r="H2812" t="s">
        <v>221</v>
      </c>
      <c r="I2812">
        <v>6091</v>
      </c>
      <c r="J2812" t="s">
        <v>100</v>
      </c>
      <c r="K2812" t="s">
        <v>101</v>
      </c>
      <c r="L2812">
        <v>2020</v>
      </c>
      <c r="M2812" t="s">
        <v>18</v>
      </c>
    </row>
    <row r="2813" spans="1:13" x14ac:dyDescent="0.25">
      <c r="A2813" s="1">
        <v>43930</v>
      </c>
      <c r="B2813" s="2">
        <v>0.10138888888888889</v>
      </c>
      <c r="C2813" t="s">
        <v>33</v>
      </c>
      <c r="D2813" t="s">
        <v>28</v>
      </c>
      <c r="E2813">
        <v>8</v>
      </c>
      <c r="F2813">
        <v>0</v>
      </c>
      <c r="G2813" t="s">
        <v>32</v>
      </c>
      <c r="H2813" t="s">
        <v>223</v>
      </c>
      <c r="I2813">
        <v>5240</v>
      </c>
      <c r="J2813" t="s">
        <v>16</v>
      </c>
      <c r="K2813" t="s">
        <v>17</v>
      </c>
      <c r="L2813">
        <v>2020</v>
      </c>
      <c r="M2813" t="s">
        <v>18</v>
      </c>
    </row>
    <row r="2814" spans="1:13" x14ac:dyDescent="0.25">
      <c r="A2814" s="1">
        <v>43930</v>
      </c>
      <c r="B2814" s="2">
        <v>0.45</v>
      </c>
      <c r="C2814" t="s">
        <v>33</v>
      </c>
      <c r="D2814" t="s">
        <v>28</v>
      </c>
      <c r="E2814">
        <v>0</v>
      </c>
      <c r="F2814">
        <v>0</v>
      </c>
      <c r="G2814" t="s">
        <v>32</v>
      </c>
      <c r="H2814" t="s">
        <v>223</v>
      </c>
      <c r="I2814">
        <v>5203</v>
      </c>
      <c r="J2814" t="s">
        <v>16</v>
      </c>
      <c r="K2814" t="s">
        <v>17</v>
      </c>
      <c r="L2814">
        <v>2020</v>
      </c>
      <c r="M2814" t="s">
        <v>18</v>
      </c>
    </row>
    <row r="2815" spans="1:13" x14ac:dyDescent="0.25">
      <c r="A2815" s="1">
        <v>43930</v>
      </c>
      <c r="B2815" s="2">
        <v>0.50347222222222221</v>
      </c>
      <c r="C2815" t="s">
        <v>33</v>
      </c>
      <c r="D2815" t="s">
        <v>62</v>
      </c>
      <c r="E2815">
        <v>4</v>
      </c>
      <c r="F2815">
        <v>7</v>
      </c>
      <c r="G2815" t="s">
        <v>20</v>
      </c>
      <c r="H2815" t="s">
        <v>223</v>
      </c>
      <c r="I2815">
        <v>5196</v>
      </c>
      <c r="J2815" t="s">
        <v>16</v>
      </c>
      <c r="K2815" t="s">
        <v>17</v>
      </c>
      <c r="L2815">
        <v>2020</v>
      </c>
      <c r="M2815" t="s">
        <v>18</v>
      </c>
    </row>
    <row r="2816" spans="1:13" x14ac:dyDescent="0.25">
      <c r="A2816" s="1">
        <v>43930</v>
      </c>
      <c r="B2816" s="2">
        <v>0.59444444444444444</v>
      </c>
      <c r="C2816" t="s">
        <v>33</v>
      </c>
      <c r="D2816" t="s">
        <v>47</v>
      </c>
      <c r="E2816">
        <v>0</v>
      </c>
      <c r="F2816">
        <v>0</v>
      </c>
      <c r="G2816" t="s">
        <v>15</v>
      </c>
      <c r="H2816" t="s">
        <v>221</v>
      </c>
      <c r="I2816">
        <v>6131</v>
      </c>
      <c r="J2816" t="s">
        <v>16</v>
      </c>
      <c r="K2816" t="s">
        <v>17</v>
      </c>
      <c r="L2816">
        <v>2020</v>
      </c>
      <c r="M2816" t="s">
        <v>18</v>
      </c>
    </row>
    <row r="2817" spans="1:13" x14ac:dyDescent="0.25">
      <c r="A2817" s="1">
        <v>43930</v>
      </c>
      <c r="B2817" s="2">
        <v>0.65694444444444444</v>
      </c>
      <c r="C2817" t="s">
        <v>33</v>
      </c>
      <c r="D2817" t="s">
        <v>62</v>
      </c>
      <c r="E2817">
        <v>3</v>
      </c>
      <c r="F2817">
        <v>5</v>
      </c>
      <c r="G2817" t="s">
        <v>20</v>
      </c>
      <c r="H2817" t="s">
        <v>223</v>
      </c>
      <c r="I2817">
        <v>5243</v>
      </c>
      <c r="J2817" t="s">
        <v>16</v>
      </c>
      <c r="K2817" t="s">
        <v>17</v>
      </c>
      <c r="L2817">
        <v>2020</v>
      </c>
      <c r="M2817" t="s">
        <v>18</v>
      </c>
    </row>
    <row r="2818" spans="1:13" x14ac:dyDescent="0.25">
      <c r="A2818" s="1">
        <v>43930</v>
      </c>
      <c r="B2818" s="2">
        <v>0.88194444444444442</v>
      </c>
      <c r="C2818" t="s">
        <v>33</v>
      </c>
      <c r="D2818" t="s">
        <v>105</v>
      </c>
      <c r="E2818">
        <v>4</v>
      </c>
      <c r="F2818">
        <v>7</v>
      </c>
      <c r="G2818" t="s">
        <v>15</v>
      </c>
      <c r="H2818" t="s">
        <v>221</v>
      </c>
      <c r="I2818">
        <v>5781</v>
      </c>
      <c r="J2818" t="s">
        <v>16</v>
      </c>
      <c r="K2818" t="s">
        <v>17</v>
      </c>
      <c r="L2818">
        <v>2020</v>
      </c>
      <c r="M2818" t="s">
        <v>18</v>
      </c>
    </row>
    <row r="2819" spans="1:13" x14ac:dyDescent="0.25">
      <c r="A2819" s="1">
        <v>43931</v>
      </c>
      <c r="B2819" s="2">
        <v>0.83333333333333337</v>
      </c>
      <c r="C2819" t="s">
        <v>40</v>
      </c>
      <c r="D2819" t="s">
        <v>48</v>
      </c>
      <c r="E2819">
        <v>10</v>
      </c>
      <c r="F2819">
        <v>14</v>
      </c>
      <c r="G2819" t="s">
        <v>23</v>
      </c>
      <c r="H2819" t="s">
        <v>221</v>
      </c>
      <c r="I2819">
        <v>6071</v>
      </c>
      <c r="J2819" t="s">
        <v>91</v>
      </c>
      <c r="K2819" t="s">
        <v>92</v>
      </c>
      <c r="L2819">
        <v>2020</v>
      </c>
      <c r="M2819" t="s">
        <v>18</v>
      </c>
    </row>
    <row r="2820" spans="1:13" x14ac:dyDescent="0.25">
      <c r="A2820" s="1">
        <v>43932</v>
      </c>
      <c r="B2820" s="2">
        <v>0.5708333333333333</v>
      </c>
      <c r="C2820" t="s">
        <v>50</v>
      </c>
      <c r="D2820" t="s">
        <v>103</v>
      </c>
      <c r="E2820">
        <v>3</v>
      </c>
      <c r="F2820">
        <v>6</v>
      </c>
      <c r="G2820" t="s">
        <v>23</v>
      </c>
      <c r="H2820" t="s">
        <v>221</v>
      </c>
      <c r="I2820">
        <v>6001</v>
      </c>
      <c r="J2820" t="s">
        <v>16</v>
      </c>
      <c r="K2820" t="s">
        <v>17</v>
      </c>
      <c r="L2820">
        <v>2020</v>
      </c>
      <c r="M2820" t="s">
        <v>18</v>
      </c>
    </row>
    <row r="2821" spans="1:13" x14ac:dyDescent="0.25">
      <c r="A2821" s="1">
        <v>43932</v>
      </c>
      <c r="B2821" s="2">
        <v>0.68402777777777779</v>
      </c>
      <c r="C2821" t="s">
        <v>50</v>
      </c>
      <c r="D2821" t="s">
        <v>96</v>
      </c>
      <c r="E2821">
        <v>4</v>
      </c>
      <c r="F2821">
        <v>8</v>
      </c>
      <c r="G2821" t="s">
        <v>32</v>
      </c>
      <c r="H2821" t="s">
        <v>223</v>
      </c>
      <c r="I2821">
        <v>5040</v>
      </c>
      <c r="J2821" t="s">
        <v>55</v>
      </c>
      <c r="K2821" t="s">
        <v>56</v>
      </c>
      <c r="L2821">
        <v>2020</v>
      </c>
      <c r="M2821" t="s">
        <v>18</v>
      </c>
    </row>
    <row r="2822" spans="1:13" x14ac:dyDescent="0.25">
      <c r="A2822" s="1">
        <v>43932</v>
      </c>
      <c r="B2822" s="2">
        <v>0.75902777777777775</v>
      </c>
      <c r="C2822" t="s">
        <v>50</v>
      </c>
      <c r="D2822" t="s">
        <v>64</v>
      </c>
      <c r="E2822">
        <v>0</v>
      </c>
      <c r="F2822">
        <v>0</v>
      </c>
      <c r="G2822" t="s">
        <v>20</v>
      </c>
      <c r="H2822" t="s">
        <v>223</v>
      </c>
      <c r="I2822">
        <v>5115</v>
      </c>
      <c r="J2822" t="s">
        <v>16</v>
      </c>
      <c r="K2822" t="s">
        <v>17</v>
      </c>
      <c r="L2822">
        <v>2020</v>
      </c>
      <c r="M2822" t="s">
        <v>18</v>
      </c>
    </row>
    <row r="2823" spans="1:13" x14ac:dyDescent="0.25">
      <c r="A2823" s="1">
        <v>43932</v>
      </c>
      <c r="B2823" s="2">
        <v>0.81805555555555554</v>
      </c>
      <c r="C2823" t="s">
        <v>50</v>
      </c>
      <c r="D2823" t="s">
        <v>51</v>
      </c>
      <c r="E2823">
        <v>5</v>
      </c>
      <c r="F2823">
        <v>10</v>
      </c>
      <c r="G2823" t="s">
        <v>20</v>
      </c>
      <c r="H2823" t="s">
        <v>223</v>
      </c>
      <c r="I2823">
        <v>5177</v>
      </c>
      <c r="J2823" t="s">
        <v>16</v>
      </c>
      <c r="K2823" t="s">
        <v>17</v>
      </c>
      <c r="L2823">
        <v>2020</v>
      </c>
      <c r="M2823" t="s">
        <v>18</v>
      </c>
    </row>
    <row r="2824" spans="1:13" x14ac:dyDescent="0.25">
      <c r="A2824" s="1">
        <v>43932</v>
      </c>
      <c r="B2824" s="2">
        <v>0.82430555555555551</v>
      </c>
      <c r="C2824" t="s">
        <v>50</v>
      </c>
      <c r="D2824" t="s">
        <v>64</v>
      </c>
      <c r="E2824">
        <v>4</v>
      </c>
      <c r="F2824">
        <v>9</v>
      </c>
      <c r="G2824" t="s">
        <v>32</v>
      </c>
      <c r="H2824" t="s">
        <v>223</v>
      </c>
      <c r="I2824">
        <v>5249</v>
      </c>
      <c r="J2824" t="s">
        <v>16</v>
      </c>
      <c r="K2824" t="s">
        <v>17</v>
      </c>
      <c r="L2824">
        <v>2020</v>
      </c>
      <c r="M2824" t="s">
        <v>18</v>
      </c>
    </row>
    <row r="2825" spans="1:13" x14ac:dyDescent="0.25">
      <c r="A2825" s="1">
        <v>43933</v>
      </c>
      <c r="B2825" s="2">
        <v>0.64097222222222228</v>
      </c>
      <c r="C2825" t="s">
        <v>53</v>
      </c>
      <c r="D2825" t="s">
        <v>47</v>
      </c>
      <c r="E2825">
        <v>0</v>
      </c>
      <c r="F2825">
        <v>0</v>
      </c>
      <c r="G2825" t="s">
        <v>15</v>
      </c>
      <c r="H2825" t="s">
        <v>221</v>
      </c>
      <c r="I2825">
        <v>5496</v>
      </c>
      <c r="J2825" t="s">
        <v>16</v>
      </c>
      <c r="K2825" t="s">
        <v>17</v>
      </c>
      <c r="L2825">
        <v>2020</v>
      </c>
      <c r="M2825" t="s">
        <v>18</v>
      </c>
    </row>
    <row r="2826" spans="1:13" x14ac:dyDescent="0.25">
      <c r="A2826" s="1">
        <v>43933</v>
      </c>
      <c r="B2826" s="2">
        <v>0.79583333333333328</v>
      </c>
      <c r="C2826" t="s">
        <v>53</v>
      </c>
      <c r="D2826" t="s">
        <v>93</v>
      </c>
      <c r="E2826">
        <v>0</v>
      </c>
      <c r="F2826">
        <v>0</v>
      </c>
      <c r="G2826" t="s">
        <v>20</v>
      </c>
      <c r="H2826" t="s">
        <v>223</v>
      </c>
      <c r="I2826">
        <v>5010</v>
      </c>
      <c r="J2826" t="s">
        <v>16</v>
      </c>
      <c r="K2826" t="s">
        <v>17</v>
      </c>
      <c r="L2826">
        <v>2020</v>
      </c>
      <c r="M2826" t="s">
        <v>18</v>
      </c>
    </row>
    <row r="2827" spans="1:13" x14ac:dyDescent="0.25">
      <c r="A2827" s="1">
        <v>43934</v>
      </c>
      <c r="B2827" s="2">
        <v>0.40694444444444444</v>
      </c>
      <c r="C2827" t="s">
        <v>13</v>
      </c>
      <c r="D2827" t="s">
        <v>44</v>
      </c>
      <c r="E2827">
        <v>0</v>
      </c>
      <c r="F2827">
        <v>0</v>
      </c>
      <c r="G2827" t="s">
        <v>15</v>
      </c>
      <c r="H2827" t="s">
        <v>221</v>
      </c>
      <c r="I2827">
        <v>5546</v>
      </c>
      <c r="J2827" t="s">
        <v>16</v>
      </c>
      <c r="K2827" t="s">
        <v>17</v>
      </c>
      <c r="L2827">
        <v>2020</v>
      </c>
      <c r="M2827" t="s">
        <v>18</v>
      </c>
    </row>
    <row r="2828" spans="1:13" x14ac:dyDescent="0.25">
      <c r="A2828" s="1">
        <v>43934</v>
      </c>
      <c r="B2828" s="2">
        <v>0.71250000000000002</v>
      </c>
      <c r="C2828" t="s">
        <v>13</v>
      </c>
      <c r="D2828" t="s">
        <v>87</v>
      </c>
      <c r="E2828">
        <v>0</v>
      </c>
      <c r="F2828">
        <v>0</v>
      </c>
      <c r="G2828" t="s">
        <v>15</v>
      </c>
      <c r="H2828" t="s">
        <v>221</v>
      </c>
      <c r="I2828">
        <v>6131</v>
      </c>
      <c r="J2828" t="s">
        <v>16</v>
      </c>
      <c r="K2828" t="s">
        <v>17</v>
      </c>
      <c r="L2828">
        <v>2020</v>
      </c>
      <c r="M2828" t="s">
        <v>18</v>
      </c>
    </row>
    <row r="2829" spans="1:13" x14ac:dyDescent="0.25">
      <c r="A2829" s="1">
        <v>43934</v>
      </c>
      <c r="B2829" s="2">
        <v>0.7680555555555556</v>
      </c>
      <c r="C2829" t="s">
        <v>13</v>
      </c>
      <c r="D2829" t="s">
        <v>87</v>
      </c>
      <c r="E2829">
        <v>5</v>
      </c>
      <c r="F2829">
        <v>7</v>
      </c>
      <c r="G2829" t="s">
        <v>15</v>
      </c>
      <c r="H2829" t="s">
        <v>221</v>
      </c>
      <c r="I2829">
        <v>5596</v>
      </c>
      <c r="J2829" t="s">
        <v>16</v>
      </c>
      <c r="K2829" t="s">
        <v>17</v>
      </c>
      <c r="L2829">
        <v>2020</v>
      </c>
      <c r="M2829" t="s">
        <v>18</v>
      </c>
    </row>
    <row r="2830" spans="1:13" x14ac:dyDescent="0.25">
      <c r="A2830" s="1">
        <v>43934</v>
      </c>
      <c r="B2830" s="2">
        <v>0.82361111111111107</v>
      </c>
      <c r="C2830" t="s">
        <v>13</v>
      </c>
      <c r="D2830" t="s">
        <v>58</v>
      </c>
      <c r="E2830">
        <v>0</v>
      </c>
      <c r="F2830">
        <v>0</v>
      </c>
      <c r="G2830" t="s">
        <v>15</v>
      </c>
      <c r="H2830" t="s">
        <v>221</v>
      </c>
      <c r="I2830">
        <v>5666</v>
      </c>
      <c r="J2830" t="s">
        <v>16</v>
      </c>
      <c r="K2830" t="s">
        <v>17</v>
      </c>
      <c r="L2830">
        <v>2020</v>
      </c>
      <c r="M2830" t="s">
        <v>18</v>
      </c>
    </row>
    <row r="2831" spans="1:13" x14ac:dyDescent="0.25">
      <c r="A2831" s="1">
        <v>43934</v>
      </c>
      <c r="B2831" s="2">
        <v>0.87013888888888891</v>
      </c>
      <c r="C2831" t="s">
        <v>13</v>
      </c>
      <c r="D2831" t="s">
        <v>28</v>
      </c>
      <c r="E2831">
        <v>5</v>
      </c>
      <c r="F2831">
        <v>9</v>
      </c>
      <c r="G2831" t="s">
        <v>20</v>
      </c>
      <c r="H2831" t="s">
        <v>223</v>
      </c>
      <c r="I2831">
        <v>5280</v>
      </c>
      <c r="J2831" t="s">
        <v>16</v>
      </c>
      <c r="K2831" t="s">
        <v>17</v>
      </c>
      <c r="L2831">
        <v>2020</v>
      </c>
      <c r="M2831" t="s">
        <v>18</v>
      </c>
    </row>
    <row r="2832" spans="1:13" x14ac:dyDescent="0.25">
      <c r="A2832" s="1">
        <v>43934</v>
      </c>
      <c r="B2832" s="2">
        <v>0.89375000000000004</v>
      </c>
      <c r="C2832" t="s">
        <v>13</v>
      </c>
      <c r="D2832" t="s">
        <v>64</v>
      </c>
      <c r="E2832">
        <v>5</v>
      </c>
      <c r="F2832">
        <v>9</v>
      </c>
      <c r="G2832" t="s">
        <v>20</v>
      </c>
      <c r="H2832" t="s">
        <v>223</v>
      </c>
      <c r="I2832">
        <v>5036</v>
      </c>
      <c r="J2832" t="s">
        <v>16</v>
      </c>
      <c r="K2832" t="s">
        <v>17</v>
      </c>
      <c r="L2832">
        <v>2020</v>
      </c>
      <c r="M2832" t="s">
        <v>18</v>
      </c>
    </row>
    <row r="2833" spans="1:13" x14ac:dyDescent="0.25">
      <c r="A2833" s="1">
        <v>43935</v>
      </c>
      <c r="B2833" s="2">
        <v>0.35</v>
      </c>
      <c r="C2833" t="s">
        <v>21</v>
      </c>
      <c r="D2833" t="s">
        <v>26</v>
      </c>
      <c r="E2833">
        <v>5</v>
      </c>
      <c r="F2833">
        <v>7</v>
      </c>
      <c r="G2833" t="s">
        <v>32</v>
      </c>
      <c r="H2833" t="s">
        <v>223</v>
      </c>
      <c r="I2833">
        <v>5289</v>
      </c>
      <c r="J2833" t="s">
        <v>16</v>
      </c>
      <c r="K2833" t="s">
        <v>17</v>
      </c>
      <c r="L2833">
        <v>2020</v>
      </c>
      <c r="M2833" t="s">
        <v>18</v>
      </c>
    </row>
    <row r="2834" spans="1:13" x14ac:dyDescent="0.25">
      <c r="A2834" s="1">
        <v>43935</v>
      </c>
      <c r="B2834" s="2">
        <v>0.37708333333333333</v>
      </c>
      <c r="C2834" t="s">
        <v>21</v>
      </c>
      <c r="D2834" t="s">
        <v>79</v>
      </c>
      <c r="E2834">
        <v>4</v>
      </c>
      <c r="F2834">
        <v>6</v>
      </c>
      <c r="G2834" t="s">
        <v>23</v>
      </c>
      <c r="H2834" t="s">
        <v>221</v>
      </c>
      <c r="I2834">
        <v>5016</v>
      </c>
      <c r="J2834" t="s">
        <v>16</v>
      </c>
      <c r="K2834" t="s">
        <v>17</v>
      </c>
      <c r="L2834">
        <v>2020</v>
      </c>
      <c r="M2834" t="s">
        <v>18</v>
      </c>
    </row>
    <row r="2835" spans="1:13" x14ac:dyDescent="0.25">
      <c r="A2835" s="1">
        <v>43935</v>
      </c>
      <c r="B2835" s="2">
        <v>0.38055555555555554</v>
      </c>
      <c r="C2835" t="s">
        <v>21</v>
      </c>
      <c r="D2835" t="s">
        <v>69</v>
      </c>
      <c r="E2835">
        <v>5</v>
      </c>
      <c r="F2835">
        <v>7</v>
      </c>
      <c r="G2835" t="s">
        <v>20</v>
      </c>
      <c r="H2835" t="s">
        <v>223</v>
      </c>
      <c r="I2835">
        <v>5298</v>
      </c>
      <c r="J2835" t="s">
        <v>16</v>
      </c>
      <c r="K2835" t="s">
        <v>17</v>
      </c>
      <c r="L2835">
        <v>2020</v>
      </c>
      <c r="M2835" t="s">
        <v>18</v>
      </c>
    </row>
    <row r="2836" spans="1:13" x14ac:dyDescent="0.25">
      <c r="A2836" s="1">
        <v>43935</v>
      </c>
      <c r="B2836" s="2">
        <v>0.40763888888888888</v>
      </c>
      <c r="C2836" t="s">
        <v>21</v>
      </c>
      <c r="D2836" t="s">
        <v>65</v>
      </c>
      <c r="E2836">
        <v>14</v>
      </c>
      <c r="F2836">
        <v>16</v>
      </c>
      <c r="G2836" t="s">
        <v>15</v>
      </c>
      <c r="H2836" t="s">
        <v>221</v>
      </c>
      <c r="I2836">
        <v>5881</v>
      </c>
      <c r="J2836" t="s">
        <v>16</v>
      </c>
      <c r="K2836" t="s">
        <v>17</v>
      </c>
      <c r="L2836">
        <v>2020</v>
      </c>
      <c r="M2836" t="s">
        <v>18</v>
      </c>
    </row>
    <row r="2837" spans="1:13" x14ac:dyDescent="0.25">
      <c r="A2837" s="1">
        <v>43935</v>
      </c>
      <c r="B2837" s="2">
        <v>0.65138888888888891</v>
      </c>
      <c r="C2837" t="s">
        <v>21</v>
      </c>
      <c r="D2837" t="s">
        <v>88</v>
      </c>
      <c r="E2837">
        <v>3</v>
      </c>
      <c r="F2837">
        <v>6</v>
      </c>
      <c r="G2837" t="s">
        <v>15</v>
      </c>
      <c r="H2837" t="s">
        <v>221</v>
      </c>
      <c r="I2837">
        <v>5571</v>
      </c>
      <c r="J2837" t="s">
        <v>16</v>
      </c>
      <c r="K2837" t="s">
        <v>17</v>
      </c>
      <c r="L2837">
        <v>2020</v>
      </c>
      <c r="M2837" t="s">
        <v>18</v>
      </c>
    </row>
    <row r="2838" spans="1:13" x14ac:dyDescent="0.25">
      <c r="A2838" s="1">
        <v>43935</v>
      </c>
      <c r="B2838" s="2">
        <v>0.65902777777777777</v>
      </c>
      <c r="C2838" t="s">
        <v>21</v>
      </c>
      <c r="D2838" t="s">
        <v>27</v>
      </c>
      <c r="E2838">
        <v>3</v>
      </c>
      <c r="F2838">
        <v>6</v>
      </c>
      <c r="G2838" t="s">
        <v>23</v>
      </c>
      <c r="H2838" t="s">
        <v>221</v>
      </c>
      <c r="I2838">
        <v>5876</v>
      </c>
      <c r="J2838" t="s">
        <v>16</v>
      </c>
      <c r="K2838" t="s">
        <v>17</v>
      </c>
      <c r="L2838">
        <v>2020</v>
      </c>
      <c r="M2838" t="s">
        <v>18</v>
      </c>
    </row>
    <row r="2839" spans="1:13" x14ac:dyDescent="0.25">
      <c r="A2839" s="1">
        <v>43935</v>
      </c>
      <c r="B2839" s="2">
        <v>0.67361111111111116</v>
      </c>
      <c r="C2839" t="s">
        <v>21</v>
      </c>
      <c r="D2839" t="s">
        <v>47</v>
      </c>
      <c r="E2839">
        <v>3</v>
      </c>
      <c r="F2839">
        <v>5</v>
      </c>
      <c r="G2839" t="s">
        <v>23</v>
      </c>
      <c r="H2839" t="s">
        <v>221</v>
      </c>
      <c r="I2839">
        <v>5541</v>
      </c>
      <c r="J2839" t="s">
        <v>16</v>
      </c>
      <c r="K2839" t="s">
        <v>17</v>
      </c>
      <c r="L2839">
        <v>2020</v>
      </c>
      <c r="M2839" t="s">
        <v>18</v>
      </c>
    </row>
    <row r="2840" spans="1:13" x14ac:dyDescent="0.25">
      <c r="A2840" s="1">
        <v>43935</v>
      </c>
      <c r="B2840" s="2">
        <v>0.73263888888888884</v>
      </c>
      <c r="C2840" t="s">
        <v>21</v>
      </c>
      <c r="D2840" t="s">
        <v>69</v>
      </c>
      <c r="E2840">
        <v>14</v>
      </c>
      <c r="F2840">
        <v>16</v>
      </c>
      <c r="G2840" t="s">
        <v>32</v>
      </c>
      <c r="H2840" t="s">
        <v>223</v>
      </c>
      <c r="I2840">
        <v>5276</v>
      </c>
      <c r="J2840" t="s">
        <v>16</v>
      </c>
      <c r="K2840" t="s">
        <v>17</v>
      </c>
      <c r="L2840">
        <v>2020</v>
      </c>
      <c r="M2840" t="s">
        <v>18</v>
      </c>
    </row>
    <row r="2841" spans="1:13" x14ac:dyDescent="0.25">
      <c r="A2841" s="1">
        <v>43935</v>
      </c>
      <c r="B2841" s="2">
        <v>0.90486111111111112</v>
      </c>
      <c r="C2841" t="s">
        <v>21</v>
      </c>
      <c r="D2841" t="s">
        <v>22</v>
      </c>
      <c r="E2841">
        <v>0</v>
      </c>
      <c r="F2841">
        <v>0</v>
      </c>
      <c r="G2841" t="s">
        <v>15</v>
      </c>
      <c r="H2841" t="s">
        <v>221</v>
      </c>
      <c r="I2841">
        <v>5386</v>
      </c>
      <c r="J2841" t="s">
        <v>16</v>
      </c>
      <c r="K2841" t="s">
        <v>17</v>
      </c>
      <c r="L2841">
        <v>2020</v>
      </c>
      <c r="M2841" t="s">
        <v>18</v>
      </c>
    </row>
    <row r="2842" spans="1:13" x14ac:dyDescent="0.25">
      <c r="A2842" s="1">
        <v>43935</v>
      </c>
      <c r="B2842" s="2">
        <v>0.96180555555555558</v>
      </c>
      <c r="C2842" t="s">
        <v>21</v>
      </c>
      <c r="D2842" t="s">
        <v>76</v>
      </c>
      <c r="E2842">
        <v>0</v>
      </c>
      <c r="F2842">
        <v>0</v>
      </c>
      <c r="G2842" t="s">
        <v>20</v>
      </c>
      <c r="H2842" t="s">
        <v>223</v>
      </c>
      <c r="I2842">
        <v>5532</v>
      </c>
      <c r="J2842" t="s">
        <v>55</v>
      </c>
      <c r="K2842" t="s">
        <v>56</v>
      </c>
      <c r="L2842">
        <v>2020</v>
      </c>
      <c r="M2842" t="s">
        <v>18</v>
      </c>
    </row>
    <row r="2843" spans="1:13" x14ac:dyDescent="0.25">
      <c r="A2843" s="1">
        <v>43936</v>
      </c>
      <c r="B2843" s="2">
        <v>0.41805555555555557</v>
      </c>
      <c r="C2843" t="s">
        <v>25</v>
      </c>
      <c r="D2843" t="s">
        <v>94</v>
      </c>
      <c r="E2843">
        <v>3</v>
      </c>
      <c r="F2843">
        <v>5</v>
      </c>
      <c r="G2843" t="s">
        <v>23</v>
      </c>
      <c r="H2843" t="s">
        <v>221</v>
      </c>
      <c r="I2843">
        <v>5596</v>
      </c>
      <c r="J2843" t="s">
        <v>16</v>
      </c>
      <c r="K2843" t="s">
        <v>17</v>
      </c>
      <c r="L2843">
        <v>2020</v>
      </c>
      <c r="M2843" t="s">
        <v>18</v>
      </c>
    </row>
    <row r="2844" spans="1:13" x14ac:dyDescent="0.25">
      <c r="A2844" s="1">
        <v>43936</v>
      </c>
      <c r="B2844" s="2">
        <v>0.58263888888888893</v>
      </c>
      <c r="C2844" t="s">
        <v>25</v>
      </c>
      <c r="D2844" t="s">
        <v>84</v>
      </c>
      <c r="E2844">
        <v>20</v>
      </c>
      <c r="F2844">
        <v>23</v>
      </c>
      <c r="G2844" t="s">
        <v>15</v>
      </c>
      <c r="H2844" t="s">
        <v>221</v>
      </c>
      <c r="I2844">
        <v>5516</v>
      </c>
      <c r="J2844" t="s">
        <v>16</v>
      </c>
      <c r="K2844" t="s">
        <v>17</v>
      </c>
      <c r="L2844">
        <v>2020</v>
      </c>
      <c r="M2844" t="s">
        <v>18</v>
      </c>
    </row>
    <row r="2845" spans="1:13" x14ac:dyDescent="0.25">
      <c r="A2845" s="1">
        <v>43936</v>
      </c>
      <c r="B2845" s="2">
        <v>0.59444444444444444</v>
      </c>
      <c r="C2845" t="s">
        <v>25</v>
      </c>
      <c r="D2845" t="s">
        <v>47</v>
      </c>
      <c r="E2845">
        <v>0</v>
      </c>
      <c r="F2845">
        <v>0</v>
      </c>
      <c r="G2845" t="s">
        <v>15</v>
      </c>
      <c r="H2845" t="s">
        <v>221</v>
      </c>
      <c r="I2845">
        <v>5986</v>
      </c>
      <c r="J2845" t="s">
        <v>16</v>
      </c>
      <c r="K2845" t="s">
        <v>17</v>
      </c>
      <c r="L2845">
        <v>2020</v>
      </c>
      <c r="M2845" t="s">
        <v>18</v>
      </c>
    </row>
    <row r="2846" spans="1:13" x14ac:dyDescent="0.25">
      <c r="A2846" s="1">
        <v>43936</v>
      </c>
      <c r="B2846" s="2">
        <v>0.62361111111111112</v>
      </c>
      <c r="C2846" t="s">
        <v>25</v>
      </c>
      <c r="D2846" t="s">
        <v>27</v>
      </c>
      <c r="E2846">
        <v>6</v>
      </c>
      <c r="F2846">
        <v>9</v>
      </c>
      <c r="G2846" t="s">
        <v>23</v>
      </c>
      <c r="H2846" t="s">
        <v>221</v>
      </c>
      <c r="I2846">
        <v>5921</v>
      </c>
      <c r="J2846" t="s">
        <v>91</v>
      </c>
      <c r="K2846" t="s">
        <v>92</v>
      </c>
      <c r="L2846">
        <v>2020</v>
      </c>
      <c r="M2846" t="s">
        <v>18</v>
      </c>
    </row>
    <row r="2847" spans="1:13" x14ac:dyDescent="0.25">
      <c r="A2847" s="1">
        <v>43936</v>
      </c>
      <c r="B2847" s="2">
        <v>0.6958333333333333</v>
      </c>
      <c r="C2847" t="s">
        <v>25</v>
      </c>
      <c r="D2847" t="s">
        <v>80</v>
      </c>
      <c r="E2847">
        <v>5</v>
      </c>
      <c r="F2847">
        <v>7</v>
      </c>
      <c r="G2847" t="s">
        <v>32</v>
      </c>
      <c r="H2847" t="s">
        <v>223</v>
      </c>
      <c r="I2847">
        <v>5077</v>
      </c>
      <c r="J2847" t="s">
        <v>16</v>
      </c>
      <c r="K2847" t="s">
        <v>17</v>
      </c>
      <c r="L2847">
        <v>2020</v>
      </c>
      <c r="M2847" t="s">
        <v>18</v>
      </c>
    </row>
    <row r="2848" spans="1:13" x14ac:dyDescent="0.25">
      <c r="A2848" s="1">
        <v>43937</v>
      </c>
      <c r="B2848" s="2">
        <v>5.2777777777777778E-2</v>
      </c>
      <c r="C2848" t="s">
        <v>33</v>
      </c>
      <c r="D2848" t="s">
        <v>71</v>
      </c>
      <c r="E2848">
        <v>3</v>
      </c>
      <c r="F2848">
        <v>7</v>
      </c>
      <c r="G2848" t="s">
        <v>20</v>
      </c>
      <c r="H2848" t="s">
        <v>223</v>
      </c>
      <c r="I2848">
        <v>5537</v>
      </c>
      <c r="J2848" t="s">
        <v>16</v>
      </c>
      <c r="K2848" t="s">
        <v>17</v>
      </c>
      <c r="L2848">
        <v>2020</v>
      </c>
      <c r="M2848" t="s">
        <v>18</v>
      </c>
    </row>
    <row r="2849" spans="1:13" x14ac:dyDescent="0.25">
      <c r="A2849" s="1">
        <v>43937</v>
      </c>
      <c r="B2849" s="2">
        <v>0.57916666666666672</v>
      </c>
      <c r="C2849" t="s">
        <v>33</v>
      </c>
      <c r="D2849" t="s">
        <v>75</v>
      </c>
      <c r="E2849">
        <v>3</v>
      </c>
      <c r="F2849">
        <v>6</v>
      </c>
      <c r="G2849" t="s">
        <v>15</v>
      </c>
      <c r="H2849" t="s">
        <v>221</v>
      </c>
      <c r="I2849">
        <v>5491</v>
      </c>
      <c r="J2849" t="s">
        <v>16</v>
      </c>
      <c r="K2849" t="s">
        <v>17</v>
      </c>
      <c r="L2849">
        <v>2020</v>
      </c>
      <c r="M2849" t="s">
        <v>18</v>
      </c>
    </row>
    <row r="2850" spans="1:13" x14ac:dyDescent="0.25">
      <c r="A2850" s="1">
        <v>43937</v>
      </c>
      <c r="B2850" s="2">
        <v>0.73402777777777772</v>
      </c>
      <c r="C2850" t="s">
        <v>33</v>
      </c>
      <c r="D2850" t="s">
        <v>80</v>
      </c>
      <c r="E2850">
        <v>0</v>
      </c>
      <c r="F2850">
        <v>0</v>
      </c>
      <c r="G2850" t="s">
        <v>32</v>
      </c>
      <c r="H2850" t="s">
        <v>223</v>
      </c>
      <c r="I2850">
        <v>5148</v>
      </c>
      <c r="J2850" t="s">
        <v>16</v>
      </c>
      <c r="K2850" t="s">
        <v>17</v>
      </c>
      <c r="L2850">
        <v>2020</v>
      </c>
      <c r="M2850" t="s">
        <v>18</v>
      </c>
    </row>
    <row r="2851" spans="1:13" x14ac:dyDescent="0.25">
      <c r="A2851" s="1">
        <v>43937</v>
      </c>
      <c r="B2851" s="2">
        <v>0.84305555555555556</v>
      </c>
      <c r="C2851" t="s">
        <v>33</v>
      </c>
      <c r="D2851" t="s">
        <v>96</v>
      </c>
      <c r="E2851">
        <v>4</v>
      </c>
      <c r="F2851">
        <v>7</v>
      </c>
      <c r="G2851" t="s">
        <v>32</v>
      </c>
      <c r="H2851" t="s">
        <v>223</v>
      </c>
      <c r="I2851">
        <v>5244</v>
      </c>
      <c r="J2851" t="s">
        <v>16</v>
      </c>
      <c r="K2851" t="s">
        <v>17</v>
      </c>
      <c r="L2851">
        <v>2020</v>
      </c>
      <c r="M2851" t="s">
        <v>18</v>
      </c>
    </row>
    <row r="2852" spans="1:13" x14ac:dyDescent="0.25">
      <c r="A2852" s="1">
        <v>43938</v>
      </c>
      <c r="B2852" s="2">
        <v>0.29583333333333334</v>
      </c>
      <c r="C2852" t="s">
        <v>40</v>
      </c>
      <c r="D2852" t="s">
        <v>113</v>
      </c>
      <c r="E2852">
        <v>3</v>
      </c>
      <c r="F2852">
        <v>6</v>
      </c>
      <c r="G2852" t="s">
        <v>15</v>
      </c>
      <c r="H2852" t="s">
        <v>221</v>
      </c>
      <c r="I2852">
        <v>5886</v>
      </c>
      <c r="J2852" t="s">
        <v>38</v>
      </c>
      <c r="K2852" t="s">
        <v>39</v>
      </c>
      <c r="L2852">
        <v>2020</v>
      </c>
      <c r="M2852" t="s">
        <v>18</v>
      </c>
    </row>
    <row r="2853" spans="1:13" x14ac:dyDescent="0.25">
      <c r="A2853" s="1">
        <v>43938</v>
      </c>
      <c r="B2853" s="2">
        <v>0.48958333333333331</v>
      </c>
      <c r="C2853" t="s">
        <v>40</v>
      </c>
      <c r="D2853" t="s">
        <v>71</v>
      </c>
      <c r="E2853">
        <v>7</v>
      </c>
      <c r="F2853">
        <v>10</v>
      </c>
      <c r="G2853" t="s">
        <v>20</v>
      </c>
      <c r="H2853" t="s">
        <v>223</v>
      </c>
      <c r="I2853">
        <v>5077</v>
      </c>
      <c r="J2853" t="s">
        <v>16</v>
      </c>
      <c r="K2853" t="s">
        <v>17</v>
      </c>
      <c r="L2853">
        <v>2020</v>
      </c>
      <c r="M2853" t="s">
        <v>18</v>
      </c>
    </row>
    <row r="2854" spans="1:13" x14ac:dyDescent="0.25">
      <c r="A2854" s="1">
        <v>43938</v>
      </c>
      <c r="B2854" s="2">
        <v>0.69305555555555554</v>
      </c>
      <c r="C2854" t="s">
        <v>40</v>
      </c>
      <c r="D2854" t="s">
        <v>102</v>
      </c>
      <c r="E2854">
        <v>4</v>
      </c>
      <c r="F2854">
        <v>6</v>
      </c>
      <c r="G2854" t="s">
        <v>20</v>
      </c>
      <c r="H2854" t="s">
        <v>223</v>
      </c>
      <c r="I2854">
        <v>5087</v>
      </c>
      <c r="J2854" t="s">
        <v>16</v>
      </c>
      <c r="K2854" t="s">
        <v>17</v>
      </c>
      <c r="L2854">
        <v>2020</v>
      </c>
      <c r="M2854" t="s">
        <v>18</v>
      </c>
    </row>
    <row r="2855" spans="1:13" x14ac:dyDescent="0.25">
      <c r="A2855" s="1">
        <v>43938</v>
      </c>
      <c r="B2855" s="2">
        <v>0.71875</v>
      </c>
      <c r="C2855" t="s">
        <v>40</v>
      </c>
      <c r="D2855" t="s">
        <v>63</v>
      </c>
      <c r="E2855">
        <v>0</v>
      </c>
      <c r="F2855">
        <v>0</v>
      </c>
      <c r="G2855" t="s">
        <v>15</v>
      </c>
      <c r="H2855" t="s">
        <v>221</v>
      </c>
      <c r="I2855">
        <v>5981</v>
      </c>
      <c r="J2855" t="s">
        <v>16</v>
      </c>
      <c r="K2855" t="s">
        <v>17</v>
      </c>
      <c r="L2855">
        <v>2020</v>
      </c>
      <c r="M2855" t="s">
        <v>18</v>
      </c>
    </row>
    <row r="2856" spans="1:13" x14ac:dyDescent="0.25">
      <c r="A2856" s="1">
        <v>43938</v>
      </c>
      <c r="B2856" s="2">
        <v>0.75763888888888886</v>
      </c>
      <c r="C2856" t="s">
        <v>40</v>
      </c>
      <c r="D2856" t="s">
        <v>28</v>
      </c>
      <c r="E2856">
        <v>3</v>
      </c>
      <c r="F2856">
        <v>5</v>
      </c>
      <c r="G2856" t="s">
        <v>32</v>
      </c>
      <c r="H2856" t="s">
        <v>223</v>
      </c>
      <c r="I2856">
        <v>5003</v>
      </c>
      <c r="J2856" t="s">
        <v>16</v>
      </c>
      <c r="K2856" t="s">
        <v>17</v>
      </c>
      <c r="L2856">
        <v>2020</v>
      </c>
      <c r="M2856" t="s">
        <v>18</v>
      </c>
    </row>
    <row r="2857" spans="1:13" x14ac:dyDescent="0.25">
      <c r="A2857" s="1">
        <v>43938</v>
      </c>
      <c r="B2857" s="2">
        <v>0.78472222222222221</v>
      </c>
      <c r="C2857" t="s">
        <v>40</v>
      </c>
      <c r="D2857" t="s">
        <v>68</v>
      </c>
      <c r="E2857">
        <v>14</v>
      </c>
      <c r="F2857">
        <v>17</v>
      </c>
      <c r="G2857" t="s">
        <v>32</v>
      </c>
      <c r="H2857" t="s">
        <v>223</v>
      </c>
      <c r="I2857">
        <v>5083</v>
      </c>
      <c r="J2857" t="s">
        <v>16</v>
      </c>
      <c r="K2857" t="s">
        <v>17</v>
      </c>
      <c r="L2857">
        <v>2020</v>
      </c>
      <c r="M2857" t="s">
        <v>18</v>
      </c>
    </row>
    <row r="2858" spans="1:13" x14ac:dyDescent="0.25">
      <c r="A2858" s="1">
        <v>43938</v>
      </c>
      <c r="B2858" s="2">
        <v>0.82777777777777772</v>
      </c>
      <c r="C2858" t="s">
        <v>40</v>
      </c>
      <c r="D2858" t="s">
        <v>71</v>
      </c>
      <c r="E2858">
        <v>3</v>
      </c>
      <c r="F2858">
        <v>6</v>
      </c>
      <c r="G2858" t="s">
        <v>20</v>
      </c>
      <c r="H2858" t="s">
        <v>223</v>
      </c>
      <c r="I2858">
        <v>5077</v>
      </c>
      <c r="J2858" t="s">
        <v>16</v>
      </c>
      <c r="K2858" t="s">
        <v>17</v>
      </c>
      <c r="L2858">
        <v>2020</v>
      </c>
      <c r="M2858" t="s">
        <v>18</v>
      </c>
    </row>
    <row r="2859" spans="1:13" x14ac:dyDescent="0.25">
      <c r="A2859" s="1">
        <v>43938</v>
      </c>
      <c r="B2859" s="2">
        <v>0.96319444444444446</v>
      </c>
      <c r="C2859" t="s">
        <v>40</v>
      </c>
      <c r="D2859" t="s">
        <v>84</v>
      </c>
      <c r="E2859">
        <v>8</v>
      </c>
      <c r="F2859">
        <v>13</v>
      </c>
      <c r="G2859" t="s">
        <v>15</v>
      </c>
      <c r="H2859" t="s">
        <v>221</v>
      </c>
      <c r="I2859">
        <v>5566</v>
      </c>
      <c r="J2859" t="s">
        <v>16</v>
      </c>
      <c r="K2859" t="s">
        <v>17</v>
      </c>
      <c r="L2859">
        <v>2020</v>
      </c>
      <c r="M2859" t="s">
        <v>18</v>
      </c>
    </row>
    <row r="2860" spans="1:13" x14ac:dyDescent="0.25">
      <c r="A2860" s="1">
        <v>43939</v>
      </c>
      <c r="B2860" s="2">
        <v>0.59513888888888888</v>
      </c>
      <c r="C2860" t="s">
        <v>50</v>
      </c>
      <c r="D2860" t="s">
        <v>63</v>
      </c>
      <c r="E2860">
        <v>0</v>
      </c>
      <c r="F2860">
        <v>0</v>
      </c>
      <c r="G2860" t="s">
        <v>15</v>
      </c>
      <c r="H2860" t="s">
        <v>221</v>
      </c>
      <c r="I2860">
        <v>5896</v>
      </c>
      <c r="J2860" t="s">
        <v>16</v>
      </c>
      <c r="K2860" t="s">
        <v>17</v>
      </c>
      <c r="L2860">
        <v>2020</v>
      </c>
      <c r="M2860" t="s">
        <v>18</v>
      </c>
    </row>
    <row r="2861" spans="1:13" x14ac:dyDescent="0.25">
      <c r="A2861" s="1">
        <v>43939</v>
      </c>
      <c r="B2861" s="2">
        <v>0.83402777777777781</v>
      </c>
      <c r="C2861" t="s">
        <v>50</v>
      </c>
      <c r="D2861" t="s">
        <v>78</v>
      </c>
      <c r="E2861">
        <v>3</v>
      </c>
      <c r="F2861">
        <v>7</v>
      </c>
      <c r="G2861" t="s">
        <v>20</v>
      </c>
      <c r="H2861" t="s">
        <v>223</v>
      </c>
      <c r="I2861">
        <v>5264</v>
      </c>
      <c r="J2861" t="s">
        <v>16</v>
      </c>
      <c r="K2861" t="s">
        <v>17</v>
      </c>
      <c r="L2861">
        <v>2020</v>
      </c>
      <c r="M2861" t="s">
        <v>18</v>
      </c>
    </row>
    <row r="2862" spans="1:13" x14ac:dyDescent="0.25">
      <c r="A2862" s="1">
        <v>43939</v>
      </c>
      <c r="B2862" s="2">
        <v>0.97152777777777777</v>
      </c>
      <c r="C2862" t="s">
        <v>50</v>
      </c>
      <c r="D2862" t="s">
        <v>82</v>
      </c>
      <c r="E2862">
        <v>6</v>
      </c>
      <c r="F2862">
        <v>12</v>
      </c>
      <c r="G2862" t="s">
        <v>20</v>
      </c>
      <c r="H2862" t="s">
        <v>223</v>
      </c>
      <c r="I2862">
        <v>5264</v>
      </c>
      <c r="J2862" t="s">
        <v>16</v>
      </c>
      <c r="K2862" t="s">
        <v>17</v>
      </c>
      <c r="L2862">
        <v>2020</v>
      </c>
      <c r="M2862" t="s">
        <v>18</v>
      </c>
    </row>
    <row r="2863" spans="1:13" x14ac:dyDescent="0.25">
      <c r="A2863" s="1">
        <v>43941</v>
      </c>
      <c r="B2863" s="2">
        <v>0.46388888888888891</v>
      </c>
      <c r="C2863" t="s">
        <v>13</v>
      </c>
      <c r="D2863" t="s">
        <v>70</v>
      </c>
      <c r="E2863">
        <v>7</v>
      </c>
      <c r="F2863">
        <v>10</v>
      </c>
      <c r="G2863" t="s">
        <v>32</v>
      </c>
      <c r="H2863" t="s">
        <v>223</v>
      </c>
      <c r="I2863">
        <v>5243</v>
      </c>
      <c r="J2863" t="s">
        <v>55</v>
      </c>
      <c r="K2863" t="s">
        <v>56</v>
      </c>
      <c r="L2863">
        <v>2020</v>
      </c>
      <c r="M2863" t="s">
        <v>18</v>
      </c>
    </row>
    <row r="2864" spans="1:13" x14ac:dyDescent="0.25">
      <c r="A2864" s="1">
        <v>43941</v>
      </c>
      <c r="B2864" s="2">
        <v>0.54652777777777772</v>
      </c>
      <c r="C2864" t="s">
        <v>13</v>
      </c>
      <c r="D2864" t="s">
        <v>95</v>
      </c>
      <c r="E2864">
        <v>8</v>
      </c>
      <c r="F2864">
        <v>11</v>
      </c>
      <c r="G2864" t="s">
        <v>23</v>
      </c>
      <c r="H2864" t="s">
        <v>221</v>
      </c>
      <c r="I2864">
        <v>5981</v>
      </c>
      <c r="J2864" t="s">
        <v>16</v>
      </c>
      <c r="K2864" t="s">
        <v>17</v>
      </c>
      <c r="L2864">
        <v>2020</v>
      </c>
      <c r="M2864" t="s">
        <v>18</v>
      </c>
    </row>
    <row r="2865" spans="1:13" x14ac:dyDescent="0.25">
      <c r="A2865" s="1">
        <v>43941</v>
      </c>
      <c r="B2865" s="2">
        <v>0.5805555555555556</v>
      </c>
      <c r="C2865" t="s">
        <v>13</v>
      </c>
      <c r="D2865" t="s">
        <v>77</v>
      </c>
      <c r="E2865">
        <v>3</v>
      </c>
      <c r="F2865">
        <v>6</v>
      </c>
      <c r="G2865" t="s">
        <v>23</v>
      </c>
      <c r="H2865" t="s">
        <v>221</v>
      </c>
      <c r="I2865">
        <v>6081</v>
      </c>
      <c r="J2865" t="s">
        <v>91</v>
      </c>
      <c r="K2865" t="s">
        <v>92</v>
      </c>
      <c r="L2865">
        <v>2020</v>
      </c>
      <c r="M2865" t="s">
        <v>18</v>
      </c>
    </row>
    <row r="2866" spans="1:13" x14ac:dyDescent="0.25">
      <c r="A2866" s="1">
        <v>43941</v>
      </c>
      <c r="B2866" s="2">
        <v>0.74583333333333335</v>
      </c>
      <c r="C2866" t="s">
        <v>13</v>
      </c>
      <c r="D2866" t="s">
        <v>102</v>
      </c>
      <c r="E2866">
        <v>4</v>
      </c>
      <c r="F2866">
        <v>6</v>
      </c>
      <c r="G2866" t="s">
        <v>32</v>
      </c>
      <c r="H2866" t="s">
        <v>223</v>
      </c>
      <c r="I2866">
        <v>5132</v>
      </c>
      <c r="J2866" t="s">
        <v>16</v>
      </c>
      <c r="K2866" t="s">
        <v>17</v>
      </c>
      <c r="L2866">
        <v>2020</v>
      </c>
      <c r="M2866" t="s">
        <v>18</v>
      </c>
    </row>
    <row r="2867" spans="1:13" x14ac:dyDescent="0.25">
      <c r="A2867" s="1">
        <v>43941</v>
      </c>
      <c r="B2867" s="2">
        <v>0.96111111111111114</v>
      </c>
      <c r="C2867" t="s">
        <v>13</v>
      </c>
      <c r="D2867" t="s">
        <v>69</v>
      </c>
      <c r="E2867">
        <v>0</v>
      </c>
      <c r="F2867">
        <v>0</v>
      </c>
      <c r="G2867" t="s">
        <v>20</v>
      </c>
      <c r="H2867" t="s">
        <v>223</v>
      </c>
      <c r="I2867">
        <v>5109</v>
      </c>
      <c r="J2867" t="s">
        <v>16</v>
      </c>
      <c r="K2867" t="s">
        <v>17</v>
      </c>
      <c r="L2867">
        <v>2020</v>
      </c>
      <c r="M2867" t="s">
        <v>18</v>
      </c>
    </row>
    <row r="2868" spans="1:13" x14ac:dyDescent="0.25">
      <c r="A2868" s="1">
        <v>43942</v>
      </c>
      <c r="B2868" s="2">
        <v>0.71388888888888891</v>
      </c>
      <c r="C2868" t="s">
        <v>21</v>
      </c>
      <c r="D2868" t="s">
        <v>47</v>
      </c>
      <c r="E2868">
        <v>6</v>
      </c>
      <c r="F2868">
        <v>8</v>
      </c>
      <c r="G2868" t="s">
        <v>23</v>
      </c>
      <c r="H2868" t="s">
        <v>221</v>
      </c>
      <c r="I2868">
        <v>6116</v>
      </c>
      <c r="J2868" t="s">
        <v>16</v>
      </c>
      <c r="K2868" t="s">
        <v>17</v>
      </c>
      <c r="L2868">
        <v>2020</v>
      </c>
      <c r="M2868" t="s">
        <v>18</v>
      </c>
    </row>
    <row r="2869" spans="1:13" x14ac:dyDescent="0.25">
      <c r="A2869" s="1">
        <v>43942</v>
      </c>
      <c r="B2869" s="2">
        <v>0.75138888888888888</v>
      </c>
      <c r="C2869" t="s">
        <v>21</v>
      </c>
      <c r="D2869" t="s">
        <v>48</v>
      </c>
      <c r="E2869">
        <v>3</v>
      </c>
      <c r="F2869">
        <v>5</v>
      </c>
      <c r="G2869" t="s">
        <v>23</v>
      </c>
      <c r="H2869" t="s">
        <v>221</v>
      </c>
      <c r="I2869">
        <v>5426</v>
      </c>
      <c r="J2869" t="s">
        <v>16</v>
      </c>
      <c r="K2869" t="s">
        <v>17</v>
      </c>
      <c r="L2869">
        <v>2020</v>
      </c>
      <c r="M2869" t="s">
        <v>18</v>
      </c>
    </row>
    <row r="2870" spans="1:13" x14ac:dyDescent="0.25">
      <c r="A2870" s="1">
        <v>43942</v>
      </c>
      <c r="B2870" s="2">
        <v>0.95416666666666672</v>
      </c>
      <c r="C2870" t="s">
        <v>21</v>
      </c>
      <c r="D2870" t="s">
        <v>65</v>
      </c>
      <c r="E2870">
        <v>0</v>
      </c>
      <c r="F2870">
        <v>0</v>
      </c>
      <c r="G2870" t="s">
        <v>15</v>
      </c>
      <c r="H2870" t="s">
        <v>221</v>
      </c>
      <c r="I2870">
        <v>5796</v>
      </c>
      <c r="J2870" t="s">
        <v>100</v>
      </c>
      <c r="K2870" t="s">
        <v>101</v>
      </c>
      <c r="L2870">
        <v>2020</v>
      </c>
      <c r="M2870" t="s">
        <v>18</v>
      </c>
    </row>
    <row r="2871" spans="1:13" x14ac:dyDescent="0.25">
      <c r="A2871" s="1">
        <v>43943</v>
      </c>
      <c r="B2871" s="2">
        <v>4.7222222222222221E-2</v>
      </c>
      <c r="C2871" t="s">
        <v>25</v>
      </c>
      <c r="D2871" t="s">
        <v>14</v>
      </c>
      <c r="E2871">
        <v>4</v>
      </c>
      <c r="F2871">
        <v>11</v>
      </c>
      <c r="G2871" t="s">
        <v>23</v>
      </c>
      <c r="H2871" t="s">
        <v>221</v>
      </c>
      <c r="I2871">
        <v>5591</v>
      </c>
      <c r="J2871" t="s">
        <v>16</v>
      </c>
      <c r="K2871" t="s">
        <v>17</v>
      </c>
      <c r="L2871">
        <v>2020</v>
      </c>
      <c r="M2871" t="s">
        <v>18</v>
      </c>
    </row>
    <row r="2872" spans="1:13" x14ac:dyDescent="0.25">
      <c r="A2872" s="1">
        <v>43943</v>
      </c>
      <c r="B2872" s="2">
        <v>5.5555555555555552E-2</v>
      </c>
      <c r="C2872" t="s">
        <v>25</v>
      </c>
      <c r="D2872" t="s">
        <v>49</v>
      </c>
      <c r="E2872">
        <v>0</v>
      </c>
      <c r="F2872">
        <v>0</v>
      </c>
      <c r="G2872" t="s">
        <v>15</v>
      </c>
      <c r="H2872" t="s">
        <v>221</v>
      </c>
      <c r="I2872">
        <v>5416</v>
      </c>
      <c r="J2872" t="s">
        <v>16</v>
      </c>
      <c r="K2872" t="s">
        <v>17</v>
      </c>
      <c r="L2872">
        <v>2020</v>
      </c>
      <c r="M2872" t="s">
        <v>18</v>
      </c>
    </row>
    <row r="2873" spans="1:13" x14ac:dyDescent="0.25">
      <c r="A2873" s="1">
        <v>43943</v>
      </c>
      <c r="B2873" s="2">
        <v>0.36180555555555555</v>
      </c>
      <c r="C2873" t="s">
        <v>25</v>
      </c>
      <c r="D2873" t="s">
        <v>48</v>
      </c>
      <c r="E2873">
        <v>6</v>
      </c>
      <c r="F2873">
        <v>8</v>
      </c>
      <c r="G2873" t="s">
        <v>23</v>
      </c>
      <c r="H2873" t="s">
        <v>221</v>
      </c>
      <c r="I2873">
        <v>5541</v>
      </c>
      <c r="J2873" t="s">
        <v>16</v>
      </c>
      <c r="K2873" t="s">
        <v>17</v>
      </c>
      <c r="L2873">
        <v>2020</v>
      </c>
      <c r="M2873" t="s">
        <v>18</v>
      </c>
    </row>
    <row r="2874" spans="1:13" x14ac:dyDescent="0.25">
      <c r="A2874" s="1">
        <v>43943</v>
      </c>
      <c r="B2874" s="2">
        <v>0.37152777777777779</v>
      </c>
      <c r="C2874" t="s">
        <v>25</v>
      </c>
      <c r="D2874" t="s">
        <v>98</v>
      </c>
      <c r="E2874">
        <v>0</v>
      </c>
      <c r="F2874">
        <v>0</v>
      </c>
      <c r="G2874" t="s">
        <v>32</v>
      </c>
      <c r="H2874" t="s">
        <v>223</v>
      </c>
      <c r="I2874">
        <v>5042</v>
      </c>
      <c r="J2874" t="s">
        <v>16</v>
      </c>
      <c r="K2874" t="s">
        <v>17</v>
      </c>
      <c r="L2874">
        <v>2020</v>
      </c>
      <c r="M2874" t="s">
        <v>18</v>
      </c>
    </row>
    <row r="2875" spans="1:13" x14ac:dyDescent="0.25">
      <c r="A2875" s="1">
        <v>43943</v>
      </c>
      <c r="B2875" s="2">
        <v>0.43472222222222223</v>
      </c>
      <c r="C2875" t="s">
        <v>25</v>
      </c>
      <c r="D2875" t="s">
        <v>71</v>
      </c>
      <c r="E2875">
        <v>4</v>
      </c>
      <c r="F2875">
        <v>6</v>
      </c>
      <c r="G2875" t="s">
        <v>32</v>
      </c>
      <c r="H2875" t="s">
        <v>223</v>
      </c>
      <c r="I2875">
        <v>5254</v>
      </c>
      <c r="J2875" t="s">
        <v>16</v>
      </c>
      <c r="K2875" t="s">
        <v>17</v>
      </c>
      <c r="L2875">
        <v>2020</v>
      </c>
      <c r="M2875" t="s">
        <v>18</v>
      </c>
    </row>
    <row r="2876" spans="1:13" x14ac:dyDescent="0.25">
      <c r="A2876" s="1">
        <v>43943</v>
      </c>
      <c r="B2876" s="2">
        <v>0.46041666666666664</v>
      </c>
      <c r="C2876" t="s">
        <v>25</v>
      </c>
      <c r="D2876" t="s">
        <v>65</v>
      </c>
      <c r="E2876">
        <v>5</v>
      </c>
      <c r="F2876">
        <v>8</v>
      </c>
      <c r="G2876" t="s">
        <v>23</v>
      </c>
      <c r="H2876" t="s">
        <v>221</v>
      </c>
      <c r="I2876">
        <v>5391</v>
      </c>
      <c r="J2876" t="s">
        <v>16</v>
      </c>
      <c r="K2876" t="s">
        <v>17</v>
      </c>
      <c r="L2876">
        <v>2020</v>
      </c>
      <c r="M2876" t="s">
        <v>18</v>
      </c>
    </row>
    <row r="2877" spans="1:13" x14ac:dyDescent="0.25">
      <c r="A2877" s="1">
        <v>43943</v>
      </c>
      <c r="B2877" s="2">
        <v>0.47847222222222224</v>
      </c>
      <c r="C2877" t="s">
        <v>25</v>
      </c>
      <c r="D2877" t="s">
        <v>31</v>
      </c>
      <c r="E2877">
        <v>0</v>
      </c>
      <c r="F2877">
        <v>0</v>
      </c>
      <c r="G2877" t="s">
        <v>32</v>
      </c>
      <c r="H2877" t="s">
        <v>223</v>
      </c>
      <c r="I2877">
        <v>5219</v>
      </c>
      <c r="J2877" t="s">
        <v>16</v>
      </c>
      <c r="K2877" t="s">
        <v>17</v>
      </c>
      <c r="L2877">
        <v>2020</v>
      </c>
      <c r="M2877" t="s">
        <v>18</v>
      </c>
    </row>
    <row r="2878" spans="1:13" x14ac:dyDescent="0.25">
      <c r="A2878" s="1">
        <v>43943</v>
      </c>
      <c r="B2878" s="2">
        <v>0.58611111111111114</v>
      </c>
      <c r="C2878" t="s">
        <v>25</v>
      </c>
      <c r="D2878" t="s">
        <v>74</v>
      </c>
      <c r="E2878">
        <v>4</v>
      </c>
      <c r="F2878">
        <v>7</v>
      </c>
      <c r="G2878" t="s">
        <v>20</v>
      </c>
      <c r="H2878" t="s">
        <v>223</v>
      </c>
      <c r="I2878">
        <v>5222</v>
      </c>
      <c r="J2878" t="s">
        <v>16</v>
      </c>
      <c r="K2878" t="s">
        <v>17</v>
      </c>
      <c r="L2878">
        <v>2020</v>
      </c>
      <c r="M2878" t="s">
        <v>18</v>
      </c>
    </row>
    <row r="2879" spans="1:13" x14ac:dyDescent="0.25">
      <c r="A2879" s="1">
        <v>43943</v>
      </c>
      <c r="B2879" s="2">
        <v>0.92569444444444449</v>
      </c>
      <c r="C2879" t="s">
        <v>25</v>
      </c>
      <c r="D2879" t="s">
        <v>69</v>
      </c>
      <c r="E2879">
        <v>11</v>
      </c>
      <c r="F2879">
        <v>16</v>
      </c>
      <c r="G2879" t="s">
        <v>20</v>
      </c>
      <c r="H2879" t="s">
        <v>223</v>
      </c>
      <c r="I2879">
        <v>5158</v>
      </c>
      <c r="J2879" t="s">
        <v>55</v>
      </c>
      <c r="K2879" t="s">
        <v>56</v>
      </c>
      <c r="L2879">
        <v>2020</v>
      </c>
      <c r="M2879" t="s">
        <v>18</v>
      </c>
    </row>
    <row r="2880" spans="1:13" x14ac:dyDescent="0.25">
      <c r="A2880" s="1">
        <v>43944</v>
      </c>
      <c r="B2880" s="2">
        <v>0.39166666666666666</v>
      </c>
      <c r="C2880" t="s">
        <v>33</v>
      </c>
      <c r="D2880" t="s">
        <v>75</v>
      </c>
      <c r="E2880">
        <v>6</v>
      </c>
      <c r="F2880">
        <v>8</v>
      </c>
      <c r="G2880" t="s">
        <v>15</v>
      </c>
      <c r="H2880" t="s">
        <v>221</v>
      </c>
      <c r="I2880">
        <v>5586</v>
      </c>
      <c r="J2880" t="s">
        <v>16</v>
      </c>
      <c r="K2880" t="s">
        <v>17</v>
      </c>
      <c r="L2880">
        <v>2020</v>
      </c>
      <c r="M2880" t="s">
        <v>18</v>
      </c>
    </row>
    <row r="2881" spans="1:13" x14ac:dyDescent="0.25">
      <c r="A2881" s="1">
        <v>43944</v>
      </c>
      <c r="B2881" s="2">
        <v>0.53749999999999998</v>
      </c>
      <c r="C2881" t="s">
        <v>33</v>
      </c>
      <c r="D2881" t="s">
        <v>103</v>
      </c>
      <c r="E2881">
        <v>4</v>
      </c>
      <c r="F2881">
        <v>7</v>
      </c>
      <c r="G2881" t="s">
        <v>23</v>
      </c>
      <c r="H2881" t="s">
        <v>221</v>
      </c>
      <c r="I2881">
        <v>5581</v>
      </c>
      <c r="J2881" t="s">
        <v>16</v>
      </c>
      <c r="K2881" t="s">
        <v>17</v>
      </c>
      <c r="L2881">
        <v>2020</v>
      </c>
      <c r="M2881" t="s">
        <v>18</v>
      </c>
    </row>
    <row r="2882" spans="1:13" x14ac:dyDescent="0.25">
      <c r="A2882" s="1">
        <v>43944</v>
      </c>
      <c r="B2882" s="2">
        <v>0.64027777777777772</v>
      </c>
      <c r="C2882" t="s">
        <v>33</v>
      </c>
      <c r="D2882" t="s">
        <v>26</v>
      </c>
      <c r="E2882">
        <v>3</v>
      </c>
      <c r="F2882">
        <v>5</v>
      </c>
      <c r="G2882" t="s">
        <v>32</v>
      </c>
      <c r="H2882" t="s">
        <v>223</v>
      </c>
      <c r="I2882">
        <v>5254</v>
      </c>
      <c r="J2882" t="s">
        <v>16</v>
      </c>
      <c r="K2882" t="s">
        <v>17</v>
      </c>
      <c r="L2882">
        <v>2020</v>
      </c>
      <c r="M2882" t="s">
        <v>18</v>
      </c>
    </row>
    <row r="2883" spans="1:13" x14ac:dyDescent="0.25">
      <c r="A2883" s="1">
        <v>43944</v>
      </c>
      <c r="B2883" s="2">
        <v>0.64583333333333337</v>
      </c>
      <c r="C2883" t="s">
        <v>33</v>
      </c>
      <c r="D2883" t="s">
        <v>86</v>
      </c>
      <c r="E2883">
        <v>3</v>
      </c>
      <c r="F2883">
        <v>6</v>
      </c>
      <c r="H2883" t="s">
        <v>223</v>
      </c>
      <c r="I2883">
        <v>5502</v>
      </c>
      <c r="J2883" t="s">
        <v>16</v>
      </c>
      <c r="K2883" t="s">
        <v>17</v>
      </c>
      <c r="L2883">
        <v>2020</v>
      </c>
      <c r="M2883" t="s">
        <v>18</v>
      </c>
    </row>
    <row r="2884" spans="1:13" x14ac:dyDescent="0.25">
      <c r="A2884" s="1">
        <v>43944</v>
      </c>
      <c r="B2884" s="2">
        <v>0.69236111111111109</v>
      </c>
      <c r="C2884" t="s">
        <v>33</v>
      </c>
      <c r="D2884" t="s">
        <v>36</v>
      </c>
      <c r="E2884">
        <v>3</v>
      </c>
      <c r="F2884">
        <v>6</v>
      </c>
      <c r="G2884" t="s">
        <v>23</v>
      </c>
      <c r="H2884" t="s">
        <v>221</v>
      </c>
      <c r="I2884">
        <v>5566</v>
      </c>
      <c r="J2884" t="s">
        <v>16</v>
      </c>
      <c r="K2884" t="s">
        <v>17</v>
      </c>
      <c r="L2884">
        <v>2020</v>
      </c>
      <c r="M2884" t="s">
        <v>18</v>
      </c>
    </row>
    <row r="2885" spans="1:13" x14ac:dyDescent="0.25">
      <c r="A2885" s="1">
        <v>43944</v>
      </c>
      <c r="B2885" s="2">
        <v>0.93055555555555558</v>
      </c>
      <c r="C2885" t="s">
        <v>33</v>
      </c>
      <c r="D2885" t="s">
        <v>26</v>
      </c>
      <c r="E2885">
        <v>5</v>
      </c>
      <c r="F2885">
        <v>9</v>
      </c>
      <c r="G2885" t="s">
        <v>20</v>
      </c>
      <c r="H2885" t="s">
        <v>223</v>
      </c>
      <c r="I2885">
        <v>5087</v>
      </c>
      <c r="J2885" t="s">
        <v>16</v>
      </c>
      <c r="K2885" t="s">
        <v>17</v>
      </c>
      <c r="L2885">
        <v>2020</v>
      </c>
      <c r="M2885" t="s">
        <v>18</v>
      </c>
    </row>
    <row r="2886" spans="1:13" x14ac:dyDescent="0.25">
      <c r="A2886" s="1">
        <v>43945</v>
      </c>
      <c r="B2886" s="2">
        <v>0.54097222222222219</v>
      </c>
      <c r="C2886" t="s">
        <v>40</v>
      </c>
      <c r="D2886" t="s">
        <v>66</v>
      </c>
      <c r="E2886">
        <v>8</v>
      </c>
      <c r="F2886">
        <v>11</v>
      </c>
      <c r="G2886" t="s">
        <v>15</v>
      </c>
      <c r="H2886" t="s">
        <v>221</v>
      </c>
      <c r="I2886">
        <v>5651</v>
      </c>
      <c r="J2886" t="s">
        <v>29</v>
      </c>
      <c r="K2886" t="s">
        <v>30</v>
      </c>
      <c r="L2886">
        <v>2020</v>
      </c>
      <c r="M2886" t="s">
        <v>18</v>
      </c>
    </row>
    <row r="2887" spans="1:13" x14ac:dyDescent="0.25">
      <c r="A2887" s="1">
        <v>43945</v>
      </c>
      <c r="B2887" s="2">
        <v>0.58472222222222225</v>
      </c>
      <c r="C2887" t="s">
        <v>40</v>
      </c>
      <c r="D2887" t="s">
        <v>94</v>
      </c>
      <c r="E2887">
        <v>4</v>
      </c>
      <c r="F2887">
        <v>7</v>
      </c>
      <c r="G2887" t="s">
        <v>15</v>
      </c>
      <c r="H2887" t="s">
        <v>221</v>
      </c>
      <c r="I2887">
        <v>5611</v>
      </c>
      <c r="J2887" t="s">
        <v>16</v>
      </c>
      <c r="K2887" t="s">
        <v>17</v>
      </c>
      <c r="L2887">
        <v>2020</v>
      </c>
      <c r="M2887" t="s">
        <v>18</v>
      </c>
    </row>
    <row r="2888" spans="1:13" x14ac:dyDescent="0.25">
      <c r="A2888" s="1">
        <v>43945</v>
      </c>
      <c r="B2888" s="2">
        <v>0.59861111111111109</v>
      </c>
      <c r="C2888" t="s">
        <v>40</v>
      </c>
      <c r="D2888" t="s">
        <v>47</v>
      </c>
      <c r="E2888">
        <v>3</v>
      </c>
      <c r="F2888">
        <v>6</v>
      </c>
      <c r="G2888" t="s">
        <v>23</v>
      </c>
      <c r="H2888" t="s">
        <v>221</v>
      </c>
      <c r="I2888">
        <v>5391</v>
      </c>
      <c r="J2888" t="s">
        <v>16</v>
      </c>
      <c r="K2888" t="s">
        <v>17</v>
      </c>
      <c r="L2888">
        <v>2020</v>
      </c>
      <c r="M2888" t="s">
        <v>18</v>
      </c>
    </row>
    <row r="2889" spans="1:13" x14ac:dyDescent="0.25">
      <c r="A2889" s="1">
        <v>43945</v>
      </c>
      <c r="B2889" s="2">
        <v>0.60416666666666663</v>
      </c>
      <c r="C2889" t="s">
        <v>40</v>
      </c>
      <c r="D2889" t="s">
        <v>79</v>
      </c>
      <c r="E2889">
        <v>3</v>
      </c>
      <c r="F2889">
        <v>6</v>
      </c>
      <c r="G2889" t="s">
        <v>23</v>
      </c>
      <c r="H2889" t="s">
        <v>221</v>
      </c>
      <c r="I2889">
        <v>5551</v>
      </c>
      <c r="J2889" t="s">
        <v>55</v>
      </c>
      <c r="K2889" t="s">
        <v>56</v>
      </c>
      <c r="L2889">
        <v>2020</v>
      </c>
      <c r="M2889" t="s">
        <v>18</v>
      </c>
    </row>
    <row r="2890" spans="1:13" x14ac:dyDescent="0.25">
      <c r="A2890" s="1">
        <v>43945</v>
      </c>
      <c r="B2890" s="2">
        <v>0.95972222222222225</v>
      </c>
      <c r="C2890" t="s">
        <v>40</v>
      </c>
      <c r="D2890" t="s">
        <v>37</v>
      </c>
      <c r="E2890">
        <v>6</v>
      </c>
      <c r="F2890">
        <v>10</v>
      </c>
      <c r="G2890" t="s">
        <v>20</v>
      </c>
      <c r="H2890" t="s">
        <v>223</v>
      </c>
      <c r="I2890">
        <v>5068</v>
      </c>
      <c r="J2890" t="s">
        <v>16</v>
      </c>
      <c r="K2890" t="s">
        <v>17</v>
      </c>
      <c r="L2890">
        <v>2020</v>
      </c>
      <c r="M2890" t="s">
        <v>18</v>
      </c>
    </row>
    <row r="2891" spans="1:13" x14ac:dyDescent="0.25">
      <c r="A2891" s="1">
        <v>43946</v>
      </c>
      <c r="B2891" s="2">
        <v>0.27986111111111112</v>
      </c>
      <c r="C2891" t="s">
        <v>50</v>
      </c>
      <c r="D2891" t="s">
        <v>63</v>
      </c>
      <c r="E2891">
        <v>0</v>
      </c>
      <c r="F2891">
        <v>0</v>
      </c>
      <c r="G2891" t="s">
        <v>23</v>
      </c>
      <c r="H2891" t="s">
        <v>221</v>
      </c>
      <c r="I2891">
        <v>5796</v>
      </c>
      <c r="J2891" t="s">
        <v>16</v>
      </c>
      <c r="K2891" t="s">
        <v>17</v>
      </c>
      <c r="L2891">
        <v>2020</v>
      </c>
      <c r="M2891" t="s">
        <v>18</v>
      </c>
    </row>
    <row r="2892" spans="1:13" x14ac:dyDescent="0.25">
      <c r="A2892" s="1">
        <v>43946</v>
      </c>
      <c r="B2892" s="2">
        <v>0.88472222222222219</v>
      </c>
      <c r="C2892" t="s">
        <v>50</v>
      </c>
      <c r="D2892" t="s">
        <v>76</v>
      </c>
      <c r="E2892">
        <v>14</v>
      </c>
      <c r="F2892">
        <v>20</v>
      </c>
      <c r="G2892" t="s">
        <v>32</v>
      </c>
      <c r="H2892" t="s">
        <v>223</v>
      </c>
      <c r="I2892">
        <v>5334</v>
      </c>
      <c r="J2892" t="s">
        <v>55</v>
      </c>
      <c r="K2892" t="s">
        <v>56</v>
      </c>
      <c r="L2892">
        <v>2020</v>
      </c>
      <c r="M2892" t="s">
        <v>18</v>
      </c>
    </row>
    <row r="2893" spans="1:13" x14ac:dyDescent="0.25">
      <c r="A2893" s="1">
        <v>43947</v>
      </c>
      <c r="B2893" s="2">
        <v>0.6381944444444444</v>
      </c>
      <c r="C2893" t="s">
        <v>53</v>
      </c>
      <c r="D2893" t="s">
        <v>14</v>
      </c>
      <c r="E2893">
        <v>10</v>
      </c>
      <c r="F2893">
        <v>15</v>
      </c>
      <c r="G2893" t="s">
        <v>23</v>
      </c>
      <c r="H2893" t="s">
        <v>221</v>
      </c>
      <c r="I2893">
        <v>5921</v>
      </c>
      <c r="J2893" t="s">
        <v>16</v>
      </c>
      <c r="K2893" t="s">
        <v>17</v>
      </c>
      <c r="L2893">
        <v>2020</v>
      </c>
      <c r="M2893" t="s">
        <v>18</v>
      </c>
    </row>
    <row r="2894" spans="1:13" x14ac:dyDescent="0.25">
      <c r="A2894" s="1">
        <v>43947</v>
      </c>
      <c r="B2894" s="2">
        <v>0.91319444444444442</v>
      </c>
      <c r="C2894" t="s">
        <v>53</v>
      </c>
      <c r="D2894" t="s">
        <v>83</v>
      </c>
      <c r="E2894">
        <v>0</v>
      </c>
      <c r="F2894">
        <v>0</v>
      </c>
      <c r="G2894" t="s">
        <v>23</v>
      </c>
      <c r="H2894" t="s">
        <v>221</v>
      </c>
      <c r="I2894">
        <v>5456</v>
      </c>
      <c r="J2894" t="s">
        <v>16</v>
      </c>
      <c r="K2894" t="s">
        <v>17</v>
      </c>
      <c r="L2894">
        <v>2020</v>
      </c>
      <c r="M2894" t="s">
        <v>18</v>
      </c>
    </row>
    <row r="2895" spans="1:13" x14ac:dyDescent="0.25">
      <c r="A2895" s="1">
        <v>43948</v>
      </c>
      <c r="B2895" s="2">
        <v>0.76597222222222228</v>
      </c>
      <c r="C2895" t="s">
        <v>13</v>
      </c>
      <c r="D2895" t="s">
        <v>62</v>
      </c>
      <c r="E2895">
        <v>9</v>
      </c>
      <c r="F2895">
        <v>11</v>
      </c>
      <c r="G2895" t="s">
        <v>32</v>
      </c>
      <c r="H2895" t="s">
        <v>223</v>
      </c>
      <c r="I2895">
        <v>5182</v>
      </c>
      <c r="J2895" t="s">
        <v>16</v>
      </c>
      <c r="K2895" t="s">
        <v>17</v>
      </c>
      <c r="L2895">
        <v>2020</v>
      </c>
      <c r="M2895" t="s">
        <v>18</v>
      </c>
    </row>
    <row r="2896" spans="1:13" x14ac:dyDescent="0.25">
      <c r="A2896" s="1">
        <v>43948</v>
      </c>
      <c r="B2896" s="2">
        <v>0.80902777777777779</v>
      </c>
      <c r="C2896" t="s">
        <v>13</v>
      </c>
      <c r="D2896" t="s">
        <v>93</v>
      </c>
      <c r="E2896">
        <v>4</v>
      </c>
      <c r="F2896">
        <v>8</v>
      </c>
      <c r="G2896" t="s">
        <v>20</v>
      </c>
      <c r="H2896" t="s">
        <v>223</v>
      </c>
      <c r="I2896">
        <v>5172</v>
      </c>
      <c r="J2896" t="s">
        <v>16</v>
      </c>
      <c r="K2896" t="s">
        <v>17</v>
      </c>
      <c r="L2896">
        <v>2020</v>
      </c>
      <c r="M2896" t="s">
        <v>18</v>
      </c>
    </row>
    <row r="2897" spans="1:13" x14ac:dyDescent="0.25">
      <c r="A2897" s="1">
        <v>43949</v>
      </c>
      <c r="B2897" s="2">
        <v>7.1527777777777773E-2</v>
      </c>
      <c r="C2897" t="s">
        <v>21</v>
      </c>
      <c r="D2897" t="s">
        <v>48</v>
      </c>
      <c r="E2897">
        <v>4</v>
      </c>
      <c r="F2897">
        <v>9</v>
      </c>
      <c r="G2897" t="s">
        <v>15</v>
      </c>
      <c r="H2897" t="s">
        <v>221</v>
      </c>
      <c r="I2897">
        <v>6136</v>
      </c>
      <c r="J2897" t="s">
        <v>16</v>
      </c>
      <c r="K2897" t="s">
        <v>17</v>
      </c>
      <c r="L2897">
        <v>2020</v>
      </c>
      <c r="M2897" t="s">
        <v>18</v>
      </c>
    </row>
    <row r="2898" spans="1:13" x14ac:dyDescent="0.25">
      <c r="A2898" s="1">
        <v>43949</v>
      </c>
      <c r="B2898" s="2">
        <v>0.34861111111111109</v>
      </c>
      <c r="C2898" t="s">
        <v>21</v>
      </c>
      <c r="D2898" t="s">
        <v>65</v>
      </c>
      <c r="E2898">
        <v>5</v>
      </c>
      <c r="F2898">
        <v>7</v>
      </c>
      <c r="G2898" t="s">
        <v>23</v>
      </c>
      <c r="H2898" t="s">
        <v>221</v>
      </c>
      <c r="I2898">
        <v>5486</v>
      </c>
      <c r="J2898" t="s">
        <v>45</v>
      </c>
      <c r="K2898" t="s">
        <v>46</v>
      </c>
      <c r="L2898">
        <v>2020</v>
      </c>
      <c r="M2898" t="s">
        <v>18</v>
      </c>
    </row>
    <row r="2899" spans="1:13" x14ac:dyDescent="0.25">
      <c r="A2899" s="1">
        <v>43949</v>
      </c>
      <c r="B2899" s="2">
        <v>0.40763888888888888</v>
      </c>
      <c r="C2899" t="s">
        <v>21</v>
      </c>
      <c r="D2899" t="s">
        <v>79</v>
      </c>
      <c r="E2899">
        <v>4</v>
      </c>
      <c r="F2899">
        <v>7</v>
      </c>
      <c r="G2899" t="s">
        <v>23</v>
      </c>
      <c r="H2899" t="s">
        <v>221</v>
      </c>
      <c r="I2899">
        <v>5481</v>
      </c>
      <c r="J2899" t="s">
        <v>16</v>
      </c>
      <c r="K2899" t="s">
        <v>17</v>
      </c>
      <c r="L2899">
        <v>2020</v>
      </c>
      <c r="M2899" t="s">
        <v>18</v>
      </c>
    </row>
    <row r="2900" spans="1:13" x14ac:dyDescent="0.25">
      <c r="A2900" s="1">
        <v>43949</v>
      </c>
      <c r="B2900" s="2">
        <v>0.63194444444444442</v>
      </c>
      <c r="C2900" t="s">
        <v>21</v>
      </c>
      <c r="D2900" t="s">
        <v>65</v>
      </c>
      <c r="E2900">
        <v>12</v>
      </c>
      <c r="F2900">
        <v>15</v>
      </c>
      <c r="G2900" t="s">
        <v>23</v>
      </c>
      <c r="H2900" t="s">
        <v>221</v>
      </c>
      <c r="I2900">
        <v>6061</v>
      </c>
      <c r="J2900" t="s">
        <v>16</v>
      </c>
      <c r="K2900" t="s">
        <v>17</v>
      </c>
      <c r="L2900">
        <v>2020</v>
      </c>
      <c r="M2900" t="s">
        <v>18</v>
      </c>
    </row>
    <row r="2901" spans="1:13" x14ac:dyDescent="0.25">
      <c r="A2901" s="1">
        <v>43949</v>
      </c>
      <c r="B2901" s="2">
        <v>0.84513888888888888</v>
      </c>
      <c r="C2901" t="s">
        <v>21</v>
      </c>
      <c r="D2901" t="s">
        <v>87</v>
      </c>
      <c r="E2901">
        <v>9</v>
      </c>
      <c r="F2901">
        <v>12</v>
      </c>
      <c r="G2901" t="s">
        <v>15</v>
      </c>
      <c r="H2901" t="s">
        <v>221</v>
      </c>
      <c r="I2901">
        <v>5451</v>
      </c>
      <c r="J2901" t="s">
        <v>16</v>
      </c>
      <c r="K2901" t="s">
        <v>17</v>
      </c>
      <c r="L2901">
        <v>2020</v>
      </c>
      <c r="M2901" t="s">
        <v>18</v>
      </c>
    </row>
    <row r="2902" spans="1:13" x14ac:dyDescent="0.25">
      <c r="A2902" s="1">
        <v>43949</v>
      </c>
      <c r="B2902" s="2">
        <v>0.9770833333333333</v>
      </c>
      <c r="C2902" t="s">
        <v>21</v>
      </c>
      <c r="D2902" t="s">
        <v>84</v>
      </c>
      <c r="E2902">
        <v>0</v>
      </c>
      <c r="F2902">
        <v>0</v>
      </c>
      <c r="G2902" t="s">
        <v>15</v>
      </c>
      <c r="H2902" t="s">
        <v>221</v>
      </c>
      <c r="I2902">
        <v>5396</v>
      </c>
      <c r="J2902" t="s">
        <v>16</v>
      </c>
      <c r="K2902" t="s">
        <v>17</v>
      </c>
      <c r="L2902">
        <v>2020</v>
      </c>
      <c r="M2902" t="s">
        <v>18</v>
      </c>
    </row>
    <row r="2903" spans="1:13" x14ac:dyDescent="0.25">
      <c r="A2903" s="1">
        <v>43950</v>
      </c>
      <c r="B2903" s="2">
        <v>0.58611111111111114</v>
      </c>
      <c r="C2903" t="s">
        <v>25</v>
      </c>
      <c r="D2903" t="s">
        <v>35</v>
      </c>
      <c r="E2903">
        <v>0</v>
      </c>
      <c r="F2903">
        <v>0</v>
      </c>
      <c r="G2903" t="s">
        <v>15</v>
      </c>
      <c r="H2903" t="s">
        <v>221</v>
      </c>
      <c r="I2903">
        <v>5576</v>
      </c>
      <c r="J2903" t="s">
        <v>16</v>
      </c>
      <c r="K2903" t="s">
        <v>17</v>
      </c>
      <c r="L2903">
        <v>2020</v>
      </c>
      <c r="M2903" t="s">
        <v>18</v>
      </c>
    </row>
    <row r="2904" spans="1:13" x14ac:dyDescent="0.25">
      <c r="A2904" s="1">
        <v>43950</v>
      </c>
      <c r="B2904" s="2">
        <v>0.90138888888888891</v>
      </c>
      <c r="C2904" t="s">
        <v>25</v>
      </c>
      <c r="D2904" t="s">
        <v>112</v>
      </c>
      <c r="E2904">
        <v>13</v>
      </c>
      <c r="F2904">
        <v>17</v>
      </c>
      <c r="G2904" t="s">
        <v>15</v>
      </c>
      <c r="H2904" t="s">
        <v>221</v>
      </c>
      <c r="I2904">
        <v>5576</v>
      </c>
      <c r="J2904" t="s">
        <v>16</v>
      </c>
      <c r="K2904" t="s">
        <v>17</v>
      </c>
      <c r="L2904">
        <v>2020</v>
      </c>
      <c r="M2904" t="s">
        <v>18</v>
      </c>
    </row>
    <row r="2905" spans="1:13" x14ac:dyDescent="0.25">
      <c r="A2905" s="1">
        <v>43951</v>
      </c>
      <c r="B2905" s="2">
        <v>9.7222222222222224E-2</v>
      </c>
      <c r="C2905" t="s">
        <v>33</v>
      </c>
      <c r="D2905" t="s">
        <v>86</v>
      </c>
      <c r="E2905">
        <v>0</v>
      </c>
      <c r="F2905">
        <v>0</v>
      </c>
      <c r="G2905" t="s">
        <v>20</v>
      </c>
      <c r="H2905" t="s">
        <v>223</v>
      </c>
      <c r="I2905">
        <v>5088</v>
      </c>
      <c r="J2905" t="s">
        <v>16</v>
      </c>
      <c r="K2905" t="s">
        <v>17</v>
      </c>
      <c r="L2905">
        <v>2020</v>
      </c>
      <c r="M2905" t="s">
        <v>18</v>
      </c>
    </row>
    <row r="2906" spans="1:13" x14ac:dyDescent="0.25">
      <c r="A2906" s="1">
        <v>43951</v>
      </c>
      <c r="B2906" s="2">
        <v>0.35416666666666669</v>
      </c>
      <c r="C2906" t="s">
        <v>33</v>
      </c>
      <c r="D2906" t="s">
        <v>87</v>
      </c>
      <c r="E2906">
        <v>3</v>
      </c>
      <c r="F2906">
        <v>6</v>
      </c>
      <c r="G2906" t="s">
        <v>15</v>
      </c>
      <c r="H2906" t="s">
        <v>221</v>
      </c>
      <c r="I2906">
        <v>5451</v>
      </c>
      <c r="J2906" t="s">
        <v>16</v>
      </c>
      <c r="K2906" t="s">
        <v>17</v>
      </c>
      <c r="L2906">
        <v>2020</v>
      </c>
      <c r="M2906" t="s">
        <v>18</v>
      </c>
    </row>
    <row r="2907" spans="1:13" x14ac:dyDescent="0.25">
      <c r="A2907" s="1">
        <v>43951</v>
      </c>
      <c r="B2907" s="2">
        <v>0.45416666666666666</v>
      </c>
      <c r="C2907" t="s">
        <v>33</v>
      </c>
      <c r="D2907" t="s">
        <v>64</v>
      </c>
      <c r="E2907">
        <v>4</v>
      </c>
      <c r="F2907">
        <v>7</v>
      </c>
      <c r="G2907" t="s">
        <v>32</v>
      </c>
      <c r="H2907" t="s">
        <v>223</v>
      </c>
      <c r="I2907">
        <v>5272</v>
      </c>
      <c r="J2907" t="s">
        <v>55</v>
      </c>
      <c r="K2907" t="s">
        <v>56</v>
      </c>
      <c r="L2907">
        <v>2020</v>
      </c>
      <c r="M2907" t="s">
        <v>18</v>
      </c>
    </row>
    <row r="2908" spans="1:13" x14ac:dyDescent="0.25">
      <c r="A2908" s="1">
        <v>43951</v>
      </c>
      <c r="B2908" s="2">
        <v>0.46666666666666667</v>
      </c>
      <c r="C2908" t="s">
        <v>33</v>
      </c>
      <c r="D2908" t="s">
        <v>71</v>
      </c>
      <c r="E2908">
        <v>3</v>
      </c>
      <c r="F2908">
        <v>6</v>
      </c>
      <c r="G2908" t="s">
        <v>20</v>
      </c>
      <c r="H2908" t="s">
        <v>223</v>
      </c>
      <c r="I2908">
        <v>5272</v>
      </c>
      <c r="J2908" t="s">
        <v>16</v>
      </c>
      <c r="K2908" t="s">
        <v>17</v>
      </c>
      <c r="L2908">
        <v>2020</v>
      </c>
      <c r="M2908" t="s">
        <v>18</v>
      </c>
    </row>
    <row r="2909" spans="1:13" x14ac:dyDescent="0.25">
      <c r="A2909" s="1">
        <v>43951</v>
      </c>
      <c r="B2909" s="2">
        <v>0.5708333333333333</v>
      </c>
      <c r="C2909" t="s">
        <v>33</v>
      </c>
      <c r="D2909" t="s">
        <v>82</v>
      </c>
      <c r="E2909">
        <v>3</v>
      </c>
      <c r="F2909">
        <v>6</v>
      </c>
      <c r="H2909" t="s">
        <v>223</v>
      </c>
      <c r="I2909">
        <v>5180</v>
      </c>
      <c r="J2909" t="s">
        <v>55</v>
      </c>
      <c r="K2909" t="s">
        <v>56</v>
      </c>
      <c r="L2909">
        <v>2020</v>
      </c>
      <c r="M2909" t="s">
        <v>18</v>
      </c>
    </row>
    <row r="2910" spans="1:13" x14ac:dyDescent="0.25">
      <c r="A2910" s="1">
        <v>43951</v>
      </c>
      <c r="B2910" s="2">
        <v>0.59236111111111112</v>
      </c>
      <c r="C2910" t="s">
        <v>33</v>
      </c>
      <c r="D2910" t="s">
        <v>63</v>
      </c>
      <c r="E2910">
        <v>0</v>
      </c>
      <c r="F2910">
        <v>0</v>
      </c>
      <c r="G2910" t="s">
        <v>23</v>
      </c>
      <c r="H2910" t="s">
        <v>221</v>
      </c>
      <c r="I2910">
        <v>6101</v>
      </c>
      <c r="J2910" t="s">
        <v>16</v>
      </c>
      <c r="K2910" t="s">
        <v>17</v>
      </c>
      <c r="L2910">
        <v>2020</v>
      </c>
      <c r="M2910" t="s">
        <v>18</v>
      </c>
    </row>
    <row r="2911" spans="1:13" x14ac:dyDescent="0.25">
      <c r="A2911" s="1">
        <v>43951</v>
      </c>
      <c r="B2911" s="2">
        <v>0.60138888888888886</v>
      </c>
      <c r="C2911" t="s">
        <v>33</v>
      </c>
      <c r="D2911" t="s">
        <v>80</v>
      </c>
      <c r="E2911">
        <v>3</v>
      </c>
      <c r="F2911">
        <v>6</v>
      </c>
      <c r="G2911" t="s">
        <v>20</v>
      </c>
      <c r="H2911" t="s">
        <v>223</v>
      </c>
      <c r="I2911">
        <v>5349</v>
      </c>
      <c r="J2911" t="s">
        <v>16</v>
      </c>
      <c r="K2911" t="s">
        <v>17</v>
      </c>
      <c r="L2911">
        <v>2020</v>
      </c>
      <c r="M2911" t="s">
        <v>18</v>
      </c>
    </row>
    <row r="2912" spans="1:13" x14ac:dyDescent="0.25">
      <c r="A2912" s="1">
        <v>43951</v>
      </c>
      <c r="B2912" s="2">
        <v>0.84652777777777777</v>
      </c>
      <c r="C2912" t="s">
        <v>33</v>
      </c>
      <c r="D2912" t="s">
        <v>57</v>
      </c>
      <c r="E2912">
        <v>4</v>
      </c>
      <c r="F2912">
        <v>7</v>
      </c>
      <c r="G2912" t="s">
        <v>20</v>
      </c>
      <c r="H2912" t="s">
        <v>223</v>
      </c>
      <c r="I2912">
        <v>5276</v>
      </c>
      <c r="J2912" t="s">
        <v>55</v>
      </c>
      <c r="K2912" t="s">
        <v>56</v>
      </c>
      <c r="L2912">
        <v>2020</v>
      </c>
      <c r="M2912" t="s">
        <v>18</v>
      </c>
    </row>
    <row r="2913" spans="1:13" x14ac:dyDescent="0.25">
      <c r="A2913" s="1">
        <v>43952</v>
      </c>
      <c r="B2913" s="2">
        <v>0.26666666666666666</v>
      </c>
      <c r="C2913" t="s">
        <v>40</v>
      </c>
      <c r="D2913" t="s">
        <v>70</v>
      </c>
      <c r="E2913">
        <v>0</v>
      </c>
      <c r="F2913">
        <v>0</v>
      </c>
      <c r="G2913" t="s">
        <v>32</v>
      </c>
      <c r="H2913" t="s">
        <v>223</v>
      </c>
      <c r="I2913">
        <v>5089</v>
      </c>
      <c r="J2913" t="s">
        <v>16</v>
      </c>
      <c r="K2913" t="s">
        <v>17</v>
      </c>
      <c r="L2913">
        <v>2020</v>
      </c>
      <c r="M2913" t="s">
        <v>18</v>
      </c>
    </row>
    <row r="2914" spans="1:13" x14ac:dyDescent="0.25">
      <c r="A2914" s="1">
        <v>43952</v>
      </c>
      <c r="B2914" s="2">
        <v>0.46597222222222223</v>
      </c>
      <c r="C2914" t="s">
        <v>40</v>
      </c>
      <c r="D2914" t="s">
        <v>69</v>
      </c>
      <c r="E2914">
        <v>5</v>
      </c>
      <c r="F2914">
        <v>8</v>
      </c>
      <c r="G2914" t="s">
        <v>20</v>
      </c>
      <c r="H2914" t="s">
        <v>223</v>
      </c>
      <c r="I2914">
        <v>5152</v>
      </c>
      <c r="J2914" t="s">
        <v>16</v>
      </c>
      <c r="K2914" t="s">
        <v>17</v>
      </c>
      <c r="L2914">
        <v>2020</v>
      </c>
      <c r="M2914" t="s">
        <v>18</v>
      </c>
    </row>
    <row r="2915" spans="1:13" x14ac:dyDescent="0.25">
      <c r="A2915" s="1">
        <v>43952</v>
      </c>
      <c r="B2915" s="2">
        <v>0.71527777777777779</v>
      </c>
      <c r="C2915" t="s">
        <v>40</v>
      </c>
      <c r="D2915" t="s">
        <v>37</v>
      </c>
      <c r="E2915">
        <v>3</v>
      </c>
      <c r="F2915">
        <v>5</v>
      </c>
      <c r="G2915" t="s">
        <v>20</v>
      </c>
      <c r="H2915" t="s">
        <v>223</v>
      </c>
      <c r="I2915">
        <v>5050</v>
      </c>
      <c r="J2915" t="s">
        <v>16</v>
      </c>
      <c r="K2915" t="s">
        <v>17</v>
      </c>
      <c r="L2915">
        <v>2020</v>
      </c>
      <c r="M2915" t="s">
        <v>18</v>
      </c>
    </row>
    <row r="2916" spans="1:13" x14ac:dyDescent="0.25">
      <c r="A2916" s="1">
        <v>43952</v>
      </c>
      <c r="B2916" s="2">
        <v>0.8569444444444444</v>
      </c>
      <c r="C2916" t="s">
        <v>40</v>
      </c>
      <c r="D2916" t="s">
        <v>52</v>
      </c>
      <c r="E2916">
        <v>3</v>
      </c>
      <c r="F2916">
        <v>6</v>
      </c>
      <c r="G2916" t="s">
        <v>23</v>
      </c>
      <c r="H2916" t="s">
        <v>221</v>
      </c>
      <c r="I2916">
        <v>6086</v>
      </c>
      <c r="J2916" t="s">
        <v>16</v>
      </c>
      <c r="K2916" t="s">
        <v>17</v>
      </c>
      <c r="L2916">
        <v>2020</v>
      </c>
      <c r="M2916" t="s">
        <v>18</v>
      </c>
    </row>
    <row r="2917" spans="1:13" x14ac:dyDescent="0.25">
      <c r="A2917" s="1">
        <v>43952</v>
      </c>
      <c r="B2917" s="2">
        <v>0.99236111111111114</v>
      </c>
      <c r="C2917" t="s">
        <v>40</v>
      </c>
      <c r="D2917" t="s">
        <v>14</v>
      </c>
      <c r="E2917">
        <v>7</v>
      </c>
      <c r="F2917">
        <v>13</v>
      </c>
      <c r="G2917" t="s">
        <v>23</v>
      </c>
      <c r="H2917" t="s">
        <v>221</v>
      </c>
      <c r="I2917">
        <v>5676</v>
      </c>
      <c r="J2917" t="s">
        <v>55</v>
      </c>
      <c r="K2917" t="s">
        <v>56</v>
      </c>
      <c r="L2917">
        <v>2020</v>
      </c>
      <c r="M2917" t="s">
        <v>18</v>
      </c>
    </row>
    <row r="2918" spans="1:13" x14ac:dyDescent="0.25">
      <c r="A2918" s="1">
        <v>43953</v>
      </c>
      <c r="B2918" s="2">
        <v>2.4305555555555556E-2</v>
      </c>
      <c r="C2918" t="s">
        <v>50</v>
      </c>
      <c r="D2918" t="s">
        <v>86</v>
      </c>
      <c r="E2918">
        <v>6</v>
      </c>
      <c r="F2918">
        <v>12</v>
      </c>
      <c r="G2918" t="s">
        <v>32</v>
      </c>
      <c r="H2918" t="s">
        <v>223</v>
      </c>
      <c r="I2918">
        <v>5097</v>
      </c>
      <c r="J2918" t="s">
        <v>16</v>
      </c>
      <c r="K2918" t="s">
        <v>17</v>
      </c>
      <c r="L2918">
        <v>2020</v>
      </c>
      <c r="M2918" t="s">
        <v>18</v>
      </c>
    </row>
    <row r="2919" spans="1:13" x14ac:dyDescent="0.25">
      <c r="A2919" s="1">
        <v>43953</v>
      </c>
      <c r="B2919" s="2">
        <v>0.26319444444444445</v>
      </c>
      <c r="C2919" t="s">
        <v>50</v>
      </c>
      <c r="D2919" t="s">
        <v>64</v>
      </c>
      <c r="E2919">
        <v>0</v>
      </c>
      <c r="F2919">
        <v>0</v>
      </c>
      <c r="H2919" t="s">
        <v>223</v>
      </c>
      <c r="I2919">
        <v>8496</v>
      </c>
      <c r="J2919" t="s">
        <v>16</v>
      </c>
      <c r="K2919" t="s">
        <v>17</v>
      </c>
      <c r="L2919">
        <v>2020</v>
      </c>
      <c r="M2919" t="s">
        <v>18</v>
      </c>
    </row>
    <row r="2920" spans="1:13" x14ac:dyDescent="0.25">
      <c r="A2920" s="1">
        <v>43953</v>
      </c>
      <c r="B2920" s="2">
        <v>0.60555555555555551</v>
      </c>
      <c r="C2920" t="s">
        <v>50</v>
      </c>
      <c r="D2920" t="s">
        <v>65</v>
      </c>
      <c r="E2920">
        <v>0</v>
      </c>
      <c r="F2920">
        <v>0</v>
      </c>
      <c r="G2920" t="s">
        <v>15</v>
      </c>
      <c r="H2920" t="s">
        <v>221</v>
      </c>
      <c r="I2920">
        <v>5846</v>
      </c>
      <c r="J2920" t="s">
        <v>38</v>
      </c>
      <c r="K2920" t="s">
        <v>39</v>
      </c>
      <c r="L2920">
        <v>2020</v>
      </c>
      <c r="M2920" t="s">
        <v>18</v>
      </c>
    </row>
    <row r="2921" spans="1:13" x14ac:dyDescent="0.25">
      <c r="A2921" s="1">
        <v>43953</v>
      </c>
      <c r="B2921" s="2">
        <v>0.66180555555555554</v>
      </c>
      <c r="C2921" t="s">
        <v>50</v>
      </c>
      <c r="D2921" t="s">
        <v>65</v>
      </c>
      <c r="E2921">
        <v>3</v>
      </c>
      <c r="F2921">
        <v>6</v>
      </c>
      <c r="G2921" t="s">
        <v>23</v>
      </c>
      <c r="H2921" t="s">
        <v>221</v>
      </c>
      <c r="I2921">
        <v>5541</v>
      </c>
      <c r="J2921" t="s">
        <v>16</v>
      </c>
      <c r="K2921" t="s">
        <v>17</v>
      </c>
      <c r="L2921">
        <v>2020</v>
      </c>
      <c r="M2921" t="s">
        <v>18</v>
      </c>
    </row>
    <row r="2922" spans="1:13" x14ac:dyDescent="0.25">
      <c r="A2922" s="1">
        <v>43953</v>
      </c>
      <c r="B2922" s="2">
        <v>0.92708333333333337</v>
      </c>
      <c r="C2922" t="s">
        <v>50</v>
      </c>
      <c r="D2922" t="s">
        <v>72</v>
      </c>
      <c r="E2922">
        <v>10</v>
      </c>
      <c r="F2922">
        <v>16</v>
      </c>
      <c r="G2922" t="s">
        <v>32</v>
      </c>
      <c r="H2922" t="s">
        <v>222</v>
      </c>
      <c r="I2922">
        <v>6191</v>
      </c>
      <c r="J2922" t="s">
        <v>38</v>
      </c>
      <c r="K2922" t="s">
        <v>39</v>
      </c>
      <c r="L2922">
        <v>2020</v>
      </c>
      <c r="M2922" t="s">
        <v>18</v>
      </c>
    </row>
    <row r="2923" spans="1:13" x14ac:dyDescent="0.25">
      <c r="A2923" s="1">
        <v>43954</v>
      </c>
      <c r="B2923" s="2">
        <v>9.7222222222222224E-3</v>
      </c>
      <c r="C2923" t="s">
        <v>53</v>
      </c>
      <c r="D2923" t="s">
        <v>62</v>
      </c>
      <c r="E2923">
        <v>9</v>
      </c>
      <c r="F2923">
        <v>14</v>
      </c>
      <c r="G2923" t="s">
        <v>32</v>
      </c>
      <c r="H2923" t="s">
        <v>223</v>
      </c>
      <c r="I2923">
        <v>5369</v>
      </c>
      <c r="J2923" t="s">
        <v>55</v>
      </c>
      <c r="K2923" t="s">
        <v>56</v>
      </c>
      <c r="L2923">
        <v>2020</v>
      </c>
      <c r="M2923" t="s">
        <v>18</v>
      </c>
    </row>
    <row r="2924" spans="1:13" x14ac:dyDescent="0.25">
      <c r="A2924" s="1">
        <v>43954</v>
      </c>
      <c r="B2924" s="2">
        <v>5.6250000000000001E-2</v>
      </c>
      <c r="C2924" t="s">
        <v>53</v>
      </c>
      <c r="D2924" t="s">
        <v>62</v>
      </c>
      <c r="E2924">
        <v>10</v>
      </c>
      <c r="F2924">
        <v>15</v>
      </c>
      <c r="G2924" t="s">
        <v>32</v>
      </c>
      <c r="H2924" t="s">
        <v>223</v>
      </c>
      <c r="I2924">
        <v>5139</v>
      </c>
      <c r="J2924" t="s">
        <v>16</v>
      </c>
      <c r="K2924" t="s">
        <v>17</v>
      </c>
      <c r="L2924">
        <v>2020</v>
      </c>
      <c r="M2924" t="s">
        <v>18</v>
      </c>
    </row>
    <row r="2925" spans="1:13" x14ac:dyDescent="0.25">
      <c r="A2925" s="1">
        <v>43955</v>
      </c>
      <c r="B2925" s="2">
        <v>0.5</v>
      </c>
      <c r="C2925" t="s">
        <v>13</v>
      </c>
      <c r="D2925" t="s">
        <v>112</v>
      </c>
      <c r="E2925">
        <v>0</v>
      </c>
      <c r="F2925">
        <v>0</v>
      </c>
      <c r="G2925" t="s">
        <v>23</v>
      </c>
      <c r="H2925" t="s">
        <v>221</v>
      </c>
      <c r="I2925">
        <v>5481</v>
      </c>
      <c r="J2925" t="s">
        <v>16</v>
      </c>
      <c r="K2925" t="s">
        <v>17</v>
      </c>
      <c r="L2925">
        <v>2020</v>
      </c>
      <c r="M2925" t="s">
        <v>18</v>
      </c>
    </row>
    <row r="2926" spans="1:13" x14ac:dyDescent="0.25">
      <c r="A2926" s="1">
        <v>43955</v>
      </c>
      <c r="B2926" s="2">
        <v>0.77430555555555558</v>
      </c>
      <c r="C2926" t="s">
        <v>13</v>
      </c>
      <c r="D2926" t="s">
        <v>68</v>
      </c>
      <c r="E2926">
        <v>0</v>
      </c>
      <c r="F2926">
        <v>0</v>
      </c>
      <c r="G2926" t="s">
        <v>20</v>
      </c>
      <c r="H2926" t="s">
        <v>223</v>
      </c>
      <c r="I2926">
        <v>5038</v>
      </c>
      <c r="J2926" t="s">
        <v>16</v>
      </c>
      <c r="K2926" t="s">
        <v>17</v>
      </c>
      <c r="L2926">
        <v>2020</v>
      </c>
      <c r="M2926" t="s">
        <v>18</v>
      </c>
    </row>
    <row r="2927" spans="1:13" x14ac:dyDescent="0.25">
      <c r="A2927" s="1">
        <v>43956</v>
      </c>
      <c r="B2927" s="2">
        <v>0.90138888888888891</v>
      </c>
      <c r="C2927" t="s">
        <v>21</v>
      </c>
      <c r="D2927" t="s">
        <v>83</v>
      </c>
      <c r="E2927">
        <v>27</v>
      </c>
      <c r="F2927">
        <v>32</v>
      </c>
      <c r="G2927" t="s">
        <v>23</v>
      </c>
      <c r="H2927" t="s">
        <v>221</v>
      </c>
      <c r="I2927">
        <v>6026</v>
      </c>
      <c r="J2927" t="s">
        <v>16</v>
      </c>
      <c r="K2927" t="s">
        <v>17</v>
      </c>
      <c r="L2927">
        <v>2020</v>
      </c>
      <c r="M2927" t="s">
        <v>18</v>
      </c>
    </row>
    <row r="2928" spans="1:13" x14ac:dyDescent="0.25">
      <c r="A2928" s="1">
        <v>43957</v>
      </c>
      <c r="B2928" s="2">
        <v>0.84305555555555556</v>
      </c>
      <c r="C2928" t="s">
        <v>25</v>
      </c>
      <c r="D2928" t="s">
        <v>59</v>
      </c>
      <c r="E2928">
        <v>9</v>
      </c>
      <c r="F2928">
        <v>13</v>
      </c>
      <c r="G2928" t="s">
        <v>20</v>
      </c>
      <c r="H2928" t="s">
        <v>223</v>
      </c>
      <c r="I2928">
        <v>5198</v>
      </c>
      <c r="J2928" t="s">
        <v>16</v>
      </c>
      <c r="K2928" t="s">
        <v>17</v>
      </c>
      <c r="L2928">
        <v>2020</v>
      </c>
      <c r="M2928" t="s">
        <v>18</v>
      </c>
    </row>
    <row r="2929" spans="1:13" x14ac:dyDescent="0.25">
      <c r="A2929" s="1">
        <v>43957</v>
      </c>
      <c r="B2929" s="2">
        <v>0.90208333333333335</v>
      </c>
      <c r="C2929" t="s">
        <v>25</v>
      </c>
      <c r="D2929" t="s">
        <v>80</v>
      </c>
      <c r="E2929">
        <v>3</v>
      </c>
      <c r="F2929">
        <v>7</v>
      </c>
      <c r="G2929" t="s">
        <v>32</v>
      </c>
      <c r="H2929" t="s">
        <v>223</v>
      </c>
      <c r="I2929">
        <v>5308</v>
      </c>
      <c r="J2929" t="s">
        <v>16</v>
      </c>
      <c r="K2929" t="s">
        <v>17</v>
      </c>
      <c r="L2929">
        <v>2020</v>
      </c>
      <c r="M2929" t="s">
        <v>18</v>
      </c>
    </row>
    <row r="2930" spans="1:13" x14ac:dyDescent="0.25">
      <c r="A2930" s="1">
        <v>43958</v>
      </c>
      <c r="B2930" s="2">
        <v>0.48749999999999999</v>
      </c>
      <c r="C2930" t="s">
        <v>33</v>
      </c>
      <c r="D2930" t="s">
        <v>28</v>
      </c>
      <c r="E2930">
        <v>3</v>
      </c>
      <c r="F2930">
        <v>5</v>
      </c>
      <c r="G2930" t="s">
        <v>20</v>
      </c>
      <c r="H2930" t="s">
        <v>223</v>
      </c>
      <c r="I2930">
        <v>5267</v>
      </c>
      <c r="J2930" t="s">
        <v>16</v>
      </c>
      <c r="K2930" t="s">
        <v>17</v>
      </c>
      <c r="L2930">
        <v>2020</v>
      </c>
      <c r="M2930" t="s">
        <v>18</v>
      </c>
    </row>
    <row r="2931" spans="1:13" x14ac:dyDescent="0.25">
      <c r="A2931" s="1">
        <v>43958</v>
      </c>
      <c r="B2931" s="2">
        <v>0.52083333333333337</v>
      </c>
      <c r="C2931" t="s">
        <v>33</v>
      </c>
      <c r="D2931" t="s">
        <v>48</v>
      </c>
      <c r="E2931">
        <v>3</v>
      </c>
      <c r="F2931">
        <v>6</v>
      </c>
      <c r="G2931" t="s">
        <v>15</v>
      </c>
      <c r="H2931" t="s">
        <v>221</v>
      </c>
      <c r="I2931">
        <v>5791</v>
      </c>
      <c r="J2931" t="s">
        <v>16</v>
      </c>
      <c r="K2931" t="s">
        <v>17</v>
      </c>
      <c r="L2931">
        <v>2020</v>
      </c>
      <c r="M2931" t="s">
        <v>18</v>
      </c>
    </row>
    <row r="2932" spans="1:13" x14ac:dyDescent="0.25">
      <c r="A2932" s="1">
        <v>43958</v>
      </c>
      <c r="B2932" s="2">
        <v>0.72777777777777775</v>
      </c>
      <c r="C2932" t="s">
        <v>33</v>
      </c>
      <c r="D2932" t="s">
        <v>86</v>
      </c>
      <c r="E2932">
        <v>4</v>
      </c>
      <c r="F2932">
        <v>8</v>
      </c>
      <c r="G2932" t="s">
        <v>32</v>
      </c>
      <c r="H2932" t="s">
        <v>223</v>
      </c>
      <c r="I2932">
        <v>5198</v>
      </c>
      <c r="J2932" t="s">
        <v>16</v>
      </c>
      <c r="K2932" t="s">
        <v>17</v>
      </c>
      <c r="L2932">
        <v>2020</v>
      </c>
      <c r="M2932" t="s">
        <v>18</v>
      </c>
    </row>
    <row r="2933" spans="1:13" x14ac:dyDescent="0.25">
      <c r="A2933" s="1">
        <v>43958</v>
      </c>
      <c r="B2933" s="2">
        <v>0.84097222222222223</v>
      </c>
      <c r="C2933" t="s">
        <v>33</v>
      </c>
      <c r="D2933" t="s">
        <v>57</v>
      </c>
      <c r="E2933">
        <v>0</v>
      </c>
      <c r="F2933">
        <v>0</v>
      </c>
      <c r="G2933" t="s">
        <v>32</v>
      </c>
      <c r="H2933" t="s">
        <v>223</v>
      </c>
      <c r="I2933">
        <v>5335</v>
      </c>
      <c r="J2933" t="s">
        <v>16</v>
      </c>
      <c r="K2933" t="s">
        <v>17</v>
      </c>
      <c r="L2933">
        <v>2020</v>
      </c>
      <c r="M2933" t="s">
        <v>18</v>
      </c>
    </row>
    <row r="2934" spans="1:13" x14ac:dyDescent="0.25">
      <c r="A2934" s="1">
        <v>43958</v>
      </c>
      <c r="B2934" s="2">
        <v>0.8979166666666667</v>
      </c>
      <c r="C2934" t="s">
        <v>33</v>
      </c>
      <c r="D2934" t="s">
        <v>35</v>
      </c>
      <c r="E2934">
        <v>0</v>
      </c>
      <c r="F2934">
        <v>0</v>
      </c>
      <c r="G2934" t="s">
        <v>15</v>
      </c>
      <c r="H2934" t="s">
        <v>221</v>
      </c>
      <c r="I2934">
        <v>5711</v>
      </c>
      <c r="J2934" t="s">
        <v>16</v>
      </c>
      <c r="K2934" t="s">
        <v>17</v>
      </c>
      <c r="L2934">
        <v>2020</v>
      </c>
      <c r="M2934" t="s">
        <v>18</v>
      </c>
    </row>
    <row r="2935" spans="1:13" x14ac:dyDescent="0.25">
      <c r="A2935" s="1">
        <v>43959</v>
      </c>
      <c r="B2935" s="2">
        <v>2.2222222222222223E-2</v>
      </c>
      <c r="C2935" t="s">
        <v>40</v>
      </c>
      <c r="D2935" t="s">
        <v>49</v>
      </c>
      <c r="E2935">
        <v>6</v>
      </c>
      <c r="F2935">
        <v>11</v>
      </c>
      <c r="G2935" t="s">
        <v>23</v>
      </c>
      <c r="H2935" t="s">
        <v>221</v>
      </c>
      <c r="I2935">
        <v>5773</v>
      </c>
      <c r="J2935" t="s">
        <v>16</v>
      </c>
      <c r="K2935" t="s">
        <v>17</v>
      </c>
      <c r="L2935">
        <v>2020</v>
      </c>
      <c r="M2935" t="s">
        <v>18</v>
      </c>
    </row>
    <row r="2936" spans="1:13" x14ac:dyDescent="0.25">
      <c r="A2936" s="1">
        <v>43959</v>
      </c>
      <c r="B2936" s="2">
        <v>0.79027777777777775</v>
      </c>
      <c r="C2936" t="s">
        <v>40</v>
      </c>
      <c r="D2936" t="s">
        <v>67</v>
      </c>
      <c r="E2936">
        <v>5</v>
      </c>
      <c r="F2936">
        <v>7</v>
      </c>
      <c r="G2936" t="s">
        <v>15</v>
      </c>
      <c r="H2936" t="s">
        <v>221</v>
      </c>
      <c r="I2936">
        <v>5761</v>
      </c>
      <c r="J2936" t="s">
        <v>16</v>
      </c>
      <c r="K2936" t="s">
        <v>17</v>
      </c>
      <c r="L2936">
        <v>2020</v>
      </c>
      <c r="M2936" t="s">
        <v>18</v>
      </c>
    </row>
    <row r="2937" spans="1:13" x14ac:dyDescent="0.25">
      <c r="A2937" s="1">
        <v>43959</v>
      </c>
      <c r="B2937" s="2">
        <v>0.81736111111111109</v>
      </c>
      <c r="C2937" t="s">
        <v>40</v>
      </c>
      <c r="D2937" t="s">
        <v>48</v>
      </c>
      <c r="E2937">
        <v>4</v>
      </c>
      <c r="F2937">
        <v>6</v>
      </c>
      <c r="G2937" t="s">
        <v>15</v>
      </c>
      <c r="H2937" t="s">
        <v>221</v>
      </c>
      <c r="I2937">
        <v>5946</v>
      </c>
      <c r="J2937" t="s">
        <v>16</v>
      </c>
      <c r="K2937" t="s">
        <v>17</v>
      </c>
      <c r="L2937">
        <v>2020</v>
      </c>
      <c r="M2937" t="s">
        <v>18</v>
      </c>
    </row>
    <row r="2938" spans="1:13" x14ac:dyDescent="0.25">
      <c r="A2938" s="1">
        <v>43959</v>
      </c>
      <c r="B2938" s="2">
        <v>0.83402777777777781</v>
      </c>
      <c r="C2938" t="s">
        <v>40</v>
      </c>
      <c r="D2938" t="s">
        <v>102</v>
      </c>
      <c r="E2938">
        <v>5</v>
      </c>
      <c r="F2938">
        <v>8</v>
      </c>
      <c r="G2938" t="s">
        <v>32</v>
      </c>
      <c r="H2938" t="s">
        <v>223</v>
      </c>
      <c r="I2938">
        <v>5205</v>
      </c>
      <c r="J2938" t="s">
        <v>16</v>
      </c>
      <c r="K2938" t="s">
        <v>17</v>
      </c>
      <c r="L2938">
        <v>2020</v>
      </c>
      <c r="M2938" t="s">
        <v>18</v>
      </c>
    </row>
    <row r="2939" spans="1:13" x14ac:dyDescent="0.25">
      <c r="A2939" s="1">
        <v>43960</v>
      </c>
      <c r="B2939" s="2">
        <v>0.4</v>
      </c>
      <c r="C2939" t="s">
        <v>50</v>
      </c>
      <c r="D2939" t="s">
        <v>34</v>
      </c>
      <c r="E2939">
        <v>0</v>
      </c>
      <c r="F2939">
        <v>0</v>
      </c>
      <c r="G2939" t="s">
        <v>15</v>
      </c>
      <c r="H2939" t="s">
        <v>221</v>
      </c>
      <c r="I2939">
        <v>6061</v>
      </c>
      <c r="J2939" t="s">
        <v>16</v>
      </c>
      <c r="K2939" t="s">
        <v>17</v>
      </c>
      <c r="L2939">
        <v>2020</v>
      </c>
      <c r="M2939" t="s">
        <v>18</v>
      </c>
    </row>
    <row r="2940" spans="1:13" x14ac:dyDescent="0.25">
      <c r="A2940" s="1">
        <v>43960</v>
      </c>
      <c r="B2940" s="2">
        <v>0.43680555555555556</v>
      </c>
      <c r="C2940" t="s">
        <v>50</v>
      </c>
      <c r="D2940" t="s">
        <v>59</v>
      </c>
      <c r="E2940">
        <v>3</v>
      </c>
      <c r="F2940">
        <v>8</v>
      </c>
      <c r="G2940" t="s">
        <v>20</v>
      </c>
      <c r="H2940" t="s">
        <v>223</v>
      </c>
      <c r="I2940">
        <v>5104</v>
      </c>
      <c r="J2940" t="s">
        <v>16</v>
      </c>
      <c r="K2940" t="s">
        <v>17</v>
      </c>
      <c r="L2940">
        <v>2020</v>
      </c>
      <c r="M2940" t="s">
        <v>18</v>
      </c>
    </row>
    <row r="2941" spans="1:13" x14ac:dyDescent="0.25">
      <c r="A2941" s="1">
        <v>43960</v>
      </c>
      <c r="B2941" s="2">
        <v>0.52013888888888893</v>
      </c>
      <c r="C2941" t="s">
        <v>50</v>
      </c>
      <c r="D2941" t="s">
        <v>49</v>
      </c>
      <c r="E2941">
        <v>17</v>
      </c>
      <c r="F2941">
        <v>20</v>
      </c>
      <c r="G2941" t="s">
        <v>23</v>
      </c>
      <c r="H2941" t="s">
        <v>221</v>
      </c>
      <c r="I2941">
        <v>5956</v>
      </c>
      <c r="J2941" t="s">
        <v>16</v>
      </c>
      <c r="K2941" t="s">
        <v>17</v>
      </c>
      <c r="L2941">
        <v>2020</v>
      </c>
      <c r="M2941" t="s">
        <v>18</v>
      </c>
    </row>
    <row r="2942" spans="1:13" x14ac:dyDescent="0.25">
      <c r="A2942" s="1">
        <v>43960</v>
      </c>
      <c r="B2942" s="2">
        <v>0.56736111111111109</v>
      </c>
      <c r="C2942" t="s">
        <v>50</v>
      </c>
      <c r="D2942" t="s">
        <v>58</v>
      </c>
      <c r="E2942">
        <v>0</v>
      </c>
      <c r="F2942">
        <v>0</v>
      </c>
      <c r="G2942" t="s">
        <v>23</v>
      </c>
      <c r="H2942" t="s">
        <v>221</v>
      </c>
      <c r="I2942">
        <v>5831</v>
      </c>
      <c r="J2942" t="s">
        <v>16</v>
      </c>
      <c r="K2942" t="s">
        <v>17</v>
      </c>
      <c r="L2942">
        <v>2020</v>
      </c>
      <c r="M2942" t="s">
        <v>18</v>
      </c>
    </row>
    <row r="2943" spans="1:13" x14ac:dyDescent="0.25">
      <c r="A2943" s="1">
        <v>43960</v>
      </c>
      <c r="B2943" s="2">
        <v>0.5756944444444444</v>
      </c>
      <c r="C2943" t="s">
        <v>50</v>
      </c>
      <c r="D2943" t="s">
        <v>68</v>
      </c>
      <c r="E2943">
        <v>0</v>
      </c>
      <c r="F2943">
        <v>0</v>
      </c>
      <c r="G2943" t="s">
        <v>20</v>
      </c>
      <c r="H2943" t="s">
        <v>223</v>
      </c>
      <c r="I2943">
        <v>5182</v>
      </c>
      <c r="J2943" t="s">
        <v>16</v>
      </c>
      <c r="K2943" t="s">
        <v>17</v>
      </c>
      <c r="L2943">
        <v>2020</v>
      </c>
      <c r="M2943" t="s">
        <v>18</v>
      </c>
    </row>
    <row r="2944" spans="1:13" x14ac:dyDescent="0.25">
      <c r="A2944" s="1">
        <v>43960</v>
      </c>
      <c r="B2944" s="2">
        <v>0.6479166666666667</v>
      </c>
      <c r="C2944" t="s">
        <v>50</v>
      </c>
      <c r="D2944" t="s">
        <v>108</v>
      </c>
      <c r="E2944">
        <v>0</v>
      </c>
      <c r="F2944">
        <v>0</v>
      </c>
      <c r="G2944" t="s">
        <v>23</v>
      </c>
      <c r="H2944" t="s">
        <v>221</v>
      </c>
      <c r="I2944">
        <v>5666</v>
      </c>
      <c r="J2944" t="s">
        <v>16</v>
      </c>
      <c r="K2944" t="s">
        <v>17</v>
      </c>
      <c r="L2944">
        <v>2020</v>
      </c>
      <c r="M2944" t="s">
        <v>18</v>
      </c>
    </row>
    <row r="2945" spans="1:13" x14ac:dyDescent="0.25">
      <c r="A2945" s="1">
        <v>43960</v>
      </c>
      <c r="B2945" s="2">
        <v>0.72847222222222219</v>
      </c>
      <c r="C2945" t="s">
        <v>50</v>
      </c>
      <c r="D2945" t="s">
        <v>116</v>
      </c>
      <c r="E2945">
        <v>4</v>
      </c>
      <c r="F2945">
        <v>8</v>
      </c>
      <c r="G2945" t="s">
        <v>32</v>
      </c>
      <c r="H2945" t="s">
        <v>223</v>
      </c>
      <c r="I2945">
        <v>5067</v>
      </c>
      <c r="J2945" t="s">
        <v>16</v>
      </c>
      <c r="K2945" t="s">
        <v>17</v>
      </c>
      <c r="L2945">
        <v>2020</v>
      </c>
      <c r="M2945" t="s">
        <v>18</v>
      </c>
    </row>
    <row r="2946" spans="1:13" x14ac:dyDescent="0.25">
      <c r="A2946" s="1">
        <v>43960</v>
      </c>
      <c r="B2946" s="2">
        <v>0.84236111111111112</v>
      </c>
      <c r="C2946" t="s">
        <v>50</v>
      </c>
      <c r="D2946" t="s">
        <v>73</v>
      </c>
      <c r="E2946">
        <v>4</v>
      </c>
      <c r="F2946">
        <v>9</v>
      </c>
      <c r="G2946" t="s">
        <v>15</v>
      </c>
      <c r="H2946" t="s">
        <v>221</v>
      </c>
      <c r="I2946">
        <v>5436</v>
      </c>
      <c r="J2946" t="s">
        <v>16</v>
      </c>
      <c r="K2946" t="s">
        <v>17</v>
      </c>
      <c r="L2946">
        <v>2020</v>
      </c>
      <c r="M2946" t="s">
        <v>18</v>
      </c>
    </row>
    <row r="2947" spans="1:13" x14ac:dyDescent="0.25">
      <c r="A2947" s="1">
        <v>43961</v>
      </c>
      <c r="B2947" s="2">
        <v>0.58402777777777781</v>
      </c>
      <c r="C2947" t="s">
        <v>53</v>
      </c>
      <c r="D2947" t="s">
        <v>63</v>
      </c>
      <c r="E2947">
        <v>3</v>
      </c>
      <c r="F2947">
        <v>9</v>
      </c>
      <c r="G2947" t="s">
        <v>23</v>
      </c>
      <c r="H2947" t="s">
        <v>221</v>
      </c>
      <c r="I2947">
        <v>5761</v>
      </c>
      <c r="J2947" t="s">
        <v>55</v>
      </c>
      <c r="K2947" t="s">
        <v>56</v>
      </c>
      <c r="L2947">
        <v>2020</v>
      </c>
      <c r="M2947" t="s">
        <v>18</v>
      </c>
    </row>
    <row r="2948" spans="1:13" x14ac:dyDescent="0.25">
      <c r="A2948" s="1">
        <v>43961</v>
      </c>
      <c r="B2948" s="2">
        <v>0.60624999999999996</v>
      </c>
      <c r="C2948" t="s">
        <v>53</v>
      </c>
      <c r="D2948" t="s">
        <v>84</v>
      </c>
      <c r="E2948">
        <v>3</v>
      </c>
      <c r="F2948">
        <v>8</v>
      </c>
      <c r="G2948" t="s">
        <v>23</v>
      </c>
      <c r="H2948" t="s">
        <v>221</v>
      </c>
      <c r="I2948">
        <v>5451</v>
      </c>
      <c r="J2948" t="s">
        <v>16</v>
      </c>
      <c r="K2948" t="s">
        <v>17</v>
      </c>
      <c r="L2948">
        <v>2020</v>
      </c>
      <c r="M2948" t="s">
        <v>18</v>
      </c>
    </row>
    <row r="2949" spans="1:13" x14ac:dyDescent="0.25">
      <c r="A2949" s="1">
        <v>43961</v>
      </c>
      <c r="B2949" s="2">
        <v>0.80069444444444449</v>
      </c>
      <c r="C2949" t="s">
        <v>53</v>
      </c>
      <c r="D2949" t="s">
        <v>26</v>
      </c>
      <c r="E2949">
        <v>7</v>
      </c>
      <c r="F2949">
        <v>11</v>
      </c>
      <c r="G2949" t="s">
        <v>32</v>
      </c>
      <c r="H2949" t="s">
        <v>223</v>
      </c>
      <c r="I2949">
        <v>5028</v>
      </c>
      <c r="J2949" t="s">
        <v>16</v>
      </c>
      <c r="K2949" t="s">
        <v>17</v>
      </c>
      <c r="L2949">
        <v>2020</v>
      </c>
      <c r="M2949" t="s">
        <v>18</v>
      </c>
    </row>
    <row r="2950" spans="1:13" x14ac:dyDescent="0.25">
      <c r="A2950" s="1">
        <v>43961</v>
      </c>
      <c r="B2950" s="2">
        <v>0.86805555555555558</v>
      </c>
      <c r="C2950" t="s">
        <v>53</v>
      </c>
      <c r="D2950" t="s">
        <v>65</v>
      </c>
      <c r="E2950">
        <v>3</v>
      </c>
      <c r="F2950">
        <v>8</v>
      </c>
      <c r="G2950" t="s">
        <v>15</v>
      </c>
      <c r="H2950" t="s">
        <v>221</v>
      </c>
      <c r="I2950">
        <v>6136</v>
      </c>
      <c r="J2950" t="s">
        <v>16</v>
      </c>
      <c r="K2950" t="s">
        <v>17</v>
      </c>
      <c r="L2950">
        <v>2020</v>
      </c>
      <c r="M2950" t="s">
        <v>18</v>
      </c>
    </row>
    <row r="2951" spans="1:13" x14ac:dyDescent="0.25">
      <c r="A2951" s="1">
        <v>43961</v>
      </c>
      <c r="B2951" s="2">
        <v>0.95416666666666672</v>
      </c>
      <c r="C2951" t="s">
        <v>53</v>
      </c>
      <c r="D2951" t="s">
        <v>118</v>
      </c>
      <c r="E2951">
        <v>3</v>
      </c>
      <c r="F2951">
        <v>8</v>
      </c>
      <c r="G2951" t="s">
        <v>15</v>
      </c>
      <c r="H2951" t="s">
        <v>221</v>
      </c>
      <c r="I2951">
        <v>5551</v>
      </c>
      <c r="J2951" t="s">
        <v>16</v>
      </c>
      <c r="K2951" t="s">
        <v>17</v>
      </c>
      <c r="L2951">
        <v>2020</v>
      </c>
      <c r="M2951" t="s">
        <v>18</v>
      </c>
    </row>
    <row r="2952" spans="1:13" x14ac:dyDescent="0.25">
      <c r="A2952" s="1">
        <v>43962</v>
      </c>
      <c r="B2952" s="2">
        <v>0.64166666666666672</v>
      </c>
      <c r="C2952" t="s">
        <v>13</v>
      </c>
      <c r="D2952" t="s">
        <v>65</v>
      </c>
      <c r="E2952">
        <v>3</v>
      </c>
      <c r="F2952">
        <v>6</v>
      </c>
      <c r="G2952" t="s">
        <v>23</v>
      </c>
      <c r="H2952" t="s">
        <v>221</v>
      </c>
      <c r="I2952">
        <v>5481</v>
      </c>
      <c r="J2952" t="s">
        <v>16</v>
      </c>
      <c r="K2952" t="s">
        <v>17</v>
      </c>
      <c r="L2952">
        <v>2020</v>
      </c>
      <c r="M2952" t="s">
        <v>18</v>
      </c>
    </row>
    <row r="2953" spans="1:13" x14ac:dyDescent="0.25">
      <c r="A2953" s="1">
        <v>43962</v>
      </c>
      <c r="B2953" s="2">
        <v>0.85416666666666663</v>
      </c>
      <c r="C2953" t="s">
        <v>13</v>
      </c>
      <c r="D2953" t="s">
        <v>34</v>
      </c>
      <c r="E2953">
        <v>7</v>
      </c>
      <c r="F2953">
        <v>10</v>
      </c>
      <c r="G2953" t="s">
        <v>23</v>
      </c>
      <c r="H2953" t="s">
        <v>221</v>
      </c>
      <c r="I2953">
        <v>6031</v>
      </c>
      <c r="J2953" t="s">
        <v>55</v>
      </c>
      <c r="K2953" t="s">
        <v>56</v>
      </c>
      <c r="L2953">
        <v>2020</v>
      </c>
      <c r="M2953" t="s">
        <v>18</v>
      </c>
    </row>
    <row r="2954" spans="1:13" x14ac:dyDescent="0.25">
      <c r="A2954" s="1">
        <v>43963</v>
      </c>
      <c r="B2954" s="2">
        <v>2.0833333333333333E-3</v>
      </c>
      <c r="C2954" t="s">
        <v>21</v>
      </c>
      <c r="D2954" t="s">
        <v>48</v>
      </c>
      <c r="E2954">
        <v>5</v>
      </c>
      <c r="F2954">
        <v>10</v>
      </c>
      <c r="G2954" t="s">
        <v>15</v>
      </c>
      <c r="H2954" t="s">
        <v>221</v>
      </c>
      <c r="I2954">
        <v>5571</v>
      </c>
      <c r="J2954" t="s">
        <v>16</v>
      </c>
      <c r="K2954" t="s">
        <v>17</v>
      </c>
      <c r="L2954">
        <v>2020</v>
      </c>
      <c r="M2954" t="s">
        <v>18</v>
      </c>
    </row>
    <row r="2955" spans="1:13" x14ac:dyDescent="0.25">
      <c r="A2955" s="1">
        <v>43963</v>
      </c>
      <c r="B2955" s="2">
        <v>4.027777777777778E-2</v>
      </c>
      <c r="C2955" t="s">
        <v>21</v>
      </c>
      <c r="D2955" t="s">
        <v>131</v>
      </c>
      <c r="E2955">
        <v>0</v>
      </c>
      <c r="F2955">
        <v>0</v>
      </c>
      <c r="G2955" t="s">
        <v>20</v>
      </c>
      <c r="H2955" t="s">
        <v>223</v>
      </c>
      <c r="I2955">
        <v>5129</v>
      </c>
      <c r="J2955" t="s">
        <v>16</v>
      </c>
      <c r="K2955" t="s">
        <v>17</v>
      </c>
      <c r="L2955">
        <v>2020</v>
      </c>
      <c r="M2955" t="s">
        <v>18</v>
      </c>
    </row>
    <row r="2956" spans="1:13" x14ac:dyDescent="0.25">
      <c r="A2956" s="1">
        <v>43963</v>
      </c>
      <c r="B2956" s="2">
        <v>0.66249999999999998</v>
      </c>
      <c r="C2956" t="s">
        <v>21</v>
      </c>
      <c r="D2956" t="s">
        <v>68</v>
      </c>
      <c r="E2956">
        <v>3</v>
      </c>
      <c r="F2956">
        <v>6</v>
      </c>
      <c r="G2956" t="s">
        <v>20</v>
      </c>
      <c r="H2956" t="s">
        <v>223</v>
      </c>
      <c r="I2956">
        <v>5059</v>
      </c>
      <c r="J2956" t="s">
        <v>55</v>
      </c>
      <c r="K2956" t="s">
        <v>56</v>
      </c>
      <c r="L2956">
        <v>2020</v>
      </c>
      <c r="M2956" t="s">
        <v>18</v>
      </c>
    </row>
    <row r="2957" spans="1:13" x14ac:dyDescent="0.25">
      <c r="A2957" s="1">
        <v>43963</v>
      </c>
      <c r="B2957" s="2">
        <v>0.66388888888888886</v>
      </c>
      <c r="C2957" t="s">
        <v>21</v>
      </c>
      <c r="D2957" t="s">
        <v>68</v>
      </c>
      <c r="E2957">
        <v>0</v>
      </c>
      <c r="F2957">
        <v>0</v>
      </c>
      <c r="G2957" t="s">
        <v>32</v>
      </c>
      <c r="H2957" t="s">
        <v>223</v>
      </c>
      <c r="I2957">
        <v>5314</v>
      </c>
      <c r="J2957" t="s">
        <v>55</v>
      </c>
      <c r="K2957" t="s">
        <v>56</v>
      </c>
      <c r="L2957">
        <v>2020</v>
      </c>
      <c r="M2957" t="s">
        <v>18</v>
      </c>
    </row>
    <row r="2958" spans="1:13" x14ac:dyDescent="0.25">
      <c r="A2958" s="1">
        <v>43963</v>
      </c>
      <c r="B2958" s="2">
        <v>0.95972222222222225</v>
      </c>
      <c r="C2958" t="s">
        <v>21</v>
      </c>
      <c r="D2958" t="s">
        <v>51</v>
      </c>
      <c r="E2958">
        <v>4</v>
      </c>
      <c r="F2958">
        <v>10</v>
      </c>
      <c r="G2958" t="s">
        <v>32</v>
      </c>
      <c r="H2958" t="s">
        <v>223</v>
      </c>
      <c r="I2958">
        <v>5314</v>
      </c>
      <c r="J2958" t="s">
        <v>16</v>
      </c>
      <c r="K2958" t="s">
        <v>17</v>
      </c>
      <c r="L2958">
        <v>2020</v>
      </c>
      <c r="M2958" t="s">
        <v>18</v>
      </c>
    </row>
    <row r="2959" spans="1:13" x14ac:dyDescent="0.25">
      <c r="A2959" s="1">
        <v>43964</v>
      </c>
      <c r="B2959" s="2">
        <v>0.68333333333333335</v>
      </c>
      <c r="C2959" t="s">
        <v>25</v>
      </c>
      <c r="D2959" t="s">
        <v>35</v>
      </c>
      <c r="E2959">
        <v>3</v>
      </c>
      <c r="F2959">
        <v>6</v>
      </c>
      <c r="G2959" t="s">
        <v>15</v>
      </c>
      <c r="H2959" t="s">
        <v>221</v>
      </c>
      <c r="I2959">
        <v>5841</v>
      </c>
      <c r="J2959" t="s">
        <v>55</v>
      </c>
      <c r="K2959" t="s">
        <v>56</v>
      </c>
      <c r="L2959">
        <v>2020</v>
      </c>
      <c r="M2959" t="s">
        <v>18</v>
      </c>
    </row>
    <row r="2960" spans="1:13" x14ac:dyDescent="0.25">
      <c r="A2960" s="1">
        <v>43964</v>
      </c>
      <c r="B2960" s="2">
        <v>0.9194444444444444</v>
      </c>
      <c r="C2960" t="s">
        <v>25</v>
      </c>
      <c r="D2960" t="s">
        <v>34</v>
      </c>
      <c r="E2960">
        <v>3</v>
      </c>
      <c r="F2960">
        <v>8</v>
      </c>
      <c r="G2960" t="s">
        <v>15</v>
      </c>
      <c r="H2960" t="s">
        <v>221</v>
      </c>
      <c r="I2960">
        <v>5826</v>
      </c>
      <c r="J2960" t="s">
        <v>91</v>
      </c>
      <c r="K2960" t="s">
        <v>92</v>
      </c>
      <c r="L2960">
        <v>2020</v>
      </c>
      <c r="M2960" t="s">
        <v>18</v>
      </c>
    </row>
    <row r="2961" spans="1:13" x14ac:dyDescent="0.25">
      <c r="A2961" s="1">
        <v>43965</v>
      </c>
      <c r="B2961" s="2">
        <v>0.2951388888888889</v>
      </c>
      <c r="C2961" t="s">
        <v>33</v>
      </c>
      <c r="D2961" t="s">
        <v>73</v>
      </c>
      <c r="E2961">
        <v>0</v>
      </c>
      <c r="F2961">
        <v>0</v>
      </c>
      <c r="G2961" t="s">
        <v>15</v>
      </c>
      <c r="H2961" t="s">
        <v>221</v>
      </c>
      <c r="I2961">
        <v>5696</v>
      </c>
      <c r="J2961" t="s">
        <v>16</v>
      </c>
      <c r="K2961" t="s">
        <v>17</v>
      </c>
      <c r="L2961">
        <v>2020</v>
      </c>
      <c r="M2961" t="s">
        <v>18</v>
      </c>
    </row>
    <row r="2962" spans="1:13" x14ac:dyDescent="0.25">
      <c r="A2962" s="1">
        <v>43965</v>
      </c>
      <c r="B2962" s="2">
        <v>0.84513888888888888</v>
      </c>
      <c r="C2962" t="s">
        <v>33</v>
      </c>
      <c r="D2962" t="s">
        <v>70</v>
      </c>
      <c r="E2962">
        <v>5</v>
      </c>
      <c r="F2962">
        <v>11</v>
      </c>
      <c r="G2962" t="s">
        <v>32</v>
      </c>
      <c r="H2962" t="s">
        <v>223</v>
      </c>
      <c r="I2962">
        <v>5080</v>
      </c>
      <c r="J2962" t="s">
        <v>55</v>
      </c>
      <c r="K2962" t="s">
        <v>56</v>
      </c>
      <c r="L2962">
        <v>2020</v>
      </c>
      <c r="M2962" t="s">
        <v>18</v>
      </c>
    </row>
    <row r="2963" spans="1:13" x14ac:dyDescent="0.25">
      <c r="A2963" s="1">
        <v>43965</v>
      </c>
      <c r="B2963" s="2">
        <v>0.97291666666666665</v>
      </c>
      <c r="C2963" t="s">
        <v>33</v>
      </c>
      <c r="D2963" t="s">
        <v>22</v>
      </c>
      <c r="E2963">
        <v>4</v>
      </c>
      <c r="F2963">
        <v>9</v>
      </c>
      <c r="G2963" t="s">
        <v>15</v>
      </c>
      <c r="H2963" t="s">
        <v>221</v>
      </c>
      <c r="I2963">
        <v>6101</v>
      </c>
      <c r="J2963" t="s">
        <v>16</v>
      </c>
      <c r="K2963" t="s">
        <v>17</v>
      </c>
      <c r="L2963">
        <v>2020</v>
      </c>
      <c r="M2963" t="s">
        <v>18</v>
      </c>
    </row>
    <row r="2964" spans="1:13" x14ac:dyDescent="0.25">
      <c r="A2964" s="1">
        <v>43966</v>
      </c>
      <c r="B2964" s="2">
        <v>0.33680555555555558</v>
      </c>
      <c r="C2964" t="s">
        <v>40</v>
      </c>
      <c r="D2964" t="s">
        <v>51</v>
      </c>
      <c r="E2964">
        <v>13</v>
      </c>
      <c r="F2964">
        <v>16</v>
      </c>
      <c r="G2964" t="s">
        <v>32</v>
      </c>
      <c r="H2964" t="s">
        <v>223</v>
      </c>
      <c r="I2964">
        <v>5152</v>
      </c>
      <c r="J2964" t="s">
        <v>16</v>
      </c>
      <c r="K2964" t="s">
        <v>17</v>
      </c>
      <c r="L2964">
        <v>2020</v>
      </c>
      <c r="M2964" t="s">
        <v>18</v>
      </c>
    </row>
    <row r="2965" spans="1:13" x14ac:dyDescent="0.25">
      <c r="A2965" s="1">
        <v>43966</v>
      </c>
      <c r="B2965" s="2">
        <v>0.6479166666666667</v>
      </c>
      <c r="C2965" t="s">
        <v>40</v>
      </c>
      <c r="D2965" t="s">
        <v>94</v>
      </c>
      <c r="E2965">
        <v>6</v>
      </c>
      <c r="F2965">
        <v>9</v>
      </c>
      <c r="G2965" t="s">
        <v>15</v>
      </c>
      <c r="H2965" t="s">
        <v>221</v>
      </c>
      <c r="I2965">
        <v>6121</v>
      </c>
      <c r="J2965" t="s">
        <v>16</v>
      </c>
      <c r="K2965" t="s">
        <v>17</v>
      </c>
      <c r="L2965">
        <v>2020</v>
      </c>
      <c r="M2965" t="s">
        <v>18</v>
      </c>
    </row>
    <row r="2966" spans="1:13" x14ac:dyDescent="0.25">
      <c r="A2966" s="1">
        <v>43966</v>
      </c>
      <c r="B2966" s="2">
        <v>0.86805555555555558</v>
      </c>
      <c r="C2966" t="s">
        <v>40</v>
      </c>
      <c r="D2966" t="s">
        <v>71</v>
      </c>
      <c r="E2966">
        <v>3</v>
      </c>
      <c r="F2966">
        <v>9</v>
      </c>
      <c r="G2966" t="s">
        <v>20</v>
      </c>
      <c r="H2966" t="s">
        <v>223</v>
      </c>
      <c r="I2966">
        <v>5123</v>
      </c>
      <c r="J2966" t="s">
        <v>16</v>
      </c>
      <c r="K2966" t="s">
        <v>17</v>
      </c>
      <c r="L2966">
        <v>2020</v>
      </c>
      <c r="M2966" t="s">
        <v>18</v>
      </c>
    </row>
    <row r="2967" spans="1:13" x14ac:dyDescent="0.25">
      <c r="A2967" s="1">
        <v>43967</v>
      </c>
      <c r="B2967" s="2">
        <v>0.7055555555555556</v>
      </c>
      <c r="C2967" t="s">
        <v>50</v>
      </c>
      <c r="D2967" t="s">
        <v>75</v>
      </c>
      <c r="E2967">
        <v>7</v>
      </c>
      <c r="F2967">
        <v>11</v>
      </c>
      <c r="G2967" t="s">
        <v>23</v>
      </c>
      <c r="H2967" t="s">
        <v>221</v>
      </c>
      <c r="I2967">
        <v>5851</v>
      </c>
      <c r="J2967" t="s">
        <v>16</v>
      </c>
      <c r="K2967" t="s">
        <v>17</v>
      </c>
      <c r="L2967">
        <v>2020</v>
      </c>
      <c r="M2967" t="s">
        <v>18</v>
      </c>
    </row>
    <row r="2968" spans="1:13" x14ac:dyDescent="0.25">
      <c r="A2968" s="1">
        <v>43967</v>
      </c>
      <c r="B2968" s="2">
        <v>0.83472222222222225</v>
      </c>
      <c r="C2968" t="s">
        <v>50</v>
      </c>
      <c r="D2968" t="s">
        <v>116</v>
      </c>
      <c r="E2968">
        <v>5</v>
      </c>
      <c r="F2968">
        <v>10</v>
      </c>
      <c r="G2968" t="s">
        <v>32</v>
      </c>
      <c r="H2968" t="s">
        <v>221</v>
      </c>
      <c r="I2968">
        <v>5161</v>
      </c>
      <c r="J2968" t="s">
        <v>100</v>
      </c>
      <c r="K2968" t="s">
        <v>101</v>
      </c>
      <c r="L2968">
        <v>2020</v>
      </c>
      <c r="M2968" t="s">
        <v>18</v>
      </c>
    </row>
    <row r="2969" spans="1:13" x14ac:dyDescent="0.25">
      <c r="A2969" s="1">
        <v>43968</v>
      </c>
      <c r="B2969" s="2">
        <v>0.4465277777777778</v>
      </c>
      <c r="C2969" t="s">
        <v>53</v>
      </c>
      <c r="D2969" t="s">
        <v>70</v>
      </c>
      <c r="E2969">
        <v>4</v>
      </c>
      <c r="F2969">
        <v>8</v>
      </c>
      <c r="G2969" t="s">
        <v>32</v>
      </c>
      <c r="H2969" t="s">
        <v>223</v>
      </c>
      <c r="I2969">
        <v>5307</v>
      </c>
      <c r="J2969" t="s">
        <v>16</v>
      </c>
      <c r="K2969" t="s">
        <v>17</v>
      </c>
      <c r="L2969">
        <v>2020</v>
      </c>
      <c r="M2969" t="s">
        <v>18</v>
      </c>
    </row>
    <row r="2970" spans="1:13" x14ac:dyDescent="0.25">
      <c r="A2970" s="1">
        <v>43968</v>
      </c>
      <c r="B2970" s="2">
        <v>0.54583333333333328</v>
      </c>
      <c r="C2970" t="s">
        <v>53</v>
      </c>
      <c r="D2970" t="s">
        <v>35</v>
      </c>
      <c r="E2970">
        <v>3</v>
      </c>
      <c r="F2970">
        <v>7</v>
      </c>
      <c r="G2970" t="s">
        <v>23</v>
      </c>
      <c r="H2970" t="s">
        <v>221</v>
      </c>
      <c r="I2970">
        <v>5416</v>
      </c>
      <c r="J2970" t="s">
        <v>16</v>
      </c>
      <c r="K2970" t="s">
        <v>17</v>
      </c>
      <c r="L2970">
        <v>2020</v>
      </c>
      <c r="M2970" t="s">
        <v>18</v>
      </c>
    </row>
    <row r="2971" spans="1:13" x14ac:dyDescent="0.25">
      <c r="A2971" s="1">
        <v>43968</v>
      </c>
      <c r="B2971" s="2">
        <v>0.5854166666666667</v>
      </c>
      <c r="C2971" t="s">
        <v>53</v>
      </c>
      <c r="D2971" t="s">
        <v>31</v>
      </c>
      <c r="E2971">
        <v>3</v>
      </c>
      <c r="F2971">
        <v>7</v>
      </c>
      <c r="G2971" t="s">
        <v>32</v>
      </c>
      <c r="H2971" t="s">
        <v>223</v>
      </c>
      <c r="I2971">
        <v>5080</v>
      </c>
      <c r="J2971" t="s">
        <v>16</v>
      </c>
      <c r="K2971" t="s">
        <v>17</v>
      </c>
      <c r="L2971">
        <v>2020</v>
      </c>
      <c r="M2971" t="s">
        <v>18</v>
      </c>
    </row>
    <row r="2972" spans="1:13" x14ac:dyDescent="0.25">
      <c r="A2972" s="1">
        <v>43968</v>
      </c>
      <c r="B2972" s="2">
        <v>0.70277777777777772</v>
      </c>
      <c r="C2972" t="s">
        <v>53</v>
      </c>
      <c r="D2972" t="s">
        <v>112</v>
      </c>
      <c r="E2972">
        <v>3</v>
      </c>
      <c r="F2972">
        <v>7</v>
      </c>
      <c r="G2972" t="s">
        <v>15</v>
      </c>
      <c r="H2972" t="s">
        <v>221</v>
      </c>
      <c r="I2972">
        <v>6016</v>
      </c>
      <c r="J2972" t="s">
        <v>16</v>
      </c>
      <c r="K2972" t="s">
        <v>17</v>
      </c>
      <c r="L2972">
        <v>2020</v>
      </c>
      <c r="M2972" t="s">
        <v>18</v>
      </c>
    </row>
    <row r="2973" spans="1:13" x14ac:dyDescent="0.25">
      <c r="A2973" s="1">
        <v>43968</v>
      </c>
      <c r="B2973" s="2">
        <v>0.91805555555555551</v>
      </c>
      <c r="C2973" t="s">
        <v>53</v>
      </c>
      <c r="D2973" t="s">
        <v>95</v>
      </c>
      <c r="E2973">
        <v>0</v>
      </c>
      <c r="F2973">
        <v>0</v>
      </c>
      <c r="G2973" t="s">
        <v>23</v>
      </c>
      <c r="H2973" t="s">
        <v>221</v>
      </c>
      <c r="I2973">
        <v>5436</v>
      </c>
      <c r="J2973" t="s">
        <v>16</v>
      </c>
      <c r="K2973" t="s">
        <v>17</v>
      </c>
      <c r="L2973">
        <v>2020</v>
      </c>
      <c r="M2973" t="s">
        <v>18</v>
      </c>
    </row>
    <row r="2974" spans="1:13" x14ac:dyDescent="0.25">
      <c r="A2974" s="1">
        <v>43969</v>
      </c>
      <c r="B2974" s="2">
        <v>0.32013888888888886</v>
      </c>
      <c r="C2974" t="s">
        <v>13</v>
      </c>
      <c r="D2974" t="s">
        <v>87</v>
      </c>
      <c r="E2974">
        <v>4</v>
      </c>
      <c r="F2974">
        <v>9</v>
      </c>
      <c r="G2974" t="s">
        <v>15</v>
      </c>
      <c r="H2974" t="s">
        <v>221</v>
      </c>
      <c r="I2974">
        <v>5786</v>
      </c>
      <c r="J2974" t="s">
        <v>16</v>
      </c>
      <c r="K2974" t="s">
        <v>17</v>
      </c>
      <c r="L2974">
        <v>2020</v>
      </c>
      <c r="M2974" t="s">
        <v>18</v>
      </c>
    </row>
    <row r="2975" spans="1:13" x14ac:dyDescent="0.25">
      <c r="A2975" s="1">
        <v>43969</v>
      </c>
      <c r="B2975" s="2">
        <v>0.65347222222222223</v>
      </c>
      <c r="C2975" t="s">
        <v>13</v>
      </c>
      <c r="D2975" t="s">
        <v>43</v>
      </c>
      <c r="E2975">
        <v>9</v>
      </c>
      <c r="F2975">
        <v>13</v>
      </c>
      <c r="G2975" t="s">
        <v>20</v>
      </c>
      <c r="H2975" t="s">
        <v>223</v>
      </c>
      <c r="I2975">
        <v>5332</v>
      </c>
      <c r="J2975" t="s">
        <v>16</v>
      </c>
      <c r="K2975" t="s">
        <v>17</v>
      </c>
      <c r="L2975">
        <v>2020</v>
      </c>
      <c r="M2975" t="s">
        <v>18</v>
      </c>
    </row>
    <row r="2976" spans="1:13" x14ac:dyDescent="0.25">
      <c r="A2976" s="1">
        <v>43970</v>
      </c>
      <c r="B2976" s="2">
        <v>0.36041666666666666</v>
      </c>
      <c r="C2976" t="s">
        <v>21</v>
      </c>
      <c r="D2976" t="s">
        <v>28</v>
      </c>
      <c r="E2976">
        <v>3</v>
      </c>
      <c r="F2976">
        <v>6</v>
      </c>
      <c r="G2976" t="s">
        <v>20</v>
      </c>
      <c r="H2976" t="s">
        <v>223</v>
      </c>
      <c r="I2976">
        <v>5126</v>
      </c>
      <c r="J2976" t="s">
        <v>16</v>
      </c>
      <c r="K2976" t="s">
        <v>17</v>
      </c>
      <c r="L2976">
        <v>2020</v>
      </c>
      <c r="M2976" t="s">
        <v>18</v>
      </c>
    </row>
    <row r="2977" spans="1:13" x14ac:dyDescent="0.25">
      <c r="A2977" s="1">
        <v>43970</v>
      </c>
      <c r="B2977" s="2">
        <v>0.36875000000000002</v>
      </c>
      <c r="C2977" t="s">
        <v>21</v>
      </c>
      <c r="D2977" t="s">
        <v>97</v>
      </c>
      <c r="E2977">
        <v>14</v>
      </c>
      <c r="F2977">
        <v>17</v>
      </c>
      <c r="G2977" t="s">
        <v>20</v>
      </c>
      <c r="H2977" t="s">
        <v>223</v>
      </c>
      <c r="I2977">
        <v>5351</v>
      </c>
      <c r="J2977" t="s">
        <v>16</v>
      </c>
      <c r="K2977" t="s">
        <v>17</v>
      </c>
      <c r="L2977">
        <v>2020</v>
      </c>
      <c r="M2977" t="s">
        <v>18</v>
      </c>
    </row>
    <row r="2978" spans="1:13" x14ac:dyDescent="0.25">
      <c r="A2978" s="1">
        <v>43970</v>
      </c>
      <c r="B2978" s="2">
        <v>0.50416666666666665</v>
      </c>
      <c r="C2978" t="s">
        <v>21</v>
      </c>
      <c r="D2978" t="s">
        <v>94</v>
      </c>
      <c r="E2978">
        <v>3</v>
      </c>
      <c r="F2978">
        <v>6</v>
      </c>
      <c r="G2978" t="s">
        <v>23</v>
      </c>
      <c r="H2978" t="s">
        <v>221</v>
      </c>
      <c r="I2978">
        <v>5446</v>
      </c>
      <c r="J2978" t="s">
        <v>16</v>
      </c>
      <c r="K2978" t="s">
        <v>17</v>
      </c>
      <c r="L2978">
        <v>2020</v>
      </c>
      <c r="M2978" t="s">
        <v>18</v>
      </c>
    </row>
    <row r="2979" spans="1:13" x14ac:dyDescent="0.25">
      <c r="A2979" s="1">
        <v>43970</v>
      </c>
      <c r="B2979" s="2">
        <v>0.63888888888888884</v>
      </c>
      <c r="C2979" t="s">
        <v>21</v>
      </c>
      <c r="D2979" t="s">
        <v>19</v>
      </c>
      <c r="E2979">
        <v>13</v>
      </c>
      <c r="F2979">
        <v>16</v>
      </c>
      <c r="G2979" t="s">
        <v>32</v>
      </c>
      <c r="H2979" t="s">
        <v>223</v>
      </c>
      <c r="I2979">
        <v>5139</v>
      </c>
      <c r="J2979" t="s">
        <v>16</v>
      </c>
      <c r="K2979" t="s">
        <v>17</v>
      </c>
      <c r="L2979">
        <v>2020</v>
      </c>
      <c r="M2979" t="s">
        <v>18</v>
      </c>
    </row>
    <row r="2980" spans="1:13" x14ac:dyDescent="0.25">
      <c r="A2980" s="1">
        <v>43970</v>
      </c>
      <c r="B2980" s="2">
        <v>0.85555555555555551</v>
      </c>
      <c r="C2980" t="s">
        <v>21</v>
      </c>
      <c r="D2980" t="s">
        <v>127</v>
      </c>
      <c r="E2980">
        <v>3</v>
      </c>
      <c r="F2980">
        <v>8</v>
      </c>
      <c r="G2980" t="s">
        <v>32</v>
      </c>
      <c r="H2980" t="s">
        <v>222</v>
      </c>
      <c r="I2980">
        <v>5191</v>
      </c>
      <c r="J2980" t="s">
        <v>16</v>
      </c>
      <c r="K2980" t="s">
        <v>17</v>
      </c>
      <c r="L2980">
        <v>2020</v>
      </c>
      <c r="M2980" t="s">
        <v>18</v>
      </c>
    </row>
    <row r="2981" spans="1:13" x14ac:dyDescent="0.25">
      <c r="A2981" s="1">
        <v>43971</v>
      </c>
      <c r="B2981" s="2">
        <v>0.23749999999999999</v>
      </c>
      <c r="C2981" t="s">
        <v>25</v>
      </c>
      <c r="D2981" t="s">
        <v>83</v>
      </c>
      <c r="E2981">
        <v>6</v>
      </c>
      <c r="F2981">
        <v>0</v>
      </c>
      <c r="G2981" t="s">
        <v>23</v>
      </c>
      <c r="H2981" t="s">
        <v>221</v>
      </c>
      <c r="I2981">
        <v>5751</v>
      </c>
      <c r="J2981" t="s">
        <v>16</v>
      </c>
      <c r="K2981" t="s">
        <v>17</v>
      </c>
      <c r="L2981">
        <v>2020</v>
      </c>
      <c r="M2981" t="s">
        <v>18</v>
      </c>
    </row>
    <row r="2982" spans="1:13" x14ac:dyDescent="0.25">
      <c r="A2982" s="1">
        <v>43971</v>
      </c>
      <c r="B2982" s="2">
        <v>0.35625000000000001</v>
      </c>
      <c r="C2982" t="s">
        <v>25</v>
      </c>
      <c r="D2982" t="s">
        <v>59</v>
      </c>
      <c r="E2982">
        <v>4</v>
      </c>
      <c r="F2982">
        <v>7</v>
      </c>
      <c r="G2982" t="s">
        <v>20</v>
      </c>
      <c r="H2982" t="s">
        <v>223</v>
      </c>
      <c r="I2982">
        <v>5229</v>
      </c>
      <c r="J2982" t="s">
        <v>16</v>
      </c>
      <c r="K2982" t="s">
        <v>17</v>
      </c>
      <c r="L2982">
        <v>2020</v>
      </c>
      <c r="M2982" t="s">
        <v>18</v>
      </c>
    </row>
    <row r="2983" spans="1:13" x14ac:dyDescent="0.25">
      <c r="A2983" s="1">
        <v>43971</v>
      </c>
      <c r="B2983" s="2">
        <v>0.77708333333333335</v>
      </c>
      <c r="C2983" t="s">
        <v>25</v>
      </c>
      <c r="D2983" t="s">
        <v>85</v>
      </c>
      <c r="E2983">
        <v>6</v>
      </c>
      <c r="F2983">
        <v>9</v>
      </c>
      <c r="G2983" t="s">
        <v>15</v>
      </c>
      <c r="H2983" t="s">
        <v>221</v>
      </c>
      <c r="I2983">
        <v>6046</v>
      </c>
      <c r="J2983" t="s">
        <v>55</v>
      </c>
      <c r="K2983" t="s">
        <v>56</v>
      </c>
      <c r="L2983">
        <v>2020</v>
      </c>
      <c r="M2983" t="s">
        <v>18</v>
      </c>
    </row>
    <row r="2984" spans="1:13" x14ac:dyDescent="0.25">
      <c r="A2984" s="1">
        <v>43972</v>
      </c>
      <c r="B2984" s="2">
        <v>0.40555555555555556</v>
      </c>
      <c r="C2984" t="s">
        <v>33</v>
      </c>
      <c r="D2984" t="s">
        <v>59</v>
      </c>
      <c r="E2984">
        <v>4</v>
      </c>
      <c r="F2984">
        <v>7</v>
      </c>
      <c r="G2984" t="s">
        <v>20</v>
      </c>
      <c r="H2984" t="s">
        <v>223</v>
      </c>
      <c r="I2984">
        <v>5082</v>
      </c>
      <c r="J2984" t="s">
        <v>16</v>
      </c>
      <c r="K2984" t="s">
        <v>17</v>
      </c>
      <c r="L2984">
        <v>2020</v>
      </c>
      <c r="M2984" t="s">
        <v>18</v>
      </c>
    </row>
    <row r="2985" spans="1:13" x14ac:dyDescent="0.25">
      <c r="A2985" s="1">
        <v>43972</v>
      </c>
      <c r="B2985" s="2">
        <v>0.53194444444444444</v>
      </c>
      <c r="C2985" t="s">
        <v>33</v>
      </c>
      <c r="D2985" t="s">
        <v>72</v>
      </c>
      <c r="E2985">
        <v>3</v>
      </c>
      <c r="F2985">
        <v>8</v>
      </c>
      <c r="G2985" t="s">
        <v>32</v>
      </c>
      <c r="H2985" t="s">
        <v>222</v>
      </c>
      <c r="I2985">
        <v>6166</v>
      </c>
      <c r="J2985" t="s">
        <v>55</v>
      </c>
      <c r="K2985" t="s">
        <v>56</v>
      </c>
      <c r="L2985">
        <v>2020</v>
      </c>
      <c r="M2985" t="s">
        <v>18</v>
      </c>
    </row>
    <row r="2986" spans="1:13" x14ac:dyDescent="0.25">
      <c r="A2986" s="1">
        <v>43972</v>
      </c>
      <c r="B2986" s="2">
        <v>0.94097222222222221</v>
      </c>
      <c r="C2986" t="s">
        <v>33</v>
      </c>
      <c r="D2986" t="s">
        <v>51</v>
      </c>
      <c r="E2986">
        <v>0</v>
      </c>
      <c r="F2986">
        <v>0</v>
      </c>
      <c r="G2986" t="s">
        <v>20</v>
      </c>
      <c r="H2986" t="s">
        <v>223</v>
      </c>
      <c r="I2986">
        <v>5245</v>
      </c>
      <c r="J2986" t="s">
        <v>55</v>
      </c>
      <c r="K2986" t="s">
        <v>56</v>
      </c>
      <c r="L2986">
        <v>2020</v>
      </c>
      <c r="M2986" t="s">
        <v>18</v>
      </c>
    </row>
    <row r="2987" spans="1:13" x14ac:dyDescent="0.25">
      <c r="A2987" s="1">
        <v>43972</v>
      </c>
      <c r="B2987" s="2">
        <v>0.99652777777777779</v>
      </c>
      <c r="C2987" t="s">
        <v>33</v>
      </c>
      <c r="D2987" t="s">
        <v>88</v>
      </c>
      <c r="E2987">
        <v>0</v>
      </c>
      <c r="F2987">
        <v>0</v>
      </c>
      <c r="G2987" t="s">
        <v>15</v>
      </c>
      <c r="H2987" t="s">
        <v>221</v>
      </c>
      <c r="I2987">
        <v>5701</v>
      </c>
      <c r="J2987" t="s">
        <v>16</v>
      </c>
      <c r="K2987" t="s">
        <v>17</v>
      </c>
      <c r="L2987">
        <v>2020</v>
      </c>
      <c r="M2987" t="s">
        <v>18</v>
      </c>
    </row>
    <row r="2988" spans="1:13" x14ac:dyDescent="0.25">
      <c r="A2988" s="1">
        <v>43973</v>
      </c>
      <c r="B2988" s="2">
        <v>0.87013888888888891</v>
      </c>
      <c r="C2988" t="s">
        <v>40</v>
      </c>
      <c r="D2988" t="s">
        <v>54</v>
      </c>
      <c r="E2988">
        <v>9</v>
      </c>
      <c r="F2988">
        <v>12</v>
      </c>
      <c r="G2988" t="s">
        <v>23</v>
      </c>
      <c r="H2988" t="s">
        <v>221</v>
      </c>
      <c r="I2988">
        <v>5605</v>
      </c>
      <c r="J2988" t="s">
        <v>16</v>
      </c>
      <c r="K2988" t="s">
        <v>17</v>
      </c>
      <c r="L2988">
        <v>2020</v>
      </c>
      <c r="M2988" t="s">
        <v>18</v>
      </c>
    </row>
    <row r="2989" spans="1:13" x14ac:dyDescent="0.25">
      <c r="A2989" s="1">
        <v>43973</v>
      </c>
      <c r="B2989" s="2">
        <v>0.91527777777777775</v>
      </c>
      <c r="C2989" t="s">
        <v>40</v>
      </c>
      <c r="D2989" t="s">
        <v>22</v>
      </c>
      <c r="E2989">
        <v>7</v>
      </c>
      <c r="F2989">
        <v>12</v>
      </c>
      <c r="G2989" t="s">
        <v>23</v>
      </c>
      <c r="H2989" t="s">
        <v>221</v>
      </c>
      <c r="I2989">
        <v>5606</v>
      </c>
      <c r="J2989" t="s">
        <v>91</v>
      </c>
      <c r="K2989" t="s">
        <v>92</v>
      </c>
      <c r="L2989">
        <v>2020</v>
      </c>
      <c r="M2989" t="s">
        <v>18</v>
      </c>
    </row>
    <row r="2990" spans="1:13" x14ac:dyDescent="0.25">
      <c r="A2990" s="1">
        <v>43973</v>
      </c>
      <c r="B2990" s="2">
        <v>0.94097222222222221</v>
      </c>
      <c r="C2990" t="s">
        <v>40</v>
      </c>
      <c r="D2990" t="s">
        <v>47</v>
      </c>
      <c r="E2990">
        <v>0</v>
      </c>
      <c r="F2990">
        <v>0</v>
      </c>
      <c r="G2990" t="s">
        <v>15</v>
      </c>
      <c r="H2990" t="s">
        <v>221</v>
      </c>
      <c r="I2990">
        <v>6066</v>
      </c>
      <c r="J2990" t="s">
        <v>16</v>
      </c>
      <c r="K2990" t="s">
        <v>17</v>
      </c>
      <c r="L2990">
        <v>2020</v>
      </c>
      <c r="M2990" t="s">
        <v>18</v>
      </c>
    </row>
    <row r="2991" spans="1:13" x14ac:dyDescent="0.25">
      <c r="A2991" s="1">
        <v>43975</v>
      </c>
      <c r="B2991" s="2">
        <v>0.46736111111111112</v>
      </c>
      <c r="C2991" t="s">
        <v>53</v>
      </c>
      <c r="D2991" t="s">
        <v>80</v>
      </c>
      <c r="E2991">
        <v>4</v>
      </c>
      <c r="F2991">
        <v>8</v>
      </c>
      <c r="G2991" t="s">
        <v>32</v>
      </c>
      <c r="H2991" t="s">
        <v>223</v>
      </c>
      <c r="I2991">
        <v>5280</v>
      </c>
      <c r="J2991" t="s">
        <v>16</v>
      </c>
      <c r="K2991" t="s">
        <v>17</v>
      </c>
      <c r="L2991">
        <v>2020</v>
      </c>
      <c r="M2991" t="s">
        <v>18</v>
      </c>
    </row>
    <row r="2992" spans="1:13" x14ac:dyDescent="0.25">
      <c r="A2992" s="1">
        <v>43975</v>
      </c>
      <c r="B2992" s="2">
        <v>0.65416666666666667</v>
      </c>
      <c r="C2992" t="s">
        <v>53</v>
      </c>
      <c r="D2992" t="s">
        <v>28</v>
      </c>
      <c r="E2992">
        <v>4</v>
      </c>
      <c r="F2992">
        <v>8</v>
      </c>
      <c r="G2992" t="s">
        <v>20</v>
      </c>
      <c r="H2992" t="s">
        <v>223</v>
      </c>
      <c r="I2992">
        <v>5263</v>
      </c>
      <c r="J2992" t="s">
        <v>16</v>
      </c>
      <c r="K2992" t="s">
        <v>17</v>
      </c>
      <c r="L2992">
        <v>2020</v>
      </c>
      <c r="M2992" t="s">
        <v>18</v>
      </c>
    </row>
    <row r="2993" spans="1:13" x14ac:dyDescent="0.25">
      <c r="A2993" s="1">
        <v>43975</v>
      </c>
      <c r="B2993" s="2">
        <v>0.72291666666666665</v>
      </c>
      <c r="C2993" t="s">
        <v>53</v>
      </c>
      <c r="D2993" t="s">
        <v>79</v>
      </c>
      <c r="E2993">
        <v>0</v>
      </c>
      <c r="F2993">
        <v>0</v>
      </c>
      <c r="G2993" t="s">
        <v>15</v>
      </c>
      <c r="H2993" t="s">
        <v>221</v>
      </c>
      <c r="I2993">
        <v>5381</v>
      </c>
      <c r="J2993" t="s">
        <v>16</v>
      </c>
      <c r="K2993" t="s">
        <v>17</v>
      </c>
      <c r="L2993">
        <v>2020</v>
      </c>
      <c r="M2993" t="s">
        <v>18</v>
      </c>
    </row>
    <row r="2994" spans="1:13" x14ac:dyDescent="0.25">
      <c r="A2994" s="1">
        <v>43976</v>
      </c>
      <c r="B2994" s="2">
        <v>2.8472222222222222E-2</v>
      </c>
      <c r="C2994" t="s">
        <v>13</v>
      </c>
      <c r="D2994" t="s">
        <v>70</v>
      </c>
      <c r="E2994">
        <v>3</v>
      </c>
      <c r="F2994">
        <v>9</v>
      </c>
      <c r="G2994" t="s">
        <v>20</v>
      </c>
      <c r="H2994" t="s">
        <v>223</v>
      </c>
      <c r="I2994">
        <v>5257</v>
      </c>
      <c r="J2994" t="s">
        <v>16</v>
      </c>
      <c r="K2994" t="s">
        <v>17</v>
      </c>
      <c r="L2994">
        <v>2020</v>
      </c>
      <c r="M2994" t="s">
        <v>18</v>
      </c>
    </row>
    <row r="2995" spans="1:13" x14ac:dyDescent="0.25">
      <c r="A2995" s="1">
        <v>43977</v>
      </c>
      <c r="B2995" s="2">
        <v>0.48680555555555555</v>
      </c>
      <c r="C2995" t="s">
        <v>21</v>
      </c>
      <c r="D2995" t="s">
        <v>37</v>
      </c>
      <c r="E2995">
        <v>4</v>
      </c>
      <c r="F2995">
        <v>7</v>
      </c>
      <c r="G2995" t="s">
        <v>20</v>
      </c>
      <c r="H2995" t="s">
        <v>223</v>
      </c>
      <c r="I2995">
        <v>5141</v>
      </c>
      <c r="J2995" t="s">
        <v>16</v>
      </c>
      <c r="K2995" t="s">
        <v>17</v>
      </c>
      <c r="L2995">
        <v>2020</v>
      </c>
      <c r="M2995" t="s">
        <v>18</v>
      </c>
    </row>
    <row r="2996" spans="1:13" x14ac:dyDescent="0.25">
      <c r="A2996" s="1">
        <v>43977</v>
      </c>
      <c r="B2996" s="2">
        <v>0.58750000000000002</v>
      </c>
      <c r="C2996" t="s">
        <v>21</v>
      </c>
      <c r="D2996" t="s">
        <v>98</v>
      </c>
      <c r="E2996">
        <v>3</v>
      </c>
      <c r="F2996">
        <v>6</v>
      </c>
      <c r="G2996" t="s">
        <v>32</v>
      </c>
      <c r="H2996" t="s">
        <v>223</v>
      </c>
      <c r="I2996">
        <v>5252</v>
      </c>
      <c r="J2996" t="s">
        <v>16</v>
      </c>
      <c r="K2996" t="s">
        <v>17</v>
      </c>
      <c r="L2996">
        <v>2020</v>
      </c>
      <c r="M2996" t="s">
        <v>18</v>
      </c>
    </row>
    <row r="2997" spans="1:13" x14ac:dyDescent="0.25">
      <c r="A2997" s="1">
        <v>43977</v>
      </c>
      <c r="B2997" s="2">
        <v>0.91736111111111107</v>
      </c>
      <c r="C2997" t="s">
        <v>21</v>
      </c>
      <c r="D2997" t="s">
        <v>93</v>
      </c>
      <c r="E2997">
        <v>12</v>
      </c>
      <c r="F2997">
        <v>18</v>
      </c>
      <c r="G2997" t="s">
        <v>32</v>
      </c>
      <c r="H2997" t="s">
        <v>223</v>
      </c>
      <c r="I2997">
        <v>5203</v>
      </c>
      <c r="J2997" t="s">
        <v>16</v>
      </c>
      <c r="K2997" t="s">
        <v>17</v>
      </c>
      <c r="L2997">
        <v>2020</v>
      </c>
      <c r="M2997" t="s">
        <v>18</v>
      </c>
    </row>
    <row r="2998" spans="1:13" x14ac:dyDescent="0.25">
      <c r="A2998" s="1">
        <v>43978</v>
      </c>
      <c r="B2998" s="2">
        <v>0.53819444444444442</v>
      </c>
      <c r="C2998" t="s">
        <v>25</v>
      </c>
      <c r="D2998" t="s">
        <v>67</v>
      </c>
      <c r="E2998">
        <v>4</v>
      </c>
      <c r="F2998">
        <v>7</v>
      </c>
      <c r="G2998" t="s">
        <v>23</v>
      </c>
      <c r="H2998" t="s">
        <v>221</v>
      </c>
      <c r="I2998">
        <v>5451</v>
      </c>
      <c r="J2998" t="s">
        <v>16</v>
      </c>
      <c r="K2998" t="s">
        <v>17</v>
      </c>
      <c r="L2998">
        <v>2020</v>
      </c>
      <c r="M2998" t="s">
        <v>18</v>
      </c>
    </row>
    <row r="2999" spans="1:13" x14ac:dyDescent="0.25">
      <c r="A2999" s="1">
        <v>43978</v>
      </c>
      <c r="B2999" s="2">
        <v>0.55000000000000004</v>
      </c>
      <c r="C2999" t="s">
        <v>25</v>
      </c>
      <c r="D2999" t="s">
        <v>19</v>
      </c>
      <c r="E2999">
        <v>3</v>
      </c>
      <c r="F2999">
        <v>6</v>
      </c>
      <c r="G2999" t="s">
        <v>32</v>
      </c>
      <c r="H2999" t="s">
        <v>223</v>
      </c>
      <c r="I2999">
        <v>5128</v>
      </c>
      <c r="J2999" t="s">
        <v>16</v>
      </c>
      <c r="K2999" t="s">
        <v>17</v>
      </c>
      <c r="L2999">
        <v>2020</v>
      </c>
      <c r="M2999" t="s">
        <v>18</v>
      </c>
    </row>
    <row r="3000" spans="1:13" x14ac:dyDescent="0.25">
      <c r="A3000" s="1">
        <v>43978</v>
      </c>
      <c r="B3000" s="2">
        <v>0.72777777777777775</v>
      </c>
      <c r="C3000" t="s">
        <v>25</v>
      </c>
      <c r="D3000" t="s">
        <v>97</v>
      </c>
      <c r="E3000">
        <v>3</v>
      </c>
      <c r="F3000">
        <v>6</v>
      </c>
      <c r="G3000" t="s">
        <v>20</v>
      </c>
      <c r="H3000" t="s">
        <v>223</v>
      </c>
      <c r="I3000">
        <v>5225</v>
      </c>
      <c r="J3000" t="s">
        <v>16</v>
      </c>
      <c r="K3000" t="s">
        <v>17</v>
      </c>
      <c r="L3000">
        <v>2020</v>
      </c>
      <c r="M3000" t="s">
        <v>18</v>
      </c>
    </row>
    <row r="3001" spans="1:13" x14ac:dyDescent="0.25">
      <c r="A3001" s="1">
        <v>43978</v>
      </c>
      <c r="B3001" s="2">
        <v>0.86111111111111116</v>
      </c>
      <c r="C3001" t="s">
        <v>25</v>
      </c>
      <c r="D3001" t="s">
        <v>64</v>
      </c>
      <c r="E3001">
        <v>3</v>
      </c>
      <c r="F3001">
        <v>9</v>
      </c>
      <c r="G3001" t="s">
        <v>20</v>
      </c>
      <c r="H3001" t="s">
        <v>223</v>
      </c>
      <c r="I3001">
        <v>5257</v>
      </c>
      <c r="J3001" t="s">
        <v>16</v>
      </c>
      <c r="K3001" t="s">
        <v>17</v>
      </c>
      <c r="L3001">
        <v>2020</v>
      </c>
      <c r="M3001" t="s">
        <v>18</v>
      </c>
    </row>
    <row r="3002" spans="1:13" x14ac:dyDescent="0.25">
      <c r="A3002" s="1">
        <v>43979</v>
      </c>
      <c r="B3002" s="2">
        <v>0.83819444444444446</v>
      </c>
      <c r="C3002" t="s">
        <v>33</v>
      </c>
      <c r="D3002" t="s">
        <v>94</v>
      </c>
      <c r="E3002">
        <v>0</v>
      </c>
      <c r="F3002">
        <v>0</v>
      </c>
      <c r="G3002" t="s">
        <v>15</v>
      </c>
      <c r="H3002" t="s">
        <v>221</v>
      </c>
      <c r="I3002">
        <v>5696</v>
      </c>
      <c r="J3002" t="s">
        <v>55</v>
      </c>
      <c r="K3002" t="s">
        <v>56</v>
      </c>
      <c r="L3002">
        <v>2020</v>
      </c>
      <c r="M3002" t="s">
        <v>18</v>
      </c>
    </row>
    <row r="3003" spans="1:13" x14ac:dyDescent="0.25">
      <c r="A3003" s="1">
        <v>43979</v>
      </c>
      <c r="B3003" s="2">
        <v>0.92638888888888893</v>
      </c>
      <c r="C3003" t="s">
        <v>33</v>
      </c>
      <c r="D3003" t="s">
        <v>35</v>
      </c>
      <c r="E3003">
        <v>5</v>
      </c>
      <c r="F3003">
        <v>9</v>
      </c>
      <c r="G3003" t="s">
        <v>23</v>
      </c>
      <c r="H3003" t="s">
        <v>221</v>
      </c>
      <c r="I3003">
        <v>5476</v>
      </c>
      <c r="J3003" t="s">
        <v>91</v>
      </c>
      <c r="K3003" t="s">
        <v>92</v>
      </c>
      <c r="L3003">
        <v>2020</v>
      </c>
      <c r="M3003" t="s">
        <v>18</v>
      </c>
    </row>
    <row r="3004" spans="1:13" x14ac:dyDescent="0.25">
      <c r="A3004" s="1">
        <v>43980</v>
      </c>
      <c r="B3004" s="2">
        <v>0.25069444444444444</v>
      </c>
      <c r="C3004" t="s">
        <v>40</v>
      </c>
      <c r="D3004" t="s">
        <v>96</v>
      </c>
      <c r="E3004">
        <v>3</v>
      </c>
      <c r="F3004">
        <v>7</v>
      </c>
      <c r="G3004" t="s">
        <v>32</v>
      </c>
      <c r="H3004" t="s">
        <v>223</v>
      </c>
      <c r="I3004">
        <v>5335</v>
      </c>
      <c r="J3004" t="s">
        <v>16</v>
      </c>
      <c r="K3004" t="s">
        <v>17</v>
      </c>
      <c r="L3004">
        <v>2020</v>
      </c>
      <c r="M3004" t="s">
        <v>18</v>
      </c>
    </row>
    <row r="3005" spans="1:13" x14ac:dyDescent="0.25">
      <c r="A3005" s="1">
        <v>43980</v>
      </c>
      <c r="B3005" s="2">
        <v>0.61944444444444446</v>
      </c>
      <c r="C3005" t="s">
        <v>40</v>
      </c>
      <c r="D3005" t="s">
        <v>65</v>
      </c>
      <c r="E3005">
        <v>3</v>
      </c>
      <c r="F3005">
        <v>6</v>
      </c>
      <c r="G3005" t="s">
        <v>23</v>
      </c>
      <c r="H3005" t="s">
        <v>221</v>
      </c>
      <c r="I3005">
        <v>5741</v>
      </c>
      <c r="J3005" t="s">
        <v>16</v>
      </c>
      <c r="K3005" t="s">
        <v>17</v>
      </c>
      <c r="L3005">
        <v>2020</v>
      </c>
      <c r="M3005" t="s">
        <v>18</v>
      </c>
    </row>
    <row r="3006" spans="1:13" x14ac:dyDescent="0.25">
      <c r="A3006" s="1">
        <v>43980</v>
      </c>
      <c r="B3006" s="2">
        <v>0.67222222222222228</v>
      </c>
      <c r="C3006" t="s">
        <v>40</v>
      </c>
      <c r="D3006" t="s">
        <v>14</v>
      </c>
      <c r="E3006">
        <v>6</v>
      </c>
      <c r="F3006">
        <v>9</v>
      </c>
      <c r="G3006" t="s">
        <v>15</v>
      </c>
      <c r="H3006" t="s">
        <v>221</v>
      </c>
      <c r="I3006">
        <v>6041</v>
      </c>
      <c r="J3006" t="s">
        <v>16</v>
      </c>
      <c r="K3006" t="s">
        <v>17</v>
      </c>
      <c r="L3006">
        <v>2020</v>
      </c>
      <c r="M3006" t="s">
        <v>18</v>
      </c>
    </row>
    <row r="3007" spans="1:13" x14ac:dyDescent="0.25">
      <c r="A3007" s="1">
        <v>43980</v>
      </c>
      <c r="B3007" s="2">
        <v>0.6958333333333333</v>
      </c>
      <c r="C3007" t="s">
        <v>40</v>
      </c>
      <c r="D3007" t="s">
        <v>65</v>
      </c>
      <c r="E3007">
        <v>5</v>
      </c>
      <c r="F3007">
        <v>8</v>
      </c>
      <c r="G3007" t="s">
        <v>15</v>
      </c>
      <c r="H3007" t="s">
        <v>221</v>
      </c>
      <c r="I3007">
        <v>5501</v>
      </c>
      <c r="J3007" t="s">
        <v>16</v>
      </c>
      <c r="K3007" t="s">
        <v>17</v>
      </c>
      <c r="L3007">
        <v>2020</v>
      </c>
      <c r="M3007" t="s">
        <v>18</v>
      </c>
    </row>
    <row r="3008" spans="1:13" x14ac:dyDescent="0.25">
      <c r="A3008" s="1">
        <v>43981</v>
      </c>
      <c r="B3008" s="2">
        <v>0.41666666666666669</v>
      </c>
      <c r="C3008" t="s">
        <v>50</v>
      </c>
      <c r="D3008" t="s">
        <v>80</v>
      </c>
      <c r="E3008">
        <v>3</v>
      </c>
      <c r="F3008">
        <v>6</v>
      </c>
      <c r="G3008" t="s">
        <v>32</v>
      </c>
      <c r="H3008" t="s">
        <v>223</v>
      </c>
      <c r="I3008">
        <v>5030</v>
      </c>
      <c r="J3008" t="s">
        <v>16</v>
      </c>
      <c r="K3008" t="s">
        <v>17</v>
      </c>
      <c r="L3008">
        <v>2020</v>
      </c>
      <c r="M3008" t="s">
        <v>18</v>
      </c>
    </row>
    <row r="3009" spans="1:13" x14ac:dyDescent="0.25">
      <c r="A3009" s="1">
        <v>43982</v>
      </c>
      <c r="B3009" s="2">
        <v>6.1111111111111109E-2</v>
      </c>
      <c r="C3009" t="s">
        <v>53</v>
      </c>
      <c r="D3009" t="s">
        <v>49</v>
      </c>
      <c r="E3009">
        <v>0</v>
      </c>
      <c r="F3009">
        <v>0</v>
      </c>
      <c r="G3009" t="s">
        <v>15</v>
      </c>
      <c r="H3009" t="s">
        <v>221</v>
      </c>
      <c r="I3009">
        <v>5966</v>
      </c>
      <c r="J3009" t="s">
        <v>16</v>
      </c>
      <c r="K3009" t="s">
        <v>17</v>
      </c>
      <c r="L3009">
        <v>2020</v>
      </c>
      <c r="M3009" t="s">
        <v>18</v>
      </c>
    </row>
    <row r="3010" spans="1:13" x14ac:dyDescent="0.25">
      <c r="A3010" s="1">
        <v>43984</v>
      </c>
      <c r="B3010" s="2">
        <v>0.42083333333333334</v>
      </c>
      <c r="C3010" t="s">
        <v>21</v>
      </c>
      <c r="D3010" t="s">
        <v>54</v>
      </c>
      <c r="E3010">
        <v>3</v>
      </c>
      <c r="F3010">
        <v>6</v>
      </c>
      <c r="G3010" t="s">
        <v>15</v>
      </c>
      <c r="H3010" t="s">
        <v>221</v>
      </c>
      <c r="I3010">
        <v>5961</v>
      </c>
      <c r="J3010" t="s">
        <v>16</v>
      </c>
      <c r="K3010" t="s">
        <v>17</v>
      </c>
      <c r="L3010">
        <v>2020</v>
      </c>
      <c r="M3010" t="s">
        <v>18</v>
      </c>
    </row>
    <row r="3011" spans="1:13" x14ac:dyDescent="0.25">
      <c r="A3011" s="1">
        <v>43984</v>
      </c>
      <c r="B3011" s="2">
        <v>0.4909722222222222</v>
      </c>
      <c r="C3011" t="s">
        <v>21</v>
      </c>
      <c r="D3011" t="s">
        <v>80</v>
      </c>
      <c r="E3011">
        <v>5</v>
      </c>
      <c r="F3011">
        <v>8</v>
      </c>
      <c r="G3011" t="s">
        <v>20</v>
      </c>
      <c r="H3011" t="s">
        <v>223</v>
      </c>
      <c r="I3011">
        <v>5045</v>
      </c>
      <c r="J3011" t="s">
        <v>16</v>
      </c>
      <c r="K3011" t="s">
        <v>17</v>
      </c>
      <c r="L3011">
        <v>2020</v>
      </c>
      <c r="M3011" t="s">
        <v>18</v>
      </c>
    </row>
    <row r="3012" spans="1:13" x14ac:dyDescent="0.25">
      <c r="A3012" s="1">
        <v>43984</v>
      </c>
      <c r="B3012" s="2">
        <v>0.6875</v>
      </c>
      <c r="C3012" t="s">
        <v>21</v>
      </c>
      <c r="D3012" t="s">
        <v>78</v>
      </c>
      <c r="E3012">
        <v>4</v>
      </c>
      <c r="F3012">
        <v>7</v>
      </c>
      <c r="G3012" t="s">
        <v>20</v>
      </c>
      <c r="H3012" t="s">
        <v>223</v>
      </c>
      <c r="I3012">
        <v>5065</v>
      </c>
      <c r="J3012" t="s">
        <v>16</v>
      </c>
      <c r="K3012" t="s">
        <v>17</v>
      </c>
      <c r="L3012">
        <v>2020</v>
      </c>
      <c r="M3012" t="s">
        <v>18</v>
      </c>
    </row>
    <row r="3013" spans="1:13" x14ac:dyDescent="0.25">
      <c r="A3013" s="1">
        <v>43984</v>
      </c>
      <c r="B3013" s="2">
        <v>0.81666666666666665</v>
      </c>
      <c r="C3013" t="s">
        <v>21</v>
      </c>
      <c r="D3013" t="s">
        <v>69</v>
      </c>
      <c r="E3013">
        <v>3</v>
      </c>
      <c r="F3013">
        <v>6</v>
      </c>
      <c r="G3013" t="s">
        <v>20</v>
      </c>
      <c r="H3013" t="s">
        <v>223</v>
      </c>
      <c r="I3013">
        <v>5054</v>
      </c>
      <c r="J3013" t="s">
        <v>16</v>
      </c>
      <c r="K3013" t="s">
        <v>17</v>
      </c>
      <c r="L3013">
        <v>2020</v>
      </c>
      <c r="M3013" t="s">
        <v>18</v>
      </c>
    </row>
    <row r="3014" spans="1:13" x14ac:dyDescent="0.25">
      <c r="A3014" s="1">
        <v>43984</v>
      </c>
      <c r="B3014" s="2">
        <v>0.93611111111111112</v>
      </c>
      <c r="C3014" t="s">
        <v>21</v>
      </c>
      <c r="D3014" t="s">
        <v>94</v>
      </c>
      <c r="E3014">
        <v>3</v>
      </c>
      <c r="F3014">
        <v>8</v>
      </c>
      <c r="G3014" t="s">
        <v>15</v>
      </c>
      <c r="H3014" t="s">
        <v>221</v>
      </c>
      <c r="I3014">
        <v>5791</v>
      </c>
      <c r="J3014" t="s">
        <v>16</v>
      </c>
      <c r="K3014" t="s">
        <v>17</v>
      </c>
      <c r="L3014">
        <v>2020</v>
      </c>
      <c r="M3014" t="s">
        <v>18</v>
      </c>
    </row>
    <row r="3015" spans="1:13" x14ac:dyDescent="0.25">
      <c r="A3015" s="1">
        <v>43984</v>
      </c>
      <c r="B3015" s="2">
        <v>0.94374999999999998</v>
      </c>
      <c r="C3015" t="s">
        <v>21</v>
      </c>
      <c r="D3015" t="s">
        <v>71</v>
      </c>
      <c r="E3015">
        <v>4</v>
      </c>
      <c r="F3015">
        <v>10</v>
      </c>
      <c r="G3015" t="s">
        <v>20</v>
      </c>
      <c r="H3015" t="s">
        <v>223</v>
      </c>
      <c r="I3015">
        <v>5239</v>
      </c>
      <c r="J3015" t="s">
        <v>16</v>
      </c>
      <c r="K3015" t="s">
        <v>17</v>
      </c>
      <c r="L3015">
        <v>2020</v>
      </c>
      <c r="M3015" t="s">
        <v>18</v>
      </c>
    </row>
    <row r="3016" spans="1:13" x14ac:dyDescent="0.25">
      <c r="A3016" s="1">
        <v>43984</v>
      </c>
      <c r="B3016" s="2">
        <v>0.96875</v>
      </c>
      <c r="C3016" t="s">
        <v>21</v>
      </c>
      <c r="D3016" t="s">
        <v>51</v>
      </c>
      <c r="E3016">
        <v>32</v>
      </c>
      <c r="F3016">
        <v>38</v>
      </c>
      <c r="G3016" t="s">
        <v>32</v>
      </c>
      <c r="H3016" t="s">
        <v>223</v>
      </c>
      <c r="I3016">
        <v>5059</v>
      </c>
      <c r="J3016" t="s">
        <v>16</v>
      </c>
      <c r="K3016" t="s">
        <v>17</v>
      </c>
      <c r="L3016">
        <v>2020</v>
      </c>
      <c r="M3016" t="s">
        <v>18</v>
      </c>
    </row>
    <row r="3017" spans="1:13" x14ac:dyDescent="0.25">
      <c r="A3017" s="1">
        <v>43986</v>
      </c>
      <c r="B3017" s="2">
        <v>3.472222222222222E-3</v>
      </c>
      <c r="C3017" t="s">
        <v>33</v>
      </c>
      <c r="D3017" t="s">
        <v>98</v>
      </c>
      <c r="E3017">
        <v>0</v>
      </c>
      <c r="F3017">
        <v>0</v>
      </c>
      <c r="G3017" t="s">
        <v>20</v>
      </c>
      <c r="H3017" t="s">
        <v>223</v>
      </c>
      <c r="I3017">
        <v>5175</v>
      </c>
      <c r="J3017" t="s">
        <v>16</v>
      </c>
      <c r="K3017" t="s">
        <v>17</v>
      </c>
      <c r="L3017">
        <v>2020</v>
      </c>
      <c r="M3017" t="s">
        <v>18</v>
      </c>
    </row>
    <row r="3018" spans="1:13" x14ac:dyDescent="0.25">
      <c r="A3018" s="1">
        <v>43986</v>
      </c>
      <c r="B3018" s="2">
        <v>0.82013888888888886</v>
      </c>
      <c r="C3018" t="s">
        <v>33</v>
      </c>
      <c r="D3018" t="s">
        <v>102</v>
      </c>
      <c r="E3018">
        <v>3</v>
      </c>
      <c r="F3018">
        <v>8</v>
      </c>
      <c r="G3018" t="s">
        <v>32</v>
      </c>
      <c r="H3018" t="s">
        <v>223</v>
      </c>
      <c r="I3018">
        <v>5348</v>
      </c>
      <c r="J3018" t="s">
        <v>16</v>
      </c>
      <c r="K3018" t="s">
        <v>17</v>
      </c>
      <c r="L3018">
        <v>2020</v>
      </c>
      <c r="M3018" t="s">
        <v>18</v>
      </c>
    </row>
    <row r="3019" spans="1:13" x14ac:dyDescent="0.25">
      <c r="A3019" s="1">
        <v>43986</v>
      </c>
      <c r="B3019" s="2">
        <v>0.82430555555555551</v>
      </c>
      <c r="C3019" t="s">
        <v>33</v>
      </c>
      <c r="D3019" t="s">
        <v>65</v>
      </c>
      <c r="E3019">
        <v>4</v>
      </c>
      <c r="F3019">
        <v>7</v>
      </c>
      <c r="G3019" t="s">
        <v>15</v>
      </c>
      <c r="H3019" t="s">
        <v>221</v>
      </c>
      <c r="I3019">
        <v>5961</v>
      </c>
      <c r="J3019" t="s">
        <v>16</v>
      </c>
      <c r="K3019" t="s">
        <v>17</v>
      </c>
      <c r="L3019">
        <v>2020</v>
      </c>
      <c r="M3019" t="s">
        <v>18</v>
      </c>
    </row>
    <row r="3020" spans="1:13" x14ac:dyDescent="0.25">
      <c r="A3020" s="1">
        <v>43986</v>
      </c>
      <c r="B3020" s="2">
        <v>0.85277777777777775</v>
      </c>
      <c r="C3020" t="s">
        <v>33</v>
      </c>
      <c r="D3020" t="s">
        <v>112</v>
      </c>
      <c r="E3020">
        <v>9</v>
      </c>
      <c r="F3020">
        <v>12</v>
      </c>
      <c r="G3020" t="s">
        <v>23</v>
      </c>
      <c r="H3020" t="s">
        <v>221</v>
      </c>
      <c r="I3020">
        <v>6041</v>
      </c>
      <c r="J3020" t="s">
        <v>55</v>
      </c>
      <c r="K3020" t="s">
        <v>56</v>
      </c>
      <c r="L3020">
        <v>2020</v>
      </c>
      <c r="M3020" t="s">
        <v>18</v>
      </c>
    </row>
    <row r="3021" spans="1:13" x14ac:dyDescent="0.25">
      <c r="A3021" s="1">
        <v>43986</v>
      </c>
      <c r="B3021" s="2">
        <v>0.85486111111111107</v>
      </c>
      <c r="C3021" t="s">
        <v>33</v>
      </c>
      <c r="D3021" t="s">
        <v>98</v>
      </c>
      <c r="E3021">
        <v>4</v>
      </c>
      <c r="F3021">
        <v>10</v>
      </c>
      <c r="G3021" t="s">
        <v>20</v>
      </c>
      <c r="H3021" t="s">
        <v>223</v>
      </c>
      <c r="I3021">
        <v>5222</v>
      </c>
      <c r="J3021" t="s">
        <v>16</v>
      </c>
      <c r="K3021" t="s">
        <v>17</v>
      </c>
      <c r="L3021">
        <v>2020</v>
      </c>
      <c r="M3021" t="s">
        <v>18</v>
      </c>
    </row>
    <row r="3022" spans="1:13" x14ac:dyDescent="0.25">
      <c r="A3022" s="1">
        <v>43986</v>
      </c>
      <c r="B3022" s="2">
        <v>0.96111111111111114</v>
      </c>
      <c r="C3022" t="s">
        <v>33</v>
      </c>
      <c r="D3022" t="s">
        <v>76</v>
      </c>
      <c r="E3022">
        <v>0</v>
      </c>
      <c r="F3022">
        <v>0</v>
      </c>
      <c r="G3022" t="s">
        <v>32</v>
      </c>
      <c r="H3022" t="s">
        <v>223</v>
      </c>
      <c r="I3022">
        <v>5197</v>
      </c>
      <c r="J3022" t="s">
        <v>16</v>
      </c>
      <c r="K3022" t="s">
        <v>17</v>
      </c>
      <c r="L3022">
        <v>2020</v>
      </c>
      <c r="M3022" t="s">
        <v>18</v>
      </c>
    </row>
    <row r="3023" spans="1:13" x14ac:dyDescent="0.25">
      <c r="A3023" s="1">
        <v>43986</v>
      </c>
      <c r="B3023" s="2">
        <v>0.99375000000000002</v>
      </c>
      <c r="C3023" t="s">
        <v>33</v>
      </c>
      <c r="D3023" t="s">
        <v>49</v>
      </c>
      <c r="E3023">
        <v>0</v>
      </c>
      <c r="F3023">
        <v>0</v>
      </c>
      <c r="G3023" t="s">
        <v>15</v>
      </c>
      <c r="H3023" t="s">
        <v>221</v>
      </c>
      <c r="I3023">
        <v>5701</v>
      </c>
      <c r="J3023" t="s">
        <v>16</v>
      </c>
      <c r="K3023" t="s">
        <v>17</v>
      </c>
      <c r="L3023">
        <v>2020</v>
      </c>
      <c r="M3023" t="s">
        <v>18</v>
      </c>
    </row>
    <row r="3024" spans="1:13" x14ac:dyDescent="0.25">
      <c r="A3024" s="1">
        <v>43987</v>
      </c>
      <c r="B3024" s="2">
        <v>0.59861111111111109</v>
      </c>
      <c r="C3024" t="s">
        <v>40</v>
      </c>
      <c r="D3024" t="s">
        <v>68</v>
      </c>
      <c r="E3024">
        <v>0</v>
      </c>
      <c r="F3024">
        <v>0</v>
      </c>
      <c r="G3024" t="s">
        <v>32</v>
      </c>
      <c r="H3024" t="s">
        <v>223</v>
      </c>
      <c r="I3024">
        <v>5205</v>
      </c>
      <c r="J3024" t="s">
        <v>16</v>
      </c>
      <c r="K3024" t="s">
        <v>17</v>
      </c>
      <c r="L3024">
        <v>2020</v>
      </c>
      <c r="M3024" t="s">
        <v>18</v>
      </c>
    </row>
    <row r="3025" spans="1:13" x14ac:dyDescent="0.25">
      <c r="A3025" s="1">
        <v>43988</v>
      </c>
      <c r="B3025" s="2">
        <v>0.8618055555555556</v>
      </c>
      <c r="C3025" t="s">
        <v>50</v>
      </c>
      <c r="D3025" t="s">
        <v>19</v>
      </c>
      <c r="E3025">
        <v>10</v>
      </c>
      <c r="F3025">
        <v>15</v>
      </c>
      <c r="G3025" t="s">
        <v>32</v>
      </c>
      <c r="H3025" t="s">
        <v>223</v>
      </c>
      <c r="I3025">
        <v>5154</v>
      </c>
      <c r="J3025" t="s">
        <v>16</v>
      </c>
      <c r="K3025" t="s">
        <v>17</v>
      </c>
      <c r="L3025">
        <v>2020</v>
      </c>
      <c r="M3025" t="s">
        <v>18</v>
      </c>
    </row>
    <row r="3026" spans="1:13" x14ac:dyDescent="0.25">
      <c r="A3026" s="1">
        <v>43988</v>
      </c>
      <c r="B3026" s="2">
        <v>0.94930555555555551</v>
      </c>
      <c r="C3026" t="s">
        <v>50</v>
      </c>
      <c r="D3026" t="s">
        <v>42</v>
      </c>
      <c r="E3026">
        <v>0</v>
      </c>
      <c r="F3026">
        <v>0</v>
      </c>
      <c r="G3026" t="s">
        <v>32</v>
      </c>
      <c r="H3026" t="s">
        <v>223</v>
      </c>
      <c r="I3026">
        <v>5154</v>
      </c>
      <c r="J3026" t="s">
        <v>16</v>
      </c>
      <c r="K3026" t="s">
        <v>17</v>
      </c>
      <c r="L3026">
        <v>2020</v>
      </c>
      <c r="M3026" t="s">
        <v>18</v>
      </c>
    </row>
    <row r="3027" spans="1:13" x14ac:dyDescent="0.25">
      <c r="A3027" s="1">
        <v>43988</v>
      </c>
      <c r="B3027" s="2">
        <v>0.96180555555555558</v>
      </c>
      <c r="C3027" t="s">
        <v>50</v>
      </c>
      <c r="D3027" t="s">
        <v>14</v>
      </c>
      <c r="E3027">
        <v>0</v>
      </c>
      <c r="F3027">
        <v>0</v>
      </c>
      <c r="G3027" t="s">
        <v>15</v>
      </c>
      <c r="H3027" t="s">
        <v>221</v>
      </c>
      <c r="I3027">
        <v>5766</v>
      </c>
      <c r="J3027" t="s">
        <v>16</v>
      </c>
      <c r="K3027" t="s">
        <v>17</v>
      </c>
      <c r="L3027">
        <v>2020</v>
      </c>
      <c r="M3027" t="s">
        <v>18</v>
      </c>
    </row>
    <row r="3028" spans="1:13" x14ac:dyDescent="0.25">
      <c r="A3028" s="1">
        <v>43990</v>
      </c>
      <c r="B3028" s="2">
        <v>0.52013888888888893</v>
      </c>
      <c r="C3028" t="s">
        <v>13</v>
      </c>
      <c r="D3028" t="s">
        <v>71</v>
      </c>
      <c r="E3028">
        <v>4</v>
      </c>
      <c r="F3028">
        <v>7</v>
      </c>
      <c r="G3028" t="s">
        <v>32</v>
      </c>
      <c r="H3028" t="s">
        <v>223</v>
      </c>
      <c r="I3028">
        <v>5123</v>
      </c>
      <c r="J3028" t="s">
        <v>16</v>
      </c>
      <c r="K3028" t="s">
        <v>17</v>
      </c>
      <c r="L3028">
        <v>2020</v>
      </c>
      <c r="M3028" t="s">
        <v>18</v>
      </c>
    </row>
    <row r="3029" spans="1:13" x14ac:dyDescent="0.25">
      <c r="A3029" s="1">
        <v>43990</v>
      </c>
      <c r="B3029" s="2">
        <v>0.54513888888888884</v>
      </c>
      <c r="C3029" t="s">
        <v>13</v>
      </c>
      <c r="D3029" t="s">
        <v>70</v>
      </c>
      <c r="E3029">
        <v>0</v>
      </c>
      <c r="F3029">
        <v>0</v>
      </c>
      <c r="G3029" t="s">
        <v>20</v>
      </c>
      <c r="H3029" t="s">
        <v>223</v>
      </c>
      <c r="I3029">
        <v>5270</v>
      </c>
      <c r="J3029" t="s">
        <v>16</v>
      </c>
      <c r="K3029" t="s">
        <v>17</v>
      </c>
      <c r="L3029">
        <v>2020</v>
      </c>
      <c r="M3029" t="s">
        <v>18</v>
      </c>
    </row>
    <row r="3030" spans="1:13" x14ac:dyDescent="0.25">
      <c r="A3030" s="1">
        <v>43990</v>
      </c>
      <c r="B3030" s="2">
        <v>0.55208333333333337</v>
      </c>
      <c r="C3030" t="s">
        <v>13</v>
      </c>
      <c r="D3030" t="s">
        <v>49</v>
      </c>
      <c r="E3030">
        <v>5</v>
      </c>
      <c r="F3030">
        <v>9</v>
      </c>
      <c r="G3030" t="s">
        <v>15</v>
      </c>
      <c r="H3030" t="s">
        <v>221</v>
      </c>
      <c r="I3030">
        <v>5741</v>
      </c>
      <c r="J3030" t="s">
        <v>16</v>
      </c>
      <c r="K3030" t="s">
        <v>17</v>
      </c>
      <c r="L3030">
        <v>2020</v>
      </c>
      <c r="M3030" t="s">
        <v>18</v>
      </c>
    </row>
    <row r="3031" spans="1:13" x14ac:dyDescent="0.25">
      <c r="A3031" s="1">
        <v>43990</v>
      </c>
      <c r="B3031" s="2">
        <v>0.68333333333333335</v>
      </c>
      <c r="C3031" t="s">
        <v>13</v>
      </c>
      <c r="D3031" t="s">
        <v>112</v>
      </c>
      <c r="E3031">
        <v>0</v>
      </c>
      <c r="F3031">
        <v>0</v>
      </c>
      <c r="G3031" t="s">
        <v>23</v>
      </c>
      <c r="H3031" t="s">
        <v>221</v>
      </c>
      <c r="I3031">
        <v>5741</v>
      </c>
      <c r="J3031" t="s">
        <v>16</v>
      </c>
      <c r="K3031" t="s">
        <v>17</v>
      </c>
      <c r="L3031">
        <v>2020</v>
      </c>
      <c r="M3031" t="s">
        <v>18</v>
      </c>
    </row>
    <row r="3032" spans="1:13" x14ac:dyDescent="0.25">
      <c r="A3032" s="1">
        <v>43990</v>
      </c>
      <c r="B3032" s="2">
        <v>0.85347222222222219</v>
      </c>
      <c r="C3032" t="s">
        <v>13</v>
      </c>
      <c r="D3032" t="s">
        <v>98</v>
      </c>
      <c r="E3032">
        <v>0</v>
      </c>
      <c r="F3032">
        <v>0</v>
      </c>
      <c r="G3032" t="s">
        <v>20</v>
      </c>
      <c r="H3032" t="s">
        <v>223</v>
      </c>
      <c r="I3032">
        <v>5313</v>
      </c>
      <c r="J3032" t="s">
        <v>16</v>
      </c>
      <c r="K3032" t="s">
        <v>17</v>
      </c>
      <c r="L3032">
        <v>2020</v>
      </c>
      <c r="M3032" t="s">
        <v>18</v>
      </c>
    </row>
    <row r="3033" spans="1:13" x14ac:dyDescent="0.25">
      <c r="A3033" s="1">
        <v>43991</v>
      </c>
      <c r="B3033" s="2">
        <v>0.28194444444444444</v>
      </c>
      <c r="C3033" t="s">
        <v>21</v>
      </c>
      <c r="D3033" t="s">
        <v>95</v>
      </c>
      <c r="E3033">
        <v>0</v>
      </c>
      <c r="F3033">
        <v>0</v>
      </c>
      <c r="G3033" t="s">
        <v>15</v>
      </c>
      <c r="H3033" t="s">
        <v>221</v>
      </c>
      <c r="I3033">
        <v>5556</v>
      </c>
      <c r="J3033" t="s">
        <v>55</v>
      </c>
      <c r="K3033" t="s">
        <v>56</v>
      </c>
      <c r="L3033">
        <v>2020</v>
      </c>
      <c r="M3033" t="s">
        <v>18</v>
      </c>
    </row>
    <row r="3034" spans="1:13" x14ac:dyDescent="0.25">
      <c r="A3034" s="1">
        <v>43991</v>
      </c>
      <c r="B3034" s="2">
        <v>0.36944444444444446</v>
      </c>
      <c r="C3034" t="s">
        <v>21</v>
      </c>
      <c r="D3034" t="s">
        <v>36</v>
      </c>
      <c r="E3034">
        <v>5</v>
      </c>
      <c r="F3034">
        <v>8</v>
      </c>
      <c r="G3034" t="s">
        <v>15</v>
      </c>
      <c r="H3034" t="s">
        <v>221</v>
      </c>
      <c r="I3034">
        <v>6041</v>
      </c>
      <c r="J3034" t="s">
        <v>16</v>
      </c>
      <c r="K3034" t="s">
        <v>17</v>
      </c>
      <c r="L3034">
        <v>2020</v>
      </c>
      <c r="M3034" t="s">
        <v>18</v>
      </c>
    </row>
    <row r="3035" spans="1:13" x14ac:dyDescent="0.25">
      <c r="A3035" s="1">
        <v>43991</v>
      </c>
      <c r="B3035" s="2">
        <v>0.59027777777777779</v>
      </c>
      <c r="C3035" t="s">
        <v>21</v>
      </c>
      <c r="D3035" t="s">
        <v>19</v>
      </c>
      <c r="E3035">
        <v>0</v>
      </c>
      <c r="F3035">
        <v>0</v>
      </c>
      <c r="G3035" t="s">
        <v>32</v>
      </c>
      <c r="H3035" t="s">
        <v>223</v>
      </c>
      <c r="I3035">
        <v>5038</v>
      </c>
      <c r="J3035" t="s">
        <v>45</v>
      </c>
      <c r="K3035" t="s">
        <v>46</v>
      </c>
      <c r="L3035">
        <v>2020</v>
      </c>
      <c r="M3035" t="s">
        <v>18</v>
      </c>
    </row>
    <row r="3036" spans="1:13" x14ac:dyDescent="0.25">
      <c r="A3036" s="1">
        <v>43991</v>
      </c>
      <c r="B3036" s="2">
        <v>0.65277777777777779</v>
      </c>
      <c r="C3036" t="s">
        <v>21</v>
      </c>
      <c r="D3036" t="s">
        <v>43</v>
      </c>
      <c r="E3036">
        <v>3</v>
      </c>
      <c r="F3036">
        <v>6</v>
      </c>
      <c r="G3036" t="s">
        <v>32</v>
      </c>
      <c r="H3036" t="s">
        <v>223</v>
      </c>
      <c r="I3036">
        <v>5200</v>
      </c>
      <c r="J3036" t="s">
        <v>16</v>
      </c>
      <c r="K3036" t="s">
        <v>17</v>
      </c>
      <c r="L3036">
        <v>2020</v>
      </c>
      <c r="M3036" t="s">
        <v>18</v>
      </c>
    </row>
    <row r="3037" spans="1:13" x14ac:dyDescent="0.25">
      <c r="A3037" s="1">
        <v>43991</v>
      </c>
      <c r="B3037" s="2">
        <v>0.66527777777777775</v>
      </c>
      <c r="C3037" t="s">
        <v>21</v>
      </c>
      <c r="D3037" t="s">
        <v>43</v>
      </c>
      <c r="E3037">
        <v>3</v>
      </c>
      <c r="F3037">
        <v>6</v>
      </c>
      <c r="G3037" t="s">
        <v>20</v>
      </c>
      <c r="H3037" t="s">
        <v>223</v>
      </c>
      <c r="I3037">
        <v>5270</v>
      </c>
      <c r="J3037" t="s">
        <v>16</v>
      </c>
      <c r="K3037" t="s">
        <v>17</v>
      </c>
      <c r="L3037">
        <v>2020</v>
      </c>
      <c r="M3037" t="s">
        <v>18</v>
      </c>
    </row>
    <row r="3038" spans="1:13" x14ac:dyDescent="0.25">
      <c r="A3038" s="1">
        <v>43991</v>
      </c>
      <c r="B3038" s="2">
        <v>0.86736111111111114</v>
      </c>
      <c r="C3038" t="s">
        <v>21</v>
      </c>
      <c r="D3038" t="s">
        <v>62</v>
      </c>
      <c r="E3038">
        <v>0</v>
      </c>
      <c r="F3038">
        <v>0</v>
      </c>
      <c r="G3038" t="s">
        <v>32</v>
      </c>
      <c r="H3038" t="s">
        <v>223</v>
      </c>
      <c r="I3038">
        <v>5090</v>
      </c>
      <c r="J3038" t="s">
        <v>16</v>
      </c>
      <c r="K3038" t="s">
        <v>17</v>
      </c>
      <c r="L3038">
        <v>2020</v>
      </c>
      <c r="M3038" t="s">
        <v>18</v>
      </c>
    </row>
    <row r="3039" spans="1:13" x14ac:dyDescent="0.25">
      <c r="A3039" s="1">
        <v>43991</v>
      </c>
      <c r="B3039" s="2">
        <v>0.91180555555555554</v>
      </c>
      <c r="C3039" t="s">
        <v>21</v>
      </c>
      <c r="D3039" t="s">
        <v>51</v>
      </c>
      <c r="E3039">
        <v>3</v>
      </c>
      <c r="F3039">
        <v>9</v>
      </c>
      <c r="G3039" t="s">
        <v>20</v>
      </c>
      <c r="H3039" t="s">
        <v>223</v>
      </c>
      <c r="I3039">
        <v>5265</v>
      </c>
      <c r="J3039" t="s">
        <v>16</v>
      </c>
      <c r="K3039" t="s">
        <v>17</v>
      </c>
      <c r="L3039">
        <v>2020</v>
      </c>
      <c r="M3039" t="s">
        <v>18</v>
      </c>
    </row>
    <row r="3040" spans="1:13" x14ac:dyDescent="0.25">
      <c r="A3040" s="1">
        <v>43992</v>
      </c>
      <c r="B3040" s="2">
        <v>7.6388888888888886E-3</v>
      </c>
      <c r="C3040" t="s">
        <v>25</v>
      </c>
      <c r="D3040" t="s">
        <v>75</v>
      </c>
      <c r="E3040">
        <v>0</v>
      </c>
      <c r="F3040">
        <v>0</v>
      </c>
      <c r="G3040" t="s">
        <v>15</v>
      </c>
      <c r="H3040" t="s">
        <v>221</v>
      </c>
      <c r="I3040">
        <v>5576</v>
      </c>
      <c r="J3040" t="s">
        <v>16</v>
      </c>
      <c r="K3040" t="s">
        <v>17</v>
      </c>
      <c r="L3040">
        <v>2020</v>
      </c>
      <c r="M3040" t="s">
        <v>18</v>
      </c>
    </row>
    <row r="3041" spans="1:13" x14ac:dyDescent="0.25">
      <c r="A3041" s="1">
        <v>43992</v>
      </c>
      <c r="B3041" s="2">
        <v>4.4444444444444446E-2</v>
      </c>
      <c r="C3041" t="s">
        <v>25</v>
      </c>
      <c r="D3041" t="s">
        <v>71</v>
      </c>
      <c r="E3041">
        <v>0</v>
      </c>
      <c r="F3041">
        <v>0</v>
      </c>
      <c r="G3041" t="s">
        <v>32</v>
      </c>
      <c r="H3041" t="s">
        <v>223</v>
      </c>
      <c r="I3041">
        <v>5178</v>
      </c>
      <c r="J3041" t="s">
        <v>55</v>
      </c>
      <c r="K3041" t="s">
        <v>56</v>
      </c>
      <c r="L3041">
        <v>2020</v>
      </c>
      <c r="M3041" t="s">
        <v>18</v>
      </c>
    </row>
    <row r="3042" spans="1:13" x14ac:dyDescent="0.25">
      <c r="A3042" s="1">
        <v>43992</v>
      </c>
      <c r="B3042" s="2">
        <v>0.68888888888888888</v>
      </c>
      <c r="C3042" t="s">
        <v>25</v>
      </c>
      <c r="D3042" t="s">
        <v>98</v>
      </c>
      <c r="E3042">
        <v>5</v>
      </c>
      <c r="F3042">
        <v>8</v>
      </c>
      <c r="G3042" t="s">
        <v>32</v>
      </c>
      <c r="H3042" t="s">
        <v>223</v>
      </c>
      <c r="I3042">
        <v>5288</v>
      </c>
      <c r="J3042" t="s">
        <v>16</v>
      </c>
      <c r="K3042" t="s">
        <v>17</v>
      </c>
      <c r="L3042">
        <v>2020</v>
      </c>
      <c r="M3042" t="s">
        <v>18</v>
      </c>
    </row>
    <row r="3043" spans="1:13" x14ac:dyDescent="0.25">
      <c r="A3043" s="1">
        <v>43993</v>
      </c>
      <c r="B3043" s="2">
        <v>0.54097222222222219</v>
      </c>
      <c r="C3043" t="s">
        <v>33</v>
      </c>
      <c r="D3043" t="s">
        <v>74</v>
      </c>
      <c r="E3043">
        <v>0</v>
      </c>
      <c r="F3043">
        <v>0</v>
      </c>
      <c r="G3043" t="s">
        <v>20</v>
      </c>
      <c r="H3043" t="s">
        <v>223</v>
      </c>
      <c r="I3043">
        <v>5018</v>
      </c>
      <c r="J3043" t="s">
        <v>55</v>
      </c>
      <c r="K3043" t="s">
        <v>56</v>
      </c>
      <c r="L3043">
        <v>2020</v>
      </c>
      <c r="M3043" t="s">
        <v>18</v>
      </c>
    </row>
    <row r="3044" spans="1:13" x14ac:dyDescent="0.25">
      <c r="A3044" s="1">
        <v>43993</v>
      </c>
      <c r="B3044" s="2">
        <v>0.80625000000000002</v>
      </c>
      <c r="C3044" t="s">
        <v>33</v>
      </c>
      <c r="D3044" t="s">
        <v>65</v>
      </c>
      <c r="E3044">
        <v>3</v>
      </c>
      <c r="F3044">
        <v>6</v>
      </c>
      <c r="G3044" t="s">
        <v>23</v>
      </c>
      <c r="H3044" t="s">
        <v>221</v>
      </c>
      <c r="I3044">
        <v>5441</v>
      </c>
      <c r="J3044" t="s">
        <v>16</v>
      </c>
      <c r="K3044" t="s">
        <v>17</v>
      </c>
      <c r="L3044">
        <v>2020</v>
      </c>
      <c r="M3044" t="s">
        <v>18</v>
      </c>
    </row>
    <row r="3045" spans="1:13" x14ac:dyDescent="0.25">
      <c r="A3045" s="1">
        <v>43994</v>
      </c>
      <c r="B3045" s="2">
        <v>1.8055555555555554E-2</v>
      </c>
      <c r="C3045" t="s">
        <v>40</v>
      </c>
      <c r="D3045" t="s">
        <v>65</v>
      </c>
      <c r="E3045">
        <v>5</v>
      </c>
      <c r="F3045">
        <v>10</v>
      </c>
      <c r="G3045" t="s">
        <v>23</v>
      </c>
      <c r="H3045" t="s">
        <v>221</v>
      </c>
      <c r="I3045">
        <v>5901</v>
      </c>
      <c r="J3045" t="s">
        <v>16</v>
      </c>
      <c r="K3045" t="s">
        <v>17</v>
      </c>
      <c r="L3045">
        <v>2020</v>
      </c>
      <c r="M3045" t="s">
        <v>18</v>
      </c>
    </row>
    <row r="3046" spans="1:13" x14ac:dyDescent="0.25">
      <c r="A3046" s="1">
        <v>43994</v>
      </c>
      <c r="B3046" s="2">
        <v>0.56041666666666667</v>
      </c>
      <c r="C3046" t="s">
        <v>40</v>
      </c>
      <c r="D3046" t="s">
        <v>68</v>
      </c>
      <c r="E3046">
        <v>4</v>
      </c>
      <c r="F3046">
        <v>7</v>
      </c>
      <c r="G3046" t="s">
        <v>20</v>
      </c>
      <c r="H3046" t="s">
        <v>223</v>
      </c>
      <c r="I3046">
        <v>5168</v>
      </c>
      <c r="J3046" t="s">
        <v>16</v>
      </c>
      <c r="K3046" t="s">
        <v>17</v>
      </c>
      <c r="L3046">
        <v>2020</v>
      </c>
      <c r="M3046" t="s">
        <v>18</v>
      </c>
    </row>
    <row r="3047" spans="1:13" x14ac:dyDescent="0.25">
      <c r="A3047" s="1">
        <v>43994</v>
      </c>
      <c r="B3047" s="2">
        <v>0.60624999999999996</v>
      </c>
      <c r="C3047" t="s">
        <v>40</v>
      </c>
      <c r="D3047" t="s">
        <v>49</v>
      </c>
      <c r="E3047">
        <v>3</v>
      </c>
      <c r="F3047">
        <v>6</v>
      </c>
      <c r="G3047" t="s">
        <v>23</v>
      </c>
      <c r="H3047" t="s">
        <v>221</v>
      </c>
      <c r="I3047">
        <v>5566</v>
      </c>
      <c r="J3047" t="s">
        <v>16</v>
      </c>
      <c r="K3047" t="s">
        <v>17</v>
      </c>
      <c r="L3047">
        <v>2020</v>
      </c>
      <c r="M3047" t="s">
        <v>18</v>
      </c>
    </row>
    <row r="3048" spans="1:13" x14ac:dyDescent="0.25">
      <c r="A3048" s="1">
        <v>43994</v>
      </c>
      <c r="B3048" s="2">
        <v>0.62083333333333335</v>
      </c>
      <c r="C3048" t="s">
        <v>40</v>
      </c>
      <c r="D3048" t="s">
        <v>36</v>
      </c>
      <c r="E3048">
        <v>3</v>
      </c>
      <c r="F3048">
        <v>6</v>
      </c>
      <c r="G3048" t="s">
        <v>23</v>
      </c>
      <c r="H3048" t="s">
        <v>221</v>
      </c>
      <c r="I3048">
        <v>5531</v>
      </c>
      <c r="J3048" t="s">
        <v>16</v>
      </c>
      <c r="K3048" t="s">
        <v>17</v>
      </c>
      <c r="L3048">
        <v>2020</v>
      </c>
      <c r="M3048" t="s">
        <v>18</v>
      </c>
    </row>
    <row r="3049" spans="1:13" x14ac:dyDescent="0.25">
      <c r="A3049" s="1">
        <v>43994</v>
      </c>
      <c r="B3049" s="2">
        <v>0.65</v>
      </c>
      <c r="C3049" t="s">
        <v>40</v>
      </c>
      <c r="D3049" t="s">
        <v>113</v>
      </c>
      <c r="E3049">
        <v>3</v>
      </c>
      <c r="F3049">
        <v>7</v>
      </c>
      <c r="G3049" t="s">
        <v>23</v>
      </c>
      <c r="H3049" t="s">
        <v>221</v>
      </c>
      <c r="I3049">
        <v>5956</v>
      </c>
      <c r="J3049" t="s">
        <v>16</v>
      </c>
      <c r="K3049" t="s">
        <v>17</v>
      </c>
      <c r="L3049">
        <v>2020</v>
      </c>
      <c r="M3049" t="s">
        <v>18</v>
      </c>
    </row>
    <row r="3050" spans="1:13" x14ac:dyDescent="0.25">
      <c r="A3050" s="1">
        <v>43994</v>
      </c>
      <c r="B3050" s="2">
        <v>0.875</v>
      </c>
      <c r="C3050" t="s">
        <v>40</v>
      </c>
      <c r="D3050" t="s">
        <v>37</v>
      </c>
      <c r="E3050">
        <v>4</v>
      </c>
      <c r="F3050">
        <v>10</v>
      </c>
      <c r="G3050" t="s">
        <v>20</v>
      </c>
      <c r="H3050" t="s">
        <v>223</v>
      </c>
      <c r="I3050">
        <v>5052</v>
      </c>
      <c r="J3050" t="s">
        <v>16</v>
      </c>
      <c r="K3050" t="s">
        <v>17</v>
      </c>
      <c r="L3050">
        <v>2020</v>
      </c>
      <c r="M3050" t="s">
        <v>18</v>
      </c>
    </row>
    <row r="3051" spans="1:13" x14ac:dyDescent="0.25">
      <c r="A3051" s="1">
        <v>43995</v>
      </c>
      <c r="B3051" s="2">
        <v>0.60138888888888886</v>
      </c>
      <c r="C3051" t="s">
        <v>50</v>
      </c>
      <c r="D3051" t="s">
        <v>65</v>
      </c>
      <c r="E3051">
        <v>5</v>
      </c>
      <c r="F3051">
        <v>11</v>
      </c>
      <c r="G3051" t="s">
        <v>15</v>
      </c>
      <c r="H3051" t="s">
        <v>221</v>
      </c>
      <c r="I3051">
        <v>5966</v>
      </c>
      <c r="J3051" t="s">
        <v>16</v>
      </c>
      <c r="K3051" t="s">
        <v>17</v>
      </c>
      <c r="L3051">
        <v>2020</v>
      </c>
      <c r="M3051" t="s">
        <v>18</v>
      </c>
    </row>
    <row r="3052" spans="1:13" x14ac:dyDescent="0.25">
      <c r="A3052" s="1">
        <v>43997</v>
      </c>
      <c r="B3052" s="2">
        <v>0.30277777777777776</v>
      </c>
      <c r="C3052" t="s">
        <v>13</v>
      </c>
      <c r="D3052" t="s">
        <v>71</v>
      </c>
      <c r="E3052">
        <v>5</v>
      </c>
      <c r="F3052">
        <v>8</v>
      </c>
      <c r="G3052" t="s">
        <v>32</v>
      </c>
      <c r="H3052" t="s">
        <v>223</v>
      </c>
      <c r="I3052">
        <v>5113</v>
      </c>
      <c r="J3052" t="s">
        <v>16</v>
      </c>
      <c r="K3052" t="s">
        <v>17</v>
      </c>
      <c r="L3052">
        <v>2020</v>
      </c>
      <c r="M3052" t="s">
        <v>18</v>
      </c>
    </row>
    <row r="3053" spans="1:13" x14ac:dyDescent="0.25">
      <c r="A3053" s="1">
        <v>43997</v>
      </c>
      <c r="B3053" s="2">
        <v>0.61805555555555558</v>
      </c>
      <c r="C3053" t="s">
        <v>13</v>
      </c>
      <c r="D3053" t="s">
        <v>80</v>
      </c>
      <c r="E3053">
        <v>6</v>
      </c>
      <c r="F3053">
        <v>9</v>
      </c>
      <c r="G3053" t="s">
        <v>20</v>
      </c>
      <c r="H3053" t="s">
        <v>223</v>
      </c>
      <c r="I3053">
        <v>5112</v>
      </c>
      <c r="J3053" t="s">
        <v>16</v>
      </c>
      <c r="K3053" t="s">
        <v>17</v>
      </c>
      <c r="L3053">
        <v>2020</v>
      </c>
      <c r="M3053" t="s">
        <v>18</v>
      </c>
    </row>
    <row r="3054" spans="1:13" x14ac:dyDescent="0.25">
      <c r="A3054" s="1">
        <v>43997</v>
      </c>
      <c r="B3054" s="2">
        <v>0.65972222222222221</v>
      </c>
      <c r="C3054" t="s">
        <v>13</v>
      </c>
      <c r="D3054" t="s">
        <v>71</v>
      </c>
      <c r="E3054">
        <v>3</v>
      </c>
      <c r="F3054">
        <v>6</v>
      </c>
      <c r="G3054" t="s">
        <v>20</v>
      </c>
      <c r="H3054" t="s">
        <v>223</v>
      </c>
      <c r="I3054">
        <v>5079</v>
      </c>
      <c r="J3054" t="s">
        <v>16</v>
      </c>
      <c r="K3054" t="s">
        <v>17</v>
      </c>
      <c r="L3054">
        <v>2020</v>
      </c>
      <c r="M3054" t="s">
        <v>18</v>
      </c>
    </row>
    <row r="3055" spans="1:13" x14ac:dyDescent="0.25">
      <c r="A3055" s="1">
        <v>43997</v>
      </c>
      <c r="B3055" s="2">
        <v>0.85347222222222219</v>
      </c>
      <c r="C3055" t="s">
        <v>13</v>
      </c>
      <c r="D3055" t="s">
        <v>74</v>
      </c>
      <c r="E3055">
        <v>4</v>
      </c>
      <c r="F3055">
        <v>9</v>
      </c>
      <c r="G3055" t="s">
        <v>32</v>
      </c>
      <c r="H3055" t="s">
        <v>223</v>
      </c>
      <c r="I3055">
        <v>5035</v>
      </c>
      <c r="J3055" t="s">
        <v>16</v>
      </c>
      <c r="K3055" t="s">
        <v>17</v>
      </c>
      <c r="L3055">
        <v>2020</v>
      </c>
      <c r="M3055" t="s">
        <v>18</v>
      </c>
    </row>
    <row r="3056" spans="1:13" x14ac:dyDescent="0.25">
      <c r="A3056" s="1">
        <v>43997</v>
      </c>
      <c r="B3056" s="2">
        <v>0.89097222222222228</v>
      </c>
      <c r="C3056" t="s">
        <v>13</v>
      </c>
      <c r="D3056" t="s">
        <v>93</v>
      </c>
      <c r="E3056">
        <v>0</v>
      </c>
      <c r="F3056">
        <v>0</v>
      </c>
      <c r="G3056" t="s">
        <v>20</v>
      </c>
      <c r="H3056" t="s">
        <v>223</v>
      </c>
      <c r="I3056">
        <v>5120</v>
      </c>
      <c r="J3056" t="s">
        <v>16</v>
      </c>
      <c r="K3056" t="s">
        <v>17</v>
      </c>
      <c r="L3056">
        <v>2020</v>
      </c>
      <c r="M3056" t="s">
        <v>18</v>
      </c>
    </row>
    <row r="3057" spans="1:13" x14ac:dyDescent="0.25">
      <c r="A3057" s="1">
        <v>43998</v>
      </c>
      <c r="B3057" s="2">
        <v>0.82013888888888886</v>
      </c>
      <c r="C3057" t="s">
        <v>21</v>
      </c>
      <c r="D3057" t="s">
        <v>86</v>
      </c>
      <c r="E3057">
        <v>5</v>
      </c>
      <c r="F3057">
        <v>10</v>
      </c>
      <c r="G3057" t="s">
        <v>32</v>
      </c>
      <c r="H3057" t="s">
        <v>223</v>
      </c>
      <c r="I3057">
        <v>5051</v>
      </c>
      <c r="J3057" t="s">
        <v>16</v>
      </c>
      <c r="K3057" t="s">
        <v>17</v>
      </c>
      <c r="L3057">
        <v>2020</v>
      </c>
      <c r="M3057" t="s">
        <v>18</v>
      </c>
    </row>
    <row r="3058" spans="1:13" x14ac:dyDescent="0.25">
      <c r="A3058" s="1">
        <v>43998</v>
      </c>
      <c r="B3058" s="2">
        <v>0.98541666666666672</v>
      </c>
      <c r="C3058" t="s">
        <v>21</v>
      </c>
      <c r="D3058" t="s">
        <v>81</v>
      </c>
      <c r="E3058">
        <v>13</v>
      </c>
      <c r="F3058">
        <v>19</v>
      </c>
      <c r="G3058" t="s">
        <v>32</v>
      </c>
      <c r="H3058" t="s">
        <v>223</v>
      </c>
      <c r="I3058">
        <v>5113</v>
      </c>
      <c r="J3058" t="s">
        <v>16</v>
      </c>
      <c r="K3058" t="s">
        <v>17</v>
      </c>
      <c r="L3058">
        <v>2020</v>
      </c>
      <c r="M3058" t="s">
        <v>18</v>
      </c>
    </row>
    <row r="3059" spans="1:13" x14ac:dyDescent="0.25">
      <c r="A3059" s="1">
        <v>43999</v>
      </c>
      <c r="B3059" s="2">
        <v>0.64583333333333337</v>
      </c>
      <c r="C3059" t="s">
        <v>25</v>
      </c>
      <c r="D3059" t="s">
        <v>67</v>
      </c>
      <c r="E3059">
        <v>0</v>
      </c>
      <c r="F3059">
        <v>0</v>
      </c>
      <c r="G3059" t="s">
        <v>15</v>
      </c>
      <c r="H3059" t="s">
        <v>221</v>
      </c>
      <c r="I3059">
        <v>5486</v>
      </c>
      <c r="J3059" t="s">
        <v>16</v>
      </c>
      <c r="K3059" t="s">
        <v>17</v>
      </c>
      <c r="L3059">
        <v>2020</v>
      </c>
      <c r="M3059" t="s">
        <v>18</v>
      </c>
    </row>
    <row r="3060" spans="1:13" x14ac:dyDescent="0.25">
      <c r="A3060" s="1">
        <v>43999</v>
      </c>
      <c r="B3060" s="2">
        <v>0.6479166666666667</v>
      </c>
      <c r="C3060" t="s">
        <v>25</v>
      </c>
      <c r="D3060" t="s">
        <v>51</v>
      </c>
      <c r="E3060">
        <v>0</v>
      </c>
      <c r="F3060">
        <v>0</v>
      </c>
      <c r="G3060" t="s">
        <v>32</v>
      </c>
      <c r="H3060" t="s">
        <v>223</v>
      </c>
      <c r="I3060">
        <v>5287</v>
      </c>
      <c r="J3060" t="s">
        <v>16</v>
      </c>
      <c r="K3060" t="s">
        <v>17</v>
      </c>
      <c r="L3060">
        <v>2020</v>
      </c>
      <c r="M3060" t="s">
        <v>18</v>
      </c>
    </row>
    <row r="3061" spans="1:13" x14ac:dyDescent="0.25">
      <c r="A3061" s="1">
        <v>43999</v>
      </c>
      <c r="B3061" s="2">
        <v>0.77777777777777779</v>
      </c>
      <c r="C3061" t="s">
        <v>25</v>
      </c>
      <c r="D3061" t="s">
        <v>51</v>
      </c>
      <c r="E3061">
        <v>3</v>
      </c>
      <c r="F3061">
        <v>6</v>
      </c>
      <c r="G3061" t="s">
        <v>32</v>
      </c>
      <c r="H3061" t="s">
        <v>223</v>
      </c>
      <c r="I3061">
        <v>5168</v>
      </c>
      <c r="J3061" t="s">
        <v>16</v>
      </c>
      <c r="K3061" t="s">
        <v>17</v>
      </c>
      <c r="L3061">
        <v>2020</v>
      </c>
      <c r="M3061" t="s">
        <v>18</v>
      </c>
    </row>
    <row r="3062" spans="1:13" x14ac:dyDescent="0.25">
      <c r="A3062" s="1">
        <v>44000</v>
      </c>
      <c r="B3062" s="2">
        <v>0.71527777777777779</v>
      </c>
      <c r="C3062" t="s">
        <v>33</v>
      </c>
      <c r="D3062" t="s">
        <v>80</v>
      </c>
      <c r="E3062">
        <v>3</v>
      </c>
      <c r="F3062">
        <v>6</v>
      </c>
      <c r="G3062" t="s">
        <v>32</v>
      </c>
      <c r="H3062" t="s">
        <v>223</v>
      </c>
      <c r="I3062">
        <v>5147</v>
      </c>
      <c r="J3062" t="s">
        <v>16</v>
      </c>
      <c r="K3062" t="s">
        <v>17</v>
      </c>
      <c r="L3062">
        <v>2020</v>
      </c>
      <c r="M3062" t="s">
        <v>18</v>
      </c>
    </row>
    <row r="3063" spans="1:13" x14ac:dyDescent="0.25">
      <c r="A3063" s="1">
        <v>44000</v>
      </c>
      <c r="B3063" s="2">
        <v>0.99722222222222223</v>
      </c>
      <c r="C3063" t="s">
        <v>33</v>
      </c>
      <c r="D3063" t="s">
        <v>104</v>
      </c>
      <c r="E3063">
        <v>3</v>
      </c>
      <c r="F3063">
        <v>8</v>
      </c>
      <c r="G3063" t="s">
        <v>23</v>
      </c>
      <c r="H3063" t="s">
        <v>221</v>
      </c>
      <c r="I3063">
        <v>5606</v>
      </c>
      <c r="J3063" t="s">
        <v>55</v>
      </c>
      <c r="K3063" t="s">
        <v>56</v>
      </c>
      <c r="L3063">
        <v>2020</v>
      </c>
      <c r="M3063" t="s">
        <v>18</v>
      </c>
    </row>
    <row r="3064" spans="1:13" x14ac:dyDescent="0.25">
      <c r="A3064" s="1">
        <v>44001</v>
      </c>
      <c r="B3064" s="2">
        <v>0.68263888888888891</v>
      </c>
      <c r="C3064" t="s">
        <v>40</v>
      </c>
      <c r="D3064" t="s">
        <v>112</v>
      </c>
      <c r="E3064">
        <v>6</v>
      </c>
      <c r="F3064">
        <v>9</v>
      </c>
      <c r="G3064" t="s">
        <v>15</v>
      </c>
      <c r="H3064" t="s">
        <v>221</v>
      </c>
      <c r="I3064">
        <v>5901</v>
      </c>
      <c r="J3064" t="s">
        <v>16</v>
      </c>
      <c r="K3064" t="s">
        <v>17</v>
      </c>
      <c r="L3064">
        <v>2020</v>
      </c>
      <c r="M3064" t="s">
        <v>18</v>
      </c>
    </row>
    <row r="3065" spans="1:13" x14ac:dyDescent="0.25">
      <c r="A3065" s="1">
        <v>44001</v>
      </c>
      <c r="B3065" s="2">
        <v>0.79652777777777772</v>
      </c>
      <c r="C3065" t="s">
        <v>40</v>
      </c>
      <c r="D3065" t="s">
        <v>85</v>
      </c>
      <c r="E3065">
        <v>3</v>
      </c>
      <c r="F3065">
        <v>7</v>
      </c>
      <c r="G3065" t="s">
        <v>15</v>
      </c>
      <c r="H3065" t="s">
        <v>221</v>
      </c>
      <c r="I3065">
        <v>5786</v>
      </c>
      <c r="J3065" t="s">
        <v>16</v>
      </c>
      <c r="K3065" t="s">
        <v>17</v>
      </c>
      <c r="L3065">
        <v>2020</v>
      </c>
      <c r="M3065" t="s">
        <v>18</v>
      </c>
    </row>
    <row r="3066" spans="1:13" x14ac:dyDescent="0.25">
      <c r="A3066" s="1">
        <v>44001</v>
      </c>
      <c r="B3066" s="2">
        <v>0.80069444444444449</v>
      </c>
      <c r="C3066" t="s">
        <v>40</v>
      </c>
      <c r="D3066" t="s">
        <v>76</v>
      </c>
      <c r="E3066">
        <v>4</v>
      </c>
      <c r="F3066">
        <v>7</v>
      </c>
      <c r="G3066" t="s">
        <v>32</v>
      </c>
      <c r="H3066" t="s">
        <v>223</v>
      </c>
      <c r="I3066">
        <v>5278</v>
      </c>
      <c r="J3066" t="s">
        <v>16</v>
      </c>
      <c r="K3066" t="s">
        <v>17</v>
      </c>
      <c r="L3066">
        <v>2020</v>
      </c>
      <c r="M3066" t="s">
        <v>18</v>
      </c>
    </row>
    <row r="3067" spans="1:13" x14ac:dyDescent="0.25">
      <c r="A3067" s="1">
        <v>44001</v>
      </c>
      <c r="B3067" s="2">
        <v>0.84097222222222223</v>
      </c>
      <c r="C3067" t="s">
        <v>40</v>
      </c>
      <c r="D3067" t="s">
        <v>122</v>
      </c>
      <c r="E3067">
        <v>0</v>
      </c>
      <c r="F3067">
        <v>0</v>
      </c>
      <c r="G3067" t="s">
        <v>15</v>
      </c>
      <c r="H3067" t="s">
        <v>221</v>
      </c>
      <c r="I3067">
        <v>5486</v>
      </c>
      <c r="J3067" t="s">
        <v>16</v>
      </c>
      <c r="K3067" t="s">
        <v>17</v>
      </c>
      <c r="L3067">
        <v>2020</v>
      </c>
      <c r="M3067" t="s">
        <v>18</v>
      </c>
    </row>
    <row r="3068" spans="1:13" x14ac:dyDescent="0.25">
      <c r="A3068" s="1">
        <v>44002</v>
      </c>
      <c r="B3068" s="2">
        <v>3.6111111111111108E-2</v>
      </c>
      <c r="C3068" t="s">
        <v>50</v>
      </c>
      <c r="D3068" t="s">
        <v>31</v>
      </c>
      <c r="E3068">
        <v>7</v>
      </c>
      <c r="F3068">
        <v>13</v>
      </c>
      <c r="G3068" t="s">
        <v>32</v>
      </c>
      <c r="H3068" t="s">
        <v>223</v>
      </c>
      <c r="I3068">
        <v>5306</v>
      </c>
      <c r="J3068" t="s">
        <v>91</v>
      </c>
      <c r="K3068" t="s">
        <v>92</v>
      </c>
      <c r="L3068">
        <v>2020</v>
      </c>
      <c r="M3068" t="s">
        <v>18</v>
      </c>
    </row>
    <row r="3069" spans="1:13" x14ac:dyDescent="0.25">
      <c r="A3069" s="1">
        <v>44002</v>
      </c>
      <c r="B3069" s="2">
        <v>0.90486111111111112</v>
      </c>
      <c r="C3069" t="s">
        <v>50</v>
      </c>
      <c r="D3069" t="s">
        <v>67</v>
      </c>
      <c r="E3069">
        <v>0</v>
      </c>
      <c r="F3069">
        <v>0</v>
      </c>
      <c r="G3069" t="s">
        <v>15</v>
      </c>
      <c r="H3069" t="s">
        <v>221</v>
      </c>
      <c r="I3069">
        <v>5441</v>
      </c>
      <c r="J3069" t="s">
        <v>16</v>
      </c>
      <c r="K3069" t="s">
        <v>17</v>
      </c>
      <c r="L3069">
        <v>2020</v>
      </c>
      <c r="M3069" t="s">
        <v>18</v>
      </c>
    </row>
    <row r="3070" spans="1:13" x14ac:dyDescent="0.25">
      <c r="A3070" s="1">
        <v>44002</v>
      </c>
      <c r="B3070" s="2">
        <v>0.90555555555555556</v>
      </c>
      <c r="C3070" t="s">
        <v>50</v>
      </c>
      <c r="D3070" t="s">
        <v>51</v>
      </c>
      <c r="E3070">
        <v>0</v>
      </c>
      <c r="F3070">
        <v>0</v>
      </c>
      <c r="G3070" t="s">
        <v>20</v>
      </c>
      <c r="H3070" t="s">
        <v>223</v>
      </c>
      <c r="I3070">
        <v>5329</v>
      </c>
      <c r="J3070" t="s">
        <v>16</v>
      </c>
      <c r="K3070" t="s">
        <v>17</v>
      </c>
      <c r="L3070">
        <v>2020</v>
      </c>
      <c r="M3070" t="s">
        <v>18</v>
      </c>
    </row>
    <row r="3071" spans="1:13" x14ac:dyDescent="0.25">
      <c r="A3071" s="1">
        <v>44002</v>
      </c>
      <c r="B3071" s="2">
        <v>0.98402777777777772</v>
      </c>
      <c r="C3071" t="s">
        <v>50</v>
      </c>
      <c r="D3071" t="s">
        <v>44</v>
      </c>
      <c r="E3071">
        <v>3</v>
      </c>
      <c r="F3071">
        <v>8</v>
      </c>
      <c r="G3071" t="s">
        <v>15</v>
      </c>
      <c r="H3071" t="s">
        <v>221</v>
      </c>
      <c r="I3071">
        <v>5746</v>
      </c>
      <c r="J3071" t="s">
        <v>16</v>
      </c>
      <c r="K3071" t="s">
        <v>17</v>
      </c>
      <c r="L3071">
        <v>2020</v>
      </c>
      <c r="M3071" t="s">
        <v>18</v>
      </c>
    </row>
    <row r="3072" spans="1:13" x14ac:dyDescent="0.25">
      <c r="A3072" s="1">
        <v>44003</v>
      </c>
      <c r="B3072" s="2">
        <v>0.37638888888888888</v>
      </c>
      <c r="C3072" t="s">
        <v>53</v>
      </c>
      <c r="D3072" t="s">
        <v>129</v>
      </c>
      <c r="E3072">
        <v>3</v>
      </c>
      <c r="F3072">
        <v>9</v>
      </c>
      <c r="G3072" t="s">
        <v>15</v>
      </c>
      <c r="H3072" t="s">
        <v>221</v>
      </c>
      <c r="I3072">
        <v>5411</v>
      </c>
      <c r="J3072" t="s">
        <v>16</v>
      </c>
      <c r="K3072" t="s">
        <v>17</v>
      </c>
      <c r="L3072">
        <v>2020</v>
      </c>
      <c r="M3072" t="s">
        <v>18</v>
      </c>
    </row>
    <row r="3073" spans="1:13" x14ac:dyDescent="0.25">
      <c r="A3073" s="1">
        <v>44003</v>
      </c>
      <c r="B3073" s="2">
        <v>0.83680555555555558</v>
      </c>
      <c r="C3073" t="s">
        <v>53</v>
      </c>
      <c r="D3073" t="s">
        <v>59</v>
      </c>
      <c r="E3073">
        <v>8</v>
      </c>
      <c r="F3073">
        <v>13</v>
      </c>
      <c r="G3073" t="s">
        <v>20</v>
      </c>
      <c r="H3073" t="s">
        <v>223</v>
      </c>
      <c r="I3073">
        <v>5294</v>
      </c>
      <c r="J3073" t="s">
        <v>16</v>
      </c>
      <c r="K3073" t="s">
        <v>17</v>
      </c>
      <c r="L3073">
        <v>2020</v>
      </c>
      <c r="M3073" t="s">
        <v>18</v>
      </c>
    </row>
    <row r="3074" spans="1:13" x14ac:dyDescent="0.25">
      <c r="A3074" s="1">
        <v>44003</v>
      </c>
      <c r="B3074" s="2">
        <v>0.94027777777777777</v>
      </c>
      <c r="C3074" t="s">
        <v>53</v>
      </c>
      <c r="D3074" t="s">
        <v>26</v>
      </c>
      <c r="E3074">
        <v>3</v>
      </c>
      <c r="F3074">
        <v>7</v>
      </c>
      <c r="G3074" t="s">
        <v>32</v>
      </c>
      <c r="H3074" t="s">
        <v>223</v>
      </c>
      <c r="I3074">
        <v>5255</v>
      </c>
      <c r="J3074" t="s">
        <v>16</v>
      </c>
      <c r="K3074" t="s">
        <v>17</v>
      </c>
      <c r="L3074">
        <v>2020</v>
      </c>
      <c r="M3074" t="s">
        <v>18</v>
      </c>
    </row>
    <row r="3075" spans="1:13" x14ac:dyDescent="0.25">
      <c r="A3075" s="1">
        <v>44004</v>
      </c>
      <c r="B3075" s="2">
        <v>0.85624999999999996</v>
      </c>
      <c r="C3075" t="s">
        <v>13</v>
      </c>
      <c r="D3075" t="s">
        <v>127</v>
      </c>
      <c r="E3075">
        <v>6</v>
      </c>
      <c r="F3075">
        <v>11</v>
      </c>
      <c r="G3075" t="s">
        <v>20</v>
      </c>
      <c r="H3075" t="s">
        <v>222</v>
      </c>
      <c r="I3075">
        <v>6196</v>
      </c>
      <c r="J3075" t="s">
        <v>16</v>
      </c>
      <c r="K3075" t="s">
        <v>17</v>
      </c>
      <c r="L3075">
        <v>2020</v>
      </c>
      <c r="M3075" t="s">
        <v>18</v>
      </c>
    </row>
    <row r="3076" spans="1:13" x14ac:dyDescent="0.25">
      <c r="A3076" s="1">
        <v>44005</v>
      </c>
      <c r="B3076" s="2">
        <v>0.47986111111111113</v>
      </c>
      <c r="C3076" t="s">
        <v>21</v>
      </c>
      <c r="D3076" t="s">
        <v>79</v>
      </c>
      <c r="E3076">
        <v>0</v>
      </c>
      <c r="F3076">
        <v>0</v>
      </c>
      <c r="G3076" t="s">
        <v>23</v>
      </c>
      <c r="H3076" t="s">
        <v>221</v>
      </c>
      <c r="I3076">
        <v>5961</v>
      </c>
      <c r="J3076" t="s">
        <v>16</v>
      </c>
      <c r="K3076" t="s">
        <v>17</v>
      </c>
      <c r="L3076">
        <v>2020</v>
      </c>
      <c r="M3076" t="s">
        <v>18</v>
      </c>
    </row>
    <row r="3077" spans="1:13" x14ac:dyDescent="0.25">
      <c r="A3077" s="1">
        <v>44005</v>
      </c>
      <c r="B3077" s="2">
        <v>0.57013888888888886</v>
      </c>
      <c r="C3077" t="s">
        <v>21</v>
      </c>
      <c r="D3077" t="s">
        <v>70</v>
      </c>
      <c r="E3077">
        <v>10</v>
      </c>
      <c r="F3077">
        <v>13</v>
      </c>
      <c r="G3077" t="s">
        <v>20</v>
      </c>
      <c r="H3077" t="s">
        <v>223</v>
      </c>
      <c r="I3077">
        <v>5285</v>
      </c>
      <c r="J3077" t="s">
        <v>16</v>
      </c>
      <c r="K3077" t="s">
        <v>17</v>
      </c>
      <c r="L3077">
        <v>2020</v>
      </c>
      <c r="M3077" t="s">
        <v>18</v>
      </c>
    </row>
    <row r="3078" spans="1:13" x14ac:dyDescent="0.25">
      <c r="A3078" s="1">
        <v>44005</v>
      </c>
      <c r="B3078" s="2">
        <v>0.6069444444444444</v>
      </c>
      <c r="C3078" t="s">
        <v>21</v>
      </c>
      <c r="D3078" t="s">
        <v>76</v>
      </c>
      <c r="E3078">
        <v>4</v>
      </c>
      <c r="F3078">
        <v>7</v>
      </c>
      <c r="G3078" t="s">
        <v>32</v>
      </c>
      <c r="H3078" t="s">
        <v>223</v>
      </c>
      <c r="I3078">
        <v>5214</v>
      </c>
      <c r="J3078" t="s">
        <v>55</v>
      </c>
      <c r="K3078" t="s">
        <v>56</v>
      </c>
      <c r="L3078">
        <v>2020</v>
      </c>
      <c r="M3078" t="s">
        <v>18</v>
      </c>
    </row>
    <row r="3079" spans="1:13" x14ac:dyDescent="0.25">
      <c r="A3079" s="1">
        <v>44005</v>
      </c>
      <c r="B3079" s="2">
        <v>0.68958333333333333</v>
      </c>
      <c r="C3079" t="s">
        <v>21</v>
      </c>
      <c r="D3079" t="s">
        <v>80</v>
      </c>
      <c r="E3079">
        <v>0</v>
      </c>
      <c r="F3079">
        <v>0</v>
      </c>
      <c r="G3079" t="s">
        <v>32</v>
      </c>
      <c r="H3079" t="s">
        <v>223</v>
      </c>
      <c r="I3079">
        <v>5209</v>
      </c>
      <c r="J3079" t="s">
        <v>55</v>
      </c>
      <c r="K3079" t="s">
        <v>56</v>
      </c>
      <c r="L3079">
        <v>2020</v>
      </c>
      <c r="M3079" t="s">
        <v>18</v>
      </c>
    </row>
    <row r="3080" spans="1:13" x14ac:dyDescent="0.25">
      <c r="A3080" s="1">
        <v>44005</v>
      </c>
      <c r="B3080" s="2">
        <v>0.70208333333333328</v>
      </c>
      <c r="C3080" t="s">
        <v>21</v>
      </c>
      <c r="D3080" t="s">
        <v>26</v>
      </c>
      <c r="E3080">
        <v>5</v>
      </c>
      <c r="F3080">
        <v>8</v>
      </c>
      <c r="G3080" t="s">
        <v>32</v>
      </c>
      <c r="H3080" t="s">
        <v>223</v>
      </c>
      <c r="I3080">
        <v>5168</v>
      </c>
      <c r="J3080" t="s">
        <v>55</v>
      </c>
      <c r="K3080" t="s">
        <v>56</v>
      </c>
      <c r="L3080">
        <v>2020</v>
      </c>
      <c r="M3080" t="s">
        <v>18</v>
      </c>
    </row>
    <row r="3081" spans="1:13" x14ac:dyDescent="0.25">
      <c r="A3081" s="1">
        <v>44005</v>
      </c>
      <c r="B3081" s="2">
        <v>0.70694444444444449</v>
      </c>
      <c r="C3081" t="s">
        <v>21</v>
      </c>
      <c r="D3081" t="s">
        <v>77</v>
      </c>
      <c r="E3081">
        <v>6</v>
      </c>
      <c r="F3081">
        <v>9</v>
      </c>
      <c r="G3081" t="s">
        <v>23</v>
      </c>
      <c r="H3081" t="s">
        <v>221</v>
      </c>
      <c r="I3081">
        <v>5531</v>
      </c>
      <c r="J3081" t="s">
        <v>16</v>
      </c>
      <c r="K3081" t="s">
        <v>17</v>
      </c>
      <c r="L3081">
        <v>2020</v>
      </c>
      <c r="M3081" t="s">
        <v>18</v>
      </c>
    </row>
    <row r="3082" spans="1:13" x14ac:dyDescent="0.25">
      <c r="A3082" s="1">
        <v>44005</v>
      </c>
      <c r="B3082" s="2">
        <v>0.97847222222222219</v>
      </c>
      <c r="C3082" t="s">
        <v>21</v>
      </c>
      <c r="D3082" t="s">
        <v>43</v>
      </c>
      <c r="E3082">
        <v>5</v>
      </c>
      <c r="F3082">
        <v>11</v>
      </c>
      <c r="G3082" t="s">
        <v>32</v>
      </c>
      <c r="H3082" t="s">
        <v>223</v>
      </c>
      <c r="I3082">
        <v>5168</v>
      </c>
      <c r="J3082" t="s">
        <v>55</v>
      </c>
      <c r="K3082" t="s">
        <v>56</v>
      </c>
      <c r="L3082">
        <v>2020</v>
      </c>
      <c r="M3082" t="s">
        <v>18</v>
      </c>
    </row>
    <row r="3083" spans="1:13" x14ac:dyDescent="0.25">
      <c r="A3083" s="1">
        <v>44006</v>
      </c>
      <c r="B3083" s="2">
        <v>5.2083333333333336E-2</v>
      </c>
      <c r="C3083" t="s">
        <v>25</v>
      </c>
      <c r="D3083" t="s">
        <v>54</v>
      </c>
      <c r="E3083">
        <v>5</v>
      </c>
      <c r="F3083">
        <v>10</v>
      </c>
      <c r="G3083" t="s">
        <v>23</v>
      </c>
      <c r="H3083" t="s">
        <v>221</v>
      </c>
      <c r="I3083">
        <v>5926</v>
      </c>
      <c r="J3083" t="s">
        <v>16</v>
      </c>
      <c r="K3083" t="s">
        <v>17</v>
      </c>
      <c r="L3083">
        <v>2020</v>
      </c>
      <c r="M3083" t="s">
        <v>18</v>
      </c>
    </row>
    <row r="3084" spans="1:13" x14ac:dyDescent="0.25">
      <c r="A3084" s="1">
        <v>44006</v>
      </c>
      <c r="B3084" s="2">
        <v>0.46597222222222223</v>
      </c>
      <c r="C3084" t="s">
        <v>25</v>
      </c>
      <c r="D3084" t="s">
        <v>104</v>
      </c>
      <c r="E3084">
        <v>5</v>
      </c>
      <c r="F3084">
        <v>8</v>
      </c>
      <c r="G3084" t="s">
        <v>23</v>
      </c>
      <c r="H3084" t="s">
        <v>221</v>
      </c>
      <c r="I3084">
        <v>5461</v>
      </c>
      <c r="J3084" t="s">
        <v>16</v>
      </c>
      <c r="K3084" t="s">
        <v>17</v>
      </c>
      <c r="L3084">
        <v>2020</v>
      </c>
      <c r="M3084" t="s">
        <v>18</v>
      </c>
    </row>
    <row r="3085" spans="1:13" x14ac:dyDescent="0.25">
      <c r="A3085" s="1">
        <v>44006</v>
      </c>
      <c r="B3085" s="2">
        <v>0.51041666666666663</v>
      </c>
      <c r="C3085" t="s">
        <v>25</v>
      </c>
      <c r="D3085" t="s">
        <v>36</v>
      </c>
      <c r="E3085">
        <v>0</v>
      </c>
      <c r="F3085">
        <v>0</v>
      </c>
      <c r="G3085" t="s">
        <v>15</v>
      </c>
      <c r="H3085" t="s">
        <v>221</v>
      </c>
      <c r="I3085">
        <v>5846</v>
      </c>
      <c r="J3085" t="s">
        <v>16</v>
      </c>
      <c r="K3085" t="s">
        <v>17</v>
      </c>
      <c r="L3085">
        <v>2020</v>
      </c>
      <c r="M3085" t="s">
        <v>18</v>
      </c>
    </row>
    <row r="3086" spans="1:13" x14ac:dyDescent="0.25">
      <c r="A3086" s="1">
        <v>44006</v>
      </c>
      <c r="B3086" s="2">
        <v>0.74652777777777779</v>
      </c>
      <c r="C3086" t="s">
        <v>25</v>
      </c>
      <c r="D3086" t="s">
        <v>51</v>
      </c>
      <c r="E3086">
        <v>0</v>
      </c>
      <c r="F3086">
        <v>0</v>
      </c>
      <c r="G3086" t="s">
        <v>20</v>
      </c>
      <c r="H3086" t="s">
        <v>223</v>
      </c>
      <c r="I3086">
        <v>5292</v>
      </c>
      <c r="J3086" t="s">
        <v>16</v>
      </c>
      <c r="K3086" t="s">
        <v>17</v>
      </c>
      <c r="L3086">
        <v>2020</v>
      </c>
      <c r="M3086" t="s">
        <v>18</v>
      </c>
    </row>
    <row r="3087" spans="1:13" x14ac:dyDescent="0.25">
      <c r="A3087" s="1">
        <v>44006</v>
      </c>
      <c r="B3087" s="2">
        <v>0.82291666666666663</v>
      </c>
      <c r="C3087" t="s">
        <v>25</v>
      </c>
      <c r="D3087" t="s">
        <v>75</v>
      </c>
      <c r="E3087">
        <v>5</v>
      </c>
      <c r="F3087">
        <v>8</v>
      </c>
      <c r="G3087" t="s">
        <v>15</v>
      </c>
      <c r="H3087" t="s">
        <v>221</v>
      </c>
      <c r="I3087">
        <v>5746</v>
      </c>
      <c r="J3087" t="s">
        <v>16</v>
      </c>
      <c r="K3087" t="s">
        <v>17</v>
      </c>
      <c r="L3087">
        <v>2020</v>
      </c>
      <c r="M3087" t="s">
        <v>18</v>
      </c>
    </row>
    <row r="3088" spans="1:13" x14ac:dyDescent="0.25">
      <c r="A3088" s="1">
        <v>44007</v>
      </c>
      <c r="B3088" s="2">
        <v>0.32430555555555557</v>
      </c>
      <c r="C3088" t="s">
        <v>33</v>
      </c>
      <c r="D3088" t="s">
        <v>68</v>
      </c>
      <c r="E3088">
        <v>7</v>
      </c>
      <c r="F3088">
        <v>10</v>
      </c>
      <c r="G3088" t="s">
        <v>20</v>
      </c>
      <c r="H3088" t="s">
        <v>223</v>
      </c>
      <c r="I3088">
        <v>5033</v>
      </c>
      <c r="J3088" t="s">
        <v>16</v>
      </c>
      <c r="K3088" t="s">
        <v>17</v>
      </c>
      <c r="L3088">
        <v>2020</v>
      </c>
      <c r="M3088" t="s">
        <v>18</v>
      </c>
    </row>
    <row r="3089" spans="1:13" x14ac:dyDescent="0.25">
      <c r="A3089" s="1">
        <v>44007</v>
      </c>
      <c r="B3089" s="2">
        <v>0.80902777777777779</v>
      </c>
      <c r="C3089" t="s">
        <v>33</v>
      </c>
      <c r="D3089" t="s">
        <v>43</v>
      </c>
      <c r="E3089">
        <v>4</v>
      </c>
      <c r="F3089">
        <v>7</v>
      </c>
      <c r="G3089" t="s">
        <v>20</v>
      </c>
      <c r="H3089" t="s">
        <v>223</v>
      </c>
      <c r="I3089">
        <v>5096</v>
      </c>
      <c r="J3089" t="s">
        <v>16</v>
      </c>
      <c r="K3089" t="s">
        <v>17</v>
      </c>
      <c r="L3089">
        <v>2020</v>
      </c>
      <c r="M3089" t="s">
        <v>18</v>
      </c>
    </row>
    <row r="3090" spans="1:13" x14ac:dyDescent="0.25">
      <c r="A3090" s="1">
        <v>44007</v>
      </c>
      <c r="B3090" s="2">
        <v>0.93888888888888888</v>
      </c>
      <c r="C3090" t="s">
        <v>33</v>
      </c>
      <c r="D3090" t="s">
        <v>44</v>
      </c>
      <c r="E3090">
        <v>6</v>
      </c>
      <c r="F3090">
        <v>11</v>
      </c>
      <c r="G3090" t="s">
        <v>23</v>
      </c>
      <c r="H3090" t="s">
        <v>221</v>
      </c>
      <c r="I3090">
        <v>5756</v>
      </c>
      <c r="J3090" t="s">
        <v>16</v>
      </c>
      <c r="K3090" t="s">
        <v>17</v>
      </c>
      <c r="L3090">
        <v>2020</v>
      </c>
      <c r="M3090" t="s">
        <v>18</v>
      </c>
    </row>
    <row r="3091" spans="1:13" x14ac:dyDescent="0.25">
      <c r="A3091" s="1">
        <v>44008</v>
      </c>
      <c r="B3091" s="2">
        <v>5.6944444444444443E-2</v>
      </c>
      <c r="C3091" t="s">
        <v>40</v>
      </c>
      <c r="D3091" t="s">
        <v>49</v>
      </c>
      <c r="E3091">
        <v>17</v>
      </c>
      <c r="F3091">
        <v>22</v>
      </c>
      <c r="G3091" t="s">
        <v>15</v>
      </c>
      <c r="H3091" t="s">
        <v>221</v>
      </c>
      <c r="I3091">
        <v>5651</v>
      </c>
      <c r="J3091" t="s">
        <v>16</v>
      </c>
      <c r="K3091" t="s">
        <v>17</v>
      </c>
      <c r="L3091">
        <v>2020</v>
      </c>
      <c r="M3091" t="s">
        <v>18</v>
      </c>
    </row>
    <row r="3092" spans="1:13" x14ac:dyDescent="0.25">
      <c r="A3092" s="1">
        <v>44008</v>
      </c>
      <c r="B3092" s="2">
        <v>0.42152777777777778</v>
      </c>
      <c r="C3092" t="s">
        <v>40</v>
      </c>
      <c r="D3092" t="s">
        <v>115</v>
      </c>
      <c r="E3092">
        <v>5</v>
      </c>
      <c r="F3092">
        <v>10</v>
      </c>
      <c r="G3092" t="s">
        <v>32</v>
      </c>
      <c r="H3092" t="s">
        <v>222</v>
      </c>
      <c r="I3092">
        <v>6166</v>
      </c>
      <c r="J3092" t="s">
        <v>16</v>
      </c>
      <c r="K3092" t="s">
        <v>17</v>
      </c>
      <c r="L3092">
        <v>2020</v>
      </c>
      <c r="M3092" t="s">
        <v>18</v>
      </c>
    </row>
    <row r="3093" spans="1:13" x14ac:dyDescent="0.25">
      <c r="A3093" s="1">
        <v>44008</v>
      </c>
      <c r="B3093" s="2">
        <v>0.75694444444444442</v>
      </c>
      <c r="C3093" t="s">
        <v>40</v>
      </c>
      <c r="D3093" t="s">
        <v>67</v>
      </c>
      <c r="E3093">
        <v>0</v>
      </c>
      <c r="F3093">
        <v>0</v>
      </c>
      <c r="G3093" t="s">
        <v>15</v>
      </c>
      <c r="H3093" t="s">
        <v>221</v>
      </c>
      <c r="I3093">
        <v>5806</v>
      </c>
      <c r="J3093" t="s">
        <v>16</v>
      </c>
      <c r="K3093" t="s">
        <v>17</v>
      </c>
      <c r="L3093">
        <v>2020</v>
      </c>
      <c r="M3093" t="s">
        <v>18</v>
      </c>
    </row>
    <row r="3094" spans="1:13" x14ac:dyDescent="0.25">
      <c r="A3094" s="1">
        <v>44008</v>
      </c>
      <c r="B3094" s="2">
        <v>0.91597222222222219</v>
      </c>
      <c r="C3094" t="s">
        <v>40</v>
      </c>
      <c r="D3094" t="s">
        <v>98</v>
      </c>
      <c r="E3094">
        <v>0</v>
      </c>
      <c r="F3094">
        <v>0</v>
      </c>
      <c r="G3094" t="s">
        <v>20</v>
      </c>
      <c r="H3094" t="s">
        <v>223</v>
      </c>
      <c r="I3094">
        <v>5271</v>
      </c>
      <c r="J3094" t="s">
        <v>16</v>
      </c>
      <c r="K3094" t="s">
        <v>17</v>
      </c>
      <c r="L3094">
        <v>2020</v>
      </c>
      <c r="M3094" t="s">
        <v>18</v>
      </c>
    </row>
    <row r="3095" spans="1:13" x14ac:dyDescent="0.25">
      <c r="A3095" s="1">
        <v>44008</v>
      </c>
      <c r="B3095" s="2">
        <v>0.91805555555555551</v>
      </c>
      <c r="C3095" t="s">
        <v>40</v>
      </c>
      <c r="D3095" t="s">
        <v>76</v>
      </c>
      <c r="E3095">
        <v>9</v>
      </c>
      <c r="F3095">
        <v>15</v>
      </c>
      <c r="G3095" t="s">
        <v>20</v>
      </c>
      <c r="H3095" t="s">
        <v>223</v>
      </c>
      <c r="I3095">
        <v>5268</v>
      </c>
      <c r="J3095" t="s">
        <v>16</v>
      </c>
      <c r="K3095" t="s">
        <v>17</v>
      </c>
      <c r="L3095">
        <v>2020</v>
      </c>
      <c r="M3095" t="s">
        <v>18</v>
      </c>
    </row>
    <row r="3096" spans="1:13" x14ac:dyDescent="0.25">
      <c r="A3096" s="1">
        <v>44008</v>
      </c>
      <c r="B3096" s="2">
        <v>0.94861111111111107</v>
      </c>
      <c r="C3096" t="s">
        <v>40</v>
      </c>
      <c r="D3096" t="s">
        <v>77</v>
      </c>
      <c r="E3096">
        <v>9</v>
      </c>
      <c r="F3096">
        <v>14</v>
      </c>
      <c r="G3096" t="s">
        <v>15</v>
      </c>
      <c r="H3096" t="s">
        <v>221</v>
      </c>
      <c r="I3096">
        <v>5441</v>
      </c>
      <c r="J3096" t="s">
        <v>16</v>
      </c>
      <c r="K3096" t="s">
        <v>17</v>
      </c>
      <c r="L3096">
        <v>2020</v>
      </c>
      <c r="M3096" t="s">
        <v>18</v>
      </c>
    </row>
    <row r="3097" spans="1:13" x14ac:dyDescent="0.25">
      <c r="A3097" s="1">
        <v>44010</v>
      </c>
      <c r="B3097" s="2">
        <v>0.35972222222222222</v>
      </c>
      <c r="C3097" t="s">
        <v>53</v>
      </c>
      <c r="D3097" t="s">
        <v>28</v>
      </c>
      <c r="E3097">
        <v>11</v>
      </c>
      <c r="F3097">
        <v>15</v>
      </c>
      <c r="G3097" t="s">
        <v>32</v>
      </c>
      <c r="H3097" t="s">
        <v>223</v>
      </c>
      <c r="I3097">
        <v>5315</v>
      </c>
      <c r="J3097" t="s">
        <v>16</v>
      </c>
      <c r="K3097" t="s">
        <v>17</v>
      </c>
      <c r="L3097">
        <v>2020</v>
      </c>
      <c r="M3097" t="s">
        <v>18</v>
      </c>
    </row>
    <row r="3098" spans="1:13" x14ac:dyDescent="0.25">
      <c r="A3098" s="1">
        <v>44011</v>
      </c>
      <c r="B3098" s="2">
        <v>0.56180555555555556</v>
      </c>
      <c r="C3098" t="s">
        <v>13</v>
      </c>
      <c r="D3098" t="s">
        <v>27</v>
      </c>
      <c r="E3098">
        <v>11</v>
      </c>
      <c r="F3098">
        <v>14</v>
      </c>
      <c r="G3098" t="s">
        <v>23</v>
      </c>
      <c r="H3098" t="s">
        <v>221</v>
      </c>
      <c r="I3098">
        <v>5561</v>
      </c>
      <c r="J3098" t="s">
        <v>16</v>
      </c>
      <c r="K3098" t="s">
        <v>17</v>
      </c>
      <c r="L3098">
        <v>2020</v>
      </c>
      <c r="M3098" t="s">
        <v>18</v>
      </c>
    </row>
    <row r="3099" spans="1:13" x14ac:dyDescent="0.25">
      <c r="A3099" s="1">
        <v>44011</v>
      </c>
      <c r="B3099" s="2">
        <v>0.65416666666666667</v>
      </c>
      <c r="C3099" t="s">
        <v>13</v>
      </c>
      <c r="D3099" t="s">
        <v>94</v>
      </c>
      <c r="E3099">
        <v>0</v>
      </c>
      <c r="F3099">
        <v>0</v>
      </c>
      <c r="G3099" t="s">
        <v>23</v>
      </c>
      <c r="H3099" t="s">
        <v>221</v>
      </c>
      <c r="I3099">
        <v>5781</v>
      </c>
      <c r="J3099" t="s">
        <v>16</v>
      </c>
      <c r="K3099" t="s">
        <v>17</v>
      </c>
      <c r="L3099">
        <v>2020</v>
      </c>
      <c r="M3099" t="s">
        <v>18</v>
      </c>
    </row>
    <row r="3100" spans="1:13" x14ac:dyDescent="0.25">
      <c r="A3100" s="1">
        <v>44011</v>
      </c>
      <c r="B3100" s="2">
        <v>0.68125000000000002</v>
      </c>
      <c r="C3100" t="s">
        <v>13</v>
      </c>
      <c r="D3100" t="s">
        <v>19</v>
      </c>
      <c r="E3100">
        <v>3</v>
      </c>
      <c r="F3100">
        <v>6</v>
      </c>
      <c r="G3100" t="s">
        <v>20</v>
      </c>
      <c r="H3100" t="s">
        <v>223</v>
      </c>
      <c r="I3100">
        <v>5179</v>
      </c>
      <c r="J3100" t="s">
        <v>16</v>
      </c>
      <c r="K3100" t="s">
        <v>17</v>
      </c>
      <c r="L3100">
        <v>2020</v>
      </c>
      <c r="M3100" t="s">
        <v>18</v>
      </c>
    </row>
    <row r="3101" spans="1:13" x14ac:dyDescent="0.25">
      <c r="A3101" s="1">
        <v>44012</v>
      </c>
      <c r="B3101" s="2">
        <v>0.35833333333333334</v>
      </c>
      <c r="C3101" t="s">
        <v>21</v>
      </c>
      <c r="D3101" t="s">
        <v>77</v>
      </c>
      <c r="E3101">
        <v>14</v>
      </c>
      <c r="F3101">
        <v>17</v>
      </c>
      <c r="G3101" t="s">
        <v>23</v>
      </c>
      <c r="H3101" t="s">
        <v>221</v>
      </c>
      <c r="I3101">
        <v>5786</v>
      </c>
      <c r="J3101" t="s">
        <v>38</v>
      </c>
      <c r="K3101" t="s">
        <v>39</v>
      </c>
      <c r="L3101">
        <v>2020</v>
      </c>
      <c r="M3101" t="s">
        <v>18</v>
      </c>
    </row>
    <row r="3102" spans="1:13" x14ac:dyDescent="0.25">
      <c r="A3102" s="1">
        <v>44012</v>
      </c>
      <c r="B3102" s="2">
        <v>0.42291666666666666</v>
      </c>
      <c r="C3102" t="s">
        <v>21</v>
      </c>
      <c r="D3102" t="s">
        <v>34</v>
      </c>
      <c r="E3102">
        <v>3</v>
      </c>
      <c r="F3102">
        <v>6</v>
      </c>
      <c r="G3102" t="s">
        <v>15</v>
      </c>
      <c r="H3102" t="s">
        <v>221</v>
      </c>
      <c r="I3102">
        <v>5571</v>
      </c>
      <c r="J3102" t="s">
        <v>16</v>
      </c>
      <c r="K3102" t="s">
        <v>17</v>
      </c>
      <c r="L3102">
        <v>2020</v>
      </c>
      <c r="M3102" t="s">
        <v>18</v>
      </c>
    </row>
    <row r="3103" spans="1:13" x14ac:dyDescent="0.25">
      <c r="A3103" s="1">
        <v>44012</v>
      </c>
      <c r="B3103" s="2">
        <v>0.50555555555555554</v>
      </c>
      <c r="C3103" t="s">
        <v>21</v>
      </c>
      <c r="D3103" t="s">
        <v>69</v>
      </c>
      <c r="E3103">
        <v>6</v>
      </c>
      <c r="F3103">
        <v>9</v>
      </c>
      <c r="G3103" t="s">
        <v>20</v>
      </c>
      <c r="H3103" t="s">
        <v>223</v>
      </c>
      <c r="I3103">
        <v>5026</v>
      </c>
      <c r="J3103" t="s">
        <v>16</v>
      </c>
      <c r="K3103" t="s">
        <v>17</v>
      </c>
      <c r="L3103">
        <v>2020</v>
      </c>
      <c r="M3103" t="s">
        <v>18</v>
      </c>
    </row>
    <row r="3104" spans="1:13" x14ac:dyDescent="0.25">
      <c r="A3104" s="1">
        <v>44012</v>
      </c>
      <c r="B3104" s="2">
        <v>0.83263888888888893</v>
      </c>
      <c r="C3104" t="s">
        <v>21</v>
      </c>
      <c r="D3104" t="s">
        <v>62</v>
      </c>
      <c r="E3104">
        <v>3</v>
      </c>
      <c r="F3104">
        <v>6</v>
      </c>
      <c r="G3104" t="s">
        <v>20</v>
      </c>
      <c r="H3104" t="s">
        <v>223</v>
      </c>
      <c r="I3104">
        <v>5308</v>
      </c>
      <c r="J3104" t="s">
        <v>16</v>
      </c>
      <c r="K3104" t="s">
        <v>17</v>
      </c>
      <c r="L3104">
        <v>2020</v>
      </c>
      <c r="M3104" t="s">
        <v>18</v>
      </c>
    </row>
    <row r="3105" spans="1:13" x14ac:dyDescent="0.25">
      <c r="A3105" s="1">
        <v>44012</v>
      </c>
      <c r="B3105" s="2">
        <v>0.91249999999999998</v>
      </c>
      <c r="C3105" t="s">
        <v>21</v>
      </c>
      <c r="D3105" t="s">
        <v>37</v>
      </c>
      <c r="E3105">
        <v>4</v>
      </c>
      <c r="F3105">
        <v>10</v>
      </c>
      <c r="G3105" t="s">
        <v>32</v>
      </c>
      <c r="H3105" t="s">
        <v>223</v>
      </c>
      <c r="I3105">
        <v>5335</v>
      </c>
      <c r="J3105" t="s">
        <v>16</v>
      </c>
      <c r="K3105" t="s">
        <v>17</v>
      </c>
      <c r="L3105">
        <v>2020</v>
      </c>
      <c r="M3105" t="s">
        <v>18</v>
      </c>
    </row>
    <row r="3106" spans="1:13" x14ac:dyDescent="0.25">
      <c r="A3106" s="1">
        <v>44013</v>
      </c>
      <c r="B3106" s="2">
        <v>0.74583333333333335</v>
      </c>
      <c r="C3106" t="s">
        <v>25</v>
      </c>
      <c r="D3106" t="s">
        <v>96</v>
      </c>
      <c r="E3106">
        <v>0</v>
      </c>
      <c r="F3106">
        <v>0</v>
      </c>
      <c r="G3106" t="s">
        <v>32</v>
      </c>
      <c r="H3106" t="s">
        <v>223</v>
      </c>
      <c r="I3106">
        <v>5208</v>
      </c>
      <c r="J3106" t="s">
        <v>38</v>
      </c>
      <c r="K3106" t="s">
        <v>39</v>
      </c>
      <c r="L3106">
        <v>2020</v>
      </c>
      <c r="M3106" t="s">
        <v>120</v>
      </c>
    </row>
    <row r="3107" spans="1:13" x14ac:dyDescent="0.25">
      <c r="A3107" s="1">
        <v>44014</v>
      </c>
      <c r="B3107" s="2">
        <v>0.80486111111111114</v>
      </c>
      <c r="C3107" t="s">
        <v>33</v>
      </c>
      <c r="D3107" t="s">
        <v>49</v>
      </c>
      <c r="E3107">
        <v>4</v>
      </c>
      <c r="F3107">
        <v>8</v>
      </c>
      <c r="G3107" t="s">
        <v>15</v>
      </c>
      <c r="H3107" t="s">
        <v>221</v>
      </c>
      <c r="I3107">
        <v>5806</v>
      </c>
      <c r="J3107" t="s">
        <v>16</v>
      </c>
      <c r="K3107" t="s">
        <v>17</v>
      </c>
      <c r="L3107">
        <v>2020</v>
      </c>
      <c r="M3107" t="s">
        <v>120</v>
      </c>
    </row>
    <row r="3108" spans="1:13" x14ac:dyDescent="0.25">
      <c r="A3108" s="1">
        <v>44014</v>
      </c>
      <c r="B3108" s="2">
        <v>0.94027777777777777</v>
      </c>
      <c r="C3108" t="s">
        <v>33</v>
      </c>
      <c r="D3108" t="s">
        <v>85</v>
      </c>
      <c r="E3108">
        <v>11</v>
      </c>
      <c r="F3108">
        <v>16</v>
      </c>
      <c r="G3108" t="s">
        <v>15</v>
      </c>
      <c r="H3108" t="s">
        <v>221</v>
      </c>
      <c r="I3108">
        <v>5831</v>
      </c>
      <c r="J3108" t="s">
        <v>16</v>
      </c>
      <c r="K3108" t="s">
        <v>17</v>
      </c>
      <c r="L3108">
        <v>2020</v>
      </c>
      <c r="M3108" t="s">
        <v>120</v>
      </c>
    </row>
    <row r="3109" spans="1:13" x14ac:dyDescent="0.25">
      <c r="A3109" s="1">
        <v>44015</v>
      </c>
      <c r="B3109" s="2">
        <v>6.0416666666666667E-2</v>
      </c>
      <c r="C3109" t="s">
        <v>40</v>
      </c>
      <c r="D3109" t="s">
        <v>71</v>
      </c>
      <c r="E3109">
        <v>0</v>
      </c>
      <c r="F3109">
        <v>0</v>
      </c>
      <c r="G3109" t="s">
        <v>32</v>
      </c>
      <c r="H3109" t="s">
        <v>223</v>
      </c>
      <c r="I3109">
        <v>5308</v>
      </c>
      <c r="J3109" t="s">
        <v>16</v>
      </c>
      <c r="K3109" t="s">
        <v>17</v>
      </c>
      <c r="L3109">
        <v>2020</v>
      </c>
      <c r="M3109" t="s">
        <v>120</v>
      </c>
    </row>
    <row r="3110" spans="1:13" x14ac:dyDescent="0.25">
      <c r="A3110" s="1">
        <v>44015</v>
      </c>
      <c r="B3110" s="2">
        <v>0.4</v>
      </c>
      <c r="C3110" t="s">
        <v>40</v>
      </c>
      <c r="D3110" t="s">
        <v>79</v>
      </c>
      <c r="E3110">
        <v>0</v>
      </c>
      <c r="F3110">
        <v>0</v>
      </c>
      <c r="G3110" t="s">
        <v>15</v>
      </c>
      <c r="H3110" t="s">
        <v>221</v>
      </c>
      <c r="I3110">
        <v>5621</v>
      </c>
      <c r="J3110" t="s">
        <v>16</v>
      </c>
      <c r="K3110" t="s">
        <v>17</v>
      </c>
      <c r="L3110">
        <v>2020</v>
      </c>
      <c r="M3110" t="s">
        <v>120</v>
      </c>
    </row>
    <row r="3111" spans="1:13" x14ac:dyDescent="0.25">
      <c r="A3111" s="1">
        <v>44015</v>
      </c>
      <c r="B3111" s="2">
        <v>0.56527777777777777</v>
      </c>
      <c r="C3111" t="s">
        <v>40</v>
      </c>
      <c r="D3111" t="s">
        <v>14</v>
      </c>
      <c r="E3111">
        <v>3</v>
      </c>
      <c r="F3111">
        <v>6</v>
      </c>
      <c r="G3111" t="s">
        <v>23</v>
      </c>
      <c r="H3111" t="s">
        <v>221</v>
      </c>
      <c r="I3111">
        <v>5641</v>
      </c>
      <c r="J3111" t="s">
        <v>16</v>
      </c>
      <c r="K3111" t="s">
        <v>17</v>
      </c>
      <c r="L3111">
        <v>2020</v>
      </c>
      <c r="M3111" t="s">
        <v>120</v>
      </c>
    </row>
    <row r="3112" spans="1:13" x14ac:dyDescent="0.25">
      <c r="A3112" s="1">
        <v>44015</v>
      </c>
      <c r="B3112" s="2">
        <v>0.91597222222222219</v>
      </c>
      <c r="C3112" t="s">
        <v>40</v>
      </c>
      <c r="D3112" t="s">
        <v>58</v>
      </c>
      <c r="E3112">
        <v>0</v>
      </c>
      <c r="F3112">
        <v>0</v>
      </c>
      <c r="G3112" t="s">
        <v>15</v>
      </c>
      <c r="H3112" t="s">
        <v>221</v>
      </c>
      <c r="I3112">
        <v>6136</v>
      </c>
      <c r="J3112" t="s">
        <v>45</v>
      </c>
      <c r="K3112" t="s">
        <v>46</v>
      </c>
      <c r="L3112">
        <v>2020</v>
      </c>
      <c r="M3112" t="s">
        <v>120</v>
      </c>
    </row>
    <row r="3113" spans="1:13" x14ac:dyDescent="0.25">
      <c r="A3113" s="1">
        <v>44016</v>
      </c>
      <c r="B3113" s="2">
        <v>0.56736111111111109</v>
      </c>
      <c r="C3113" t="s">
        <v>50</v>
      </c>
      <c r="D3113" t="s">
        <v>37</v>
      </c>
      <c r="E3113">
        <v>3</v>
      </c>
      <c r="F3113">
        <v>7</v>
      </c>
      <c r="G3113" t="s">
        <v>32</v>
      </c>
      <c r="H3113" t="s">
        <v>223</v>
      </c>
      <c r="I3113">
        <v>5128</v>
      </c>
      <c r="J3113" t="s">
        <v>16</v>
      </c>
      <c r="K3113" t="s">
        <v>17</v>
      </c>
      <c r="L3113">
        <v>2020</v>
      </c>
      <c r="M3113" t="s">
        <v>120</v>
      </c>
    </row>
    <row r="3114" spans="1:13" x14ac:dyDescent="0.25">
      <c r="A3114" s="1">
        <v>44016</v>
      </c>
      <c r="B3114" s="2">
        <v>0.71250000000000002</v>
      </c>
      <c r="C3114" t="s">
        <v>50</v>
      </c>
      <c r="D3114" t="s">
        <v>87</v>
      </c>
      <c r="E3114">
        <v>4</v>
      </c>
      <c r="F3114">
        <v>7</v>
      </c>
      <c r="G3114" t="s">
        <v>23</v>
      </c>
      <c r="H3114" t="s">
        <v>221</v>
      </c>
      <c r="I3114">
        <v>5911</v>
      </c>
      <c r="J3114" t="s">
        <v>16</v>
      </c>
      <c r="K3114" t="s">
        <v>17</v>
      </c>
      <c r="L3114">
        <v>2020</v>
      </c>
      <c r="M3114" t="s">
        <v>120</v>
      </c>
    </row>
    <row r="3115" spans="1:13" x14ac:dyDescent="0.25">
      <c r="A3115" s="1">
        <v>44016</v>
      </c>
      <c r="B3115" s="2">
        <v>0.79652777777777772</v>
      </c>
      <c r="C3115" t="s">
        <v>50</v>
      </c>
      <c r="D3115" t="s">
        <v>14</v>
      </c>
      <c r="E3115">
        <v>12</v>
      </c>
      <c r="F3115">
        <v>15</v>
      </c>
      <c r="G3115" t="s">
        <v>23</v>
      </c>
      <c r="H3115" t="s">
        <v>221</v>
      </c>
      <c r="I3115">
        <v>5976</v>
      </c>
      <c r="J3115" t="s">
        <v>38</v>
      </c>
      <c r="K3115" t="s">
        <v>39</v>
      </c>
      <c r="L3115">
        <v>2020</v>
      </c>
      <c r="M3115" t="s">
        <v>120</v>
      </c>
    </row>
    <row r="3116" spans="1:13" x14ac:dyDescent="0.25">
      <c r="A3116" s="1">
        <v>44016</v>
      </c>
      <c r="B3116" s="2">
        <v>0.84861111111111109</v>
      </c>
      <c r="C3116" t="s">
        <v>50</v>
      </c>
      <c r="D3116" t="s">
        <v>64</v>
      </c>
      <c r="E3116">
        <v>3</v>
      </c>
      <c r="F3116">
        <v>8</v>
      </c>
      <c r="G3116" t="s">
        <v>32</v>
      </c>
      <c r="H3116" t="s">
        <v>223</v>
      </c>
      <c r="I3116">
        <v>5244</v>
      </c>
      <c r="J3116" t="s">
        <v>38</v>
      </c>
      <c r="K3116" t="s">
        <v>39</v>
      </c>
      <c r="L3116">
        <v>2020</v>
      </c>
      <c r="M3116" t="s">
        <v>120</v>
      </c>
    </row>
    <row r="3117" spans="1:13" x14ac:dyDescent="0.25">
      <c r="A3117" s="1">
        <v>44016</v>
      </c>
      <c r="B3117" s="2">
        <v>0.85138888888888886</v>
      </c>
      <c r="C3117" t="s">
        <v>50</v>
      </c>
      <c r="D3117" t="s">
        <v>68</v>
      </c>
      <c r="E3117">
        <v>5</v>
      </c>
      <c r="F3117">
        <v>10</v>
      </c>
      <c r="G3117" t="s">
        <v>20</v>
      </c>
      <c r="H3117" t="s">
        <v>223</v>
      </c>
      <c r="I3117">
        <v>5031</v>
      </c>
      <c r="J3117" t="s">
        <v>38</v>
      </c>
      <c r="K3117" t="s">
        <v>39</v>
      </c>
      <c r="L3117">
        <v>2020</v>
      </c>
      <c r="M3117" t="s">
        <v>120</v>
      </c>
    </row>
    <row r="3118" spans="1:13" x14ac:dyDescent="0.25">
      <c r="A3118" s="1">
        <v>44017</v>
      </c>
      <c r="B3118" s="2">
        <v>0.46250000000000002</v>
      </c>
      <c r="C3118" t="s">
        <v>53</v>
      </c>
      <c r="D3118" t="s">
        <v>65</v>
      </c>
      <c r="E3118">
        <v>3</v>
      </c>
      <c r="F3118">
        <v>8</v>
      </c>
      <c r="G3118" t="s">
        <v>23</v>
      </c>
      <c r="H3118" t="s">
        <v>221</v>
      </c>
      <c r="I3118">
        <v>5901</v>
      </c>
      <c r="J3118" t="s">
        <v>16</v>
      </c>
      <c r="K3118" t="s">
        <v>17</v>
      </c>
      <c r="L3118">
        <v>2020</v>
      </c>
      <c r="M3118" t="s">
        <v>120</v>
      </c>
    </row>
    <row r="3119" spans="1:13" x14ac:dyDescent="0.25">
      <c r="A3119" s="1">
        <v>44017</v>
      </c>
      <c r="B3119" s="2">
        <v>0.61944444444444446</v>
      </c>
      <c r="C3119" t="s">
        <v>53</v>
      </c>
      <c r="D3119" t="s">
        <v>44</v>
      </c>
      <c r="E3119">
        <v>0</v>
      </c>
      <c r="F3119">
        <v>0</v>
      </c>
      <c r="G3119" t="s">
        <v>23</v>
      </c>
      <c r="H3119" t="s">
        <v>221</v>
      </c>
      <c r="I3119">
        <v>5861</v>
      </c>
      <c r="J3119" t="s">
        <v>16</v>
      </c>
      <c r="K3119" t="s">
        <v>17</v>
      </c>
      <c r="L3119">
        <v>2020</v>
      </c>
      <c r="M3119" t="s">
        <v>120</v>
      </c>
    </row>
    <row r="3120" spans="1:13" x14ac:dyDescent="0.25">
      <c r="A3120" s="1">
        <v>44018</v>
      </c>
      <c r="B3120" s="2">
        <v>0.6430555555555556</v>
      </c>
      <c r="C3120" t="s">
        <v>13</v>
      </c>
      <c r="D3120" t="s">
        <v>74</v>
      </c>
      <c r="E3120">
        <v>11</v>
      </c>
      <c r="F3120">
        <v>14</v>
      </c>
      <c r="G3120" t="s">
        <v>20</v>
      </c>
      <c r="H3120" t="s">
        <v>223</v>
      </c>
      <c r="I3120">
        <v>5318</v>
      </c>
      <c r="J3120" t="s">
        <v>16</v>
      </c>
      <c r="K3120" t="s">
        <v>17</v>
      </c>
      <c r="L3120">
        <v>2020</v>
      </c>
      <c r="M3120" t="s">
        <v>120</v>
      </c>
    </row>
    <row r="3121" spans="1:13" x14ac:dyDescent="0.25">
      <c r="A3121" s="1">
        <v>44018</v>
      </c>
      <c r="B3121" s="2">
        <v>0.95486111111111116</v>
      </c>
      <c r="C3121" t="s">
        <v>13</v>
      </c>
      <c r="D3121" t="s">
        <v>86</v>
      </c>
      <c r="E3121">
        <v>10</v>
      </c>
      <c r="F3121">
        <v>16</v>
      </c>
      <c r="G3121" t="s">
        <v>20</v>
      </c>
      <c r="H3121" t="s">
        <v>223</v>
      </c>
      <c r="I3121">
        <v>5315</v>
      </c>
      <c r="J3121" t="s">
        <v>16</v>
      </c>
      <c r="K3121" t="s">
        <v>17</v>
      </c>
      <c r="L3121">
        <v>2020</v>
      </c>
      <c r="M3121" t="s">
        <v>120</v>
      </c>
    </row>
    <row r="3122" spans="1:13" x14ac:dyDescent="0.25">
      <c r="A3122" s="1">
        <v>44019</v>
      </c>
      <c r="B3122" s="2">
        <v>7.1527777777777773E-2</v>
      </c>
      <c r="C3122" t="s">
        <v>21</v>
      </c>
      <c r="D3122" t="s">
        <v>82</v>
      </c>
      <c r="E3122">
        <v>5</v>
      </c>
      <c r="F3122">
        <v>11</v>
      </c>
      <c r="G3122" t="s">
        <v>20</v>
      </c>
      <c r="H3122" t="s">
        <v>223</v>
      </c>
      <c r="I3122">
        <v>5298</v>
      </c>
      <c r="J3122" t="s">
        <v>16</v>
      </c>
      <c r="K3122" t="s">
        <v>17</v>
      </c>
      <c r="L3122">
        <v>2020</v>
      </c>
      <c r="M3122" t="s">
        <v>120</v>
      </c>
    </row>
    <row r="3123" spans="1:13" x14ac:dyDescent="0.25">
      <c r="A3123" s="1">
        <v>44019</v>
      </c>
      <c r="B3123" s="2">
        <v>0.36944444444444446</v>
      </c>
      <c r="C3123" t="s">
        <v>21</v>
      </c>
      <c r="D3123" t="s">
        <v>47</v>
      </c>
      <c r="E3123">
        <v>3</v>
      </c>
      <c r="F3123">
        <v>6</v>
      </c>
      <c r="G3123" t="s">
        <v>23</v>
      </c>
      <c r="H3123" t="s">
        <v>221</v>
      </c>
      <c r="I3123">
        <v>5106</v>
      </c>
      <c r="J3123" t="s">
        <v>38</v>
      </c>
      <c r="K3123" t="s">
        <v>39</v>
      </c>
      <c r="L3123">
        <v>2020</v>
      </c>
      <c r="M3123" t="s">
        <v>120</v>
      </c>
    </row>
    <row r="3124" spans="1:13" x14ac:dyDescent="0.25">
      <c r="A3124" s="1">
        <v>44019</v>
      </c>
      <c r="B3124" s="2">
        <v>0.43958333333333333</v>
      </c>
      <c r="C3124" t="s">
        <v>21</v>
      </c>
      <c r="D3124" t="s">
        <v>84</v>
      </c>
      <c r="E3124">
        <v>0</v>
      </c>
      <c r="F3124">
        <v>0</v>
      </c>
      <c r="G3124" t="s">
        <v>23</v>
      </c>
      <c r="H3124" t="s">
        <v>221</v>
      </c>
      <c r="I3124">
        <v>5626</v>
      </c>
      <c r="J3124" t="s">
        <v>16</v>
      </c>
      <c r="K3124" t="s">
        <v>17</v>
      </c>
      <c r="L3124">
        <v>2020</v>
      </c>
      <c r="M3124" t="s">
        <v>120</v>
      </c>
    </row>
    <row r="3125" spans="1:13" x14ac:dyDescent="0.25">
      <c r="A3125" s="1">
        <v>44019</v>
      </c>
      <c r="B3125" s="2">
        <v>0.84861111111111109</v>
      </c>
      <c r="C3125" t="s">
        <v>21</v>
      </c>
      <c r="D3125" t="s">
        <v>43</v>
      </c>
      <c r="E3125">
        <v>4</v>
      </c>
      <c r="F3125">
        <v>7</v>
      </c>
      <c r="G3125" t="s">
        <v>32</v>
      </c>
      <c r="H3125" t="s">
        <v>223</v>
      </c>
      <c r="I3125">
        <v>5000</v>
      </c>
      <c r="J3125" t="s">
        <v>16</v>
      </c>
      <c r="K3125" t="s">
        <v>17</v>
      </c>
      <c r="L3125">
        <v>2020</v>
      </c>
      <c r="M3125" t="s">
        <v>120</v>
      </c>
    </row>
    <row r="3126" spans="1:13" x14ac:dyDescent="0.25">
      <c r="A3126" s="1">
        <v>44019</v>
      </c>
      <c r="B3126" s="2">
        <v>0.91666666666666663</v>
      </c>
      <c r="C3126" t="s">
        <v>21</v>
      </c>
      <c r="D3126" t="s">
        <v>114</v>
      </c>
      <c r="E3126">
        <v>0</v>
      </c>
      <c r="F3126">
        <v>0</v>
      </c>
      <c r="G3126" t="s">
        <v>15</v>
      </c>
      <c r="H3126" t="s">
        <v>221</v>
      </c>
      <c r="I3126">
        <v>5566</v>
      </c>
      <c r="J3126" t="s">
        <v>16</v>
      </c>
      <c r="K3126" t="s">
        <v>17</v>
      </c>
      <c r="L3126">
        <v>2020</v>
      </c>
      <c r="M3126" t="s">
        <v>120</v>
      </c>
    </row>
    <row r="3127" spans="1:13" x14ac:dyDescent="0.25">
      <c r="A3127" s="1">
        <v>44020</v>
      </c>
      <c r="B3127" s="2">
        <v>0.49513888888888891</v>
      </c>
      <c r="C3127" t="s">
        <v>25</v>
      </c>
      <c r="D3127" t="s">
        <v>87</v>
      </c>
      <c r="E3127">
        <v>4</v>
      </c>
      <c r="F3127">
        <v>7</v>
      </c>
      <c r="G3127" t="s">
        <v>15</v>
      </c>
      <c r="H3127" t="s">
        <v>221</v>
      </c>
      <c r="I3127">
        <v>5576</v>
      </c>
      <c r="J3127" t="s">
        <v>55</v>
      </c>
      <c r="K3127" t="s">
        <v>56</v>
      </c>
      <c r="L3127">
        <v>2020</v>
      </c>
      <c r="M3127" t="s">
        <v>120</v>
      </c>
    </row>
    <row r="3128" spans="1:13" x14ac:dyDescent="0.25">
      <c r="A3128" s="1">
        <v>44020</v>
      </c>
      <c r="B3128" s="2">
        <v>0.49583333333333335</v>
      </c>
      <c r="C3128" t="s">
        <v>25</v>
      </c>
      <c r="D3128" t="s">
        <v>35</v>
      </c>
      <c r="E3128">
        <v>5</v>
      </c>
      <c r="F3128">
        <v>8</v>
      </c>
      <c r="G3128" t="s">
        <v>23</v>
      </c>
      <c r="H3128" t="s">
        <v>221</v>
      </c>
      <c r="I3128">
        <v>5871</v>
      </c>
      <c r="J3128" t="s">
        <v>16</v>
      </c>
      <c r="K3128" t="s">
        <v>17</v>
      </c>
      <c r="L3128">
        <v>2020</v>
      </c>
      <c r="M3128" t="s">
        <v>120</v>
      </c>
    </row>
    <row r="3129" spans="1:13" x14ac:dyDescent="0.25">
      <c r="A3129" s="1">
        <v>44020</v>
      </c>
      <c r="B3129" s="2">
        <v>0.55000000000000004</v>
      </c>
      <c r="C3129" t="s">
        <v>25</v>
      </c>
      <c r="D3129" t="s">
        <v>31</v>
      </c>
      <c r="E3129">
        <v>4</v>
      </c>
      <c r="F3129">
        <v>7</v>
      </c>
      <c r="G3129" t="s">
        <v>20</v>
      </c>
      <c r="H3129" t="s">
        <v>223</v>
      </c>
      <c r="I3129">
        <v>5056</v>
      </c>
      <c r="J3129" t="s">
        <v>16</v>
      </c>
      <c r="K3129" t="s">
        <v>17</v>
      </c>
      <c r="L3129">
        <v>2020</v>
      </c>
      <c r="M3129" t="s">
        <v>120</v>
      </c>
    </row>
    <row r="3130" spans="1:13" x14ac:dyDescent="0.25">
      <c r="A3130" s="1">
        <v>44020</v>
      </c>
      <c r="B3130" s="2">
        <v>0.63194444444444442</v>
      </c>
      <c r="C3130" t="s">
        <v>25</v>
      </c>
      <c r="D3130" t="s">
        <v>28</v>
      </c>
      <c r="E3130">
        <v>3</v>
      </c>
      <c r="F3130">
        <v>6</v>
      </c>
      <c r="G3130" t="s">
        <v>20</v>
      </c>
      <c r="H3130" t="s">
        <v>223</v>
      </c>
      <c r="I3130">
        <v>5229</v>
      </c>
      <c r="J3130" t="s">
        <v>16</v>
      </c>
      <c r="K3130" t="s">
        <v>17</v>
      </c>
      <c r="L3130">
        <v>2020</v>
      </c>
      <c r="M3130" t="s">
        <v>120</v>
      </c>
    </row>
    <row r="3131" spans="1:13" x14ac:dyDescent="0.25">
      <c r="A3131" s="1">
        <v>44020</v>
      </c>
      <c r="B3131" s="2">
        <v>0.65625</v>
      </c>
      <c r="C3131" t="s">
        <v>25</v>
      </c>
      <c r="D3131" t="s">
        <v>96</v>
      </c>
      <c r="E3131">
        <v>8</v>
      </c>
      <c r="F3131">
        <v>11</v>
      </c>
      <c r="G3131" t="s">
        <v>32</v>
      </c>
      <c r="H3131" t="s">
        <v>223</v>
      </c>
      <c r="I3131">
        <v>5161</v>
      </c>
      <c r="J3131" t="s">
        <v>16</v>
      </c>
      <c r="K3131" t="s">
        <v>17</v>
      </c>
      <c r="L3131">
        <v>2020</v>
      </c>
      <c r="M3131" t="s">
        <v>120</v>
      </c>
    </row>
    <row r="3132" spans="1:13" x14ac:dyDescent="0.25">
      <c r="A3132" s="1">
        <v>44020</v>
      </c>
      <c r="B3132" s="2">
        <v>0.86875000000000002</v>
      </c>
      <c r="C3132" t="s">
        <v>25</v>
      </c>
      <c r="D3132" t="s">
        <v>34</v>
      </c>
      <c r="E3132">
        <v>0</v>
      </c>
      <c r="F3132">
        <v>0</v>
      </c>
      <c r="G3132" t="s">
        <v>15</v>
      </c>
      <c r="H3132" t="s">
        <v>221</v>
      </c>
      <c r="I3132">
        <v>6101</v>
      </c>
      <c r="J3132" t="s">
        <v>55</v>
      </c>
      <c r="K3132" t="s">
        <v>56</v>
      </c>
      <c r="L3132">
        <v>2020</v>
      </c>
      <c r="M3132" t="s">
        <v>120</v>
      </c>
    </row>
    <row r="3133" spans="1:13" x14ac:dyDescent="0.25">
      <c r="A3133" s="1">
        <v>44021</v>
      </c>
      <c r="B3133" s="2">
        <v>0.63958333333333328</v>
      </c>
      <c r="C3133" t="s">
        <v>33</v>
      </c>
      <c r="D3133" t="s">
        <v>35</v>
      </c>
      <c r="E3133">
        <v>0</v>
      </c>
      <c r="F3133">
        <v>0</v>
      </c>
      <c r="H3133" t="s">
        <v>221</v>
      </c>
      <c r="I3133">
        <v>3489</v>
      </c>
      <c r="J3133" t="s">
        <v>38</v>
      </c>
      <c r="K3133" t="s">
        <v>39</v>
      </c>
      <c r="L3133">
        <v>2020</v>
      </c>
      <c r="M3133" t="s">
        <v>120</v>
      </c>
    </row>
    <row r="3134" spans="1:13" x14ac:dyDescent="0.25">
      <c r="A3134" s="1">
        <v>44021</v>
      </c>
      <c r="B3134" s="2">
        <v>0.88263888888888886</v>
      </c>
      <c r="C3134" t="s">
        <v>33</v>
      </c>
      <c r="D3134" t="s">
        <v>75</v>
      </c>
      <c r="E3134">
        <v>9</v>
      </c>
      <c r="F3134">
        <v>14</v>
      </c>
      <c r="G3134" t="s">
        <v>15</v>
      </c>
      <c r="H3134" t="s">
        <v>221</v>
      </c>
      <c r="I3134">
        <v>5686</v>
      </c>
      <c r="J3134" t="s">
        <v>16</v>
      </c>
      <c r="K3134" t="s">
        <v>17</v>
      </c>
      <c r="L3134">
        <v>2020</v>
      </c>
      <c r="M3134" t="s">
        <v>120</v>
      </c>
    </row>
    <row r="3135" spans="1:13" x14ac:dyDescent="0.25">
      <c r="A3135" s="1">
        <v>44022</v>
      </c>
      <c r="B3135" s="2">
        <v>0.30763888888888891</v>
      </c>
      <c r="C3135" t="s">
        <v>40</v>
      </c>
      <c r="D3135" t="s">
        <v>83</v>
      </c>
      <c r="E3135">
        <v>5</v>
      </c>
      <c r="F3135">
        <v>8</v>
      </c>
      <c r="G3135" t="s">
        <v>23</v>
      </c>
      <c r="H3135" t="s">
        <v>221</v>
      </c>
      <c r="I3135">
        <v>5416</v>
      </c>
      <c r="J3135" t="s">
        <v>16</v>
      </c>
      <c r="K3135" t="s">
        <v>17</v>
      </c>
      <c r="L3135">
        <v>2020</v>
      </c>
      <c r="M3135" t="s">
        <v>120</v>
      </c>
    </row>
    <row r="3136" spans="1:13" x14ac:dyDescent="0.25">
      <c r="A3136" s="1">
        <v>44022</v>
      </c>
      <c r="B3136" s="2">
        <v>0.69027777777777777</v>
      </c>
      <c r="C3136" t="s">
        <v>40</v>
      </c>
      <c r="D3136" t="s">
        <v>79</v>
      </c>
      <c r="E3136">
        <v>0</v>
      </c>
      <c r="F3136">
        <v>0</v>
      </c>
      <c r="G3136" t="s">
        <v>15</v>
      </c>
      <c r="H3136" t="s">
        <v>221</v>
      </c>
      <c r="I3136">
        <v>6046</v>
      </c>
      <c r="J3136" t="s">
        <v>16</v>
      </c>
      <c r="K3136" t="s">
        <v>17</v>
      </c>
      <c r="L3136">
        <v>2020</v>
      </c>
      <c r="M3136" t="s">
        <v>120</v>
      </c>
    </row>
    <row r="3137" spans="1:13" x14ac:dyDescent="0.25">
      <c r="A3137" s="1">
        <v>44022</v>
      </c>
      <c r="B3137" s="2">
        <v>0.75416666666666665</v>
      </c>
      <c r="C3137" t="s">
        <v>40</v>
      </c>
      <c r="D3137" t="s">
        <v>76</v>
      </c>
      <c r="E3137">
        <v>4</v>
      </c>
      <c r="F3137">
        <v>7</v>
      </c>
      <c r="G3137" t="s">
        <v>32</v>
      </c>
      <c r="H3137" t="s">
        <v>223</v>
      </c>
      <c r="I3137">
        <v>5186</v>
      </c>
      <c r="J3137" t="s">
        <v>16</v>
      </c>
      <c r="K3137" t="s">
        <v>17</v>
      </c>
      <c r="L3137">
        <v>2020</v>
      </c>
      <c r="M3137" t="s">
        <v>120</v>
      </c>
    </row>
    <row r="3138" spans="1:13" x14ac:dyDescent="0.25">
      <c r="A3138" s="1">
        <v>44022</v>
      </c>
      <c r="B3138" s="2">
        <v>0.82916666666666672</v>
      </c>
      <c r="C3138" t="s">
        <v>40</v>
      </c>
      <c r="D3138" t="s">
        <v>65</v>
      </c>
      <c r="E3138">
        <v>0</v>
      </c>
      <c r="F3138">
        <v>0</v>
      </c>
      <c r="G3138" t="s">
        <v>23</v>
      </c>
      <c r="H3138" t="s">
        <v>221</v>
      </c>
      <c r="I3138">
        <v>5911</v>
      </c>
      <c r="J3138" t="s">
        <v>16</v>
      </c>
      <c r="K3138" t="s">
        <v>17</v>
      </c>
      <c r="L3138">
        <v>2020</v>
      </c>
      <c r="M3138" t="s">
        <v>120</v>
      </c>
    </row>
    <row r="3139" spans="1:13" x14ac:dyDescent="0.25">
      <c r="A3139" s="1">
        <v>44022</v>
      </c>
      <c r="B3139" s="2">
        <v>0.87916666666666665</v>
      </c>
      <c r="C3139" t="s">
        <v>40</v>
      </c>
      <c r="D3139" t="s">
        <v>74</v>
      </c>
      <c r="E3139">
        <v>4</v>
      </c>
      <c r="F3139">
        <v>10</v>
      </c>
      <c r="G3139" t="s">
        <v>20</v>
      </c>
      <c r="H3139" t="s">
        <v>223</v>
      </c>
      <c r="I3139">
        <v>5055</v>
      </c>
      <c r="J3139" t="s">
        <v>16</v>
      </c>
      <c r="K3139" t="s">
        <v>17</v>
      </c>
      <c r="L3139">
        <v>2020</v>
      </c>
      <c r="M3139" t="s">
        <v>120</v>
      </c>
    </row>
    <row r="3140" spans="1:13" x14ac:dyDescent="0.25">
      <c r="A3140" s="1">
        <v>44023</v>
      </c>
      <c r="B3140" s="2">
        <v>0.38124999999999998</v>
      </c>
      <c r="C3140" t="s">
        <v>50</v>
      </c>
      <c r="D3140" t="s">
        <v>37</v>
      </c>
      <c r="E3140">
        <v>11</v>
      </c>
      <c r="F3140">
        <v>16</v>
      </c>
      <c r="G3140" t="s">
        <v>32</v>
      </c>
      <c r="H3140" t="s">
        <v>223</v>
      </c>
      <c r="I3140">
        <v>5288</v>
      </c>
      <c r="J3140" t="s">
        <v>55</v>
      </c>
      <c r="K3140" t="s">
        <v>56</v>
      </c>
      <c r="L3140">
        <v>2020</v>
      </c>
      <c r="M3140" t="s">
        <v>120</v>
      </c>
    </row>
    <row r="3141" spans="1:13" x14ac:dyDescent="0.25">
      <c r="A3141" s="1">
        <v>44023</v>
      </c>
      <c r="B3141" s="2">
        <v>0.39444444444444443</v>
      </c>
      <c r="C3141" t="s">
        <v>50</v>
      </c>
      <c r="D3141" t="s">
        <v>112</v>
      </c>
      <c r="E3141">
        <v>3</v>
      </c>
      <c r="F3141">
        <v>8</v>
      </c>
      <c r="G3141" t="s">
        <v>23</v>
      </c>
      <c r="H3141" t="s">
        <v>221</v>
      </c>
      <c r="I3141">
        <v>5791</v>
      </c>
      <c r="J3141" t="s">
        <v>16</v>
      </c>
      <c r="K3141" t="s">
        <v>17</v>
      </c>
      <c r="L3141">
        <v>2020</v>
      </c>
      <c r="M3141" t="s">
        <v>120</v>
      </c>
    </row>
    <row r="3142" spans="1:13" x14ac:dyDescent="0.25">
      <c r="A3142" s="1">
        <v>44023</v>
      </c>
      <c r="B3142" s="2">
        <v>0.52152777777777781</v>
      </c>
      <c r="C3142" t="s">
        <v>50</v>
      </c>
      <c r="D3142" t="s">
        <v>37</v>
      </c>
      <c r="E3142">
        <v>33</v>
      </c>
      <c r="F3142">
        <v>38</v>
      </c>
      <c r="G3142" t="s">
        <v>20</v>
      </c>
      <c r="H3142" t="s">
        <v>223</v>
      </c>
      <c r="I3142">
        <v>5263</v>
      </c>
      <c r="J3142" t="s">
        <v>16</v>
      </c>
      <c r="K3142" t="s">
        <v>17</v>
      </c>
      <c r="L3142">
        <v>2020</v>
      </c>
      <c r="M3142" t="s">
        <v>120</v>
      </c>
    </row>
    <row r="3143" spans="1:13" x14ac:dyDescent="0.25">
      <c r="A3143" s="1">
        <v>44024</v>
      </c>
      <c r="B3143" s="2">
        <v>0.63472222222222219</v>
      </c>
      <c r="C3143" t="s">
        <v>53</v>
      </c>
      <c r="D3143" t="s">
        <v>105</v>
      </c>
      <c r="E3143">
        <v>4</v>
      </c>
      <c r="F3143">
        <v>8</v>
      </c>
      <c r="G3143" t="s">
        <v>23</v>
      </c>
      <c r="H3143" t="s">
        <v>221</v>
      </c>
      <c r="I3143">
        <v>5731</v>
      </c>
      <c r="J3143" t="s">
        <v>16</v>
      </c>
      <c r="K3143" t="s">
        <v>17</v>
      </c>
      <c r="L3143">
        <v>2020</v>
      </c>
      <c r="M3143" t="s">
        <v>120</v>
      </c>
    </row>
    <row r="3144" spans="1:13" x14ac:dyDescent="0.25">
      <c r="A3144" s="1">
        <v>44024</v>
      </c>
      <c r="B3144" s="2">
        <v>0.6479166666666667</v>
      </c>
      <c r="C3144" t="s">
        <v>53</v>
      </c>
      <c r="D3144" t="s">
        <v>67</v>
      </c>
      <c r="E3144">
        <v>7</v>
      </c>
      <c r="F3144">
        <v>11</v>
      </c>
      <c r="G3144" t="s">
        <v>15</v>
      </c>
      <c r="H3144" t="s">
        <v>221</v>
      </c>
      <c r="I3144">
        <v>5811</v>
      </c>
      <c r="J3144" t="s">
        <v>16</v>
      </c>
      <c r="K3144" t="s">
        <v>17</v>
      </c>
      <c r="L3144">
        <v>2020</v>
      </c>
      <c r="M3144" t="s">
        <v>120</v>
      </c>
    </row>
    <row r="3145" spans="1:13" x14ac:dyDescent="0.25">
      <c r="A3145" s="1">
        <v>44024</v>
      </c>
      <c r="B3145" s="2">
        <v>0.68333333333333335</v>
      </c>
      <c r="C3145" t="s">
        <v>53</v>
      </c>
      <c r="D3145" t="s">
        <v>102</v>
      </c>
      <c r="E3145">
        <v>0</v>
      </c>
      <c r="F3145">
        <v>0</v>
      </c>
      <c r="G3145" t="s">
        <v>20</v>
      </c>
      <c r="H3145" t="s">
        <v>223</v>
      </c>
      <c r="I3145">
        <v>5278</v>
      </c>
      <c r="J3145" t="s">
        <v>55</v>
      </c>
      <c r="K3145" t="s">
        <v>56</v>
      </c>
      <c r="L3145">
        <v>2020</v>
      </c>
      <c r="M3145" t="s">
        <v>120</v>
      </c>
    </row>
    <row r="3146" spans="1:13" x14ac:dyDescent="0.25">
      <c r="A3146" s="1">
        <v>44024</v>
      </c>
      <c r="B3146" s="2">
        <v>0.74027777777777781</v>
      </c>
      <c r="C3146" t="s">
        <v>53</v>
      </c>
      <c r="D3146" t="s">
        <v>64</v>
      </c>
      <c r="E3146">
        <v>3</v>
      </c>
      <c r="F3146">
        <v>8</v>
      </c>
      <c r="G3146" t="s">
        <v>32</v>
      </c>
      <c r="H3146" t="s">
        <v>223</v>
      </c>
      <c r="I3146">
        <v>5207</v>
      </c>
      <c r="J3146" t="s">
        <v>16</v>
      </c>
      <c r="K3146" t="s">
        <v>17</v>
      </c>
      <c r="L3146">
        <v>2020</v>
      </c>
      <c r="M3146" t="s">
        <v>120</v>
      </c>
    </row>
    <row r="3147" spans="1:13" x14ac:dyDescent="0.25">
      <c r="A3147" s="1">
        <v>44024</v>
      </c>
      <c r="B3147" s="2">
        <v>0.92291666666666672</v>
      </c>
      <c r="C3147" t="s">
        <v>53</v>
      </c>
      <c r="D3147" t="s">
        <v>113</v>
      </c>
      <c r="E3147">
        <v>7</v>
      </c>
      <c r="F3147">
        <v>12</v>
      </c>
      <c r="G3147" t="s">
        <v>23</v>
      </c>
      <c r="H3147" t="s">
        <v>221</v>
      </c>
      <c r="I3147">
        <v>5731</v>
      </c>
      <c r="J3147" t="s">
        <v>16</v>
      </c>
      <c r="K3147" t="s">
        <v>17</v>
      </c>
      <c r="L3147">
        <v>2020</v>
      </c>
      <c r="M3147" t="s">
        <v>120</v>
      </c>
    </row>
    <row r="3148" spans="1:13" x14ac:dyDescent="0.25">
      <c r="A3148" s="1">
        <v>44025</v>
      </c>
      <c r="B3148" s="2">
        <v>0.55555555555555558</v>
      </c>
      <c r="C3148" t="s">
        <v>13</v>
      </c>
      <c r="D3148" t="s">
        <v>73</v>
      </c>
      <c r="E3148">
        <v>3</v>
      </c>
      <c r="F3148">
        <v>6</v>
      </c>
      <c r="G3148" t="s">
        <v>23</v>
      </c>
      <c r="H3148" t="s">
        <v>221</v>
      </c>
      <c r="I3148">
        <v>5471</v>
      </c>
      <c r="J3148" t="s">
        <v>16</v>
      </c>
      <c r="K3148" t="s">
        <v>17</v>
      </c>
      <c r="L3148">
        <v>2020</v>
      </c>
      <c r="M3148" t="s">
        <v>120</v>
      </c>
    </row>
    <row r="3149" spans="1:13" x14ac:dyDescent="0.25">
      <c r="A3149" s="1">
        <v>44026</v>
      </c>
      <c r="B3149" s="2">
        <v>6.458333333333334E-2</v>
      </c>
      <c r="C3149" t="s">
        <v>21</v>
      </c>
      <c r="D3149" t="s">
        <v>81</v>
      </c>
      <c r="E3149">
        <v>0</v>
      </c>
      <c r="F3149">
        <v>0</v>
      </c>
      <c r="G3149" t="s">
        <v>32</v>
      </c>
      <c r="H3149" t="s">
        <v>223</v>
      </c>
      <c r="I3149">
        <v>5278</v>
      </c>
      <c r="J3149" t="s">
        <v>16</v>
      </c>
      <c r="K3149" t="s">
        <v>17</v>
      </c>
      <c r="L3149">
        <v>2020</v>
      </c>
      <c r="M3149" t="s">
        <v>120</v>
      </c>
    </row>
    <row r="3150" spans="1:13" x14ac:dyDescent="0.25">
      <c r="A3150" s="1">
        <v>44026</v>
      </c>
      <c r="B3150" s="2">
        <v>0.43611111111111112</v>
      </c>
      <c r="C3150" t="s">
        <v>21</v>
      </c>
      <c r="D3150" t="s">
        <v>99</v>
      </c>
      <c r="E3150">
        <v>0</v>
      </c>
      <c r="F3150">
        <v>0</v>
      </c>
      <c r="G3150" t="s">
        <v>23</v>
      </c>
      <c r="H3150" t="s">
        <v>221</v>
      </c>
      <c r="I3150">
        <v>5666</v>
      </c>
      <c r="J3150" t="s">
        <v>16</v>
      </c>
      <c r="K3150" t="s">
        <v>17</v>
      </c>
      <c r="L3150">
        <v>2020</v>
      </c>
      <c r="M3150" t="s">
        <v>120</v>
      </c>
    </row>
    <row r="3151" spans="1:13" x14ac:dyDescent="0.25">
      <c r="A3151" s="1">
        <v>44027</v>
      </c>
      <c r="B3151" s="2">
        <v>0.64236111111111116</v>
      </c>
      <c r="C3151" t="s">
        <v>25</v>
      </c>
      <c r="D3151" t="s">
        <v>96</v>
      </c>
      <c r="E3151">
        <v>4</v>
      </c>
      <c r="F3151">
        <v>7</v>
      </c>
      <c r="G3151" t="s">
        <v>32</v>
      </c>
      <c r="H3151" t="s">
        <v>223</v>
      </c>
      <c r="I3151">
        <v>5163</v>
      </c>
      <c r="J3151" t="s">
        <v>55</v>
      </c>
      <c r="K3151" t="s">
        <v>56</v>
      </c>
      <c r="L3151">
        <v>2020</v>
      </c>
      <c r="M3151" t="s">
        <v>120</v>
      </c>
    </row>
    <row r="3152" spans="1:13" x14ac:dyDescent="0.25">
      <c r="A3152" s="1">
        <v>44027</v>
      </c>
      <c r="B3152" s="2">
        <v>0.77638888888888891</v>
      </c>
      <c r="C3152" t="s">
        <v>25</v>
      </c>
      <c r="D3152" t="s">
        <v>75</v>
      </c>
      <c r="E3152">
        <v>6</v>
      </c>
      <c r="F3152">
        <v>9</v>
      </c>
      <c r="G3152" t="s">
        <v>23</v>
      </c>
      <c r="H3152" t="s">
        <v>221</v>
      </c>
      <c r="I3152">
        <v>5656</v>
      </c>
      <c r="J3152" t="s">
        <v>38</v>
      </c>
      <c r="K3152" t="s">
        <v>39</v>
      </c>
      <c r="L3152">
        <v>2020</v>
      </c>
      <c r="M3152" t="s">
        <v>120</v>
      </c>
    </row>
    <row r="3153" spans="1:13" x14ac:dyDescent="0.25">
      <c r="A3153" s="1">
        <v>44028</v>
      </c>
      <c r="B3153" s="2">
        <v>0.31944444444444442</v>
      </c>
      <c r="C3153" t="s">
        <v>33</v>
      </c>
      <c r="D3153" t="s">
        <v>97</v>
      </c>
      <c r="E3153">
        <v>3</v>
      </c>
      <c r="F3153">
        <v>6</v>
      </c>
      <c r="G3153" t="s">
        <v>20</v>
      </c>
      <c r="H3153" t="s">
        <v>223</v>
      </c>
      <c r="I3153">
        <v>5278</v>
      </c>
      <c r="J3153" t="s">
        <v>16</v>
      </c>
      <c r="K3153" t="s">
        <v>17</v>
      </c>
      <c r="L3153">
        <v>2020</v>
      </c>
      <c r="M3153" t="s">
        <v>120</v>
      </c>
    </row>
    <row r="3154" spans="1:13" x14ac:dyDescent="0.25">
      <c r="A3154" s="1">
        <v>44028</v>
      </c>
      <c r="B3154" s="2">
        <v>0.43402777777777779</v>
      </c>
      <c r="C3154" t="s">
        <v>33</v>
      </c>
      <c r="D3154" t="s">
        <v>14</v>
      </c>
      <c r="E3154">
        <v>4</v>
      </c>
      <c r="F3154">
        <v>7</v>
      </c>
      <c r="G3154" t="s">
        <v>23</v>
      </c>
      <c r="H3154" t="s">
        <v>221</v>
      </c>
      <c r="I3154">
        <v>5946</v>
      </c>
      <c r="J3154" t="s">
        <v>55</v>
      </c>
      <c r="K3154" t="s">
        <v>56</v>
      </c>
      <c r="L3154">
        <v>2020</v>
      </c>
      <c r="M3154" t="s">
        <v>120</v>
      </c>
    </row>
    <row r="3155" spans="1:13" x14ac:dyDescent="0.25">
      <c r="A3155" s="1">
        <v>44028</v>
      </c>
      <c r="B3155" s="2">
        <v>0.44583333333333336</v>
      </c>
      <c r="C3155" t="s">
        <v>33</v>
      </c>
      <c r="D3155" t="s">
        <v>62</v>
      </c>
      <c r="E3155">
        <v>4</v>
      </c>
      <c r="F3155">
        <v>7</v>
      </c>
      <c r="G3155" t="s">
        <v>32</v>
      </c>
      <c r="H3155" t="s">
        <v>223</v>
      </c>
      <c r="I3155">
        <v>5090</v>
      </c>
      <c r="J3155" t="s">
        <v>16</v>
      </c>
      <c r="K3155" t="s">
        <v>17</v>
      </c>
      <c r="L3155">
        <v>2020</v>
      </c>
      <c r="M3155" t="s">
        <v>120</v>
      </c>
    </row>
    <row r="3156" spans="1:13" x14ac:dyDescent="0.25">
      <c r="A3156" s="1">
        <v>44028</v>
      </c>
      <c r="B3156" s="2">
        <v>0.48472222222222222</v>
      </c>
      <c r="C3156" t="s">
        <v>33</v>
      </c>
      <c r="D3156" t="s">
        <v>26</v>
      </c>
      <c r="E3156">
        <v>0</v>
      </c>
      <c r="F3156">
        <v>0</v>
      </c>
      <c r="G3156" t="s">
        <v>32</v>
      </c>
      <c r="H3156" t="s">
        <v>223</v>
      </c>
      <c r="I3156">
        <v>5263</v>
      </c>
      <c r="J3156" t="s">
        <v>16</v>
      </c>
      <c r="K3156" t="s">
        <v>17</v>
      </c>
      <c r="L3156">
        <v>2020</v>
      </c>
      <c r="M3156" t="s">
        <v>120</v>
      </c>
    </row>
    <row r="3157" spans="1:13" x14ac:dyDescent="0.25">
      <c r="A3157" s="1">
        <v>44029</v>
      </c>
      <c r="B3157" s="2">
        <v>0.83611111111111114</v>
      </c>
      <c r="C3157" t="s">
        <v>40</v>
      </c>
      <c r="D3157" t="s">
        <v>65</v>
      </c>
      <c r="E3157">
        <v>0</v>
      </c>
      <c r="F3157">
        <v>0</v>
      </c>
      <c r="G3157" t="s">
        <v>23</v>
      </c>
      <c r="H3157" t="s">
        <v>221</v>
      </c>
      <c r="I3157">
        <v>5546</v>
      </c>
      <c r="J3157" t="s">
        <v>16</v>
      </c>
      <c r="K3157" t="s">
        <v>17</v>
      </c>
      <c r="L3157">
        <v>2020</v>
      </c>
      <c r="M3157" t="s">
        <v>120</v>
      </c>
    </row>
    <row r="3158" spans="1:13" x14ac:dyDescent="0.25">
      <c r="A3158" s="1">
        <v>44029</v>
      </c>
      <c r="B3158" s="2">
        <v>0.86250000000000004</v>
      </c>
      <c r="C3158" t="s">
        <v>40</v>
      </c>
      <c r="D3158" t="s">
        <v>14</v>
      </c>
      <c r="E3158">
        <v>0</v>
      </c>
      <c r="F3158">
        <v>0</v>
      </c>
      <c r="G3158" t="s">
        <v>23</v>
      </c>
      <c r="H3158" t="s">
        <v>221</v>
      </c>
      <c r="I3158">
        <v>5921</v>
      </c>
      <c r="J3158" t="s">
        <v>16</v>
      </c>
      <c r="K3158" t="s">
        <v>17</v>
      </c>
      <c r="L3158">
        <v>2020</v>
      </c>
      <c r="M3158" t="s">
        <v>120</v>
      </c>
    </row>
    <row r="3159" spans="1:13" x14ac:dyDescent="0.25">
      <c r="A3159" s="1">
        <v>44030</v>
      </c>
      <c r="B3159" s="2">
        <v>0.3527777777777778</v>
      </c>
      <c r="C3159" t="s">
        <v>50</v>
      </c>
      <c r="D3159" t="s">
        <v>43</v>
      </c>
      <c r="E3159">
        <v>0</v>
      </c>
      <c r="F3159">
        <v>0</v>
      </c>
      <c r="G3159" t="s">
        <v>32</v>
      </c>
      <c r="H3159" t="s">
        <v>223</v>
      </c>
      <c r="I3159">
        <v>5261</v>
      </c>
      <c r="J3159" t="s">
        <v>16</v>
      </c>
      <c r="K3159" t="s">
        <v>17</v>
      </c>
      <c r="L3159">
        <v>2020</v>
      </c>
      <c r="M3159" t="s">
        <v>120</v>
      </c>
    </row>
    <row r="3160" spans="1:13" x14ac:dyDescent="0.25">
      <c r="A3160" s="1">
        <v>44030</v>
      </c>
      <c r="B3160" s="2">
        <v>0.78680555555555554</v>
      </c>
      <c r="C3160" t="s">
        <v>50</v>
      </c>
      <c r="D3160" t="s">
        <v>103</v>
      </c>
      <c r="E3160">
        <v>3</v>
      </c>
      <c r="F3160">
        <v>8</v>
      </c>
      <c r="G3160" t="s">
        <v>23</v>
      </c>
      <c r="H3160" t="s">
        <v>221</v>
      </c>
      <c r="I3160">
        <v>5836</v>
      </c>
      <c r="J3160" t="s">
        <v>16</v>
      </c>
      <c r="K3160" t="s">
        <v>17</v>
      </c>
      <c r="L3160">
        <v>2020</v>
      </c>
      <c r="M3160" t="s">
        <v>120</v>
      </c>
    </row>
    <row r="3161" spans="1:13" x14ac:dyDescent="0.25">
      <c r="A3161" s="1">
        <v>44030</v>
      </c>
      <c r="B3161" s="2">
        <v>0.82222222222222219</v>
      </c>
      <c r="C3161" t="s">
        <v>50</v>
      </c>
      <c r="D3161" t="s">
        <v>86</v>
      </c>
      <c r="E3161">
        <v>0</v>
      </c>
      <c r="F3161">
        <v>0</v>
      </c>
      <c r="G3161" t="s">
        <v>20</v>
      </c>
      <c r="H3161" t="s">
        <v>223</v>
      </c>
      <c r="I3161">
        <v>5058</v>
      </c>
      <c r="J3161" t="s">
        <v>55</v>
      </c>
      <c r="K3161" t="s">
        <v>56</v>
      </c>
      <c r="L3161">
        <v>2020</v>
      </c>
      <c r="M3161" t="s">
        <v>120</v>
      </c>
    </row>
    <row r="3162" spans="1:13" x14ac:dyDescent="0.25">
      <c r="A3162" s="1">
        <v>44030</v>
      </c>
      <c r="B3162" s="2">
        <v>0.83958333333333335</v>
      </c>
      <c r="C3162" t="s">
        <v>50</v>
      </c>
      <c r="D3162" t="s">
        <v>98</v>
      </c>
      <c r="E3162">
        <v>0</v>
      </c>
      <c r="F3162">
        <v>0</v>
      </c>
      <c r="G3162" t="s">
        <v>32</v>
      </c>
      <c r="H3162" t="s">
        <v>223</v>
      </c>
      <c r="I3162">
        <v>5082</v>
      </c>
      <c r="J3162" t="s">
        <v>55</v>
      </c>
      <c r="K3162" t="s">
        <v>56</v>
      </c>
      <c r="L3162">
        <v>2020</v>
      </c>
      <c r="M3162" t="s">
        <v>120</v>
      </c>
    </row>
    <row r="3163" spans="1:13" x14ac:dyDescent="0.25">
      <c r="A3163" s="1">
        <v>44030</v>
      </c>
      <c r="B3163" s="2">
        <v>0.84166666666666667</v>
      </c>
      <c r="C3163" t="s">
        <v>50</v>
      </c>
      <c r="D3163" t="s">
        <v>47</v>
      </c>
      <c r="E3163">
        <v>5</v>
      </c>
      <c r="F3163">
        <v>10</v>
      </c>
      <c r="G3163" t="s">
        <v>23</v>
      </c>
      <c r="H3163" t="s">
        <v>221</v>
      </c>
      <c r="I3163">
        <v>6126</v>
      </c>
      <c r="J3163" t="s">
        <v>16</v>
      </c>
      <c r="K3163" t="s">
        <v>17</v>
      </c>
      <c r="L3163">
        <v>2020</v>
      </c>
      <c r="M3163" t="s">
        <v>120</v>
      </c>
    </row>
    <row r="3164" spans="1:13" x14ac:dyDescent="0.25">
      <c r="A3164" s="1">
        <v>44031</v>
      </c>
      <c r="B3164" s="2">
        <v>7.6388888888888886E-3</v>
      </c>
      <c r="C3164" t="s">
        <v>53</v>
      </c>
      <c r="D3164" t="s">
        <v>14</v>
      </c>
      <c r="E3164">
        <v>0</v>
      </c>
      <c r="F3164">
        <v>0</v>
      </c>
      <c r="G3164" t="s">
        <v>23</v>
      </c>
      <c r="H3164" t="s">
        <v>221</v>
      </c>
      <c r="I3164">
        <v>5966</v>
      </c>
      <c r="J3164" t="s">
        <v>16</v>
      </c>
      <c r="K3164" t="s">
        <v>17</v>
      </c>
      <c r="L3164">
        <v>2020</v>
      </c>
      <c r="M3164" t="s">
        <v>120</v>
      </c>
    </row>
    <row r="3165" spans="1:13" x14ac:dyDescent="0.25">
      <c r="A3165" s="1">
        <v>44031</v>
      </c>
      <c r="B3165" s="2">
        <v>0.43333333333333335</v>
      </c>
      <c r="C3165" t="s">
        <v>53</v>
      </c>
      <c r="D3165" t="s">
        <v>86</v>
      </c>
      <c r="E3165">
        <v>4</v>
      </c>
      <c r="F3165">
        <v>8</v>
      </c>
      <c r="G3165" t="s">
        <v>32</v>
      </c>
      <c r="H3165" t="s">
        <v>223</v>
      </c>
      <c r="I3165">
        <v>5110</v>
      </c>
      <c r="J3165" t="s">
        <v>16</v>
      </c>
      <c r="K3165" t="s">
        <v>17</v>
      </c>
      <c r="L3165">
        <v>2020</v>
      </c>
      <c r="M3165" t="s">
        <v>120</v>
      </c>
    </row>
    <row r="3166" spans="1:13" x14ac:dyDescent="0.25">
      <c r="A3166" s="1">
        <v>44031</v>
      </c>
      <c r="B3166" s="2">
        <v>0.57152777777777775</v>
      </c>
      <c r="C3166" t="s">
        <v>53</v>
      </c>
      <c r="D3166" t="s">
        <v>94</v>
      </c>
      <c r="E3166">
        <v>0</v>
      </c>
      <c r="F3166">
        <v>0</v>
      </c>
      <c r="G3166" t="s">
        <v>23</v>
      </c>
      <c r="H3166" t="s">
        <v>221</v>
      </c>
      <c r="I3166">
        <v>5756</v>
      </c>
      <c r="J3166" t="s">
        <v>16</v>
      </c>
      <c r="K3166" t="s">
        <v>17</v>
      </c>
      <c r="L3166">
        <v>2020</v>
      </c>
      <c r="M3166" t="s">
        <v>120</v>
      </c>
    </row>
    <row r="3167" spans="1:13" x14ac:dyDescent="0.25">
      <c r="A3167" s="1">
        <v>44032</v>
      </c>
      <c r="B3167" s="2">
        <v>0.34236111111111112</v>
      </c>
      <c r="C3167" t="s">
        <v>13</v>
      </c>
      <c r="D3167" t="s">
        <v>47</v>
      </c>
      <c r="E3167">
        <v>4</v>
      </c>
      <c r="F3167">
        <v>7</v>
      </c>
      <c r="G3167" t="s">
        <v>23</v>
      </c>
      <c r="H3167" t="s">
        <v>221</v>
      </c>
      <c r="I3167">
        <v>5436</v>
      </c>
      <c r="J3167" t="s">
        <v>16</v>
      </c>
      <c r="K3167" t="s">
        <v>17</v>
      </c>
      <c r="L3167">
        <v>2020</v>
      </c>
      <c r="M3167" t="s">
        <v>120</v>
      </c>
    </row>
    <row r="3168" spans="1:13" x14ac:dyDescent="0.25">
      <c r="A3168" s="1">
        <v>44032</v>
      </c>
      <c r="B3168" s="2">
        <v>0.37152777777777779</v>
      </c>
      <c r="C3168" t="s">
        <v>13</v>
      </c>
      <c r="D3168" t="s">
        <v>63</v>
      </c>
      <c r="E3168">
        <v>5</v>
      </c>
      <c r="F3168">
        <v>8</v>
      </c>
      <c r="G3168" t="s">
        <v>23</v>
      </c>
      <c r="H3168" t="s">
        <v>221</v>
      </c>
      <c r="I3168">
        <v>6051</v>
      </c>
      <c r="J3168" t="s">
        <v>55</v>
      </c>
      <c r="K3168" t="s">
        <v>56</v>
      </c>
      <c r="L3168">
        <v>2020</v>
      </c>
      <c r="M3168" t="s">
        <v>120</v>
      </c>
    </row>
    <row r="3169" spans="1:13" x14ac:dyDescent="0.25">
      <c r="A3169" s="1">
        <v>44032</v>
      </c>
      <c r="B3169" s="2">
        <v>0.6743055555555556</v>
      </c>
      <c r="C3169" t="s">
        <v>13</v>
      </c>
      <c r="D3169" t="s">
        <v>99</v>
      </c>
      <c r="E3169">
        <v>6</v>
      </c>
      <c r="F3169">
        <v>9</v>
      </c>
      <c r="G3169" t="s">
        <v>23</v>
      </c>
      <c r="H3169" t="s">
        <v>221</v>
      </c>
      <c r="I3169">
        <v>5961</v>
      </c>
      <c r="J3169" t="s">
        <v>16</v>
      </c>
      <c r="K3169" t="s">
        <v>17</v>
      </c>
      <c r="L3169">
        <v>2020</v>
      </c>
      <c r="M3169" t="s">
        <v>120</v>
      </c>
    </row>
    <row r="3170" spans="1:13" x14ac:dyDescent="0.25">
      <c r="A3170" s="1">
        <v>44032</v>
      </c>
      <c r="B3170" s="2">
        <v>0.68541666666666667</v>
      </c>
      <c r="C3170" t="s">
        <v>13</v>
      </c>
      <c r="D3170" t="s">
        <v>22</v>
      </c>
      <c r="E3170">
        <v>0</v>
      </c>
      <c r="F3170">
        <v>0</v>
      </c>
      <c r="G3170" t="s">
        <v>15</v>
      </c>
      <c r="H3170" t="s">
        <v>221</v>
      </c>
      <c r="I3170">
        <v>5851</v>
      </c>
      <c r="J3170" t="s">
        <v>16</v>
      </c>
      <c r="K3170" t="s">
        <v>17</v>
      </c>
      <c r="L3170">
        <v>2020</v>
      </c>
      <c r="M3170" t="s">
        <v>120</v>
      </c>
    </row>
    <row r="3171" spans="1:13" x14ac:dyDescent="0.25">
      <c r="A3171" s="1">
        <v>44032</v>
      </c>
      <c r="B3171" s="2">
        <v>0.83125000000000004</v>
      </c>
      <c r="C3171" t="s">
        <v>13</v>
      </c>
      <c r="D3171" t="s">
        <v>42</v>
      </c>
      <c r="E3171">
        <v>3</v>
      </c>
      <c r="F3171">
        <v>9</v>
      </c>
      <c r="G3171" t="s">
        <v>20</v>
      </c>
      <c r="H3171" t="s">
        <v>223</v>
      </c>
      <c r="I3171">
        <v>5293</v>
      </c>
      <c r="J3171" t="s">
        <v>16</v>
      </c>
      <c r="K3171" t="s">
        <v>17</v>
      </c>
      <c r="L3171">
        <v>2020</v>
      </c>
      <c r="M3171" t="s">
        <v>120</v>
      </c>
    </row>
    <row r="3172" spans="1:13" x14ac:dyDescent="0.25">
      <c r="A3172" s="1">
        <v>44032</v>
      </c>
      <c r="B3172" s="2">
        <v>0.86319444444444449</v>
      </c>
      <c r="C3172" t="s">
        <v>13</v>
      </c>
      <c r="D3172" t="s">
        <v>52</v>
      </c>
      <c r="E3172">
        <v>0</v>
      </c>
      <c r="F3172">
        <v>0</v>
      </c>
      <c r="G3172" t="s">
        <v>15</v>
      </c>
      <c r="H3172" t="s">
        <v>221</v>
      </c>
      <c r="I3172">
        <v>6031</v>
      </c>
      <c r="J3172" t="s">
        <v>16</v>
      </c>
      <c r="K3172" t="s">
        <v>17</v>
      </c>
      <c r="L3172">
        <v>2020</v>
      </c>
      <c r="M3172" t="s">
        <v>120</v>
      </c>
    </row>
    <row r="3173" spans="1:13" x14ac:dyDescent="0.25">
      <c r="A3173" s="1">
        <v>44032</v>
      </c>
      <c r="B3173" s="2">
        <v>0.89930555555555558</v>
      </c>
      <c r="C3173" t="s">
        <v>13</v>
      </c>
      <c r="D3173" t="s">
        <v>65</v>
      </c>
      <c r="E3173">
        <v>0</v>
      </c>
      <c r="F3173">
        <v>0</v>
      </c>
      <c r="G3173" t="s">
        <v>15</v>
      </c>
      <c r="H3173" t="s">
        <v>221</v>
      </c>
      <c r="I3173">
        <v>5926</v>
      </c>
      <c r="J3173" t="s">
        <v>16</v>
      </c>
      <c r="K3173" t="s">
        <v>17</v>
      </c>
      <c r="L3173">
        <v>2020</v>
      </c>
      <c r="M3173" t="s">
        <v>120</v>
      </c>
    </row>
    <row r="3174" spans="1:13" x14ac:dyDescent="0.25">
      <c r="A3174" s="1">
        <v>44032</v>
      </c>
      <c r="B3174" s="2">
        <v>0.96805555555555556</v>
      </c>
      <c r="C3174" t="s">
        <v>13</v>
      </c>
      <c r="D3174" t="s">
        <v>26</v>
      </c>
      <c r="E3174">
        <v>0</v>
      </c>
      <c r="F3174">
        <v>0</v>
      </c>
      <c r="G3174" t="s">
        <v>32</v>
      </c>
      <c r="H3174" t="s">
        <v>223</v>
      </c>
      <c r="I3174">
        <v>5090</v>
      </c>
      <c r="J3174" t="s">
        <v>16</v>
      </c>
      <c r="K3174" t="s">
        <v>17</v>
      </c>
      <c r="L3174">
        <v>2020</v>
      </c>
      <c r="M3174" t="s">
        <v>120</v>
      </c>
    </row>
    <row r="3175" spans="1:13" x14ac:dyDescent="0.25">
      <c r="A3175" s="1">
        <v>44033</v>
      </c>
      <c r="B3175" s="2">
        <v>0.39791666666666664</v>
      </c>
      <c r="C3175" t="s">
        <v>21</v>
      </c>
      <c r="D3175" t="s">
        <v>76</v>
      </c>
      <c r="E3175">
        <v>0</v>
      </c>
      <c r="F3175">
        <v>0</v>
      </c>
      <c r="G3175" t="s">
        <v>32</v>
      </c>
      <c r="H3175" t="s">
        <v>223</v>
      </c>
      <c r="I3175">
        <v>5108</v>
      </c>
      <c r="J3175" t="s">
        <v>16</v>
      </c>
      <c r="K3175" t="s">
        <v>17</v>
      </c>
      <c r="L3175">
        <v>2020</v>
      </c>
      <c r="M3175" t="s">
        <v>120</v>
      </c>
    </row>
    <row r="3176" spans="1:13" x14ac:dyDescent="0.25">
      <c r="A3176" s="1">
        <v>44033</v>
      </c>
      <c r="B3176" s="2">
        <v>0.44583333333333336</v>
      </c>
      <c r="C3176" t="s">
        <v>21</v>
      </c>
      <c r="D3176" t="s">
        <v>86</v>
      </c>
      <c r="E3176">
        <v>0</v>
      </c>
      <c r="F3176">
        <v>0</v>
      </c>
      <c r="G3176" t="s">
        <v>32</v>
      </c>
      <c r="H3176" t="s">
        <v>223</v>
      </c>
      <c r="I3176">
        <v>5121</v>
      </c>
      <c r="J3176" t="s">
        <v>55</v>
      </c>
      <c r="K3176" t="s">
        <v>56</v>
      </c>
      <c r="L3176">
        <v>2020</v>
      </c>
      <c r="M3176" t="s">
        <v>120</v>
      </c>
    </row>
    <row r="3177" spans="1:13" x14ac:dyDescent="0.25">
      <c r="A3177" s="1">
        <v>44033</v>
      </c>
      <c r="B3177" s="2">
        <v>0.69513888888888886</v>
      </c>
      <c r="C3177" t="s">
        <v>21</v>
      </c>
      <c r="D3177" t="s">
        <v>97</v>
      </c>
      <c r="E3177">
        <v>3</v>
      </c>
      <c r="F3177">
        <v>6</v>
      </c>
      <c r="G3177" t="s">
        <v>32</v>
      </c>
      <c r="H3177" t="s">
        <v>223</v>
      </c>
      <c r="I3177">
        <v>5051</v>
      </c>
      <c r="J3177" t="s">
        <v>16</v>
      </c>
      <c r="K3177" t="s">
        <v>17</v>
      </c>
      <c r="L3177">
        <v>2020</v>
      </c>
      <c r="M3177" t="s">
        <v>120</v>
      </c>
    </row>
    <row r="3178" spans="1:13" x14ac:dyDescent="0.25">
      <c r="A3178" s="1">
        <v>44033</v>
      </c>
      <c r="B3178" s="2">
        <v>0.70625000000000004</v>
      </c>
      <c r="C3178" t="s">
        <v>21</v>
      </c>
      <c r="D3178" t="s">
        <v>26</v>
      </c>
      <c r="E3178">
        <v>11</v>
      </c>
      <c r="F3178">
        <v>14</v>
      </c>
      <c r="G3178" t="s">
        <v>20</v>
      </c>
      <c r="H3178" t="s">
        <v>223</v>
      </c>
      <c r="I3178">
        <v>5154</v>
      </c>
      <c r="J3178" t="s">
        <v>16</v>
      </c>
      <c r="K3178" t="s">
        <v>17</v>
      </c>
      <c r="L3178">
        <v>2020</v>
      </c>
      <c r="M3178" t="s">
        <v>120</v>
      </c>
    </row>
    <row r="3179" spans="1:13" x14ac:dyDescent="0.25">
      <c r="A3179" s="1">
        <v>44033</v>
      </c>
      <c r="B3179" s="2">
        <v>0.71319444444444446</v>
      </c>
      <c r="C3179" t="s">
        <v>21</v>
      </c>
      <c r="D3179" t="s">
        <v>58</v>
      </c>
      <c r="E3179">
        <v>0</v>
      </c>
      <c r="F3179">
        <v>0</v>
      </c>
      <c r="G3179" t="s">
        <v>15</v>
      </c>
      <c r="H3179" t="s">
        <v>221</v>
      </c>
      <c r="I3179">
        <v>5991</v>
      </c>
      <c r="J3179" t="s">
        <v>16</v>
      </c>
      <c r="K3179" t="s">
        <v>17</v>
      </c>
      <c r="L3179">
        <v>2020</v>
      </c>
      <c r="M3179" t="s">
        <v>120</v>
      </c>
    </row>
    <row r="3180" spans="1:13" x14ac:dyDescent="0.25">
      <c r="A3180" s="1">
        <v>44033</v>
      </c>
      <c r="B3180" s="2">
        <v>0.85277777777777775</v>
      </c>
      <c r="C3180" t="s">
        <v>21</v>
      </c>
      <c r="D3180" t="s">
        <v>73</v>
      </c>
      <c r="E3180">
        <v>20</v>
      </c>
      <c r="F3180">
        <v>24</v>
      </c>
      <c r="G3180" t="s">
        <v>15</v>
      </c>
      <c r="H3180" t="s">
        <v>221</v>
      </c>
      <c r="I3180">
        <v>5686</v>
      </c>
      <c r="J3180" t="s">
        <v>16</v>
      </c>
      <c r="K3180" t="s">
        <v>17</v>
      </c>
      <c r="L3180">
        <v>2020</v>
      </c>
      <c r="M3180" t="s">
        <v>120</v>
      </c>
    </row>
    <row r="3181" spans="1:13" x14ac:dyDescent="0.25">
      <c r="A3181" s="1">
        <v>44034</v>
      </c>
      <c r="B3181" s="2">
        <v>0.69444444444444442</v>
      </c>
      <c r="C3181" t="s">
        <v>25</v>
      </c>
      <c r="D3181" t="s">
        <v>108</v>
      </c>
      <c r="E3181">
        <v>0</v>
      </c>
      <c r="F3181">
        <v>0</v>
      </c>
      <c r="G3181" t="s">
        <v>23</v>
      </c>
      <c r="H3181" t="s">
        <v>221</v>
      </c>
      <c r="I3181">
        <v>5946</v>
      </c>
      <c r="J3181" t="s">
        <v>16</v>
      </c>
      <c r="K3181" t="s">
        <v>17</v>
      </c>
      <c r="L3181">
        <v>2020</v>
      </c>
      <c r="M3181" t="s">
        <v>120</v>
      </c>
    </row>
    <row r="3182" spans="1:13" x14ac:dyDescent="0.25">
      <c r="A3182" s="1">
        <v>44034</v>
      </c>
      <c r="B3182" s="2">
        <v>0.93263888888888891</v>
      </c>
      <c r="C3182" t="s">
        <v>25</v>
      </c>
      <c r="D3182" t="s">
        <v>86</v>
      </c>
      <c r="E3182">
        <v>0</v>
      </c>
      <c r="F3182">
        <v>0</v>
      </c>
      <c r="G3182" t="s">
        <v>20</v>
      </c>
      <c r="H3182" t="s">
        <v>223</v>
      </c>
      <c r="I3182">
        <v>5188</v>
      </c>
      <c r="J3182" t="s">
        <v>55</v>
      </c>
      <c r="K3182" t="s">
        <v>56</v>
      </c>
      <c r="L3182">
        <v>2020</v>
      </c>
      <c r="M3182" t="s">
        <v>120</v>
      </c>
    </row>
    <row r="3183" spans="1:13" x14ac:dyDescent="0.25">
      <c r="A3183" s="1">
        <v>44034</v>
      </c>
      <c r="B3183" s="2">
        <v>0.94097222222222221</v>
      </c>
      <c r="C3183" t="s">
        <v>25</v>
      </c>
      <c r="D3183" t="s">
        <v>49</v>
      </c>
      <c r="E3183">
        <v>3</v>
      </c>
      <c r="F3183">
        <v>8</v>
      </c>
      <c r="G3183" t="s">
        <v>23</v>
      </c>
      <c r="H3183" t="s">
        <v>221</v>
      </c>
      <c r="I3183">
        <v>5951</v>
      </c>
      <c r="J3183" t="s">
        <v>16</v>
      </c>
      <c r="K3183" t="s">
        <v>17</v>
      </c>
      <c r="L3183">
        <v>2020</v>
      </c>
      <c r="M3183" t="s">
        <v>120</v>
      </c>
    </row>
    <row r="3184" spans="1:13" x14ac:dyDescent="0.25">
      <c r="A3184" s="1">
        <v>44035</v>
      </c>
      <c r="B3184" s="2">
        <v>0.77430555555555558</v>
      </c>
      <c r="C3184" t="s">
        <v>33</v>
      </c>
      <c r="D3184" t="s">
        <v>43</v>
      </c>
      <c r="E3184">
        <v>9</v>
      </c>
      <c r="F3184">
        <v>12</v>
      </c>
      <c r="G3184" t="s">
        <v>32</v>
      </c>
      <c r="H3184" t="s">
        <v>223</v>
      </c>
      <c r="I3184">
        <v>5252</v>
      </c>
      <c r="J3184" t="s">
        <v>16</v>
      </c>
      <c r="K3184" t="s">
        <v>17</v>
      </c>
      <c r="L3184">
        <v>2020</v>
      </c>
      <c r="M3184" t="s">
        <v>120</v>
      </c>
    </row>
    <row r="3185" spans="1:13" x14ac:dyDescent="0.25">
      <c r="A3185" s="1">
        <v>44035</v>
      </c>
      <c r="B3185" s="2">
        <v>0.77916666666666667</v>
      </c>
      <c r="C3185" t="s">
        <v>33</v>
      </c>
      <c r="D3185" t="s">
        <v>54</v>
      </c>
      <c r="E3185">
        <v>0</v>
      </c>
      <c r="F3185">
        <v>0</v>
      </c>
      <c r="G3185" t="s">
        <v>15</v>
      </c>
      <c r="H3185" t="s">
        <v>221</v>
      </c>
      <c r="I3185">
        <v>5916</v>
      </c>
      <c r="J3185" t="s">
        <v>16</v>
      </c>
      <c r="K3185" t="s">
        <v>17</v>
      </c>
      <c r="L3185">
        <v>2020</v>
      </c>
      <c r="M3185" t="s">
        <v>120</v>
      </c>
    </row>
    <row r="3186" spans="1:13" x14ac:dyDescent="0.25">
      <c r="A3186" s="1">
        <v>44035</v>
      </c>
      <c r="B3186" s="2">
        <v>0.87222222222222223</v>
      </c>
      <c r="C3186" t="s">
        <v>33</v>
      </c>
      <c r="D3186" t="s">
        <v>81</v>
      </c>
      <c r="E3186">
        <v>3</v>
      </c>
      <c r="F3186">
        <v>9</v>
      </c>
      <c r="G3186" t="s">
        <v>20</v>
      </c>
      <c r="H3186" t="s">
        <v>223</v>
      </c>
      <c r="I3186">
        <v>5276</v>
      </c>
      <c r="J3186" t="s">
        <v>16</v>
      </c>
      <c r="K3186" t="s">
        <v>17</v>
      </c>
      <c r="L3186">
        <v>2020</v>
      </c>
      <c r="M3186" t="s">
        <v>120</v>
      </c>
    </row>
    <row r="3187" spans="1:13" x14ac:dyDescent="0.25">
      <c r="A3187" s="1">
        <v>44036</v>
      </c>
      <c r="B3187" s="2">
        <v>6.1111111111111109E-2</v>
      </c>
      <c r="C3187" t="s">
        <v>40</v>
      </c>
      <c r="D3187" t="s">
        <v>80</v>
      </c>
      <c r="E3187">
        <v>0</v>
      </c>
      <c r="F3187">
        <v>0</v>
      </c>
      <c r="G3187" t="s">
        <v>32</v>
      </c>
      <c r="H3187" t="s">
        <v>223</v>
      </c>
      <c r="I3187">
        <v>5049</v>
      </c>
      <c r="J3187" t="s">
        <v>16</v>
      </c>
      <c r="K3187" t="s">
        <v>17</v>
      </c>
      <c r="L3187">
        <v>2020</v>
      </c>
      <c r="M3187" t="s">
        <v>120</v>
      </c>
    </row>
    <row r="3188" spans="1:13" x14ac:dyDescent="0.25">
      <c r="A3188" s="1">
        <v>44036</v>
      </c>
      <c r="B3188" s="2">
        <v>0.59166666666666667</v>
      </c>
      <c r="C3188" t="s">
        <v>40</v>
      </c>
      <c r="D3188" t="s">
        <v>47</v>
      </c>
      <c r="E3188">
        <v>3</v>
      </c>
      <c r="F3188">
        <v>6</v>
      </c>
      <c r="G3188" t="s">
        <v>23</v>
      </c>
      <c r="H3188" t="s">
        <v>221</v>
      </c>
      <c r="I3188">
        <v>5736</v>
      </c>
      <c r="J3188" t="s">
        <v>16</v>
      </c>
      <c r="K3188" t="s">
        <v>17</v>
      </c>
      <c r="L3188">
        <v>2020</v>
      </c>
      <c r="M3188" t="s">
        <v>120</v>
      </c>
    </row>
    <row r="3189" spans="1:13" x14ac:dyDescent="0.25">
      <c r="A3189" s="1">
        <v>44036</v>
      </c>
      <c r="B3189" s="2">
        <v>0.84583333333333333</v>
      </c>
      <c r="C3189" t="s">
        <v>40</v>
      </c>
      <c r="D3189" t="s">
        <v>59</v>
      </c>
      <c r="E3189">
        <v>5</v>
      </c>
      <c r="F3189">
        <v>10</v>
      </c>
      <c r="G3189" t="s">
        <v>20</v>
      </c>
      <c r="H3189" t="s">
        <v>223</v>
      </c>
      <c r="I3189">
        <v>5209</v>
      </c>
      <c r="J3189" t="s">
        <v>16</v>
      </c>
      <c r="K3189" t="s">
        <v>17</v>
      </c>
      <c r="L3189">
        <v>2020</v>
      </c>
      <c r="M3189" t="s">
        <v>120</v>
      </c>
    </row>
    <row r="3190" spans="1:13" x14ac:dyDescent="0.25">
      <c r="A3190" s="1">
        <v>44036</v>
      </c>
      <c r="B3190" s="2">
        <v>0.88124999999999998</v>
      </c>
      <c r="C3190" t="s">
        <v>40</v>
      </c>
      <c r="D3190" t="s">
        <v>96</v>
      </c>
      <c r="E3190">
        <v>0</v>
      </c>
      <c r="F3190">
        <v>0</v>
      </c>
      <c r="G3190" t="s">
        <v>20</v>
      </c>
      <c r="H3190" t="s">
        <v>223</v>
      </c>
      <c r="I3190">
        <v>5121</v>
      </c>
      <c r="J3190" t="s">
        <v>91</v>
      </c>
      <c r="K3190" t="s">
        <v>92</v>
      </c>
      <c r="L3190">
        <v>2020</v>
      </c>
      <c r="M3190" t="s">
        <v>120</v>
      </c>
    </row>
    <row r="3191" spans="1:13" x14ac:dyDescent="0.25">
      <c r="A3191" s="1">
        <v>44037</v>
      </c>
      <c r="B3191" s="2">
        <v>0.32777777777777778</v>
      </c>
      <c r="C3191" t="s">
        <v>50</v>
      </c>
      <c r="D3191" t="s">
        <v>81</v>
      </c>
      <c r="E3191">
        <v>5</v>
      </c>
      <c r="F3191">
        <v>10</v>
      </c>
      <c r="G3191" t="s">
        <v>20</v>
      </c>
      <c r="H3191" t="s">
        <v>223</v>
      </c>
      <c r="I3191">
        <v>5196</v>
      </c>
      <c r="J3191" t="s">
        <v>38</v>
      </c>
      <c r="K3191" t="s">
        <v>39</v>
      </c>
      <c r="L3191">
        <v>2020</v>
      </c>
      <c r="M3191" t="s">
        <v>120</v>
      </c>
    </row>
    <row r="3192" spans="1:13" x14ac:dyDescent="0.25">
      <c r="A3192" s="1">
        <v>44037</v>
      </c>
      <c r="B3192" s="2">
        <v>0.4597222222222222</v>
      </c>
      <c r="C3192" t="s">
        <v>50</v>
      </c>
      <c r="D3192" t="s">
        <v>19</v>
      </c>
      <c r="E3192">
        <v>3</v>
      </c>
      <c r="F3192">
        <v>7</v>
      </c>
      <c r="G3192" t="s">
        <v>32</v>
      </c>
      <c r="H3192" t="s">
        <v>223</v>
      </c>
      <c r="I3192">
        <v>5045</v>
      </c>
      <c r="J3192" t="s">
        <v>16</v>
      </c>
      <c r="K3192" t="s">
        <v>17</v>
      </c>
      <c r="L3192">
        <v>2020</v>
      </c>
      <c r="M3192" t="s">
        <v>120</v>
      </c>
    </row>
    <row r="3193" spans="1:13" x14ac:dyDescent="0.25">
      <c r="A3193" s="1">
        <v>44037</v>
      </c>
      <c r="B3193" s="2">
        <v>0.72222222222222221</v>
      </c>
      <c r="C3193" t="s">
        <v>50</v>
      </c>
      <c r="D3193" t="s">
        <v>87</v>
      </c>
      <c r="E3193">
        <v>0</v>
      </c>
      <c r="F3193">
        <v>0</v>
      </c>
      <c r="G3193" t="s">
        <v>15</v>
      </c>
      <c r="H3193" t="s">
        <v>221</v>
      </c>
      <c r="I3193">
        <v>5456</v>
      </c>
      <c r="J3193" t="s">
        <v>16</v>
      </c>
      <c r="K3193" t="s">
        <v>17</v>
      </c>
      <c r="L3193">
        <v>2020</v>
      </c>
      <c r="M3193" t="s">
        <v>120</v>
      </c>
    </row>
    <row r="3194" spans="1:13" x14ac:dyDescent="0.25">
      <c r="A3194" s="1">
        <v>44038</v>
      </c>
      <c r="B3194" s="2">
        <v>0.7583333333333333</v>
      </c>
      <c r="C3194" t="s">
        <v>53</v>
      </c>
      <c r="D3194" t="s">
        <v>95</v>
      </c>
      <c r="E3194">
        <v>0</v>
      </c>
      <c r="F3194">
        <v>0</v>
      </c>
      <c r="G3194" t="s">
        <v>15</v>
      </c>
      <c r="H3194" t="s">
        <v>221</v>
      </c>
      <c r="I3194">
        <v>5951</v>
      </c>
      <c r="J3194" t="s">
        <v>16</v>
      </c>
      <c r="K3194" t="s">
        <v>17</v>
      </c>
      <c r="L3194">
        <v>2020</v>
      </c>
      <c r="M3194" t="s">
        <v>120</v>
      </c>
    </row>
    <row r="3195" spans="1:13" x14ac:dyDescent="0.25">
      <c r="A3195" s="1">
        <v>44038</v>
      </c>
      <c r="B3195" s="2">
        <v>0.88124999999999998</v>
      </c>
      <c r="C3195" t="s">
        <v>53</v>
      </c>
      <c r="D3195" t="s">
        <v>114</v>
      </c>
      <c r="E3195">
        <v>4</v>
      </c>
      <c r="F3195">
        <v>9</v>
      </c>
      <c r="G3195" t="s">
        <v>23</v>
      </c>
      <c r="H3195" t="s">
        <v>221</v>
      </c>
      <c r="I3195">
        <v>5631</v>
      </c>
      <c r="J3195" t="s">
        <v>16</v>
      </c>
      <c r="K3195" t="s">
        <v>17</v>
      </c>
      <c r="L3195">
        <v>2020</v>
      </c>
      <c r="M3195" t="s">
        <v>120</v>
      </c>
    </row>
    <row r="3196" spans="1:13" x14ac:dyDescent="0.25">
      <c r="A3196" s="1">
        <v>44038</v>
      </c>
      <c r="B3196" s="2">
        <v>0.93472222222222223</v>
      </c>
      <c r="C3196" t="s">
        <v>53</v>
      </c>
      <c r="D3196" t="s">
        <v>64</v>
      </c>
      <c r="E3196">
        <v>5</v>
      </c>
      <c r="F3196">
        <v>9</v>
      </c>
      <c r="G3196" t="s">
        <v>20</v>
      </c>
      <c r="H3196" t="s">
        <v>223</v>
      </c>
      <c r="I3196">
        <v>5178</v>
      </c>
      <c r="J3196" t="s">
        <v>55</v>
      </c>
      <c r="K3196" t="s">
        <v>56</v>
      </c>
      <c r="L3196">
        <v>2020</v>
      </c>
      <c r="M3196" t="s">
        <v>120</v>
      </c>
    </row>
    <row r="3197" spans="1:13" x14ac:dyDescent="0.25">
      <c r="A3197" s="1">
        <v>44039</v>
      </c>
      <c r="B3197" s="2">
        <v>0.37986111111111109</v>
      </c>
      <c r="C3197" t="s">
        <v>13</v>
      </c>
      <c r="D3197" t="s">
        <v>47</v>
      </c>
      <c r="E3197">
        <v>3</v>
      </c>
      <c r="F3197">
        <v>6</v>
      </c>
      <c r="G3197" t="s">
        <v>23</v>
      </c>
      <c r="H3197" t="s">
        <v>221</v>
      </c>
      <c r="I3197">
        <v>5531</v>
      </c>
      <c r="J3197" t="s">
        <v>38</v>
      </c>
      <c r="K3197" t="s">
        <v>39</v>
      </c>
      <c r="L3197">
        <v>2020</v>
      </c>
      <c r="M3197" t="s">
        <v>120</v>
      </c>
    </row>
    <row r="3198" spans="1:13" x14ac:dyDescent="0.25">
      <c r="A3198" s="1">
        <v>44039</v>
      </c>
      <c r="B3198" s="2">
        <v>0.69722222222222219</v>
      </c>
      <c r="C3198" t="s">
        <v>13</v>
      </c>
      <c r="D3198" t="s">
        <v>108</v>
      </c>
      <c r="E3198">
        <v>6</v>
      </c>
      <c r="F3198">
        <v>9</v>
      </c>
      <c r="G3198" t="s">
        <v>23</v>
      </c>
      <c r="H3198" t="s">
        <v>221</v>
      </c>
      <c r="I3198">
        <v>5486</v>
      </c>
      <c r="J3198" t="s">
        <v>16</v>
      </c>
      <c r="K3198" t="s">
        <v>17</v>
      </c>
      <c r="L3198">
        <v>2020</v>
      </c>
      <c r="M3198" t="s">
        <v>120</v>
      </c>
    </row>
    <row r="3199" spans="1:13" x14ac:dyDescent="0.25">
      <c r="A3199" s="1">
        <v>44039</v>
      </c>
      <c r="B3199" s="2">
        <v>0.7104166666666667</v>
      </c>
      <c r="C3199" t="s">
        <v>13</v>
      </c>
      <c r="D3199" t="s">
        <v>104</v>
      </c>
      <c r="E3199">
        <v>0</v>
      </c>
      <c r="F3199">
        <v>0</v>
      </c>
      <c r="G3199" t="s">
        <v>15</v>
      </c>
      <c r="H3199" t="s">
        <v>221</v>
      </c>
      <c r="I3199">
        <v>6001</v>
      </c>
      <c r="J3199" t="s">
        <v>16</v>
      </c>
      <c r="K3199" t="s">
        <v>17</v>
      </c>
      <c r="L3199">
        <v>2020</v>
      </c>
      <c r="M3199" t="s">
        <v>120</v>
      </c>
    </row>
    <row r="3200" spans="1:13" x14ac:dyDescent="0.25">
      <c r="A3200" s="1">
        <v>44040</v>
      </c>
      <c r="B3200" s="2">
        <v>0.60833333333333328</v>
      </c>
      <c r="C3200" t="s">
        <v>21</v>
      </c>
      <c r="D3200" t="s">
        <v>26</v>
      </c>
      <c r="E3200">
        <v>0</v>
      </c>
      <c r="F3200">
        <v>0</v>
      </c>
      <c r="G3200" t="s">
        <v>32</v>
      </c>
      <c r="H3200" t="s">
        <v>223</v>
      </c>
      <c r="I3200">
        <v>5026</v>
      </c>
      <c r="J3200" t="s">
        <v>16</v>
      </c>
      <c r="K3200" t="s">
        <v>17</v>
      </c>
      <c r="L3200">
        <v>2020</v>
      </c>
      <c r="M3200" t="s">
        <v>120</v>
      </c>
    </row>
    <row r="3201" spans="1:13" x14ac:dyDescent="0.25">
      <c r="A3201" s="1">
        <v>44040</v>
      </c>
      <c r="B3201" s="2">
        <v>0.78055555555555556</v>
      </c>
      <c r="C3201" t="s">
        <v>21</v>
      </c>
      <c r="D3201" t="s">
        <v>14</v>
      </c>
      <c r="E3201">
        <v>14</v>
      </c>
      <c r="F3201">
        <v>17</v>
      </c>
      <c r="G3201" t="s">
        <v>15</v>
      </c>
      <c r="H3201" t="s">
        <v>221</v>
      </c>
      <c r="I3201">
        <v>6121</v>
      </c>
      <c r="J3201" t="s">
        <v>38</v>
      </c>
      <c r="K3201" t="s">
        <v>39</v>
      </c>
      <c r="L3201">
        <v>2020</v>
      </c>
      <c r="M3201" t="s">
        <v>120</v>
      </c>
    </row>
    <row r="3202" spans="1:13" x14ac:dyDescent="0.25">
      <c r="A3202" s="1">
        <v>44040</v>
      </c>
      <c r="B3202" s="2">
        <v>0.89375000000000004</v>
      </c>
      <c r="C3202" t="s">
        <v>21</v>
      </c>
      <c r="D3202" t="s">
        <v>70</v>
      </c>
      <c r="E3202">
        <v>0</v>
      </c>
      <c r="F3202">
        <v>0</v>
      </c>
      <c r="G3202" t="s">
        <v>32</v>
      </c>
      <c r="H3202" t="s">
        <v>223</v>
      </c>
      <c r="I3202">
        <v>5215</v>
      </c>
      <c r="J3202" t="s">
        <v>16</v>
      </c>
      <c r="K3202" t="s">
        <v>17</v>
      </c>
      <c r="L3202">
        <v>2020</v>
      </c>
      <c r="M3202" t="s">
        <v>120</v>
      </c>
    </row>
    <row r="3203" spans="1:13" x14ac:dyDescent="0.25">
      <c r="A3203" s="1">
        <v>44041</v>
      </c>
      <c r="B3203" s="2">
        <v>0.39791666666666664</v>
      </c>
      <c r="C3203" t="s">
        <v>25</v>
      </c>
      <c r="D3203" t="s">
        <v>47</v>
      </c>
      <c r="E3203">
        <v>3</v>
      </c>
      <c r="F3203">
        <v>6</v>
      </c>
      <c r="G3203" t="s">
        <v>23</v>
      </c>
      <c r="H3203" t="s">
        <v>221</v>
      </c>
      <c r="I3203">
        <v>6026</v>
      </c>
      <c r="J3203" t="s">
        <v>16</v>
      </c>
      <c r="K3203" t="s">
        <v>17</v>
      </c>
      <c r="L3203">
        <v>2020</v>
      </c>
      <c r="M3203" t="s">
        <v>120</v>
      </c>
    </row>
    <row r="3204" spans="1:13" x14ac:dyDescent="0.25">
      <c r="A3204" s="1">
        <v>44041</v>
      </c>
      <c r="B3204" s="2">
        <v>0.61944444444444446</v>
      </c>
      <c r="C3204" t="s">
        <v>25</v>
      </c>
      <c r="D3204" t="s">
        <v>48</v>
      </c>
      <c r="E3204">
        <v>11</v>
      </c>
      <c r="F3204">
        <v>14</v>
      </c>
      <c r="G3204" t="s">
        <v>23</v>
      </c>
      <c r="H3204" t="s">
        <v>221</v>
      </c>
      <c r="I3204">
        <v>5716</v>
      </c>
      <c r="J3204" t="s">
        <v>38</v>
      </c>
      <c r="K3204" t="s">
        <v>39</v>
      </c>
      <c r="L3204">
        <v>2020</v>
      </c>
      <c r="M3204" t="s">
        <v>120</v>
      </c>
    </row>
    <row r="3205" spans="1:13" x14ac:dyDescent="0.25">
      <c r="A3205" s="1">
        <v>44041</v>
      </c>
      <c r="B3205" s="2">
        <v>0.8041666666666667</v>
      </c>
      <c r="C3205" t="s">
        <v>25</v>
      </c>
      <c r="D3205" t="s">
        <v>14</v>
      </c>
      <c r="E3205">
        <v>0</v>
      </c>
      <c r="F3205">
        <v>0</v>
      </c>
      <c r="G3205" t="s">
        <v>15</v>
      </c>
      <c r="H3205" t="s">
        <v>221</v>
      </c>
      <c r="I3205">
        <v>5621</v>
      </c>
      <c r="J3205" t="s">
        <v>16</v>
      </c>
      <c r="K3205" t="s">
        <v>17</v>
      </c>
      <c r="L3205">
        <v>2020</v>
      </c>
      <c r="M3205" t="s">
        <v>120</v>
      </c>
    </row>
    <row r="3206" spans="1:13" x14ac:dyDescent="0.25">
      <c r="A3206" s="1">
        <v>44041</v>
      </c>
      <c r="B3206" s="2">
        <v>0.89236111111111116</v>
      </c>
      <c r="C3206" t="s">
        <v>25</v>
      </c>
      <c r="D3206" t="s">
        <v>105</v>
      </c>
      <c r="E3206">
        <v>0</v>
      </c>
      <c r="F3206">
        <v>0</v>
      </c>
      <c r="G3206" t="s">
        <v>23</v>
      </c>
      <c r="H3206" t="s">
        <v>221</v>
      </c>
      <c r="I3206">
        <v>5996</v>
      </c>
      <c r="J3206" t="s">
        <v>16</v>
      </c>
      <c r="K3206" t="s">
        <v>17</v>
      </c>
      <c r="L3206">
        <v>2020</v>
      </c>
      <c r="M3206" t="s">
        <v>120</v>
      </c>
    </row>
    <row r="3207" spans="1:13" x14ac:dyDescent="0.25">
      <c r="A3207" s="1">
        <v>44041</v>
      </c>
      <c r="B3207" s="2">
        <v>0.94097222222222221</v>
      </c>
      <c r="C3207" t="s">
        <v>25</v>
      </c>
      <c r="D3207" t="s">
        <v>68</v>
      </c>
      <c r="E3207">
        <v>5</v>
      </c>
      <c r="F3207">
        <v>10</v>
      </c>
      <c r="G3207" t="s">
        <v>32</v>
      </c>
      <c r="H3207" t="s">
        <v>223</v>
      </c>
      <c r="I3207">
        <v>5171</v>
      </c>
      <c r="J3207" t="s">
        <v>16</v>
      </c>
      <c r="K3207" t="s">
        <v>17</v>
      </c>
      <c r="L3207">
        <v>2020</v>
      </c>
      <c r="M3207" t="s">
        <v>120</v>
      </c>
    </row>
    <row r="3208" spans="1:13" x14ac:dyDescent="0.25">
      <c r="A3208" s="1">
        <v>44042</v>
      </c>
      <c r="B3208" s="2">
        <v>0.45</v>
      </c>
      <c r="C3208" t="s">
        <v>33</v>
      </c>
      <c r="D3208" t="s">
        <v>95</v>
      </c>
      <c r="E3208">
        <v>0</v>
      </c>
      <c r="F3208">
        <v>0</v>
      </c>
      <c r="G3208" t="s">
        <v>23</v>
      </c>
      <c r="H3208" t="s">
        <v>221</v>
      </c>
      <c r="I3208">
        <v>6126</v>
      </c>
      <c r="J3208" t="s">
        <v>16</v>
      </c>
      <c r="K3208" t="s">
        <v>17</v>
      </c>
      <c r="L3208">
        <v>2020</v>
      </c>
      <c r="M3208" t="s">
        <v>120</v>
      </c>
    </row>
    <row r="3209" spans="1:13" x14ac:dyDescent="0.25">
      <c r="A3209" s="1">
        <v>44042</v>
      </c>
      <c r="B3209" s="2">
        <v>0.58333333333333337</v>
      </c>
      <c r="C3209" t="s">
        <v>33</v>
      </c>
      <c r="D3209" t="s">
        <v>47</v>
      </c>
      <c r="E3209">
        <v>3</v>
      </c>
      <c r="F3209">
        <v>6</v>
      </c>
      <c r="G3209" t="s">
        <v>15</v>
      </c>
      <c r="H3209" t="s">
        <v>221</v>
      </c>
      <c r="I3209">
        <v>5706</v>
      </c>
      <c r="J3209" t="s">
        <v>16</v>
      </c>
      <c r="K3209" t="s">
        <v>17</v>
      </c>
      <c r="L3209">
        <v>2020</v>
      </c>
      <c r="M3209" t="s">
        <v>120</v>
      </c>
    </row>
    <row r="3210" spans="1:13" x14ac:dyDescent="0.25">
      <c r="A3210" s="1">
        <v>44042</v>
      </c>
      <c r="B3210" s="2">
        <v>0.64375000000000004</v>
      </c>
      <c r="C3210" t="s">
        <v>33</v>
      </c>
      <c r="D3210" t="s">
        <v>70</v>
      </c>
      <c r="E3210">
        <v>3</v>
      </c>
      <c r="F3210">
        <v>6</v>
      </c>
      <c r="G3210" t="s">
        <v>20</v>
      </c>
      <c r="H3210" t="s">
        <v>223</v>
      </c>
      <c r="I3210">
        <v>5055</v>
      </c>
      <c r="J3210" t="s">
        <v>55</v>
      </c>
      <c r="K3210" t="s">
        <v>56</v>
      </c>
      <c r="L3210">
        <v>2020</v>
      </c>
      <c r="M3210" t="s">
        <v>120</v>
      </c>
    </row>
    <row r="3211" spans="1:13" x14ac:dyDescent="0.25">
      <c r="A3211" s="1">
        <v>44042</v>
      </c>
      <c r="B3211" s="2">
        <v>0.75624999999999998</v>
      </c>
      <c r="C3211" t="s">
        <v>33</v>
      </c>
      <c r="D3211" t="s">
        <v>71</v>
      </c>
      <c r="E3211">
        <v>4</v>
      </c>
      <c r="F3211">
        <v>7</v>
      </c>
      <c r="G3211" t="s">
        <v>32</v>
      </c>
      <c r="H3211" t="s">
        <v>223</v>
      </c>
      <c r="I3211">
        <v>5154</v>
      </c>
      <c r="J3211" t="s">
        <v>16</v>
      </c>
      <c r="K3211" t="s">
        <v>17</v>
      </c>
      <c r="L3211">
        <v>2020</v>
      </c>
      <c r="M3211" t="s">
        <v>120</v>
      </c>
    </row>
    <row r="3212" spans="1:13" x14ac:dyDescent="0.25">
      <c r="A3212" s="1">
        <v>44042</v>
      </c>
      <c r="B3212" s="2">
        <v>0.93125000000000002</v>
      </c>
      <c r="C3212" t="s">
        <v>33</v>
      </c>
      <c r="D3212" t="s">
        <v>65</v>
      </c>
      <c r="E3212">
        <v>0</v>
      </c>
      <c r="F3212">
        <v>0</v>
      </c>
      <c r="G3212" t="s">
        <v>15</v>
      </c>
      <c r="H3212" t="s">
        <v>221</v>
      </c>
      <c r="I3212">
        <v>6016</v>
      </c>
      <c r="J3212" t="s">
        <v>16</v>
      </c>
      <c r="K3212" t="s">
        <v>17</v>
      </c>
      <c r="L3212">
        <v>2020</v>
      </c>
      <c r="M3212" t="s">
        <v>120</v>
      </c>
    </row>
    <row r="3213" spans="1:13" x14ac:dyDescent="0.25">
      <c r="A3213" s="1">
        <v>44043</v>
      </c>
      <c r="B3213" s="2">
        <v>0.11041666666666666</v>
      </c>
      <c r="C3213" t="s">
        <v>40</v>
      </c>
      <c r="D3213" t="s">
        <v>47</v>
      </c>
      <c r="E3213">
        <v>0</v>
      </c>
      <c r="F3213">
        <v>0</v>
      </c>
      <c r="G3213" t="s">
        <v>23</v>
      </c>
      <c r="H3213" t="s">
        <v>221</v>
      </c>
      <c r="I3213">
        <v>5676</v>
      </c>
      <c r="J3213" t="s">
        <v>16</v>
      </c>
      <c r="K3213" t="s">
        <v>17</v>
      </c>
      <c r="L3213">
        <v>2020</v>
      </c>
      <c r="M3213" t="s">
        <v>120</v>
      </c>
    </row>
    <row r="3214" spans="1:13" x14ac:dyDescent="0.25">
      <c r="A3214" s="1">
        <v>44043</v>
      </c>
      <c r="B3214" s="2">
        <v>0.72013888888888888</v>
      </c>
      <c r="C3214" t="s">
        <v>40</v>
      </c>
      <c r="D3214" t="s">
        <v>70</v>
      </c>
      <c r="E3214">
        <v>4</v>
      </c>
      <c r="F3214">
        <v>7</v>
      </c>
      <c r="G3214" t="s">
        <v>20</v>
      </c>
      <c r="H3214" t="s">
        <v>223</v>
      </c>
      <c r="I3214">
        <v>5286</v>
      </c>
      <c r="J3214" t="s">
        <v>91</v>
      </c>
      <c r="K3214" t="s">
        <v>92</v>
      </c>
      <c r="L3214">
        <v>2020</v>
      </c>
      <c r="M3214" t="s">
        <v>120</v>
      </c>
    </row>
    <row r="3215" spans="1:13" x14ac:dyDescent="0.25">
      <c r="A3215" s="1">
        <v>44043</v>
      </c>
      <c r="B3215" s="2">
        <v>0.77152777777777781</v>
      </c>
      <c r="C3215" t="s">
        <v>40</v>
      </c>
      <c r="D3215" t="s">
        <v>112</v>
      </c>
      <c r="E3215">
        <v>4</v>
      </c>
      <c r="F3215">
        <v>7</v>
      </c>
      <c r="G3215" t="s">
        <v>23</v>
      </c>
      <c r="H3215" t="s">
        <v>221</v>
      </c>
      <c r="I3215">
        <v>5401</v>
      </c>
      <c r="J3215" t="s">
        <v>16</v>
      </c>
      <c r="K3215" t="s">
        <v>17</v>
      </c>
      <c r="L3215">
        <v>2020</v>
      </c>
      <c r="M3215" t="s">
        <v>120</v>
      </c>
    </row>
    <row r="3216" spans="1:13" x14ac:dyDescent="0.25">
      <c r="A3216" s="1">
        <v>44044</v>
      </c>
      <c r="B3216" s="2">
        <v>3.9583333333333331E-2</v>
      </c>
      <c r="C3216" t="s">
        <v>50</v>
      </c>
      <c r="D3216" t="s">
        <v>77</v>
      </c>
      <c r="E3216">
        <v>7</v>
      </c>
      <c r="F3216">
        <v>12</v>
      </c>
      <c r="G3216" t="s">
        <v>23</v>
      </c>
      <c r="H3216" t="s">
        <v>221</v>
      </c>
      <c r="I3216">
        <v>5901</v>
      </c>
      <c r="J3216" t="s">
        <v>16</v>
      </c>
      <c r="K3216" t="s">
        <v>17</v>
      </c>
      <c r="L3216">
        <v>2020</v>
      </c>
      <c r="M3216" t="s">
        <v>120</v>
      </c>
    </row>
    <row r="3217" spans="1:13" x14ac:dyDescent="0.25">
      <c r="A3217" s="1">
        <v>44044</v>
      </c>
      <c r="B3217" s="2">
        <v>0.83472222222222225</v>
      </c>
      <c r="C3217" t="s">
        <v>50</v>
      </c>
      <c r="D3217" t="s">
        <v>104</v>
      </c>
      <c r="E3217">
        <v>0</v>
      </c>
      <c r="F3217">
        <v>0</v>
      </c>
      <c r="G3217" t="s">
        <v>23</v>
      </c>
      <c r="H3217" t="s">
        <v>221</v>
      </c>
      <c r="I3217">
        <v>5406</v>
      </c>
      <c r="J3217" t="s">
        <v>16</v>
      </c>
      <c r="K3217" t="s">
        <v>17</v>
      </c>
      <c r="L3217">
        <v>2020</v>
      </c>
      <c r="M3217" t="s">
        <v>120</v>
      </c>
    </row>
    <row r="3218" spans="1:13" x14ac:dyDescent="0.25">
      <c r="A3218" s="1">
        <v>44045</v>
      </c>
      <c r="B3218" s="2">
        <v>7.4305555555555555E-2</v>
      </c>
      <c r="C3218" t="s">
        <v>53</v>
      </c>
      <c r="D3218" t="s">
        <v>28</v>
      </c>
      <c r="E3218">
        <v>0</v>
      </c>
      <c r="F3218">
        <v>0</v>
      </c>
      <c r="G3218" t="s">
        <v>32</v>
      </c>
      <c r="H3218" t="s">
        <v>223</v>
      </c>
      <c r="I3218">
        <v>5050</v>
      </c>
      <c r="J3218" t="s">
        <v>16</v>
      </c>
      <c r="K3218" t="s">
        <v>17</v>
      </c>
      <c r="L3218">
        <v>2020</v>
      </c>
      <c r="M3218" t="s">
        <v>120</v>
      </c>
    </row>
    <row r="3219" spans="1:13" x14ac:dyDescent="0.25">
      <c r="A3219" s="1">
        <v>44045</v>
      </c>
      <c r="B3219" s="2">
        <v>0.92152777777777772</v>
      </c>
      <c r="C3219" t="s">
        <v>53</v>
      </c>
      <c r="D3219" t="s">
        <v>44</v>
      </c>
      <c r="E3219">
        <v>11</v>
      </c>
      <c r="F3219">
        <v>16</v>
      </c>
      <c r="G3219" t="s">
        <v>15</v>
      </c>
      <c r="H3219" t="s">
        <v>221</v>
      </c>
      <c r="I3219">
        <v>5961</v>
      </c>
      <c r="J3219" t="s">
        <v>55</v>
      </c>
      <c r="K3219" t="s">
        <v>56</v>
      </c>
      <c r="L3219">
        <v>2020</v>
      </c>
      <c r="M3219" t="s">
        <v>120</v>
      </c>
    </row>
    <row r="3220" spans="1:13" x14ac:dyDescent="0.25">
      <c r="A3220" s="1">
        <v>44045</v>
      </c>
      <c r="B3220" s="2">
        <v>0.96944444444444444</v>
      </c>
      <c r="C3220" t="s">
        <v>53</v>
      </c>
      <c r="D3220" t="s">
        <v>113</v>
      </c>
      <c r="E3220">
        <v>3</v>
      </c>
      <c r="F3220">
        <v>8</v>
      </c>
      <c r="G3220" t="s">
        <v>15</v>
      </c>
      <c r="H3220" t="s">
        <v>221</v>
      </c>
      <c r="I3220">
        <v>5546</v>
      </c>
      <c r="J3220" t="s">
        <v>16</v>
      </c>
      <c r="K3220" t="s">
        <v>17</v>
      </c>
      <c r="L3220">
        <v>2020</v>
      </c>
      <c r="M3220" t="s">
        <v>120</v>
      </c>
    </row>
    <row r="3221" spans="1:13" x14ac:dyDescent="0.25">
      <c r="A3221" s="1">
        <v>44046</v>
      </c>
      <c r="B3221" s="2">
        <v>0.63611111111111107</v>
      </c>
      <c r="C3221" t="s">
        <v>13</v>
      </c>
      <c r="D3221" t="s">
        <v>47</v>
      </c>
      <c r="E3221">
        <v>0</v>
      </c>
      <c r="F3221">
        <v>0</v>
      </c>
      <c r="G3221" t="s">
        <v>23</v>
      </c>
      <c r="H3221" t="s">
        <v>221</v>
      </c>
      <c r="I3221">
        <v>6056</v>
      </c>
      <c r="J3221" t="s">
        <v>16</v>
      </c>
      <c r="K3221" t="s">
        <v>17</v>
      </c>
      <c r="L3221">
        <v>2020</v>
      </c>
      <c r="M3221" t="s">
        <v>120</v>
      </c>
    </row>
    <row r="3222" spans="1:13" x14ac:dyDescent="0.25">
      <c r="A3222" s="1">
        <v>44047</v>
      </c>
      <c r="B3222" s="2">
        <v>0.32291666666666669</v>
      </c>
      <c r="C3222" t="s">
        <v>21</v>
      </c>
      <c r="D3222" t="s">
        <v>65</v>
      </c>
      <c r="E3222">
        <v>5</v>
      </c>
      <c r="F3222">
        <v>8</v>
      </c>
      <c r="G3222" t="s">
        <v>15</v>
      </c>
      <c r="H3222" t="s">
        <v>221</v>
      </c>
      <c r="I3222">
        <v>6101</v>
      </c>
      <c r="J3222" t="s">
        <v>16</v>
      </c>
      <c r="K3222" t="s">
        <v>17</v>
      </c>
      <c r="L3222">
        <v>2020</v>
      </c>
      <c r="M3222" t="s">
        <v>120</v>
      </c>
    </row>
    <row r="3223" spans="1:13" x14ac:dyDescent="0.25">
      <c r="A3223" s="1">
        <v>44047</v>
      </c>
      <c r="B3223" s="2">
        <v>0.32708333333333334</v>
      </c>
      <c r="C3223" t="s">
        <v>21</v>
      </c>
      <c r="D3223" t="s">
        <v>94</v>
      </c>
      <c r="E3223">
        <v>0</v>
      </c>
      <c r="F3223">
        <v>0</v>
      </c>
      <c r="G3223" t="s">
        <v>15</v>
      </c>
      <c r="H3223" t="s">
        <v>221</v>
      </c>
      <c r="I3223">
        <v>5976</v>
      </c>
      <c r="J3223" t="s">
        <v>16</v>
      </c>
      <c r="K3223" t="s">
        <v>17</v>
      </c>
      <c r="L3223">
        <v>2020</v>
      </c>
      <c r="M3223" t="s">
        <v>120</v>
      </c>
    </row>
    <row r="3224" spans="1:13" x14ac:dyDescent="0.25">
      <c r="A3224" s="1">
        <v>44047</v>
      </c>
      <c r="B3224" s="2">
        <v>0.42638888888888887</v>
      </c>
      <c r="C3224" t="s">
        <v>21</v>
      </c>
      <c r="D3224" t="s">
        <v>63</v>
      </c>
      <c r="E3224">
        <v>3</v>
      </c>
      <c r="F3224">
        <v>6</v>
      </c>
      <c r="G3224" t="s">
        <v>23</v>
      </c>
      <c r="H3224" t="s">
        <v>221</v>
      </c>
      <c r="I3224">
        <v>6026</v>
      </c>
      <c r="J3224" t="s">
        <v>16</v>
      </c>
      <c r="K3224" t="s">
        <v>17</v>
      </c>
      <c r="L3224">
        <v>2020</v>
      </c>
      <c r="M3224" t="s">
        <v>120</v>
      </c>
    </row>
    <row r="3225" spans="1:13" x14ac:dyDescent="0.25">
      <c r="A3225" s="1">
        <v>44047</v>
      </c>
      <c r="B3225" s="2">
        <v>0.63472222222222219</v>
      </c>
      <c r="C3225" t="s">
        <v>21</v>
      </c>
      <c r="D3225" t="s">
        <v>34</v>
      </c>
      <c r="E3225">
        <v>5</v>
      </c>
      <c r="F3225">
        <v>8</v>
      </c>
      <c r="G3225" t="s">
        <v>15</v>
      </c>
      <c r="H3225" t="s">
        <v>221</v>
      </c>
      <c r="I3225">
        <v>5736</v>
      </c>
      <c r="J3225" t="s">
        <v>16</v>
      </c>
      <c r="K3225" t="s">
        <v>17</v>
      </c>
      <c r="L3225">
        <v>2020</v>
      </c>
      <c r="M3225" t="s">
        <v>120</v>
      </c>
    </row>
    <row r="3226" spans="1:13" x14ac:dyDescent="0.25">
      <c r="A3226" s="1">
        <v>44047</v>
      </c>
      <c r="B3226" s="2">
        <v>0.8881944444444444</v>
      </c>
      <c r="C3226" t="s">
        <v>21</v>
      </c>
      <c r="D3226" t="s">
        <v>93</v>
      </c>
      <c r="E3226">
        <v>0</v>
      </c>
      <c r="F3226">
        <v>0</v>
      </c>
      <c r="G3226" t="s">
        <v>32</v>
      </c>
      <c r="H3226" t="s">
        <v>223</v>
      </c>
      <c r="I3226">
        <v>5192</v>
      </c>
      <c r="J3226" t="s">
        <v>16</v>
      </c>
      <c r="K3226" t="s">
        <v>17</v>
      </c>
      <c r="L3226">
        <v>2020</v>
      </c>
      <c r="M3226" t="s">
        <v>120</v>
      </c>
    </row>
    <row r="3227" spans="1:13" x14ac:dyDescent="0.25">
      <c r="A3227" s="1">
        <v>44048</v>
      </c>
      <c r="B3227" s="2">
        <v>0.39444444444444443</v>
      </c>
      <c r="C3227" t="s">
        <v>25</v>
      </c>
      <c r="D3227" t="s">
        <v>48</v>
      </c>
      <c r="E3227">
        <v>4</v>
      </c>
      <c r="F3227">
        <v>7</v>
      </c>
      <c r="G3227" t="s">
        <v>15</v>
      </c>
      <c r="H3227" t="s">
        <v>221</v>
      </c>
      <c r="I3227">
        <v>6126</v>
      </c>
      <c r="J3227" t="s">
        <v>16</v>
      </c>
      <c r="K3227" t="s">
        <v>17</v>
      </c>
      <c r="L3227">
        <v>2020</v>
      </c>
      <c r="M3227" t="s">
        <v>120</v>
      </c>
    </row>
    <row r="3228" spans="1:13" x14ac:dyDescent="0.25">
      <c r="A3228" s="1">
        <v>44048</v>
      </c>
      <c r="B3228" s="2">
        <v>0.6333333333333333</v>
      </c>
      <c r="C3228" t="s">
        <v>25</v>
      </c>
      <c r="D3228" t="s">
        <v>75</v>
      </c>
      <c r="E3228">
        <v>3</v>
      </c>
      <c r="F3228">
        <v>6</v>
      </c>
      <c r="G3228" t="s">
        <v>15</v>
      </c>
      <c r="H3228" t="s">
        <v>221</v>
      </c>
      <c r="I3228">
        <v>5941</v>
      </c>
      <c r="J3228" t="s">
        <v>16</v>
      </c>
      <c r="K3228" t="s">
        <v>17</v>
      </c>
      <c r="L3228">
        <v>2020</v>
      </c>
      <c r="M3228" t="s">
        <v>120</v>
      </c>
    </row>
    <row r="3229" spans="1:13" x14ac:dyDescent="0.25">
      <c r="A3229" s="1">
        <v>44048</v>
      </c>
      <c r="B3229" s="2">
        <v>0.67013888888888884</v>
      </c>
      <c r="C3229" t="s">
        <v>25</v>
      </c>
      <c r="D3229" t="s">
        <v>93</v>
      </c>
      <c r="E3229">
        <v>18</v>
      </c>
      <c r="F3229">
        <v>21</v>
      </c>
      <c r="G3229" t="s">
        <v>20</v>
      </c>
      <c r="H3229" t="s">
        <v>223</v>
      </c>
      <c r="I3229">
        <v>5286</v>
      </c>
      <c r="J3229" t="s">
        <v>16</v>
      </c>
      <c r="K3229" t="s">
        <v>17</v>
      </c>
      <c r="L3229">
        <v>2020</v>
      </c>
      <c r="M3229" t="s">
        <v>120</v>
      </c>
    </row>
    <row r="3230" spans="1:13" x14ac:dyDescent="0.25">
      <c r="A3230" s="1">
        <v>44048</v>
      </c>
      <c r="B3230" s="2">
        <v>0.9145833333333333</v>
      </c>
      <c r="C3230" t="s">
        <v>25</v>
      </c>
      <c r="D3230" t="s">
        <v>31</v>
      </c>
      <c r="E3230">
        <v>4</v>
      </c>
      <c r="F3230">
        <v>10</v>
      </c>
      <c r="G3230" t="s">
        <v>32</v>
      </c>
      <c r="H3230" t="s">
        <v>223</v>
      </c>
      <c r="I3230">
        <v>5174</v>
      </c>
      <c r="J3230" t="s">
        <v>16</v>
      </c>
      <c r="K3230" t="s">
        <v>17</v>
      </c>
      <c r="L3230">
        <v>2020</v>
      </c>
      <c r="M3230" t="s">
        <v>120</v>
      </c>
    </row>
    <row r="3231" spans="1:13" x14ac:dyDescent="0.25">
      <c r="A3231" s="1">
        <v>44050</v>
      </c>
      <c r="B3231" s="2">
        <v>0.80277777777777781</v>
      </c>
      <c r="C3231" t="s">
        <v>40</v>
      </c>
      <c r="D3231" t="s">
        <v>73</v>
      </c>
      <c r="E3231">
        <v>0</v>
      </c>
      <c r="F3231">
        <v>0</v>
      </c>
      <c r="G3231" t="s">
        <v>15</v>
      </c>
      <c r="H3231" t="s">
        <v>221</v>
      </c>
      <c r="I3231">
        <v>5756</v>
      </c>
      <c r="J3231" t="s">
        <v>16</v>
      </c>
      <c r="K3231" t="s">
        <v>17</v>
      </c>
      <c r="L3231">
        <v>2020</v>
      </c>
      <c r="M3231" t="s">
        <v>120</v>
      </c>
    </row>
    <row r="3232" spans="1:13" x14ac:dyDescent="0.25">
      <c r="A3232" s="1">
        <v>44050</v>
      </c>
      <c r="B3232" s="2">
        <v>0.92083333333333328</v>
      </c>
      <c r="C3232" t="s">
        <v>40</v>
      </c>
      <c r="D3232" t="s">
        <v>68</v>
      </c>
      <c r="E3232">
        <v>5</v>
      </c>
      <c r="F3232">
        <v>11</v>
      </c>
      <c r="G3232" t="s">
        <v>32</v>
      </c>
      <c r="H3232" t="s">
        <v>223</v>
      </c>
      <c r="I3232">
        <v>5180</v>
      </c>
      <c r="J3232" t="s">
        <v>16</v>
      </c>
      <c r="K3232" t="s">
        <v>17</v>
      </c>
      <c r="L3232">
        <v>2020</v>
      </c>
      <c r="M3232" t="s">
        <v>120</v>
      </c>
    </row>
    <row r="3233" spans="1:13" x14ac:dyDescent="0.25">
      <c r="A3233" s="1">
        <v>44051</v>
      </c>
      <c r="B3233" s="2">
        <v>5.2777777777777778E-2</v>
      </c>
      <c r="C3233" t="s">
        <v>50</v>
      </c>
      <c r="D3233" t="s">
        <v>135</v>
      </c>
      <c r="E3233">
        <v>0</v>
      </c>
      <c r="F3233">
        <v>0</v>
      </c>
      <c r="G3233" t="s">
        <v>23</v>
      </c>
      <c r="H3233" t="s">
        <v>221</v>
      </c>
      <c r="I3233">
        <v>5701</v>
      </c>
      <c r="J3233" t="s">
        <v>16</v>
      </c>
      <c r="K3233" t="s">
        <v>17</v>
      </c>
      <c r="L3233">
        <v>2020</v>
      </c>
      <c r="M3233" t="s">
        <v>120</v>
      </c>
    </row>
    <row r="3234" spans="1:13" x14ac:dyDescent="0.25">
      <c r="A3234" s="1">
        <v>44051</v>
      </c>
      <c r="B3234" s="2">
        <v>0.3840277777777778</v>
      </c>
      <c r="C3234" t="s">
        <v>50</v>
      </c>
      <c r="D3234" t="s">
        <v>49</v>
      </c>
      <c r="E3234">
        <v>0</v>
      </c>
      <c r="F3234">
        <v>0</v>
      </c>
      <c r="G3234" t="s">
        <v>23</v>
      </c>
      <c r="H3234" t="s">
        <v>221</v>
      </c>
      <c r="I3234">
        <v>5676</v>
      </c>
      <c r="J3234" t="s">
        <v>16</v>
      </c>
      <c r="K3234" t="s">
        <v>17</v>
      </c>
      <c r="L3234">
        <v>2020</v>
      </c>
      <c r="M3234" t="s">
        <v>120</v>
      </c>
    </row>
    <row r="3235" spans="1:13" x14ac:dyDescent="0.25">
      <c r="A3235" s="1">
        <v>44052</v>
      </c>
      <c r="B3235" s="2">
        <v>0.69930555555555551</v>
      </c>
      <c r="C3235" t="s">
        <v>53</v>
      </c>
      <c r="D3235" t="s">
        <v>24</v>
      </c>
      <c r="E3235">
        <v>12</v>
      </c>
      <c r="F3235">
        <v>16</v>
      </c>
      <c r="G3235" t="s">
        <v>32</v>
      </c>
      <c r="H3235" t="s">
        <v>223</v>
      </c>
      <c r="I3235">
        <v>5164</v>
      </c>
      <c r="J3235" t="s">
        <v>16</v>
      </c>
      <c r="K3235" t="s">
        <v>17</v>
      </c>
      <c r="L3235">
        <v>2020</v>
      </c>
      <c r="M3235" t="s">
        <v>120</v>
      </c>
    </row>
    <row r="3236" spans="1:13" x14ac:dyDescent="0.25">
      <c r="A3236" s="1">
        <v>44052</v>
      </c>
      <c r="B3236" s="2">
        <v>0.90416666666666667</v>
      </c>
      <c r="C3236" t="s">
        <v>53</v>
      </c>
      <c r="D3236" t="s">
        <v>64</v>
      </c>
      <c r="E3236">
        <v>15</v>
      </c>
      <c r="F3236">
        <v>19</v>
      </c>
      <c r="G3236" t="s">
        <v>32</v>
      </c>
      <c r="H3236" t="s">
        <v>223</v>
      </c>
      <c r="I3236">
        <v>5320</v>
      </c>
      <c r="J3236" t="s">
        <v>16</v>
      </c>
      <c r="K3236" t="s">
        <v>17</v>
      </c>
      <c r="L3236">
        <v>2020</v>
      </c>
      <c r="M3236" t="s">
        <v>120</v>
      </c>
    </row>
    <row r="3237" spans="1:13" x14ac:dyDescent="0.25">
      <c r="A3237" s="1">
        <v>44054</v>
      </c>
      <c r="B3237" s="2">
        <v>0.72638888888888886</v>
      </c>
      <c r="C3237" t="s">
        <v>21</v>
      </c>
      <c r="D3237" t="s">
        <v>36</v>
      </c>
      <c r="E3237">
        <v>5</v>
      </c>
      <c r="F3237">
        <v>8</v>
      </c>
      <c r="G3237" t="s">
        <v>15</v>
      </c>
      <c r="H3237" t="s">
        <v>221</v>
      </c>
      <c r="I3237">
        <v>5476</v>
      </c>
      <c r="J3237" t="s">
        <v>16</v>
      </c>
      <c r="K3237" t="s">
        <v>17</v>
      </c>
      <c r="L3237">
        <v>2020</v>
      </c>
      <c r="M3237" t="s">
        <v>120</v>
      </c>
    </row>
    <row r="3238" spans="1:13" x14ac:dyDescent="0.25">
      <c r="A3238" s="1">
        <v>44054</v>
      </c>
      <c r="B3238" s="2">
        <v>0.77013888888888893</v>
      </c>
      <c r="C3238" t="s">
        <v>21</v>
      </c>
      <c r="D3238" t="s">
        <v>36</v>
      </c>
      <c r="E3238">
        <v>3</v>
      </c>
      <c r="F3238">
        <v>6</v>
      </c>
      <c r="G3238" t="s">
        <v>15</v>
      </c>
      <c r="H3238" t="s">
        <v>221</v>
      </c>
      <c r="I3238">
        <v>5706</v>
      </c>
      <c r="J3238" t="s">
        <v>16</v>
      </c>
      <c r="K3238" t="s">
        <v>17</v>
      </c>
      <c r="L3238">
        <v>2020</v>
      </c>
      <c r="M3238" t="s">
        <v>120</v>
      </c>
    </row>
    <row r="3239" spans="1:13" x14ac:dyDescent="0.25">
      <c r="A3239" s="1">
        <v>44054</v>
      </c>
      <c r="B3239" s="2">
        <v>0.80208333333333337</v>
      </c>
      <c r="C3239" t="s">
        <v>21</v>
      </c>
      <c r="D3239" t="s">
        <v>59</v>
      </c>
      <c r="E3239">
        <v>3</v>
      </c>
      <c r="F3239">
        <v>8</v>
      </c>
      <c r="G3239" t="s">
        <v>20</v>
      </c>
      <c r="H3239" t="s">
        <v>223</v>
      </c>
      <c r="I3239">
        <v>5087</v>
      </c>
      <c r="J3239" t="s">
        <v>16</v>
      </c>
      <c r="K3239" t="s">
        <v>17</v>
      </c>
      <c r="L3239">
        <v>2020</v>
      </c>
      <c r="M3239" t="s">
        <v>120</v>
      </c>
    </row>
    <row r="3240" spans="1:13" x14ac:dyDescent="0.25">
      <c r="A3240" s="1">
        <v>44054</v>
      </c>
      <c r="B3240" s="2">
        <v>0.93888888888888888</v>
      </c>
      <c r="C3240" t="s">
        <v>21</v>
      </c>
      <c r="D3240" t="s">
        <v>105</v>
      </c>
      <c r="E3240">
        <v>0</v>
      </c>
      <c r="F3240">
        <v>0</v>
      </c>
      <c r="G3240" t="s">
        <v>15</v>
      </c>
      <c r="H3240" t="s">
        <v>221</v>
      </c>
      <c r="I3240">
        <v>5501</v>
      </c>
      <c r="J3240" t="s">
        <v>16</v>
      </c>
      <c r="K3240" t="s">
        <v>17</v>
      </c>
      <c r="L3240">
        <v>2020</v>
      </c>
      <c r="M3240" t="s">
        <v>120</v>
      </c>
    </row>
    <row r="3241" spans="1:13" x14ac:dyDescent="0.25">
      <c r="A3241" s="1">
        <v>44054</v>
      </c>
      <c r="B3241" s="2">
        <v>0.98402777777777772</v>
      </c>
      <c r="C3241" t="s">
        <v>21</v>
      </c>
      <c r="D3241" t="s">
        <v>19</v>
      </c>
      <c r="E3241">
        <v>9</v>
      </c>
      <c r="F3241">
        <v>15</v>
      </c>
      <c r="G3241" t="s">
        <v>20</v>
      </c>
      <c r="H3241" t="s">
        <v>223</v>
      </c>
      <c r="I3241">
        <v>5175</v>
      </c>
      <c r="J3241" t="s">
        <v>16</v>
      </c>
      <c r="K3241" t="s">
        <v>17</v>
      </c>
      <c r="L3241">
        <v>2020</v>
      </c>
      <c r="M3241" t="s">
        <v>120</v>
      </c>
    </row>
    <row r="3242" spans="1:13" x14ac:dyDescent="0.25">
      <c r="A3242" s="1">
        <v>44055</v>
      </c>
      <c r="B3242" s="2">
        <v>6.1111111111111109E-2</v>
      </c>
      <c r="C3242" t="s">
        <v>25</v>
      </c>
      <c r="D3242" t="s">
        <v>47</v>
      </c>
      <c r="E3242">
        <v>8</v>
      </c>
      <c r="F3242">
        <v>13</v>
      </c>
      <c r="G3242" t="s">
        <v>23</v>
      </c>
      <c r="H3242" t="s">
        <v>221</v>
      </c>
      <c r="I3242">
        <v>6006</v>
      </c>
      <c r="J3242" t="s">
        <v>16</v>
      </c>
      <c r="K3242" t="s">
        <v>17</v>
      </c>
      <c r="L3242">
        <v>2020</v>
      </c>
      <c r="M3242" t="s">
        <v>120</v>
      </c>
    </row>
    <row r="3243" spans="1:13" x14ac:dyDescent="0.25">
      <c r="A3243" s="1">
        <v>44055</v>
      </c>
      <c r="B3243" s="2">
        <v>0.60416666666666663</v>
      </c>
      <c r="C3243" t="s">
        <v>25</v>
      </c>
      <c r="D3243" t="s">
        <v>65</v>
      </c>
      <c r="E3243">
        <v>4</v>
      </c>
      <c r="F3243">
        <v>7</v>
      </c>
      <c r="G3243" t="s">
        <v>15</v>
      </c>
      <c r="H3243" t="s">
        <v>221</v>
      </c>
      <c r="I3243">
        <v>5836</v>
      </c>
      <c r="J3243" t="s">
        <v>16</v>
      </c>
      <c r="K3243" t="s">
        <v>17</v>
      </c>
      <c r="L3243">
        <v>2020</v>
      </c>
      <c r="M3243" t="s">
        <v>120</v>
      </c>
    </row>
    <row r="3244" spans="1:13" x14ac:dyDescent="0.25">
      <c r="A3244" s="1">
        <v>44055</v>
      </c>
      <c r="B3244" s="2">
        <v>0.69444444444444442</v>
      </c>
      <c r="C3244" t="s">
        <v>25</v>
      </c>
      <c r="D3244" t="s">
        <v>117</v>
      </c>
      <c r="E3244">
        <v>5</v>
      </c>
      <c r="F3244">
        <v>11</v>
      </c>
      <c r="G3244" t="s">
        <v>15</v>
      </c>
      <c r="H3244" t="s">
        <v>224</v>
      </c>
      <c r="I3244">
        <v>3001</v>
      </c>
      <c r="J3244" t="s">
        <v>61</v>
      </c>
      <c r="K3244" t="s">
        <v>17</v>
      </c>
      <c r="L3244">
        <v>2020</v>
      </c>
      <c r="M3244" t="s">
        <v>120</v>
      </c>
    </row>
    <row r="3245" spans="1:13" x14ac:dyDescent="0.25">
      <c r="A3245" s="1">
        <v>44056</v>
      </c>
      <c r="B3245" s="2">
        <v>0.69722222222222219</v>
      </c>
      <c r="C3245" t="s">
        <v>33</v>
      </c>
      <c r="D3245" t="s">
        <v>83</v>
      </c>
      <c r="E3245">
        <v>0</v>
      </c>
      <c r="F3245">
        <v>0</v>
      </c>
      <c r="G3245" t="s">
        <v>15</v>
      </c>
      <c r="H3245" t="s">
        <v>221</v>
      </c>
      <c r="I3245">
        <v>6106</v>
      </c>
      <c r="J3245" t="s">
        <v>16</v>
      </c>
      <c r="K3245" t="s">
        <v>17</v>
      </c>
      <c r="L3245">
        <v>2020</v>
      </c>
      <c r="M3245" t="s">
        <v>120</v>
      </c>
    </row>
    <row r="3246" spans="1:13" x14ac:dyDescent="0.25">
      <c r="A3246" s="1">
        <v>44056</v>
      </c>
      <c r="B3246" s="2">
        <v>0.76666666666666672</v>
      </c>
      <c r="C3246" t="s">
        <v>33</v>
      </c>
      <c r="D3246" t="s">
        <v>59</v>
      </c>
      <c r="E3246">
        <v>4</v>
      </c>
      <c r="F3246">
        <v>7</v>
      </c>
      <c r="G3246" t="s">
        <v>32</v>
      </c>
      <c r="H3246" t="s">
        <v>223</v>
      </c>
      <c r="I3246">
        <v>5262</v>
      </c>
      <c r="J3246" t="s">
        <v>16</v>
      </c>
      <c r="K3246" t="s">
        <v>17</v>
      </c>
      <c r="L3246">
        <v>2020</v>
      </c>
      <c r="M3246" t="s">
        <v>120</v>
      </c>
    </row>
    <row r="3247" spans="1:13" x14ac:dyDescent="0.25">
      <c r="A3247" s="1">
        <v>44056</v>
      </c>
      <c r="B3247" s="2">
        <v>0.85972222222222228</v>
      </c>
      <c r="C3247" t="s">
        <v>33</v>
      </c>
      <c r="D3247" t="s">
        <v>36</v>
      </c>
      <c r="E3247">
        <v>10</v>
      </c>
      <c r="F3247">
        <v>15</v>
      </c>
      <c r="G3247" t="s">
        <v>15</v>
      </c>
      <c r="H3247" t="s">
        <v>221</v>
      </c>
      <c r="I3247">
        <v>5736</v>
      </c>
      <c r="J3247" t="s">
        <v>16</v>
      </c>
      <c r="K3247" t="s">
        <v>17</v>
      </c>
      <c r="L3247">
        <v>2020</v>
      </c>
      <c r="M3247" t="s">
        <v>120</v>
      </c>
    </row>
    <row r="3248" spans="1:13" x14ac:dyDescent="0.25">
      <c r="A3248" s="1">
        <v>44056</v>
      </c>
      <c r="B3248" s="2">
        <v>0.8618055555555556</v>
      </c>
      <c r="C3248" t="s">
        <v>33</v>
      </c>
      <c r="D3248" t="s">
        <v>36</v>
      </c>
      <c r="E3248">
        <v>0</v>
      </c>
      <c r="F3248">
        <v>0</v>
      </c>
      <c r="G3248" t="s">
        <v>23</v>
      </c>
      <c r="H3248" t="s">
        <v>221</v>
      </c>
      <c r="I3248">
        <v>5606</v>
      </c>
      <c r="J3248" t="s">
        <v>16</v>
      </c>
      <c r="K3248" t="s">
        <v>17</v>
      </c>
      <c r="L3248">
        <v>2020</v>
      </c>
      <c r="M3248" t="s">
        <v>120</v>
      </c>
    </row>
    <row r="3249" spans="1:13" x14ac:dyDescent="0.25">
      <c r="A3249" s="1">
        <v>44056</v>
      </c>
      <c r="B3249" s="2">
        <v>0.88194444444444442</v>
      </c>
      <c r="C3249" t="s">
        <v>33</v>
      </c>
      <c r="D3249" t="s">
        <v>65</v>
      </c>
      <c r="E3249">
        <v>4</v>
      </c>
      <c r="F3249">
        <v>9</v>
      </c>
      <c r="G3249" t="s">
        <v>15</v>
      </c>
      <c r="H3249" t="s">
        <v>221</v>
      </c>
      <c r="I3249">
        <v>5461</v>
      </c>
      <c r="J3249" t="s">
        <v>16</v>
      </c>
      <c r="K3249" t="s">
        <v>17</v>
      </c>
      <c r="L3249">
        <v>2020</v>
      </c>
      <c r="M3249" t="s">
        <v>120</v>
      </c>
    </row>
    <row r="3250" spans="1:13" x14ac:dyDescent="0.25">
      <c r="A3250" s="1">
        <v>44057</v>
      </c>
      <c r="B3250" s="2">
        <v>0.3347222222222222</v>
      </c>
      <c r="C3250" t="s">
        <v>40</v>
      </c>
      <c r="D3250" t="s">
        <v>63</v>
      </c>
      <c r="E3250">
        <v>3</v>
      </c>
      <c r="F3250">
        <v>6</v>
      </c>
      <c r="G3250" t="s">
        <v>23</v>
      </c>
      <c r="H3250" t="s">
        <v>221</v>
      </c>
      <c r="I3250">
        <v>5701</v>
      </c>
      <c r="J3250" t="s">
        <v>16</v>
      </c>
      <c r="K3250" t="s">
        <v>17</v>
      </c>
      <c r="L3250">
        <v>2020</v>
      </c>
      <c r="M3250" t="s">
        <v>120</v>
      </c>
    </row>
    <row r="3251" spans="1:13" x14ac:dyDescent="0.25">
      <c r="A3251" s="1">
        <v>44057</v>
      </c>
      <c r="B3251" s="2">
        <v>0.35208333333333336</v>
      </c>
      <c r="C3251" t="s">
        <v>40</v>
      </c>
      <c r="D3251" t="s">
        <v>48</v>
      </c>
      <c r="E3251">
        <v>4</v>
      </c>
      <c r="F3251">
        <v>7</v>
      </c>
      <c r="G3251" t="s">
        <v>23</v>
      </c>
      <c r="H3251" t="s">
        <v>221</v>
      </c>
      <c r="I3251">
        <v>5871</v>
      </c>
      <c r="J3251" t="s">
        <v>38</v>
      </c>
      <c r="K3251" t="s">
        <v>39</v>
      </c>
      <c r="L3251">
        <v>2020</v>
      </c>
      <c r="M3251" t="s">
        <v>120</v>
      </c>
    </row>
    <row r="3252" spans="1:13" x14ac:dyDescent="0.25">
      <c r="A3252" s="1">
        <v>44057</v>
      </c>
      <c r="B3252" s="2">
        <v>0.42916666666666664</v>
      </c>
      <c r="C3252" t="s">
        <v>40</v>
      </c>
      <c r="D3252" t="s">
        <v>47</v>
      </c>
      <c r="E3252">
        <v>4</v>
      </c>
      <c r="F3252">
        <v>7</v>
      </c>
      <c r="G3252" t="s">
        <v>23</v>
      </c>
      <c r="H3252" t="s">
        <v>221</v>
      </c>
      <c r="I3252">
        <v>5576</v>
      </c>
      <c r="J3252" t="s">
        <v>16</v>
      </c>
      <c r="K3252" t="s">
        <v>17</v>
      </c>
      <c r="L3252">
        <v>2020</v>
      </c>
      <c r="M3252" t="s">
        <v>120</v>
      </c>
    </row>
    <row r="3253" spans="1:13" x14ac:dyDescent="0.25">
      <c r="A3253" s="1">
        <v>44057</v>
      </c>
      <c r="B3253" s="2">
        <v>0.49861111111111112</v>
      </c>
      <c r="C3253" t="s">
        <v>40</v>
      </c>
      <c r="D3253" t="s">
        <v>28</v>
      </c>
      <c r="E3253">
        <v>3</v>
      </c>
      <c r="F3253">
        <v>6</v>
      </c>
      <c r="G3253" t="s">
        <v>20</v>
      </c>
      <c r="H3253" t="s">
        <v>223</v>
      </c>
      <c r="I3253">
        <v>5216</v>
      </c>
      <c r="J3253" t="s">
        <v>16</v>
      </c>
      <c r="K3253" t="s">
        <v>17</v>
      </c>
      <c r="L3253">
        <v>2020</v>
      </c>
      <c r="M3253" t="s">
        <v>120</v>
      </c>
    </row>
    <row r="3254" spans="1:13" x14ac:dyDescent="0.25">
      <c r="A3254" s="1">
        <v>44057</v>
      </c>
      <c r="B3254" s="2">
        <v>0.76180555555555551</v>
      </c>
      <c r="C3254" t="s">
        <v>40</v>
      </c>
      <c r="D3254" t="s">
        <v>113</v>
      </c>
      <c r="E3254">
        <v>3</v>
      </c>
      <c r="F3254">
        <v>6</v>
      </c>
      <c r="G3254" t="s">
        <v>23</v>
      </c>
      <c r="H3254" t="s">
        <v>221</v>
      </c>
      <c r="I3254">
        <v>6051</v>
      </c>
      <c r="J3254" t="s">
        <v>16</v>
      </c>
      <c r="K3254" t="s">
        <v>17</v>
      </c>
      <c r="L3254">
        <v>2020</v>
      </c>
      <c r="M3254" t="s">
        <v>120</v>
      </c>
    </row>
    <row r="3255" spans="1:13" x14ac:dyDescent="0.25">
      <c r="A3255" s="1">
        <v>44058</v>
      </c>
      <c r="B3255" s="2">
        <v>7.6388888888888886E-3</v>
      </c>
      <c r="C3255" t="s">
        <v>50</v>
      </c>
      <c r="D3255" t="s">
        <v>86</v>
      </c>
      <c r="E3255">
        <v>0</v>
      </c>
      <c r="F3255">
        <v>0</v>
      </c>
      <c r="G3255" t="s">
        <v>20</v>
      </c>
      <c r="H3255" t="s">
        <v>223</v>
      </c>
      <c r="I3255">
        <v>5083</v>
      </c>
      <c r="J3255" t="s">
        <v>16</v>
      </c>
      <c r="K3255" t="s">
        <v>17</v>
      </c>
      <c r="L3255">
        <v>2020</v>
      </c>
      <c r="M3255" t="s">
        <v>120</v>
      </c>
    </row>
    <row r="3256" spans="1:13" x14ac:dyDescent="0.25">
      <c r="A3256" s="1">
        <v>44058</v>
      </c>
      <c r="B3256" s="2">
        <v>0.32500000000000001</v>
      </c>
      <c r="C3256" t="s">
        <v>50</v>
      </c>
      <c r="D3256" t="s">
        <v>47</v>
      </c>
      <c r="E3256">
        <v>3</v>
      </c>
      <c r="F3256">
        <v>8</v>
      </c>
      <c r="G3256" t="s">
        <v>23</v>
      </c>
      <c r="H3256" t="s">
        <v>221</v>
      </c>
      <c r="I3256">
        <v>5916</v>
      </c>
      <c r="J3256" t="s">
        <v>16</v>
      </c>
      <c r="K3256" t="s">
        <v>17</v>
      </c>
      <c r="L3256">
        <v>2020</v>
      </c>
      <c r="M3256" t="s">
        <v>120</v>
      </c>
    </row>
    <row r="3257" spans="1:13" x14ac:dyDescent="0.25">
      <c r="A3257" s="1">
        <v>44058</v>
      </c>
      <c r="B3257" s="2">
        <v>0.3347222222222222</v>
      </c>
      <c r="C3257" t="s">
        <v>50</v>
      </c>
      <c r="D3257" t="s">
        <v>22</v>
      </c>
      <c r="E3257">
        <v>6</v>
      </c>
      <c r="F3257">
        <v>11</v>
      </c>
      <c r="G3257" t="s">
        <v>23</v>
      </c>
      <c r="H3257" t="s">
        <v>221</v>
      </c>
      <c r="I3257">
        <v>5711</v>
      </c>
      <c r="J3257" t="s">
        <v>16</v>
      </c>
      <c r="K3257" t="s">
        <v>17</v>
      </c>
      <c r="L3257">
        <v>2020</v>
      </c>
      <c r="M3257" t="s">
        <v>120</v>
      </c>
    </row>
    <row r="3258" spans="1:13" x14ac:dyDescent="0.25">
      <c r="A3258" s="1">
        <v>44058</v>
      </c>
      <c r="B3258" s="2">
        <v>0.39027777777777778</v>
      </c>
      <c r="C3258" t="s">
        <v>50</v>
      </c>
      <c r="D3258" t="s">
        <v>72</v>
      </c>
      <c r="E3258">
        <v>5</v>
      </c>
      <c r="F3258">
        <v>10</v>
      </c>
      <c r="G3258" t="s">
        <v>32</v>
      </c>
      <c r="H3258" t="s">
        <v>222</v>
      </c>
      <c r="I3258">
        <v>6156</v>
      </c>
      <c r="J3258" t="s">
        <v>45</v>
      </c>
      <c r="K3258" t="s">
        <v>46</v>
      </c>
      <c r="L3258">
        <v>2020</v>
      </c>
      <c r="M3258" t="s">
        <v>120</v>
      </c>
    </row>
    <row r="3259" spans="1:13" x14ac:dyDescent="0.25">
      <c r="A3259" s="1">
        <v>44058</v>
      </c>
      <c r="B3259" s="2">
        <v>0.52152777777777781</v>
      </c>
      <c r="C3259" t="s">
        <v>50</v>
      </c>
      <c r="D3259" t="s">
        <v>80</v>
      </c>
      <c r="E3259">
        <v>3</v>
      </c>
      <c r="F3259">
        <v>7</v>
      </c>
      <c r="G3259" t="s">
        <v>32</v>
      </c>
      <c r="H3259" t="s">
        <v>223</v>
      </c>
      <c r="I3259">
        <v>5262</v>
      </c>
      <c r="J3259" t="s">
        <v>16</v>
      </c>
      <c r="K3259" t="s">
        <v>17</v>
      </c>
      <c r="L3259">
        <v>2020</v>
      </c>
      <c r="M3259" t="s">
        <v>120</v>
      </c>
    </row>
    <row r="3260" spans="1:13" x14ac:dyDescent="0.25">
      <c r="A3260" s="1">
        <v>44058</v>
      </c>
      <c r="B3260" s="2">
        <v>0.76736111111111116</v>
      </c>
      <c r="C3260" t="s">
        <v>50</v>
      </c>
      <c r="D3260" t="s">
        <v>87</v>
      </c>
      <c r="E3260">
        <v>0</v>
      </c>
      <c r="F3260">
        <v>0</v>
      </c>
      <c r="G3260" t="s">
        <v>15</v>
      </c>
      <c r="H3260" t="s">
        <v>221</v>
      </c>
      <c r="I3260">
        <v>5566</v>
      </c>
      <c r="J3260" t="s">
        <v>16</v>
      </c>
      <c r="K3260" t="s">
        <v>17</v>
      </c>
      <c r="L3260">
        <v>2020</v>
      </c>
      <c r="M3260" t="s">
        <v>120</v>
      </c>
    </row>
    <row r="3261" spans="1:13" x14ac:dyDescent="0.25">
      <c r="A3261" s="1">
        <v>44058</v>
      </c>
      <c r="B3261" s="2">
        <v>0.99097222222222225</v>
      </c>
      <c r="C3261" t="s">
        <v>50</v>
      </c>
      <c r="D3261" t="s">
        <v>79</v>
      </c>
      <c r="E3261">
        <v>0</v>
      </c>
      <c r="F3261">
        <v>0</v>
      </c>
      <c r="G3261" t="s">
        <v>23</v>
      </c>
      <c r="H3261" t="s">
        <v>221</v>
      </c>
      <c r="I3261">
        <v>5481</v>
      </c>
      <c r="J3261" t="s">
        <v>16</v>
      </c>
      <c r="K3261" t="s">
        <v>17</v>
      </c>
      <c r="L3261">
        <v>2020</v>
      </c>
      <c r="M3261" t="s">
        <v>120</v>
      </c>
    </row>
    <row r="3262" spans="1:13" x14ac:dyDescent="0.25">
      <c r="A3262" s="1">
        <v>44059</v>
      </c>
      <c r="B3262" s="2">
        <v>0.52777777777777779</v>
      </c>
      <c r="C3262" t="s">
        <v>53</v>
      </c>
      <c r="D3262" t="s">
        <v>26</v>
      </c>
      <c r="E3262">
        <v>3</v>
      </c>
      <c r="F3262">
        <v>7</v>
      </c>
      <c r="G3262" t="s">
        <v>20</v>
      </c>
      <c r="H3262" t="s">
        <v>223</v>
      </c>
      <c r="I3262">
        <v>5156</v>
      </c>
      <c r="J3262" t="s">
        <v>16</v>
      </c>
      <c r="K3262" t="s">
        <v>17</v>
      </c>
      <c r="L3262">
        <v>2020</v>
      </c>
      <c r="M3262" t="s">
        <v>120</v>
      </c>
    </row>
    <row r="3263" spans="1:13" x14ac:dyDescent="0.25">
      <c r="A3263" s="1">
        <v>44059</v>
      </c>
      <c r="B3263" s="2">
        <v>0.83472222222222225</v>
      </c>
      <c r="C3263" t="s">
        <v>53</v>
      </c>
      <c r="D3263" t="s">
        <v>28</v>
      </c>
      <c r="E3263">
        <v>3</v>
      </c>
      <c r="F3263">
        <v>7</v>
      </c>
      <c r="G3263" t="s">
        <v>32</v>
      </c>
      <c r="H3263" t="s">
        <v>223</v>
      </c>
      <c r="I3263">
        <v>5183</v>
      </c>
      <c r="J3263" t="s">
        <v>16</v>
      </c>
      <c r="K3263" t="s">
        <v>17</v>
      </c>
      <c r="L3263">
        <v>2020</v>
      </c>
      <c r="M3263" t="s">
        <v>120</v>
      </c>
    </row>
    <row r="3264" spans="1:13" x14ac:dyDescent="0.25">
      <c r="A3264" s="1">
        <v>44059</v>
      </c>
      <c r="B3264" s="2">
        <v>0.99444444444444446</v>
      </c>
      <c r="C3264" t="s">
        <v>53</v>
      </c>
      <c r="D3264" t="s">
        <v>104</v>
      </c>
      <c r="E3264">
        <v>0</v>
      </c>
      <c r="F3264">
        <v>0</v>
      </c>
      <c r="G3264" t="s">
        <v>15</v>
      </c>
      <c r="H3264" t="s">
        <v>221</v>
      </c>
      <c r="I3264">
        <v>6061</v>
      </c>
      <c r="J3264" t="s">
        <v>16</v>
      </c>
      <c r="K3264" t="s">
        <v>17</v>
      </c>
      <c r="L3264">
        <v>2020</v>
      </c>
      <c r="M3264" t="s">
        <v>120</v>
      </c>
    </row>
    <row r="3265" spans="1:13" x14ac:dyDescent="0.25">
      <c r="A3265" s="1">
        <v>44060</v>
      </c>
      <c r="B3265" s="2">
        <v>6.25E-2</v>
      </c>
      <c r="C3265" t="s">
        <v>13</v>
      </c>
      <c r="D3265" t="s">
        <v>28</v>
      </c>
      <c r="E3265">
        <v>0</v>
      </c>
      <c r="F3265">
        <v>0</v>
      </c>
      <c r="G3265" t="s">
        <v>20</v>
      </c>
      <c r="H3265" t="s">
        <v>223</v>
      </c>
      <c r="I3265">
        <v>5237</v>
      </c>
      <c r="J3265" t="s">
        <v>16</v>
      </c>
      <c r="K3265" t="s">
        <v>17</v>
      </c>
      <c r="L3265">
        <v>2020</v>
      </c>
      <c r="M3265" t="s">
        <v>120</v>
      </c>
    </row>
    <row r="3266" spans="1:13" x14ac:dyDescent="0.25">
      <c r="A3266" s="1">
        <v>44060</v>
      </c>
      <c r="B3266" s="2">
        <v>0.3576388888888889</v>
      </c>
      <c r="C3266" t="s">
        <v>13</v>
      </c>
      <c r="D3266" t="s">
        <v>14</v>
      </c>
      <c r="E3266">
        <v>6</v>
      </c>
      <c r="F3266">
        <v>9</v>
      </c>
      <c r="G3266" t="s">
        <v>23</v>
      </c>
      <c r="H3266" t="s">
        <v>221</v>
      </c>
      <c r="I3266">
        <v>5781</v>
      </c>
      <c r="J3266" t="s">
        <v>16</v>
      </c>
      <c r="K3266" t="s">
        <v>17</v>
      </c>
      <c r="L3266">
        <v>2020</v>
      </c>
      <c r="M3266" t="s">
        <v>120</v>
      </c>
    </row>
    <row r="3267" spans="1:13" x14ac:dyDescent="0.25">
      <c r="A3267" s="1">
        <v>44060</v>
      </c>
      <c r="B3267" s="2">
        <v>0.41458333333333336</v>
      </c>
      <c r="C3267" t="s">
        <v>13</v>
      </c>
      <c r="D3267" t="s">
        <v>64</v>
      </c>
      <c r="E3267">
        <v>0</v>
      </c>
      <c r="F3267">
        <v>0</v>
      </c>
      <c r="G3267" t="s">
        <v>32</v>
      </c>
      <c r="H3267" t="s">
        <v>223</v>
      </c>
      <c r="I3267">
        <v>5319</v>
      </c>
      <c r="J3267" t="s">
        <v>55</v>
      </c>
      <c r="K3267" t="s">
        <v>56</v>
      </c>
      <c r="L3267">
        <v>2020</v>
      </c>
      <c r="M3267" t="s">
        <v>120</v>
      </c>
    </row>
    <row r="3268" spans="1:13" x14ac:dyDescent="0.25">
      <c r="A3268" s="1">
        <v>44060</v>
      </c>
      <c r="B3268" s="2">
        <v>0.93541666666666667</v>
      </c>
      <c r="C3268" t="s">
        <v>13</v>
      </c>
      <c r="D3268" t="s">
        <v>103</v>
      </c>
      <c r="E3268">
        <v>0</v>
      </c>
      <c r="F3268">
        <v>0</v>
      </c>
      <c r="G3268" t="s">
        <v>23</v>
      </c>
      <c r="H3268" t="s">
        <v>221</v>
      </c>
      <c r="I3268">
        <v>5606</v>
      </c>
      <c r="J3268" t="s">
        <v>16</v>
      </c>
      <c r="K3268" t="s">
        <v>17</v>
      </c>
      <c r="L3268">
        <v>2020</v>
      </c>
      <c r="M3268" t="s">
        <v>120</v>
      </c>
    </row>
    <row r="3269" spans="1:13" x14ac:dyDescent="0.25">
      <c r="A3269" s="1">
        <v>44061</v>
      </c>
      <c r="B3269" s="2">
        <v>0.68819444444444444</v>
      </c>
      <c r="C3269" t="s">
        <v>21</v>
      </c>
      <c r="D3269" t="s">
        <v>71</v>
      </c>
      <c r="E3269">
        <v>3</v>
      </c>
      <c r="F3269">
        <v>6</v>
      </c>
      <c r="G3269" t="s">
        <v>20</v>
      </c>
      <c r="H3269" t="s">
        <v>223</v>
      </c>
      <c r="I3269">
        <v>5188</v>
      </c>
      <c r="J3269" t="s">
        <v>16</v>
      </c>
      <c r="K3269" t="s">
        <v>17</v>
      </c>
      <c r="L3269">
        <v>2020</v>
      </c>
      <c r="M3269" t="s">
        <v>120</v>
      </c>
    </row>
    <row r="3270" spans="1:13" x14ac:dyDescent="0.25">
      <c r="A3270" s="1">
        <v>44061</v>
      </c>
      <c r="B3270" s="2">
        <v>0.72986111111111107</v>
      </c>
      <c r="C3270" t="s">
        <v>21</v>
      </c>
      <c r="D3270" t="s">
        <v>19</v>
      </c>
      <c r="E3270">
        <v>5</v>
      </c>
      <c r="F3270">
        <v>8</v>
      </c>
      <c r="G3270" t="s">
        <v>20</v>
      </c>
      <c r="H3270" t="s">
        <v>223</v>
      </c>
      <c r="I3270">
        <v>5038</v>
      </c>
      <c r="J3270" t="s">
        <v>16</v>
      </c>
      <c r="K3270" t="s">
        <v>17</v>
      </c>
      <c r="L3270">
        <v>2020</v>
      </c>
      <c r="M3270" t="s">
        <v>120</v>
      </c>
    </row>
    <row r="3271" spans="1:13" x14ac:dyDescent="0.25">
      <c r="A3271" s="1">
        <v>44061</v>
      </c>
      <c r="B3271" s="2">
        <v>0.8618055555555556</v>
      </c>
      <c r="C3271" t="s">
        <v>21</v>
      </c>
      <c r="D3271" t="s">
        <v>69</v>
      </c>
      <c r="E3271">
        <v>18</v>
      </c>
      <c r="F3271">
        <v>24</v>
      </c>
      <c r="G3271" t="s">
        <v>20</v>
      </c>
      <c r="H3271" t="s">
        <v>223</v>
      </c>
      <c r="I3271">
        <v>5190</v>
      </c>
      <c r="J3271" t="s">
        <v>91</v>
      </c>
      <c r="K3271" t="s">
        <v>92</v>
      </c>
      <c r="L3271">
        <v>2020</v>
      </c>
      <c r="M3271" t="s">
        <v>120</v>
      </c>
    </row>
    <row r="3272" spans="1:13" x14ac:dyDescent="0.25">
      <c r="A3272" s="1">
        <v>44062</v>
      </c>
      <c r="B3272" s="2">
        <v>0.63472222222222219</v>
      </c>
      <c r="C3272" t="s">
        <v>25</v>
      </c>
      <c r="D3272" t="s">
        <v>24</v>
      </c>
      <c r="E3272">
        <v>0</v>
      </c>
      <c r="F3272">
        <v>0</v>
      </c>
      <c r="G3272" t="s">
        <v>20</v>
      </c>
      <c r="H3272" t="s">
        <v>223</v>
      </c>
      <c r="I3272">
        <v>5038</v>
      </c>
      <c r="J3272" t="s">
        <v>16</v>
      </c>
      <c r="K3272" t="s">
        <v>17</v>
      </c>
      <c r="L3272">
        <v>2020</v>
      </c>
      <c r="M3272" t="s">
        <v>120</v>
      </c>
    </row>
    <row r="3273" spans="1:13" x14ac:dyDescent="0.25">
      <c r="A3273" s="1">
        <v>44062</v>
      </c>
      <c r="B3273" s="2">
        <v>0.64930555555555558</v>
      </c>
      <c r="C3273" t="s">
        <v>25</v>
      </c>
      <c r="D3273" t="s">
        <v>57</v>
      </c>
      <c r="E3273">
        <v>0</v>
      </c>
      <c r="F3273">
        <v>0</v>
      </c>
      <c r="G3273" t="s">
        <v>32</v>
      </c>
      <c r="H3273" t="s">
        <v>223</v>
      </c>
      <c r="I3273">
        <v>5221</v>
      </c>
      <c r="J3273" t="s">
        <v>91</v>
      </c>
      <c r="K3273" t="s">
        <v>92</v>
      </c>
      <c r="L3273">
        <v>2020</v>
      </c>
      <c r="M3273" t="s">
        <v>120</v>
      </c>
    </row>
    <row r="3274" spans="1:13" x14ac:dyDescent="0.25">
      <c r="A3274" s="1">
        <v>44062</v>
      </c>
      <c r="B3274" s="2">
        <v>0.73888888888888893</v>
      </c>
      <c r="C3274" t="s">
        <v>25</v>
      </c>
      <c r="D3274" t="s">
        <v>54</v>
      </c>
      <c r="E3274">
        <v>4</v>
      </c>
      <c r="F3274">
        <v>7</v>
      </c>
      <c r="G3274" t="s">
        <v>23</v>
      </c>
      <c r="H3274" t="s">
        <v>221</v>
      </c>
      <c r="I3274">
        <v>5546</v>
      </c>
      <c r="J3274" t="s">
        <v>16</v>
      </c>
      <c r="K3274" t="s">
        <v>17</v>
      </c>
      <c r="L3274">
        <v>2020</v>
      </c>
      <c r="M3274" t="s">
        <v>120</v>
      </c>
    </row>
    <row r="3275" spans="1:13" x14ac:dyDescent="0.25">
      <c r="A3275" s="1">
        <v>44062</v>
      </c>
      <c r="B3275" s="2">
        <v>0.74513888888888891</v>
      </c>
      <c r="C3275" t="s">
        <v>25</v>
      </c>
      <c r="D3275" t="s">
        <v>49</v>
      </c>
      <c r="E3275">
        <v>4</v>
      </c>
      <c r="F3275">
        <v>7</v>
      </c>
      <c r="G3275" t="s">
        <v>15</v>
      </c>
      <c r="H3275" t="s">
        <v>221</v>
      </c>
      <c r="I3275">
        <v>5976</v>
      </c>
      <c r="J3275" t="s">
        <v>16</v>
      </c>
      <c r="K3275" t="s">
        <v>17</v>
      </c>
      <c r="L3275">
        <v>2020</v>
      </c>
      <c r="M3275" t="s">
        <v>120</v>
      </c>
    </row>
    <row r="3276" spans="1:13" x14ac:dyDescent="0.25">
      <c r="A3276" s="1">
        <v>44063</v>
      </c>
      <c r="B3276" s="2">
        <v>0.40555555555555556</v>
      </c>
      <c r="C3276" t="s">
        <v>33</v>
      </c>
      <c r="D3276" t="s">
        <v>63</v>
      </c>
      <c r="E3276">
        <v>9</v>
      </c>
      <c r="F3276">
        <v>12</v>
      </c>
      <c r="G3276" t="s">
        <v>23</v>
      </c>
      <c r="H3276" t="s">
        <v>221</v>
      </c>
      <c r="I3276">
        <v>6021</v>
      </c>
      <c r="J3276" t="s">
        <v>16</v>
      </c>
      <c r="K3276" t="s">
        <v>17</v>
      </c>
      <c r="L3276">
        <v>2020</v>
      </c>
      <c r="M3276" t="s">
        <v>120</v>
      </c>
    </row>
    <row r="3277" spans="1:13" x14ac:dyDescent="0.25">
      <c r="A3277" s="1">
        <v>44063</v>
      </c>
      <c r="B3277" s="2">
        <v>0.43611111111111112</v>
      </c>
      <c r="C3277" t="s">
        <v>33</v>
      </c>
      <c r="D3277" t="s">
        <v>80</v>
      </c>
      <c r="E3277">
        <v>0</v>
      </c>
      <c r="F3277">
        <v>0</v>
      </c>
      <c r="G3277" t="s">
        <v>32</v>
      </c>
      <c r="H3277" t="s">
        <v>223</v>
      </c>
      <c r="I3277">
        <v>5274</v>
      </c>
      <c r="J3277" t="s">
        <v>91</v>
      </c>
      <c r="K3277" t="s">
        <v>92</v>
      </c>
      <c r="L3277">
        <v>2020</v>
      </c>
      <c r="M3277" t="s">
        <v>120</v>
      </c>
    </row>
    <row r="3278" spans="1:13" x14ac:dyDescent="0.25">
      <c r="A3278" s="1">
        <v>44063</v>
      </c>
      <c r="B3278" s="2">
        <v>0.47430555555555554</v>
      </c>
      <c r="C3278" t="s">
        <v>33</v>
      </c>
      <c r="D3278" t="s">
        <v>103</v>
      </c>
      <c r="E3278">
        <v>0</v>
      </c>
      <c r="F3278">
        <v>0</v>
      </c>
      <c r="G3278" t="s">
        <v>15</v>
      </c>
      <c r="H3278" t="s">
        <v>221</v>
      </c>
      <c r="I3278">
        <v>5681</v>
      </c>
      <c r="J3278" t="s">
        <v>16</v>
      </c>
      <c r="K3278" t="s">
        <v>17</v>
      </c>
      <c r="L3278">
        <v>2020</v>
      </c>
      <c r="M3278" t="s">
        <v>120</v>
      </c>
    </row>
    <row r="3279" spans="1:13" x14ac:dyDescent="0.25">
      <c r="A3279" s="1">
        <v>44063</v>
      </c>
      <c r="B3279" s="2">
        <v>0.53194444444444444</v>
      </c>
      <c r="C3279" t="s">
        <v>33</v>
      </c>
      <c r="D3279" t="s">
        <v>114</v>
      </c>
      <c r="E3279">
        <v>0</v>
      </c>
      <c r="F3279">
        <v>0</v>
      </c>
      <c r="G3279" t="s">
        <v>15</v>
      </c>
      <c r="H3279" t="s">
        <v>221</v>
      </c>
      <c r="I3279">
        <v>5926</v>
      </c>
      <c r="J3279" t="s">
        <v>16</v>
      </c>
      <c r="K3279" t="s">
        <v>17</v>
      </c>
      <c r="L3279">
        <v>2020</v>
      </c>
      <c r="M3279" t="s">
        <v>120</v>
      </c>
    </row>
    <row r="3280" spans="1:13" x14ac:dyDescent="0.25">
      <c r="A3280" s="1">
        <v>44063</v>
      </c>
      <c r="B3280" s="2">
        <v>0.68194444444444446</v>
      </c>
      <c r="C3280" t="s">
        <v>33</v>
      </c>
      <c r="D3280" t="s">
        <v>85</v>
      </c>
      <c r="E3280">
        <v>4</v>
      </c>
      <c r="F3280">
        <v>7</v>
      </c>
      <c r="G3280" t="s">
        <v>23</v>
      </c>
      <c r="H3280" t="s">
        <v>221</v>
      </c>
      <c r="I3280">
        <v>5956</v>
      </c>
      <c r="J3280" t="s">
        <v>16</v>
      </c>
      <c r="K3280" t="s">
        <v>17</v>
      </c>
      <c r="L3280">
        <v>2020</v>
      </c>
      <c r="M3280" t="s">
        <v>120</v>
      </c>
    </row>
    <row r="3281" spans="1:13" x14ac:dyDescent="0.25">
      <c r="A3281" s="1">
        <v>44063</v>
      </c>
      <c r="B3281" s="2">
        <v>0.78472222222222221</v>
      </c>
      <c r="C3281" t="s">
        <v>33</v>
      </c>
      <c r="D3281" t="s">
        <v>71</v>
      </c>
      <c r="E3281">
        <v>0</v>
      </c>
      <c r="F3281">
        <v>0</v>
      </c>
      <c r="G3281" t="s">
        <v>32</v>
      </c>
      <c r="H3281" t="s">
        <v>223</v>
      </c>
      <c r="I3281">
        <v>5274</v>
      </c>
      <c r="J3281" t="s">
        <v>16</v>
      </c>
      <c r="K3281" t="s">
        <v>17</v>
      </c>
      <c r="L3281">
        <v>2020</v>
      </c>
      <c r="M3281" t="s">
        <v>120</v>
      </c>
    </row>
    <row r="3282" spans="1:13" x14ac:dyDescent="0.25">
      <c r="A3282" s="1">
        <v>44063</v>
      </c>
      <c r="B3282" s="2">
        <v>0.86111111111111116</v>
      </c>
      <c r="C3282" t="s">
        <v>33</v>
      </c>
      <c r="D3282" t="s">
        <v>71</v>
      </c>
      <c r="E3282">
        <v>8</v>
      </c>
      <c r="F3282">
        <v>14</v>
      </c>
      <c r="G3282" t="s">
        <v>32</v>
      </c>
      <c r="H3282" t="s">
        <v>223</v>
      </c>
      <c r="I3282">
        <v>5335</v>
      </c>
      <c r="J3282" t="s">
        <v>16</v>
      </c>
      <c r="K3282" t="s">
        <v>17</v>
      </c>
      <c r="L3282">
        <v>2020</v>
      </c>
      <c r="M3282" t="s">
        <v>120</v>
      </c>
    </row>
    <row r="3283" spans="1:13" x14ac:dyDescent="0.25">
      <c r="A3283" s="1">
        <v>44063</v>
      </c>
      <c r="B3283" s="2">
        <v>0.91388888888888886</v>
      </c>
      <c r="C3283" t="s">
        <v>33</v>
      </c>
      <c r="D3283" t="s">
        <v>97</v>
      </c>
      <c r="E3283">
        <v>8</v>
      </c>
      <c r="F3283">
        <v>14</v>
      </c>
      <c r="G3283" t="s">
        <v>20</v>
      </c>
      <c r="H3283" t="s">
        <v>223</v>
      </c>
      <c r="I3283">
        <v>5208</v>
      </c>
      <c r="J3283" t="s">
        <v>55</v>
      </c>
      <c r="K3283" t="s">
        <v>56</v>
      </c>
      <c r="L3283">
        <v>2020</v>
      </c>
      <c r="M3283" t="s">
        <v>120</v>
      </c>
    </row>
    <row r="3284" spans="1:13" x14ac:dyDescent="0.25">
      <c r="A3284" s="1">
        <v>44064</v>
      </c>
      <c r="B3284" s="2">
        <v>0.5493055555555556</v>
      </c>
      <c r="C3284" t="s">
        <v>40</v>
      </c>
      <c r="D3284" t="s">
        <v>68</v>
      </c>
      <c r="E3284">
        <v>0</v>
      </c>
      <c r="F3284">
        <v>0</v>
      </c>
      <c r="G3284" t="s">
        <v>20</v>
      </c>
      <c r="H3284" t="s">
        <v>223</v>
      </c>
      <c r="I3284">
        <v>5053</v>
      </c>
      <c r="J3284" t="s">
        <v>16</v>
      </c>
      <c r="K3284" t="s">
        <v>17</v>
      </c>
      <c r="L3284">
        <v>2020</v>
      </c>
      <c r="M3284" t="s">
        <v>120</v>
      </c>
    </row>
    <row r="3285" spans="1:13" x14ac:dyDescent="0.25">
      <c r="A3285" s="1">
        <v>44064</v>
      </c>
      <c r="B3285" s="2">
        <v>0.61388888888888893</v>
      </c>
      <c r="C3285" t="s">
        <v>40</v>
      </c>
      <c r="D3285" t="s">
        <v>86</v>
      </c>
      <c r="E3285">
        <v>8</v>
      </c>
      <c r="F3285">
        <v>16</v>
      </c>
      <c r="H3285" t="s">
        <v>223</v>
      </c>
      <c r="I3285">
        <v>8695</v>
      </c>
      <c r="J3285" t="s">
        <v>55</v>
      </c>
      <c r="K3285" t="s">
        <v>56</v>
      </c>
      <c r="L3285">
        <v>2020</v>
      </c>
      <c r="M3285" t="s">
        <v>120</v>
      </c>
    </row>
    <row r="3286" spans="1:13" x14ac:dyDescent="0.25">
      <c r="A3286" s="1">
        <v>44064</v>
      </c>
      <c r="B3286" s="2">
        <v>0.73750000000000004</v>
      </c>
      <c r="C3286" t="s">
        <v>40</v>
      </c>
      <c r="D3286" t="s">
        <v>114</v>
      </c>
      <c r="E3286">
        <v>5</v>
      </c>
      <c r="F3286">
        <v>8</v>
      </c>
      <c r="G3286" t="s">
        <v>23</v>
      </c>
      <c r="H3286" t="s">
        <v>221</v>
      </c>
      <c r="I3286">
        <v>5851</v>
      </c>
      <c r="J3286" t="s">
        <v>16</v>
      </c>
      <c r="K3286" t="s">
        <v>17</v>
      </c>
      <c r="L3286">
        <v>2020</v>
      </c>
      <c r="M3286" t="s">
        <v>120</v>
      </c>
    </row>
    <row r="3287" spans="1:13" x14ac:dyDescent="0.25">
      <c r="A3287" s="1">
        <v>44064</v>
      </c>
      <c r="B3287" s="2">
        <v>0.79097222222222219</v>
      </c>
      <c r="C3287" t="s">
        <v>40</v>
      </c>
      <c r="D3287" t="s">
        <v>79</v>
      </c>
      <c r="E3287">
        <v>8</v>
      </c>
      <c r="F3287">
        <v>11</v>
      </c>
      <c r="G3287" t="s">
        <v>23</v>
      </c>
      <c r="H3287" t="s">
        <v>221</v>
      </c>
      <c r="I3287">
        <v>6011</v>
      </c>
      <c r="J3287" t="s">
        <v>16</v>
      </c>
      <c r="K3287" t="s">
        <v>17</v>
      </c>
      <c r="L3287">
        <v>2020</v>
      </c>
      <c r="M3287" t="s">
        <v>120</v>
      </c>
    </row>
    <row r="3288" spans="1:13" x14ac:dyDescent="0.25">
      <c r="A3288" s="1">
        <v>44065</v>
      </c>
      <c r="B3288" s="2">
        <v>0.48888888888888887</v>
      </c>
      <c r="C3288" t="s">
        <v>50</v>
      </c>
      <c r="D3288" t="s">
        <v>82</v>
      </c>
      <c r="E3288">
        <v>7</v>
      </c>
      <c r="F3288">
        <v>12</v>
      </c>
      <c r="G3288" t="s">
        <v>20</v>
      </c>
      <c r="H3288" t="s">
        <v>223</v>
      </c>
      <c r="I3288">
        <v>5020</v>
      </c>
      <c r="J3288" t="s">
        <v>16</v>
      </c>
      <c r="K3288" t="s">
        <v>17</v>
      </c>
      <c r="L3288">
        <v>2020</v>
      </c>
      <c r="M3288" t="s">
        <v>120</v>
      </c>
    </row>
    <row r="3289" spans="1:13" x14ac:dyDescent="0.25">
      <c r="A3289" s="1">
        <v>44065</v>
      </c>
      <c r="B3289" s="2">
        <v>0.81388888888888888</v>
      </c>
      <c r="C3289" t="s">
        <v>50</v>
      </c>
      <c r="D3289" t="s">
        <v>103</v>
      </c>
      <c r="E3289">
        <v>5</v>
      </c>
      <c r="F3289">
        <v>10</v>
      </c>
      <c r="G3289" t="s">
        <v>15</v>
      </c>
      <c r="H3289" t="s">
        <v>221</v>
      </c>
      <c r="I3289">
        <v>6066</v>
      </c>
      <c r="J3289" t="s">
        <v>16</v>
      </c>
      <c r="K3289" t="s">
        <v>17</v>
      </c>
      <c r="L3289">
        <v>2020</v>
      </c>
      <c r="M3289" t="s">
        <v>120</v>
      </c>
    </row>
    <row r="3290" spans="1:13" x14ac:dyDescent="0.25">
      <c r="A3290" s="1">
        <v>44065</v>
      </c>
      <c r="B3290" s="2">
        <v>0.97777777777777775</v>
      </c>
      <c r="C3290" t="s">
        <v>50</v>
      </c>
      <c r="D3290" t="s">
        <v>121</v>
      </c>
      <c r="E3290">
        <v>6</v>
      </c>
      <c r="F3290">
        <v>12</v>
      </c>
      <c r="G3290" t="s">
        <v>15</v>
      </c>
      <c r="H3290" t="s">
        <v>224</v>
      </c>
      <c r="I3290">
        <v>3011</v>
      </c>
      <c r="J3290" t="s">
        <v>61</v>
      </c>
      <c r="K3290" t="s">
        <v>17</v>
      </c>
      <c r="L3290">
        <v>2020</v>
      </c>
      <c r="M3290" t="s">
        <v>120</v>
      </c>
    </row>
    <row r="3291" spans="1:13" x14ac:dyDescent="0.25">
      <c r="A3291" s="1">
        <v>44066</v>
      </c>
      <c r="B3291" s="2">
        <v>4.6527777777777779E-2</v>
      </c>
      <c r="C3291" t="s">
        <v>53</v>
      </c>
      <c r="D3291" t="s">
        <v>114</v>
      </c>
      <c r="E3291">
        <v>15</v>
      </c>
      <c r="F3291">
        <v>20</v>
      </c>
      <c r="G3291" t="s">
        <v>23</v>
      </c>
      <c r="H3291" t="s">
        <v>221</v>
      </c>
      <c r="I3291">
        <v>5926</v>
      </c>
      <c r="J3291" t="s">
        <v>16</v>
      </c>
      <c r="K3291" t="s">
        <v>17</v>
      </c>
      <c r="L3291">
        <v>2020</v>
      </c>
      <c r="M3291" t="s">
        <v>120</v>
      </c>
    </row>
    <row r="3292" spans="1:13" x14ac:dyDescent="0.25">
      <c r="A3292" s="1">
        <v>44066</v>
      </c>
      <c r="B3292" s="2">
        <v>0.56666666666666665</v>
      </c>
      <c r="C3292" t="s">
        <v>53</v>
      </c>
      <c r="D3292" t="s">
        <v>65</v>
      </c>
      <c r="E3292">
        <v>4</v>
      </c>
      <c r="F3292">
        <v>8</v>
      </c>
      <c r="G3292" t="s">
        <v>15</v>
      </c>
      <c r="H3292" t="s">
        <v>221</v>
      </c>
      <c r="I3292">
        <v>5976</v>
      </c>
      <c r="J3292" t="s">
        <v>16</v>
      </c>
      <c r="K3292" t="s">
        <v>17</v>
      </c>
      <c r="L3292">
        <v>2020</v>
      </c>
      <c r="M3292" t="s">
        <v>120</v>
      </c>
    </row>
    <row r="3293" spans="1:13" x14ac:dyDescent="0.25">
      <c r="A3293" s="1">
        <v>44066</v>
      </c>
      <c r="B3293" s="2">
        <v>0.73750000000000004</v>
      </c>
      <c r="C3293" t="s">
        <v>53</v>
      </c>
      <c r="D3293" t="s">
        <v>76</v>
      </c>
      <c r="E3293">
        <v>9</v>
      </c>
      <c r="F3293">
        <v>13</v>
      </c>
      <c r="G3293" t="s">
        <v>32</v>
      </c>
      <c r="H3293" t="s">
        <v>223</v>
      </c>
      <c r="I3293">
        <v>5123</v>
      </c>
      <c r="J3293" t="s">
        <v>16</v>
      </c>
      <c r="K3293" t="s">
        <v>17</v>
      </c>
      <c r="L3293">
        <v>2020</v>
      </c>
      <c r="M3293" t="s">
        <v>120</v>
      </c>
    </row>
    <row r="3294" spans="1:13" x14ac:dyDescent="0.25">
      <c r="A3294" s="1">
        <v>44067</v>
      </c>
      <c r="B3294" s="2">
        <v>0.6020833333333333</v>
      </c>
      <c r="C3294" t="s">
        <v>13</v>
      </c>
      <c r="D3294" t="s">
        <v>82</v>
      </c>
      <c r="E3294">
        <v>3</v>
      </c>
      <c r="F3294">
        <v>6</v>
      </c>
      <c r="G3294" t="s">
        <v>32</v>
      </c>
      <c r="H3294" t="s">
        <v>223</v>
      </c>
      <c r="I3294">
        <v>5161</v>
      </c>
      <c r="J3294" t="s">
        <v>16</v>
      </c>
      <c r="K3294" t="s">
        <v>17</v>
      </c>
      <c r="L3294">
        <v>2020</v>
      </c>
      <c r="M3294" t="s">
        <v>120</v>
      </c>
    </row>
    <row r="3295" spans="1:13" x14ac:dyDescent="0.25">
      <c r="A3295" s="1">
        <v>44067</v>
      </c>
      <c r="B3295" s="2">
        <v>0.69791666666666663</v>
      </c>
      <c r="C3295" t="s">
        <v>13</v>
      </c>
      <c r="D3295" t="s">
        <v>14</v>
      </c>
      <c r="E3295">
        <v>4</v>
      </c>
      <c r="F3295">
        <v>7</v>
      </c>
      <c r="G3295" t="s">
        <v>23</v>
      </c>
      <c r="H3295" t="s">
        <v>221</v>
      </c>
      <c r="I3295">
        <v>6006</v>
      </c>
      <c r="J3295" t="s">
        <v>16</v>
      </c>
      <c r="K3295" t="s">
        <v>17</v>
      </c>
      <c r="L3295">
        <v>2020</v>
      </c>
      <c r="M3295" t="s">
        <v>120</v>
      </c>
    </row>
    <row r="3296" spans="1:13" x14ac:dyDescent="0.25">
      <c r="A3296" s="1">
        <v>44067</v>
      </c>
      <c r="B3296" s="2">
        <v>0.7104166666666667</v>
      </c>
      <c r="C3296" t="s">
        <v>13</v>
      </c>
      <c r="D3296" t="s">
        <v>132</v>
      </c>
      <c r="E3296">
        <v>0</v>
      </c>
      <c r="F3296">
        <v>0</v>
      </c>
      <c r="H3296" t="s">
        <v>224</v>
      </c>
      <c r="I3296">
        <v>3020</v>
      </c>
      <c r="J3296" t="s">
        <v>61</v>
      </c>
      <c r="K3296" t="s">
        <v>17</v>
      </c>
      <c r="L3296">
        <v>2020</v>
      </c>
      <c r="M3296" t="s">
        <v>120</v>
      </c>
    </row>
    <row r="3297" spans="1:13" x14ac:dyDescent="0.25">
      <c r="A3297" s="1">
        <v>44067</v>
      </c>
      <c r="B3297" s="2">
        <v>0.79791666666666672</v>
      </c>
      <c r="C3297" t="s">
        <v>13</v>
      </c>
      <c r="D3297" t="s">
        <v>98</v>
      </c>
      <c r="E3297">
        <v>0</v>
      </c>
      <c r="F3297">
        <v>0</v>
      </c>
      <c r="G3297" t="s">
        <v>32</v>
      </c>
      <c r="H3297" t="s">
        <v>223</v>
      </c>
      <c r="I3297">
        <v>5161</v>
      </c>
      <c r="J3297" t="s">
        <v>55</v>
      </c>
      <c r="K3297" t="s">
        <v>56</v>
      </c>
      <c r="L3297">
        <v>2020</v>
      </c>
      <c r="M3297" t="s">
        <v>120</v>
      </c>
    </row>
    <row r="3298" spans="1:13" x14ac:dyDescent="0.25">
      <c r="A3298" s="1">
        <v>44067</v>
      </c>
      <c r="B3298" s="2">
        <v>0.81180555555555556</v>
      </c>
      <c r="C3298" t="s">
        <v>13</v>
      </c>
      <c r="D3298" t="s">
        <v>69</v>
      </c>
      <c r="E3298">
        <v>3</v>
      </c>
      <c r="F3298">
        <v>6</v>
      </c>
      <c r="G3298" t="s">
        <v>32</v>
      </c>
      <c r="H3298" t="s">
        <v>223</v>
      </c>
      <c r="I3298">
        <v>5161</v>
      </c>
      <c r="J3298" t="s">
        <v>55</v>
      </c>
      <c r="K3298" t="s">
        <v>56</v>
      </c>
      <c r="L3298">
        <v>2020</v>
      </c>
      <c r="M3298" t="s">
        <v>120</v>
      </c>
    </row>
    <row r="3299" spans="1:13" x14ac:dyDescent="0.25">
      <c r="A3299" s="1">
        <v>44067</v>
      </c>
      <c r="B3299" s="2">
        <v>0.81597222222222221</v>
      </c>
      <c r="C3299" t="s">
        <v>13</v>
      </c>
      <c r="D3299" t="s">
        <v>68</v>
      </c>
      <c r="E3299">
        <v>0</v>
      </c>
      <c r="F3299">
        <v>0</v>
      </c>
      <c r="G3299" t="s">
        <v>32</v>
      </c>
      <c r="H3299" t="s">
        <v>223</v>
      </c>
      <c r="I3299">
        <v>5259</v>
      </c>
      <c r="J3299" t="s">
        <v>55</v>
      </c>
      <c r="K3299" t="s">
        <v>56</v>
      </c>
      <c r="L3299">
        <v>2020</v>
      </c>
      <c r="M3299" t="s">
        <v>120</v>
      </c>
    </row>
    <row r="3300" spans="1:13" x14ac:dyDescent="0.25">
      <c r="A3300" s="1">
        <v>44067</v>
      </c>
      <c r="B3300" s="2">
        <v>0.87777777777777777</v>
      </c>
      <c r="C3300" t="s">
        <v>13</v>
      </c>
      <c r="D3300" t="s">
        <v>117</v>
      </c>
      <c r="E3300">
        <v>28</v>
      </c>
      <c r="F3300">
        <v>34</v>
      </c>
      <c r="G3300" t="s">
        <v>23</v>
      </c>
      <c r="H3300" t="s">
        <v>224</v>
      </c>
      <c r="I3300">
        <v>3012</v>
      </c>
      <c r="J3300" t="s">
        <v>61</v>
      </c>
      <c r="K3300" t="s">
        <v>17</v>
      </c>
      <c r="L3300">
        <v>2020</v>
      </c>
      <c r="M3300" t="s">
        <v>120</v>
      </c>
    </row>
    <row r="3301" spans="1:13" x14ac:dyDescent="0.25">
      <c r="A3301" s="1">
        <v>44067</v>
      </c>
      <c r="B3301" s="2">
        <v>0.89861111111111114</v>
      </c>
      <c r="C3301" t="s">
        <v>13</v>
      </c>
      <c r="D3301" t="s">
        <v>113</v>
      </c>
      <c r="E3301">
        <v>0</v>
      </c>
      <c r="F3301">
        <v>0</v>
      </c>
      <c r="G3301" t="s">
        <v>15</v>
      </c>
      <c r="H3301" t="s">
        <v>221</v>
      </c>
      <c r="I3301">
        <v>5641</v>
      </c>
      <c r="J3301" t="s">
        <v>16</v>
      </c>
      <c r="K3301" t="s">
        <v>17</v>
      </c>
      <c r="L3301">
        <v>2020</v>
      </c>
      <c r="M3301" t="s">
        <v>120</v>
      </c>
    </row>
    <row r="3302" spans="1:13" x14ac:dyDescent="0.25">
      <c r="A3302" s="1">
        <v>44067</v>
      </c>
      <c r="B3302" s="2">
        <v>0.91736111111111107</v>
      </c>
      <c r="C3302" t="s">
        <v>13</v>
      </c>
      <c r="D3302" t="s">
        <v>35</v>
      </c>
      <c r="E3302">
        <v>0</v>
      </c>
      <c r="F3302">
        <v>0</v>
      </c>
      <c r="G3302" t="s">
        <v>23</v>
      </c>
      <c r="H3302" t="s">
        <v>221</v>
      </c>
      <c r="I3302">
        <v>5646</v>
      </c>
      <c r="J3302" t="s">
        <v>91</v>
      </c>
      <c r="K3302" t="s">
        <v>92</v>
      </c>
      <c r="L3302">
        <v>2020</v>
      </c>
      <c r="M3302" t="s">
        <v>120</v>
      </c>
    </row>
    <row r="3303" spans="1:13" x14ac:dyDescent="0.25">
      <c r="A3303" s="1">
        <v>44068</v>
      </c>
      <c r="B3303" s="2">
        <v>0.58750000000000002</v>
      </c>
      <c r="C3303" t="s">
        <v>21</v>
      </c>
      <c r="D3303" t="s">
        <v>117</v>
      </c>
      <c r="E3303">
        <v>3</v>
      </c>
      <c r="F3303">
        <v>8</v>
      </c>
      <c r="G3303" t="s">
        <v>15</v>
      </c>
      <c r="H3303" t="s">
        <v>224</v>
      </c>
      <c r="I3303">
        <v>3003</v>
      </c>
      <c r="J3303" t="s">
        <v>61</v>
      </c>
      <c r="K3303" t="s">
        <v>17</v>
      </c>
      <c r="L3303">
        <v>2020</v>
      </c>
      <c r="M3303" t="s">
        <v>120</v>
      </c>
    </row>
    <row r="3304" spans="1:13" x14ac:dyDescent="0.25">
      <c r="A3304" s="1">
        <v>44069</v>
      </c>
      <c r="B3304" s="2">
        <v>0.72847222222222219</v>
      </c>
      <c r="C3304" t="s">
        <v>25</v>
      </c>
      <c r="D3304" t="s">
        <v>98</v>
      </c>
      <c r="E3304">
        <v>18</v>
      </c>
      <c r="F3304">
        <v>21</v>
      </c>
      <c r="G3304" t="s">
        <v>20</v>
      </c>
      <c r="H3304" t="s">
        <v>223</v>
      </c>
      <c r="I3304">
        <v>5020</v>
      </c>
      <c r="J3304" t="s">
        <v>38</v>
      </c>
      <c r="K3304" t="s">
        <v>39</v>
      </c>
      <c r="L3304">
        <v>2020</v>
      </c>
      <c r="M3304" t="s">
        <v>120</v>
      </c>
    </row>
    <row r="3305" spans="1:13" x14ac:dyDescent="0.25">
      <c r="A3305" s="1">
        <v>44070</v>
      </c>
      <c r="B3305" s="2">
        <v>5.6944444444444443E-2</v>
      </c>
      <c r="C3305" t="s">
        <v>33</v>
      </c>
      <c r="D3305" t="s">
        <v>86</v>
      </c>
      <c r="E3305">
        <v>0</v>
      </c>
      <c r="F3305">
        <v>0</v>
      </c>
      <c r="G3305" t="s">
        <v>32</v>
      </c>
      <c r="H3305" t="s">
        <v>223</v>
      </c>
      <c r="I3305">
        <v>5113</v>
      </c>
      <c r="J3305" t="s">
        <v>16</v>
      </c>
      <c r="K3305" t="s">
        <v>17</v>
      </c>
      <c r="L3305">
        <v>2020</v>
      </c>
      <c r="M3305" t="s">
        <v>120</v>
      </c>
    </row>
    <row r="3306" spans="1:13" x14ac:dyDescent="0.25">
      <c r="A3306" s="1">
        <v>44070</v>
      </c>
      <c r="B3306" s="2">
        <v>0.54166666666666663</v>
      </c>
      <c r="C3306" t="s">
        <v>33</v>
      </c>
      <c r="D3306" t="s">
        <v>79</v>
      </c>
      <c r="E3306">
        <v>0</v>
      </c>
      <c r="F3306">
        <v>0</v>
      </c>
      <c r="G3306" t="s">
        <v>15</v>
      </c>
      <c r="H3306" t="s">
        <v>221</v>
      </c>
      <c r="I3306">
        <v>5636</v>
      </c>
      <c r="J3306" t="s">
        <v>16</v>
      </c>
      <c r="K3306" t="s">
        <v>17</v>
      </c>
      <c r="L3306">
        <v>2020</v>
      </c>
      <c r="M3306" t="s">
        <v>120</v>
      </c>
    </row>
    <row r="3307" spans="1:13" x14ac:dyDescent="0.25">
      <c r="A3307" s="1">
        <v>44070</v>
      </c>
      <c r="B3307" s="2">
        <v>0.67708333333333337</v>
      </c>
      <c r="C3307" t="s">
        <v>33</v>
      </c>
      <c r="D3307" t="s">
        <v>70</v>
      </c>
      <c r="E3307">
        <v>3</v>
      </c>
      <c r="F3307">
        <v>6</v>
      </c>
      <c r="G3307" t="s">
        <v>20</v>
      </c>
      <c r="H3307" t="s">
        <v>223</v>
      </c>
      <c r="I3307">
        <v>5082</v>
      </c>
      <c r="J3307" t="s">
        <v>16</v>
      </c>
      <c r="K3307" t="s">
        <v>17</v>
      </c>
      <c r="L3307">
        <v>2020</v>
      </c>
      <c r="M3307" t="s">
        <v>120</v>
      </c>
    </row>
    <row r="3308" spans="1:13" x14ac:dyDescent="0.25">
      <c r="A3308" s="1">
        <v>44070</v>
      </c>
      <c r="B3308" s="2">
        <v>0.75</v>
      </c>
      <c r="C3308" t="s">
        <v>33</v>
      </c>
      <c r="D3308" t="s">
        <v>62</v>
      </c>
      <c r="E3308">
        <v>6</v>
      </c>
      <c r="F3308">
        <v>9</v>
      </c>
      <c r="G3308" t="s">
        <v>32</v>
      </c>
      <c r="H3308" t="s">
        <v>223</v>
      </c>
      <c r="I3308">
        <v>5026</v>
      </c>
      <c r="J3308" t="s">
        <v>16</v>
      </c>
      <c r="K3308" t="s">
        <v>17</v>
      </c>
      <c r="L3308">
        <v>2020</v>
      </c>
      <c r="M3308" t="s">
        <v>120</v>
      </c>
    </row>
    <row r="3309" spans="1:13" x14ac:dyDescent="0.25">
      <c r="A3309" s="1">
        <v>44070</v>
      </c>
      <c r="B3309" s="2">
        <v>0.77152777777777781</v>
      </c>
      <c r="C3309" t="s">
        <v>33</v>
      </c>
      <c r="D3309" t="s">
        <v>27</v>
      </c>
      <c r="E3309">
        <v>0</v>
      </c>
      <c r="F3309">
        <v>0</v>
      </c>
      <c r="G3309" t="s">
        <v>15</v>
      </c>
      <c r="H3309" t="s">
        <v>221</v>
      </c>
      <c r="I3309">
        <v>6051</v>
      </c>
      <c r="J3309" t="s">
        <v>16</v>
      </c>
      <c r="K3309" t="s">
        <v>17</v>
      </c>
      <c r="L3309">
        <v>2020</v>
      </c>
      <c r="M3309" t="s">
        <v>120</v>
      </c>
    </row>
    <row r="3310" spans="1:13" x14ac:dyDescent="0.25">
      <c r="A3310" s="1">
        <v>44070</v>
      </c>
      <c r="B3310" s="2">
        <v>0.84652777777777777</v>
      </c>
      <c r="C3310" t="s">
        <v>33</v>
      </c>
      <c r="D3310" t="s">
        <v>118</v>
      </c>
      <c r="E3310">
        <v>4</v>
      </c>
      <c r="F3310">
        <v>7</v>
      </c>
      <c r="G3310" t="s">
        <v>23</v>
      </c>
      <c r="H3310" t="s">
        <v>221</v>
      </c>
      <c r="I3310">
        <v>5801</v>
      </c>
      <c r="J3310" t="s">
        <v>16</v>
      </c>
      <c r="K3310" t="s">
        <v>17</v>
      </c>
      <c r="L3310">
        <v>2020</v>
      </c>
      <c r="M3310" t="s">
        <v>120</v>
      </c>
    </row>
    <row r="3311" spans="1:13" x14ac:dyDescent="0.25">
      <c r="A3311" s="1">
        <v>44071</v>
      </c>
      <c r="B3311" s="2">
        <v>3.4027777777777775E-2</v>
      </c>
      <c r="C3311" t="s">
        <v>40</v>
      </c>
      <c r="D3311" t="s">
        <v>71</v>
      </c>
      <c r="E3311">
        <v>0</v>
      </c>
      <c r="F3311">
        <v>0</v>
      </c>
      <c r="G3311" t="s">
        <v>32</v>
      </c>
      <c r="H3311" t="s">
        <v>223</v>
      </c>
      <c r="I3311">
        <v>5230</v>
      </c>
      <c r="J3311" t="s">
        <v>16</v>
      </c>
      <c r="K3311" t="s">
        <v>17</v>
      </c>
      <c r="L3311">
        <v>2020</v>
      </c>
      <c r="M3311" t="s">
        <v>120</v>
      </c>
    </row>
    <row r="3312" spans="1:13" x14ac:dyDescent="0.25">
      <c r="A3312" s="1">
        <v>44071</v>
      </c>
      <c r="B3312" s="2">
        <v>0.58680555555555558</v>
      </c>
      <c r="C3312" t="s">
        <v>40</v>
      </c>
      <c r="D3312" t="s">
        <v>122</v>
      </c>
      <c r="E3312">
        <v>5</v>
      </c>
      <c r="F3312">
        <v>8</v>
      </c>
      <c r="G3312" t="s">
        <v>23</v>
      </c>
      <c r="H3312" t="s">
        <v>221</v>
      </c>
      <c r="I3312">
        <v>6056</v>
      </c>
      <c r="J3312" t="s">
        <v>16</v>
      </c>
      <c r="K3312" t="s">
        <v>17</v>
      </c>
      <c r="L3312">
        <v>2020</v>
      </c>
      <c r="M3312" t="s">
        <v>120</v>
      </c>
    </row>
    <row r="3313" spans="1:13" x14ac:dyDescent="0.25">
      <c r="A3313" s="1">
        <v>44071</v>
      </c>
      <c r="B3313" s="2">
        <v>0.63749999999999996</v>
      </c>
      <c r="C3313" t="s">
        <v>40</v>
      </c>
      <c r="D3313" t="s">
        <v>80</v>
      </c>
      <c r="E3313">
        <v>4</v>
      </c>
      <c r="F3313">
        <v>7</v>
      </c>
      <c r="G3313" t="s">
        <v>32</v>
      </c>
      <c r="H3313" t="s">
        <v>223</v>
      </c>
      <c r="I3313">
        <v>5265</v>
      </c>
      <c r="J3313" t="s">
        <v>16</v>
      </c>
      <c r="K3313" t="s">
        <v>17</v>
      </c>
      <c r="L3313">
        <v>2020</v>
      </c>
      <c r="M3313" t="s">
        <v>120</v>
      </c>
    </row>
    <row r="3314" spans="1:13" x14ac:dyDescent="0.25">
      <c r="A3314" s="1">
        <v>44071</v>
      </c>
      <c r="B3314" s="2">
        <v>0.82013888888888886</v>
      </c>
      <c r="C3314" t="s">
        <v>40</v>
      </c>
      <c r="D3314" t="s">
        <v>77</v>
      </c>
      <c r="E3314">
        <v>13</v>
      </c>
      <c r="F3314">
        <v>16</v>
      </c>
      <c r="G3314" t="s">
        <v>15</v>
      </c>
      <c r="H3314" t="s">
        <v>221</v>
      </c>
      <c r="I3314">
        <v>5581</v>
      </c>
      <c r="J3314" t="s">
        <v>16</v>
      </c>
      <c r="K3314" t="s">
        <v>17</v>
      </c>
      <c r="L3314">
        <v>2020</v>
      </c>
      <c r="M3314" t="s">
        <v>120</v>
      </c>
    </row>
    <row r="3315" spans="1:13" x14ac:dyDescent="0.25">
      <c r="A3315" s="1">
        <v>44072</v>
      </c>
      <c r="B3315" s="2">
        <v>0.43194444444444446</v>
      </c>
      <c r="C3315" t="s">
        <v>50</v>
      </c>
      <c r="D3315" t="s">
        <v>64</v>
      </c>
      <c r="E3315">
        <v>0</v>
      </c>
      <c r="F3315">
        <v>0</v>
      </c>
      <c r="G3315" t="s">
        <v>32</v>
      </c>
      <c r="H3315" t="s">
        <v>223</v>
      </c>
      <c r="I3315">
        <v>5255</v>
      </c>
      <c r="J3315" t="s">
        <v>38</v>
      </c>
      <c r="K3315" t="s">
        <v>39</v>
      </c>
      <c r="L3315">
        <v>2020</v>
      </c>
      <c r="M3315" t="s">
        <v>120</v>
      </c>
    </row>
    <row r="3316" spans="1:13" x14ac:dyDescent="0.25">
      <c r="A3316" s="1">
        <v>44072</v>
      </c>
      <c r="B3316" s="2">
        <v>0.51944444444444449</v>
      </c>
      <c r="C3316" t="s">
        <v>50</v>
      </c>
      <c r="D3316" t="s">
        <v>105</v>
      </c>
      <c r="E3316">
        <v>9</v>
      </c>
      <c r="F3316">
        <v>12</v>
      </c>
      <c r="G3316" t="s">
        <v>23</v>
      </c>
      <c r="H3316" t="s">
        <v>221</v>
      </c>
      <c r="I3316">
        <v>5756</v>
      </c>
      <c r="J3316" t="s">
        <v>91</v>
      </c>
      <c r="K3316" t="s">
        <v>92</v>
      </c>
      <c r="L3316">
        <v>2020</v>
      </c>
      <c r="M3316" t="s">
        <v>120</v>
      </c>
    </row>
    <row r="3317" spans="1:13" x14ac:dyDescent="0.25">
      <c r="A3317" s="1">
        <v>44072</v>
      </c>
      <c r="B3317" s="2">
        <v>0.69791666666666663</v>
      </c>
      <c r="C3317" t="s">
        <v>50</v>
      </c>
      <c r="D3317" t="s">
        <v>52</v>
      </c>
      <c r="E3317">
        <v>0</v>
      </c>
      <c r="F3317">
        <v>0</v>
      </c>
      <c r="G3317" t="s">
        <v>23</v>
      </c>
      <c r="H3317" t="s">
        <v>221</v>
      </c>
      <c r="I3317">
        <v>5686</v>
      </c>
      <c r="J3317" t="s">
        <v>38</v>
      </c>
      <c r="K3317" t="s">
        <v>39</v>
      </c>
      <c r="L3317">
        <v>2020</v>
      </c>
      <c r="M3317" t="s">
        <v>120</v>
      </c>
    </row>
    <row r="3318" spans="1:13" x14ac:dyDescent="0.25">
      <c r="A3318" s="1">
        <v>44072</v>
      </c>
      <c r="B3318" s="2">
        <v>0.91319444444444442</v>
      </c>
      <c r="C3318" t="s">
        <v>50</v>
      </c>
      <c r="D3318" t="s">
        <v>37</v>
      </c>
      <c r="E3318">
        <v>3</v>
      </c>
      <c r="F3318">
        <v>9</v>
      </c>
      <c r="G3318" t="s">
        <v>20</v>
      </c>
      <c r="H3318" t="s">
        <v>223</v>
      </c>
      <c r="I3318">
        <v>5197</v>
      </c>
      <c r="J3318" t="s">
        <v>16</v>
      </c>
      <c r="K3318" t="s">
        <v>17</v>
      </c>
      <c r="L3318">
        <v>2020</v>
      </c>
      <c r="M3318" t="s">
        <v>120</v>
      </c>
    </row>
    <row r="3319" spans="1:13" x14ac:dyDescent="0.25">
      <c r="A3319" s="1">
        <v>44072</v>
      </c>
      <c r="B3319" s="2">
        <v>0.92152777777777772</v>
      </c>
      <c r="C3319" t="s">
        <v>50</v>
      </c>
      <c r="D3319" t="s">
        <v>69</v>
      </c>
      <c r="E3319">
        <v>5</v>
      </c>
      <c r="F3319">
        <v>11</v>
      </c>
      <c r="G3319" t="s">
        <v>32</v>
      </c>
      <c r="H3319" t="s">
        <v>223</v>
      </c>
      <c r="I3319">
        <v>5192</v>
      </c>
      <c r="J3319" t="s">
        <v>16</v>
      </c>
      <c r="K3319" t="s">
        <v>17</v>
      </c>
      <c r="L3319">
        <v>2020</v>
      </c>
      <c r="M3319" t="s">
        <v>120</v>
      </c>
    </row>
    <row r="3320" spans="1:13" x14ac:dyDescent="0.25">
      <c r="A3320" s="1">
        <v>44074</v>
      </c>
      <c r="B3320" s="2">
        <v>0.67222222222222228</v>
      </c>
      <c r="C3320" t="s">
        <v>13</v>
      </c>
      <c r="D3320" t="s">
        <v>49</v>
      </c>
      <c r="E3320">
        <v>0</v>
      </c>
      <c r="F3320">
        <v>0</v>
      </c>
      <c r="G3320" t="s">
        <v>23</v>
      </c>
      <c r="H3320" t="s">
        <v>221</v>
      </c>
      <c r="I3320">
        <v>6014</v>
      </c>
      <c r="J3320" t="s">
        <v>16</v>
      </c>
      <c r="K3320" t="s">
        <v>17</v>
      </c>
      <c r="L3320">
        <v>2020</v>
      </c>
      <c r="M3320" t="s">
        <v>120</v>
      </c>
    </row>
    <row r="3321" spans="1:13" x14ac:dyDescent="0.25">
      <c r="A3321" s="1">
        <v>44074</v>
      </c>
      <c r="B3321" s="2">
        <v>0.77569444444444446</v>
      </c>
      <c r="C3321" t="s">
        <v>13</v>
      </c>
      <c r="D3321" t="s">
        <v>71</v>
      </c>
      <c r="E3321">
        <v>0</v>
      </c>
      <c r="F3321">
        <v>0</v>
      </c>
      <c r="G3321" t="s">
        <v>20</v>
      </c>
      <c r="H3321" t="s">
        <v>223</v>
      </c>
      <c r="I3321">
        <v>5255</v>
      </c>
      <c r="J3321" t="s">
        <v>16</v>
      </c>
      <c r="K3321" t="s">
        <v>17</v>
      </c>
      <c r="L3321">
        <v>2020</v>
      </c>
      <c r="M3321" t="s">
        <v>120</v>
      </c>
    </row>
    <row r="3322" spans="1:13" x14ac:dyDescent="0.25">
      <c r="A3322" s="1">
        <v>44074</v>
      </c>
      <c r="B3322" s="2">
        <v>0.86875000000000002</v>
      </c>
      <c r="C3322" t="s">
        <v>13</v>
      </c>
      <c r="D3322" t="s">
        <v>62</v>
      </c>
      <c r="E3322">
        <v>0</v>
      </c>
      <c r="F3322">
        <v>0</v>
      </c>
      <c r="G3322" t="s">
        <v>20</v>
      </c>
      <c r="H3322" t="s">
        <v>223</v>
      </c>
      <c r="I3322">
        <v>5281</v>
      </c>
      <c r="J3322" t="s">
        <v>55</v>
      </c>
      <c r="K3322" t="s">
        <v>56</v>
      </c>
      <c r="L3322">
        <v>2020</v>
      </c>
      <c r="M3322" t="s">
        <v>120</v>
      </c>
    </row>
    <row r="3323" spans="1:13" x14ac:dyDescent="0.25">
      <c r="A3323" s="1">
        <v>44075</v>
      </c>
      <c r="B3323" s="2">
        <v>4.4444444444444446E-2</v>
      </c>
      <c r="C3323" t="s">
        <v>21</v>
      </c>
      <c r="D3323" t="s">
        <v>28</v>
      </c>
      <c r="E3323">
        <v>5</v>
      </c>
      <c r="F3323">
        <v>11</v>
      </c>
      <c r="G3323" t="s">
        <v>20</v>
      </c>
      <c r="H3323" t="s">
        <v>223</v>
      </c>
      <c r="I3323">
        <v>5031</v>
      </c>
      <c r="J3323" t="s">
        <v>16</v>
      </c>
      <c r="K3323" t="s">
        <v>17</v>
      </c>
      <c r="L3323">
        <v>2020</v>
      </c>
      <c r="M3323" t="s">
        <v>120</v>
      </c>
    </row>
    <row r="3324" spans="1:13" x14ac:dyDescent="0.25">
      <c r="A3324" s="1">
        <v>44075</v>
      </c>
      <c r="B3324" s="2">
        <v>0.27013888888888887</v>
      </c>
      <c r="C3324" t="s">
        <v>21</v>
      </c>
      <c r="D3324" t="s">
        <v>68</v>
      </c>
      <c r="E3324">
        <v>5</v>
      </c>
      <c r="F3324">
        <v>8</v>
      </c>
      <c r="G3324" t="s">
        <v>20</v>
      </c>
      <c r="H3324" t="s">
        <v>223</v>
      </c>
      <c r="I3324">
        <v>5289</v>
      </c>
      <c r="J3324" t="s">
        <v>16</v>
      </c>
      <c r="K3324" t="s">
        <v>17</v>
      </c>
      <c r="L3324">
        <v>2020</v>
      </c>
      <c r="M3324" t="s">
        <v>120</v>
      </c>
    </row>
    <row r="3325" spans="1:13" x14ac:dyDescent="0.25">
      <c r="A3325" s="1">
        <v>44075</v>
      </c>
      <c r="B3325" s="2">
        <v>0.39791666666666664</v>
      </c>
      <c r="C3325" t="s">
        <v>21</v>
      </c>
      <c r="D3325" t="s">
        <v>49</v>
      </c>
      <c r="E3325">
        <v>4</v>
      </c>
      <c r="F3325">
        <v>7</v>
      </c>
      <c r="G3325" t="s">
        <v>23</v>
      </c>
      <c r="H3325" t="s">
        <v>221</v>
      </c>
      <c r="I3325">
        <v>5741</v>
      </c>
      <c r="J3325" t="s">
        <v>100</v>
      </c>
      <c r="K3325" t="s">
        <v>101</v>
      </c>
      <c r="L3325">
        <v>2020</v>
      </c>
      <c r="M3325" t="s">
        <v>120</v>
      </c>
    </row>
    <row r="3326" spans="1:13" x14ac:dyDescent="0.25">
      <c r="A3326" s="1">
        <v>44075</v>
      </c>
      <c r="B3326" s="2">
        <v>0.85</v>
      </c>
      <c r="C3326" t="s">
        <v>21</v>
      </c>
      <c r="D3326" t="s">
        <v>71</v>
      </c>
      <c r="E3326">
        <v>4</v>
      </c>
      <c r="F3326">
        <v>10</v>
      </c>
      <c r="G3326" t="s">
        <v>32</v>
      </c>
      <c r="H3326" t="s">
        <v>223</v>
      </c>
      <c r="I3326">
        <v>5306</v>
      </c>
      <c r="J3326" t="s">
        <v>16</v>
      </c>
      <c r="K3326" t="s">
        <v>17</v>
      </c>
      <c r="L3326">
        <v>2020</v>
      </c>
      <c r="M3326" t="s">
        <v>120</v>
      </c>
    </row>
    <row r="3327" spans="1:13" x14ac:dyDescent="0.25">
      <c r="A3327" s="1">
        <v>44075</v>
      </c>
      <c r="B3327" s="2">
        <v>0.90625</v>
      </c>
      <c r="C3327" t="s">
        <v>21</v>
      </c>
      <c r="D3327" t="s">
        <v>87</v>
      </c>
      <c r="E3327">
        <v>0</v>
      </c>
      <c r="F3327">
        <v>0</v>
      </c>
      <c r="G3327" t="s">
        <v>23</v>
      </c>
      <c r="H3327" t="s">
        <v>221</v>
      </c>
      <c r="I3327">
        <v>6101</v>
      </c>
      <c r="J3327" t="s">
        <v>16</v>
      </c>
      <c r="K3327" t="s">
        <v>17</v>
      </c>
      <c r="L3327">
        <v>2020</v>
      </c>
      <c r="M3327" t="s">
        <v>120</v>
      </c>
    </row>
    <row r="3328" spans="1:13" x14ac:dyDescent="0.25">
      <c r="A3328" s="1">
        <v>44076</v>
      </c>
      <c r="B3328" s="2">
        <v>0.33541666666666664</v>
      </c>
      <c r="C3328" t="s">
        <v>25</v>
      </c>
      <c r="D3328" t="s">
        <v>34</v>
      </c>
      <c r="E3328">
        <v>0</v>
      </c>
      <c r="F3328">
        <v>0</v>
      </c>
      <c r="G3328" t="s">
        <v>15</v>
      </c>
      <c r="H3328" t="s">
        <v>221</v>
      </c>
      <c r="I3328">
        <v>6096</v>
      </c>
      <c r="J3328" t="s">
        <v>16</v>
      </c>
      <c r="K3328" t="s">
        <v>17</v>
      </c>
      <c r="L3328">
        <v>2020</v>
      </c>
      <c r="M3328" t="s">
        <v>120</v>
      </c>
    </row>
    <row r="3329" spans="1:13" x14ac:dyDescent="0.25">
      <c r="A3329" s="1">
        <v>44076</v>
      </c>
      <c r="B3329" s="2">
        <v>0.46111111111111114</v>
      </c>
      <c r="C3329" t="s">
        <v>25</v>
      </c>
      <c r="D3329" t="s">
        <v>35</v>
      </c>
      <c r="E3329">
        <v>0</v>
      </c>
      <c r="F3329">
        <v>0</v>
      </c>
      <c r="G3329" t="s">
        <v>15</v>
      </c>
      <c r="H3329" t="s">
        <v>221</v>
      </c>
      <c r="I3329">
        <v>6096</v>
      </c>
      <c r="J3329" t="s">
        <v>55</v>
      </c>
      <c r="K3329" t="s">
        <v>56</v>
      </c>
      <c r="L3329">
        <v>2020</v>
      </c>
      <c r="M3329" t="s">
        <v>120</v>
      </c>
    </row>
    <row r="3330" spans="1:13" x14ac:dyDescent="0.25">
      <c r="A3330" s="1">
        <v>44076</v>
      </c>
      <c r="B3330" s="2">
        <v>0.63124999999999998</v>
      </c>
      <c r="C3330" t="s">
        <v>25</v>
      </c>
      <c r="D3330" t="s">
        <v>105</v>
      </c>
      <c r="E3330">
        <v>0</v>
      </c>
      <c r="F3330">
        <v>0</v>
      </c>
      <c r="G3330" t="s">
        <v>15</v>
      </c>
      <c r="H3330" t="s">
        <v>221</v>
      </c>
      <c r="I3330">
        <v>5581</v>
      </c>
      <c r="J3330" t="s">
        <v>16</v>
      </c>
      <c r="K3330" t="s">
        <v>17</v>
      </c>
      <c r="L3330">
        <v>2020</v>
      </c>
      <c r="M3330" t="s">
        <v>120</v>
      </c>
    </row>
    <row r="3331" spans="1:13" x14ac:dyDescent="0.25">
      <c r="A3331" s="1">
        <v>44076</v>
      </c>
      <c r="B3331" s="2">
        <v>0.75902777777777775</v>
      </c>
      <c r="C3331" t="s">
        <v>25</v>
      </c>
      <c r="D3331" t="s">
        <v>35</v>
      </c>
      <c r="E3331">
        <v>3</v>
      </c>
      <c r="F3331">
        <v>6</v>
      </c>
      <c r="G3331" t="s">
        <v>15</v>
      </c>
      <c r="H3331" t="s">
        <v>221</v>
      </c>
      <c r="I3331">
        <v>5531</v>
      </c>
      <c r="J3331" t="s">
        <v>16</v>
      </c>
      <c r="K3331" t="s">
        <v>17</v>
      </c>
      <c r="L3331">
        <v>2020</v>
      </c>
      <c r="M3331" t="s">
        <v>120</v>
      </c>
    </row>
    <row r="3332" spans="1:13" x14ac:dyDescent="0.25">
      <c r="A3332" s="1">
        <v>44076</v>
      </c>
      <c r="B3332" s="2">
        <v>0.76875000000000004</v>
      </c>
      <c r="C3332" t="s">
        <v>25</v>
      </c>
      <c r="D3332" t="s">
        <v>63</v>
      </c>
      <c r="E3332">
        <v>0</v>
      </c>
      <c r="F3332">
        <v>0</v>
      </c>
      <c r="G3332" t="s">
        <v>15</v>
      </c>
      <c r="H3332" t="s">
        <v>221</v>
      </c>
      <c r="I3332">
        <v>5701</v>
      </c>
      <c r="J3332" t="s">
        <v>16</v>
      </c>
      <c r="K3332" t="s">
        <v>17</v>
      </c>
      <c r="L3332">
        <v>2020</v>
      </c>
      <c r="M3332" t="s">
        <v>120</v>
      </c>
    </row>
    <row r="3333" spans="1:13" x14ac:dyDescent="0.25">
      <c r="A3333" s="1">
        <v>44076</v>
      </c>
      <c r="B3333" s="2">
        <v>0.77986111111111112</v>
      </c>
      <c r="C3333" t="s">
        <v>25</v>
      </c>
      <c r="D3333" t="s">
        <v>105</v>
      </c>
      <c r="E3333">
        <v>3</v>
      </c>
      <c r="F3333">
        <v>6</v>
      </c>
      <c r="G3333" t="s">
        <v>23</v>
      </c>
      <c r="H3333" t="s">
        <v>221</v>
      </c>
      <c r="I3333">
        <v>5536</v>
      </c>
      <c r="J3333" t="s">
        <v>16</v>
      </c>
      <c r="K3333" t="s">
        <v>17</v>
      </c>
      <c r="L3333">
        <v>2020</v>
      </c>
      <c r="M3333" t="s">
        <v>120</v>
      </c>
    </row>
    <row r="3334" spans="1:13" x14ac:dyDescent="0.25">
      <c r="A3334" s="1">
        <v>44076</v>
      </c>
      <c r="B3334" s="2">
        <v>0.80069444444444449</v>
      </c>
      <c r="C3334" t="s">
        <v>25</v>
      </c>
      <c r="D3334" t="s">
        <v>66</v>
      </c>
      <c r="E3334">
        <v>4</v>
      </c>
      <c r="F3334">
        <v>7</v>
      </c>
      <c r="G3334" t="s">
        <v>23</v>
      </c>
      <c r="H3334" t="s">
        <v>221</v>
      </c>
      <c r="I3334">
        <v>5666</v>
      </c>
      <c r="J3334" t="s">
        <v>16</v>
      </c>
      <c r="K3334" t="s">
        <v>17</v>
      </c>
      <c r="L3334">
        <v>2020</v>
      </c>
      <c r="M3334" t="s">
        <v>120</v>
      </c>
    </row>
    <row r="3335" spans="1:13" x14ac:dyDescent="0.25">
      <c r="A3335" s="1">
        <v>44076</v>
      </c>
      <c r="B3335" s="2">
        <v>0.93472222222222223</v>
      </c>
      <c r="C3335" t="s">
        <v>25</v>
      </c>
      <c r="D3335" t="s">
        <v>43</v>
      </c>
      <c r="E3335">
        <v>19</v>
      </c>
      <c r="F3335">
        <v>25</v>
      </c>
      <c r="G3335" t="s">
        <v>20</v>
      </c>
      <c r="H3335" t="s">
        <v>223</v>
      </c>
      <c r="I3335">
        <v>5081</v>
      </c>
      <c r="J3335" t="s">
        <v>55</v>
      </c>
      <c r="K3335" t="s">
        <v>56</v>
      </c>
      <c r="L3335">
        <v>2020</v>
      </c>
      <c r="M3335" t="s">
        <v>120</v>
      </c>
    </row>
    <row r="3336" spans="1:13" x14ac:dyDescent="0.25">
      <c r="A3336" s="1">
        <v>44077</v>
      </c>
      <c r="B3336" s="2">
        <v>0.80555555555555558</v>
      </c>
      <c r="C3336" t="s">
        <v>33</v>
      </c>
      <c r="D3336" t="s">
        <v>49</v>
      </c>
      <c r="E3336">
        <v>5</v>
      </c>
      <c r="F3336">
        <v>8</v>
      </c>
      <c r="G3336" t="s">
        <v>15</v>
      </c>
      <c r="H3336" t="s">
        <v>221</v>
      </c>
      <c r="I3336">
        <v>5866</v>
      </c>
      <c r="J3336" t="s">
        <v>16</v>
      </c>
      <c r="K3336" t="s">
        <v>17</v>
      </c>
      <c r="L3336">
        <v>2020</v>
      </c>
      <c r="M3336" t="s">
        <v>120</v>
      </c>
    </row>
    <row r="3337" spans="1:13" x14ac:dyDescent="0.25">
      <c r="A3337" s="1">
        <v>44077</v>
      </c>
      <c r="B3337" s="2">
        <v>0.81527777777777777</v>
      </c>
      <c r="C3337" t="s">
        <v>33</v>
      </c>
      <c r="D3337" t="s">
        <v>43</v>
      </c>
      <c r="E3337">
        <v>0</v>
      </c>
      <c r="F3337">
        <v>0</v>
      </c>
      <c r="G3337" t="s">
        <v>32</v>
      </c>
      <c r="H3337" t="s">
        <v>223</v>
      </c>
      <c r="I3337">
        <v>5159</v>
      </c>
      <c r="J3337" t="s">
        <v>16</v>
      </c>
      <c r="K3337" t="s">
        <v>17</v>
      </c>
      <c r="L3337">
        <v>2020</v>
      </c>
      <c r="M3337" t="s">
        <v>120</v>
      </c>
    </row>
    <row r="3338" spans="1:13" x14ac:dyDescent="0.25">
      <c r="A3338" s="1">
        <v>44077</v>
      </c>
      <c r="B3338" s="2">
        <v>0.90833333333333333</v>
      </c>
      <c r="C3338" t="s">
        <v>33</v>
      </c>
      <c r="D3338" t="s">
        <v>49</v>
      </c>
      <c r="E3338">
        <v>0</v>
      </c>
      <c r="F3338">
        <v>0</v>
      </c>
      <c r="G3338" t="s">
        <v>15</v>
      </c>
      <c r="H3338" t="s">
        <v>221</v>
      </c>
      <c r="I3338">
        <v>6096</v>
      </c>
      <c r="J3338" t="s">
        <v>16</v>
      </c>
      <c r="K3338" t="s">
        <v>17</v>
      </c>
      <c r="L3338">
        <v>2020</v>
      </c>
      <c r="M3338" t="s">
        <v>120</v>
      </c>
    </row>
    <row r="3339" spans="1:13" x14ac:dyDescent="0.25">
      <c r="A3339" s="1">
        <v>44077</v>
      </c>
      <c r="B3339" s="2">
        <v>0.9145833333333333</v>
      </c>
      <c r="C3339" t="s">
        <v>33</v>
      </c>
      <c r="D3339" t="s">
        <v>79</v>
      </c>
      <c r="E3339">
        <v>4</v>
      </c>
      <c r="F3339">
        <v>9</v>
      </c>
      <c r="G3339" t="s">
        <v>23</v>
      </c>
      <c r="H3339" t="s">
        <v>221</v>
      </c>
      <c r="I3339">
        <v>6051</v>
      </c>
      <c r="J3339" t="s">
        <v>55</v>
      </c>
      <c r="K3339" t="s">
        <v>56</v>
      </c>
      <c r="L3339">
        <v>2020</v>
      </c>
      <c r="M3339" t="s">
        <v>120</v>
      </c>
    </row>
    <row r="3340" spans="1:13" x14ac:dyDescent="0.25">
      <c r="A3340" s="1">
        <v>44078</v>
      </c>
      <c r="B3340" s="2">
        <v>6.25E-2</v>
      </c>
      <c r="C3340" t="s">
        <v>40</v>
      </c>
      <c r="D3340" t="s">
        <v>88</v>
      </c>
      <c r="E3340">
        <v>8</v>
      </c>
      <c r="F3340">
        <v>13</v>
      </c>
      <c r="G3340" t="s">
        <v>23</v>
      </c>
      <c r="H3340" t="s">
        <v>221</v>
      </c>
      <c r="I3340">
        <v>5946</v>
      </c>
      <c r="J3340" t="s">
        <v>38</v>
      </c>
      <c r="K3340" t="s">
        <v>39</v>
      </c>
      <c r="L3340">
        <v>2020</v>
      </c>
      <c r="M3340" t="s">
        <v>120</v>
      </c>
    </row>
    <row r="3341" spans="1:13" x14ac:dyDescent="0.25">
      <c r="A3341" s="1">
        <v>44078</v>
      </c>
      <c r="B3341" s="2">
        <v>0.51458333333333328</v>
      </c>
      <c r="C3341" t="s">
        <v>40</v>
      </c>
      <c r="D3341" t="s">
        <v>64</v>
      </c>
      <c r="E3341">
        <v>8</v>
      </c>
      <c r="F3341">
        <v>11</v>
      </c>
      <c r="G3341" t="s">
        <v>32</v>
      </c>
      <c r="H3341" t="s">
        <v>223</v>
      </c>
      <c r="I3341">
        <v>5225</v>
      </c>
      <c r="J3341" t="s">
        <v>100</v>
      </c>
      <c r="K3341" t="s">
        <v>101</v>
      </c>
      <c r="L3341">
        <v>2020</v>
      </c>
      <c r="M3341" t="s">
        <v>120</v>
      </c>
    </row>
    <row r="3342" spans="1:13" x14ac:dyDescent="0.25">
      <c r="A3342" s="1">
        <v>44078</v>
      </c>
      <c r="B3342" s="2">
        <v>0.64583333333333337</v>
      </c>
      <c r="C3342" t="s">
        <v>40</v>
      </c>
      <c r="D3342" t="s">
        <v>65</v>
      </c>
      <c r="E3342">
        <v>4</v>
      </c>
      <c r="F3342">
        <v>8</v>
      </c>
      <c r="G3342" t="s">
        <v>15</v>
      </c>
      <c r="H3342" t="s">
        <v>221</v>
      </c>
      <c r="I3342">
        <v>5926</v>
      </c>
      <c r="J3342" t="s">
        <v>16</v>
      </c>
      <c r="K3342" t="s">
        <v>17</v>
      </c>
      <c r="L3342">
        <v>2020</v>
      </c>
      <c r="M3342" t="s">
        <v>120</v>
      </c>
    </row>
    <row r="3343" spans="1:13" x14ac:dyDescent="0.25">
      <c r="A3343" s="1">
        <v>44078</v>
      </c>
      <c r="B3343" s="2">
        <v>0.91527777777777775</v>
      </c>
      <c r="C3343" t="s">
        <v>40</v>
      </c>
      <c r="D3343" t="s">
        <v>41</v>
      </c>
      <c r="E3343">
        <v>6</v>
      </c>
      <c r="F3343">
        <v>12</v>
      </c>
      <c r="G3343" t="s">
        <v>20</v>
      </c>
      <c r="H3343" t="s">
        <v>223</v>
      </c>
      <c r="I3343">
        <v>5344</v>
      </c>
      <c r="J3343" t="s">
        <v>91</v>
      </c>
      <c r="K3343" t="s">
        <v>92</v>
      </c>
      <c r="L3343">
        <v>2020</v>
      </c>
      <c r="M3343" t="s">
        <v>120</v>
      </c>
    </row>
    <row r="3344" spans="1:13" x14ac:dyDescent="0.25">
      <c r="A3344" s="1">
        <v>44079</v>
      </c>
      <c r="B3344" s="2">
        <v>0.34444444444444444</v>
      </c>
      <c r="C3344" t="s">
        <v>50</v>
      </c>
      <c r="D3344" t="s">
        <v>96</v>
      </c>
      <c r="E3344">
        <v>0</v>
      </c>
      <c r="F3344">
        <v>0</v>
      </c>
      <c r="G3344" t="s">
        <v>20</v>
      </c>
      <c r="H3344" t="s">
        <v>223</v>
      </c>
      <c r="I3344">
        <v>5065</v>
      </c>
      <c r="J3344" t="s">
        <v>16</v>
      </c>
      <c r="K3344" t="s">
        <v>17</v>
      </c>
      <c r="L3344">
        <v>2020</v>
      </c>
      <c r="M3344" t="s">
        <v>120</v>
      </c>
    </row>
    <row r="3345" spans="1:13" x14ac:dyDescent="0.25">
      <c r="A3345" s="1">
        <v>44079</v>
      </c>
      <c r="B3345" s="2">
        <v>0.47083333333333333</v>
      </c>
      <c r="C3345" t="s">
        <v>50</v>
      </c>
      <c r="D3345" t="s">
        <v>94</v>
      </c>
      <c r="E3345">
        <v>7</v>
      </c>
      <c r="F3345">
        <v>10</v>
      </c>
      <c r="G3345" t="s">
        <v>15</v>
      </c>
      <c r="H3345" t="s">
        <v>221</v>
      </c>
      <c r="I3345">
        <v>5531</v>
      </c>
      <c r="J3345" t="s">
        <v>16</v>
      </c>
      <c r="K3345" t="s">
        <v>17</v>
      </c>
      <c r="L3345">
        <v>2020</v>
      </c>
      <c r="M3345" t="s">
        <v>120</v>
      </c>
    </row>
    <row r="3346" spans="1:13" x14ac:dyDescent="0.25">
      <c r="A3346" s="1">
        <v>44079</v>
      </c>
      <c r="B3346" s="2">
        <v>0.78194444444444444</v>
      </c>
      <c r="C3346" t="s">
        <v>50</v>
      </c>
      <c r="D3346" t="s">
        <v>79</v>
      </c>
      <c r="E3346">
        <v>3</v>
      </c>
      <c r="F3346">
        <v>6</v>
      </c>
      <c r="G3346" t="s">
        <v>15</v>
      </c>
      <c r="H3346" t="s">
        <v>221</v>
      </c>
      <c r="I3346">
        <v>6004</v>
      </c>
      <c r="J3346" t="s">
        <v>16</v>
      </c>
      <c r="K3346" t="s">
        <v>17</v>
      </c>
      <c r="L3346">
        <v>2020</v>
      </c>
      <c r="M3346" t="s">
        <v>120</v>
      </c>
    </row>
    <row r="3347" spans="1:13" x14ac:dyDescent="0.25">
      <c r="A3347" s="1">
        <v>44079</v>
      </c>
      <c r="B3347" s="2">
        <v>0.9458333333333333</v>
      </c>
      <c r="C3347" t="s">
        <v>50</v>
      </c>
      <c r="D3347" t="s">
        <v>51</v>
      </c>
      <c r="E3347">
        <v>0</v>
      </c>
      <c r="F3347">
        <v>0</v>
      </c>
      <c r="G3347" t="s">
        <v>20</v>
      </c>
      <c r="H3347" t="s">
        <v>223</v>
      </c>
      <c r="I3347">
        <v>5290</v>
      </c>
      <c r="J3347" t="s">
        <v>55</v>
      </c>
      <c r="K3347" t="s">
        <v>56</v>
      </c>
      <c r="L3347">
        <v>2020</v>
      </c>
      <c r="M3347" t="s">
        <v>120</v>
      </c>
    </row>
    <row r="3348" spans="1:13" x14ac:dyDescent="0.25">
      <c r="A3348" s="1">
        <v>44079</v>
      </c>
      <c r="B3348" s="2">
        <v>0.94652777777777775</v>
      </c>
      <c r="C3348" t="s">
        <v>50</v>
      </c>
      <c r="D3348" t="s">
        <v>67</v>
      </c>
      <c r="E3348">
        <v>0</v>
      </c>
      <c r="F3348">
        <v>0</v>
      </c>
      <c r="G3348" t="s">
        <v>23</v>
      </c>
      <c r="H3348" t="s">
        <v>221</v>
      </c>
      <c r="I3348">
        <v>6131</v>
      </c>
      <c r="J3348" t="s">
        <v>55</v>
      </c>
      <c r="K3348" t="s">
        <v>56</v>
      </c>
      <c r="L3348">
        <v>2020</v>
      </c>
      <c r="M3348" t="s">
        <v>120</v>
      </c>
    </row>
    <row r="3349" spans="1:13" x14ac:dyDescent="0.25">
      <c r="A3349" s="1">
        <v>44080</v>
      </c>
      <c r="B3349" s="2">
        <v>0.89444444444444449</v>
      </c>
      <c r="C3349" t="s">
        <v>53</v>
      </c>
      <c r="D3349" t="s">
        <v>80</v>
      </c>
      <c r="E3349">
        <v>3</v>
      </c>
      <c r="F3349">
        <v>8</v>
      </c>
      <c r="G3349" t="s">
        <v>32</v>
      </c>
      <c r="H3349" t="s">
        <v>223</v>
      </c>
      <c r="I3349">
        <v>5038</v>
      </c>
      <c r="J3349" t="s">
        <v>45</v>
      </c>
      <c r="K3349" t="s">
        <v>46</v>
      </c>
      <c r="L3349">
        <v>2020</v>
      </c>
      <c r="M3349" t="s">
        <v>120</v>
      </c>
    </row>
    <row r="3350" spans="1:13" x14ac:dyDescent="0.25">
      <c r="A3350" s="1">
        <v>44081</v>
      </c>
      <c r="B3350" s="2">
        <v>0.4152777777777778</v>
      </c>
      <c r="C3350" t="s">
        <v>13</v>
      </c>
      <c r="D3350" t="s">
        <v>26</v>
      </c>
      <c r="E3350">
        <v>3</v>
      </c>
      <c r="F3350">
        <v>7</v>
      </c>
      <c r="G3350" t="s">
        <v>32</v>
      </c>
      <c r="H3350" t="s">
        <v>223</v>
      </c>
      <c r="I3350">
        <v>5282</v>
      </c>
      <c r="J3350" t="s">
        <v>16</v>
      </c>
      <c r="K3350" t="s">
        <v>17</v>
      </c>
      <c r="L3350">
        <v>2020</v>
      </c>
      <c r="M3350" t="s">
        <v>120</v>
      </c>
    </row>
    <row r="3351" spans="1:13" x14ac:dyDescent="0.25">
      <c r="A3351" s="1">
        <v>44082</v>
      </c>
      <c r="B3351" s="2">
        <v>1.3194444444444444E-2</v>
      </c>
      <c r="C3351" t="s">
        <v>21</v>
      </c>
      <c r="D3351" t="s">
        <v>49</v>
      </c>
      <c r="E3351">
        <v>3</v>
      </c>
      <c r="F3351">
        <v>8</v>
      </c>
      <c r="G3351" t="s">
        <v>23</v>
      </c>
      <c r="H3351" t="s">
        <v>221</v>
      </c>
      <c r="I3351">
        <v>6041</v>
      </c>
      <c r="J3351" t="s">
        <v>16</v>
      </c>
      <c r="K3351" t="s">
        <v>17</v>
      </c>
      <c r="L3351">
        <v>2020</v>
      </c>
      <c r="M3351" t="s">
        <v>120</v>
      </c>
    </row>
    <row r="3352" spans="1:13" x14ac:dyDescent="0.25">
      <c r="A3352" s="1">
        <v>44082</v>
      </c>
      <c r="B3352" s="2">
        <v>0.79861111111111116</v>
      </c>
      <c r="C3352" t="s">
        <v>21</v>
      </c>
      <c r="D3352" t="s">
        <v>72</v>
      </c>
      <c r="E3352">
        <v>5</v>
      </c>
      <c r="F3352">
        <v>10</v>
      </c>
      <c r="G3352" t="s">
        <v>32</v>
      </c>
      <c r="H3352" t="s">
        <v>222</v>
      </c>
      <c r="I3352">
        <v>6191</v>
      </c>
      <c r="J3352" t="s">
        <v>16</v>
      </c>
      <c r="K3352" t="s">
        <v>17</v>
      </c>
      <c r="L3352">
        <v>2020</v>
      </c>
      <c r="M3352" t="s">
        <v>120</v>
      </c>
    </row>
    <row r="3353" spans="1:13" x14ac:dyDescent="0.25">
      <c r="A3353" s="1">
        <v>44083</v>
      </c>
      <c r="B3353" s="2">
        <v>0.29583333333333334</v>
      </c>
      <c r="C3353" t="s">
        <v>25</v>
      </c>
      <c r="D3353" t="s">
        <v>76</v>
      </c>
      <c r="E3353">
        <v>6</v>
      </c>
      <c r="F3353">
        <v>9</v>
      </c>
      <c r="G3353" t="s">
        <v>20</v>
      </c>
      <c r="H3353" t="s">
        <v>223</v>
      </c>
      <c r="I3353">
        <v>5003</v>
      </c>
      <c r="J3353" t="s">
        <v>29</v>
      </c>
      <c r="K3353" t="s">
        <v>30</v>
      </c>
      <c r="L3353">
        <v>2020</v>
      </c>
      <c r="M3353" t="s">
        <v>120</v>
      </c>
    </row>
    <row r="3354" spans="1:13" x14ac:dyDescent="0.25">
      <c r="A3354" s="1">
        <v>44083</v>
      </c>
      <c r="B3354" s="2">
        <v>0.3972222222222222</v>
      </c>
      <c r="C3354" t="s">
        <v>25</v>
      </c>
      <c r="D3354" t="s">
        <v>35</v>
      </c>
      <c r="E3354">
        <v>23</v>
      </c>
      <c r="F3354">
        <v>26</v>
      </c>
      <c r="G3354" t="s">
        <v>23</v>
      </c>
      <c r="H3354" t="s">
        <v>221</v>
      </c>
      <c r="I3354">
        <v>5511</v>
      </c>
      <c r="J3354" t="s">
        <v>16</v>
      </c>
      <c r="K3354" t="s">
        <v>17</v>
      </c>
      <c r="L3354">
        <v>2020</v>
      </c>
      <c r="M3354" t="s">
        <v>120</v>
      </c>
    </row>
    <row r="3355" spans="1:13" x14ac:dyDescent="0.25">
      <c r="A3355" s="1">
        <v>44083</v>
      </c>
      <c r="B3355" s="2">
        <v>0.66041666666666665</v>
      </c>
      <c r="C3355" t="s">
        <v>25</v>
      </c>
      <c r="D3355" t="s">
        <v>37</v>
      </c>
      <c r="E3355">
        <v>0</v>
      </c>
      <c r="F3355">
        <v>0</v>
      </c>
      <c r="G3355" t="s">
        <v>32</v>
      </c>
      <c r="H3355" t="s">
        <v>223</v>
      </c>
      <c r="I3355">
        <v>5284</v>
      </c>
      <c r="J3355" t="s">
        <v>16</v>
      </c>
      <c r="K3355" t="s">
        <v>17</v>
      </c>
      <c r="L3355">
        <v>2020</v>
      </c>
      <c r="M3355" t="s">
        <v>120</v>
      </c>
    </row>
    <row r="3356" spans="1:13" x14ac:dyDescent="0.25">
      <c r="A3356" s="1">
        <v>44083</v>
      </c>
      <c r="B3356" s="2">
        <v>0.6875</v>
      </c>
      <c r="C3356" t="s">
        <v>25</v>
      </c>
      <c r="D3356" t="s">
        <v>65</v>
      </c>
      <c r="E3356">
        <v>3</v>
      </c>
      <c r="F3356">
        <v>6</v>
      </c>
      <c r="G3356" t="s">
        <v>23</v>
      </c>
      <c r="H3356" t="s">
        <v>221</v>
      </c>
      <c r="I3356">
        <v>5921</v>
      </c>
      <c r="J3356" t="s">
        <v>16</v>
      </c>
      <c r="K3356" t="s">
        <v>17</v>
      </c>
      <c r="L3356">
        <v>2020</v>
      </c>
      <c r="M3356" t="s">
        <v>120</v>
      </c>
    </row>
    <row r="3357" spans="1:13" x14ac:dyDescent="0.25">
      <c r="A3357" s="1">
        <v>44083</v>
      </c>
      <c r="B3357" s="2">
        <v>0.69166666666666665</v>
      </c>
      <c r="C3357" t="s">
        <v>25</v>
      </c>
      <c r="D3357" t="s">
        <v>103</v>
      </c>
      <c r="E3357">
        <v>5</v>
      </c>
      <c r="F3357">
        <v>8</v>
      </c>
      <c r="G3357" t="s">
        <v>15</v>
      </c>
      <c r="H3357" t="s">
        <v>221</v>
      </c>
      <c r="I3357">
        <v>6061</v>
      </c>
      <c r="J3357" t="s">
        <v>16</v>
      </c>
      <c r="K3357" t="s">
        <v>17</v>
      </c>
      <c r="L3357">
        <v>2020</v>
      </c>
      <c r="M3357" t="s">
        <v>120</v>
      </c>
    </row>
    <row r="3358" spans="1:13" x14ac:dyDescent="0.25">
      <c r="A3358" s="1">
        <v>44083</v>
      </c>
      <c r="B3358" s="2">
        <v>0.95833333333333337</v>
      </c>
      <c r="C3358" t="s">
        <v>25</v>
      </c>
      <c r="D3358" t="s">
        <v>96</v>
      </c>
      <c r="E3358">
        <v>4</v>
      </c>
      <c r="F3358">
        <v>10</v>
      </c>
      <c r="G3358" t="s">
        <v>20</v>
      </c>
      <c r="H3358" t="s">
        <v>223</v>
      </c>
      <c r="I3358">
        <v>5179</v>
      </c>
      <c r="J3358" t="s">
        <v>16</v>
      </c>
      <c r="K3358" t="s">
        <v>17</v>
      </c>
      <c r="L3358">
        <v>2020</v>
      </c>
      <c r="M3358" t="s">
        <v>120</v>
      </c>
    </row>
    <row r="3359" spans="1:13" x14ac:dyDescent="0.25">
      <c r="A3359" s="1">
        <v>44084</v>
      </c>
      <c r="B3359" s="2">
        <v>0.69236111111111109</v>
      </c>
      <c r="C3359" t="s">
        <v>33</v>
      </c>
      <c r="D3359" t="s">
        <v>28</v>
      </c>
      <c r="E3359">
        <v>3</v>
      </c>
      <c r="F3359">
        <v>6</v>
      </c>
      <c r="G3359" t="s">
        <v>32</v>
      </c>
      <c r="H3359" t="s">
        <v>223</v>
      </c>
      <c r="I3359">
        <v>5212</v>
      </c>
      <c r="J3359" t="s">
        <v>16</v>
      </c>
      <c r="K3359" t="s">
        <v>17</v>
      </c>
      <c r="L3359">
        <v>2020</v>
      </c>
      <c r="M3359" t="s">
        <v>120</v>
      </c>
    </row>
    <row r="3360" spans="1:13" x14ac:dyDescent="0.25">
      <c r="A3360" s="1">
        <v>44084</v>
      </c>
      <c r="B3360" s="2">
        <v>0.99027777777777781</v>
      </c>
      <c r="C3360" t="s">
        <v>33</v>
      </c>
      <c r="D3360" t="s">
        <v>68</v>
      </c>
      <c r="E3360">
        <v>29</v>
      </c>
      <c r="F3360">
        <v>35</v>
      </c>
      <c r="G3360" t="s">
        <v>20</v>
      </c>
      <c r="H3360" t="s">
        <v>223</v>
      </c>
      <c r="I3360">
        <v>5273</v>
      </c>
      <c r="J3360" t="s">
        <v>100</v>
      </c>
      <c r="K3360" t="s">
        <v>101</v>
      </c>
      <c r="L3360">
        <v>2020</v>
      </c>
      <c r="M3360" t="s">
        <v>120</v>
      </c>
    </row>
    <row r="3361" spans="1:13" x14ac:dyDescent="0.25">
      <c r="A3361" s="1">
        <v>44085</v>
      </c>
      <c r="B3361" s="2">
        <v>0.47847222222222224</v>
      </c>
      <c r="C3361" t="s">
        <v>40</v>
      </c>
      <c r="D3361" t="s">
        <v>41</v>
      </c>
      <c r="E3361">
        <v>6</v>
      </c>
      <c r="F3361">
        <v>9</v>
      </c>
      <c r="G3361" t="s">
        <v>20</v>
      </c>
      <c r="H3361" t="s">
        <v>223</v>
      </c>
      <c r="I3361">
        <v>5080</v>
      </c>
      <c r="J3361" t="s">
        <v>100</v>
      </c>
      <c r="K3361" t="s">
        <v>101</v>
      </c>
      <c r="L3361">
        <v>2020</v>
      </c>
      <c r="M3361" t="s">
        <v>120</v>
      </c>
    </row>
    <row r="3362" spans="1:13" x14ac:dyDescent="0.25">
      <c r="A3362" s="1">
        <v>44085</v>
      </c>
      <c r="B3362" s="2">
        <v>0.99652777777777779</v>
      </c>
      <c r="C3362" t="s">
        <v>40</v>
      </c>
      <c r="D3362" t="s">
        <v>136</v>
      </c>
      <c r="E3362">
        <v>0</v>
      </c>
      <c r="F3362">
        <v>0</v>
      </c>
      <c r="G3362" t="s">
        <v>15</v>
      </c>
      <c r="H3362" t="s">
        <v>221</v>
      </c>
      <c r="I3362">
        <v>6036</v>
      </c>
      <c r="J3362" t="s">
        <v>16</v>
      </c>
      <c r="K3362" t="s">
        <v>17</v>
      </c>
      <c r="L3362">
        <v>2020</v>
      </c>
      <c r="M3362" t="s">
        <v>120</v>
      </c>
    </row>
    <row r="3363" spans="1:13" x14ac:dyDescent="0.25">
      <c r="A3363" s="1">
        <v>44086</v>
      </c>
      <c r="B3363" s="2">
        <v>3.472222222222222E-3</v>
      </c>
      <c r="C3363" t="s">
        <v>50</v>
      </c>
      <c r="D3363" t="s">
        <v>67</v>
      </c>
      <c r="E3363">
        <v>0</v>
      </c>
      <c r="F3363">
        <v>0</v>
      </c>
      <c r="G3363" t="s">
        <v>15</v>
      </c>
      <c r="H3363" t="s">
        <v>221</v>
      </c>
      <c r="I3363">
        <v>5566</v>
      </c>
      <c r="J3363" t="s">
        <v>16</v>
      </c>
      <c r="K3363" t="s">
        <v>17</v>
      </c>
      <c r="L3363">
        <v>2020</v>
      </c>
      <c r="M3363" t="s">
        <v>120</v>
      </c>
    </row>
    <row r="3364" spans="1:13" x14ac:dyDescent="0.25">
      <c r="A3364" s="1">
        <v>44086</v>
      </c>
      <c r="B3364" s="2">
        <v>0.44513888888888886</v>
      </c>
      <c r="C3364" t="s">
        <v>50</v>
      </c>
      <c r="D3364" t="s">
        <v>62</v>
      </c>
      <c r="E3364">
        <v>5</v>
      </c>
      <c r="F3364">
        <v>10</v>
      </c>
      <c r="G3364" t="s">
        <v>20</v>
      </c>
      <c r="H3364" t="s">
        <v>223</v>
      </c>
      <c r="I3364">
        <v>5080</v>
      </c>
      <c r="J3364" t="s">
        <v>16</v>
      </c>
      <c r="K3364" t="s">
        <v>17</v>
      </c>
      <c r="L3364">
        <v>2020</v>
      </c>
      <c r="M3364" t="s">
        <v>120</v>
      </c>
    </row>
    <row r="3365" spans="1:13" x14ac:dyDescent="0.25">
      <c r="A3365" s="1">
        <v>44086</v>
      </c>
      <c r="B3365" s="2">
        <v>0.48888888888888887</v>
      </c>
      <c r="C3365" t="s">
        <v>50</v>
      </c>
      <c r="D3365" t="s">
        <v>49</v>
      </c>
      <c r="E3365">
        <v>0</v>
      </c>
      <c r="F3365">
        <v>0</v>
      </c>
      <c r="G3365" t="s">
        <v>15</v>
      </c>
      <c r="H3365" t="s">
        <v>221</v>
      </c>
      <c r="I3365">
        <v>5411</v>
      </c>
      <c r="J3365" t="s">
        <v>16</v>
      </c>
      <c r="K3365" t="s">
        <v>17</v>
      </c>
      <c r="L3365">
        <v>2020</v>
      </c>
      <c r="M3365" t="s">
        <v>120</v>
      </c>
    </row>
    <row r="3366" spans="1:13" x14ac:dyDescent="0.25">
      <c r="A3366" s="1">
        <v>44086</v>
      </c>
      <c r="B3366" s="2">
        <v>0.53263888888888888</v>
      </c>
      <c r="C3366" t="s">
        <v>50</v>
      </c>
      <c r="D3366" t="s">
        <v>14</v>
      </c>
      <c r="E3366">
        <v>3</v>
      </c>
      <c r="F3366">
        <v>7</v>
      </c>
      <c r="G3366" t="s">
        <v>23</v>
      </c>
      <c r="H3366" t="s">
        <v>221</v>
      </c>
      <c r="I3366">
        <v>5451</v>
      </c>
      <c r="J3366" t="s">
        <v>16</v>
      </c>
      <c r="K3366" t="s">
        <v>17</v>
      </c>
      <c r="L3366">
        <v>2020</v>
      </c>
      <c r="M3366" t="s">
        <v>120</v>
      </c>
    </row>
    <row r="3367" spans="1:13" x14ac:dyDescent="0.25">
      <c r="A3367" s="1">
        <v>44087</v>
      </c>
      <c r="B3367" s="2">
        <v>0.39027777777777778</v>
      </c>
      <c r="C3367" t="s">
        <v>53</v>
      </c>
      <c r="D3367" t="s">
        <v>19</v>
      </c>
      <c r="E3367">
        <v>4</v>
      </c>
      <c r="F3367">
        <v>8</v>
      </c>
      <c r="G3367" t="s">
        <v>20</v>
      </c>
      <c r="H3367" t="s">
        <v>223</v>
      </c>
      <c r="I3367">
        <v>5161</v>
      </c>
      <c r="J3367" t="s">
        <v>16</v>
      </c>
      <c r="K3367" t="s">
        <v>17</v>
      </c>
      <c r="L3367">
        <v>2020</v>
      </c>
      <c r="M3367" t="s">
        <v>120</v>
      </c>
    </row>
    <row r="3368" spans="1:13" x14ac:dyDescent="0.25">
      <c r="A3368" s="1">
        <v>44087</v>
      </c>
      <c r="B3368" s="2">
        <v>0.42083333333333334</v>
      </c>
      <c r="C3368" t="s">
        <v>53</v>
      </c>
      <c r="D3368" t="s">
        <v>86</v>
      </c>
      <c r="E3368">
        <v>12</v>
      </c>
      <c r="F3368">
        <v>16</v>
      </c>
      <c r="G3368" t="s">
        <v>32</v>
      </c>
      <c r="H3368" t="s">
        <v>223</v>
      </c>
      <c r="I3368">
        <v>5338</v>
      </c>
      <c r="J3368" t="s">
        <v>16</v>
      </c>
      <c r="K3368" t="s">
        <v>17</v>
      </c>
      <c r="L3368">
        <v>2020</v>
      </c>
      <c r="M3368" t="s">
        <v>120</v>
      </c>
    </row>
    <row r="3369" spans="1:13" x14ac:dyDescent="0.25">
      <c r="A3369" s="1">
        <v>44087</v>
      </c>
      <c r="B3369" s="2">
        <v>0.77013888888888893</v>
      </c>
      <c r="C3369" t="s">
        <v>53</v>
      </c>
      <c r="D3369" t="s">
        <v>59</v>
      </c>
      <c r="E3369">
        <v>19</v>
      </c>
      <c r="F3369">
        <v>24</v>
      </c>
      <c r="G3369" t="s">
        <v>32</v>
      </c>
      <c r="H3369" t="s">
        <v>223</v>
      </c>
      <c r="I3369">
        <v>5199</v>
      </c>
      <c r="J3369" t="s">
        <v>55</v>
      </c>
      <c r="K3369" t="s">
        <v>56</v>
      </c>
      <c r="L3369">
        <v>2020</v>
      </c>
      <c r="M3369" t="s">
        <v>120</v>
      </c>
    </row>
    <row r="3370" spans="1:13" x14ac:dyDescent="0.25">
      <c r="A3370" s="1">
        <v>44088</v>
      </c>
      <c r="B3370" s="2">
        <v>0.46319444444444446</v>
      </c>
      <c r="C3370" t="s">
        <v>13</v>
      </c>
      <c r="D3370" t="s">
        <v>87</v>
      </c>
      <c r="E3370">
        <v>5</v>
      </c>
      <c r="F3370">
        <v>8</v>
      </c>
      <c r="G3370" t="s">
        <v>23</v>
      </c>
      <c r="H3370" t="s">
        <v>221</v>
      </c>
      <c r="I3370">
        <v>5706</v>
      </c>
      <c r="J3370" t="s">
        <v>55</v>
      </c>
      <c r="K3370" t="s">
        <v>56</v>
      </c>
      <c r="L3370">
        <v>2020</v>
      </c>
      <c r="M3370" t="s">
        <v>120</v>
      </c>
    </row>
    <row r="3371" spans="1:13" x14ac:dyDescent="0.25">
      <c r="A3371" s="1">
        <v>44088</v>
      </c>
      <c r="B3371" s="2">
        <v>0.62083333333333335</v>
      </c>
      <c r="C3371" t="s">
        <v>13</v>
      </c>
      <c r="D3371" t="s">
        <v>104</v>
      </c>
      <c r="E3371">
        <v>3</v>
      </c>
      <c r="F3371">
        <v>6</v>
      </c>
      <c r="G3371" t="s">
        <v>23</v>
      </c>
      <c r="H3371" t="s">
        <v>221</v>
      </c>
      <c r="I3371">
        <v>5806</v>
      </c>
      <c r="J3371" t="s">
        <v>16</v>
      </c>
      <c r="K3371" t="s">
        <v>17</v>
      </c>
      <c r="L3371">
        <v>2020</v>
      </c>
      <c r="M3371" t="s">
        <v>120</v>
      </c>
    </row>
    <row r="3372" spans="1:13" x14ac:dyDescent="0.25">
      <c r="A3372" s="1">
        <v>44089</v>
      </c>
      <c r="B3372" s="2">
        <v>0.34861111111111109</v>
      </c>
      <c r="C3372" t="s">
        <v>21</v>
      </c>
      <c r="D3372" t="s">
        <v>59</v>
      </c>
      <c r="E3372">
        <v>6</v>
      </c>
      <c r="F3372">
        <v>10</v>
      </c>
      <c r="G3372" t="s">
        <v>32</v>
      </c>
      <c r="H3372" t="s">
        <v>223</v>
      </c>
      <c r="I3372">
        <v>5272</v>
      </c>
      <c r="J3372" t="s">
        <v>55</v>
      </c>
      <c r="K3372" t="s">
        <v>56</v>
      </c>
      <c r="L3372">
        <v>2020</v>
      </c>
      <c r="M3372" t="s">
        <v>120</v>
      </c>
    </row>
    <row r="3373" spans="1:13" x14ac:dyDescent="0.25">
      <c r="A3373" s="1">
        <v>44089</v>
      </c>
      <c r="B3373" s="2">
        <v>0.66180555555555554</v>
      </c>
      <c r="C3373" t="s">
        <v>21</v>
      </c>
      <c r="D3373" t="s">
        <v>116</v>
      </c>
      <c r="E3373">
        <v>0</v>
      </c>
      <c r="F3373">
        <v>0</v>
      </c>
      <c r="G3373" t="s">
        <v>32</v>
      </c>
      <c r="H3373" t="s">
        <v>223</v>
      </c>
      <c r="I3373">
        <v>5055</v>
      </c>
      <c r="J3373" t="s">
        <v>55</v>
      </c>
      <c r="K3373" t="s">
        <v>56</v>
      </c>
      <c r="L3373">
        <v>2020</v>
      </c>
      <c r="M3373" t="s">
        <v>120</v>
      </c>
    </row>
    <row r="3374" spans="1:13" x14ac:dyDescent="0.25">
      <c r="A3374" s="1">
        <v>44089</v>
      </c>
      <c r="B3374" s="2">
        <v>0.86875000000000002</v>
      </c>
      <c r="C3374" t="s">
        <v>21</v>
      </c>
      <c r="D3374" t="s">
        <v>31</v>
      </c>
      <c r="E3374">
        <v>4</v>
      </c>
      <c r="F3374">
        <v>10</v>
      </c>
      <c r="G3374" t="s">
        <v>20</v>
      </c>
      <c r="H3374" t="s">
        <v>223</v>
      </c>
      <c r="I3374">
        <v>5338</v>
      </c>
      <c r="J3374" t="s">
        <v>16</v>
      </c>
      <c r="K3374" t="s">
        <v>17</v>
      </c>
      <c r="L3374">
        <v>2020</v>
      </c>
      <c r="M3374" t="s">
        <v>120</v>
      </c>
    </row>
    <row r="3375" spans="1:13" x14ac:dyDescent="0.25">
      <c r="A3375" s="1">
        <v>44089</v>
      </c>
      <c r="B3375" s="2">
        <v>0.91597222222222219</v>
      </c>
      <c r="C3375" t="s">
        <v>21</v>
      </c>
      <c r="D3375" t="s">
        <v>65</v>
      </c>
      <c r="E3375">
        <v>8</v>
      </c>
      <c r="F3375">
        <v>12</v>
      </c>
      <c r="G3375" t="s">
        <v>23</v>
      </c>
      <c r="H3375" t="s">
        <v>221</v>
      </c>
      <c r="I3375">
        <v>5556</v>
      </c>
      <c r="J3375" t="s">
        <v>16</v>
      </c>
      <c r="K3375" t="s">
        <v>17</v>
      </c>
      <c r="L3375">
        <v>2020</v>
      </c>
      <c r="M3375" t="s">
        <v>120</v>
      </c>
    </row>
    <row r="3376" spans="1:13" x14ac:dyDescent="0.25">
      <c r="A3376" s="1">
        <v>44090</v>
      </c>
      <c r="B3376" s="2">
        <v>0.67986111111111114</v>
      </c>
      <c r="C3376" t="s">
        <v>25</v>
      </c>
      <c r="D3376" t="s">
        <v>62</v>
      </c>
      <c r="E3376">
        <v>3</v>
      </c>
      <c r="F3376">
        <v>6</v>
      </c>
      <c r="G3376" t="s">
        <v>20</v>
      </c>
      <c r="H3376" t="s">
        <v>223</v>
      </c>
      <c r="I3376">
        <v>5016</v>
      </c>
      <c r="J3376" t="s">
        <v>16</v>
      </c>
      <c r="K3376" t="s">
        <v>17</v>
      </c>
      <c r="L3376">
        <v>2020</v>
      </c>
      <c r="M3376" t="s">
        <v>120</v>
      </c>
    </row>
    <row r="3377" spans="1:13" x14ac:dyDescent="0.25">
      <c r="A3377" s="1">
        <v>44090</v>
      </c>
      <c r="B3377" s="2">
        <v>0.88541666666666663</v>
      </c>
      <c r="C3377" t="s">
        <v>25</v>
      </c>
      <c r="D3377" t="s">
        <v>31</v>
      </c>
      <c r="E3377">
        <v>0</v>
      </c>
      <c r="F3377">
        <v>0</v>
      </c>
      <c r="G3377" t="s">
        <v>20</v>
      </c>
      <c r="H3377" t="s">
        <v>223</v>
      </c>
      <c r="I3377">
        <v>5303</v>
      </c>
      <c r="J3377" t="s">
        <v>16</v>
      </c>
      <c r="K3377" t="s">
        <v>17</v>
      </c>
      <c r="L3377">
        <v>2020</v>
      </c>
      <c r="M3377" t="s">
        <v>120</v>
      </c>
    </row>
    <row r="3378" spans="1:13" x14ac:dyDescent="0.25">
      <c r="A3378" s="1">
        <v>44091</v>
      </c>
      <c r="B3378" s="2">
        <v>0.34097222222222223</v>
      </c>
      <c r="C3378" t="s">
        <v>33</v>
      </c>
      <c r="D3378" t="s">
        <v>31</v>
      </c>
      <c r="E3378">
        <v>6</v>
      </c>
      <c r="F3378">
        <v>10</v>
      </c>
      <c r="G3378" t="s">
        <v>32</v>
      </c>
      <c r="H3378" t="s">
        <v>223</v>
      </c>
      <c r="I3378">
        <v>5226</v>
      </c>
      <c r="J3378" t="s">
        <v>16</v>
      </c>
      <c r="K3378" t="s">
        <v>17</v>
      </c>
      <c r="L3378">
        <v>2020</v>
      </c>
      <c r="M3378" t="s">
        <v>120</v>
      </c>
    </row>
    <row r="3379" spans="1:13" x14ac:dyDescent="0.25">
      <c r="A3379" s="1">
        <v>44091</v>
      </c>
      <c r="B3379" s="2">
        <v>0.3972222222222222</v>
      </c>
      <c r="C3379" t="s">
        <v>33</v>
      </c>
      <c r="D3379" t="s">
        <v>93</v>
      </c>
      <c r="E3379">
        <v>0</v>
      </c>
      <c r="F3379">
        <v>0</v>
      </c>
      <c r="G3379" t="s">
        <v>32</v>
      </c>
      <c r="H3379" t="s">
        <v>223</v>
      </c>
      <c r="I3379">
        <v>5256</v>
      </c>
      <c r="J3379" t="s">
        <v>38</v>
      </c>
      <c r="K3379" t="s">
        <v>39</v>
      </c>
      <c r="L3379">
        <v>2020</v>
      </c>
      <c r="M3379" t="s">
        <v>120</v>
      </c>
    </row>
    <row r="3380" spans="1:13" x14ac:dyDescent="0.25">
      <c r="A3380" s="1">
        <v>44091</v>
      </c>
      <c r="B3380" s="2">
        <v>0.46666666666666667</v>
      </c>
      <c r="C3380" t="s">
        <v>33</v>
      </c>
      <c r="D3380" t="s">
        <v>114</v>
      </c>
      <c r="E3380">
        <v>0</v>
      </c>
      <c r="F3380">
        <v>0</v>
      </c>
      <c r="G3380" t="s">
        <v>23</v>
      </c>
      <c r="H3380" t="s">
        <v>221</v>
      </c>
      <c r="I3380">
        <v>5461</v>
      </c>
      <c r="J3380" t="s">
        <v>55</v>
      </c>
      <c r="K3380" t="s">
        <v>56</v>
      </c>
      <c r="L3380">
        <v>2020</v>
      </c>
      <c r="M3380" t="s">
        <v>120</v>
      </c>
    </row>
    <row r="3381" spans="1:13" x14ac:dyDescent="0.25">
      <c r="A3381" s="1">
        <v>44091</v>
      </c>
      <c r="B3381" s="2">
        <v>0.73333333333333328</v>
      </c>
      <c r="C3381" t="s">
        <v>33</v>
      </c>
      <c r="D3381" t="s">
        <v>14</v>
      </c>
      <c r="E3381">
        <v>9</v>
      </c>
      <c r="F3381">
        <v>12</v>
      </c>
      <c r="G3381" t="s">
        <v>15</v>
      </c>
      <c r="H3381" t="s">
        <v>221</v>
      </c>
      <c r="I3381">
        <v>6051</v>
      </c>
      <c r="J3381" t="s">
        <v>16</v>
      </c>
      <c r="K3381" t="s">
        <v>17</v>
      </c>
      <c r="L3381">
        <v>2020</v>
      </c>
      <c r="M3381" t="s">
        <v>120</v>
      </c>
    </row>
    <row r="3382" spans="1:13" x14ac:dyDescent="0.25">
      <c r="A3382" s="1">
        <v>44091</v>
      </c>
      <c r="B3382" s="2">
        <v>0.81874999999999998</v>
      </c>
      <c r="C3382" t="s">
        <v>33</v>
      </c>
      <c r="D3382" t="s">
        <v>108</v>
      </c>
      <c r="E3382">
        <v>24</v>
      </c>
      <c r="F3382">
        <v>27</v>
      </c>
      <c r="G3382" t="s">
        <v>23</v>
      </c>
      <c r="H3382" t="s">
        <v>221</v>
      </c>
      <c r="I3382">
        <v>5881</v>
      </c>
      <c r="J3382" t="s">
        <v>55</v>
      </c>
      <c r="K3382" t="s">
        <v>56</v>
      </c>
      <c r="L3382">
        <v>2020</v>
      </c>
      <c r="M3382" t="s">
        <v>120</v>
      </c>
    </row>
    <row r="3383" spans="1:13" x14ac:dyDescent="0.25">
      <c r="A3383" s="1">
        <v>44091</v>
      </c>
      <c r="B3383" s="2">
        <v>0.91597222222222219</v>
      </c>
      <c r="C3383" t="s">
        <v>33</v>
      </c>
      <c r="D3383" t="s">
        <v>69</v>
      </c>
      <c r="E3383">
        <v>0</v>
      </c>
      <c r="F3383">
        <v>0</v>
      </c>
      <c r="G3383" t="s">
        <v>32</v>
      </c>
      <c r="H3383" t="s">
        <v>223</v>
      </c>
      <c r="I3383">
        <v>5189</v>
      </c>
      <c r="J3383" t="s">
        <v>16</v>
      </c>
      <c r="K3383" t="s">
        <v>17</v>
      </c>
      <c r="L3383">
        <v>2020</v>
      </c>
      <c r="M3383" t="s">
        <v>120</v>
      </c>
    </row>
    <row r="3384" spans="1:13" x14ac:dyDescent="0.25">
      <c r="A3384" s="1">
        <v>44092</v>
      </c>
      <c r="B3384" s="2">
        <v>2.8472222222222222E-2</v>
      </c>
      <c r="C3384" t="s">
        <v>40</v>
      </c>
      <c r="D3384" t="s">
        <v>27</v>
      </c>
      <c r="E3384">
        <v>5</v>
      </c>
      <c r="F3384">
        <v>10</v>
      </c>
      <c r="G3384" t="s">
        <v>15</v>
      </c>
      <c r="H3384" t="s">
        <v>221</v>
      </c>
      <c r="I3384">
        <v>6126</v>
      </c>
      <c r="J3384" t="s">
        <v>16</v>
      </c>
      <c r="K3384" t="s">
        <v>17</v>
      </c>
      <c r="L3384">
        <v>2020</v>
      </c>
      <c r="M3384" t="s">
        <v>120</v>
      </c>
    </row>
    <row r="3385" spans="1:13" x14ac:dyDescent="0.25">
      <c r="A3385" s="1">
        <v>44092</v>
      </c>
      <c r="B3385" s="2">
        <v>0.49166666666666664</v>
      </c>
      <c r="C3385" t="s">
        <v>40</v>
      </c>
      <c r="D3385" t="s">
        <v>93</v>
      </c>
      <c r="E3385">
        <v>6</v>
      </c>
      <c r="F3385">
        <v>9</v>
      </c>
      <c r="G3385" t="s">
        <v>32</v>
      </c>
      <c r="H3385" t="s">
        <v>223</v>
      </c>
      <c r="I3385">
        <v>5303</v>
      </c>
      <c r="J3385" t="s">
        <v>16</v>
      </c>
      <c r="K3385" t="s">
        <v>17</v>
      </c>
      <c r="L3385">
        <v>2020</v>
      </c>
      <c r="M3385" t="s">
        <v>120</v>
      </c>
    </row>
    <row r="3386" spans="1:13" x14ac:dyDescent="0.25">
      <c r="A3386" s="1">
        <v>44092</v>
      </c>
      <c r="B3386" s="2">
        <v>0.87430555555555556</v>
      </c>
      <c r="C3386" t="s">
        <v>40</v>
      </c>
      <c r="D3386" t="s">
        <v>105</v>
      </c>
      <c r="E3386">
        <v>5</v>
      </c>
      <c r="F3386">
        <v>8</v>
      </c>
      <c r="G3386" t="s">
        <v>23</v>
      </c>
      <c r="H3386" t="s">
        <v>221</v>
      </c>
      <c r="I3386">
        <v>5896</v>
      </c>
      <c r="J3386" t="s">
        <v>16</v>
      </c>
      <c r="K3386" t="s">
        <v>17</v>
      </c>
      <c r="L3386">
        <v>2020</v>
      </c>
      <c r="M3386" t="s">
        <v>120</v>
      </c>
    </row>
    <row r="3387" spans="1:13" x14ac:dyDescent="0.25">
      <c r="A3387" s="1">
        <v>44093</v>
      </c>
      <c r="B3387" s="2">
        <v>0.83680555555555558</v>
      </c>
      <c r="C3387" t="s">
        <v>50</v>
      </c>
      <c r="D3387" t="s">
        <v>28</v>
      </c>
      <c r="E3387">
        <v>5</v>
      </c>
      <c r="F3387">
        <v>10</v>
      </c>
      <c r="G3387" t="s">
        <v>20</v>
      </c>
      <c r="H3387" t="s">
        <v>223</v>
      </c>
      <c r="I3387">
        <v>5207</v>
      </c>
      <c r="J3387" t="s">
        <v>16</v>
      </c>
      <c r="K3387" t="s">
        <v>17</v>
      </c>
      <c r="L3387">
        <v>2020</v>
      </c>
      <c r="M3387" t="s">
        <v>120</v>
      </c>
    </row>
    <row r="3388" spans="1:13" x14ac:dyDescent="0.25">
      <c r="A3388" s="1">
        <v>44094</v>
      </c>
      <c r="B3388" s="2">
        <v>0.36805555555555558</v>
      </c>
      <c r="C3388" t="s">
        <v>53</v>
      </c>
      <c r="D3388" t="s">
        <v>65</v>
      </c>
      <c r="E3388">
        <v>0</v>
      </c>
      <c r="F3388">
        <v>0</v>
      </c>
      <c r="G3388" t="s">
        <v>15</v>
      </c>
      <c r="H3388" t="s">
        <v>221</v>
      </c>
      <c r="I3388">
        <v>6061</v>
      </c>
      <c r="J3388" t="s">
        <v>16</v>
      </c>
      <c r="K3388" t="s">
        <v>17</v>
      </c>
      <c r="L3388">
        <v>2020</v>
      </c>
      <c r="M3388" t="s">
        <v>120</v>
      </c>
    </row>
    <row r="3389" spans="1:13" x14ac:dyDescent="0.25">
      <c r="A3389" s="1">
        <v>44094</v>
      </c>
      <c r="B3389" s="2">
        <v>0.51249999999999996</v>
      </c>
      <c r="C3389" t="s">
        <v>53</v>
      </c>
      <c r="D3389" t="s">
        <v>37</v>
      </c>
      <c r="E3389">
        <v>5</v>
      </c>
      <c r="F3389">
        <v>9</v>
      </c>
      <c r="G3389" t="s">
        <v>20</v>
      </c>
      <c r="H3389" t="s">
        <v>223</v>
      </c>
      <c r="I3389">
        <v>5030</v>
      </c>
      <c r="J3389" t="s">
        <v>16</v>
      </c>
      <c r="K3389" t="s">
        <v>17</v>
      </c>
      <c r="L3389">
        <v>2020</v>
      </c>
      <c r="M3389" t="s">
        <v>120</v>
      </c>
    </row>
    <row r="3390" spans="1:13" x14ac:dyDescent="0.25">
      <c r="A3390" s="1">
        <v>44094</v>
      </c>
      <c r="B3390" s="2">
        <v>0.94305555555555554</v>
      </c>
      <c r="C3390" t="s">
        <v>53</v>
      </c>
      <c r="D3390" t="s">
        <v>71</v>
      </c>
      <c r="E3390">
        <v>0</v>
      </c>
      <c r="F3390">
        <v>0</v>
      </c>
      <c r="G3390" t="s">
        <v>32</v>
      </c>
      <c r="H3390" t="s">
        <v>223</v>
      </c>
      <c r="I3390">
        <v>5250</v>
      </c>
      <c r="J3390" t="s">
        <v>55</v>
      </c>
      <c r="K3390" t="s">
        <v>56</v>
      </c>
      <c r="L3390">
        <v>2020</v>
      </c>
      <c r="M3390" t="s">
        <v>120</v>
      </c>
    </row>
    <row r="3391" spans="1:13" x14ac:dyDescent="0.25">
      <c r="A3391" s="1">
        <v>44095</v>
      </c>
      <c r="B3391" s="2">
        <v>0.61458333333333337</v>
      </c>
      <c r="C3391" t="s">
        <v>13</v>
      </c>
      <c r="D3391" t="s">
        <v>43</v>
      </c>
      <c r="E3391">
        <v>3</v>
      </c>
      <c r="F3391">
        <v>6</v>
      </c>
      <c r="G3391" t="s">
        <v>20</v>
      </c>
      <c r="H3391" t="s">
        <v>223</v>
      </c>
      <c r="I3391">
        <v>5126</v>
      </c>
      <c r="J3391" t="s">
        <v>16</v>
      </c>
      <c r="K3391" t="s">
        <v>17</v>
      </c>
      <c r="L3391">
        <v>2020</v>
      </c>
      <c r="M3391" t="s">
        <v>120</v>
      </c>
    </row>
    <row r="3392" spans="1:13" x14ac:dyDescent="0.25">
      <c r="A3392" s="1">
        <v>44095</v>
      </c>
      <c r="B3392" s="2">
        <v>0.64166666666666672</v>
      </c>
      <c r="C3392" t="s">
        <v>13</v>
      </c>
      <c r="D3392" t="s">
        <v>48</v>
      </c>
      <c r="E3392">
        <v>0</v>
      </c>
      <c r="F3392">
        <v>0</v>
      </c>
      <c r="G3392" t="s">
        <v>23</v>
      </c>
      <c r="H3392" t="s">
        <v>221</v>
      </c>
      <c r="I3392">
        <v>5367</v>
      </c>
      <c r="J3392" t="s">
        <v>16</v>
      </c>
      <c r="K3392" t="s">
        <v>17</v>
      </c>
      <c r="L3392">
        <v>2020</v>
      </c>
      <c r="M3392" t="s">
        <v>120</v>
      </c>
    </row>
    <row r="3393" spans="1:13" x14ac:dyDescent="0.25">
      <c r="A3393" s="1">
        <v>44095</v>
      </c>
      <c r="B3393" s="2">
        <v>0.73472222222222228</v>
      </c>
      <c r="C3393" t="s">
        <v>13</v>
      </c>
      <c r="D3393" t="s">
        <v>67</v>
      </c>
      <c r="E3393">
        <v>0</v>
      </c>
      <c r="F3393">
        <v>0</v>
      </c>
      <c r="G3393" t="s">
        <v>23</v>
      </c>
      <c r="H3393" t="s">
        <v>221</v>
      </c>
      <c r="I3393">
        <v>5851</v>
      </c>
      <c r="J3393" t="s">
        <v>16</v>
      </c>
      <c r="K3393" t="s">
        <v>17</v>
      </c>
      <c r="L3393">
        <v>2020</v>
      </c>
      <c r="M3393" t="s">
        <v>120</v>
      </c>
    </row>
    <row r="3394" spans="1:13" x14ac:dyDescent="0.25">
      <c r="A3394" s="1">
        <v>44095</v>
      </c>
      <c r="B3394" s="2">
        <v>0.98958333333333337</v>
      </c>
      <c r="C3394" t="s">
        <v>13</v>
      </c>
      <c r="D3394" t="s">
        <v>75</v>
      </c>
      <c r="E3394">
        <v>5</v>
      </c>
      <c r="F3394">
        <v>10</v>
      </c>
      <c r="G3394" t="s">
        <v>15</v>
      </c>
      <c r="H3394" t="s">
        <v>221</v>
      </c>
      <c r="I3394">
        <v>5876</v>
      </c>
      <c r="J3394" t="s">
        <v>16</v>
      </c>
      <c r="K3394" t="s">
        <v>17</v>
      </c>
      <c r="L3394">
        <v>2020</v>
      </c>
      <c r="M3394" t="s">
        <v>120</v>
      </c>
    </row>
    <row r="3395" spans="1:13" x14ac:dyDescent="0.25">
      <c r="A3395" s="1">
        <v>44096</v>
      </c>
      <c r="B3395" s="2">
        <v>0.45416666666666666</v>
      </c>
      <c r="C3395" t="s">
        <v>21</v>
      </c>
      <c r="D3395" t="s">
        <v>81</v>
      </c>
      <c r="E3395">
        <v>16</v>
      </c>
      <c r="F3395">
        <v>19</v>
      </c>
      <c r="G3395" t="s">
        <v>20</v>
      </c>
      <c r="H3395" t="s">
        <v>223</v>
      </c>
      <c r="I3395">
        <v>5126</v>
      </c>
      <c r="J3395" t="s">
        <v>16</v>
      </c>
      <c r="K3395" t="s">
        <v>17</v>
      </c>
      <c r="L3395">
        <v>2020</v>
      </c>
      <c r="M3395" t="s">
        <v>120</v>
      </c>
    </row>
    <row r="3396" spans="1:13" x14ac:dyDescent="0.25">
      <c r="A3396" s="1">
        <v>44096</v>
      </c>
      <c r="B3396" s="2">
        <v>0.8256944444444444</v>
      </c>
      <c r="C3396" t="s">
        <v>21</v>
      </c>
      <c r="D3396" t="s">
        <v>51</v>
      </c>
      <c r="E3396">
        <v>0</v>
      </c>
      <c r="F3396">
        <v>0</v>
      </c>
      <c r="G3396" t="s">
        <v>20</v>
      </c>
      <c r="H3396" t="s">
        <v>223</v>
      </c>
      <c r="I3396">
        <v>5283</v>
      </c>
      <c r="J3396" t="s">
        <v>16</v>
      </c>
      <c r="K3396" t="s">
        <v>17</v>
      </c>
      <c r="L3396">
        <v>2020</v>
      </c>
      <c r="M3396" t="s">
        <v>120</v>
      </c>
    </row>
    <row r="3397" spans="1:13" x14ac:dyDescent="0.25">
      <c r="A3397" s="1">
        <v>44096</v>
      </c>
      <c r="B3397" s="2">
        <v>0.82777777777777772</v>
      </c>
      <c r="C3397" t="s">
        <v>21</v>
      </c>
      <c r="D3397" t="s">
        <v>67</v>
      </c>
      <c r="E3397">
        <v>0</v>
      </c>
      <c r="F3397">
        <v>0</v>
      </c>
      <c r="G3397" t="s">
        <v>15</v>
      </c>
      <c r="H3397" t="s">
        <v>221</v>
      </c>
      <c r="I3397">
        <v>5946</v>
      </c>
      <c r="J3397" t="s">
        <v>16</v>
      </c>
      <c r="K3397" t="s">
        <v>17</v>
      </c>
      <c r="L3397">
        <v>2020</v>
      </c>
      <c r="M3397" t="s">
        <v>120</v>
      </c>
    </row>
    <row r="3398" spans="1:13" x14ac:dyDescent="0.25">
      <c r="A3398" s="1">
        <v>44097</v>
      </c>
      <c r="B3398" s="2">
        <v>7.6388888888888886E-3</v>
      </c>
      <c r="C3398" t="s">
        <v>25</v>
      </c>
      <c r="D3398" t="s">
        <v>26</v>
      </c>
      <c r="E3398">
        <v>6</v>
      </c>
      <c r="F3398">
        <v>12</v>
      </c>
      <c r="G3398" t="s">
        <v>32</v>
      </c>
      <c r="H3398" t="s">
        <v>223</v>
      </c>
      <c r="I3398">
        <v>5221</v>
      </c>
      <c r="J3398" t="s">
        <v>16</v>
      </c>
      <c r="K3398" t="s">
        <v>17</v>
      </c>
      <c r="L3398">
        <v>2020</v>
      </c>
      <c r="M3398" t="s">
        <v>120</v>
      </c>
    </row>
    <row r="3399" spans="1:13" x14ac:dyDescent="0.25">
      <c r="A3399" s="1">
        <v>44097</v>
      </c>
      <c r="B3399" s="2">
        <v>0.29930555555555555</v>
      </c>
      <c r="C3399" t="s">
        <v>25</v>
      </c>
      <c r="D3399" t="s">
        <v>113</v>
      </c>
      <c r="E3399">
        <v>5</v>
      </c>
      <c r="F3399">
        <v>8</v>
      </c>
      <c r="G3399" t="s">
        <v>15</v>
      </c>
      <c r="H3399" t="s">
        <v>221</v>
      </c>
      <c r="I3399">
        <v>5556</v>
      </c>
      <c r="J3399" t="s">
        <v>100</v>
      </c>
      <c r="K3399" t="s">
        <v>101</v>
      </c>
      <c r="L3399">
        <v>2020</v>
      </c>
      <c r="M3399" t="s">
        <v>120</v>
      </c>
    </row>
    <row r="3400" spans="1:13" x14ac:dyDescent="0.25">
      <c r="A3400" s="1">
        <v>44097</v>
      </c>
      <c r="B3400" s="2">
        <v>0.64375000000000004</v>
      </c>
      <c r="C3400" t="s">
        <v>25</v>
      </c>
      <c r="D3400" t="s">
        <v>122</v>
      </c>
      <c r="E3400">
        <v>17</v>
      </c>
      <c r="F3400">
        <v>20</v>
      </c>
      <c r="G3400" t="s">
        <v>23</v>
      </c>
      <c r="H3400" t="s">
        <v>221</v>
      </c>
      <c r="I3400">
        <v>5716</v>
      </c>
      <c r="J3400" t="s">
        <v>16</v>
      </c>
      <c r="K3400" t="s">
        <v>17</v>
      </c>
      <c r="L3400">
        <v>2020</v>
      </c>
      <c r="M3400" t="s">
        <v>120</v>
      </c>
    </row>
    <row r="3401" spans="1:13" x14ac:dyDescent="0.25">
      <c r="A3401" s="1">
        <v>44097</v>
      </c>
      <c r="B3401" s="2">
        <v>0.82222222222222219</v>
      </c>
      <c r="C3401" t="s">
        <v>25</v>
      </c>
      <c r="D3401" t="s">
        <v>114</v>
      </c>
      <c r="E3401">
        <v>0</v>
      </c>
      <c r="F3401">
        <v>0</v>
      </c>
      <c r="G3401" t="s">
        <v>23</v>
      </c>
      <c r="H3401" t="s">
        <v>221</v>
      </c>
      <c r="I3401">
        <v>6116</v>
      </c>
      <c r="J3401" t="s">
        <v>16</v>
      </c>
      <c r="K3401" t="s">
        <v>17</v>
      </c>
      <c r="L3401">
        <v>2020</v>
      </c>
      <c r="M3401" t="s">
        <v>120</v>
      </c>
    </row>
    <row r="3402" spans="1:13" x14ac:dyDescent="0.25">
      <c r="A3402" s="1">
        <v>44097</v>
      </c>
      <c r="B3402" s="2">
        <v>0.87083333333333335</v>
      </c>
      <c r="C3402" t="s">
        <v>25</v>
      </c>
      <c r="D3402" t="s">
        <v>114</v>
      </c>
      <c r="E3402">
        <v>0</v>
      </c>
      <c r="F3402">
        <v>0</v>
      </c>
      <c r="G3402" t="s">
        <v>15</v>
      </c>
      <c r="H3402" t="s">
        <v>221</v>
      </c>
      <c r="I3402">
        <v>5671</v>
      </c>
      <c r="J3402" t="s">
        <v>16</v>
      </c>
      <c r="K3402" t="s">
        <v>17</v>
      </c>
      <c r="L3402">
        <v>2020</v>
      </c>
      <c r="M3402" t="s">
        <v>120</v>
      </c>
    </row>
    <row r="3403" spans="1:13" x14ac:dyDescent="0.25">
      <c r="A3403" s="1">
        <v>44097</v>
      </c>
      <c r="B3403" s="2">
        <v>0.96666666666666667</v>
      </c>
      <c r="C3403" t="s">
        <v>25</v>
      </c>
      <c r="D3403" t="s">
        <v>78</v>
      </c>
      <c r="E3403">
        <v>14</v>
      </c>
      <c r="F3403">
        <v>20</v>
      </c>
      <c r="G3403" t="s">
        <v>20</v>
      </c>
      <c r="H3403" t="s">
        <v>223</v>
      </c>
      <c r="I3403">
        <v>5126</v>
      </c>
      <c r="J3403" t="s">
        <v>16</v>
      </c>
      <c r="K3403" t="s">
        <v>17</v>
      </c>
      <c r="L3403">
        <v>2020</v>
      </c>
      <c r="M3403" t="s">
        <v>120</v>
      </c>
    </row>
    <row r="3404" spans="1:13" x14ac:dyDescent="0.25">
      <c r="A3404" s="1">
        <v>44098</v>
      </c>
      <c r="B3404" s="2">
        <v>8.6805555555555552E-2</v>
      </c>
      <c r="C3404" t="s">
        <v>33</v>
      </c>
      <c r="D3404" t="s">
        <v>47</v>
      </c>
      <c r="E3404">
        <v>0</v>
      </c>
      <c r="F3404">
        <v>0</v>
      </c>
      <c r="G3404" t="s">
        <v>23</v>
      </c>
      <c r="H3404" t="s">
        <v>221</v>
      </c>
      <c r="I3404">
        <v>6126</v>
      </c>
      <c r="J3404" t="s">
        <v>38</v>
      </c>
      <c r="K3404" t="s">
        <v>39</v>
      </c>
      <c r="L3404">
        <v>2020</v>
      </c>
      <c r="M3404" t="s">
        <v>120</v>
      </c>
    </row>
    <row r="3405" spans="1:13" x14ac:dyDescent="0.25">
      <c r="A3405" s="1">
        <v>44098</v>
      </c>
      <c r="B3405" s="2">
        <v>0.24722222222222223</v>
      </c>
      <c r="C3405" t="s">
        <v>33</v>
      </c>
      <c r="D3405" t="s">
        <v>41</v>
      </c>
      <c r="E3405">
        <v>0</v>
      </c>
      <c r="F3405">
        <v>0</v>
      </c>
      <c r="G3405" t="s">
        <v>32</v>
      </c>
      <c r="H3405" t="s">
        <v>223</v>
      </c>
      <c r="I3405">
        <v>5262</v>
      </c>
      <c r="J3405" t="s">
        <v>16</v>
      </c>
      <c r="K3405" t="s">
        <v>17</v>
      </c>
      <c r="L3405">
        <v>2020</v>
      </c>
      <c r="M3405" t="s">
        <v>120</v>
      </c>
    </row>
    <row r="3406" spans="1:13" x14ac:dyDescent="0.25">
      <c r="A3406" s="1">
        <v>44098</v>
      </c>
      <c r="B3406" s="2">
        <v>0.69166666666666665</v>
      </c>
      <c r="C3406" t="s">
        <v>33</v>
      </c>
      <c r="D3406" t="s">
        <v>65</v>
      </c>
      <c r="E3406">
        <v>3</v>
      </c>
      <c r="F3406">
        <v>6</v>
      </c>
      <c r="G3406" t="s">
        <v>23</v>
      </c>
      <c r="H3406" t="s">
        <v>221</v>
      </c>
      <c r="I3406">
        <v>5641</v>
      </c>
      <c r="J3406" t="s">
        <v>16</v>
      </c>
      <c r="K3406" t="s">
        <v>17</v>
      </c>
      <c r="L3406">
        <v>2020</v>
      </c>
      <c r="M3406" t="s">
        <v>120</v>
      </c>
    </row>
    <row r="3407" spans="1:13" x14ac:dyDescent="0.25">
      <c r="A3407" s="1">
        <v>44098</v>
      </c>
      <c r="B3407" s="2">
        <v>0.7</v>
      </c>
      <c r="C3407" t="s">
        <v>33</v>
      </c>
      <c r="D3407" t="s">
        <v>37</v>
      </c>
      <c r="E3407">
        <v>7</v>
      </c>
      <c r="F3407">
        <v>10</v>
      </c>
      <c r="G3407" t="s">
        <v>32</v>
      </c>
      <c r="H3407" t="s">
        <v>223</v>
      </c>
      <c r="I3407">
        <v>5189</v>
      </c>
      <c r="J3407" t="s">
        <v>55</v>
      </c>
      <c r="K3407" t="s">
        <v>56</v>
      </c>
      <c r="L3407">
        <v>2020</v>
      </c>
      <c r="M3407" t="s">
        <v>120</v>
      </c>
    </row>
    <row r="3408" spans="1:13" x14ac:dyDescent="0.25">
      <c r="A3408" s="1">
        <v>44098</v>
      </c>
      <c r="B3408" s="2">
        <v>0.74375000000000002</v>
      </c>
      <c r="C3408" t="s">
        <v>33</v>
      </c>
      <c r="D3408" t="s">
        <v>51</v>
      </c>
      <c r="E3408">
        <v>6</v>
      </c>
      <c r="F3408">
        <v>9</v>
      </c>
      <c r="G3408" t="s">
        <v>32</v>
      </c>
      <c r="H3408" t="s">
        <v>223</v>
      </c>
      <c r="I3408">
        <v>5746</v>
      </c>
      <c r="J3408" t="s">
        <v>16</v>
      </c>
      <c r="K3408" t="s">
        <v>17</v>
      </c>
      <c r="L3408">
        <v>2020</v>
      </c>
      <c r="M3408" t="s">
        <v>120</v>
      </c>
    </row>
    <row r="3409" spans="1:13" x14ac:dyDescent="0.25">
      <c r="A3409" s="1">
        <v>44098</v>
      </c>
      <c r="B3409" s="2">
        <v>0.8520833333333333</v>
      </c>
      <c r="C3409" t="s">
        <v>33</v>
      </c>
      <c r="D3409" t="s">
        <v>37</v>
      </c>
      <c r="E3409">
        <v>0</v>
      </c>
      <c r="F3409">
        <v>0</v>
      </c>
      <c r="G3409" t="s">
        <v>20</v>
      </c>
      <c r="H3409" t="s">
        <v>223</v>
      </c>
      <c r="I3409">
        <v>5222</v>
      </c>
      <c r="J3409" t="s">
        <v>16</v>
      </c>
      <c r="K3409" t="s">
        <v>17</v>
      </c>
      <c r="L3409">
        <v>2020</v>
      </c>
      <c r="M3409" t="s">
        <v>120</v>
      </c>
    </row>
    <row r="3410" spans="1:13" x14ac:dyDescent="0.25">
      <c r="A3410" s="1">
        <v>44098</v>
      </c>
      <c r="B3410" s="2">
        <v>0.91527777777777775</v>
      </c>
      <c r="C3410" t="s">
        <v>33</v>
      </c>
      <c r="D3410" t="s">
        <v>14</v>
      </c>
      <c r="E3410">
        <v>25</v>
      </c>
      <c r="F3410">
        <v>30</v>
      </c>
      <c r="G3410" t="s">
        <v>23</v>
      </c>
      <c r="H3410" t="s">
        <v>221</v>
      </c>
      <c r="I3410">
        <v>6091</v>
      </c>
      <c r="J3410" t="s">
        <v>45</v>
      </c>
      <c r="K3410" t="s">
        <v>46</v>
      </c>
      <c r="L3410">
        <v>2020</v>
      </c>
      <c r="M3410" t="s">
        <v>120</v>
      </c>
    </row>
    <row r="3411" spans="1:13" x14ac:dyDescent="0.25">
      <c r="A3411" s="1">
        <v>44098</v>
      </c>
      <c r="B3411" s="2">
        <v>0.94791666666666663</v>
      </c>
      <c r="C3411" t="s">
        <v>33</v>
      </c>
      <c r="D3411" t="s">
        <v>64</v>
      </c>
      <c r="E3411">
        <v>4</v>
      </c>
      <c r="F3411">
        <v>10</v>
      </c>
      <c r="G3411" t="s">
        <v>32</v>
      </c>
      <c r="H3411" t="s">
        <v>223</v>
      </c>
      <c r="I3411">
        <v>5153</v>
      </c>
      <c r="J3411" t="s">
        <v>16</v>
      </c>
      <c r="K3411" t="s">
        <v>17</v>
      </c>
      <c r="L3411">
        <v>2020</v>
      </c>
      <c r="M3411" t="s">
        <v>120</v>
      </c>
    </row>
    <row r="3412" spans="1:13" x14ac:dyDescent="0.25">
      <c r="A3412" s="1">
        <v>44100</v>
      </c>
      <c r="B3412" s="2">
        <v>0.45</v>
      </c>
      <c r="C3412" t="s">
        <v>50</v>
      </c>
      <c r="D3412" t="s">
        <v>41</v>
      </c>
      <c r="E3412">
        <v>0</v>
      </c>
      <c r="F3412">
        <v>0</v>
      </c>
      <c r="G3412" t="s">
        <v>32</v>
      </c>
      <c r="H3412" t="s">
        <v>223</v>
      </c>
      <c r="I3412">
        <v>5002</v>
      </c>
      <c r="J3412" t="s">
        <v>16</v>
      </c>
      <c r="K3412" t="s">
        <v>17</v>
      </c>
      <c r="L3412">
        <v>2020</v>
      </c>
      <c r="M3412" t="s">
        <v>120</v>
      </c>
    </row>
    <row r="3413" spans="1:13" x14ac:dyDescent="0.25">
      <c r="A3413" s="1">
        <v>44101</v>
      </c>
      <c r="B3413" s="2">
        <v>0.80486111111111114</v>
      </c>
      <c r="C3413" t="s">
        <v>53</v>
      </c>
      <c r="D3413" t="s">
        <v>71</v>
      </c>
      <c r="E3413">
        <v>4</v>
      </c>
      <c r="F3413">
        <v>8</v>
      </c>
      <c r="G3413" t="s">
        <v>32</v>
      </c>
      <c r="H3413" t="s">
        <v>223</v>
      </c>
      <c r="I3413">
        <v>5314</v>
      </c>
      <c r="J3413" t="s">
        <v>55</v>
      </c>
      <c r="K3413" t="s">
        <v>56</v>
      </c>
      <c r="L3413">
        <v>2020</v>
      </c>
      <c r="M3413" t="s">
        <v>120</v>
      </c>
    </row>
    <row r="3414" spans="1:13" x14ac:dyDescent="0.25">
      <c r="A3414" s="1">
        <v>44101</v>
      </c>
      <c r="B3414" s="2">
        <v>0.8666666666666667</v>
      </c>
      <c r="C3414" t="s">
        <v>53</v>
      </c>
      <c r="D3414" t="s">
        <v>54</v>
      </c>
      <c r="E3414">
        <v>3</v>
      </c>
      <c r="F3414">
        <v>8</v>
      </c>
      <c r="G3414" t="s">
        <v>15</v>
      </c>
      <c r="H3414" t="s">
        <v>221</v>
      </c>
      <c r="I3414">
        <v>5926</v>
      </c>
      <c r="J3414" t="s">
        <v>16</v>
      </c>
      <c r="K3414" t="s">
        <v>17</v>
      </c>
      <c r="L3414">
        <v>2020</v>
      </c>
      <c r="M3414" t="s">
        <v>120</v>
      </c>
    </row>
    <row r="3415" spans="1:13" x14ac:dyDescent="0.25">
      <c r="A3415" s="1">
        <v>44101</v>
      </c>
      <c r="B3415" s="2">
        <v>0.87152777777777779</v>
      </c>
      <c r="C3415" t="s">
        <v>53</v>
      </c>
      <c r="D3415" t="s">
        <v>103</v>
      </c>
      <c r="E3415">
        <v>4</v>
      </c>
      <c r="F3415">
        <v>9</v>
      </c>
      <c r="G3415" t="s">
        <v>15</v>
      </c>
      <c r="H3415" t="s">
        <v>221</v>
      </c>
      <c r="I3415">
        <v>5711</v>
      </c>
      <c r="J3415" t="s">
        <v>16</v>
      </c>
      <c r="K3415" t="s">
        <v>17</v>
      </c>
      <c r="L3415">
        <v>2020</v>
      </c>
      <c r="M3415" t="s">
        <v>120</v>
      </c>
    </row>
    <row r="3416" spans="1:13" x14ac:dyDescent="0.25">
      <c r="A3416" s="1">
        <v>44101</v>
      </c>
      <c r="B3416" s="2">
        <v>0.90555555555555556</v>
      </c>
      <c r="C3416" t="s">
        <v>53</v>
      </c>
      <c r="D3416" t="s">
        <v>88</v>
      </c>
      <c r="E3416">
        <v>0</v>
      </c>
      <c r="F3416">
        <v>0</v>
      </c>
      <c r="G3416" t="s">
        <v>15</v>
      </c>
      <c r="H3416" t="s">
        <v>221</v>
      </c>
      <c r="I3416">
        <v>5416</v>
      </c>
      <c r="J3416" t="s">
        <v>45</v>
      </c>
      <c r="K3416" t="s">
        <v>46</v>
      </c>
      <c r="L3416">
        <v>2020</v>
      </c>
      <c r="M3416" t="s">
        <v>120</v>
      </c>
    </row>
    <row r="3417" spans="1:13" x14ac:dyDescent="0.25">
      <c r="A3417" s="1">
        <v>44102</v>
      </c>
      <c r="B3417" s="2">
        <v>7.6388888888888886E-3</v>
      </c>
      <c r="C3417" t="s">
        <v>13</v>
      </c>
      <c r="D3417" t="s">
        <v>65</v>
      </c>
      <c r="E3417">
        <v>3</v>
      </c>
      <c r="F3417">
        <v>9</v>
      </c>
      <c r="G3417" t="s">
        <v>23</v>
      </c>
      <c r="H3417" t="s">
        <v>221</v>
      </c>
      <c r="I3417">
        <v>6121</v>
      </c>
      <c r="J3417" t="s">
        <v>55</v>
      </c>
      <c r="K3417" t="s">
        <v>56</v>
      </c>
      <c r="L3417">
        <v>2020</v>
      </c>
      <c r="M3417" t="s">
        <v>120</v>
      </c>
    </row>
    <row r="3418" spans="1:13" x14ac:dyDescent="0.25">
      <c r="A3418" s="1">
        <v>44102</v>
      </c>
      <c r="B3418" s="2">
        <v>0.3576388888888889</v>
      </c>
      <c r="C3418" t="s">
        <v>13</v>
      </c>
      <c r="D3418" t="s">
        <v>36</v>
      </c>
      <c r="E3418">
        <v>3</v>
      </c>
      <c r="F3418">
        <v>6</v>
      </c>
      <c r="G3418" t="s">
        <v>23</v>
      </c>
      <c r="H3418" t="s">
        <v>221</v>
      </c>
      <c r="I3418">
        <v>5601</v>
      </c>
      <c r="J3418" t="s">
        <v>16</v>
      </c>
      <c r="K3418" t="s">
        <v>17</v>
      </c>
      <c r="L3418">
        <v>2020</v>
      </c>
      <c r="M3418" t="s">
        <v>120</v>
      </c>
    </row>
    <row r="3419" spans="1:13" x14ac:dyDescent="0.25">
      <c r="A3419" s="1">
        <v>44102</v>
      </c>
      <c r="B3419" s="2">
        <v>0.40138888888888891</v>
      </c>
      <c r="C3419" t="s">
        <v>13</v>
      </c>
      <c r="D3419" t="s">
        <v>65</v>
      </c>
      <c r="E3419">
        <v>5</v>
      </c>
      <c r="F3419">
        <v>8</v>
      </c>
      <c r="G3419" t="s">
        <v>23</v>
      </c>
      <c r="H3419" t="s">
        <v>221</v>
      </c>
      <c r="I3419">
        <v>5561</v>
      </c>
      <c r="J3419" t="s">
        <v>16</v>
      </c>
      <c r="K3419" t="s">
        <v>17</v>
      </c>
      <c r="L3419">
        <v>2020</v>
      </c>
      <c r="M3419" t="s">
        <v>120</v>
      </c>
    </row>
    <row r="3420" spans="1:13" x14ac:dyDescent="0.25">
      <c r="A3420" s="1">
        <v>44102</v>
      </c>
      <c r="B3420" s="2">
        <v>0.5625</v>
      </c>
      <c r="C3420" t="s">
        <v>13</v>
      </c>
      <c r="D3420" t="s">
        <v>44</v>
      </c>
      <c r="E3420">
        <v>3</v>
      </c>
      <c r="F3420">
        <v>6</v>
      </c>
      <c r="G3420" t="s">
        <v>23</v>
      </c>
      <c r="H3420" t="s">
        <v>221</v>
      </c>
      <c r="I3420">
        <v>5916</v>
      </c>
      <c r="J3420" t="s">
        <v>16</v>
      </c>
      <c r="K3420" t="s">
        <v>17</v>
      </c>
      <c r="L3420">
        <v>2020</v>
      </c>
      <c r="M3420" t="s">
        <v>120</v>
      </c>
    </row>
    <row r="3421" spans="1:13" x14ac:dyDescent="0.25">
      <c r="A3421" s="1">
        <v>44102</v>
      </c>
      <c r="B3421" s="2">
        <v>0.65347222222222223</v>
      </c>
      <c r="C3421" t="s">
        <v>13</v>
      </c>
      <c r="D3421" t="s">
        <v>57</v>
      </c>
      <c r="E3421">
        <v>0</v>
      </c>
      <c r="F3421">
        <v>0</v>
      </c>
      <c r="G3421" t="s">
        <v>20</v>
      </c>
      <c r="H3421" t="s">
        <v>223</v>
      </c>
      <c r="I3421">
        <v>5299</v>
      </c>
      <c r="J3421" t="s">
        <v>16</v>
      </c>
      <c r="K3421" t="s">
        <v>17</v>
      </c>
      <c r="L3421">
        <v>2020</v>
      </c>
      <c r="M3421" t="s">
        <v>120</v>
      </c>
    </row>
    <row r="3422" spans="1:13" x14ac:dyDescent="0.25">
      <c r="A3422" s="1">
        <v>44102</v>
      </c>
      <c r="B3422" s="2">
        <v>0.94097222222222221</v>
      </c>
      <c r="C3422" t="s">
        <v>13</v>
      </c>
      <c r="D3422" t="s">
        <v>34</v>
      </c>
      <c r="E3422">
        <v>5</v>
      </c>
      <c r="F3422">
        <v>10</v>
      </c>
      <c r="G3422" t="s">
        <v>15</v>
      </c>
      <c r="H3422" t="s">
        <v>221</v>
      </c>
      <c r="I3422">
        <v>5991</v>
      </c>
      <c r="J3422" t="s">
        <v>38</v>
      </c>
      <c r="K3422" t="s">
        <v>39</v>
      </c>
      <c r="L3422">
        <v>2020</v>
      </c>
      <c r="M3422" t="s">
        <v>120</v>
      </c>
    </row>
    <row r="3423" spans="1:13" x14ac:dyDescent="0.25">
      <c r="A3423" s="1">
        <v>44103</v>
      </c>
      <c r="B3423" s="2">
        <v>0.7993055555555556</v>
      </c>
      <c r="C3423" t="s">
        <v>21</v>
      </c>
      <c r="D3423" t="s">
        <v>51</v>
      </c>
      <c r="E3423">
        <v>0</v>
      </c>
      <c r="F3423">
        <v>0</v>
      </c>
      <c r="G3423" t="s">
        <v>20</v>
      </c>
      <c r="H3423" t="s">
        <v>223</v>
      </c>
      <c r="I3423">
        <v>5098</v>
      </c>
      <c r="J3423" t="s">
        <v>16</v>
      </c>
      <c r="K3423" t="s">
        <v>17</v>
      </c>
      <c r="L3423">
        <v>2020</v>
      </c>
      <c r="M3423" t="s">
        <v>120</v>
      </c>
    </row>
    <row r="3424" spans="1:13" x14ac:dyDescent="0.25">
      <c r="A3424" s="1">
        <v>44103</v>
      </c>
      <c r="B3424" s="2">
        <v>0.8041666666666667</v>
      </c>
      <c r="C3424" t="s">
        <v>21</v>
      </c>
      <c r="D3424" t="s">
        <v>72</v>
      </c>
      <c r="E3424">
        <v>10</v>
      </c>
      <c r="F3424">
        <v>15</v>
      </c>
      <c r="G3424" t="s">
        <v>32</v>
      </c>
      <c r="H3424" t="s">
        <v>222</v>
      </c>
      <c r="I3424">
        <v>6186</v>
      </c>
      <c r="J3424" t="s">
        <v>16</v>
      </c>
      <c r="K3424" t="s">
        <v>17</v>
      </c>
      <c r="L3424">
        <v>2020</v>
      </c>
      <c r="M3424" t="s">
        <v>120</v>
      </c>
    </row>
    <row r="3425" spans="1:13" x14ac:dyDescent="0.25">
      <c r="A3425" s="1">
        <v>44104</v>
      </c>
      <c r="B3425" s="2">
        <v>0.46041666666666664</v>
      </c>
      <c r="C3425" t="s">
        <v>25</v>
      </c>
      <c r="D3425" t="s">
        <v>65</v>
      </c>
      <c r="E3425">
        <v>0</v>
      </c>
      <c r="F3425">
        <v>0</v>
      </c>
      <c r="G3425" t="s">
        <v>23</v>
      </c>
      <c r="H3425" t="s">
        <v>221</v>
      </c>
      <c r="I3425">
        <v>5786</v>
      </c>
      <c r="J3425" t="s">
        <v>16</v>
      </c>
      <c r="K3425" t="s">
        <v>17</v>
      </c>
      <c r="L3425">
        <v>2020</v>
      </c>
      <c r="M3425" t="s">
        <v>120</v>
      </c>
    </row>
    <row r="3426" spans="1:13" x14ac:dyDescent="0.25">
      <c r="A3426" s="1">
        <v>44104</v>
      </c>
      <c r="B3426" s="2">
        <v>0.49513888888888891</v>
      </c>
      <c r="C3426" t="s">
        <v>25</v>
      </c>
      <c r="D3426" t="s">
        <v>94</v>
      </c>
      <c r="E3426">
        <v>0</v>
      </c>
      <c r="F3426">
        <v>0</v>
      </c>
      <c r="G3426" t="s">
        <v>23</v>
      </c>
      <c r="H3426" t="s">
        <v>221</v>
      </c>
      <c r="I3426">
        <v>5796</v>
      </c>
      <c r="J3426" t="s">
        <v>16</v>
      </c>
      <c r="K3426" t="s">
        <v>17</v>
      </c>
      <c r="L3426">
        <v>2020</v>
      </c>
      <c r="M3426" t="s">
        <v>120</v>
      </c>
    </row>
    <row r="3427" spans="1:13" x14ac:dyDescent="0.25">
      <c r="A3427" s="1">
        <v>44104</v>
      </c>
      <c r="B3427" s="2">
        <v>0.69305555555555554</v>
      </c>
      <c r="C3427" t="s">
        <v>25</v>
      </c>
      <c r="D3427" t="s">
        <v>52</v>
      </c>
      <c r="E3427">
        <v>3</v>
      </c>
      <c r="F3427">
        <v>6</v>
      </c>
      <c r="G3427" t="s">
        <v>23</v>
      </c>
      <c r="H3427" t="s">
        <v>221</v>
      </c>
      <c r="I3427">
        <v>5511</v>
      </c>
      <c r="J3427" t="s">
        <v>16</v>
      </c>
      <c r="K3427" t="s">
        <v>17</v>
      </c>
      <c r="L3427">
        <v>2020</v>
      </c>
      <c r="M3427" t="s">
        <v>120</v>
      </c>
    </row>
    <row r="3428" spans="1:13" x14ac:dyDescent="0.25">
      <c r="A3428" s="1">
        <v>44105</v>
      </c>
      <c r="B3428" s="2">
        <v>0.32222222222222224</v>
      </c>
      <c r="C3428" t="s">
        <v>33</v>
      </c>
      <c r="D3428" t="s">
        <v>31</v>
      </c>
      <c r="E3428">
        <v>0</v>
      </c>
      <c r="F3428">
        <v>0</v>
      </c>
      <c r="G3428" t="s">
        <v>20</v>
      </c>
      <c r="H3428" t="s">
        <v>223</v>
      </c>
      <c r="I3428">
        <v>5167</v>
      </c>
      <c r="J3428" t="s">
        <v>16</v>
      </c>
      <c r="K3428" t="s">
        <v>17</v>
      </c>
      <c r="L3428">
        <v>2020</v>
      </c>
      <c r="M3428" t="s">
        <v>120</v>
      </c>
    </row>
    <row r="3429" spans="1:13" x14ac:dyDescent="0.25">
      <c r="A3429" s="1">
        <v>44105</v>
      </c>
      <c r="B3429" s="2">
        <v>0.38611111111111113</v>
      </c>
      <c r="C3429" t="s">
        <v>33</v>
      </c>
      <c r="D3429" t="s">
        <v>65</v>
      </c>
      <c r="E3429">
        <v>3</v>
      </c>
      <c r="F3429">
        <v>6</v>
      </c>
      <c r="G3429" t="s">
        <v>23</v>
      </c>
      <c r="H3429" t="s">
        <v>221</v>
      </c>
      <c r="I3429">
        <v>5846</v>
      </c>
      <c r="J3429" t="s">
        <v>16</v>
      </c>
      <c r="K3429" t="s">
        <v>17</v>
      </c>
      <c r="L3429">
        <v>2020</v>
      </c>
      <c r="M3429" t="s">
        <v>120</v>
      </c>
    </row>
    <row r="3430" spans="1:13" x14ac:dyDescent="0.25">
      <c r="A3430" s="1">
        <v>44105</v>
      </c>
      <c r="B3430" s="2">
        <v>0.47083333333333333</v>
      </c>
      <c r="C3430" t="s">
        <v>33</v>
      </c>
      <c r="D3430" t="s">
        <v>49</v>
      </c>
      <c r="E3430">
        <v>3</v>
      </c>
      <c r="F3430">
        <v>6</v>
      </c>
      <c r="G3430" t="s">
        <v>15</v>
      </c>
      <c r="H3430" t="s">
        <v>221</v>
      </c>
      <c r="I3430">
        <v>6016</v>
      </c>
      <c r="J3430" t="s">
        <v>16</v>
      </c>
      <c r="K3430" t="s">
        <v>17</v>
      </c>
      <c r="L3430">
        <v>2020</v>
      </c>
      <c r="M3430" t="s">
        <v>120</v>
      </c>
    </row>
    <row r="3431" spans="1:13" x14ac:dyDescent="0.25">
      <c r="A3431" s="1">
        <v>44105</v>
      </c>
      <c r="B3431" s="2">
        <v>0.77638888888888891</v>
      </c>
      <c r="C3431" t="s">
        <v>33</v>
      </c>
      <c r="D3431" t="s">
        <v>81</v>
      </c>
      <c r="E3431">
        <v>3</v>
      </c>
      <c r="F3431">
        <v>6</v>
      </c>
      <c r="G3431" t="s">
        <v>20</v>
      </c>
      <c r="H3431" t="s">
        <v>223</v>
      </c>
      <c r="I3431">
        <v>5005</v>
      </c>
      <c r="J3431" t="s">
        <v>16</v>
      </c>
      <c r="K3431" t="s">
        <v>17</v>
      </c>
      <c r="L3431">
        <v>2020</v>
      </c>
      <c r="M3431" t="s">
        <v>120</v>
      </c>
    </row>
    <row r="3432" spans="1:13" x14ac:dyDescent="0.25">
      <c r="A3432" s="1">
        <v>44105</v>
      </c>
      <c r="B3432" s="2">
        <v>0.82916666666666672</v>
      </c>
      <c r="C3432" t="s">
        <v>33</v>
      </c>
      <c r="D3432" t="s">
        <v>65</v>
      </c>
      <c r="E3432">
        <v>3</v>
      </c>
      <c r="F3432">
        <v>6</v>
      </c>
      <c r="G3432" t="s">
        <v>15</v>
      </c>
      <c r="H3432" t="s">
        <v>221</v>
      </c>
      <c r="I3432">
        <v>5531</v>
      </c>
      <c r="J3432" t="s">
        <v>16</v>
      </c>
      <c r="K3432" t="s">
        <v>17</v>
      </c>
      <c r="L3432">
        <v>2020</v>
      </c>
      <c r="M3432" t="s">
        <v>120</v>
      </c>
    </row>
    <row r="3433" spans="1:13" x14ac:dyDescent="0.25">
      <c r="A3433" s="1">
        <v>44105</v>
      </c>
      <c r="B3433" s="2">
        <v>0.8305555555555556</v>
      </c>
      <c r="C3433" t="s">
        <v>33</v>
      </c>
      <c r="D3433" t="s">
        <v>87</v>
      </c>
      <c r="E3433">
        <v>6</v>
      </c>
      <c r="F3433">
        <v>9</v>
      </c>
      <c r="G3433" t="s">
        <v>15</v>
      </c>
      <c r="H3433" t="s">
        <v>221</v>
      </c>
      <c r="I3433">
        <v>5456</v>
      </c>
      <c r="J3433" t="s">
        <v>16</v>
      </c>
      <c r="K3433" t="s">
        <v>17</v>
      </c>
      <c r="L3433">
        <v>2020</v>
      </c>
      <c r="M3433" t="s">
        <v>120</v>
      </c>
    </row>
    <row r="3434" spans="1:13" x14ac:dyDescent="0.25">
      <c r="A3434" s="1">
        <v>44106</v>
      </c>
      <c r="B3434" s="2">
        <v>2.5000000000000001E-2</v>
      </c>
      <c r="C3434" t="s">
        <v>40</v>
      </c>
      <c r="D3434" t="s">
        <v>75</v>
      </c>
      <c r="E3434">
        <v>7</v>
      </c>
      <c r="F3434">
        <v>12</v>
      </c>
      <c r="G3434" t="s">
        <v>15</v>
      </c>
      <c r="H3434" t="s">
        <v>221</v>
      </c>
      <c r="I3434">
        <v>5681</v>
      </c>
      <c r="J3434" t="s">
        <v>16</v>
      </c>
      <c r="K3434" t="s">
        <v>17</v>
      </c>
      <c r="L3434">
        <v>2020</v>
      </c>
      <c r="M3434" t="s">
        <v>120</v>
      </c>
    </row>
    <row r="3435" spans="1:13" x14ac:dyDescent="0.25">
      <c r="A3435" s="1">
        <v>44106</v>
      </c>
      <c r="B3435" s="2">
        <v>7.1527777777777773E-2</v>
      </c>
      <c r="C3435" t="s">
        <v>40</v>
      </c>
      <c r="D3435" t="s">
        <v>75</v>
      </c>
      <c r="E3435">
        <v>6</v>
      </c>
      <c r="F3435">
        <v>11</v>
      </c>
      <c r="G3435" t="s">
        <v>23</v>
      </c>
      <c r="H3435" t="s">
        <v>221</v>
      </c>
      <c r="I3435">
        <v>5431</v>
      </c>
      <c r="J3435" t="s">
        <v>16</v>
      </c>
      <c r="K3435" t="s">
        <v>17</v>
      </c>
      <c r="L3435">
        <v>2020</v>
      </c>
      <c r="M3435" t="s">
        <v>120</v>
      </c>
    </row>
    <row r="3436" spans="1:13" x14ac:dyDescent="0.25">
      <c r="A3436" s="1">
        <v>44106</v>
      </c>
      <c r="B3436" s="2">
        <v>0.28749999999999998</v>
      </c>
      <c r="C3436" t="s">
        <v>40</v>
      </c>
      <c r="D3436" t="s">
        <v>63</v>
      </c>
      <c r="E3436">
        <v>4</v>
      </c>
      <c r="F3436">
        <v>7</v>
      </c>
      <c r="G3436" t="s">
        <v>23</v>
      </c>
      <c r="H3436" t="s">
        <v>221</v>
      </c>
      <c r="I3436">
        <v>5561</v>
      </c>
      <c r="J3436" t="s">
        <v>55</v>
      </c>
      <c r="K3436" t="s">
        <v>56</v>
      </c>
      <c r="L3436">
        <v>2020</v>
      </c>
      <c r="M3436" t="s">
        <v>120</v>
      </c>
    </row>
    <row r="3437" spans="1:13" x14ac:dyDescent="0.25">
      <c r="A3437" s="1">
        <v>44106</v>
      </c>
      <c r="B3437" s="2">
        <v>0.34861111111111109</v>
      </c>
      <c r="C3437" t="s">
        <v>40</v>
      </c>
      <c r="D3437" t="s">
        <v>34</v>
      </c>
      <c r="E3437">
        <v>3</v>
      </c>
      <c r="F3437">
        <v>6</v>
      </c>
      <c r="G3437" t="s">
        <v>15</v>
      </c>
      <c r="H3437" t="s">
        <v>221</v>
      </c>
      <c r="I3437">
        <v>5546</v>
      </c>
      <c r="J3437" t="s">
        <v>16</v>
      </c>
      <c r="K3437" t="s">
        <v>17</v>
      </c>
      <c r="L3437">
        <v>2020</v>
      </c>
      <c r="M3437" t="s">
        <v>120</v>
      </c>
    </row>
    <row r="3438" spans="1:13" x14ac:dyDescent="0.25">
      <c r="A3438" s="1">
        <v>44106</v>
      </c>
      <c r="B3438" s="2">
        <v>0.46666666666666667</v>
      </c>
      <c r="C3438" t="s">
        <v>40</v>
      </c>
      <c r="D3438" t="s">
        <v>14</v>
      </c>
      <c r="E3438">
        <v>10</v>
      </c>
      <c r="F3438">
        <v>13</v>
      </c>
      <c r="G3438" t="s">
        <v>23</v>
      </c>
      <c r="H3438" t="s">
        <v>221</v>
      </c>
      <c r="I3438">
        <v>5441</v>
      </c>
      <c r="J3438" t="s">
        <v>38</v>
      </c>
      <c r="K3438" t="s">
        <v>39</v>
      </c>
      <c r="L3438">
        <v>2020</v>
      </c>
      <c r="M3438" t="s">
        <v>120</v>
      </c>
    </row>
    <row r="3439" spans="1:13" x14ac:dyDescent="0.25">
      <c r="A3439" s="1">
        <v>44106</v>
      </c>
      <c r="B3439" s="2">
        <v>0.84861111111111109</v>
      </c>
      <c r="C3439" t="s">
        <v>40</v>
      </c>
      <c r="D3439" t="s">
        <v>96</v>
      </c>
      <c r="E3439">
        <v>5</v>
      </c>
      <c r="F3439">
        <v>11</v>
      </c>
      <c r="G3439" t="s">
        <v>32</v>
      </c>
      <c r="H3439" t="s">
        <v>223</v>
      </c>
      <c r="I3439">
        <v>5261</v>
      </c>
      <c r="J3439" t="s">
        <v>16</v>
      </c>
      <c r="K3439" t="s">
        <v>17</v>
      </c>
      <c r="L3439">
        <v>2020</v>
      </c>
      <c r="M3439" t="s">
        <v>120</v>
      </c>
    </row>
    <row r="3440" spans="1:13" x14ac:dyDescent="0.25">
      <c r="A3440" s="1">
        <v>44107</v>
      </c>
      <c r="B3440" s="2">
        <v>0.39930555555555558</v>
      </c>
      <c r="C3440" t="s">
        <v>50</v>
      </c>
      <c r="D3440" t="s">
        <v>69</v>
      </c>
      <c r="E3440">
        <v>0</v>
      </c>
      <c r="F3440">
        <v>0</v>
      </c>
      <c r="G3440" t="s">
        <v>20</v>
      </c>
      <c r="H3440" t="s">
        <v>223</v>
      </c>
      <c r="I3440">
        <v>5290</v>
      </c>
      <c r="J3440" t="s">
        <v>16</v>
      </c>
      <c r="K3440" t="s">
        <v>17</v>
      </c>
      <c r="L3440">
        <v>2020</v>
      </c>
      <c r="M3440" t="s">
        <v>120</v>
      </c>
    </row>
    <row r="3441" spans="1:13" x14ac:dyDescent="0.25">
      <c r="A3441" s="1">
        <v>44107</v>
      </c>
      <c r="B3441" s="2">
        <v>0.72847222222222219</v>
      </c>
      <c r="C3441" t="s">
        <v>50</v>
      </c>
      <c r="D3441" t="s">
        <v>28</v>
      </c>
      <c r="E3441">
        <v>10</v>
      </c>
      <c r="F3441">
        <v>14</v>
      </c>
      <c r="G3441" t="s">
        <v>20</v>
      </c>
      <c r="H3441" t="s">
        <v>223</v>
      </c>
      <c r="I3441">
        <v>5146</v>
      </c>
      <c r="J3441" t="s">
        <v>16</v>
      </c>
      <c r="K3441" t="s">
        <v>17</v>
      </c>
      <c r="L3441">
        <v>2020</v>
      </c>
      <c r="M3441" t="s">
        <v>120</v>
      </c>
    </row>
    <row r="3442" spans="1:13" x14ac:dyDescent="0.25">
      <c r="A3442" s="1">
        <v>44107</v>
      </c>
      <c r="B3442" s="2">
        <v>0.87569444444444444</v>
      </c>
      <c r="C3442" t="s">
        <v>50</v>
      </c>
      <c r="D3442" t="s">
        <v>14</v>
      </c>
      <c r="E3442">
        <v>4</v>
      </c>
      <c r="F3442">
        <v>9</v>
      </c>
      <c r="G3442" t="s">
        <v>15</v>
      </c>
      <c r="H3442" t="s">
        <v>221</v>
      </c>
      <c r="I3442">
        <v>5486</v>
      </c>
      <c r="J3442" t="s">
        <v>16</v>
      </c>
      <c r="K3442" t="s">
        <v>17</v>
      </c>
      <c r="L3442">
        <v>2020</v>
      </c>
      <c r="M3442" t="s">
        <v>120</v>
      </c>
    </row>
    <row r="3443" spans="1:13" x14ac:dyDescent="0.25">
      <c r="A3443" s="1">
        <v>44109</v>
      </c>
      <c r="B3443" s="2">
        <v>0.3611111111111111</v>
      </c>
      <c r="C3443" t="s">
        <v>13</v>
      </c>
      <c r="D3443" t="s">
        <v>70</v>
      </c>
      <c r="E3443">
        <v>5</v>
      </c>
      <c r="F3443">
        <v>8</v>
      </c>
      <c r="G3443" t="s">
        <v>20</v>
      </c>
      <c r="H3443" t="s">
        <v>223</v>
      </c>
      <c r="I3443">
        <v>5219</v>
      </c>
      <c r="J3443" t="s">
        <v>16</v>
      </c>
      <c r="K3443" t="s">
        <v>17</v>
      </c>
      <c r="L3443">
        <v>2020</v>
      </c>
      <c r="M3443" t="s">
        <v>120</v>
      </c>
    </row>
    <row r="3444" spans="1:13" x14ac:dyDescent="0.25">
      <c r="A3444" s="1">
        <v>44109</v>
      </c>
      <c r="B3444" s="2">
        <v>0.46666666666666667</v>
      </c>
      <c r="C3444" t="s">
        <v>13</v>
      </c>
      <c r="D3444" t="s">
        <v>68</v>
      </c>
      <c r="E3444">
        <v>6</v>
      </c>
      <c r="F3444">
        <v>9</v>
      </c>
      <c r="G3444" t="s">
        <v>23</v>
      </c>
      <c r="H3444" t="s">
        <v>221</v>
      </c>
      <c r="I3444">
        <v>5661</v>
      </c>
      <c r="J3444" t="s">
        <v>16</v>
      </c>
      <c r="K3444" t="s">
        <v>17</v>
      </c>
      <c r="L3444">
        <v>2020</v>
      </c>
      <c r="M3444" t="s">
        <v>120</v>
      </c>
    </row>
    <row r="3445" spans="1:13" x14ac:dyDescent="0.25">
      <c r="A3445" s="1">
        <v>44109</v>
      </c>
      <c r="B3445" s="2">
        <v>0.52986111111111112</v>
      </c>
      <c r="C3445" t="s">
        <v>13</v>
      </c>
      <c r="D3445" t="s">
        <v>86</v>
      </c>
      <c r="E3445">
        <v>3</v>
      </c>
      <c r="F3445">
        <v>6</v>
      </c>
      <c r="G3445" t="s">
        <v>32</v>
      </c>
      <c r="H3445" t="s">
        <v>223</v>
      </c>
      <c r="I3445">
        <v>5215</v>
      </c>
      <c r="J3445" t="s">
        <v>16</v>
      </c>
      <c r="K3445" t="s">
        <v>17</v>
      </c>
      <c r="L3445">
        <v>2020</v>
      </c>
      <c r="M3445" t="s">
        <v>120</v>
      </c>
    </row>
    <row r="3446" spans="1:13" x14ac:dyDescent="0.25">
      <c r="A3446" s="1">
        <v>44109</v>
      </c>
      <c r="B3446" s="2">
        <v>0.65</v>
      </c>
      <c r="C3446" t="s">
        <v>13</v>
      </c>
      <c r="D3446" t="s">
        <v>37</v>
      </c>
      <c r="E3446">
        <v>5</v>
      </c>
      <c r="F3446">
        <v>8</v>
      </c>
      <c r="G3446" t="s">
        <v>20</v>
      </c>
      <c r="H3446" t="s">
        <v>223</v>
      </c>
      <c r="I3446">
        <v>5283</v>
      </c>
      <c r="J3446" t="s">
        <v>16</v>
      </c>
      <c r="K3446" t="s">
        <v>17</v>
      </c>
      <c r="L3446">
        <v>2020</v>
      </c>
      <c r="M3446" t="s">
        <v>120</v>
      </c>
    </row>
    <row r="3447" spans="1:13" x14ac:dyDescent="0.25">
      <c r="A3447" s="1">
        <v>44109</v>
      </c>
      <c r="B3447" s="2">
        <v>0.73402777777777772</v>
      </c>
      <c r="C3447" t="s">
        <v>13</v>
      </c>
      <c r="D3447" t="s">
        <v>96</v>
      </c>
      <c r="E3447">
        <v>0</v>
      </c>
      <c r="F3447">
        <v>0</v>
      </c>
      <c r="G3447" t="s">
        <v>32</v>
      </c>
      <c r="H3447" t="s">
        <v>223</v>
      </c>
      <c r="I3447">
        <v>5111</v>
      </c>
      <c r="J3447" t="s">
        <v>16</v>
      </c>
      <c r="K3447" t="s">
        <v>17</v>
      </c>
      <c r="L3447">
        <v>2020</v>
      </c>
      <c r="M3447" t="s">
        <v>120</v>
      </c>
    </row>
    <row r="3448" spans="1:13" x14ac:dyDescent="0.25">
      <c r="A3448" s="1">
        <v>44109</v>
      </c>
      <c r="B3448" s="2">
        <v>0.84375</v>
      </c>
      <c r="C3448" t="s">
        <v>13</v>
      </c>
      <c r="D3448" t="s">
        <v>77</v>
      </c>
      <c r="E3448">
        <v>3</v>
      </c>
      <c r="F3448">
        <v>6</v>
      </c>
      <c r="G3448" t="s">
        <v>15</v>
      </c>
      <c r="H3448" t="s">
        <v>221</v>
      </c>
      <c r="I3448">
        <v>5386</v>
      </c>
      <c r="J3448" t="s">
        <v>16</v>
      </c>
      <c r="K3448" t="s">
        <v>17</v>
      </c>
      <c r="L3448">
        <v>2020</v>
      </c>
      <c r="M3448" t="s">
        <v>120</v>
      </c>
    </row>
    <row r="3449" spans="1:13" x14ac:dyDescent="0.25">
      <c r="A3449" s="1">
        <v>44110</v>
      </c>
      <c r="B3449" s="2">
        <v>0.33263888888888887</v>
      </c>
      <c r="C3449" t="s">
        <v>21</v>
      </c>
      <c r="D3449" t="s">
        <v>68</v>
      </c>
      <c r="E3449">
        <v>4</v>
      </c>
      <c r="F3449">
        <v>7</v>
      </c>
      <c r="G3449" t="s">
        <v>20</v>
      </c>
      <c r="H3449" t="s">
        <v>223</v>
      </c>
      <c r="I3449">
        <v>5265</v>
      </c>
      <c r="J3449" t="s">
        <v>16</v>
      </c>
      <c r="K3449" t="s">
        <v>17</v>
      </c>
      <c r="L3449">
        <v>2020</v>
      </c>
      <c r="M3449" t="s">
        <v>120</v>
      </c>
    </row>
    <row r="3450" spans="1:13" x14ac:dyDescent="0.25">
      <c r="A3450" s="1">
        <v>44110</v>
      </c>
      <c r="B3450" s="2">
        <v>0.41736111111111113</v>
      </c>
      <c r="C3450" t="s">
        <v>21</v>
      </c>
      <c r="D3450" t="s">
        <v>26</v>
      </c>
      <c r="E3450">
        <v>3</v>
      </c>
      <c r="F3450">
        <v>6</v>
      </c>
      <c r="G3450" t="s">
        <v>20</v>
      </c>
      <c r="H3450" t="s">
        <v>223</v>
      </c>
      <c r="I3450">
        <v>5188</v>
      </c>
      <c r="J3450" t="s">
        <v>16</v>
      </c>
      <c r="K3450" t="s">
        <v>17</v>
      </c>
      <c r="L3450">
        <v>2020</v>
      </c>
      <c r="M3450" t="s">
        <v>120</v>
      </c>
    </row>
    <row r="3451" spans="1:13" x14ac:dyDescent="0.25">
      <c r="A3451" s="1">
        <v>44110</v>
      </c>
      <c r="B3451" s="2">
        <v>0.71250000000000002</v>
      </c>
      <c r="C3451" t="s">
        <v>21</v>
      </c>
      <c r="D3451" t="s">
        <v>99</v>
      </c>
      <c r="E3451">
        <v>0</v>
      </c>
      <c r="F3451">
        <v>0</v>
      </c>
      <c r="G3451" t="s">
        <v>15</v>
      </c>
      <c r="H3451" t="s">
        <v>221</v>
      </c>
      <c r="I3451">
        <v>5711</v>
      </c>
      <c r="J3451" t="s">
        <v>100</v>
      </c>
      <c r="K3451" t="s">
        <v>101</v>
      </c>
      <c r="L3451">
        <v>2020</v>
      </c>
      <c r="M3451" t="s">
        <v>120</v>
      </c>
    </row>
    <row r="3452" spans="1:13" x14ac:dyDescent="0.25">
      <c r="A3452" s="1">
        <v>44111</v>
      </c>
      <c r="B3452" s="2">
        <v>5.2083333333333336E-2</v>
      </c>
      <c r="C3452" t="s">
        <v>25</v>
      </c>
      <c r="D3452" t="s">
        <v>99</v>
      </c>
      <c r="E3452">
        <v>4</v>
      </c>
      <c r="F3452">
        <v>9</v>
      </c>
      <c r="G3452" t="s">
        <v>23</v>
      </c>
      <c r="H3452" t="s">
        <v>221</v>
      </c>
      <c r="I3452">
        <v>5546</v>
      </c>
      <c r="J3452" t="s">
        <v>55</v>
      </c>
      <c r="K3452" t="s">
        <v>56</v>
      </c>
      <c r="L3452">
        <v>2020</v>
      </c>
      <c r="M3452" t="s">
        <v>120</v>
      </c>
    </row>
    <row r="3453" spans="1:13" x14ac:dyDescent="0.25">
      <c r="A3453" s="1">
        <v>44111</v>
      </c>
      <c r="B3453" s="2">
        <v>0.36388888888888887</v>
      </c>
      <c r="C3453" t="s">
        <v>25</v>
      </c>
      <c r="D3453" t="s">
        <v>19</v>
      </c>
      <c r="E3453">
        <v>0</v>
      </c>
      <c r="F3453">
        <v>0</v>
      </c>
      <c r="G3453" t="s">
        <v>32</v>
      </c>
      <c r="H3453" t="s">
        <v>223</v>
      </c>
      <c r="I3453">
        <v>5041</v>
      </c>
      <c r="J3453" t="s">
        <v>16</v>
      </c>
      <c r="K3453" t="s">
        <v>17</v>
      </c>
      <c r="L3453">
        <v>2020</v>
      </c>
      <c r="M3453" t="s">
        <v>120</v>
      </c>
    </row>
    <row r="3454" spans="1:13" x14ac:dyDescent="0.25">
      <c r="A3454" s="1">
        <v>44111</v>
      </c>
      <c r="B3454" s="2">
        <v>0.68055555555555558</v>
      </c>
      <c r="C3454" t="s">
        <v>25</v>
      </c>
      <c r="D3454" t="s">
        <v>59</v>
      </c>
      <c r="E3454">
        <v>0</v>
      </c>
      <c r="F3454">
        <v>0</v>
      </c>
      <c r="G3454" t="s">
        <v>20</v>
      </c>
      <c r="H3454" t="s">
        <v>223</v>
      </c>
      <c r="I3454">
        <v>5293</v>
      </c>
      <c r="J3454" t="s">
        <v>55</v>
      </c>
      <c r="K3454" t="s">
        <v>56</v>
      </c>
      <c r="L3454">
        <v>2020</v>
      </c>
      <c r="M3454" t="s">
        <v>120</v>
      </c>
    </row>
    <row r="3455" spans="1:13" x14ac:dyDescent="0.25">
      <c r="A3455" s="1">
        <v>44111</v>
      </c>
      <c r="B3455" s="2">
        <v>0.89722222222222225</v>
      </c>
      <c r="C3455" t="s">
        <v>25</v>
      </c>
      <c r="D3455" t="s">
        <v>68</v>
      </c>
      <c r="E3455">
        <v>0</v>
      </c>
      <c r="F3455">
        <v>0</v>
      </c>
      <c r="G3455" t="s">
        <v>20</v>
      </c>
      <c r="H3455" t="s">
        <v>223</v>
      </c>
      <c r="I3455">
        <v>5156</v>
      </c>
      <c r="J3455" t="s">
        <v>100</v>
      </c>
      <c r="K3455" t="s">
        <v>101</v>
      </c>
      <c r="L3455">
        <v>2020</v>
      </c>
      <c r="M3455" t="s">
        <v>120</v>
      </c>
    </row>
    <row r="3456" spans="1:13" x14ac:dyDescent="0.25">
      <c r="A3456" s="1">
        <v>44111</v>
      </c>
      <c r="B3456" s="2">
        <v>0.93125000000000002</v>
      </c>
      <c r="C3456" t="s">
        <v>25</v>
      </c>
      <c r="D3456" t="s">
        <v>65</v>
      </c>
      <c r="E3456">
        <v>5</v>
      </c>
      <c r="F3456">
        <v>10</v>
      </c>
      <c r="G3456" t="s">
        <v>23</v>
      </c>
      <c r="H3456" t="s">
        <v>221</v>
      </c>
      <c r="I3456">
        <v>5516</v>
      </c>
      <c r="J3456" t="s">
        <v>100</v>
      </c>
      <c r="K3456" t="s">
        <v>101</v>
      </c>
      <c r="L3456">
        <v>2020</v>
      </c>
      <c r="M3456" t="s">
        <v>120</v>
      </c>
    </row>
    <row r="3457" spans="1:13" x14ac:dyDescent="0.25">
      <c r="A3457" s="1">
        <v>44111</v>
      </c>
      <c r="B3457" s="2">
        <v>0.93263888888888891</v>
      </c>
      <c r="C3457" t="s">
        <v>25</v>
      </c>
      <c r="D3457" t="s">
        <v>82</v>
      </c>
      <c r="E3457">
        <v>0</v>
      </c>
      <c r="F3457">
        <v>0</v>
      </c>
      <c r="G3457" t="s">
        <v>32</v>
      </c>
      <c r="H3457" t="s">
        <v>223</v>
      </c>
      <c r="I3457">
        <v>5371</v>
      </c>
      <c r="J3457" t="s">
        <v>16</v>
      </c>
      <c r="K3457" t="s">
        <v>17</v>
      </c>
      <c r="L3457">
        <v>2020</v>
      </c>
      <c r="M3457" t="s">
        <v>120</v>
      </c>
    </row>
    <row r="3458" spans="1:13" x14ac:dyDescent="0.25">
      <c r="A3458" s="1">
        <v>44112</v>
      </c>
      <c r="B3458" s="2">
        <v>2.7083333333333334E-2</v>
      </c>
      <c r="C3458" t="s">
        <v>33</v>
      </c>
      <c r="D3458" t="s">
        <v>65</v>
      </c>
      <c r="E3458">
        <v>3</v>
      </c>
      <c r="F3458">
        <v>8</v>
      </c>
      <c r="G3458" t="s">
        <v>15</v>
      </c>
      <c r="H3458" t="s">
        <v>221</v>
      </c>
      <c r="I3458">
        <v>6036</v>
      </c>
      <c r="J3458" t="s">
        <v>55</v>
      </c>
      <c r="K3458" t="s">
        <v>56</v>
      </c>
      <c r="L3458">
        <v>2020</v>
      </c>
      <c r="M3458" t="s">
        <v>120</v>
      </c>
    </row>
    <row r="3459" spans="1:13" x14ac:dyDescent="0.25">
      <c r="A3459" s="1">
        <v>44112</v>
      </c>
      <c r="B3459" s="2">
        <v>0.5756944444444444</v>
      </c>
      <c r="C3459" t="s">
        <v>33</v>
      </c>
      <c r="D3459" t="s">
        <v>81</v>
      </c>
      <c r="E3459">
        <v>0</v>
      </c>
      <c r="F3459">
        <v>0</v>
      </c>
      <c r="G3459" t="s">
        <v>32</v>
      </c>
      <c r="H3459" t="s">
        <v>223</v>
      </c>
      <c r="I3459">
        <v>5301</v>
      </c>
      <c r="J3459" t="s">
        <v>16</v>
      </c>
      <c r="K3459" t="s">
        <v>17</v>
      </c>
      <c r="L3459">
        <v>2020</v>
      </c>
      <c r="M3459" t="s">
        <v>120</v>
      </c>
    </row>
    <row r="3460" spans="1:13" x14ac:dyDescent="0.25">
      <c r="A3460" s="1">
        <v>44112</v>
      </c>
      <c r="B3460" s="2">
        <v>0.66597222222222219</v>
      </c>
      <c r="C3460" t="s">
        <v>33</v>
      </c>
      <c r="D3460" t="s">
        <v>86</v>
      </c>
      <c r="E3460">
        <v>3</v>
      </c>
      <c r="F3460">
        <v>6</v>
      </c>
      <c r="G3460" t="s">
        <v>32</v>
      </c>
      <c r="H3460" t="s">
        <v>223</v>
      </c>
      <c r="I3460">
        <v>5331</v>
      </c>
      <c r="J3460" t="s">
        <v>100</v>
      </c>
      <c r="K3460" t="s">
        <v>101</v>
      </c>
      <c r="L3460">
        <v>2020</v>
      </c>
      <c r="M3460" t="s">
        <v>120</v>
      </c>
    </row>
    <row r="3461" spans="1:13" x14ac:dyDescent="0.25">
      <c r="A3461" s="1">
        <v>44112</v>
      </c>
      <c r="B3461" s="2">
        <v>0.67361111111111116</v>
      </c>
      <c r="C3461" t="s">
        <v>33</v>
      </c>
      <c r="D3461" t="s">
        <v>49</v>
      </c>
      <c r="E3461">
        <v>5</v>
      </c>
      <c r="F3461">
        <v>8</v>
      </c>
      <c r="G3461" t="s">
        <v>23</v>
      </c>
      <c r="H3461" t="s">
        <v>221</v>
      </c>
      <c r="I3461">
        <v>5756</v>
      </c>
      <c r="J3461" t="s">
        <v>16</v>
      </c>
      <c r="K3461" t="s">
        <v>17</v>
      </c>
      <c r="L3461">
        <v>2020</v>
      </c>
      <c r="M3461" t="s">
        <v>120</v>
      </c>
    </row>
    <row r="3462" spans="1:13" x14ac:dyDescent="0.25">
      <c r="A3462" s="1">
        <v>44113</v>
      </c>
      <c r="B3462" s="2">
        <v>0.5</v>
      </c>
      <c r="C3462" t="s">
        <v>40</v>
      </c>
      <c r="D3462" t="s">
        <v>103</v>
      </c>
      <c r="E3462">
        <v>3</v>
      </c>
      <c r="F3462">
        <v>6</v>
      </c>
      <c r="G3462" t="s">
        <v>15</v>
      </c>
      <c r="H3462" t="s">
        <v>221</v>
      </c>
      <c r="I3462">
        <v>5471</v>
      </c>
      <c r="J3462" t="s">
        <v>16</v>
      </c>
      <c r="K3462" t="s">
        <v>17</v>
      </c>
      <c r="L3462">
        <v>2020</v>
      </c>
      <c r="M3462" t="s">
        <v>120</v>
      </c>
    </row>
    <row r="3463" spans="1:13" x14ac:dyDescent="0.25">
      <c r="A3463" s="1">
        <v>44113</v>
      </c>
      <c r="B3463" s="2">
        <v>0.51111111111111107</v>
      </c>
      <c r="C3463" t="s">
        <v>40</v>
      </c>
      <c r="D3463" t="s">
        <v>103</v>
      </c>
      <c r="E3463">
        <v>0</v>
      </c>
      <c r="F3463">
        <v>0</v>
      </c>
      <c r="G3463" t="s">
        <v>23</v>
      </c>
      <c r="H3463" t="s">
        <v>221</v>
      </c>
      <c r="I3463">
        <v>5531</v>
      </c>
      <c r="J3463" t="s">
        <v>16</v>
      </c>
      <c r="K3463" t="s">
        <v>17</v>
      </c>
      <c r="L3463">
        <v>2020</v>
      </c>
      <c r="M3463" t="s">
        <v>120</v>
      </c>
    </row>
    <row r="3464" spans="1:13" x14ac:dyDescent="0.25">
      <c r="A3464" s="1">
        <v>44113</v>
      </c>
      <c r="B3464" s="2">
        <v>0.96944444444444444</v>
      </c>
      <c r="C3464" t="s">
        <v>40</v>
      </c>
      <c r="D3464" t="s">
        <v>68</v>
      </c>
      <c r="E3464">
        <v>0</v>
      </c>
      <c r="F3464">
        <v>0</v>
      </c>
      <c r="G3464" t="s">
        <v>32</v>
      </c>
      <c r="H3464" t="s">
        <v>223</v>
      </c>
      <c r="I3464">
        <v>5065</v>
      </c>
      <c r="J3464" t="s">
        <v>16</v>
      </c>
      <c r="K3464" t="s">
        <v>17</v>
      </c>
      <c r="L3464">
        <v>2020</v>
      </c>
      <c r="M3464" t="s">
        <v>120</v>
      </c>
    </row>
    <row r="3465" spans="1:13" x14ac:dyDescent="0.25">
      <c r="A3465" s="1">
        <v>44114</v>
      </c>
      <c r="B3465" s="2">
        <v>0.55902777777777779</v>
      </c>
      <c r="C3465" t="s">
        <v>50</v>
      </c>
      <c r="D3465" t="s">
        <v>68</v>
      </c>
      <c r="E3465">
        <v>3</v>
      </c>
      <c r="F3465">
        <v>6</v>
      </c>
      <c r="G3465" t="s">
        <v>23</v>
      </c>
      <c r="H3465" t="s">
        <v>221</v>
      </c>
      <c r="I3465">
        <v>5896</v>
      </c>
      <c r="J3465" t="s">
        <v>16</v>
      </c>
      <c r="K3465" t="s">
        <v>17</v>
      </c>
      <c r="L3465">
        <v>2020</v>
      </c>
      <c r="M3465" t="s">
        <v>120</v>
      </c>
    </row>
    <row r="3466" spans="1:13" x14ac:dyDescent="0.25">
      <c r="A3466" s="1">
        <v>44114</v>
      </c>
      <c r="B3466" s="2">
        <v>0.58888888888888891</v>
      </c>
      <c r="C3466" t="s">
        <v>50</v>
      </c>
      <c r="D3466" t="s">
        <v>75</v>
      </c>
      <c r="E3466">
        <v>6</v>
      </c>
      <c r="F3466">
        <v>9</v>
      </c>
      <c r="G3466" t="s">
        <v>23</v>
      </c>
      <c r="H3466" t="s">
        <v>221</v>
      </c>
      <c r="I3466">
        <v>5411</v>
      </c>
      <c r="J3466" t="s">
        <v>91</v>
      </c>
      <c r="K3466" t="s">
        <v>92</v>
      </c>
      <c r="L3466">
        <v>2020</v>
      </c>
      <c r="M3466" t="s">
        <v>120</v>
      </c>
    </row>
    <row r="3467" spans="1:13" x14ac:dyDescent="0.25">
      <c r="A3467" s="1">
        <v>44114</v>
      </c>
      <c r="B3467" s="2">
        <v>0.60486111111111107</v>
      </c>
      <c r="C3467" t="s">
        <v>50</v>
      </c>
      <c r="D3467" t="s">
        <v>48</v>
      </c>
      <c r="E3467">
        <v>6</v>
      </c>
      <c r="F3467">
        <v>9</v>
      </c>
      <c r="G3467" t="s">
        <v>23</v>
      </c>
      <c r="H3467" t="s">
        <v>221</v>
      </c>
      <c r="I3467">
        <v>5701</v>
      </c>
      <c r="J3467" t="s">
        <v>55</v>
      </c>
      <c r="K3467" t="s">
        <v>56</v>
      </c>
      <c r="L3467">
        <v>2020</v>
      </c>
      <c r="M3467" t="s">
        <v>120</v>
      </c>
    </row>
    <row r="3468" spans="1:13" x14ac:dyDescent="0.25">
      <c r="A3468" s="1">
        <v>44114</v>
      </c>
      <c r="B3468" s="2">
        <v>0.61041666666666672</v>
      </c>
      <c r="C3468" t="s">
        <v>50</v>
      </c>
      <c r="D3468" t="s">
        <v>31</v>
      </c>
      <c r="E3468">
        <v>6</v>
      </c>
      <c r="F3468">
        <v>10</v>
      </c>
      <c r="G3468" t="s">
        <v>20</v>
      </c>
      <c r="H3468" t="s">
        <v>223</v>
      </c>
      <c r="I3468">
        <v>5167</v>
      </c>
      <c r="J3468" t="s">
        <v>55</v>
      </c>
      <c r="K3468" t="s">
        <v>56</v>
      </c>
      <c r="L3468">
        <v>2020</v>
      </c>
      <c r="M3468" t="s">
        <v>120</v>
      </c>
    </row>
    <row r="3469" spans="1:13" x14ac:dyDescent="0.25">
      <c r="A3469" s="1">
        <v>44114</v>
      </c>
      <c r="B3469" s="2">
        <v>0.80208333333333337</v>
      </c>
      <c r="C3469" t="s">
        <v>50</v>
      </c>
      <c r="D3469" t="s">
        <v>78</v>
      </c>
      <c r="E3469">
        <v>0</v>
      </c>
      <c r="F3469">
        <v>0</v>
      </c>
      <c r="G3469" t="s">
        <v>20</v>
      </c>
      <c r="H3469" t="s">
        <v>223</v>
      </c>
      <c r="I3469">
        <v>5050</v>
      </c>
      <c r="J3469" t="s">
        <v>55</v>
      </c>
      <c r="K3469" t="s">
        <v>56</v>
      </c>
      <c r="L3469">
        <v>2020</v>
      </c>
      <c r="M3469" t="s">
        <v>120</v>
      </c>
    </row>
    <row r="3470" spans="1:13" x14ac:dyDescent="0.25">
      <c r="A3470" s="1">
        <v>44114</v>
      </c>
      <c r="B3470" s="2">
        <v>0.84444444444444444</v>
      </c>
      <c r="C3470" t="s">
        <v>50</v>
      </c>
      <c r="D3470" t="s">
        <v>103</v>
      </c>
      <c r="E3470">
        <v>12</v>
      </c>
      <c r="F3470">
        <v>17</v>
      </c>
      <c r="G3470" t="s">
        <v>15</v>
      </c>
      <c r="H3470" t="s">
        <v>221</v>
      </c>
      <c r="I3470">
        <v>5921</v>
      </c>
      <c r="J3470" t="s">
        <v>16</v>
      </c>
      <c r="K3470" t="s">
        <v>17</v>
      </c>
      <c r="L3470">
        <v>2020</v>
      </c>
      <c r="M3470" t="s">
        <v>120</v>
      </c>
    </row>
    <row r="3471" spans="1:13" x14ac:dyDescent="0.25">
      <c r="A3471" s="1">
        <v>44115</v>
      </c>
      <c r="B3471" s="2">
        <v>0.5444444444444444</v>
      </c>
      <c r="C3471" t="s">
        <v>53</v>
      </c>
      <c r="D3471" t="s">
        <v>87</v>
      </c>
      <c r="E3471">
        <v>6</v>
      </c>
      <c r="F3471">
        <v>10</v>
      </c>
      <c r="G3471" t="s">
        <v>15</v>
      </c>
      <c r="H3471" t="s">
        <v>221</v>
      </c>
      <c r="I3471">
        <v>5791</v>
      </c>
      <c r="J3471" t="s">
        <v>16</v>
      </c>
      <c r="K3471" t="s">
        <v>17</v>
      </c>
      <c r="L3471">
        <v>2020</v>
      </c>
      <c r="M3471" t="s">
        <v>120</v>
      </c>
    </row>
    <row r="3472" spans="1:13" x14ac:dyDescent="0.25">
      <c r="A3472" s="1">
        <v>44115</v>
      </c>
      <c r="B3472" s="2">
        <v>0.60347222222222219</v>
      </c>
      <c r="C3472" t="s">
        <v>53</v>
      </c>
      <c r="D3472" t="s">
        <v>14</v>
      </c>
      <c r="E3472">
        <v>9</v>
      </c>
      <c r="F3472">
        <v>13</v>
      </c>
      <c r="G3472" t="s">
        <v>15</v>
      </c>
      <c r="H3472" t="s">
        <v>221</v>
      </c>
      <c r="I3472">
        <v>6111</v>
      </c>
      <c r="J3472" t="s">
        <v>16</v>
      </c>
      <c r="K3472" t="s">
        <v>17</v>
      </c>
      <c r="L3472">
        <v>2020</v>
      </c>
      <c r="M3472" t="s">
        <v>120</v>
      </c>
    </row>
    <row r="3473" spans="1:13" x14ac:dyDescent="0.25">
      <c r="A3473" s="1">
        <v>44115</v>
      </c>
      <c r="B3473" s="2">
        <v>0.72777777777777775</v>
      </c>
      <c r="C3473" t="s">
        <v>53</v>
      </c>
      <c r="D3473" t="s">
        <v>64</v>
      </c>
      <c r="E3473">
        <v>0</v>
      </c>
      <c r="F3473">
        <v>0</v>
      </c>
      <c r="G3473" t="s">
        <v>32</v>
      </c>
      <c r="H3473" t="s">
        <v>223</v>
      </c>
      <c r="I3473">
        <v>5156</v>
      </c>
      <c r="J3473" t="s">
        <v>38</v>
      </c>
      <c r="K3473" t="s">
        <v>39</v>
      </c>
      <c r="L3473">
        <v>2020</v>
      </c>
      <c r="M3473" t="s">
        <v>120</v>
      </c>
    </row>
    <row r="3474" spans="1:13" x14ac:dyDescent="0.25">
      <c r="A3474" s="1">
        <v>44115</v>
      </c>
      <c r="B3474" s="2">
        <v>0.73819444444444449</v>
      </c>
      <c r="C3474" t="s">
        <v>53</v>
      </c>
      <c r="D3474" t="s">
        <v>37</v>
      </c>
      <c r="E3474">
        <v>4</v>
      </c>
      <c r="F3474">
        <v>9</v>
      </c>
      <c r="G3474" t="s">
        <v>32</v>
      </c>
      <c r="H3474" t="s">
        <v>223</v>
      </c>
      <c r="I3474">
        <v>5156</v>
      </c>
      <c r="J3474" t="s">
        <v>38</v>
      </c>
      <c r="K3474" t="s">
        <v>39</v>
      </c>
      <c r="L3474">
        <v>2020</v>
      </c>
      <c r="M3474" t="s">
        <v>120</v>
      </c>
    </row>
    <row r="3475" spans="1:13" x14ac:dyDescent="0.25">
      <c r="A3475" s="1">
        <v>44115</v>
      </c>
      <c r="B3475" s="2">
        <v>0.78194444444444444</v>
      </c>
      <c r="C3475" t="s">
        <v>53</v>
      </c>
      <c r="D3475" t="s">
        <v>68</v>
      </c>
      <c r="E3475">
        <v>0</v>
      </c>
      <c r="F3475">
        <v>0</v>
      </c>
      <c r="G3475" t="s">
        <v>32</v>
      </c>
      <c r="H3475" t="s">
        <v>223</v>
      </c>
      <c r="I3475">
        <v>5063</v>
      </c>
      <c r="J3475" t="s">
        <v>16</v>
      </c>
      <c r="K3475" t="s">
        <v>17</v>
      </c>
      <c r="L3475">
        <v>2020</v>
      </c>
      <c r="M3475" t="s">
        <v>120</v>
      </c>
    </row>
    <row r="3476" spans="1:13" x14ac:dyDescent="0.25">
      <c r="A3476" s="1">
        <v>44116</v>
      </c>
      <c r="B3476" s="2">
        <v>0.34791666666666665</v>
      </c>
      <c r="C3476" t="s">
        <v>13</v>
      </c>
      <c r="D3476" t="s">
        <v>42</v>
      </c>
      <c r="E3476">
        <v>0</v>
      </c>
      <c r="F3476">
        <v>0</v>
      </c>
      <c r="G3476" t="s">
        <v>20</v>
      </c>
      <c r="H3476" t="s">
        <v>223</v>
      </c>
      <c r="I3476">
        <v>5188</v>
      </c>
      <c r="J3476" t="s">
        <v>16</v>
      </c>
      <c r="K3476" t="s">
        <v>17</v>
      </c>
      <c r="L3476">
        <v>2020</v>
      </c>
      <c r="M3476" t="s">
        <v>120</v>
      </c>
    </row>
    <row r="3477" spans="1:13" x14ac:dyDescent="0.25">
      <c r="A3477" s="1">
        <v>44116</v>
      </c>
      <c r="B3477" s="2">
        <v>0.3840277777777778</v>
      </c>
      <c r="C3477" t="s">
        <v>13</v>
      </c>
      <c r="D3477" t="s">
        <v>26</v>
      </c>
      <c r="E3477">
        <v>6</v>
      </c>
      <c r="F3477">
        <v>10</v>
      </c>
      <c r="G3477" t="s">
        <v>20</v>
      </c>
      <c r="H3477" t="s">
        <v>223</v>
      </c>
      <c r="I3477">
        <v>5261</v>
      </c>
      <c r="J3477" t="s">
        <v>16</v>
      </c>
      <c r="K3477" t="s">
        <v>17</v>
      </c>
      <c r="L3477">
        <v>2020</v>
      </c>
      <c r="M3477" t="s">
        <v>120</v>
      </c>
    </row>
    <row r="3478" spans="1:13" x14ac:dyDescent="0.25">
      <c r="A3478" s="1">
        <v>44116</v>
      </c>
      <c r="B3478" s="2">
        <v>0.39374999999999999</v>
      </c>
      <c r="C3478" t="s">
        <v>13</v>
      </c>
      <c r="D3478" t="s">
        <v>67</v>
      </c>
      <c r="E3478">
        <v>0</v>
      </c>
      <c r="F3478">
        <v>0</v>
      </c>
      <c r="G3478" t="s">
        <v>15</v>
      </c>
      <c r="H3478" t="s">
        <v>221</v>
      </c>
      <c r="I3478">
        <v>5966</v>
      </c>
      <c r="J3478" t="s">
        <v>16</v>
      </c>
      <c r="K3478" t="s">
        <v>17</v>
      </c>
      <c r="L3478">
        <v>2020</v>
      </c>
      <c r="M3478" t="s">
        <v>120</v>
      </c>
    </row>
    <row r="3479" spans="1:13" x14ac:dyDescent="0.25">
      <c r="A3479" s="1">
        <v>44116</v>
      </c>
      <c r="B3479" s="2">
        <v>0.65208333333333335</v>
      </c>
      <c r="C3479" t="s">
        <v>13</v>
      </c>
      <c r="D3479" t="s">
        <v>74</v>
      </c>
      <c r="E3479">
        <v>11</v>
      </c>
      <c r="F3479">
        <v>16</v>
      </c>
      <c r="G3479" t="s">
        <v>20</v>
      </c>
      <c r="H3479" t="s">
        <v>223</v>
      </c>
      <c r="I3479">
        <v>5111</v>
      </c>
      <c r="J3479" t="s">
        <v>16</v>
      </c>
      <c r="K3479" t="s">
        <v>17</v>
      </c>
      <c r="L3479">
        <v>2020</v>
      </c>
      <c r="M3479" t="s">
        <v>120</v>
      </c>
    </row>
    <row r="3480" spans="1:13" x14ac:dyDescent="0.25">
      <c r="A3480" s="1">
        <v>44116</v>
      </c>
      <c r="B3480" s="2">
        <v>0.91527777777777775</v>
      </c>
      <c r="C3480" t="s">
        <v>13</v>
      </c>
      <c r="D3480" t="s">
        <v>63</v>
      </c>
      <c r="E3480">
        <v>0</v>
      </c>
      <c r="F3480">
        <v>0</v>
      </c>
      <c r="G3480" t="s">
        <v>23</v>
      </c>
      <c r="H3480" t="s">
        <v>221</v>
      </c>
      <c r="I3480">
        <v>5471</v>
      </c>
      <c r="J3480" t="s">
        <v>16</v>
      </c>
      <c r="K3480" t="s">
        <v>17</v>
      </c>
      <c r="L3480">
        <v>2020</v>
      </c>
      <c r="M3480" t="s">
        <v>120</v>
      </c>
    </row>
    <row r="3481" spans="1:13" x14ac:dyDescent="0.25">
      <c r="A3481" s="1">
        <v>44117</v>
      </c>
      <c r="B3481" s="2">
        <v>0.50277777777777777</v>
      </c>
      <c r="C3481" t="s">
        <v>21</v>
      </c>
      <c r="D3481" t="s">
        <v>14</v>
      </c>
      <c r="E3481">
        <v>7</v>
      </c>
      <c r="F3481">
        <v>10</v>
      </c>
      <c r="G3481" t="s">
        <v>23</v>
      </c>
      <c r="H3481" t="s">
        <v>221</v>
      </c>
      <c r="I3481">
        <v>5486</v>
      </c>
      <c r="J3481" t="s">
        <v>55</v>
      </c>
      <c r="K3481" t="s">
        <v>56</v>
      </c>
      <c r="L3481">
        <v>2020</v>
      </c>
      <c r="M3481" t="s">
        <v>120</v>
      </c>
    </row>
    <row r="3482" spans="1:13" x14ac:dyDescent="0.25">
      <c r="A3482" s="1">
        <v>44117</v>
      </c>
      <c r="B3482" s="2">
        <v>0.625</v>
      </c>
      <c r="C3482" t="s">
        <v>21</v>
      </c>
      <c r="D3482" t="s">
        <v>68</v>
      </c>
      <c r="E3482">
        <v>0</v>
      </c>
      <c r="F3482">
        <v>0</v>
      </c>
      <c r="G3482" t="s">
        <v>15</v>
      </c>
      <c r="H3482" t="s">
        <v>221</v>
      </c>
      <c r="I3482">
        <v>5586</v>
      </c>
      <c r="J3482" t="s">
        <v>16</v>
      </c>
      <c r="K3482" t="s">
        <v>17</v>
      </c>
      <c r="L3482">
        <v>2020</v>
      </c>
      <c r="M3482" t="s">
        <v>120</v>
      </c>
    </row>
    <row r="3483" spans="1:13" x14ac:dyDescent="0.25">
      <c r="A3483" s="1">
        <v>44117</v>
      </c>
      <c r="B3483" s="2">
        <v>0.71388888888888891</v>
      </c>
      <c r="C3483" t="s">
        <v>21</v>
      </c>
      <c r="D3483" t="s">
        <v>37</v>
      </c>
      <c r="E3483">
        <v>0</v>
      </c>
      <c r="F3483">
        <v>0</v>
      </c>
      <c r="G3483" t="s">
        <v>20</v>
      </c>
      <c r="H3483" t="s">
        <v>223</v>
      </c>
      <c r="I3483">
        <v>5111</v>
      </c>
      <c r="J3483" t="s">
        <v>100</v>
      </c>
      <c r="K3483" t="s">
        <v>101</v>
      </c>
      <c r="L3483">
        <v>2020</v>
      </c>
      <c r="M3483" t="s">
        <v>120</v>
      </c>
    </row>
    <row r="3484" spans="1:13" x14ac:dyDescent="0.25">
      <c r="A3484" s="1">
        <v>44117</v>
      </c>
      <c r="B3484" s="2">
        <v>0.76180555555555551</v>
      </c>
      <c r="C3484" t="s">
        <v>21</v>
      </c>
      <c r="D3484" t="s">
        <v>81</v>
      </c>
      <c r="E3484">
        <v>3</v>
      </c>
      <c r="F3484">
        <v>6</v>
      </c>
      <c r="G3484" t="s">
        <v>32</v>
      </c>
      <c r="H3484" t="s">
        <v>223</v>
      </c>
      <c r="I3484">
        <v>5358</v>
      </c>
      <c r="J3484" t="s">
        <v>16</v>
      </c>
      <c r="K3484" t="s">
        <v>17</v>
      </c>
      <c r="L3484">
        <v>2020</v>
      </c>
      <c r="M3484" t="s">
        <v>120</v>
      </c>
    </row>
    <row r="3485" spans="1:13" x14ac:dyDescent="0.25">
      <c r="A3485" s="1">
        <v>44117</v>
      </c>
      <c r="B3485" s="2">
        <v>0.96388888888888891</v>
      </c>
      <c r="C3485" t="s">
        <v>21</v>
      </c>
      <c r="D3485" t="s">
        <v>79</v>
      </c>
      <c r="E3485">
        <v>0</v>
      </c>
      <c r="F3485">
        <v>0</v>
      </c>
      <c r="G3485" t="s">
        <v>23</v>
      </c>
      <c r="H3485" t="s">
        <v>221</v>
      </c>
      <c r="I3485">
        <v>5861</v>
      </c>
      <c r="J3485" t="s">
        <v>16</v>
      </c>
      <c r="K3485" t="s">
        <v>17</v>
      </c>
      <c r="L3485">
        <v>2020</v>
      </c>
      <c r="M3485" t="s">
        <v>120</v>
      </c>
    </row>
    <row r="3486" spans="1:13" x14ac:dyDescent="0.25">
      <c r="A3486" s="1">
        <v>44118</v>
      </c>
      <c r="B3486" s="2">
        <v>1.3194444444444444E-2</v>
      </c>
      <c r="C3486" t="s">
        <v>25</v>
      </c>
      <c r="D3486" t="s">
        <v>67</v>
      </c>
      <c r="E3486">
        <v>0</v>
      </c>
      <c r="F3486">
        <v>0</v>
      </c>
      <c r="G3486" t="s">
        <v>15</v>
      </c>
      <c r="H3486" t="s">
        <v>221</v>
      </c>
      <c r="I3486">
        <v>5431</v>
      </c>
      <c r="J3486" t="s">
        <v>16</v>
      </c>
      <c r="K3486" t="s">
        <v>17</v>
      </c>
      <c r="L3486">
        <v>2020</v>
      </c>
      <c r="M3486" t="s">
        <v>120</v>
      </c>
    </row>
    <row r="3487" spans="1:13" x14ac:dyDescent="0.25">
      <c r="A3487" s="1">
        <v>44118</v>
      </c>
      <c r="B3487" s="2">
        <v>0.35347222222222224</v>
      </c>
      <c r="C3487" t="s">
        <v>25</v>
      </c>
      <c r="D3487" t="s">
        <v>27</v>
      </c>
      <c r="E3487">
        <v>0</v>
      </c>
      <c r="F3487">
        <v>0</v>
      </c>
      <c r="G3487" t="s">
        <v>23</v>
      </c>
      <c r="H3487" t="s">
        <v>221</v>
      </c>
      <c r="I3487">
        <v>5481</v>
      </c>
      <c r="J3487" t="s">
        <v>16</v>
      </c>
      <c r="K3487" t="s">
        <v>17</v>
      </c>
      <c r="L3487">
        <v>2020</v>
      </c>
      <c r="M3487" t="s">
        <v>120</v>
      </c>
    </row>
    <row r="3488" spans="1:13" x14ac:dyDescent="0.25">
      <c r="A3488" s="1">
        <v>44118</v>
      </c>
      <c r="B3488" s="2">
        <v>0.40486111111111112</v>
      </c>
      <c r="C3488" t="s">
        <v>25</v>
      </c>
      <c r="D3488" t="s">
        <v>70</v>
      </c>
      <c r="E3488">
        <v>4</v>
      </c>
      <c r="F3488">
        <v>7</v>
      </c>
      <c r="G3488" t="s">
        <v>32</v>
      </c>
      <c r="H3488" t="s">
        <v>223</v>
      </c>
      <c r="I3488">
        <v>5191</v>
      </c>
      <c r="J3488" t="s">
        <v>16</v>
      </c>
      <c r="K3488" t="s">
        <v>17</v>
      </c>
      <c r="L3488">
        <v>2020</v>
      </c>
      <c r="M3488" t="s">
        <v>120</v>
      </c>
    </row>
    <row r="3489" spans="1:13" x14ac:dyDescent="0.25">
      <c r="A3489" s="1">
        <v>44118</v>
      </c>
      <c r="B3489" s="2">
        <v>0.70625000000000004</v>
      </c>
      <c r="C3489" t="s">
        <v>25</v>
      </c>
      <c r="D3489" t="s">
        <v>80</v>
      </c>
      <c r="E3489">
        <v>3</v>
      </c>
      <c r="F3489">
        <v>6</v>
      </c>
      <c r="G3489" t="s">
        <v>32</v>
      </c>
      <c r="H3489" t="s">
        <v>223</v>
      </c>
      <c r="I3489">
        <v>5263</v>
      </c>
      <c r="J3489" t="s">
        <v>16</v>
      </c>
      <c r="K3489" t="s">
        <v>17</v>
      </c>
      <c r="L3489">
        <v>2020</v>
      </c>
      <c r="M3489" t="s">
        <v>120</v>
      </c>
    </row>
    <row r="3490" spans="1:13" x14ac:dyDescent="0.25">
      <c r="A3490" s="1">
        <v>44118</v>
      </c>
      <c r="B3490" s="2">
        <v>0.90694444444444444</v>
      </c>
      <c r="C3490" t="s">
        <v>25</v>
      </c>
      <c r="D3490" t="s">
        <v>64</v>
      </c>
      <c r="E3490">
        <v>13</v>
      </c>
      <c r="F3490">
        <v>19</v>
      </c>
      <c r="G3490" t="s">
        <v>20</v>
      </c>
      <c r="H3490" t="s">
        <v>223</v>
      </c>
      <c r="I3490">
        <v>5277</v>
      </c>
      <c r="J3490" t="s">
        <v>16</v>
      </c>
      <c r="K3490" t="s">
        <v>17</v>
      </c>
      <c r="L3490">
        <v>2020</v>
      </c>
      <c r="M3490" t="s">
        <v>120</v>
      </c>
    </row>
    <row r="3491" spans="1:13" x14ac:dyDescent="0.25">
      <c r="A3491" s="1">
        <v>44118</v>
      </c>
      <c r="B3491" s="2">
        <v>0.92291666666666672</v>
      </c>
      <c r="C3491" t="s">
        <v>25</v>
      </c>
      <c r="D3491" t="s">
        <v>64</v>
      </c>
      <c r="E3491">
        <v>6</v>
      </c>
      <c r="F3491">
        <v>12</v>
      </c>
      <c r="G3491" t="s">
        <v>32</v>
      </c>
      <c r="H3491" t="s">
        <v>223</v>
      </c>
      <c r="I3491">
        <v>5261</v>
      </c>
      <c r="J3491" t="s">
        <v>16</v>
      </c>
      <c r="K3491" t="s">
        <v>17</v>
      </c>
      <c r="L3491">
        <v>2020</v>
      </c>
      <c r="M3491" t="s">
        <v>120</v>
      </c>
    </row>
    <row r="3492" spans="1:13" x14ac:dyDescent="0.25">
      <c r="A3492" s="1">
        <v>44118</v>
      </c>
      <c r="B3492" s="2">
        <v>0.93333333333333335</v>
      </c>
      <c r="C3492" t="s">
        <v>25</v>
      </c>
      <c r="D3492" t="s">
        <v>68</v>
      </c>
      <c r="E3492">
        <v>5</v>
      </c>
      <c r="F3492">
        <v>11</v>
      </c>
      <c r="G3492" t="s">
        <v>32</v>
      </c>
      <c r="H3492" t="s">
        <v>223</v>
      </c>
      <c r="I3492">
        <v>5261</v>
      </c>
      <c r="J3492" t="s">
        <v>16</v>
      </c>
      <c r="K3492" t="s">
        <v>17</v>
      </c>
      <c r="L3492">
        <v>2020</v>
      </c>
      <c r="M3492" t="s">
        <v>120</v>
      </c>
    </row>
    <row r="3493" spans="1:13" x14ac:dyDescent="0.25">
      <c r="A3493" s="1">
        <v>44119</v>
      </c>
      <c r="B3493" s="2">
        <v>0.48194444444444445</v>
      </c>
      <c r="C3493" t="s">
        <v>33</v>
      </c>
      <c r="D3493" t="s">
        <v>108</v>
      </c>
      <c r="E3493">
        <v>12</v>
      </c>
      <c r="F3493">
        <v>15</v>
      </c>
      <c r="G3493" t="s">
        <v>23</v>
      </c>
      <c r="H3493" t="s">
        <v>221</v>
      </c>
      <c r="I3493">
        <v>6041</v>
      </c>
      <c r="J3493" t="s">
        <v>91</v>
      </c>
      <c r="K3493" t="s">
        <v>92</v>
      </c>
      <c r="L3493">
        <v>2020</v>
      </c>
      <c r="M3493" t="s">
        <v>120</v>
      </c>
    </row>
    <row r="3494" spans="1:13" x14ac:dyDescent="0.25">
      <c r="A3494" s="1">
        <v>44119</v>
      </c>
      <c r="B3494" s="2">
        <v>0.52152777777777781</v>
      </c>
      <c r="C3494" t="s">
        <v>33</v>
      </c>
      <c r="D3494" t="s">
        <v>51</v>
      </c>
      <c r="E3494">
        <v>5</v>
      </c>
      <c r="F3494">
        <v>8</v>
      </c>
      <c r="G3494" t="s">
        <v>32</v>
      </c>
      <c r="H3494" t="s">
        <v>223</v>
      </c>
      <c r="I3494">
        <v>5328</v>
      </c>
      <c r="J3494" t="s">
        <v>38</v>
      </c>
      <c r="K3494" t="s">
        <v>39</v>
      </c>
      <c r="L3494">
        <v>2020</v>
      </c>
      <c r="M3494" t="s">
        <v>120</v>
      </c>
    </row>
    <row r="3495" spans="1:13" x14ac:dyDescent="0.25">
      <c r="A3495" s="1">
        <v>44120</v>
      </c>
      <c r="B3495" s="2">
        <v>1.1111111111111112E-2</v>
      </c>
      <c r="C3495" t="s">
        <v>40</v>
      </c>
      <c r="D3495" t="s">
        <v>68</v>
      </c>
      <c r="E3495">
        <v>7</v>
      </c>
      <c r="F3495">
        <v>13</v>
      </c>
      <c r="G3495" t="s">
        <v>32</v>
      </c>
      <c r="H3495" t="s">
        <v>223</v>
      </c>
      <c r="I3495">
        <v>5191</v>
      </c>
      <c r="J3495" t="s">
        <v>16</v>
      </c>
      <c r="K3495" t="s">
        <v>17</v>
      </c>
      <c r="L3495">
        <v>2020</v>
      </c>
      <c r="M3495" t="s">
        <v>120</v>
      </c>
    </row>
    <row r="3496" spans="1:13" x14ac:dyDescent="0.25">
      <c r="A3496" s="1">
        <v>44120</v>
      </c>
      <c r="B3496" s="2">
        <v>0.62291666666666667</v>
      </c>
      <c r="C3496" t="s">
        <v>40</v>
      </c>
      <c r="D3496" t="s">
        <v>19</v>
      </c>
      <c r="E3496">
        <v>11</v>
      </c>
      <c r="F3496">
        <v>14</v>
      </c>
      <c r="G3496" t="s">
        <v>20</v>
      </c>
      <c r="H3496" t="s">
        <v>223</v>
      </c>
      <c r="I3496">
        <v>5364</v>
      </c>
      <c r="J3496" t="s">
        <v>16</v>
      </c>
      <c r="K3496" t="s">
        <v>17</v>
      </c>
      <c r="L3496">
        <v>2020</v>
      </c>
      <c r="M3496" t="s">
        <v>120</v>
      </c>
    </row>
    <row r="3497" spans="1:13" x14ac:dyDescent="0.25">
      <c r="A3497" s="1">
        <v>44120</v>
      </c>
      <c r="B3497" s="2">
        <v>0.73611111111111116</v>
      </c>
      <c r="C3497" t="s">
        <v>40</v>
      </c>
      <c r="D3497" t="s">
        <v>22</v>
      </c>
      <c r="E3497">
        <v>3</v>
      </c>
      <c r="F3497">
        <v>6</v>
      </c>
      <c r="G3497" t="s">
        <v>15</v>
      </c>
      <c r="H3497" t="s">
        <v>221</v>
      </c>
      <c r="I3497">
        <v>5756</v>
      </c>
      <c r="J3497" t="s">
        <v>16</v>
      </c>
      <c r="K3497" t="s">
        <v>17</v>
      </c>
      <c r="L3497">
        <v>2020</v>
      </c>
      <c r="M3497" t="s">
        <v>120</v>
      </c>
    </row>
    <row r="3498" spans="1:13" x14ac:dyDescent="0.25">
      <c r="A3498" s="1">
        <v>44120</v>
      </c>
      <c r="B3498" s="2">
        <v>0.85624999999999996</v>
      </c>
      <c r="C3498" t="s">
        <v>40</v>
      </c>
      <c r="D3498" t="s">
        <v>97</v>
      </c>
      <c r="E3498">
        <v>4</v>
      </c>
      <c r="F3498">
        <v>10</v>
      </c>
      <c r="G3498" t="s">
        <v>20</v>
      </c>
      <c r="H3498" t="s">
        <v>223</v>
      </c>
      <c r="I3498">
        <v>5352</v>
      </c>
      <c r="J3498" t="s">
        <v>16</v>
      </c>
      <c r="K3498" t="s">
        <v>17</v>
      </c>
      <c r="L3498">
        <v>2020</v>
      </c>
      <c r="M3498" t="s">
        <v>120</v>
      </c>
    </row>
    <row r="3499" spans="1:13" x14ac:dyDescent="0.25">
      <c r="A3499" s="1">
        <v>44121</v>
      </c>
      <c r="B3499" s="2">
        <v>0.47222222222222221</v>
      </c>
      <c r="C3499" t="s">
        <v>50</v>
      </c>
      <c r="D3499" t="s">
        <v>98</v>
      </c>
      <c r="E3499">
        <v>0</v>
      </c>
      <c r="F3499">
        <v>0</v>
      </c>
      <c r="G3499" t="s">
        <v>32</v>
      </c>
      <c r="H3499" t="s">
        <v>223</v>
      </c>
      <c r="I3499">
        <v>5038</v>
      </c>
      <c r="J3499" t="s">
        <v>16</v>
      </c>
      <c r="K3499" t="s">
        <v>17</v>
      </c>
      <c r="L3499">
        <v>2020</v>
      </c>
      <c r="M3499" t="s">
        <v>120</v>
      </c>
    </row>
    <row r="3500" spans="1:13" x14ac:dyDescent="0.25">
      <c r="A3500" s="1">
        <v>44121</v>
      </c>
      <c r="B3500" s="2">
        <v>0.7993055555555556</v>
      </c>
      <c r="C3500" t="s">
        <v>50</v>
      </c>
      <c r="D3500" t="s">
        <v>37</v>
      </c>
      <c r="E3500">
        <v>4</v>
      </c>
      <c r="F3500">
        <v>8</v>
      </c>
      <c r="G3500" t="s">
        <v>20</v>
      </c>
      <c r="H3500" t="s">
        <v>223</v>
      </c>
      <c r="I3500">
        <v>5234</v>
      </c>
      <c r="J3500" t="s">
        <v>16</v>
      </c>
      <c r="K3500" t="s">
        <v>17</v>
      </c>
      <c r="L3500">
        <v>2020</v>
      </c>
      <c r="M3500" t="s">
        <v>120</v>
      </c>
    </row>
    <row r="3501" spans="1:13" x14ac:dyDescent="0.25">
      <c r="A3501" s="1">
        <v>44121</v>
      </c>
      <c r="B3501" s="2">
        <v>0.85069444444444442</v>
      </c>
      <c r="C3501" t="s">
        <v>50</v>
      </c>
      <c r="D3501" t="s">
        <v>68</v>
      </c>
      <c r="E3501">
        <v>13</v>
      </c>
      <c r="F3501">
        <v>18</v>
      </c>
      <c r="G3501" t="s">
        <v>15</v>
      </c>
      <c r="H3501" t="s">
        <v>221</v>
      </c>
      <c r="I3501">
        <v>5866</v>
      </c>
      <c r="J3501" t="s">
        <v>91</v>
      </c>
      <c r="K3501" t="s">
        <v>92</v>
      </c>
      <c r="L3501">
        <v>2020</v>
      </c>
      <c r="M3501" t="s">
        <v>120</v>
      </c>
    </row>
    <row r="3502" spans="1:13" x14ac:dyDescent="0.25">
      <c r="A3502" s="1">
        <v>44121</v>
      </c>
      <c r="B3502" s="2">
        <v>0.89583333333333337</v>
      </c>
      <c r="C3502" t="s">
        <v>50</v>
      </c>
      <c r="D3502" t="s">
        <v>80</v>
      </c>
      <c r="E3502">
        <v>0</v>
      </c>
      <c r="F3502">
        <v>0</v>
      </c>
      <c r="G3502" t="s">
        <v>32</v>
      </c>
      <c r="H3502" t="s">
        <v>223</v>
      </c>
      <c r="I3502">
        <v>5314</v>
      </c>
      <c r="J3502" t="s">
        <v>16</v>
      </c>
      <c r="K3502" t="s">
        <v>17</v>
      </c>
      <c r="L3502">
        <v>2020</v>
      </c>
      <c r="M3502" t="s">
        <v>120</v>
      </c>
    </row>
    <row r="3503" spans="1:13" x14ac:dyDescent="0.25">
      <c r="A3503" s="1">
        <v>44121</v>
      </c>
      <c r="B3503" s="2">
        <v>0.91874999999999996</v>
      </c>
      <c r="C3503" t="s">
        <v>50</v>
      </c>
      <c r="D3503" t="s">
        <v>31</v>
      </c>
      <c r="E3503">
        <v>6</v>
      </c>
      <c r="F3503">
        <v>12</v>
      </c>
      <c r="G3503" t="s">
        <v>32</v>
      </c>
      <c r="H3503" t="s">
        <v>223</v>
      </c>
      <c r="I3503">
        <v>5199</v>
      </c>
      <c r="J3503" t="s">
        <v>16</v>
      </c>
      <c r="K3503" t="s">
        <v>17</v>
      </c>
      <c r="L3503">
        <v>2020</v>
      </c>
      <c r="M3503" t="s">
        <v>120</v>
      </c>
    </row>
    <row r="3504" spans="1:13" x14ac:dyDescent="0.25">
      <c r="A3504" s="1">
        <v>44122</v>
      </c>
      <c r="B3504" s="2">
        <v>0.61805555555555558</v>
      </c>
      <c r="C3504" t="s">
        <v>53</v>
      </c>
      <c r="D3504" t="s">
        <v>65</v>
      </c>
      <c r="E3504">
        <v>15</v>
      </c>
      <c r="F3504">
        <v>20</v>
      </c>
      <c r="G3504" t="s">
        <v>23</v>
      </c>
      <c r="H3504" t="s">
        <v>221</v>
      </c>
      <c r="I3504">
        <v>5551</v>
      </c>
      <c r="J3504" t="s">
        <v>16</v>
      </c>
      <c r="K3504" t="s">
        <v>17</v>
      </c>
      <c r="L3504">
        <v>2020</v>
      </c>
      <c r="M3504" t="s">
        <v>120</v>
      </c>
    </row>
    <row r="3505" spans="1:13" x14ac:dyDescent="0.25">
      <c r="A3505" s="1">
        <v>44122</v>
      </c>
      <c r="B3505" s="2">
        <v>0.95486111111111116</v>
      </c>
      <c r="C3505" t="s">
        <v>53</v>
      </c>
      <c r="D3505" t="s">
        <v>80</v>
      </c>
      <c r="E3505">
        <v>8</v>
      </c>
      <c r="F3505">
        <v>13</v>
      </c>
      <c r="G3505" t="s">
        <v>32</v>
      </c>
      <c r="H3505" t="s">
        <v>223</v>
      </c>
      <c r="I3505">
        <v>5206</v>
      </c>
      <c r="J3505" t="s">
        <v>16</v>
      </c>
      <c r="K3505" t="s">
        <v>17</v>
      </c>
      <c r="L3505">
        <v>2020</v>
      </c>
      <c r="M3505" t="s">
        <v>120</v>
      </c>
    </row>
    <row r="3506" spans="1:13" x14ac:dyDescent="0.25">
      <c r="A3506" s="1">
        <v>44122</v>
      </c>
      <c r="B3506" s="2">
        <v>0.97499999999999998</v>
      </c>
      <c r="C3506" t="s">
        <v>53</v>
      </c>
      <c r="D3506" t="s">
        <v>47</v>
      </c>
      <c r="E3506">
        <v>5</v>
      </c>
      <c r="F3506">
        <v>10</v>
      </c>
      <c r="G3506" t="s">
        <v>23</v>
      </c>
      <c r="H3506" t="s">
        <v>221</v>
      </c>
      <c r="I3506">
        <v>5546</v>
      </c>
      <c r="J3506" t="s">
        <v>16</v>
      </c>
      <c r="K3506" t="s">
        <v>17</v>
      </c>
      <c r="L3506">
        <v>2020</v>
      </c>
      <c r="M3506" t="s">
        <v>120</v>
      </c>
    </row>
    <row r="3507" spans="1:13" x14ac:dyDescent="0.25">
      <c r="A3507" s="1">
        <v>44123</v>
      </c>
      <c r="B3507" s="2">
        <v>0.51180555555555551</v>
      </c>
      <c r="C3507" t="s">
        <v>13</v>
      </c>
      <c r="D3507" t="s">
        <v>57</v>
      </c>
      <c r="E3507">
        <v>3</v>
      </c>
      <c r="F3507">
        <v>6</v>
      </c>
      <c r="G3507" t="s">
        <v>32</v>
      </c>
      <c r="H3507" t="s">
        <v>223</v>
      </c>
      <c r="I3507">
        <v>5259</v>
      </c>
      <c r="J3507" t="s">
        <v>16</v>
      </c>
      <c r="K3507" t="s">
        <v>17</v>
      </c>
      <c r="L3507">
        <v>2020</v>
      </c>
      <c r="M3507" t="s">
        <v>120</v>
      </c>
    </row>
    <row r="3508" spans="1:13" x14ac:dyDescent="0.25">
      <c r="A3508" s="1">
        <v>44123</v>
      </c>
      <c r="B3508" s="2">
        <v>0.8041666666666667</v>
      </c>
      <c r="C3508" t="s">
        <v>13</v>
      </c>
      <c r="D3508" t="s">
        <v>102</v>
      </c>
      <c r="E3508">
        <v>3</v>
      </c>
      <c r="F3508">
        <v>8</v>
      </c>
      <c r="G3508" t="s">
        <v>32</v>
      </c>
      <c r="H3508" t="s">
        <v>223</v>
      </c>
      <c r="I3508">
        <v>5254</v>
      </c>
      <c r="J3508" t="s">
        <v>16</v>
      </c>
      <c r="K3508" t="s">
        <v>17</v>
      </c>
      <c r="L3508">
        <v>2020</v>
      </c>
      <c r="M3508" t="s">
        <v>120</v>
      </c>
    </row>
    <row r="3509" spans="1:13" x14ac:dyDescent="0.25">
      <c r="A3509" s="1">
        <v>44124</v>
      </c>
      <c r="B3509" s="2">
        <v>0.34583333333333333</v>
      </c>
      <c r="C3509" t="s">
        <v>21</v>
      </c>
      <c r="D3509" t="s">
        <v>31</v>
      </c>
      <c r="E3509">
        <v>3</v>
      </c>
      <c r="F3509">
        <v>6</v>
      </c>
      <c r="G3509" t="s">
        <v>32</v>
      </c>
      <c r="H3509" t="s">
        <v>223</v>
      </c>
      <c r="I3509">
        <v>5211</v>
      </c>
      <c r="J3509" t="s">
        <v>16</v>
      </c>
      <c r="K3509" t="s">
        <v>17</v>
      </c>
      <c r="L3509">
        <v>2020</v>
      </c>
      <c r="M3509" t="s">
        <v>120</v>
      </c>
    </row>
    <row r="3510" spans="1:13" x14ac:dyDescent="0.25">
      <c r="A3510" s="1">
        <v>44124</v>
      </c>
      <c r="B3510" s="2">
        <v>0.48749999999999999</v>
      </c>
      <c r="C3510" t="s">
        <v>21</v>
      </c>
      <c r="D3510" t="s">
        <v>87</v>
      </c>
      <c r="E3510">
        <v>0</v>
      </c>
      <c r="F3510">
        <v>0</v>
      </c>
      <c r="G3510" t="s">
        <v>15</v>
      </c>
      <c r="H3510" t="s">
        <v>221</v>
      </c>
      <c r="I3510">
        <v>6046</v>
      </c>
      <c r="J3510" t="s">
        <v>16</v>
      </c>
      <c r="K3510" t="s">
        <v>17</v>
      </c>
      <c r="L3510">
        <v>2020</v>
      </c>
      <c r="M3510" t="s">
        <v>120</v>
      </c>
    </row>
    <row r="3511" spans="1:13" x14ac:dyDescent="0.25">
      <c r="A3511" s="1">
        <v>44124</v>
      </c>
      <c r="B3511" s="2">
        <v>0.75347222222222221</v>
      </c>
      <c r="C3511" t="s">
        <v>21</v>
      </c>
      <c r="D3511" t="s">
        <v>64</v>
      </c>
      <c r="E3511">
        <v>4</v>
      </c>
      <c r="F3511">
        <v>7</v>
      </c>
      <c r="G3511" t="s">
        <v>32</v>
      </c>
      <c r="H3511" t="s">
        <v>223</v>
      </c>
      <c r="I3511">
        <v>5259</v>
      </c>
      <c r="J3511" t="s">
        <v>16</v>
      </c>
      <c r="K3511" t="s">
        <v>17</v>
      </c>
      <c r="L3511">
        <v>2020</v>
      </c>
      <c r="M3511" t="s">
        <v>120</v>
      </c>
    </row>
    <row r="3512" spans="1:13" x14ac:dyDescent="0.25">
      <c r="A3512" s="1">
        <v>44124</v>
      </c>
      <c r="B3512" s="2">
        <v>0.77847222222222223</v>
      </c>
      <c r="C3512" t="s">
        <v>21</v>
      </c>
      <c r="D3512" t="s">
        <v>48</v>
      </c>
      <c r="E3512">
        <v>3</v>
      </c>
      <c r="F3512">
        <v>6</v>
      </c>
      <c r="G3512" t="s">
        <v>15</v>
      </c>
      <c r="H3512" t="s">
        <v>221</v>
      </c>
      <c r="I3512">
        <v>5511</v>
      </c>
      <c r="J3512" t="s">
        <v>16</v>
      </c>
      <c r="K3512" t="s">
        <v>17</v>
      </c>
      <c r="L3512">
        <v>2020</v>
      </c>
      <c r="M3512" t="s">
        <v>120</v>
      </c>
    </row>
    <row r="3513" spans="1:13" x14ac:dyDescent="0.25">
      <c r="A3513" s="1">
        <v>44124</v>
      </c>
      <c r="B3513" s="2">
        <v>0.78333333333333333</v>
      </c>
      <c r="C3513" t="s">
        <v>21</v>
      </c>
      <c r="D3513" t="s">
        <v>51</v>
      </c>
      <c r="E3513">
        <v>18</v>
      </c>
      <c r="F3513">
        <v>21</v>
      </c>
      <c r="G3513" t="s">
        <v>32</v>
      </c>
      <c r="H3513" t="s">
        <v>223</v>
      </c>
      <c r="I3513">
        <v>5100</v>
      </c>
      <c r="J3513" t="s">
        <v>16</v>
      </c>
      <c r="K3513" t="s">
        <v>17</v>
      </c>
      <c r="L3513">
        <v>2020</v>
      </c>
      <c r="M3513" t="s">
        <v>120</v>
      </c>
    </row>
    <row r="3514" spans="1:13" x14ac:dyDescent="0.25">
      <c r="A3514" s="1">
        <v>44124</v>
      </c>
      <c r="B3514" s="2">
        <v>0.78819444444444442</v>
      </c>
      <c r="C3514" t="s">
        <v>21</v>
      </c>
      <c r="D3514" t="s">
        <v>67</v>
      </c>
      <c r="E3514">
        <v>18</v>
      </c>
      <c r="F3514">
        <v>21</v>
      </c>
      <c r="G3514" t="s">
        <v>23</v>
      </c>
      <c r="H3514" t="s">
        <v>221</v>
      </c>
      <c r="I3514">
        <v>5676</v>
      </c>
      <c r="J3514" t="s">
        <v>16</v>
      </c>
      <c r="K3514" t="s">
        <v>17</v>
      </c>
      <c r="L3514">
        <v>2020</v>
      </c>
      <c r="M3514" t="s">
        <v>120</v>
      </c>
    </row>
    <row r="3515" spans="1:13" x14ac:dyDescent="0.25">
      <c r="A3515" s="1">
        <v>44124</v>
      </c>
      <c r="B3515" s="2">
        <v>0.81041666666666667</v>
      </c>
      <c r="C3515" t="s">
        <v>21</v>
      </c>
      <c r="D3515" t="s">
        <v>75</v>
      </c>
      <c r="E3515">
        <v>3</v>
      </c>
      <c r="F3515">
        <v>6</v>
      </c>
      <c r="G3515" t="s">
        <v>15</v>
      </c>
      <c r="H3515" t="s">
        <v>221</v>
      </c>
      <c r="I3515">
        <v>5656</v>
      </c>
      <c r="J3515" t="s">
        <v>16</v>
      </c>
      <c r="K3515" t="s">
        <v>17</v>
      </c>
      <c r="L3515">
        <v>2020</v>
      </c>
      <c r="M3515" t="s">
        <v>120</v>
      </c>
    </row>
    <row r="3516" spans="1:13" x14ac:dyDescent="0.25">
      <c r="A3516" s="1">
        <v>44124</v>
      </c>
      <c r="B3516" s="2">
        <v>0.88958333333333328</v>
      </c>
      <c r="C3516" t="s">
        <v>21</v>
      </c>
      <c r="D3516" t="s">
        <v>78</v>
      </c>
      <c r="E3516">
        <v>18</v>
      </c>
      <c r="F3516">
        <v>24</v>
      </c>
      <c r="G3516" t="s">
        <v>32</v>
      </c>
      <c r="H3516" t="s">
        <v>223</v>
      </c>
      <c r="I3516">
        <v>5247</v>
      </c>
      <c r="J3516" t="s">
        <v>16</v>
      </c>
      <c r="K3516" t="s">
        <v>17</v>
      </c>
      <c r="L3516">
        <v>2020</v>
      </c>
      <c r="M3516" t="s">
        <v>120</v>
      </c>
    </row>
    <row r="3517" spans="1:13" x14ac:dyDescent="0.25">
      <c r="A3517" s="1">
        <v>44124</v>
      </c>
      <c r="B3517" s="2">
        <v>0.91666666666666663</v>
      </c>
      <c r="C3517" t="s">
        <v>21</v>
      </c>
      <c r="D3517" t="s">
        <v>67</v>
      </c>
      <c r="E3517">
        <v>0</v>
      </c>
      <c r="F3517">
        <v>0</v>
      </c>
      <c r="G3517" t="s">
        <v>15</v>
      </c>
      <c r="H3517" t="s">
        <v>221</v>
      </c>
      <c r="I3517">
        <v>5851</v>
      </c>
      <c r="J3517" t="s">
        <v>16</v>
      </c>
      <c r="K3517" t="s">
        <v>17</v>
      </c>
      <c r="L3517">
        <v>2020</v>
      </c>
      <c r="M3517" t="s">
        <v>120</v>
      </c>
    </row>
    <row r="3518" spans="1:13" x14ac:dyDescent="0.25">
      <c r="A3518" s="1">
        <v>44125</v>
      </c>
      <c r="B3518" s="2">
        <v>0.25555555555555554</v>
      </c>
      <c r="C3518" t="s">
        <v>25</v>
      </c>
      <c r="D3518" t="s">
        <v>68</v>
      </c>
      <c r="E3518">
        <v>0</v>
      </c>
      <c r="F3518">
        <v>0</v>
      </c>
      <c r="G3518" t="s">
        <v>23</v>
      </c>
      <c r="H3518" t="s">
        <v>221</v>
      </c>
      <c r="I3518">
        <v>6116</v>
      </c>
      <c r="J3518" t="s">
        <v>16</v>
      </c>
      <c r="K3518" t="s">
        <v>17</v>
      </c>
      <c r="L3518">
        <v>2020</v>
      </c>
      <c r="M3518" t="s">
        <v>120</v>
      </c>
    </row>
    <row r="3519" spans="1:13" x14ac:dyDescent="0.25">
      <c r="A3519" s="1">
        <v>44125</v>
      </c>
      <c r="B3519" s="2">
        <v>0.79583333333333328</v>
      </c>
      <c r="C3519" t="s">
        <v>25</v>
      </c>
      <c r="D3519" t="s">
        <v>116</v>
      </c>
      <c r="E3519">
        <v>7</v>
      </c>
      <c r="F3519">
        <v>13</v>
      </c>
      <c r="G3519" t="s">
        <v>20</v>
      </c>
      <c r="H3519" t="s">
        <v>223</v>
      </c>
      <c r="I3519">
        <v>5195</v>
      </c>
      <c r="J3519" t="s">
        <v>16</v>
      </c>
      <c r="K3519" t="s">
        <v>17</v>
      </c>
      <c r="L3519">
        <v>2020</v>
      </c>
      <c r="M3519" t="s">
        <v>120</v>
      </c>
    </row>
    <row r="3520" spans="1:13" x14ac:dyDescent="0.25">
      <c r="A3520" s="1">
        <v>44126</v>
      </c>
      <c r="B3520" s="2">
        <v>1.8749999999999999E-2</v>
      </c>
      <c r="C3520" t="s">
        <v>33</v>
      </c>
      <c r="D3520" t="s">
        <v>19</v>
      </c>
      <c r="E3520">
        <v>0</v>
      </c>
      <c r="F3520">
        <v>0</v>
      </c>
      <c r="G3520" t="s">
        <v>32</v>
      </c>
      <c r="H3520" t="s">
        <v>223</v>
      </c>
      <c r="I3520">
        <v>5368</v>
      </c>
      <c r="J3520" t="s">
        <v>16</v>
      </c>
      <c r="K3520" t="s">
        <v>17</v>
      </c>
      <c r="L3520">
        <v>2020</v>
      </c>
      <c r="M3520" t="s">
        <v>120</v>
      </c>
    </row>
    <row r="3521" spans="1:13" x14ac:dyDescent="0.25">
      <c r="A3521" s="1">
        <v>44126</v>
      </c>
      <c r="B3521" s="2">
        <v>0.43958333333333333</v>
      </c>
      <c r="C3521" t="s">
        <v>33</v>
      </c>
      <c r="D3521" t="s">
        <v>64</v>
      </c>
      <c r="E3521">
        <v>11</v>
      </c>
      <c r="F3521">
        <v>14</v>
      </c>
      <c r="G3521" t="s">
        <v>32</v>
      </c>
      <c r="H3521" t="s">
        <v>223</v>
      </c>
      <c r="I3521">
        <v>5368</v>
      </c>
      <c r="J3521" t="s">
        <v>16</v>
      </c>
      <c r="K3521" t="s">
        <v>17</v>
      </c>
      <c r="L3521">
        <v>2020</v>
      </c>
      <c r="M3521" t="s">
        <v>120</v>
      </c>
    </row>
    <row r="3522" spans="1:13" x14ac:dyDescent="0.25">
      <c r="A3522" s="1">
        <v>44126</v>
      </c>
      <c r="B3522" s="2">
        <v>0.77569444444444446</v>
      </c>
      <c r="C3522" t="s">
        <v>33</v>
      </c>
      <c r="D3522" t="s">
        <v>26</v>
      </c>
      <c r="E3522">
        <v>6</v>
      </c>
      <c r="F3522">
        <v>9</v>
      </c>
      <c r="G3522" t="s">
        <v>32</v>
      </c>
      <c r="H3522" t="s">
        <v>223</v>
      </c>
      <c r="I3522">
        <v>5111</v>
      </c>
      <c r="J3522" t="s">
        <v>16</v>
      </c>
      <c r="K3522" t="s">
        <v>17</v>
      </c>
      <c r="L3522">
        <v>2020</v>
      </c>
      <c r="M3522" t="s">
        <v>120</v>
      </c>
    </row>
    <row r="3523" spans="1:13" x14ac:dyDescent="0.25">
      <c r="A3523" s="1">
        <v>44126</v>
      </c>
      <c r="B3523" s="2">
        <v>0.77986111111111112</v>
      </c>
      <c r="C3523" t="s">
        <v>33</v>
      </c>
      <c r="D3523" t="s">
        <v>48</v>
      </c>
      <c r="E3523">
        <v>0</v>
      </c>
      <c r="F3523">
        <v>0</v>
      </c>
      <c r="G3523" t="s">
        <v>15</v>
      </c>
      <c r="H3523" t="s">
        <v>221</v>
      </c>
      <c r="I3523">
        <v>6116</v>
      </c>
      <c r="J3523" t="s">
        <v>16</v>
      </c>
      <c r="K3523" t="s">
        <v>17</v>
      </c>
      <c r="L3523">
        <v>2020</v>
      </c>
      <c r="M3523" t="s">
        <v>120</v>
      </c>
    </row>
    <row r="3524" spans="1:13" x14ac:dyDescent="0.25">
      <c r="A3524" s="1">
        <v>44127</v>
      </c>
      <c r="B3524" s="2">
        <v>0.46944444444444444</v>
      </c>
      <c r="C3524" t="s">
        <v>40</v>
      </c>
      <c r="D3524" t="s">
        <v>103</v>
      </c>
      <c r="E3524">
        <v>5</v>
      </c>
      <c r="F3524">
        <v>8</v>
      </c>
      <c r="G3524" t="s">
        <v>15</v>
      </c>
      <c r="H3524" t="s">
        <v>221</v>
      </c>
      <c r="I3524">
        <v>5501</v>
      </c>
      <c r="J3524" t="s">
        <v>16</v>
      </c>
      <c r="K3524" t="s">
        <v>17</v>
      </c>
      <c r="L3524">
        <v>2020</v>
      </c>
      <c r="M3524" t="s">
        <v>120</v>
      </c>
    </row>
    <row r="3525" spans="1:13" x14ac:dyDescent="0.25">
      <c r="A3525" s="1">
        <v>44127</v>
      </c>
      <c r="B3525" s="2">
        <v>0.69513888888888886</v>
      </c>
      <c r="C3525" t="s">
        <v>40</v>
      </c>
      <c r="D3525" t="s">
        <v>79</v>
      </c>
      <c r="E3525">
        <v>3</v>
      </c>
      <c r="F3525">
        <v>6</v>
      </c>
      <c r="G3525" t="s">
        <v>23</v>
      </c>
      <c r="H3525" t="s">
        <v>221</v>
      </c>
      <c r="I3525">
        <v>5916</v>
      </c>
      <c r="J3525" t="s">
        <v>16</v>
      </c>
      <c r="K3525" t="s">
        <v>17</v>
      </c>
      <c r="L3525">
        <v>2020</v>
      </c>
      <c r="M3525" t="s">
        <v>120</v>
      </c>
    </row>
    <row r="3526" spans="1:13" x14ac:dyDescent="0.25">
      <c r="A3526" s="1">
        <v>44127</v>
      </c>
      <c r="B3526" s="2">
        <v>0.72499999999999998</v>
      </c>
      <c r="C3526" t="s">
        <v>40</v>
      </c>
      <c r="D3526" t="s">
        <v>68</v>
      </c>
      <c r="E3526">
        <v>0</v>
      </c>
      <c r="F3526">
        <v>0</v>
      </c>
      <c r="G3526" t="s">
        <v>15</v>
      </c>
      <c r="H3526" t="s">
        <v>221</v>
      </c>
      <c r="I3526">
        <v>5766</v>
      </c>
      <c r="J3526" t="s">
        <v>16</v>
      </c>
      <c r="K3526" t="s">
        <v>17</v>
      </c>
      <c r="L3526">
        <v>2020</v>
      </c>
      <c r="M3526" t="s">
        <v>120</v>
      </c>
    </row>
    <row r="3527" spans="1:13" x14ac:dyDescent="0.25">
      <c r="A3527" s="1">
        <v>44127</v>
      </c>
      <c r="B3527" s="2">
        <v>0.73402777777777772</v>
      </c>
      <c r="C3527" t="s">
        <v>40</v>
      </c>
      <c r="D3527" t="s">
        <v>87</v>
      </c>
      <c r="E3527">
        <v>6</v>
      </c>
      <c r="F3527">
        <v>9</v>
      </c>
      <c r="G3527" t="s">
        <v>23</v>
      </c>
      <c r="H3527" t="s">
        <v>221</v>
      </c>
      <c r="I3527">
        <v>6016</v>
      </c>
      <c r="J3527" t="s">
        <v>16</v>
      </c>
      <c r="K3527" t="s">
        <v>17</v>
      </c>
      <c r="L3527">
        <v>2020</v>
      </c>
      <c r="M3527" t="s">
        <v>120</v>
      </c>
    </row>
    <row r="3528" spans="1:13" x14ac:dyDescent="0.25">
      <c r="A3528" s="1">
        <v>44127</v>
      </c>
      <c r="B3528" s="2">
        <v>0.77569444444444446</v>
      </c>
      <c r="C3528" t="s">
        <v>40</v>
      </c>
      <c r="D3528" t="s">
        <v>132</v>
      </c>
      <c r="E3528">
        <v>5</v>
      </c>
      <c r="F3528">
        <v>10</v>
      </c>
      <c r="G3528" t="s">
        <v>23</v>
      </c>
      <c r="H3528" t="s">
        <v>224</v>
      </c>
      <c r="I3528">
        <v>3000</v>
      </c>
      <c r="J3528" t="s">
        <v>61</v>
      </c>
      <c r="K3528" t="s">
        <v>17</v>
      </c>
      <c r="L3528">
        <v>2020</v>
      </c>
      <c r="M3528" t="s">
        <v>120</v>
      </c>
    </row>
    <row r="3529" spans="1:13" x14ac:dyDescent="0.25">
      <c r="A3529" s="1">
        <v>44127</v>
      </c>
      <c r="B3529" s="2">
        <v>0.99305555555555558</v>
      </c>
      <c r="C3529" t="s">
        <v>40</v>
      </c>
      <c r="D3529" t="s">
        <v>64</v>
      </c>
      <c r="E3529">
        <v>5</v>
      </c>
      <c r="F3529">
        <v>0</v>
      </c>
      <c r="G3529" t="s">
        <v>20</v>
      </c>
      <c r="H3529" t="s">
        <v>223</v>
      </c>
      <c r="I3529">
        <v>5310</v>
      </c>
      <c r="J3529" t="s">
        <v>16</v>
      </c>
      <c r="K3529" t="s">
        <v>17</v>
      </c>
      <c r="L3529">
        <v>2020</v>
      </c>
      <c r="M3529" t="s">
        <v>120</v>
      </c>
    </row>
    <row r="3530" spans="1:13" x14ac:dyDescent="0.25">
      <c r="A3530" s="1">
        <v>44128</v>
      </c>
      <c r="B3530" s="2">
        <v>0.46388888888888891</v>
      </c>
      <c r="C3530" t="s">
        <v>50</v>
      </c>
      <c r="D3530" t="s">
        <v>68</v>
      </c>
      <c r="E3530">
        <v>4</v>
      </c>
      <c r="F3530">
        <v>9</v>
      </c>
      <c r="G3530" t="s">
        <v>20</v>
      </c>
      <c r="H3530" t="s">
        <v>223</v>
      </c>
      <c r="I3530">
        <v>5221</v>
      </c>
      <c r="J3530" t="s">
        <v>16</v>
      </c>
      <c r="K3530" t="s">
        <v>17</v>
      </c>
      <c r="L3530">
        <v>2020</v>
      </c>
      <c r="M3530" t="s">
        <v>120</v>
      </c>
    </row>
    <row r="3531" spans="1:13" x14ac:dyDescent="0.25">
      <c r="A3531" s="1">
        <v>44128</v>
      </c>
      <c r="B3531" s="2">
        <v>0.8125</v>
      </c>
      <c r="C3531" t="s">
        <v>50</v>
      </c>
      <c r="D3531" t="s">
        <v>42</v>
      </c>
      <c r="E3531">
        <v>0</v>
      </c>
      <c r="F3531">
        <v>0</v>
      </c>
      <c r="G3531" t="s">
        <v>32</v>
      </c>
      <c r="H3531" t="s">
        <v>223</v>
      </c>
      <c r="I3531">
        <v>5191</v>
      </c>
      <c r="J3531" t="s">
        <v>16</v>
      </c>
      <c r="K3531" t="s">
        <v>17</v>
      </c>
      <c r="L3531">
        <v>2020</v>
      </c>
      <c r="M3531" t="s">
        <v>120</v>
      </c>
    </row>
    <row r="3532" spans="1:13" x14ac:dyDescent="0.25">
      <c r="A3532" s="1">
        <v>44128</v>
      </c>
      <c r="B3532" s="2">
        <v>0.93611111111111112</v>
      </c>
      <c r="C3532" t="s">
        <v>50</v>
      </c>
      <c r="D3532" t="s">
        <v>88</v>
      </c>
      <c r="E3532">
        <v>9</v>
      </c>
      <c r="F3532">
        <v>14</v>
      </c>
      <c r="G3532" t="s">
        <v>23</v>
      </c>
      <c r="H3532" t="s">
        <v>221</v>
      </c>
      <c r="I3532">
        <v>5461</v>
      </c>
      <c r="J3532" t="s">
        <v>16</v>
      </c>
      <c r="K3532" t="s">
        <v>17</v>
      </c>
      <c r="L3532">
        <v>2020</v>
      </c>
      <c r="M3532" t="s">
        <v>120</v>
      </c>
    </row>
    <row r="3533" spans="1:13" x14ac:dyDescent="0.25">
      <c r="A3533" s="1">
        <v>44129</v>
      </c>
      <c r="B3533" s="2">
        <v>0.55902777777777779</v>
      </c>
      <c r="C3533" t="s">
        <v>53</v>
      </c>
      <c r="D3533" t="s">
        <v>57</v>
      </c>
      <c r="E3533">
        <v>5</v>
      </c>
      <c r="F3533">
        <v>9</v>
      </c>
      <c r="G3533" t="s">
        <v>32</v>
      </c>
      <c r="H3533" t="s">
        <v>223</v>
      </c>
      <c r="I3533">
        <v>5210</v>
      </c>
      <c r="J3533" t="s">
        <v>55</v>
      </c>
      <c r="K3533" t="s">
        <v>56</v>
      </c>
      <c r="L3533">
        <v>2020</v>
      </c>
      <c r="M3533" t="s">
        <v>120</v>
      </c>
    </row>
    <row r="3534" spans="1:13" x14ac:dyDescent="0.25">
      <c r="A3534" s="1">
        <v>44129</v>
      </c>
      <c r="B3534" s="2">
        <v>0.69861111111111107</v>
      </c>
      <c r="C3534" t="s">
        <v>53</v>
      </c>
      <c r="D3534" t="s">
        <v>63</v>
      </c>
      <c r="E3534">
        <v>35</v>
      </c>
      <c r="F3534">
        <v>40</v>
      </c>
      <c r="G3534" t="s">
        <v>15</v>
      </c>
      <c r="H3534" t="s">
        <v>221</v>
      </c>
      <c r="I3534">
        <v>5836</v>
      </c>
      <c r="J3534" t="s">
        <v>38</v>
      </c>
      <c r="K3534" t="s">
        <v>39</v>
      </c>
      <c r="L3534">
        <v>2020</v>
      </c>
      <c r="M3534" t="s">
        <v>120</v>
      </c>
    </row>
    <row r="3535" spans="1:13" x14ac:dyDescent="0.25">
      <c r="A3535" s="1">
        <v>44129</v>
      </c>
      <c r="B3535" s="2">
        <v>0.7944444444444444</v>
      </c>
      <c r="C3535" t="s">
        <v>53</v>
      </c>
      <c r="D3535" t="s">
        <v>43</v>
      </c>
      <c r="E3535">
        <v>3</v>
      </c>
      <c r="F3535">
        <v>7</v>
      </c>
      <c r="G3535" t="s">
        <v>20</v>
      </c>
      <c r="H3535" t="s">
        <v>223</v>
      </c>
      <c r="I3535">
        <v>5089</v>
      </c>
      <c r="J3535" t="s">
        <v>16</v>
      </c>
      <c r="K3535" t="s">
        <v>17</v>
      </c>
      <c r="L3535">
        <v>2020</v>
      </c>
      <c r="M3535" t="s">
        <v>120</v>
      </c>
    </row>
    <row r="3536" spans="1:13" x14ac:dyDescent="0.25">
      <c r="A3536" s="1">
        <v>44129</v>
      </c>
      <c r="B3536" s="2">
        <v>0.87638888888888888</v>
      </c>
      <c r="C3536" t="s">
        <v>53</v>
      </c>
      <c r="D3536" t="s">
        <v>44</v>
      </c>
      <c r="E3536">
        <v>21</v>
      </c>
      <c r="F3536">
        <v>26</v>
      </c>
      <c r="G3536" t="s">
        <v>23</v>
      </c>
      <c r="H3536" t="s">
        <v>221</v>
      </c>
      <c r="I3536">
        <v>6116</v>
      </c>
      <c r="J3536" t="s">
        <v>16</v>
      </c>
      <c r="K3536" t="s">
        <v>17</v>
      </c>
      <c r="L3536">
        <v>2020</v>
      </c>
      <c r="M3536" t="s">
        <v>120</v>
      </c>
    </row>
    <row r="3537" spans="1:13" x14ac:dyDescent="0.25">
      <c r="A3537" s="1">
        <v>44129</v>
      </c>
      <c r="B3537" s="2">
        <v>0.91111111111111109</v>
      </c>
      <c r="C3537" t="s">
        <v>53</v>
      </c>
      <c r="D3537" t="s">
        <v>93</v>
      </c>
      <c r="E3537">
        <v>4</v>
      </c>
      <c r="F3537">
        <v>8</v>
      </c>
      <c r="G3537" t="s">
        <v>20</v>
      </c>
      <c r="H3537" t="s">
        <v>223</v>
      </c>
      <c r="I3537">
        <v>5024</v>
      </c>
      <c r="J3537" t="s">
        <v>16</v>
      </c>
      <c r="K3537" t="s">
        <v>17</v>
      </c>
      <c r="L3537">
        <v>2020</v>
      </c>
      <c r="M3537" t="s">
        <v>120</v>
      </c>
    </row>
    <row r="3538" spans="1:13" x14ac:dyDescent="0.25">
      <c r="A3538" s="1">
        <v>44130</v>
      </c>
      <c r="B3538" s="2">
        <v>5.7638888888888892E-2</v>
      </c>
      <c r="C3538" t="s">
        <v>13</v>
      </c>
      <c r="D3538" t="s">
        <v>68</v>
      </c>
      <c r="E3538">
        <v>3</v>
      </c>
      <c r="F3538">
        <v>8</v>
      </c>
      <c r="G3538" t="s">
        <v>23</v>
      </c>
      <c r="H3538" t="s">
        <v>221</v>
      </c>
      <c r="I3538">
        <v>6041</v>
      </c>
      <c r="J3538" t="s">
        <v>16</v>
      </c>
      <c r="K3538" t="s">
        <v>17</v>
      </c>
      <c r="L3538">
        <v>2020</v>
      </c>
      <c r="M3538" t="s">
        <v>120</v>
      </c>
    </row>
    <row r="3539" spans="1:13" x14ac:dyDescent="0.25">
      <c r="A3539" s="1">
        <v>44130</v>
      </c>
      <c r="B3539" s="2">
        <v>0.54652777777777772</v>
      </c>
      <c r="C3539" t="s">
        <v>13</v>
      </c>
      <c r="D3539" t="s">
        <v>65</v>
      </c>
      <c r="E3539">
        <v>3</v>
      </c>
      <c r="F3539">
        <v>6</v>
      </c>
      <c r="G3539" t="s">
        <v>23</v>
      </c>
      <c r="H3539" t="s">
        <v>221</v>
      </c>
      <c r="I3539">
        <v>5886</v>
      </c>
      <c r="J3539" t="s">
        <v>16</v>
      </c>
      <c r="K3539" t="s">
        <v>17</v>
      </c>
      <c r="L3539">
        <v>2020</v>
      </c>
      <c r="M3539" t="s">
        <v>120</v>
      </c>
    </row>
    <row r="3540" spans="1:13" x14ac:dyDescent="0.25">
      <c r="A3540" s="1">
        <v>44130</v>
      </c>
      <c r="B3540" s="2">
        <v>0.64513888888888893</v>
      </c>
      <c r="C3540" t="s">
        <v>13</v>
      </c>
      <c r="D3540" t="s">
        <v>68</v>
      </c>
      <c r="E3540">
        <v>4</v>
      </c>
      <c r="F3540">
        <v>9</v>
      </c>
      <c r="G3540" t="s">
        <v>20</v>
      </c>
      <c r="H3540" t="s">
        <v>223</v>
      </c>
      <c r="I3540">
        <v>5193</v>
      </c>
      <c r="J3540" t="s">
        <v>16</v>
      </c>
      <c r="K3540" t="s">
        <v>17</v>
      </c>
      <c r="L3540">
        <v>2020</v>
      </c>
      <c r="M3540" t="s">
        <v>120</v>
      </c>
    </row>
    <row r="3541" spans="1:13" x14ac:dyDescent="0.25">
      <c r="A3541" s="1">
        <v>44130</v>
      </c>
      <c r="B3541" s="2">
        <v>0.72291666666666665</v>
      </c>
      <c r="C3541" t="s">
        <v>13</v>
      </c>
      <c r="D3541" t="s">
        <v>87</v>
      </c>
      <c r="E3541">
        <v>7</v>
      </c>
      <c r="F3541">
        <v>10</v>
      </c>
      <c r="G3541" t="s">
        <v>23</v>
      </c>
      <c r="H3541" t="s">
        <v>221</v>
      </c>
      <c r="I3541">
        <v>6041</v>
      </c>
      <c r="J3541" t="s">
        <v>55</v>
      </c>
      <c r="K3541" t="s">
        <v>56</v>
      </c>
      <c r="L3541">
        <v>2020</v>
      </c>
      <c r="M3541" t="s">
        <v>120</v>
      </c>
    </row>
    <row r="3542" spans="1:13" x14ac:dyDescent="0.25">
      <c r="A3542" s="1">
        <v>44130</v>
      </c>
      <c r="B3542" s="2">
        <v>0.79236111111111107</v>
      </c>
      <c r="C3542" t="s">
        <v>13</v>
      </c>
      <c r="D3542" t="s">
        <v>69</v>
      </c>
      <c r="E3542">
        <v>0</v>
      </c>
      <c r="F3542">
        <v>0</v>
      </c>
      <c r="G3542" t="s">
        <v>32</v>
      </c>
      <c r="H3542" t="s">
        <v>223</v>
      </c>
      <c r="I3542">
        <v>5208</v>
      </c>
      <c r="J3542" t="s">
        <v>16</v>
      </c>
      <c r="K3542" t="s">
        <v>17</v>
      </c>
      <c r="L3542">
        <v>2020</v>
      </c>
      <c r="M3542" t="s">
        <v>120</v>
      </c>
    </row>
    <row r="3543" spans="1:13" x14ac:dyDescent="0.25">
      <c r="A3543" s="1">
        <v>44130</v>
      </c>
      <c r="B3543" s="2">
        <v>0.8256944444444444</v>
      </c>
      <c r="C3543" t="s">
        <v>13</v>
      </c>
      <c r="D3543" t="s">
        <v>28</v>
      </c>
      <c r="E3543">
        <v>6</v>
      </c>
      <c r="F3543">
        <v>11</v>
      </c>
      <c r="G3543" t="s">
        <v>20</v>
      </c>
      <c r="H3543" t="s">
        <v>223</v>
      </c>
      <c r="I3543">
        <v>5151</v>
      </c>
      <c r="J3543" t="s">
        <v>16</v>
      </c>
      <c r="K3543" t="s">
        <v>17</v>
      </c>
      <c r="L3543">
        <v>2020</v>
      </c>
      <c r="M3543" t="s">
        <v>120</v>
      </c>
    </row>
    <row r="3544" spans="1:13" x14ac:dyDescent="0.25">
      <c r="A3544" s="1">
        <v>44130</v>
      </c>
      <c r="B3544" s="2">
        <v>0.8305555555555556</v>
      </c>
      <c r="C3544" t="s">
        <v>13</v>
      </c>
      <c r="D3544" t="s">
        <v>86</v>
      </c>
      <c r="E3544">
        <v>0</v>
      </c>
      <c r="F3544">
        <v>0</v>
      </c>
      <c r="G3544" t="s">
        <v>32</v>
      </c>
      <c r="H3544" t="s">
        <v>223</v>
      </c>
      <c r="I3544">
        <v>5142</v>
      </c>
      <c r="J3544" t="s">
        <v>16</v>
      </c>
      <c r="K3544" t="s">
        <v>17</v>
      </c>
      <c r="L3544">
        <v>2020</v>
      </c>
      <c r="M3544" t="s">
        <v>120</v>
      </c>
    </row>
    <row r="3545" spans="1:13" x14ac:dyDescent="0.25">
      <c r="A3545" s="1">
        <v>44131</v>
      </c>
      <c r="B3545" s="2">
        <v>0.44583333333333336</v>
      </c>
      <c r="C3545" t="s">
        <v>21</v>
      </c>
      <c r="D3545" t="s">
        <v>57</v>
      </c>
      <c r="E3545">
        <v>6</v>
      </c>
      <c r="F3545">
        <v>9</v>
      </c>
      <c r="G3545" t="s">
        <v>20</v>
      </c>
      <c r="H3545" t="s">
        <v>223</v>
      </c>
      <c r="I3545">
        <v>5223</v>
      </c>
      <c r="J3545" t="s">
        <v>16</v>
      </c>
      <c r="K3545" t="s">
        <v>17</v>
      </c>
      <c r="L3545">
        <v>2020</v>
      </c>
      <c r="M3545" t="s">
        <v>120</v>
      </c>
    </row>
    <row r="3546" spans="1:13" x14ac:dyDescent="0.25">
      <c r="A3546" s="1">
        <v>44131</v>
      </c>
      <c r="B3546" s="2">
        <v>0.57986111111111116</v>
      </c>
      <c r="C3546" t="s">
        <v>21</v>
      </c>
      <c r="D3546" t="s">
        <v>114</v>
      </c>
      <c r="E3546">
        <v>0</v>
      </c>
      <c r="F3546">
        <v>0</v>
      </c>
      <c r="G3546" t="s">
        <v>15</v>
      </c>
      <c r="H3546" t="s">
        <v>221</v>
      </c>
      <c r="I3546">
        <v>5666</v>
      </c>
      <c r="J3546" t="s">
        <v>55</v>
      </c>
      <c r="K3546" t="s">
        <v>56</v>
      </c>
      <c r="L3546">
        <v>2020</v>
      </c>
      <c r="M3546" t="s">
        <v>120</v>
      </c>
    </row>
    <row r="3547" spans="1:13" x14ac:dyDescent="0.25">
      <c r="A3547" s="1">
        <v>44131</v>
      </c>
      <c r="B3547" s="2">
        <v>0.68819444444444444</v>
      </c>
      <c r="C3547" t="s">
        <v>21</v>
      </c>
      <c r="D3547" t="s">
        <v>68</v>
      </c>
      <c r="E3547">
        <v>0</v>
      </c>
      <c r="F3547">
        <v>0</v>
      </c>
      <c r="G3547" t="s">
        <v>32</v>
      </c>
      <c r="H3547" t="s">
        <v>223</v>
      </c>
      <c r="I3547">
        <v>5274</v>
      </c>
      <c r="J3547" t="s">
        <v>38</v>
      </c>
      <c r="K3547" t="s">
        <v>39</v>
      </c>
      <c r="L3547">
        <v>2020</v>
      </c>
      <c r="M3547" t="s">
        <v>120</v>
      </c>
    </row>
    <row r="3548" spans="1:13" x14ac:dyDescent="0.25">
      <c r="A3548" s="1">
        <v>44131</v>
      </c>
      <c r="B3548" s="2">
        <v>0.79097222222222219</v>
      </c>
      <c r="C3548" t="s">
        <v>21</v>
      </c>
      <c r="D3548" t="s">
        <v>65</v>
      </c>
      <c r="E3548">
        <v>3</v>
      </c>
      <c r="F3548">
        <v>6</v>
      </c>
      <c r="G3548" t="s">
        <v>23</v>
      </c>
      <c r="H3548" t="s">
        <v>221</v>
      </c>
      <c r="I3548">
        <v>6056</v>
      </c>
      <c r="J3548" t="s">
        <v>16</v>
      </c>
      <c r="K3548" t="s">
        <v>17</v>
      </c>
      <c r="L3548">
        <v>2020</v>
      </c>
      <c r="M3548" t="s">
        <v>120</v>
      </c>
    </row>
    <row r="3549" spans="1:13" x14ac:dyDescent="0.25">
      <c r="A3549" s="1">
        <v>44132</v>
      </c>
      <c r="B3549" s="2">
        <v>0.43958333333333333</v>
      </c>
      <c r="C3549" t="s">
        <v>25</v>
      </c>
      <c r="D3549" t="s">
        <v>35</v>
      </c>
      <c r="E3549">
        <v>3</v>
      </c>
      <c r="F3549">
        <v>6</v>
      </c>
      <c r="G3549" t="s">
        <v>23</v>
      </c>
      <c r="H3549" t="s">
        <v>221</v>
      </c>
      <c r="I3549">
        <v>5791</v>
      </c>
      <c r="J3549" t="s">
        <v>38</v>
      </c>
      <c r="K3549" t="s">
        <v>39</v>
      </c>
      <c r="L3549">
        <v>2020</v>
      </c>
      <c r="M3549" t="s">
        <v>120</v>
      </c>
    </row>
    <row r="3550" spans="1:13" x14ac:dyDescent="0.25">
      <c r="A3550" s="1">
        <v>44132</v>
      </c>
      <c r="B3550" s="2">
        <v>0.5229166666666667</v>
      </c>
      <c r="C3550" t="s">
        <v>25</v>
      </c>
      <c r="D3550" t="s">
        <v>64</v>
      </c>
      <c r="E3550">
        <v>8</v>
      </c>
      <c r="F3550">
        <v>11</v>
      </c>
      <c r="G3550" t="s">
        <v>32</v>
      </c>
      <c r="H3550" t="s">
        <v>223</v>
      </c>
      <c r="I3550">
        <v>5280</v>
      </c>
      <c r="J3550" t="s">
        <v>16</v>
      </c>
      <c r="K3550" t="s">
        <v>17</v>
      </c>
      <c r="L3550">
        <v>2020</v>
      </c>
      <c r="M3550" t="s">
        <v>120</v>
      </c>
    </row>
    <row r="3551" spans="1:13" x14ac:dyDescent="0.25">
      <c r="A3551" s="1">
        <v>44132</v>
      </c>
      <c r="B3551" s="2">
        <v>0.65972222222222221</v>
      </c>
      <c r="C3551" t="s">
        <v>25</v>
      </c>
      <c r="D3551" t="s">
        <v>37</v>
      </c>
      <c r="E3551">
        <v>4</v>
      </c>
      <c r="F3551">
        <v>7</v>
      </c>
      <c r="G3551" t="s">
        <v>20</v>
      </c>
      <c r="H3551" t="s">
        <v>223</v>
      </c>
      <c r="I3551">
        <v>5014</v>
      </c>
      <c r="J3551" t="s">
        <v>16</v>
      </c>
      <c r="K3551" t="s">
        <v>17</v>
      </c>
      <c r="L3551">
        <v>2020</v>
      </c>
      <c r="M3551" t="s">
        <v>120</v>
      </c>
    </row>
    <row r="3552" spans="1:13" x14ac:dyDescent="0.25">
      <c r="A3552" s="1">
        <v>44132</v>
      </c>
      <c r="B3552" s="2">
        <v>0.72083333333333333</v>
      </c>
      <c r="C3552" t="s">
        <v>25</v>
      </c>
      <c r="D3552" t="s">
        <v>69</v>
      </c>
      <c r="E3552">
        <v>0</v>
      </c>
      <c r="F3552">
        <v>0</v>
      </c>
      <c r="G3552" t="s">
        <v>32</v>
      </c>
      <c r="H3552" t="s">
        <v>223</v>
      </c>
      <c r="I3552">
        <v>5108</v>
      </c>
      <c r="J3552" t="s">
        <v>55</v>
      </c>
      <c r="K3552" t="s">
        <v>56</v>
      </c>
      <c r="L3552">
        <v>2020</v>
      </c>
      <c r="M3552" t="s">
        <v>120</v>
      </c>
    </row>
    <row r="3553" spans="1:13" x14ac:dyDescent="0.25">
      <c r="A3553" s="1">
        <v>44132</v>
      </c>
      <c r="B3553" s="2">
        <v>0.77777777777777779</v>
      </c>
      <c r="C3553" t="s">
        <v>25</v>
      </c>
      <c r="D3553" t="s">
        <v>27</v>
      </c>
      <c r="E3553">
        <v>0</v>
      </c>
      <c r="F3553">
        <v>0</v>
      </c>
      <c r="G3553" t="s">
        <v>15</v>
      </c>
      <c r="H3553" t="s">
        <v>221</v>
      </c>
      <c r="I3553">
        <v>6006</v>
      </c>
      <c r="J3553" t="s">
        <v>16</v>
      </c>
      <c r="K3553" t="s">
        <v>17</v>
      </c>
      <c r="L3553">
        <v>2020</v>
      </c>
      <c r="M3553" t="s">
        <v>120</v>
      </c>
    </row>
    <row r="3554" spans="1:13" x14ac:dyDescent="0.25">
      <c r="A3554" s="1">
        <v>44133</v>
      </c>
      <c r="B3554" s="2">
        <v>0.39513888888888887</v>
      </c>
      <c r="C3554" t="s">
        <v>33</v>
      </c>
      <c r="D3554" t="s">
        <v>51</v>
      </c>
      <c r="E3554">
        <v>0</v>
      </c>
      <c r="F3554">
        <v>0</v>
      </c>
      <c r="G3554" t="s">
        <v>20</v>
      </c>
      <c r="H3554" t="s">
        <v>223</v>
      </c>
      <c r="I3554">
        <v>5024</v>
      </c>
      <c r="J3554" t="s">
        <v>16</v>
      </c>
      <c r="K3554" t="s">
        <v>17</v>
      </c>
      <c r="L3554">
        <v>2020</v>
      </c>
      <c r="M3554" t="s">
        <v>120</v>
      </c>
    </row>
    <row r="3555" spans="1:13" x14ac:dyDescent="0.25">
      <c r="A3555" s="1">
        <v>44133</v>
      </c>
      <c r="B3555" s="2">
        <v>0.52430555555555558</v>
      </c>
      <c r="C3555" t="s">
        <v>33</v>
      </c>
      <c r="D3555" t="s">
        <v>19</v>
      </c>
      <c r="E3555">
        <v>6</v>
      </c>
      <c r="F3555">
        <v>9</v>
      </c>
      <c r="G3555" t="s">
        <v>20</v>
      </c>
      <c r="H3555" t="s">
        <v>223</v>
      </c>
      <c r="I3555">
        <v>5142</v>
      </c>
      <c r="J3555" t="s">
        <v>16</v>
      </c>
      <c r="K3555" t="s">
        <v>17</v>
      </c>
      <c r="L3555">
        <v>2020</v>
      </c>
      <c r="M3555" t="s">
        <v>120</v>
      </c>
    </row>
    <row r="3556" spans="1:13" x14ac:dyDescent="0.25">
      <c r="A3556" s="1">
        <v>44133</v>
      </c>
      <c r="B3556" s="2">
        <v>0.76944444444444449</v>
      </c>
      <c r="C3556" t="s">
        <v>33</v>
      </c>
      <c r="D3556" t="s">
        <v>114</v>
      </c>
      <c r="E3556">
        <v>5</v>
      </c>
      <c r="F3556">
        <v>8</v>
      </c>
      <c r="G3556" t="s">
        <v>15</v>
      </c>
      <c r="H3556" t="s">
        <v>221</v>
      </c>
      <c r="I3556">
        <v>5841</v>
      </c>
      <c r="J3556" t="s">
        <v>16</v>
      </c>
      <c r="K3556" t="s">
        <v>17</v>
      </c>
      <c r="L3556">
        <v>2020</v>
      </c>
      <c r="M3556" t="s">
        <v>120</v>
      </c>
    </row>
    <row r="3557" spans="1:13" x14ac:dyDescent="0.25">
      <c r="A3557" s="1">
        <v>44133</v>
      </c>
      <c r="B3557" s="2">
        <v>0.79027777777777775</v>
      </c>
      <c r="C3557" t="s">
        <v>33</v>
      </c>
      <c r="D3557" t="s">
        <v>114</v>
      </c>
      <c r="E3557">
        <v>4</v>
      </c>
      <c r="F3557">
        <v>7</v>
      </c>
      <c r="G3557" t="s">
        <v>15</v>
      </c>
      <c r="H3557" t="s">
        <v>221</v>
      </c>
      <c r="I3557">
        <v>6006</v>
      </c>
      <c r="J3557" t="s">
        <v>16</v>
      </c>
      <c r="K3557" t="s">
        <v>17</v>
      </c>
      <c r="L3557">
        <v>2020</v>
      </c>
      <c r="M3557" t="s">
        <v>120</v>
      </c>
    </row>
    <row r="3558" spans="1:13" x14ac:dyDescent="0.25">
      <c r="A3558" s="1">
        <v>44133</v>
      </c>
      <c r="B3558" s="2">
        <v>0.98124999999999996</v>
      </c>
      <c r="C3558" t="s">
        <v>33</v>
      </c>
      <c r="D3558" t="s">
        <v>105</v>
      </c>
      <c r="E3558">
        <v>7</v>
      </c>
      <c r="F3558">
        <v>13</v>
      </c>
      <c r="G3558" t="s">
        <v>15</v>
      </c>
      <c r="H3558" t="s">
        <v>221</v>
      </c>
      <c r="I3558">
        <v>5556</v>
      </c>
      <c r="J3558" t="s">
        <v>16</v>
      </c>
      <c r="K3558" t="s">
        <v>17</v>
      </c>
      <c r="L3558">
        <v>2020</v>
      </c>
      <c r="M3558" t="s">
        <v>120</v>
      </c>
    </row>
    <row r="3559" spans="1:13" x14ac:dyDescent="0.25">
      <c r="A3559" s="1">
        <v>44134</v>
      </c>
      <c r="B3559" s="2">
        <v>0.65277777777777779</v>
      </c>
      <c r="C3559" t="s">
        <v>40</v>
      </c>
      <c r="D3559" t="s">
        <v>19</v>
      </c>
      <c r="E3559">
        <v>0</v>
      </c>
      <c r="F3559">
        <v>0</v>
      </c>
      <c r="G3559" t="s">
        <v>20</v>
      </c>
      <c r="H3559" t="s">
        <v>223</v>
      </c>
      <c r="I3559">
        <v>5193</v>
      </c>
      <c r="J3559" t="s">
        <v>55</v>
      </c>
      <c r="K3559" t="s">
        <v>56</v>
      </c>
      <c r="L3559">
        <v>2020</v>
      </c>
      <c r="M3559" t="s">
        <v>120</v>
      </c>
    </row>
    <row r="3560" spans="1:13" x14ac:dyDescent="0.25">
      <c r="A3560" s="1">
        <v>44134</v>
      </c>
      <c r="B3560" s="2">
        <v>0.84236111111111112</v>
      </c>
      <c r="C3560" t="s">
        <v>40</v>
      </c>
      <c r="D3560" t="s">
        <v>98</v>
      </c>
      <c r="E3560">
        <v>0</v>
      </c>
      <c r="F3560">
        <v>0</v>
      </c>
      <c r="G3560" t="s">
        <v>20</v>
      </c>
      <c r="H3560" t="s">
        <v>223</v>
      </c>
      <c r="I3560">
        <v>5224</v>
      </c>
      <c r="J3560" t="s">
        <v>16</v>
      </c>
      <c r="K3560" t="s">
        <v>17</v>
      </c>
      <c r="L3560">
        <v>2020</v>
      </c>
      <c r="M3560" t="s">
        <v>120</v>
      </c>
    </row>
    <row r="3561" spans="1:13" x14ac:dyDescent="0.25">
      <c r="A3561" s="1">
        <v>44134</v>
      </c>
      <c r="B3561" s="2">
        <v>0.88611111111111107</v>
      </c>
      <c r="C3561" t="s">
        <v>40</v>
      </c>
      <c r="D3561" t="s">
        <v>64</v>
      </c>
      <c r="E3561">
        <v>8</v>
      </c>
      <c r="F3561">
        <v>14</v>
      </c>
      <c r="G3561" t="s">
        <v>32</v>
      </c>
      <c r="H3561" t="s">
        <v>223</v>
      </c>
      <c r="I3561">
        <v>5279</v>
      </c>
      <c r="J3561" t="s">
        <v>16</v>
      </c>
      <c r="K3561" t="s">
        <v>17</v>
      </c>
      <c r="L3561">
        <v>2020</v>
      </c>
      <c r="M3561" t="s">
        <v>120</v>
      </c>
    </row>
    <row r="3562" spans="1:13" x14ac:dyDescent="0.25">
      <c r="A3562" s="1">
        <v>44135</v>
      </c>
      <c r="B3562" s="2">
        <v>7.4305555555555555E-2</v>
      </c>
      <c r="C3562" t="s">
        <v>50</v>
      </c>
      <c r="D3562" t="s">
        <v>73</v>
      </c>
      <c r="E3562">
        <v>5</v>
      </c>
      <c r="F3562">
        <v>11</v>
      </c>
      <c r="G3562" t="s">
        <v>15</v>
      </c>
      <c r="H3562" t="s">
        <v>221</v>
      </c>
      <c r="I3562">
        <v>5516</v>
      </c>
      <c r="J3562" t="s">
        <v>16</v>
      </c>
      <c r="K3562" t="s">
        <v>17</v>
      </c>
      <c r="L3562">
        <v>2020</v>
      </c>
      <c r="M3562" t="s">
        <v>120</v>
      </c>
    </row>
    <row r="3563" spans="1:13" x14ac:dyDescent="0.25">
      <c r="A3563" s="1">
        <v>44135</v>
      </c>
      <c r="B3563" s="2">
        <v>0.33194444444444443</v>
      </c>
      <c r="C3563" t="s">
        <v>50</v>
      </c>
      <c r="D3563" t="s">
        <v>102</v>
      </c>
      <c r="E3563">
        <v>0</v>
      </c>
      <c r="F3563">
        <v>0</v>
      </c>
      <c r="G3563" t="s">
        <v>20</v>
      </c>
      <c r="H3563" t="s">
        <v>223</v>
      </c>
      <c r="I3563">
        <v>5069</v>
      </c>
      <c r="J3563" t="s">
        <v>16</v>
      </c>
      <c r="K3563" t="s">
        <v>17</v>
      </c>
      <c r="L3563">
        <v>2020</v>
      </c>
      <c r="M3563" t="s">
        <v>120</v>
      </c>
    </row>
    <row r="3564" spans="1:13" x14ac:dyDescent="0.25">
      <c r="A3564" s="1">
        <v>44135</v>
      </c>
      <c r="B3564" s="2">
        <v>0.34861111111111109</v>
      </c>
      <c r="C3564" t="s">
        <v>50</v>
      </c>
      <c r="D3564" t="s">
        <v>75</v>
      </c>
      <c r="E3564">
        <v>4</v>
      </c>
      <c r="F3564">
        <v>9</v>
      </c>
      <c r="G3564" t="s">
        <v>23</v>
      </c>
      <c r="H3564" t="s">
        <v>221</v>
      </c>
      <c r="I3564">
        <v>5716</v>
      </c>
      <c r="J3564" t="s">
        <v>16</v>
      </c>
      <c r="K3564" t="s">
        <v>17</v>
      </c>
      <c r="L3564">
        <v>2020</v>
      </c>
      <c r="M3564" t="s">
        <v>120</v>
      </c>
    </row>
    <row r="3565" spans="1:13" x14ac:dyDescent="0.25">
      <c r="A3565" s="1">
        <v>44135</v>
      </c>
      <c r="B3565" s="2">
        <v>0.43611111111111112</v>
      </c>
      <c r="C3565" t="s">
        <v>50</v>
      </c>
      <c r="D3565" t="s">
        <v>34</v>
      </c>
      <c r="E3565">
        <v>30</v>
      </c>
      <c r="F3565">
        <v>35</v>
      </c>
      <c r="G3565" t="s">
        <v>23</v>
      </c>
      <c r="H3565" t="s">
        <v>221</v>
      </c>
      <c r="I3565">
        <v>5796</v>
      </c>
      <c r="J3565" t="s">
        <v>55</v>
      </c>
      <c r="K3565" t="s">
        <v>56</v>
      </c>
      <c r="L3565">
        <v>2020</v>
      </c>
      <c r="M3565" t="s">
        <v>120</v>
      </c>
    </row>
    <row r="3566" spans="1:13" x14ac:dyDescent="0.25">
      <c r="A3566" s="1">
        <v>44135</v>
      </c>
      <c r="B3566" s="2">
        <v>0.78749999999999998</v>
      </c>
      <c r="C3566" t="s">
        <v>50</v>
      </c>
      <c r="D3566" t="s">
        <v>26</v>
      </c>
      <c r="E3566">
        <v>7</v>
      </c>
      <c r="F3566">
        <v>12</v>
      </c>
      <c r="G3566" t="s">
        <v>32</v>
      </c>
      <c r="H3566" t="s">
        <v>223</v>
      </c>
      <c r="I3566">
        <v>5042</v>
      </c>
      <c r="J3566" t="s">
        <v>16</v>
      </c>
      <c r="K3566" t="s">
        <v>17</v>
      </c>
      <c r="L3566">
        <v>2020</v>
      </c>
      <c r="M3566" t="s">
        <v>120</v>
      </c>
    </row>
    <row r="3567" spans="1:13" x14ac:dyDescent="0.25">
      <c r="A3567" s="1">
        <v>44135</v>
      </c>
      <c r="B3567" s="2">
        <v>0.84861111111111109</v>
      </c>
      <c r="C3567" t="s">
        <v>50</v>
      </c>
      <c r="D3567" t="s">
        <v>111</v>
      </c>
      <c r="E3567">
        <v>5</v>
      </c>
      <c r="F3567">
        <v>10</v>
      </c>
      <c r="G3567" t="s">
        <v>15</v>
      </c>
      <c r="H3567" t="s">
        <v>224</v>
      </c>
      <c r="I3567">
        <v>3025</v>
      </c>
      <c r="J3567" t="s">
        <v>61</v>
      </c>
      <c r="K3567" t="s">
        <v>17</v>
      </c>
      <c r="L3567">
        <v>2020</v>
      </c>
      <c r="M3567" t="s">
        <v>120</v>
      </c>
    </row>
    <row r="3568" spans="1:13" x14ac:dyDescent="0.25">
      <c r="A3568" s="1">
        <v>44136</v>
      </c>
      <c r="B3568" s="2">
        <v>0.43472222222222223</v>
      </c>
      <c r="C3568" t="s">
        <v>53</v>
      </c>
      <c r="D3568" t="s">
        <v>95</v>
      </c>
      <c r="E3568">
        <v>0</v>
      </c>
      <c r="F3568">
        <v>0</v>
      </c>
      <c r="G3568" t="s">
        <v>23</v>
      </c>
      <c r="H3568" t="s">
        <v>221</v>
      </c>
      <c r="I3568">
        <v>5701</v>
      </c>
      <c r="J3568" t="s">
        <v>38</v>
      </c>
      <c r="K3568" t="s">
        <v>39</v>
      </c>
      <c r="L3568">
        <v>2020</v>
      </c>
      <c r="M3568" t="s">
        <v>120</v>
      </c>
    </row>
    <row r="3569" spans="1:13" x14ac:dyDescent="0.25">
      <c r="A3569" s="1">
        <v>44136</v>
      </c>
      <c r="B3569" s="2">
        <v>0.80347222222222225</v>
      </c>
      <c r="C3569" t="s">
        <v>53</v>
      </c>
      <c r="D3569" t="s">
        <v>28</v>
      </c>
      <c r="E3569">
        <v>4</v>
      </c>
      <c r="F3569">
        <v>8</v>
      </c>
      <c r="G3569" t="s">
        <v>20</v>
      </c>
      <c r="H3569" t="s">
        <v>223</v>
      </c>
      <c r="I3569">
        <v>5208</v>
      </c>
      <c r="J3569" t="s">
        <v>16</v>
      </c>
      <c r="K3569" t="s">
        <v>17</v>
      </c>
      <c r="L3569">
        <v>2020</v>
      </c>
      <c r="M3569" t="s">
        <v>120</v>
      </c>
    </row>
    <row r="3570" spans="1:13" x14ac:dyDescent="0.25">
      <c r="A3570" s="1">
        <v>44136</v>
      </c>
      <c r="B3570" s="2">
        <v>0.84097222222222223</v>
      </c>
      <c r="C3570" t="s">
        <v>53</v>
      </c>
      <c r="D3570" t="s">
        <v>116</v>
      </c>
      <c r="E3570">
        <v>0</v>
      </c>
      <c r="F3570">
        <v>0</v>
      </c>
      <c r="G3570" t="s">
        <v>32</v>
      </c>
      <c r="H3570" t="s">
        <v>223</v>
      </c>
      <c r="I3570">
        <v>5161</v>
      </c>
      <c r="J3570" t="s">
        <v>55</v>
      </c>
      <c r="K3570" t="s">
        <v>56</v>
      </c>
      <c r="L3570">
        <v>2020</v>
      </c>
      <c r="M3570" t="s">
        <v>120</v>
      </c>
    </row>
    <row r="3571" spans="1:13" x14ac:dyDescent="0.25">
      <c r="A3571" s="1">
        <v>44137</v>
      </c>
      <c r="B3571" s="2">
        <v>0.76180555555555551</v>
      </c>
      <c r="C3571" t="s">
        <v>13</v>
      </c>
      <c r="D3571" t="s">
        <v>86</v>
      </c>
      <c r="E3571">
        <v>0</v>
      </c>
      <c r="F3571">
        <v>0</v>
      </c>
      <c r="G3571" t="s">
        <v>20</v>
      </c>
      <c r="H3571" t="s">
        <v>223</v>
      </c>
      <c r="I3571">
        <v>5343</v>
      </c>
      <c r="J3571" t="s">
        <v>55</v>
      </c>
      <c r="K3571" t="s">
        <v>56</v>
      </c>
      <c r="L3571">
        <v>2020</v>
      </c>
      <c r="M3571" t="s">
        <v>120</v>
      </c>
    </row>
    <row r="3572" spans="1:13" x14ac:dyDescent="0.25">
      <c r="A3572" s="1">
        <v>44137</v>
      </c>
      <c r="B3572" s="2">
        <v>0.84166666666666667</v>
      </c>
      <c r="C3572" t="s">
        <v>13</v>
      </c>
      <c r="D3572" t="s">
        <v>71</v>
      </c>
      <c r="E3572">
        <v>0</v>
      </c>
      <c r="F3572">
        <v>0</v>
      </c>
      <c r="G3572" t="s">
        <v>32</v>
      </c>
      <c r="H3572" t="s">
        <v>223</v>
      </c>
      <c r="I3572">
        <v>5296</v>
      </c>
      <c r="J3572" t="s">
        <v>16</v>
      </c>
      <c r="K3572" t="s">
        <v>17</v>
      </c>
      <c r="L3572">
        <v>2020</v>
      </c>
      <c r="M3572" t="s">
        <v>120</v>
      </c>
    </row>
    <row r="3573" spans="1:13" x14ac:dyDescent="0.25">
      <c r="A3573" s="1">
        <v>44137</v>
      </c>
      <c r="B3573" s="2">
        <v>0.95486111111111116</v>
      </c>
      <c r="C3573" t="s">
        <v>13</v>
      </c>
      <c r="D3573" t="s">
        <v>77</v>
      </c>
      <c r="E3573">
        <v>4</v>
      </c>
      <c r="F3573">
        <v>9</v>
      </c>
      <c r="G3573" t="s">
        <v>15</v>
      </c>
      <c r="H3573" t="s">
        <v>221</v>
      </c>
      <c r="I3573">
        <v>5631</v>
      </c>
      <c r="J3573" t="s">
        <v>55</v>
      </c>
      <c r="K3573" t="s">
        <v>56</v>
      </c>
      <c r="L3573">
        <v>2020</v>
      </c>
      <c r="M3573" t="s">
        <v>120</v>
      </c>
    </row>
    <row r="3574" spans="1:13" x14ac:dyDescent="0.25">
      <c r="A3574" s="1">
        <v>44138</v>
      </c>
      <c r="B3574" s="2">
        <v>0.69930555555555551</v>
      </c>
      <c r="C3574" t="s">
        <v>21</v>
      </c>
      <c r="D3574" t="s">
        <v>66</v>
      </c>
      <c r="E3574">
        <v>3</v>
      </c>
      <c r="F3574">
        <v>6</v>
      </c>
      <c r="G3574" t="s">
        <v>15</v>
      </c>
      <c r="H3574" t="s">
        <v>221</v>
      </c>
      <c r="I3574">
        <v>5911</v>
      </c>
      <c r="J3574" t="s">
        <v>100</v>
      </c>
      <c r="K3574" t="s">
        <v>101</v>
      </c>
      <c r="L3574">
        <v>2020</v>
      </c>
      <c r="M3574" t="s">
        <v>120</v>
      </c>
    </row>
    <row r="3575" spans="1:13" x14ac:dyDescent="0.25">
      <c r="A3575" s="1">
        <v>44138</v>
      </c>
      <c r="B3575" s="2">
        <v>0.88194444444444442</v>
      </c>
      <c r="C3575" t="s">
        <v>21</v>
      </c>
      <c r="D3575" t="s">
        <v>109</v>
      </c>
      <c r="E3575">
        <v>0</v>
      </c>
      <c r="F3575">
        <v>0</v>
      </c>
      <c r="G3575" t="s">
        <v>32</v>
      </c>
      <c r="H3575" t="s">
        <v>222</v>
      </c>
      <c r="I3575">
        <v>6166</v>
      </c>
      <c r="J3575" t="s">
        <v>16</v>
      </c>
      <c r="K3575" t="s">
        <v>17</v>
      </c>
      <c r="L3575">
        <v>2020</v>
      </c>
      <c r="M3575" t="s">
        <v>120</v>
      </c>
    </row>
    <row r="3576" spans="1:13" x14ac:dyDescent="0.25">
      <c r="A3576" s="1">
        <v>44139</v>
      </c>
      <c r="B3576" s="2">
        <v>0.83680555555555558</v>
      </c>
      <c r="C3576" t="s">
        <v>25</v>
      </c>
      <c r="D3576" t="s">
        <v>93</v>
      </c>
      <c r="E3576">
        <v>4</v>
      </c>
      <c r="F3576">
        <v>10</v>
      </c>
      <c r="G3576" t="s">
        <v>32</v>
      </c>
      <c r="H3576" t="s">
        <v>223</v>
      </c>
      <c r="I3576">
        <v>5343</v>
      </c>
      <c r="J3576" t="s">
        <v>45</v>
      </c>
      <c r="K3576" t="s">
        <v>46</v>
      </c>
      <c r="L3576">
        <v>2020</v>
      </c>
      <c r="M3576" t="s">
        <v>120</v>
      </c>
    </row>
    <row r="3577" spans="1:13" x14ac:dyDescent="0.25">
      <c r="A3577" s="1">
        <v>44140</v>
      </c>
      <c r="B3577" s="2">
        <v>0.59722222222222221</v>
      </c>
      <c r="C3577" t="s">
        <v>33</v>
      </c>
      <c r="D3577" t="s">
        <v>59</v>
      </c>
      <c r="E3577">
        <v>0</v>
      </c>
      <c r="F3577">
        <v>0</v>
      </c>
      <c r="G3577" t="s">
        <v>20</v>
      </c>
      <c r="H3577" t="s">
        <v>223</v>
      </c>
      <c r="I3577">
        <v>5000</v>
      </c>
      <c r="J3577" t="s">
        <v>55</v>
      </c>
      <c r="K3577" t="s">
        <v>56</v>
      </c>
      <c r="L3577">
        <v>2020</v>
      </c>
      <c r="M3577" t="s">
        <v>120</v>
      </c>
    </row>
    <row r="3578" spans="1:13" x14ac:dyDescent="0.25">
      <c r="A3578" s="1">
        <v>44140</v>
      </c>
      <c r="B3578" s="2">
        <v>0.6381944444444444</v>
      </c>
      <c r="C3578" t="s">
        <v>33</v>
      </c>
      <c r="D3578" t="s">
        <v>48</v>
      </c>
      <c r="E3578">
        <v>10</v>
      </c>
      <c r="F3578">
        <v>13</v>
      </c>
      <c r="G3578" t="s">
        <v>15</v>
      </c>
      <c r="H3578" t="s">
        <v>221</v>
      </c>
      <c r="I3578">
        <v>6136</v>
      </c>
      <c r="J3578" t="s">
        <v>16</v>
      </c>
      <c r="K3578" t="s">
        <v>17</v>
      </c>
      <c r="L3578">
        <v>2020</v>
      </c>
      <c r="M3578" t="s">
        <v>120</v>
      </c>
    </row>
    <row r="3579" spans="1:13" x14ac:dyDescent="0.25">
      <c r="A3579" s="1">
        <v>44140</v>
      </c>
      <c r="B3579" s="2">
        <v>0.63958333333333328</v>
      </c>
      <c r="C3579" t="s">
        <v>33</v>
      </c>
      <c r="D3579" t="s">
        <v>26</v>
      </c>
      <c r="E3579">
        <v>0</v>
      </c>
      <c r="F3579">
        <v>0</v>
      </c>
      <c r="G3579" t="s">
        <v>32</v>
      </c>
      <c r="H3579" t="s">
        <v>223</v>
      </c>
      <c r="I3579">
        <v>5338</v>
      </c>
      <c r="J3579" t="s">
        <v>16</v>
      </c>
      <c r="K3579" t="s">
        <v>17</v>
      </c>
      <c r="L3579">
        <v>2020</v>
      </c>
      <c r="M3579" t="s">
        <v>120</v>
      </c>
    </row>
    <row r="3580" spans="1:13" x14ac:dyDescent="0.25">
      <c r="A3580" s="1">
        <v>44140</v>
      </c>
      <c r="B3580" s="2">
        <v>0.73333333333333328</v>
      </c>
      <c r="C3580" t="s">
        <v>33</v>
      </c>
      <c r="D3580" t="s">
        <v>112</v>
      </c>
      <c r="E3580">
        <v>0</v>
      </c>
      <c r="F3580">
        <v>0</v>
      </c>
      <c r="G3580" t="s">
        <v>15</v>
      </c>
      <c r="H3580" t="s">
        <v>221</v>
      </c>
      <c r="I3580">
        <v>5861</v>
      </c>
      <c r="J3580" t="s">
        <v>16</v>
      </c>
      <c r="K3580" t="s">
        <v>17</v>
      </c>
      <c r="L3580">
        <v>2020</v>
      </c>
      <c r="M3580" t="s">
        <v>120</v>
      </c>
    </row>
    <row r="3581" spans="1:13" x14ac:dyDescent="0.25">
      <c r="A3581" s="1">
        <v>44141</v>
      </c>
      <c r="B3581" s="2">
        <v>0.48194444444444445</v>
      </c>
      <c r="C3581" t="s">
        <v>40</v>
      </c>
      <c r="D3581" t="s">
        <v>24</v>
      </c>
      <c r="E3581">
        <v>3</v>
      </c>
      <c r="F3581">
        <v>6</v>
      </c>
      <c r="G3581" t="s">
        <v>20</v>
      </c>
      <c r="H3581" t="s">
        <v>223</v>
      </c>
      <c r="I3581">
        <v>5352</v>
      </c>
      <c r="J3581" t="s">
        <v>16</v>
      </c>
      <c r="K3581" t="s">
        <v>17</v>
      </c>
      <c r="L3581">
        <v>2020</v>
      </c>
      <c r="M3581" t="s">
        <v>120</v>
      </c>
    </row>
    <row r="3582" spans="1:13" x14ac:dyDescent="0.25">
      <c r="A3582" s="1">
        <v>44142</v>
      </c>
      <c r="B3582" s="2">
        <v>0.3576388888888889</v>
      </c>
      <c r="C3582" t="s">
        <v>50</v>
      </c>
      <c r="D3582" t="s">
        <v>83</v>
      </c>
      <c r="E3582">
        <v>11</v>
      </c>
      <c r="F3582">
        <v>16</v>
      </c>
      <c r="G3582" t="s">
        <v>23</v>
      </c>
      <c r="H3582" t="s">
        <v>221</v>
      </c>
      <c r="I3582">
        <v>5856</v>
      </c>
      <c r="J3582" t="s">
        <v>16</v>
      </c>
      <c r="K3582" t="s">
        <v>17</v>
      </c>
      <c r="L3582">
        <v>2020</v>
      </c>
      <c r="M3582" t="s">
        <v>120</v>
      </c>
    </row>
    <row r="3583" spans="1:13" x14ac:dyDescent="0.25">
      <c r="A3583" s="1">
        <v>44142</v>
      </c>
      <c r="B3583" s="2">
        <v>0.56597222222222221</v>
      </c>
      <c r="C3583" t="s">
        <v>50</v>
      </c>
      <c r="D3583" t="s">
        <v>58</v>
      </c>
      <c r="E3583">
        <v>0</v>
      </c>
      <c r="F3583">
        <v>0</v>
      </c>
      <c r="G3583" t="s">
        <v>15</v>
      </c>
      <c r="H3583" t="s">
        <v>221</v>
      </c>
      <c r="I3583">
        <v>5701</v>
      </c>
      <c r="J3583" t="s">
        <v>100</v>
      </c>
      <c r="K3583" t="s">
        <v>101</v>
      </c>
      <c r="L3583">
        <v>2020</v>
      </c>
      <c r="M3583" t="s">
        <v>120</v>
      </c>
    </row>
    <row r="3584" spans="1:13" x14ac:dyDescent="0.25">
      <c r="A3584" s="1">
        <v>44142</v>
      </c>
      <c r="B3584" s="2">
        <v>0.59236111111111112</v>
      </c>
      <c r="C3584" t="s">
        <v>50</v>
      </c>
      <c r="D3584" t="s">
        <v>60</v>
      </c>
      <c r="E3584">
        <v>0</v>
      </c>
      <c r="F3584">
        <v>0</v>
      </c>
      <c r="G3584" t="s">
        <v>15</v>
      </c>
      <c r="H3584" t="s">
        <v>224</v>
      </c>
      <c r="I3584">
        <v>3015</v>
      </c>
      <c r="J3584" t="s">
        <v>107</v>
      </c>
      <c r="K3584" t="s">
        <v>56</v>
      </c>
      <c r="L3584">
        <v>2020</v>
      </c>
      <c r="M3584" t="s">
        <v>120</v>
      </c>
    </row>
    <row r="3585" spans="1:13" x14ac:dyDescent="0.25">
      <c r="A3585" s="1">
        <v>44142</v>
      </c>
      <c r="B3585" s="2">
        <v>0.65694444444444444</v>
      </c>
      <c r="C3585" t="s">
        <v>50</v>
      </c>
      <c r="D3585" t="s">
        <v>65</v>
      </c>
      <c r="E3585">
        <v>4</v>
      </c>
      <c r="F3585">
        <v>9</v>
      </c>
      <c r="G3585" t="s">
        <v>23</v>
      </c>
      <c r="H3585" t="s">
        <v>221</v>
      </c>
      <c r="I3585">
        <v>5761</v>
      </c>
      <c r="J3585" t="s">
        <v>16</v>
      </c>
      <c r="K3585" t="s">
        <v>17</v>
      </c>
      <c r="L3585">
        <v>2020</v>
      </c>
      <c r="M3585" t="s">
        <v>120</v>
      </c>
    </row>
    <row r="3586" spans="1:13" x14ac:dyDescent="0.25">
      <c r="A3586" s="1">
        <v>44143</v>
      </c>
      <c r="B3586" s="2">
        <v>0.45555555555555555</v>
      </c>
      <c r="C3586" t="s">
        <v>53</v>
      </c>
      <c r="D3586" t="s">
        <v>68</v>
      </c>
      <c r="E3586">
        <v>3</v>
      </c>
      <c r="F3586">
        <v>8</v>
      </c>
      <c r="G3586" t="s">
        <v>32</v>
      </c>
      <c r="H3586" t="s">
        <v>223</v>
      </c>
      <c r="I3586">
        <v>5024</v>
      </c>
      <c r="J3586" t="s">
        <v>16</v>
      </c>
      <c r="K3586" t="s">
        <v>17</v>
      </c>
      <c r="L3586">
        <v>2020</v>
      </c>
      <c r="M3586" t="s">
        <v>120</v>
      </c>
    </row>
    <row r="3587" spans="1:13" x14ac:dyDescent="0.25">
      <c r="A3587" s="1">
        <v>44143</v>
      </c>
      <c r="B3587" s="2">
        <v>0.76388888888888884</v>
      </c>
      <c r="C3587" t="s">
        <v>53</v>
      </c>
      <c r="D3587" t="s">
        <v>54</v>
      </c>
      <c r="E3587">
        <v>5</v>
      </c>
      <c r="F3587">
        <v>10</v>
      </c>
      <c r="G3587" t="s">
        <v>15</v>
      </c>
      <c r="H3587" t="s">
        <v>221</v>
      </c>
      <c r="I3587">
        <v>6131</v>
      </c>
      <c r="J3587" t="s">
        <v>16</v>
      </c>
      <c r="K3587" t="s">
        <v>17</v>
      </c>
      <c r="L3587">
        <v>2020</v>
      </c>
      <c r="M3587" t="s">
        <v>120</v>
      </c>
    </row>
    <row r="3588" spans="1:13" x14ac:dyDescent="0.25">
      <c r="A3588" s="1">
        <v>44144</v>
      </c>
      <c r="B3588" s="2">
        <v>0.64444444444444449</v>
      </c>
      <c r="C3588" t="s">
        <v>13</v>
      </c>
      <c r="D3588" t="s">
        <v>86</v>
      </c>
      <c r="E3588">
        <v>3</v>
      </c>
      <c r="F3588">
        <v>6</v>
      </c>
      <c r="G3588" t="s">
        <v>32</v>
      </c>
      <c r="H3588" t="s">
        <v>223</v>
      </c>
      <c r="I3588">
        <v>5084</v>
      </c>
      <c r="J3588" t="s">
        <v>16</v>
      </c>
      <c r="K3588" t="s">
        <v>17</v>
      </c>
      <c r="L3588">
        <v>2020</v>
      </c>
      <c r="M3588" t="s">
        <v>120</v>
      </c>
    </row>
    <row r="3589" spans="1:13" x14ac:dyDescent="0.25">
      <c r="A3589" s="1">
        <v>44144</v>
      </c>
      <c r="B3589" s="2">
        <v>0.65416666666666667</v>
      </c>
      <c r="C3589" t="s">
        <v>13</v>
      </c>
      <c r="D3589" t="s">
        <v>86</v>
      </c>
      <c r="E3589">
        <v>3</v>
      </c>
      <c r="F3589">
        <v>6</v>
      </c>
      <c r="G3589" t="s">
        <v>32</v>
      </c>
      <c r="H3589" t="s">
        <v>223</v>
      </c>
      <c r="I3589">
        <v>5211</v>
      </c>
      <c r="J3589" t="s">
        <v>16</v>
      </c>
      <c r="K3589" t="s">
        <v>17</v>
      </c>
      <c r="L3589">
        <v>2020</v>
      </c>
      <c r="M3589" t="s">
        <v>120</v>
      </c>
    </row>
    <row r="3590" spans="1:13" x14ac:dyDescent="0.25">
      <c r="A3590" s="1">
        <v>44144</v>
      </c>
      <c r="B3590" s="2">
        <v>0.67569444444444449</v>
      </c>
      <c r="C3590" t="s">
        <v>13</v>
      </c>
      <c r="D3590" t="s">
        <v>59</v>
      </c>
      <c r="E3590">
        <v>7</v>
      </c>
      <c r="F3590">
        <v>10</v>
      </c>
      <c r="G3590" t="s">
        <v>20</v>
      </c>
      <c r="H3590" t="s">
        <v>223</v>
      </c>
      <c r="I3590">
        <v>5274</v>
      </c>
      <c r="J3590" t="s">
        <v>16</v>
      </c>
      <c r="K3590" t="s">
        <v>17</v>
      </c>
      <c r="L3590">
        <v>2020</v>
      </c>
      <c r="M3590" t="s">
        <v>120</v>
      </c>
    </row>
    <row r="3591" spans="1:13" x14ac:dyDescent="0.25">
      <c r="A3591" s="1">
        <v>44144</v>
      </c>
      <c r="B3591" s="2">
        <v>0.68333333333333335</v>
      </c>
      <c r="C3591" t="s">
        <v>13</v>
      </c>
      <c r="D3591" t="s">
        <v>26</v>
      </c>
      <c r="E3591">
        <v>0</v>
      </c>
      <c r="F3591">
        <v>0</v>
      </c>
      <c r="G3591" t="s">
        <v>32</v>
      </c>
      <c r="H3591" t="s">
        <v>223</v>
      </c>
      <c r="I3591">
        <v>5196</v>
      </c>
      <c r="J3591" t="s">
        <v>16</v>
      </c>
      <c r="K3591" t="s">
        <v>17</v>
      </c>
      <c r="L3591">
        <v>2020</v>
      </c>
      <c r="M3591" t="s">
        <v>120</v>
      </c>
    </row>
    <row r="3592" spans="1:13" x14ac:dyDescent="0.25">
      <c r="A3592" s="1">
        <v>44144</v>
      </c>
      <c r="B3592" s="2">
        <v>0.84513888888888888</v>
      </c>
      <c r="C3592" t="s">
        <v>13</v>
      </c>
      <c r="D3592" t="s">
        <v>49</v>
      </c>
      <c r="E3592">
        <v>17</v>
      </c>
      <c r="F3592">
        <v>20</v>
      </c>
      <c r="G3592" t="s">
        <v>15</v>
      </c>
      <c r="H3592" t="s">
        <v>221</v>
      </c>
      <c r="I3592">
        <v>6079</v>
      </c>
      <c r="J3592" t="s">
        <v>16</v>
      </c>
      <c r="K3592" t="s">
        <v>17</v>
      </c>
      <c r="L3592">
        <v>2020</v>
      </c>
      <c r="M3592" t="s">
        <v>120</v>
      </c>
    </row>
    <row r="3593" spans="1:13" x14ac:dyDescent="0.25">
      <c r="A3593" s="1">
        <v>44145</v>
      </c>
      <c r="B3593" s="2">
        <v>6.3888888888888884E-2</v>
      </c>
      <c r="C3593" t="s">
        <v>21</v>
      </c>
      <c r="D3593" t="s">
        <v>88</v>
      </c>
      <c r="E3593">
        <v>0</v>
      </c>
      <c r="F3593">
        <v>0</v>
      </c>
      <c r="G3593" t="s">
        <v>23</v>
      </c>
      <c r="H3593" t="s">
        <v>221</v>
      </c>
      <c r="I3593">
        <v>5861</v>
      </c>
      <c r="J3593" t="s">
        <v>38</v>
      </c>
      <c r="K3593" t="s">
        <v>39</v>
      </c>
      <c r="L3593">
        <v>2020</v>
      </c>
      <c r="M3593" t="s">
        <v>120</v>
      </c>
    </row>
    <row r="3594" spans="1:13" x14ac:dyDescent="0.25">
      <c r="A3594" s="1">
        <v>44145</v>
      </c>
      <c r="B3594" s="2">
        <v>0.27986111111111112</v>
      </c>
      <c r="C3594" t="s">
        <v>21</v>
      </c>
      <c r="D3594" t="s">
        <v>58</v>
      </c>
      <c r="E3594">
        <v>9</v>
      </c>
      <c r="F3594">
        <v>12</v>
      </c>
      <c r="G3594" t="s">
        <v>23</v>
      </c>
      <c r="H3594" t="s">
        <v>221</v>
      </c>
      <c r="I3594">
        <v>6006</v>
      </c>
      <c r="J3594" t="s">
        <v>16</v>
      </c>
      <c r="K3594" t="s">
        <v>17</v>
      </c>
      <c r="L3594">
        <v>2020</v>
      </c>
      <c r="M3594" t="s">
        <v>120</v>
      </c>
    </row>
    <row r="3595" spans="1:13" x14ac:dyDescent="0.25">
      <c r="A3595" s="1">
        <v>44145</v>
      </c>
      <c r="B3595" s="2">
        <v>0.5708333333333333</v>
      </c>
      <c r="C3595" t="s">
        <v>21</v>
      </c>
      <c r="D3595" t="s">
        <v>102</v>
      </c>
      <c r="E3595">
        <v>0</v>
      </c>
      <c r="F3595">
        <v>0</v>
      </c>
      <c r="G3595" t="s">
        <v>20</v>
      </c>
      <c r="H3595" t="s">
        <v>223</v>
      </c>
      <c r="I3595">
        <v>5165</v>
      </c>
      <c r="J3595" t="s">
        <v>16</v>
      </c>
      <c r="K3595" t="s">
        <v>17</v>
      </c>
      <c r="L3595">
        <v>2020</v>
      </c>
      <c r="M3595" t="s">
        <v>120</v>
      </c>
    </row>
    <row r="3596" spans="1:13" x14ac:dyDescent="0.25">
      <c r="A3596" s="1">
        <v>44145</v>
      </c>
      <c r="B3596" s="2">
        <v>0.66527777777777775</v>
      </c>
      <c r="C3596" t="s">
        <v>21</v>
      </c>
      <c r="D3596" t="s">
        <v>34</v>
      </c>
      <c r="E3596">
        <v>0</v>
      </c>
      <c r="F3596">
        <v>0</v>
      </c>
      <c r="G3596" t="s">
        <v>15</v>
      </c>
      <c r="H3596" t="s">
        <v>221</v>
      </c>
      <c r="I3596">
        <v>5621</v>
      </c>
      <c r="J3596" t="s">
        <v>16</v>
      </c>
      <c r="K3596" t="s">
        <v>17</v>
      </c>
      <c r="L3596">
        <v>2020</v>
      </c>
      <c r="M3596" t="s">
        <v>120</v>
      </c>
    </row>
    <row r="3597" spans="1:13" x14ac:dyDescent="0.25">
      <c r="A3597" s="1">
        <v>44145</v>
      </c>
      <c r="B3597" s="2">
        <v>0.68888888888888888</v>
      </c>
      <c r="C3597" t="s">
        <v>21</v>
      </c>
      <c r="D3597" t="s">
        <v>71</v>
      </c>
      <c r="E3597">
        <v>0</v>
      </c>
      <c r="F3597">
        <v>0</v>
      </c>
      <c r="G3597" t="s">
        <v>20</v>
      </c>
      <c r="H3597" t="s">
        <v>223</v>
      </c>
      <c r="I3597">
        <v>5172</v>
      </c>
      <c r="J3597" t="s">
        <v>55</v>
      </c>
      <c r="K3597" t="s">
        <v>56</v>
      </c>
      <c r="L3597">
        <v>2020</v>
      </c>
      <c r="M3597" t="s">
        <v>120</v>
      </c>
    </row>
    <row r="3598" spans="1:13" x14ac:dyDescent="0.25">
      <c r="A3598" s="1">
        <v>44146</v>
      </c>
      <c r="B3598" s="2">
        <v>0.46041666666666664</v>
      </c>
      <c r="C3598" t="s">
        <v>25</v>
      </c>
      <c r="D3598" t="s">
        <v>49</v>
      </c>
      <c r="E3598">
        <v>3</v>
      </c>
      <c r="F3598">
        <v>6</v>
      </c>
      <c r="G3598" t="s">
        <v>15</v>
      </c>
      <c r="H3598" t="s">
        <v>221</v>
      </c>
      <c r="I3598">
        <v>5411</v>
      </c>
      <c r="J3598" t="s">
        <v>16</v>
      </c>
      <c r="K3598" t="s">
        <v>17</v>
      </c>
      <c r="L3598">
        <v>2020</v>
      </c>
      <c r="M3598" t="s">
        <v>120</v>
      </c>
    </row>
    <row r="3599" spans="1:13" x14ac:dyDescent="0.25">
      <c r="A3599" s="1">
        <v>44147</v>
      </c>
      <c r="B3599" s="2">
        <v>0.27569444444444446</v>
      </c>
      <c r="C3599" t="s">
        <v>33</v>
      </c>
      <c r="D3599" t="s">
        <v>93</v>
      </c>
      <c r="E3599">
        <v>5</v>
      </c>
      <c r="F3599">
        <v>8</v>
      </c>
      <c r="G3599" t="s">
        <v>32</v>
      </c>
      <c r="H3599" t="s">
        <v>223</v>
      </c>
      <c r="I3599">
        <v>5239</v>
      </c>
      <c r="J3599" t="s">
        <v>16</v>
      </c>
      <c r="K3599" t="s">
        <v>17</v>
      </c>
      <c r="L3599">
        <v>2020</v>
      </c>
      <c r="M3599" t="s">
        <v>120</v>
      </c>
    </row>
    <row r="3600" spans="1:13" x14ac:dyDescent="0.25">
      <c r="A3600" s="1">
        <v>44147</v>
      </c>
      <c r="B3600" s="2">
        <v>0.31874999999999998</v>
      </c>
      <c r="C3600" t="s">
        <v>33</v>
      </c>
      <c r="D3600" t="s">
        <v>49</v>
      </c>
      <c r="E3600">
        <v>5</v>
      </c>
      <c r="F3600">
        <v>8</v>
      </c>
      <c r="G3600" t="s">
        <v>23</v>
      </c>
      <c r="H3600" t="s">
        <v>221</v>
      </c>
      <c r="I3600">
        <v>5626</v>
      </c>
      <c r="J3600" t="s">
        <v>38</v>
      </c>
      <c r="K3600" t="s">
        <v>39</v>
      </c>
      <c r="L3600">
        <v>2020</v>
      </c>
      <c r="M3600" t="s">
        <v>120</v>
      </c>
    </row>
    <row r="3601" spans="1:13" x14ac:dyDescent="0.25">
      <c r="A3601" s="1">
        <v>44147</v>
      </c>
      <c r="B3601" s="2">
        <v>0.57430555555555551</v>
      </c>
      <c r="C3601" t="s">
        <v>33</v>
      </c>
      <c r="D3601" t="s">
        <v>105</v>
      </c>
      <c r="E3601">
        <v>0</v>
      </c>
      <c r="F3601">
        <v>0</v>
      </c>
      <c r="G3601" t="s">
        <v>15</v>
      </c>
      <c r="H3601" t="s">
        <v>221</v>
      </c>
      <c r="I3601">
        <v>6041</v>
      </c>
      <c r="J3601" t="s">
        <v>16</v>
      </c>
      <c r="K3601" t="s">
        <v>17</v>
      </c>
      <c r="L3601">
        <v>2020</v>
      </c>
      <c r="M3601" t="s">
        <v>120</v>
      </c>
    </row>
    <row r="3602" spans="1:13" x14ac:dyDescent="0.25">
      <c r="A3602" s="1">
        <v>44147</v>
      </c>
      <c r="B3602" s="2">
        <v>0.58611111111111114</v>
      </c>
      <c r="C3602" t="s">
        <v>33</v>
      </c>
      <c r="D3602" t="s">
        <v>49</v>
      </c>
      <c r="E3602">
        <v>3</v>
      </c>
      <c r="F3602">
        <v>6</v>
      </c>
      <c r="G3602" t="s">
        <v>15</v>
      </c>
      <c r="H3602" t="s">
        <v>221</v>
      </c>
      <c r="I3602">
        <v>6136</v>
      </c>
      <c r="J3602" t="s">
        <v>16</v>
      </c>
      <c r="K3602" t="s">
        <v>17</v>
      </c>
      <c r="L3602">
        <v>2020</v>
      </c>
      <c r="M3602" t="s">
        <v>120</v>
      </c>
    </row>
    <row r="3603" spans="1:13" x14ac:dyDescent="0.25">
      <c r="A3603" s="1">
        <v>44147</v>
      </c>
      <c r="B3603" s="2">
        <v>0.60347222222222219</v>
      </c>
      <c r="C3603" t="s">
        <v>33</v>
      </c>
      <c r="D3603" t="s">
        <v>14</v>
      </c>
      <c r="E3603">
        <v>0</v>
      </c>
      <c r="F3603">
        <v>0</v>
      </c>
      <c r="G3603" t="s">
        <v>23</v>
      </c>
      <c r="H3603" t="s">
        <v>221</v>
      </c>
      <c r="I3603">
        <v>6106</v>
      </c>
      <c r="J3603" t="s">
        <v>45</v>
      </c>
      <c r="K3603" t="s">
        <v>46</v>
      </c>
      <c r="L3603">
        <v>2020</v>
      </c>
      <c r="M3603" t="s">
        <v>120</v>
      </c>
    </row>
    <row r="3604" spans="1:13" x14ac:dyDescent="0.25">
      <c r="A3604" s="1">
        <v>44147</v>
      </c>
      <c r="B3604" s="2">
        <v>0.61041666666666672</v>
      </c>
      <c r="C3604" t="s">
        <v>33</v>
      </c>
      <c r="D3604" t="s">
        <v>34</v>
      </c>
      <c r="E3604">
        <v>4</v>
      </c>
      <c r="F3604">
        <v>7</v>
      </c>
      <c r="G3604" t="s">
        <v>23</v>
      </c>
      <c r="H3604" t="s">
        <v>221</v>
      </c>
      <c r="I3604">
        <v>6046</v>
      </c>
      <c r="J3604" t="s">
        <v>16</v>
      </c>
      <c r="K3604" t="s">
        <v>17</v>
      </c>
      <c r="L3604">
        <v>2020</v>
      </c>
      <c r="M3604" t="s">
        <v>120</v>
      </c>
    </row>
    <row r="3605" spans="1:13" x14ac:dyDescent="0.25">
      <c r="A3605" s="1">
        <v>44147</v>
      </c>
      <c r="B3605" s="2">
        <v>0.74444444444444446</v>
      </c>
      <c r="C3605" t="s">
        <v>33</v>
      </c>
      <c r="D3605" t="s">
        <v>52</v>
      </c>
      <c r="E3605">
        <v>0</v>
      </c>
      <c r="F3605">
        <v>0</v>
      </c>
      <c r="G3605" t="s">
        <v>23</v>
      </c>
      <c r="H3605" t="s">
        <v>221</v>
      </c>
      <c r="I3605">
        <v>6081</v>
      </c>
      <c r="J3605" t="s">
        <v>16</v>
      </c>
      <c r="K3605" t="s">
        <v>17</v>
      </c>
      <c r="L3605">
        <v>2020</v>
      </c>
      <c r="M3605" t="s">
        <v>120</v>
      </c>
    </row>
    <row r="3606" spans="1:13" x14ac:dyDescent="0.25">
      <c r="A3606" s="1">
        <v>44147</v>
      </c>
      <c r="B3606" s="2">
        <v>0.82222222222222219</v>
      </c>
      <c r="C3606" t="s">
        <v>33</v>
      </c>
      <c r="D3606" t="s">
        <v>34</v>
      </c>
      <c r="E3606">
        <v>4</v>
      </c>
      <c r="F3606">
        <v>7</v>
      </c>
      <c r="G3606" t="s">
        <v>23</v>
      </c>
      <c r="H3606" t="s">
        <v>221</v>
      </c>
      <c r="I3606">
        <v>6066</v>
      </c>
      <c r="J3606" t="s">
        <v>16</v>
      </c>
      <c r="K3606" t="s">
        <v>17</v>
      </c>
      <c r="L3606">
        <v>2020</v>
      </c>
      <c r="M3606" t="s">
        <v>120</v>
      </c>
    </row>
    <row r="3607" spans="1:13" x14ac:dyDescent="0.25">
      <c r="A3607" s="1">
        <v>44147</v>
      </c>
      <c r="B3607" s="2">
        <v>0.87291666666666667</v>
      </c>
      <c r="C3607" t="s">
        <v>33</v>
      </c>
      <c r="D3607" t="s">
        <v>37</v>
      </c>
      <c r="E3607">
        <v>0</v>
      </c>
      <c r="F3607">
        <v>0</v>
      </c>
      <c r="G3607" t="s">
        <v>20</v>
      </c>
      <c r="H3607" t="s">
        <v>223</v>
      </c>
      <c r="I3607">
        <v>5330</v>
      </c>
      <c r="J3607" t="s">
        <v>16</v>
      </c>
      <c r="K3607" t="s">
        <v>17</v>
      </c>
      <c r="L3607">
        <v>2020</v>
      </c>
      <c r="M3607" t="s">
        <v>120</v>
      </c>
    </row>
    <row r="3608" spans="1:13" x14ac:dyDescent="0.25">
      <c r="A3608" s="1">
        <v>44147</v>
      </c>
      <c r="B3608" s="2">
        <v>0.90625</v>
      </c>
      <c r="C3608" t="s">
        <v>33</v>
      </c>
      <c r="D3608" t="s">
        <v>116</v>
      </c>
      <c r="E3608">
        <v>0</v>
      </c>
      <c r="F3608">
        <v>0</v>
      </c>
      <c r="G3608" t="s">
        <v>32</v>
      </c>
      <c r="H3608" t="s">
        <v>223</v>
      </c>
      <c r="I3608">
        <v>5309</v>
      </c>
      <c r="J3608" t="s">
        <v>16</v>
      </c>
      <c r="K3608" t="s">
        <v>17</v>
      </c>
      <c r="L3608">
        <v>2020</v>
      </c>
      <c r="M3608" t="s">
        <v>120</v>
      </c>
    </row>
    <row r="3609" spans="1:13" x14ac:dyDescent="0.25">
      <c r="A3609" s="1">
        <v>44148</v>
      </c>
      <c r="B3609" s="2">
        <v>0.23958333333333334</v>
      </c>
      <c r="C3609" t="s">
        <v>40</v>
      </c>
      <c r="D3609" t="s">
        <v>96</v>
      </c>
      <c r="E3609">
        <v>0</v>
      </c>
      <c r="F3609">
        <v>0</v>
      </c>
      <c r="H3609" t="s">
        <v>223</v>
      </c>
      <c r="I3609">
        <v>4591</v>
      </c>
      <c r="J3609" t="s">
        <v>16</v>
      </c>
      <c r="K3609" t="s">
        <v>17</v>
      </c>
      <c r="L3609">
        <v>2020</v>
      </c>
      <c r="M3609" t="s">
        <v>120</v>
      </c>
    </row>
    <row r="3610" spans="1:13" x14ac:dyDescent="0.25">
      <c r="A3610" s="1">
        <v>44148</v>
      </c>
      <c r="B3610" s="2">
        <v>0.50208333333333333</v>
      </c>
      <c r="C3610" t="s">
        <v>40</v>
      </c>
      <c r="D3610" t="s">
        <v>65</v>
      </c>
      <c r="E3610">
        <v>5</v>
      </c>
      <c r="F3610">
        <v>8</v>
      </c>
      <c r="G3610" t="s">
        <v>15</v>
      </c>
      <c r="H3610" t="s">
        <v>221</v>
      </c>
      <c r="I3610">
        <v>5886</v>
      </c>
      <c r="J3610" t="s">
        <v>16</v>
      </c>
      <c r="K3610" t="s">
        <v>17</v>
      </c>
      <c r="L3610">
        <v>2020</v>
      </c>
      <c r="M3610" t="s">
        <v>120</v>
      </c>
    </row>
    <row r="3611" spans="1:13" x14ac:dyDescent="0.25">
      <c r="A3611" s="1">
        <v>44148</v>
      </c>
      <c r="B3611" s="2">
        <v>0.67986111111111114</v>
      </c>
      <c r="C3611" t="s">
        <v>40</v>
      </c>
      <c r="D3611" t="s">
        <v>96</v>
      </c>
      <c r="E3611">
        <v>9</v>
      </c>
      <c r="F3611">
        <v>12</v>
      </c>
      <c r="G3611" t="s">
        <v>32</v>
      </c>
      <c r="H3611" t="s">
        <v>223</v>
      </c>
      <c r="I3611">
        <v>5006</v>
      </c>
      <c r="J3611" t="s">
        <v>16</v>
      </c>
      <c r="K3611" t="s">
        <v>17</v>
      </c>
      <c r="L3611">
        <v>2020</v>
      </c>
      <c r="M3611" t="s">
        <v>120</v>
      </c>
    </row>
    <row r="3612" spans="1:13" x14ac:dyDescent="0.25">
      <c r="A3612" s="1">
        <v>44148</v>
      </c>
      <c r="B3612" s="2">
        <v>0.69374999999999998</v>
      </c>
      <c r="C3612" t="s">
        <v>40</v>
      </c>
      <c r="D3612" t="s">
        <v>60</v>
      </c>
      <c r="E3612">
        <v>0</v>
      </c>
      <c r="F3612">
        <v>0</v>
      </c>
      <c r="G3612" t="s">
        <v>23</v>
      </c>
      <c r="H3612" t="s">
        <v>224</v>
      </c>
      <c r="I3612">
        <v>3014</v>
      </c>
      <c r="J3612" t="s">
        <v>61</v>
      </c>
      <c r="K3612" t="s">
        <v>17</v>
      </c>
      <c r="L3612">
        <v>2020</v>
      </c>
      <c r="M3612" t="s">
        <v>120</v>
      </c>
    </row>
    <row r="3613" spans="1:13" x14ac:dyDescent="0.25">
      <c r="A3613" s="1">
        <v>44148</v>
      </c>
      <c r="B3613" s="2">
        <v>0.6958333333333333</v>
      </c>
      <c r="C3613" t="s">
        <v>40</v>
      </c>
      <c r="D3613" t="s">
        <v>26</v>
      </c>
      <c r="E3613">
        <v>3</v>
      </c>
      <c r="F3613">
        <v>6</v>
      </c>
      <c r="G3613" t="s">
        <v>32</v>
      </c>
      <c r="H3613" t="s">
        <v>223</v>
      </c>
      <c r="I3613">
        <v>5163</v>
      </c>
      <c r="J3613" t="s">
        <v>16</v>
      </c>
      <c r="K3613" t="s">
        <v>17</v>
      </c>
      <c r="L3613">
        <v>2020</v>
      </c>
      <c r="M3613" t="s">
        <v>120</v>
      </c>
    </row>
    <row r="3614" spans="1:13" x14ac:dyDescent="0.25">
      <c r="A3614" s="1">
        <v>44149</v>
      </c>
      <c r="B3614" s="2">
        <v>0.43055555555555558</v>
      </c>
      <c r="C3614" t="s">
        <v>50</v>
      </c>
      <c r="D3614" t="s">
        <v>37</v>
      </c>
      <c r="E3614">
        <v>0</v>
      </c>
      <c r="F3614">
        <v>0</v>
      </c>
      <c r="G3614" t="s">
        <v>32</v>
      </c>
      <c r="H3614" t="s">
        <v>223</v>
      </c>
      <c r="I3614">
        <v>5077</v>
      </c>
      <c r="J3614" t="s">
        <v>16</v>
      </c>
      <c r="K3614" t="s">
        <v>17</v>
      </c>
      <c r="L3614">
        <v>2020</v>
      </c>
      <c r="M3614" t="s">
        <v>120</v>
      </c>
    </row>
    <row r="3615" spans="1:13" x14ac:dyDescent="0.25">
      <c r="A3615" s="1">
        <v>44149</v>
      </c>
      <c r="B3615" s="2">
        <v>0.62291666666666667</v>
      </c>
      <c r="C3615" t="s">
        <v>50</v>
      </c>
      <c r="D3615" t="s">
        <v>86</v>
      </c>
      <c r="E3615">
        <v>0</v>
      </c>
      <c r="F3615">
        <v>0</v>
      </c>
      <c r="G3615" t="s">
        <v>32</v>
      </c>
      <c r="H3615" t="s">
        <v>223</v>
      </c>
      <c r="I3615">
        <v>5270</v>
      </c>
      <c r="J3615" t="s">
        <v>16</v>
      </c>
      <c r="K3615" t="s">
        <v>17</v>
      </c>
      <c r="L3615">
        <v>2020</v>
      </c>
      <c r="M3615" t="s">
        <v>120</v>
      </c>
    </row>
    <row r="3616" spans="1:13" x14ac:dyDescent="0.25">
      <c r="A3616" s="1">
        <v>44149</v>
      </c>
      <c r="B3616" s="2">
        <v>0.70486111111111116</v>
      </c>
      <c r="C3616" t="s">
        <v>50</v>
      </c>
      <c r="D3616" t="s">
        <v>79</v>
      </c>
      <c r="E3616">
        <v>0</v>
      </c>
      <c r="F3616">
        <v>0</v>
      </c>
      <c r="G3616" t="s">
        <v>15</v>
      </c>
      <c r="H3616" t="s">
        <v>221</v>
      </c>
      <c r="I3616">
        <v>5461</v>
      </c>
      <c r="J3616" t="s">
        <v>55</v>
      </c>
      <c r="K3616" t="s">
        <v>56</v>
      </c>
      <c r="L3616">
        <v>2020</v>
      </c>
      <c r="M3616" t="s">
        <v>120</v>
      </c>
    </row>
    <row r="3617" spans="1:13" x14ac:dyDescent="0.25">
      <c r="A3617" s="1">
        <v>44150</v>
      </c>
      <c r="B3617" s="2">
        <v>0.45069444444444445</v>
      </c>
      <c r="C3617" t="s">
        <v>53</v>
      </c>
      <c r="D3617" t="s">
        <v>105</v>
      </c>
      <c r="E3617">
        <v>5</v>
      </c>
      <c r="F3617">
        <v>10</v>
      </c>
      <c r="G3617" t="s">
        <v>15</v>
      </c>
      <c r="H3617" t="s">
        <v>221</v>
      </c>
      <c r="I3617">
        <v>6041</v>
      </c>
      <c r="J3617" t="s">
        <v>16</v>
      </c>
      <c r="K3617" t="s">
        <v>17</v>
      </c>
      <c r="L3617">
        <v>2020</v>
      </c>
      <c r="M3617" t="s">
        <v>120</v>
      </c>
    </row>
    <row r="3618" spans="1:13" x14ac:dyDescent="0.25">
      <c r="A3618" s="1">
        <v>44150</v>
      </c>
      <c r="B3618" s="2">
        <v>0.62083333333333335</v>
      </c>
      <c r="C3618" t="s">
        <v>53</v>
      </c>
      <c r="D3618" t="s">
        <v>68</v>
      </c>
      <c r="E3618">
        <v>0</v>
      </c>
      <c r="F3618">
        <v>0</v>
      </c>
      <c r="G3618" t="s">
        <v>32</v>
      </c>
      <c r="H3618" t="s">
        <v>223</v>
      </c>
      <c r="I3618">
        <v>5371</v>
      </c>
      <c r="J3618" t="s">
        <v>16</v>
      </c>
      <c r="K3618" t="s">
        <v>17</v>
      </c>
      <c r="L3618">
        <v>2020</v>
      </c>
      <c r="M3618" t="s">
        <v>120</v>
      </c>
    </row>
    <row r="3619" spans="1:13" x14ac:dyDescent="0.25">
      <c r="A3619" s="1">
        <v>44150</v>
      </c>
      <c r="B3619" s="2">
        <v>0.7006944444444444</v>
      </c>
      <c r="C3619" t="s">
        <v>53</v>
      </c>
      <c r="D3619" t="s">
        <v>51</v>
      </c>
      <c r="E3619">
        <v>0</v>
      </c>
      <c r="F3619">
        <v>0</v>
      </c>
      <c r="G3619" t="s">
        <v>20</v>
      </c>
      <c r="H3619" t="s">
        <v>223</v>
      </c>
      <c r="I3619">
        <v>5080</v>
      </c>
      <c r="J3619" t="s">
        <v>55</v>
      </c>
      <c r="K3619" t="s">
        <v>56</v>
      </c>
      <c r="L3619">
        <v>2020</v>
      </c>
      <c r="M3619" t="s">
        <v>120</v>
      </c>
    </row>
    <row r="3620" spans="1:13" x14ac:dyDescent="0.25">
      <c r="A3620" s="1">
        <v>44150</v>
      </c>
      <c r="B3620" s="2">
        <v>0.7006944444444444</v>
      </c>
      <c r="C3620" t="s">
        <v>53</v>
      </c>
      <c r="D3620" t="s">
        <v>67</v>
      </c>
      <c r="E3620">
        <v>0</v>
      </c>
      <c r="F3620">
        <v>0</v>
      </c>
      <c r="G3620" t="s">
        <v>23</v>
      </c>
      <c r="H3620" t="s">
        <v>221</v>
      </c>
      <c r="I3620">
        <v>6111</v>
      </c>
      <c r="J3620" t="s">
        <v>38</v>
      </c>
      <c r="K3620" t="s">
        <v>39</v>
      </c>
      <c r="L3620">
        <v>2020</v>
      </c>
      <c r="M3620" t="s">
        <v>120</v>
      </c>
    </row>
    <row r="3621" spans="1:13" x14ac:dyDescent="0.25">
      <c r="A3621" s="1">
        <v>44150</v>
      </c>
      <c r="B3621" s="2">
        <v>0.8666666666666667</v>
      </c>
      <c r="C3621" t="s">
        <v>53</v>
      </c>
      <c r="D3621" t="s">
        <v>14</v>
      </c>
      <c r="E3621">
        <v>6</v>
      </c>
      <c r="F3621">
        <v>11</v>
      </c>
      <c r="G3621" t="s">
        <v>23</v>
      </c>
      <c r="H3621" t="s">
        <v>221</v>
      </c>
      <c r="I3621">
        <v>5491</v>
      </c>
      <c r="J3621" t="s">
        <v>16</v>
      </c>
      <c r="K3621" t="s">
        <v>17</v>
      </c>
      <c r="L3621">
        <v>2020</v>
      </c>
      <c r="M3621" t="s">
        <v>120</v>
      </c>
    </row>
    <row r="3622" spans="1:13" x14ac:dyDescent="0.25">
      <c r="A3622" s="1">
        <v>44151</v>
      </c>
      <c r="B3622" s="2">
        <v>0.42430555555555555</v>
      </c>
      <c r="C3622" t="s">
        <v>13</v>
      </c>
      <c r="D3622" t="s">
        <v>75</v>
      </c>
      <c r="E3622">
        <v>3</v>
      </c>
      <c r="F3622">
        <v>6</v>
      </c>
      <c r="G3622" t="s">
        <v>15</v>
      </c>
      <c r="H3622" t="s">
        <v>221</v>
      </c>
      <c r="I3622">
        <v>5831</v>
      </c>
      <c r="J3622" t="s">
        <v>16</v>
      </c>
      <c r="K3622" t="s">
        <v>17</v>
      </c>
      <c r="L3622">
        <v>2020</v>
      </c>
      <c r="M3622" t="s">
        <v>120</v>
      </c>
    </row>
    <row r="3623" spans="1:13" x14ac:dyDescent="0.25">
      <c r="A3623" s="1">
        <v>44151</v>
      </c>
      <c r="B3623" s="2">
        <v>0.60833333333333328</v>
      </c>
      <c r="C3623" t="s">
        <v>13</v>
      </c>
      <c r="D3623" t="s">
        <v>117</v>
      </c>
      <c r="E3623">
        <v>0</v>
      </c>
      <c r="F3623">
        <v>0</v>
      </c>
      <c r="G3623" t="s">
        <v>15</v>
      </c>
      <c r="H3623" t="s">
        <v>224</v>
      </c>
      <c r="I3623">
        <v>3025</v>
      </c>
      <c r="J3623" t="s">
        <v>107</v>
      </c>
      <c r="K3623" t="s">
        <v>56</v>
      </c>
      <c r="L3623">
        <v>2020</v>
      </c>
      <c r="M3623" t="s">
        <v>120</v>
      </c>
    </row>
    <row r="3624" spans="1:13" x14ac:dyDescent="0.25">
      <c r="A3624" s="1">
        <v>44151</v>
      </c>
      <c r="B3624" s="2">
        <v>0.6791666666666667</v>
      </c>
      <c r="C3624" t="s">
        <v>13</v>
      </c>
      <c r="D3624" t="s">
        <v>69</v>
      </c>
      <c r="E3624">
        <v>0</v>
      </c>
      <c r="F3624">
        <v>0</v>
      </c>
      <c r="G3624" t="s">
        <v>32</v>
      </c>
      <c r="H3624" t="s">
        <v>223</v>
      </c>
      <c r="I3624">
        <v>5058</v>
      </c>
      <c r="J3624" t="s">
        <v>16</v>
      </c>
      <c r="K3624" t="s">
        <v>17</v>
      </c>
      <c r="L3624">
        <v>2020</v>
      </c>
      <c r="M3624" t="s">
        <v>120</v>
      </c>
    </row>
    <row r="3625" spans="1:13" x14ac:dyDescent="0.25">
      <c r="A3625" s="1">
        <v>44151</v>
      </c>
      <c r="B3625" s="2">
        <v>0.73958333333333337</v>
      </c>
      <c r="C3625" t="s">
        <v>13</v>
      </c>
      <c r="D3625" t="s">
        <v>34</v>
      </c>
      <c r="E3625">
        <v>4</v>
      </c>
      <c r="F3625">
        <v>7</v>
      </c>
      <c r="G3625" t="s">
        <v>23</v>
      </c>
      <c r="H3625" t="s">
        <v>221</v>
      </c>
      <c r="I3625">
        <v>6036</v>
      </c>
      <c r="J3625" t="s">
        <v>16</v>
      </c>
      <c r="K3625" t="s">
        <v>17</v>
      </c>
      <c r="L3625">
        <v>2020</v>
      </c>
      <c r="M3625" t="s">
        <v>120</v>
      </c>
    </row>
    <row r="3626" spans="1:13" x14ac:dyDescent="0.25">
      <c r="A3626" s="1">
        <v>44152</v>
      </c>
      <c r="B3626" s="2">
        <v>0.42291666666666666</v>
      </c>
      <c r="C3626" t="s">
        <v>21</v>
      </c>
      <c r="D3626" t="s">
        <v>49</v>
      </c>
      <c r="E3626">
        <v>3</v>
      </c>
      <c r="F3626">
        <v>6</v>
      </c>
      <c r="G3626" t="s">
        <v>23</v>
      </c>
      <c r="H3626" t="s">
        <v>221</v>
      </c>
      <c r="I3626">
        <v>6096</v>
      </c>
      <c r="J3626" t="s">
        <v>16</v>
      </c>
      <c r="K3626" t="s">
        <v>17</v>
      </c>
      <c r="L3626">
        <v>2020</v>
      </c>
      <c r="M3626" t="s">
        <v>120</v>
      </c>
    </row>
    <row r="3627" spans="1:13" x14ac:dyDescent="0.25">
      <c r="A3627" s="1">
        <v>44152</v>
      </c>
      <c r="B3627" s="2">
        <v>0.63958333333333328</v>
      </c>
      <c r="C3627" t="s">
        <v>21</v>
      </c>
      <c r="D3627" t="s">
        <v>36</v>
      </c>
      <c r="E3627">
        <v>3</v>
      </c>
      <c r="F3627">
        <v>6</v>
      </c>
      <c r="G3627" t="s">
        <v>15</v>
      </c>
      <c r="H3627" t="s">
        <v>221</v>
      </c>
      <c r="I3627">
        <v>5086</v>
      </c>
      <c r="J3627" t="s">
        <v>16</v>
      </c>
      <c r="K3627" t="s">
        <v>17</v>
      </c>
      <c r="L3627">
        <v>2020</v>
      </c>
      <c r="M3627" t="s">
        <v>120</v>
      </c>
    </row>
    <row r="3628" spans="1:13" x14ac:dyDescent="0.25">
      <c r="A3628" s="1">
        <v>44152</v>
      </c>
      <c r="B3628" s="2">
        <v>0.68888888888888888</v>
      </c>
      <c r="C3628" t="s">
        <v>21</v>
      </c>
      <c r="D3628" t="s">
        <v>87</v>
      </c>
      <c r="E3628">
        <v>12</v>
      </c>
      <c r="F3628">
        <v>15</v>
      </c>
      <c r="G3628" t="s">
        <v>23</v>
      </c>
      <c r="H3628" t="s">
        <v>221</v>
      </c>
      <c r="I3628">
        <v>5786</v>
      </c>
      <c r="J3628" t="s">
        <v>55</v>
      </c>
      <c r="K3628" t="s">
        <v>56</v>
      </c>
      <c r="L3628">
        <v>2020</v>
      </c>
      <c r="M3628" t="s">
        <v>120</v>
      </c>
    </row>
    <row r="3629" spans="1:13" x14ac:dyDescent="0.25">
      <c r="A3629" s="1">
        <v>44153</v>
      </c>
      <c r="B3629" s="2">
        <v>0.83263888888888893</v>
      </c>
      <c r="C3629" t="s">
        <v>25</v>
      </c>
      <c r="D3629" t="s">
        <v>98</v>
      </c>
      <c r="E3629">
        <v>7</v>
      </c>
      <c r="F3629">
        <v>10</v>
      </c>
      <c r="G3629" t="s">
        <v>20</v>
      </c>
      <c r="H3629" t="s">
        <v>223</v>
      </c>
      <c r="I3629">
        <v>5152</v>
      </c>
      <c r="J3629" t="s">
        <v>55</v>
      </c>
      <c r="K3629" t="s">
        <v>56</v>
      </c>
      <c r="L3629">
        <v>2020</v>
      </c>
      <c r="M3629" t="s">
        <v>120</v>
      </c>
    </row>
    <row r="3630" spans="1:13" x14ac:dyDescent="0.25">
      <c r="A3630" s="1">
        <v>44153</v>
      </c>
      <c r="B3630" s="2">
        <v>0.85555555555555551</v>
      </c>
      <c r="C3630" t="s">
        <v>25</v>
      </c>
      <c r="D3630" t="s">
        <v>80</v>
      </c>
      <c r="E3630">
        <v>5</v>
      </c>
      <c r="F3630">
        <v>11</v>
      </c>
      <c r="G3630" t="s">
        <v>20</v>
      </c>
      <c r="H3630" t="s">
        <v>223</v>
      </c>
      <c r="I3630">
        <v>5309</v>
      </c>
      <c r="J3630" t="s">
        <v>16</v>
      </c>
      <c r="K3630" t="s">
        <v>17</v>
      </c>
      <c r="L3630">
        <v>2020</v>
      </c>
      <c r="M3630" t="s">
        <v>120</v>
      </c>
    </row>
    <row r="3631" spans="1:13" x14ac:dyDescent="0.25">
      <c r="A3631" s="1">
        <v>44153</v>
      </c>
      <c r="B3631" s="2">
        <v>0.89722222222222225</v>
      </c>
      <c r="C3631" t="s">
        <v>25</v>
      </c>
      <c r="D3631" t="s">
        <v>65</v>
      </c>
      <c r="E3631">
        <v>0</v>
      </c>
      <c r="F3631">
        <v>0</v>
      </c>
      <c r="G3631" t="s">
        <v>15</v>
      </c>
      <c r="H3631" t="s">
        <v>221</v>
      </c>
      <c r="I3631">
        <v>5671</v>
      </c>
      <c r="J3631" t="s">
        <v>16</v>
      </c>
      <c r="K3631" t="s">
        <v>17</v>
      </c>
      <c r="L3631">
        <v>2020</v>
      </c>
      <c r="M3631" t="s">
        <v>120</v>
      </c>
    </row>
    <row r="3632" spans="1:13" x14ac:dyDescent="0.25">
      <c r="A3632" s="1">
        <v>44153</v>
      </c>
      <c r="B3632" s="2">
        <v>0.8979166666666667</v>
      </c>
      <c r="C3632" t="s">
        <v>25</v>
      </c>
      <c r="D3632" t="s">
        <v>124</v>
      </c>
      <c r="E3632">
        <v>6</v>
      </c>
      <c r="F3632">
        <v>12</v>
      </c>
      <c r="G3632" t="s">
        <v>23</v>
      </c>
      <c r="H3632" t="s">
        <v>224</v>
      </c>
      <c r="I3632">
        <v>3014</v>
      </c>
      <c r="J3632" t="s">
        <v>61</v>
      </c>
      <c r="K3632" t="s">
        <v>17</v>
      </c>
      <c r="L3632">
        <v>2020</v>
      </c>
      <c r="M3632" t="s">
        <v>120</v>
      </c>
    </row>
    <row r="3633" spans="1:13" x14ac:dyDescent="0.25">
      <c r="A3633" s="1">
        <v>44154</v>
      </c>
      <c r="B3633" s="2">
        <v>0.47638888888888886</v>
      </c>
      <c r="C3633" t="s">
        <v>33</v>
      </c>
      <c r="D3633" t="s">
        <v>94</v>
      </c>
      <c r="E3633">
        <v>3</v>
      </c>
      <c r="F3633">
        <v>6</v>
      </c>
      <c r="G3633" t="s">
        <v>23</v>
      </c>
      <c r="H3633" t="s">
        <v>221</v>
      </c>
      <c r="I3633">
        <v>5941</v>
      </c>
      <c r="J3633" t="s">
        <v>55</v>
      </c>
      <c r="K3633" t="s">
        <v>56</v>
      </c>
      <c r="L3633">
        <v>2020</v>
      </c>
      <c r="M3633" t="s">
        <v>120</v>
      </c>
    </row>
    <row r="3634" spans="1:13" x14ac:dyDescent="0.25">
      <c r="A3634" s="1">
        <v>44154</v>
      </c>
      <c r="B3634" s="2">
        <v>0.61944444444444446</v>
      </c>
      <c r="C3634" t="s">
        <v>33</v>
      </c>
      <c r="D3634" t="s">
        <v>71</v>
      </c>
      <c r="E3634">
        <v>4</v>
      </c>
      <c r="F3634">
        <v>7</v>
      </c>
      <c r="G3634" t="s">
        <v>20</v>
      </c>
      <c r="H3634" t="s">
        <v>223</v>
      </c>
      <c r="I3634">
        <v>5152</v>
      </c>
      <c r="J3634" t="s">
        <v>16</v>
      </c>
      <c r="K3634" t="s">
        <v>17</v>
      </c>
      <c r="L3634">
        <v>2020</v>
      </c>
      <c r="M3634" t="s">
        <v>120</v>
      </c>
    </row>
    <row r="3635" spans="1:13" x14ac:dyDescent="0.25">
      <c r="A3635" s="1">
        <v>44154</v>
      </c>
      <c r="B3635" s="2">
        <v>0.78055555555555556</v>
      </c>
      <c r="C3635" t="s">
        <v>33</v>
      </c>
      <c r="D3635" t="s">
        <v>59</v>
      </c>
      <c r="E3635">
        <v>5</v>
      </c>
      <c r="F3635">
        <v>8</v>
      </c>
      <c r="G3635" t="s">
        <v>32</v>
      </c>
      <c r="H3635" t="s">
        <v>223</v>
      </c>
      <c r="I3635">
        <v>5321</v>
      </c>
      <c r="J3635" t="s">
        <v>91</v>
      </c>
      <c r="K3635" t="s">
        <v>92</v>
      </c>
      <c r="L3635">
        <v>2020</v>
      </c>
      <c r="M3635" t="s">
        <v>120</v>
      </c>
    </row>
    <row r="3636" spans="1:13" x14ac:dyDescent="0.25">
      <c r="A3636" s="1">
        <v>44154</v>
      </c>
      <c r="B3636" s="2">
        <v>0.88055555555555554</v>
      </c>
      <c r="C3636" t="s">
        <v>33</v>
      </c>
      <c r="D3636" t="s">
        <v>75</v>
      </c>
      <c r="E3636">
        <v>8</v>
      </c>
      <c r="F3636">
        <v>11</v>
      </c>
      <c r="G3636" t="s">
        <v>23</v>
      </c>
      <c r="H3636" t="s">
        <v>221</v>
      </c>
      <c r="I3636">
        <v>5426</v>
      </c>
      <c r="J3636" t="s">
        <v>16</v>
      </c>
      <c r="K3636" t="s">
        <v>17</v>
      </c>
      <c r="L3636">
        <v>2020</v>
      </c>
      <c r="M3636" t="s">
        <v>120</v>
      </c>
    </row>
    <row r="3637" spans="1:13" x14ac:dyDescent="0.25">
      <c r="A3637" s="1">
        <v>44155</v>
      </c>
      <c r="B3637" s="2">
        <v>1.6666666666666666E-2</v>
      </c>
      <c r="C3637" t="s">
        <v>40</v>
      </c>
      <c r="D3637" t="s">
        <v>59</v>
      </c>
      <c r="E3637">
        <v>0</v>
      </c>
      <c r="F3637">
        <v>0</v>
      </c>
      <c r="G3637" t="s">
        <v>32</v>
      </c>
      <c r="H3637" t="s">
        <v>223</v>
      </c>
      <c r="I3637">
        <v>5021</v>
      </c>
      <c r="J3637" t="s">
        <v>38</v>
      </c>
      <c r="K3637" t="s">
        <v>39</v>
      </c>
      <c r="L3637">
        <v>2020</v>
      </c>
      <c r="M3637" t="s">
        <v>120</v>
      </c>
    </row>
    <row r="3638" spans="1:13" x14ac:dyDescent="0.25">
      <c r="A3638" s="1">
        <v>44155</v>
      </c>
      <c r="B3638" s="2">
        <v>0.28958333333333336</v>
      </c>
      <c r="C3638" t="s">
        <v>40</v>
      </c>
      <c r="D3638" t="s">
        <v>75</v>
      </c>
      <c r="E3638">
        <v>6</v>
      </c>
      <c r="F3638">
        <v>9</v>
      </c>
      <c r="G3638" t="s">
        <v>23</v>
      </c>
      <c r="H3638" t="s">
        <v>221</v>
      </c>
      <c r="I3638">
        <v>5471</v>
      </c>
      <c r="J3638" t="s">
        <v>16</v>
      </c>
      <c r="K3638" t="s">
        <v>17</v>
      </c>
      <c r="L3638">
        <v>2020</v>
      </c>
      <c r="M3638" t="s">
        <v>120</v>
      </c>
    </row>
    <row r="3639" spans="1:13" x14ac:dyDescent="0.25">
      <c r="A3639" s="1">
        <v>44155</v>
      </c>
      <c r="B3639" s="2">
        <v>0.56805555555555554</v>
      </c>
      <c r="C3639" t="s">
        <v>40</v>
      </c>
      <c r="D3639" t="s">
        <v>65</v>
      </c>
      <c r="E3639">
        <v>0</v>
      </c>
      <c r="F3639">
        <v>0</v>
      </c>
      <c r="G3639" t="s">
        <v>15</v>
      </c>
      <c r="H3639" t="s">
        <v>221</v>
      </c>
      <c r="I3639">
        <v>5411</v>
      </c>
      <c r="J3639" t="s">
        <v>16</v>
      </c>
      <c r="K3639" t="s">
        <v>17</v>
      </c>
      <c r="L3639">
        <v>2020</v>
      </c>
      <c r="M3639" t="s">
        <v>120</v>
      </c>
    </row>
    <row r="3640" spans="1:13" x14ac:dyDescent="0.25">
      <c r="A3640" s="1">
        <v>44155</v>
      </c>
      <c r="B3640" s="2">
        <v>0.64861111111111114</v>
      </c>
      <c r="C3640" t="s">
        <v>40</v>
      </c>
      <c r="D3640" t="s">
        <v>103</v>
      </c>
      <c r="E3640">
        <v>3</v>
      </c>
      <c r="F3640">
        <v>6</v>
      </c>
      <c r="G3640" t="s">
        <v>15</v>
      </c>
      <c r="H3640" t="s">
        <v>221</v>
      </c>
      <c r="I3640">
        <v>5986</v>
      </c>
      <c r="J3640" t="s">
        <v>16</v>
      </c>
      <c r="K3640" t="s">
        <v>17</v>
      </c>
      <c r="L3640">
        <v>2020</v>
      </c>
      <c r="M3640" t="s">
        <v>120</v>
      </c>
    </row>
    <row r="3641" spans="1:13" x14ac:dyDescent="0.25">
      <c r="A3641" s="1">
        <v>44155</v>
      </c>
      <c r="B3641" s="2">
        <v>0.83958333333333335</v>
      </c>
      <c r="C3641" t="s">
        <v>40</v>
      </c>
      <c r="D3641" t="s">
        <v>87</v>
      </c>
      <c r="E3641">
        <v>4</v>
      </c>
      <c r="F3641">
        <v>7</v>
      </c>
      <c r="G3641" t="s">
        <v>15</v>
      </c>
      <c r="H3641" t="s">
        <v>221</v>
      </c>
      <c r="I3641">
        <v>5381</v>
      </c>
      <c r="J3641" t="s">
        <v>16</v>
      </c>
      <c r="K3641" t="s">
        <v>17</v>
      </c>
      <c r="L3641">
        <v>2020</v>
      </c>
      <c r="M3641" t="s">
        <v>120</v>
      </c>
    </row>
    <row r="3642" spans="1:13" x14ac:dyDescent="0.25">
      <c r="A3642" s="1">
        <v>44155</v>
      </c>
      <c r="B3642" s="2">
        <v>0.84652777777777777</v>
      </c>
      <c r="C3642" t="s">
        <v>40</v>
      </c>
      <c r="D3642" t="s">
        <v>26</v>
      </c>
      <c r="E3642">
        <v>3</v>
      </c>
      <c r="F3642">
        <v>6</v>
      </c>
      <c r="G3642" t="s">
        <v>20</v>
      </c>
      <c r="H3642" t="s">
        <v>223</v>
      </c>
      <c r="I3642">
        <v>5192</v>
      </c>
      <c r="J3642" t="s">
        <v>55</v>
      </c>
      <c r="K3642" t="s">
        <v>56</v>
      </c>
      <c r="L3642">
        <v>2020</v>
      </c>
      <c r="M3642" t="s">
        <v>120</v>
      </c>
    </row>
    <row r="3643" spans="1:13" x14ac:dyDescent="0.25">
      <c r="A3643" s="1">
        <v>44155</v>
      </c>
      <c r="B3643" s="2">
        <v>0.8881944444444444</v>
      </c>
      <c r="C3643" t="s">
        <v>40</v>
      </c>
      <c r="D3643" t="s">
        <v>52</v>
      </c>
      <c r="E3643">
        <v>19</v>
      </c>
      <c r="F3643">
        <v>24</v>
      </c>
      <c r="G3643" t="s">
        <v>15</v>
      </c>
      <c r="H3643" t="s">
        <v>221</v>
      </c>
      <c r="I3643">
        <v>6071</v>
      </c>
      <c r="J3643" t="s">
        <v>55</v>
      </c>
      <c r="K3643" t="s">
        <v>56</v>
      </c>
      <c r="L3643">
        <v>2020</v>
      </c>
      <c r="M3643" t="s">
        <v>120</v>
      </c>
    </row>
    <row r="3644" spans="1:13" x14ac:dyDescent="0.25">
      <c r="A3644" s="1">
        <v>44156</v>
      </c>
      <c r="B3644" s="2">
        <v>0.52152777777777781</v>
      </c>
      <c r="C3644" t="s">
        <v>50</v>
      </c>
      <c r="D3644" t="s">
        <v>37</v>
      </c>
      <c r="E3644">
        <v>3</v>
      </c>
      <c r="F3644">
        <v>7</v>
      </c>
      <c r="G3644" t="s">
        <v>32</v>
      </c>
      <c r="H3644" t="s">
        <v>223</v>
      </c>
      <c r="I3644">
        <v>5263</v>
      </c>
      <c r="J3644" t="s">
        <v>16</v>
      </c>
      <c r="K3644" t="s">
        <v>17</v>
      </c>
      <c r="L3644">
        <v>2020</v>
      </c>
      <c r="M3644" t="s">
        <v>120</v>
      </c>
    </row>
    <row r="3645" spans="1:13" x14ac:dyDescent="0.25">
      <c r="A3645" s="1">
        <v>44156</v>
      </c>
      <c r="B3645" s="2">
        <v>0.57847222222222228</v>
      </c>
      <c r="C3645" t="s">
        <v>50</v>
      </c>
      <c r="D3645" t="s">
        <v>42</v>
      </c>
      <c r="E3645">
        <v>24</v>
      </c>
      <c r="F3645">
        <v>28</v>
      </c>
      <c r="G3645" t="s">
        <v>32</v>
      </c>
      <c r="H3645" t="s">
        <v>223</v>
      </c>
      <c r="I3645">
        <v>5092</v>
      </c>
      <c r="J3645" t="s">
        <v>91</v>
      </c>
      <c r="K3645" t="s">
        <v>92</v>
      </c>
      <c r="L3645">
        <v>2020</v>
      </c>
      <c r="M3645" t="s">
        <v>120</v>
      </c>
    </row>
    <row r="3646" spans="1:13" x14ac:dyDescent="0.25">
      <c r="A3646" s="1">
        <v>44156</v>
      </c>
      <c r="B3646" s="2">
        <v>0.71388888888888891</v>
      </c>
      <c r="C3646" t="s">
        <v>50</v>
      </c>
      <c r="D3646" t="s">
        <v>69</v>
      </c>
      <c r="E3646">
        <v>5</v>
      </c>
      <c r="F3646">
        <v>9</v>
      </c>
      <c r="G3646" t="s">
        <v>20</v>
      </c>
      <c r="H3646" t="s">
        <v>223</v>
      </c>
      <c r="I3646">
        <v>5289</v>
      </c>
      <c r="J3646" t="s">
        <v>16</v>
      </c>
      <c r="K3646" t="s">
        <v>17</v>
      </c>
      <c r="L3646">
        <v>2020</v>
      </c>
      <c r="M3646" t="s">
        <v>120</v>
      </c>
    </row>
    <row r="3647" spans="1:13" x14ac:dyDescent="0.25">
      <c r="A3647" s="1">
        <v>44156</v>
      </c>
      <c r="B3647" s="2">
        <v>0.73958333333333337</v>
      </c>
      <c r="C3647" t="s">
        <v>50</v>
      </c>
      <c r="D3647" t="s">
        <v>49</v>
      </c>
      <c r="E3647">
        <v>5</v>
      </c>
      <c r="F3647">
        <v>8</v>
      </c>
      <c r="G3647" t="s">
        <v>15</v>
      </c>
      <c r="H3647" t="s">
        <v>221</v>
      </c>
      <c r="I3647">
        <v>5576</v>
      </c>
      <c r="J3647" t="s">
        <v>55</v>
      </c>
      <c r="K3647" t="s">
        <v>56</v>
      </c>
      <c r="L3647">
        <v>2020</v>
      </c>
      <c r="M3647" t="s">
        <v>120</v>
      </c>
    </row>
    <row r="3648" spans="1:13" x14ac:dyDescent="0.25">
      <c r="A3648" s="1">
        <v>44156</v>
      </c>
      <c r="B3648" s="2">
        <v>0.81736111111111109</v>
      </c>
      <c r="C3648" t="s">
        <v>50</v>
      </c>
      <c r="D3648" t="s">
        <v>49</v>
      </c>
      <c r="E3648">
        <v>0</v>
      </c>
      <c r="F3648">
        <v>0</v>
      </c>
      <c r="G3648" t="s">
        <v>23</v>
      </c>
      <c r="H3648" t="s">
        <v>221</v>
      </c>
      <c r="I3648">
        <v>6126</v>
      </c>
      <c r="J3648" t="s">
        <v>55</v>
      </c>
      <c r="K3648" t="s">
        <v>56</v>
      </c>
      <c r="L3648">
        <v>2020</v>
      </c>
      <c r="M3648" t="s">
        <v>120</v>
      </c>
    </row>
    <row r="3649" spans="1:13" x14ac:dyDescent="0.25">
      <c r="A3649" s="1">
        <v>44156</v>
      </c>
      <c r="B3649" s="2">
        <v>0.84722222222222221</v>
      </c>
      <c r="C3649" t="s">
        <v>50</v>
      </c>
      <c r="D3649" t="s">
        <v>93</v>
      </c>
      <c r="E3649">
        <v>0</v>
      </c>
      <c r="F3649">
        <v>0</v>
      </c>
      <c r="G3649" t="s">
        <v>32</v>
      </c>
      <c r="H3649" t="s">
        <v>223</v>
      </c>
      <c r="I3649">
        <v>5309</v>
      </c>
      <c r="J3649" t="s">
        <v>16</v>
      </c>
      <c r="K3649" t="s">
        <v>17</v>
      </c>
      <c r="L3649">
        <v>2020</v>
      </c>
      <c r="M3649" t="s">
        <v>120</v>
      </c>
    </row>
    <row r="3650" spans="1:13" x14ac:dyDescent="0.25">
      <c r="A3650" s="1">
        <v>44156</v>
      </c>
      <c r="B3650" s="2">
        <v>0.92777777777777781</v>
      </c>
      <c r="C3650" t="s">
        <v>50</v>
      </c>
      <c r="D3650" t="s">
        <v>71</v>
      </c>
      <c r="E3650">
        <v>0</v>
      </c>
      <c r="F3650">
        <v>0</v>
      </c>
      <c r="G3650" t="s">
        <v>20</v>
      </c>
      <c r="H3650" t="s">
        <v>223</v>
      </c>
      <c r="I3650">
        <v>5274</v>
      </c>
      <c r="J3650" t="s">
        <v>16</v>
      </c>
      <c r="K3650" t="s">
        <v>17</v>
      </c>
      <c r="L3650">
        <v>2020</v>
      </c>
      <c r="M3650" t="s">
        <v>120</v>
      </c>
    </row>
    <row r="3651" spans="1:13" x14ac:dyDescent="0.25">
      <c r="A3651" s="1">
        <v>44156</v>
      </c>
      <c r="B3651" s="2">
        <v>0.92847222222222225</v>
      </c>
      <c r="C3651" t="s">
        <v>50</v>
      </c>
      <c r="D3651" t="s">
        <v>65</v>
      </c>
      <c r="E3651">
        <v>0</v>
      </c>
      <c r="F3651">
        <v>0</v>
      </c>
      <c r="G3651" t="s">
        <v>15</v>
      </c>
      <c r="H3651" t="s">
        <v>221</v>
      </c>
      <c r="I3651">
        <v>5596</v>
      </c>
      <c r="J3651" t="s">
        <v>16</v>
      </c>
      <c r="K3651" t="s">
        <v>17</v>
      </c>
      <c r="L3651">
        <v>2020</v>
      </c>
      <c r="M3651" t="s">
        <v>120</v>
      </c>
    </row>
    <row r="3652" spans="1:13" x14ac:dyDescent="0.25">
      <c r="A3652" s="1">
        <v>44157</v>
      </c>
      <c r="B3652" s="2">
        <v>3.472222222222222E-3</v>
      </c>
      <c r="C3652" t="s">
        <v>53</v>
      </c>
      <c r="D3652" t="s">
        <v>65</v>
      </c>
      <c r="E3652">
        <v>5</v>
      </c>
      <c r="F3652">
        <v>10</v>
      </c>
      <c r="G3652" t="s">
        <v>15</v>
      </c>
      <c r="H3652" t="s">
        <v>221</v>
      </c>
      <c r="I3652">
        <v>5621</v>
      </c>
      <c r="J3652" t="s">
        <v>16</v>
      </c>
      <c r="K3652" t="s">
        <v>17</v>
      </c>
      <c r="L3652">
        <v>2020</v>
      </c>
      <c r="M3652" t="s">
        <v>120</v>
      </c>
    </row>
    <row r="3653" spans="1:13" x14ac:dyDescent="0.25">
      <c r="A3653" s="1">
        <v>44157</v>
      </c>
      <c r="B3653" s="2">
        <v>2.6388888888888889E-2</v>
      </c>
      <c r="C3653" t="s">
        <v>53</v>
      </c>
      <c r="D3653" t="s">
        <v>65</v>
      </c>
      <c r="E3653">
        <v>3</v>
      </c>
      <c r="F3653">
        <v>8</v>
      </c>
      <c r="G3653" t="s">
        <v>15</v>
      </c>
      <c r="H3653" t="s">
        <v>221</v>
      </c>
      <c r="I3653">
        <v>5521</v>
      </c>
      <c r="J3653" t="s">
        <v>16</v>
      </c>
      <c r="K3653" t="s">
        <v>17</v>
      </c>
      <c r="L3653">
        <v>2020</v>
      </c>
      <c r="M3653" t="s">
        <v>120</v>
      </c>
    </row>
    <row r="3654" spans="1:13" x14ac:dyDescent="0.25">
      <c r="A3654" s="1">
        <v>44157</v>
      </c>
      <c r="B3654" s="2">
        <v>0.46041666666666664</v>
      </c>
      <c r="C3654" t="s">
        <v>53</v>
      </c>
      <c r="D3654" t="s">
        <v>75</v>
      </c>
      <c r="E3654">
        <v>6</v>
      </c>
      <c r="F3654">
        <v>9</v>
      </c>
      <c r="G3654" t="s">
        <v>23</v>
      </c>
      <c r="H3654" t="s">
        <v>221</v>
      </c>
      <c r="I3654">
        <v>5386</v>
      </c>
      <c r="J3654" t="s">
        <v>16</v>
      </c>
      <c r="K3654" t="s">
        <v>17</v>
      </c>
      <c r="L3654">
        <v>2020</v>
      </c>
      <c r="M3654" t="s">
        <v>120</v>
      </c>
    </row>
    <row r="3655" spans="1:13" x14ac:dyDescent="0.25">
      <c r="A3655" s="1">
        <v>44157</v>
      </c>
      <c r="B3655" s="2">
        <v>0.53541666666666665</v>
      </c>
      <c r="C3655" t="s">
        <v>53</v>
      </c>
      <c r="D3655" t="s">
        <v>14</v>
      </c>
      <c r="E3655">
        <v>3</v>
      </c>
      <c r="F3655">
        <v>7</v>
      </c>
      <c r="G3655" t="s">
        <v>15</v>
      </c>
      <c r="H3655" t="s">
        <v>221</v>
      </c>
      <c r="I3655">
        <v>5656</v>
      </c>
      <c r="J3655" t="s">
        <v>16</v>
      </c>
      <c r="K3655" t="s">
        <v>17</v>
      </c>
      <c r="L3655">
        <v>2020</v>
      </c>
      <c r="M3655" t="s">
        <v>120</v>
      </c>
    </row>
    <row r="3656" spans="1:13" x14ac:dyDescent="0.25">
      <c r="A3656" s="1">
        <v>44157</v>
      </c>
      <c r="B3656" s="2">
        <v>0.64027777777777772</v>
      </c>
      <c r="C3656" t="s">
        <v>53</v>
      </c>
      <c r="D3656" t="s">
        <v>79</v>
      </c>
      <c r="E3656">
        <v>26</v>
      </c>
      <c r="F3656">
        <v>30</v>
      </c>
      <c r="G3656" t="s">
        <v>15</v>
      </c>
      <c r="H3656" t="s">
        <v>221</v>
      </c>
      <c r="I3656">
        <v>5781</v>
      </c>
      <c r="J3656" t="s">
        <v>16</v>
      </c>
      <c r="K3656" t="s">
        <v>17</v>
      </c>
      <c r="L3656">
        <v>2020</v>
      </c>
      <c r="M3656" t="s">
        <v>120</v>
      </c>
    </row>
    <row r="3657" spans="1:13" x14ac:dyDescent="0.25">
      <c r="A3657" s="1">
        <v>44157</v>
      </c>
      <c r="B3657" s="2">
        <v>0.66319444444444442</v>
      </c>
      <c r="C3657" t="s">
        <v>53</v>
      </c>
      <c r="D3657" t="s">
        <v>14</v>
      </c>
      <c r="E3657">
        <v>3</v>
      </c>
      <c r="F3657">
        <v>7</v>
      </c>
      <c r="G3657" t="s">
        <v>23</v>
      </c>
      <c r="H3657" t="s">
        <v>221</v>
      </c>
      <c r="I3657">
        <v>5466</v>
      </c>
      <c r="J3657" t="s">
        <v>16</v>
      </c>
      <c r="K3657" t="s">
        <v>17</v>
      </c>
      <c r="L3657">
        <v>2020</v>
      </c>
      <c r="M3657" t="s">
        <v>120</v>
      </c>
    </row>
    <row r="3658" spans="1:13" x14ac:dyDescent="0.25">
      <c r="A3658" s="1">
        <v>44157</v>
      </c>
      <c r="B3658" s="2">
        <v>0.68055555555555558</v>
      </c>
      <c r="C3658" t="s">
        <v>53</v>
      </c>
      <c r="D3658" t="s">
        <v>116</v>
      </c>
      <c r="E3658">
        <v>0</v>
      </c>
      <c r="F3658">
        <v>0</v>
      </c>
      <c r="G3658" t="s">
        <v>20</v>
      </c>
      <c r="H3658" t="s">
        <v>223</v>
      </c>
      <c r="I3658">
        <v>5089</v>
      </c>
      <c r="J3658" t="s">
        <v>16</v>
      </c>
      <c r="K3658" t="s">
        <v>17</v>
      </c>
      <c r="L3658">
        <v>2020</v>
      </c>
      <c r="M3658" t="s">
        <v>120</v>
      </c>
    </row>
    <row r="3659" spans="1:13" x14ac:dyDescent="0.25">
      <c r="A3659" s="1">
        <v>44157</v>
      </c>
      <c r="B3659" s="2">
        <v>0.69513888888888886</v>
      </c>
      <c r="C3659" t="s">
        <v>53</v>
      </c>
      <c r="D3659" t="s">
        <v>94</v>
      </c>
      <c r="E3659">
        <v>0</v>
      </c>
      <c r="F3659">
        <v>0</v>
      </c>
      <c r="G3659" t="s">
        <v>15</v>
      </c>
      <c r="H3659" t="s">
        <v>221</v>
      </c>
      <c r="I3659">
        <v>6076</v>
      </c>
      <c r="J3659" t="s">
        <v>16</v>
      </c>
      <c r="K3659" t="s">
        <v>17</v>
      </c>
      <c r="L3659">
        <v>2020</v>
      </c>
      <c r="M3659" t="s">
        <v>120</v>
      </c>
    </row>
    <row r="3660" spans="1:13" x14ac:dyDescent="0.25">
      <c r="A3660" s="1">
        <v>44157</v>
      </c>
      <c r="B3660" s="2">
        <v>0.75486111111111109</v>
      </c>
      <c r="C3660" t="s">
        <v>53</v>
      </c>
      <c r="D3660" t="s">
        <v>34</v>
      </c>
      <c r="E3660">
        <v>3</v>
      </c>
      <c r="F3660">
        <v>7</v>
      </c>
      <c r="G3660" t="s">
        <v>23</v>
      </c>
      <c r="H3660" t="s">
        <v>221</v>
      </c>
      <c r="I3660">
        <v>5781</v>
      </c>
      <c r="J3660" t="s">
        <v>16</v>
      </c>
      <c r="K3660" t="s">
        <v>17</v>
      </c>
      <c r="L3660">
        <v>2020</v>
      </c>
      <c r="M3660" t="s">
        <v>120</v>
      </c>
    </row>
    <row r="3661" spans="1:13" x14ac:dyDescent="0.25">
      <c r="A3661" s="1">
        <v>44157</v>
      </c>
      <c r="B3661" s="2">
        <v>0.92222222222222228</v>
      </c>
      <c r="C3661" t="s">
        <v>53</v>
      </c>
      <c r="D3661" t="s">
        <v>71</v>
      </c>
      <c r="E3661">
        <v>0</v>
      </c>
      <c r="F3661">
        <v>0</v>
      </c>
      <c r="G3661" t="s">
        <v>32</v>
      </c>
      <c r="H3661" t="s">
        <v>223</v>
      </c>
      <c r="I3661">
        <v>5072</v>
      </c>
      <c r="J3661" t="s">
        <v>55</v>
      </c>
      <c r="K3661" t="s">
        <v>56</v>
      </c>
      <c r="L3661">
        <v>2020</v>
      </c>
      <c r="M3661" t="s">
        <v>120</v>
      </c>
    </row>
    <row r="3662" spans="1:13" x14ac:dyDescent="0.25">
      <c r="A3662" s="1">
        <v>44158</v>
      </c>
      <c r="B3662" s="2">
        <v>5.2777777777777778E-2</v>
      </c>
      <c r="C3662" t="s">
        <v>13</v>
      </c>
      <c r="D3662" t="s">
        <v>43</v>
      </c>
      <c r="E3662">
        <v>10</v>
      </c>
      <c r="F3662">
        <v>16</v>
      </c>
      <c r="G3662" t="s">
        <v>32</v>
      </c>
      <c r="H3662" t="s">
        <v>223</v>
      </c>
      <c r="I3662">
        <v>5239</v>
      </c>
      <c r="J3662" t="s">
        <v>16</v>
      </c>
      <c r="K3662" t="s">
        <v>17</v>
      </c>
      <c r="L3662">
        <v>2020</v>
      </c>
      <c r="M3662" t="s">
        <v>120</v>
      </c>
    </row>
    <row r="3663" spans="1:13" x14ac:dyDescent="0.25">
      <c r="A3663" s="1">
        <v>44158</v>
      </c>
      <c r="B3663" s="2">
        <v>7.2916666666666671E-2</v>
      </c>
      <c r="C3663" t="s">
        <v>13</v>
      </c>
      <c r="D3663" t="s">
        <v>88</v>
      </c>
      <c r="E3663">
        <v>0</v>
      </c>
      <c r="F3663">
        <v>0</v>
      </c>
      <c r="G3663" t="s">
        <v>23</v>
      </c>
      <c r="H3663" t="s">
        <v>221</v>
      </c>
      <c r="I3663">
        <v>5463</v>
      </c>
      <c r="J3663" t="s">
        <v>55</v>
      </c>
      <c r="K3663" t="s">
        <v>56</v>
      </c>
      <c r="L3663">
        <v>2020</v>
      </c>
      <c r="M3663" t="s">
        <v>120</v>
      </c>
    </row>
    <row r="3664" spans="1:13" x14ac:dyDescent="0.25">
      <c r="A3664" s="1">
        <v>44158</v>
      </c>
      <c r="B3664" s="2">
        <v>0.5180555555555556</v>
      </c>
      <c r="C3664" t="s">
        <v>13</v>
      </c>
      <c r="D3664" t="s">
        <v>85</v>
      </c>
      <c r="E3664">
        <v>5</v>
      </c>
      <c r="F3664">
        <v>8</v>
      </c>
      <c r="G3664" t="s">
        <v>23</v>
      </c>
      <c r="H3664" t="s">
        <v>221</v>
      </c>
      <c r="I3664">
        <v>6126</v>
      </c>
      <c r="J3664" t="s">
        <v>16</v>
      </c>
      <c r="K3664" t="s">
        <v>17</v>
      </c>
      <c r="L3664">
        <v>2020</v>
      </c>
      <c r="M3664" t="s">
        <v>120</v>
      </c>
    </row>
    <row r="3665" spans="1:13" x14ac:dyDescent="0.25">
      <c r="A3665" s="1">
        <v>44159</v>
      </c>
      <c r="B3665" s="2">
        <v>0.3347222222222222</v>
      </c>
      <c r="C3665" t="s">
        <v>21</v>
      </c>
      <c r="D3665" t="s">
        <v>108</v>
      </c>
      <c r="E3665">
        <v>0</v>
      </c>
      <c r="F3665">
        <v>0</v>
      </c>
      <c r="G3665" t="s">
        <v>23</v>
      </c>
      <c r="H3665" t="s">
        <v>221</v>
      </c>
      <c r="I3665">
        <v>5956</v>
      </c>
      <c r="J3665" t="s">
        <v>16</v>
      </c>
      <c r="K3665" t="s">
        <v>17</v>
      </c>
      <c r="L3665">
        <v>2020</v>
      </c>
      <c r="M3665" t="s">
        <v>120</v>
      </c>
    </row>
    <row r="3666" spans="1:13" x14ac:dyDescent="0.25">
      <c r="A3666" s="1">
        <v>44159</v>
      </c>
      <c r="B3666" s="2">
        <v>0.43958333333333333</v>
      </c>
      <c r="C3666" t="s">
        <v>21</v>
      </c>
      <c r="D3666" t="s">
        <v>34</v>
      </c>
      <c r="E3666">
        <v>0</v>
      </c>
      <c r="F3666">
        <v>0</v>
      </c>
      <c r="G3666" t="s">
        <v>23</v>
      </c>
      <c r="H3666" t="s">
        <v>221</v>
      </c>
      <c r="I3666">
        <v>5516</v>
      </c>
      <c r="J3666" t="s">
        <v>16</v>
      </c>
      <c r="K3666" t="s">
        <v>17</v>
      </c>
      <c r="L3666">
        <v>2020</v>
      </c>
      <c r="M3666" t="s">
        <v>120</v>
      </c>
    </row>
    <row r="3667" spans="1:13" x14ac:dyDescent="0.25">
      <c r="A3667" s="1">
        <v>44159</v>
      </c>
      <c r="B3667" s="2">
        <v>0.65972222222222221</v>
      </c>
      <c r="C3667" t="s">
        <v>21</v>
      </c>
      <c r="D3667" t="s">
        <v>35</v>
      </c>
      <c r="E3667">
        <v>0</v>
      </c>
      <c r="F3667">
        <v>0</v>
      </c>
      <c r="H3667" t="s">
        <v>221</v>
      </c>
      <c r="I3667">
        <v>5392</v>
      </c>
      <c r="J3667" t="s">
        <v>55</v>
      </c>
      <c r="K3667" t="s">
        <v>56</v>
      </c>
      <c r="L3667">
        <v>2020</v>
      </c>
      <c r="M3667" t="s">
        <v>120</v>
      </c>
    </row>
    <row r="3668" spans="1:13" x14ac:dyDescent="0.25">
      <c r="A3668" s="1">
        <v>44159</v>
      </c>
      <c r="B3668" s="2">
        <v>0.72222222222222221</v>
      </c>
      <c r="C3668" t="s">
        <v>21</v>
      </c>
      <c r="D3668" t="s">
        <v>81</v>
      </c>
      <c r="E3668">
        <v>3</v>
      </c>
      <c r="F3668">
        <v>6</v>
      </c>
      <c r="G3668" t="s">
        <v>20</v>
      </c>
      <c r="H3668" t="s">
        <v>223</v>
      </c>
      <c r="I3668">
        <v>5205</v>
      </c>
      <c r="J3668" t="s">
        <v>16</v>
      </c>
      <c r="K3668" t="s">
        <v>17</v>
      </c>
      <c r="L3668">
        <v>2020</v>
      </c>
      <c r="M3668" t="s">
        <v>120</v>
      </c>
    </row>
    <row r="3669" spans="1:13" x14ac:dyDescent="0.25">
      <c r="A3669" s="1">
        <v>44160</v>
      </c>
      <c r="B3669" s="2">
        <v>0.32916666666666666</v>
      </c>
      <c r="C3669" t="s">
        <v>25</v>
      </c>
      <c r="D3669" t="s">
        <v>52</v>
      </c>
      <c r="E3669">
        <v>4</v>
      </c>
      <c r="F3669">
        <v>7</v>
      </c>
      <c r="G3669" t="s">
        <v>23</v>
      </c>
      <c r="H3669" t="s">
        <v>221</v>
      </c>
      <c r="I3669">
        <v>6031</v>
      </c>
      <c r="J3669" t="s">
        <v>16</v>
      </c>
      <c r="K3669" t="s">
        <v>17</v>
      </c>
      <c r="L3669">
        <v>2020</v>
      </c>
      <c r="M3669" t="s">
        <v>120</v>
      </c>
    </row>
    <row r="3670" spans="1:13" x14ac:dyDescent="0.25">
      <c r="A3670" s="1">
        <v>44160</v>
      </c>
      <c r="B3670" s="2">
        <v>0.38819444444444445</v>
      </c>
      <c r="C3670" t="s">
        <v>25</v>
      </c>
      <c r="D3670" t="s">
        <v>26</v>
      </c>
      <c r="E3670">
        <v>5</v>
      </c>
      <c r="F3670">
        <v>8</v>
      </c>
      <c r="G3670" t="s">
        <v>32</v>
      </c>
      <c r="H3670" t="s">
        <v>223</v>
      </c>
      <c r="I3670">
        <v>5354</v>
      </c>
      <c r="J3670" t="s">
        <v>16</v>
      </c>
      <c r="K3670" t="s">
        <v>17</v>
      </c>
      <c r="L3670">
        <v>2020</v>
      </c>
      <c r="M3670" t="s">
        <v>120</v>
      </c>
    </row>
    <row r="3671" spans="1:13" x14ac:dyDescent="0.25">
      <c r="A3671" s="1">
        <v>44160</v>
      </c>
      <c r="B3671" s="2">
        <v>0.40138888888888891</v>
      </c>
      <c r="C3671" t="s">
        <v>25</v>
      </c>
      <c r="D3671" t="s">
        <v>86</v>
      </c>
      <c r="E3671">
        <v>3</v>
      </c>
      <c r="F3671">
        <v>6</v>
      </c>
      <c r="G3671" t="s">
        <v>32</v>
      </c>
      <c r="H3671" t="s">
        <v>223</v>
      </c>
      <c r="I3671">
        <v>5163</v>
      </c>
      <c r="J3671" t="s">
        <v>16</v>
      </c>
      <c r="K3671" t="s">
        <v>17</v>
      </c>
      <c r="L3671">
        <v>2020</v>
      </c>
      <c r="M3671" t="s">
        <v>120</v>
      </c>
    </row>
    <row r="3672" spans="1:13" x14ac:dyDescent="0.25">
      <c r="A3672" s="1">
        <v>44160</v>
      </c>
      <c r="B3672" s="2">
        <v>0.75</v>
      </c>
      <c r="C3672" t="s">
        <v>25</v>
      </c>
      <c r="D3672" t="s">
        <v>27</v>
      </c>
      <c r="E3672">
        <v>0</v>
      </c>
      <c r="F3672">
        <v>0</v>
      </c>
      <c r="G3672" t="s">
        <v>15</v>
      </c>
      <c r="H3672" t="s">
        <v>221</v>
      </c>
      <c r="I3672">
        <v>5976</v>
      </c>
      <c r="J3672" t="s">
        <v>16</v>
      </c>
      <c r="K3672" t="s">
        <v>17</v>
      </c>
      <c r="L3672">
        <v>2020</v>
      </c>
      <c r="M3672" t="s">
        <v>120</v>
      </c>
    </row>
    <row r="3673" spans="1:13" x14ac:dyDescent="0.25">
      <c r="A3673" s="1">
        <v>44160</v>
      </c>
      <c r="B3673" s="2">
        <v>0.8520833333333333</v>
      </c>
      <c r="C3673" t="s">
        <v>25</v>
      </c>
      <c r="D3673" t="s">
        <v>63</v>
      </c>
      <c r="E3673">
        <v>0</v>
      </c>
      <c r="F3673">
        <v>0</v>
      </c>
      <c r="G3673" t="s">
        <v>23</v>
      </c>
      <c r="H3673" t="s">
        <v>221</v>
      </c>
      <c r="I3673">
        <v>6076</v>
      </c>
      <c r="J3673" t="s">
        <v>16</v>
      </c>
      <c r="K3673" t="s">
        <v>17</v>
      </c>
      <c r="L3673">
        <v>2020</v>
      </c>
      <c r="M3673" t="s">
        <v>120</v>
      </c>
    </row>
    <row r="3674" spans="1:13" x14ac:dyDescent="0.25">
      <c r="A3674" s="1">
        <v>44160</v>
      </c>
      <c r="B3674" s="2">
        <v>0.89722222222222225</v>
      </c>
      <c r="C3674" t="s">
        <v>25</v>
      </c>
      <c r="D3674" t="s">
        <v>65</v>
      </c>
      <c r="E3674">
        <v>7</v>
      </c>
      <c r="F3674">
        <v>12</v>
      </c>
      <c r="G3674" t="s">
        <v>15</v>
      </c>
      <c r="H3674" t="s">
        <v>221</v>
      </c>
      <c r="I3674">
        <v>5526</v>
      </c>
      <c r="J3674" t="s">
        <v>16</v>
      </c>
      <c r="K3674" t="s">
        <v>17</v>
      </c>
      <c r="L3674">
        <v>2020</v>
      </c>
      <c r="M3674" t="s">
        <v>120</v>
      </c>
    </row>
    <row r="3675" spans="1:13" x14ac:dyDescent="0.25">
      <c r="A3675" s="1">
        <v>44161</v>
      </c>
      <c r="B3675" s="2">
        <v>0.23541666666666666</v>
      </c>
      <c r="C3675" t="s">
        <v>33</v>
      </c>
      <c r="D3675" t="s">
        <v>112</v>
      </c>
      <c r="E3675">
        <v>0</v>
      </c>
      <c r="F3675">
        <v>0</v>
      </c>
      <c r="G3675" t="s">
        <v>23</v>
      </c>
      <c r="H3675" t="s">
        <v>221</v>
      </c>
      <c r="I3675">
        <v>5671</v>
      </c>
      <c r="J3675" t="s">
        <v>16</v>
      </c>
      <c r="K3675" t="s">
        <v>17</v>
      </c>
      <c r="L3675">
        <v>2020</v>
      </c>
      <c r="M3675" t="s">
        <v>120</v>
      </c>
    </row>
    <row r="3676" spans="1:13" x14ac:dyDescent="0.25">
      <c r="A3676" s="1">
        <v>44161</v>
      </c>
      <c r="B3676" s="2">
        <v>0.44374999999999998</v>
      </c>
      <c r="C3676" t="s">
        <v>33</v>
      </c>
      <c r="D3676" t="s">
        <v>65</v>
      </c>
      <c r="E3676">
        <v>4</v>
      </c>
      <c r="F3676">
        <v>7</v>
      </c>
      <c r="G3676" t="s">
        <v>23</v>
      </c>
      <c r="H3676" t="s">
        <v>221</v>
      </c>
      <c r="I3676">
        <v>5576</v>
      </c>
      <c r="J3676" t="s">
        <v>16</v>
      </c>
      <c r="K3676" t="s">
        <v>17</v>
      </c>
      <c r="L3676">
        <v>2020</v>
      </c>
      <c r="M3676" t="s">
        <v>120</v>
      </c>
    </row>
    <row r="3677" spans="1:13" x14ac:dyDescent="0.25">
      <c r="A3677" s="1">
        <v>44161</v>
      </c>
      <c r="B3677" s="2">
        <v>0.58750000000000002</v>
      </c>
      <c r="C3677" t="s">
        <v>33</v>
      </c>
      <c r="D3677" t="s">
        <v>54</v>
      </c>
      <c r="E3677">
        <v>0</v>
      </c>
      <c r="F3677">
        <v>0</v>
      </c>
      <c r="G3677" t="s">
        <v>15</v>
      </c>
      <c r="H3677" t="s">
        <v>221</v>
      </c>
      <c r="I3677">
        <v>5671</v>
      </c>
      <c r="J3677" t="s">
        <v>16</v>
      </c>
      <c r="K3677" t="s">
        <v>17</v>
      </c>
      <c r="L3677">
        <v>2020</v>
      </c>
      <c r="M3677" t="s">
        <v>120</v>
      </c>
    </row>
    <row r="3678" spans="1:13" x14ac:dyDescent="0.25">
      <c r="A3678" s="1">
        <v>44162</v>
      </c>
      <c r="B3678" s="2">
        <v>2.1527777777777778E-2</v>
      </c>
      <c r="C3678" t="s">
        <v>40</v>
      </c>
      <c r="D3678" t="s">
        <v>87</v>
      </c>
      <c r="E3678">
        <v>0</v>
      </c>
      <c r="F3678">
        <v>0</v>
      </c>
      <c r="G3678" t="s">
        <v>23</v>
      </c>
      <c r="H3678" t="s">
        <v>221</v>
      </c>
      <c r="I3678">
        <v>5526</v>
      </c>
      <c r="J3678" t="s">
        <v>16</v>
      </c>
      <c r="K3678" t="s">
        <v>17</v>
      </c>
      <c r="L3678">
        <v>2020</v>
      </c>
      <c r="M3678" t="s">
        <v>120</v>
      </c>
    </row>
    <row r="3679" spans="1:13" x14ac:dyDescent="0.25">
      <c r="A3679" s="1">
        <v>44162</v>
      </c>
      <c r="B3679" s="2">
        <v>0.61875000000000002</v>
      </c>
      <c r="C3679" t="s">
        <v>40</v>
      </c>
      <c r="D3679" t="s">
        <v>76</v>
      </c>
      <c r="E3679">
        <v>0</v>
      </c>
      <c r="F3679">
        <v>0</v>
      </c>
      <c r="G3679" t="s">
        <v>32</v>
      </c>
      <c r="H3679" t="s">
        <v>223</v>
      </c>
      <c r="I3679">
        <v>5127</v>
      </c>
      <c r="J3679" t="s">
        <v>55</v>
      </c>
      <c r="K3679" t="s">
        <v>56</v>
      </c>
      <c r="L3679">
        <v>2020</v>
      </c>
      <c r="M3679" t="s">
        <v>120</v>
      </c>
    </row>
    <row r="3680" spans="1:13" x14ac:dyDescent="0.25">
      <c r="A3680" s="1">
        <v>44162</v>
      </c>
      <c r="B3680" s="2">
        <v>0.66319444444444442</v>
      </c>
      <c r="C3680" t="s">
        <v>40</v>
      </c>
      <c r="D3680" t="s">
        <v>57</v>
      </c>
      <c r="E3680">
        <v>3</v>
      </c>
      <c r="F3680">
        <v>6</v>
      </c>
      <c r="G3680" t="s">
        <v>20</v>
      </c>
      <c r="H3680" t="s">
        <v>223</v>
      </c>
      <c r="I3680">
        <v>5295</v>
      </c>
      <c r="J3680" t="s">
        <v>16</v>
      </c>
      <c r="K3680" t="s">
        <v>17</v>
      </c>
      <c r="L3680">
        <v>2020</v>
      </c>
      <c r="M3680" t="s">
        <v>120</v>
      </c>
    </row>
    <row r="3681" spans="1:13" x14ac:dyDescent="0.25">
      <c r="A3681" s="1">
        <v>44162</v>
      </c>
      <c r="B3681" s="2">
        <v>0.73402777777777772</v>
      </c>
      <c r="C3681" t="s">
        <v>40</v>
      </c>
      <c r="D3681" t="s">
        <v>96</v>
      </c>
      <c r="E3681">
        <v>0</v>
      </c>
      <c r="F3681">
        <v>0</v>
      </c>
      <c r="G3681" t="s">
        <v>20</v>
      </c>
      <c r="H3681" t="s">
        <v>223</v>
      </c>
      <c r="I3681">
        <v>5130</v>
      </c>
      <c r="J3681" t="s">
        <v>16</v>
      </c>
      <c r="K3681" t="s">
        <v>17</v>
      </c>
      <c r="L3681">
        <v>2020</v>
      </c>
      <c r="M3681" t="s">
        <v>120</v>
      </c>
    </row>
    <row r="3682" spans="1:13" x14ac:dyDescent="0.25">
      <c r="A3682" s="1">
        <v>44162</v>
      </c>
      <c r="B3682" s="2">
        <v>0.79583333333333328</v>
      </c>
      <c r="C3682" t="s">
        <v>40</v>
      </c>
      <c r="D3682" t="s">
        <v>67</v>
      </c>
      <c r="E3682">
        <v>5</v>
      </c>
      <c r="F3682">
        <v>8</v>
      </c>
      <c r="G3682" t="s">
        <v>23</v>
      </c>
      <c r="H3682" t="s">
        <v>221</v>
      </c>
      <c r="I3682">
        <v>6061</v>
      </c>
      <c r="J3682" t="s">
        <v>16</v>
      </c>
      <c r="K3682" t="s">
        <v>17</v>
      </c>
      <c r="L3682">
        <v>2020</v>
      </c>
      <c r="M3682" t="s">
        <v>120</v>
      </c>
    </row>
    <row r="3683" spans="1:13" x14ac:dyDescent="0.25">
      <c r="A3683" s="1">
        <v>44162</v>
      </c>
      <c r="B3683" s="2">
        <v>0.84513888888888888</v>
      </c>
      <c r="C3683" t="s">
        <v>40</v>
      </c>
      <c r="D3683" t="s">
        <v>36</v>
      </c>
      <c r="E3683">
        <v>5</v>
      </c>
      <c r="F3683">
        <v>8</v>
      </c>
      <c r="G3683" t="s">
        <v>23</v>
      </c>
      <c r="H3683" t="s">
        <v>221</v>
      </c>
      <c r="I3683">
        <v>5766</v>
      </c>
      <c r="J3683" t="s">
        <v>16</v>
      </c>
      <c r="K3683" t="s">
        <v>17</v>
      </c>
      <c r="L3683">
        <v>2020</v>
      </c>
      <c r="M3683" t="s">
        <v>120</v>
      </c>
    </row>
    <row r="3684" spans="1:13" x14ac:dyDescent="0.25">
      <c r="A3684" s="1">
        <v>44162</v>
      </c>
      <c r="B3684" s="2">
        <v>0.90833333333333333</v>
      </c>
      <c r="C3684" t="s">
        <v>40</v>
      </c>
      <c r="D3684" t="s">
        <v>57</v>
      </c>
      <c r="E3684">
        <v>14</v>
      </c>
      <c r="F3684">
        <v>20</v>
      </c>
      <c r="G3684" t="s">
        <v>20</v>
      </c>
      <c r="H3684" t="s">
        <v>223</v>
      </c>
      <c r="I3684">
        <v>5153</v>
      </c>
      <c r="J3684" t="s">
        <v>16</v>
      </c>
      <c r="K3684" t="s">
        <v>17</v>
      </c>
      <c r="L3684">
        <v>2020</v>
      </c>
      <c r="M3684" t="s">
        <v>120</v>
      </c>
    </row>
    <row r="3685" spans="1:13" x14ac:dyDescent="0.25">
      <c r="A3685" s="1">
        <v>44163</v>
      </c>
      <c r="B3685" s="2">
        <v>0.39513888888888887</v>
      </c>
      <c r="C3685" t="s">
        <v>50</v>
      </c>
      <c r="D3685" t="s">
        <v>63</v>
      </c>
      <c r="E3685">
        <v>5</v>
      </c>
      <c r="F3685">
        <v>8</v>
      </c>
      <c r="G3685" t="s">
        <v>23</v>
      </c>
      <c r="H3685" t="s">
        <v>221</v>
      </c>
      <c r="I3685">
        <v>5651</v>
      </c>
      <c r="J3685" t="s">
        <v>16</v>
      </c>
      <c r="K3685" t="s">
        <v>17</v>
      </c>
      <c r="L3685">
        <v>2020</v>
      </c>
      <c r="M3685" t="s">
        <v>120</v>
      </c>
    </row>
    <row r="3686" spans="1:13" x14ac:dyDescent="0.25">
      <c r="A3686" s="1">
        <v>44163</v>
      </c>
      <c r="B3686" s="2">
        <v>0.61250000000000004</v>
      </c>
      <c r="C3686" t="s">
        <v>50</v>
      </c>
      <c r="D3686" t="s">
        <v>59</v>
      </c>
      <c r="E3686">
        <v>0</v>
      </c>
      <c r="F3686">
        <v>0</v>
      </c>
      <c r="G3686" t="s">
        <v>32</v>
      </c>
      <c r="H3686" t="s">
        <v>223</v>
      </c>
      <c r="I3686">
        <v>5033</v>
      </c>
      <c r="J3686" t="s">
        <v>16</v>
      </c>
      <c r="K3686" t="s">
        <v>17</v>
      </c>
      <c r="L3686">
        <v>2020</v>
      </c>
      <c r="M3686" t="s">
        <v>120</v>
      </c>
    </row>
    <row r="3687" spans="1:13" x14ac:dyDescent="0.25">
      <c r="A3687" s="1">
        <v>44163</v>
      </c>
      <c r="B3687" s="2">
        <v>0.6381944444444444</v>
      </c>
      <c r="C3687" t="s">
        <v>50</v>
      </c>
      <c r="D3687" t="s">
        <v>63</v>
      </c>
      <c r="E3687">
        <v>5</v>
      </c>
      <c r="F3687">
        <v>10</v>
      </c>
      <c r="G3687" t="s">
        <v>23</v>
      </c>
      <c r="H3687" t="s">
        <v>221</v>
      </c>
      <c r="I3687">
        <v>5841</v>
      </c>
      <c r="J3687" t="s">
        <v>16</v>
      </c>
      <c r="K3687" t="s">
        <v>17</v>
      </c>
      <c r="L3687">
        <v>2020</v>
      </c>
      <c r="M3687" t="s">
        <v>120</v>
      </c>
    </row>
    <row r="3688" spans="1:13" x14ac:dyDescent="0.25">
      <c r="A3688" s="1">
        <v>44163</v>
      </c>
      <c r="B3688" s="2">
        <v>0.74097222222222225</v>
      </c>
      <c r="C3688" t="s">
        <v>50</v>
      </c>
      <c r="D3688" t="s">
        <v>26</v>
      </c>
      <c r="E3688">
        <v>3</v>
      </c>
      <c r="F3688">
        <v>7</v>
      </c>
      <c r="G3688" t="s">
        <v>20</v>
      </c>
      <c r="H3688" t="s">
        <v>223</v>
      </c>
      <c r="I3688">
        <v>5055</v>
      </c>
      <c r="J3688" t="s">
        <v>16</v>
      </c>
      <c r="K3688" t="s">
        <v>17</v>
      </c>
      <c r="L3688">
        <v>2020</v>
      </c>
      <c r="M3688" t="s">
        <v>120</v>
      </c>
    </row>
    <row r="3689" spans="1:13" x14ac:dyDescent="0.25">
      <c r="A3689" s="1">
        <v>44163</v>
      </c>
      <c r="B3689" s="2">
        <v>0.92847222222222225</v>
      </c>
      <c r="C3689" t="s">
        <v>50</v>
      </c>
      <c r="D3689" t="s">
        <v>65</v>
      </c>
      <c r="E3689">
        <v>0</v>
      </c>
      <c r="F3689">
        <v>0</v>
      </c>
      <c r="G3689" t="s">
        <v>23</v>
      </c>
      <c r="H3689" t="s">
        <v>221</v>
      </c>
      <c r="I3689">
        <v>6051</v>
      </c>
      <c r="J3689" t="s">
        <v>16</v>
      </c>
      <c r="K3689" t="s">
        <v>17</v>
      </c>
      <c r="L3689">
        <v>2020</v>
      </c>
      <c r="M3689" t="s">
        <v>120</v>
      </c>
    </row>
    <row r="3690" spans="1:13" x14ac:dyDescent="0.25">
      <c r="A3690" s="1">
        <v>44163</v>
      </c>
      <c r="B3690" s="2">
        <v>0.94722222222222219</v>
      </c>
      <c r="C3690" t="s">
        <v>50</v>
      </c>
      <c r="D3690" t="s">
        <v>75</v>
      </c>
      <c r="E3690">
        <v>3</v>
      </c>
      <c r="F3690">
        <v>8</v>
      </c>
      <c r="G3690" t="s">
        <v>23</v>
      </c>
      <c r="H3690" t="s">
        <v>221</v>
      </c>
      <c r="I3690">
        <v>5576</v>
      </c>
      <c r="J3690" t="s">
        <v>16</v>
      </c>
      <c r="K3690" t="s">
        <v>17</v>
      </c>
      <c r="L3690">
        <v>2020</v>
      </c>
      <c r="M3690" t="s">
        <v>120</v>
      </c>
    </row>
    <row r="3691" spans="1:13" x14ac:dyDescent="0.25">
      <c r="A3691" s="1">
        <v>44164</v>
      </c>
      <c r="B3691" s="2">
        <v>0.6333333333333333</v>
      </c>
      <c r="C3691" t="s">
        <v>53</v>
      </c>
      <c r="D3691" t="s">
        <v>63</v>
      </c>
      <c r="E3691">
        <v>5</v>
      </c>
      <c r="F3691">
        <v>10</v>
      </c>
      <c r="G3691" t="s">
        <v>23</v>
      </c>
      <c r="H3691" t="s">
        <v>221</v>
      </c>
      <c r="I3691">
        <v>5651</v>
      </c>
      <c r="J3691" t="s">
        <v>16</v>
      </c>
      <c r="K3691" t="s">
        <v>17</v>
      </c>
      <c r="L3691">
        <v>2020</v>
      </c>
      <c r="M3691" t="s">
        <v>120</v>
      </c>
    </row>
    <row r="3692" spans="1:13" x14ac:dyDescent="0.25">
      <c r="A3692" s="1">
        <v>44164</v>
      </c>
      <c r="B3692" s="2">
        <v>0.71250000000000002</v>
      </c>
      <c r="C3692" t="s">
        <v>53</v>
      </c>
      <c r="D3692" t="s">
        <v>14</v>
      </c>
      <c r="E3692">
        <v>3</v>
      </c>
      <c r="F3692">
        <v>8</v>
      </c>
      <c r="G3692" t="s">
        <v>23</v>
      </c>
      <c r="H3692" t="s">
        <v>221</v>
      </c>
      <c r="I3692">
        <v>5911</v>
      </c>
      <c r="J3692" t="s">
        <v>16</v>
      </c>
      <c r="K3692" t="s">
        <v>17</v>
      </c>
      <c r="L3692">
        <v>2020</v>
      </c>
      <c r="M3692" t="s">
        <v>120</v>
      </c>
    </row>
    <row r="3693" spans="1:13" x14ac:dyDescent="0.25">
      <c r="A3693" s="1">
        <v>44164</v>
      </c>
      <c r="B3693" s="2">
        <v>0.71666666666666667</v>
      </c>
      <c r="C3693" t="s">
        <v>53</v>
      </c>
      <c r="D3693" t="s">
        <v>114</v>
      </c>
      <c r="E3693">
        <v>4</v>
      </c>
      <c r="F3693">
        <v>9</v>
      </c>
      <c r="G3693" t="s">
        <v>15</v>
      </c>
      <c r="H3693" t="s">
        <v>221</v>
      </c>
      <c r="I3693">
        <v>5601</v>
      </c>
      <c r="J3693" t="s">
        <v>16</v>
      </c>
      <c r="K3693" t="s">
        <v>17</v>
      </c>
      <c r="L3693">
        <v>2020</v>
      </c>
      <c r="M3693" t="s">
        <v>120</v>
      </c>
    </row>
    <row r="3694" spans="1:13" x14ac:dyDescent="0.25">
      <c r="A3694" s="1">
        <v>44165</v>
      </c>
      <c r="B3694" s="2">
        <v>0.47569444444444442</v>
      </c>
      <c r="C3694" t="s">
        <v>13</v>
      </c>
      <c r="D3694" t="s">
        <v>37</v>
      </c>
      <c r="E3694">
        <v>3</v>
      </c>
      <c r="F3694">
        <v>6</v>
      </c>
      <c r="G3694" t="s">
        <v>20</v>
      </c>
      <c r="H3694" t="s">
        <v>223</v>
      </c>
      <c r="I3694">
        <v>5192</v>
      </c>
      <c r="J3694" t="s">
        <v>16</v>
      </c>
      <c r="K3694" t="s">
        <v>17</v>
      </c>
      <c r="L3694">
        <v>2020</v>
      </c>
      <c r="M3694" t="s">
        <v>120</v>
      </c>
    </row>
    <row r="3695" spans="1:13" x14ac:dyDescent="0.25">
      <c r="A3695" s="1">
        <v>44165</v>
      </c>
      <c r="B3695" s="2">
        <v>0.47986111111111113</v>
      </c>
      <c r="C3695" t="s">
        <v>13</v>
      </c>
      <c r="D3695" t="s">
        <v>114</v>
      </c>
      <c r="E3695">
        <v>0</v>
      </c>
      <c r="F3695">
        <v>0</v>
      </c>
      <c r="G3695" t="s">
        <v>15</v>
      </c>
      <c r="H3695" t="s">
        <v>221</v>
      </c>
      <c r="I3695">
        <v>5811</v>
      </c>
      <c r="J3695" t="s">
        <v>16</v>
      </c>
      <c r="K3695" t="s">
        <v>17</v>
      </c>
      <c r="L3695">
        <v>2020</v>
      </c>
      <c r="M3695" t="s">
        <v>120</v>
      </c>
    </row>
    <row r="3696" spans="1:13" x14ac:dyDescent="0.25">
      <c r="A3696" s="1">
        <v>44165</v>
      </c>
      <c r="B3696" s="2">
        <v>0.6430555555555556</v>
      </c>
      <c r="C3696" t="s">
        <v>13</v>
      </c>
      <c r="D3696" t="s">
        <v>112</v>
      </c>
      <c r="E3696">
        <v>0</v>
      </c>
      <c r="F3696">
        <v>0</v>
      </c>
      <c r="G3696" t="s">
        <v>15</v>
      </c>
      <c r="H3696" t="s">
        <v>221</v>
      </c>
      <c r="I3696">
        <v>5576</v>
      </c>
      <c r="J3696" t="s">
        <v>16</v>
      </c>
      <c r="K3696" t="s">
        <v>17</v>
      </c>
      <c r="L3696">
        <v>2020</v>
      </c>
      <c r="M3696" t="s">
        <v>120</v>
      </c>
    </row>
    <row r="3697" spans="1:13" x14ac:dyDescent="0.25">
      <c r="A3697" s="1">
        <v>44165</v>
      </c>
      <c r="B3697" s="2">
        <v>0.78402777777777777</v>
      </c>
      <c r="C3697" t="s">
        <v>13</v>
      </c>
      <c r="D3697" t="s">
        <v>26</v>
      </c>
      <c r="E3697">
        <v>7</v>
      </c>
      <c r="F3697">
        <v>10</v>
      </c>
      <c r="G3697" t="s">
        <v>32</v>
      </c>
      <c r="H3697" t="s">
        <v>223</v>
      </c>
      <c r="I3697">
        <v>5371</v>
      </c>
      <c r="J3697" t="s">
        <v>16</v>
      </c>
      <c r="K3697" t="s">
        <v>17</v>
      </c>
      <c r="L3697">
        <v>2020</v>
      </c>
      <c r="M3697" t="s">
        <v>120</v>
      </c>
    </row>
    <row r="3698" spans="1:13" x14ac:dyDescent="0.25">
      <c r="A3698" s="1">
        <v>44165</v>
      </c>
      <c r="B3698" s="2">
        <v>0.86041666666666672</v>
      </c>
      <c r="C3698" t="s">
        <v>13</v>
      </c>
      <c r="D3698" t="s">
        <v>58</v>
      </c>
      <c r="E3698">
        <v>4</v>
      </c>
      <c r="F3698">
        <v>9</v>
      </c>
      <c r="G3698" t="s">
        <v>23</v>
      </c>
      <c r="H3698" t="s">
        <v>221</v>
      </c>
      <c r="I3698">
        <v>5891</v>
      </c>
      <c r="J3698" t="s">
        <v>16</v>
      </c>
      <c r="K3698" t="s">
        <v>17</v>
      </c>
      <c r="L3698">
        <v>2020</v>
      </c>
      <c r="M3698" t="s">
        <v>120</v>
      </c>
    </row>
    <row r="3699" spans="1:13" x14ac:dyDescent="0.25">
      <c r="A3699" s="1">
        <v>44165</v>
      </c>
      <c r="B3699" s="2">
        <v>0.95694444444444449</v>
      </c>
      <c r="C3699" t="s">
        <v>13</v>
      </c>
      <c r="D3699" t="s">
        <v>82</v>
      </c>
      <c r="E3699">
        <v>25</v>
      </c>
      <c r="F3699">
        <v>31</v>
      </c>
      <c r="G3699" t="s">
        <v>32</v>
      </c>
      <c r="H3699" t="s">
        <v>223</v>
      </c>
      <c r="I3699">
        <v>5042</v>
      </c>
      <c r="J3699" t="s">
        <v>89</v>
      </c>
      <c r="K3699" t="s">
        <v>90</v>
      </c>
      <c r="L3699">
        <v>2020</v>
      </c>
      <c r="M3699" t="s">
        <v>120</v>
      </c>
    </row>
    <row r="3700" spans="1:13" x14ac:dyDescent="0.25">
      <c r="A3700" s="1">
        <v>44166</v>
      </c>
      <c r="B3700" s="2">
        <v>0.33680555555555558</v>
      </c>
      <c r="C3700" t="s">
        <v>21</v>
      </c>
      <c r="D3700" t="s">
        <v>104</v>
      </c>
      <c r="E3700">
        <v>3</v>
      </c>
      <c r="F3700">
        <v>6</v>
      </c>
      <c r="G3700" t="s">
        <v>23</v>
      </c>
      <c r="H3700" t="s">
        <v>221</v>
      </c>
      <c r="I3700">
        <v>5646</v>
      </c>
      <c r="J3700" t="s">
        <v>16</v>
      </c>
      <c r="K3700" t="s">
        <v>17</v>
      </c>
      <c r="L3700">
        <v>2020</v>
      </c>
      <c r="M3700" t="s">
        <v>120</v>
      </c>
    </row>
    <row r="3701" spans="1:13" x14ac:dyDescent="0.25">
      <c r="A3701" s="1">
        <v>44166</v>
      </c>
      <c r="B3701" s="2">
        <v>0.51111111111111107</v>
      </c>
      <c r="C3701" t="s">
        <v>21</v>
      </c>
      <c r="D3701" t="s">
        <v>34</v>
      </c>
      <c r="E3701">
        <v>7</v>
      </c>
      <c r="F3701">
        <v>10</v>
      </c>
      <c r="G3701" t="s">
        <v>15</v>
      </c>
      <c r="H3701" t="s">
        <v>221</v>
      </c>
      <c r="I3701">
        <v>5681</v>
      </c>
      <c r="J3701" t="s">
        <v>16</v>
      </c>
      <c r="K3701" t="s">
        <v>17</v>
      </c>
      <c r="L3701">
        <v>2020</v>
      </c>
      <c r="M3701" t="s">
        <v>120</v>
      </c>
    </row>
    <row r="3702" spans="1:13" x14ac:dyDescent="0.25">
      <c r="A3702" s="1">
        <v>44166</v>
      </c>
      <c r="B3702" s="2">
        <v>0.54513888888888884</v>
      </c>
      <c r="C3702" t="s">
        <v>21</v>
      </c>
      <c r="D3702" t="s">
        <v>65</v>
      </c>
      <c r="E3702">
        <v>4</v>
      </c>
      <c r="F3702">
        <v>7</v>
      </c>
      <c r="G3702" t="s">
        <v>23</v>
      </c>
      <c r="H3702" t="s">
        <v>221</v>
      </c>
      <c r="I3702">
        <v>5896</v>
      </c>
      <c r="J3702" t="s">
        <v>16</v>
      </c>
      <c r="K3702" t="s">
        <v>17</v>
      </c>
      <c r="L3702">
        <v>2020</v>
      </c>
      <c r="M3702" t="s">
        <v>120</v>
      </c>
    </row>
    <row r="3703" spans="1:13" x14ac:dyDescent="0.25">
      <c r="A3703" s="1">
        <v>44166</v>
      </c>
      <c r="B3703" s="2">
        <v>0.66597222222222219</v>
      </c>
      <c r="C3703" t="s">
        <v>21</v>
      </c>
      <c r="D3703" t="s">
        <v>57</v>
      </c>
      <c r="E3703">
        <v>7</v>
      </c>
      <c r="F3703">
        <v>10</v>
      </c>
      <c r="G3703" t="s">
        <v>20</v>
      </c>
      <c r="H3703" t="s">
        <v>223</v>
      </c>
      <c r="I3703">
        <v>5118</v>
      </c>
      <c r="J3703" t="s">
        <v>16</v>
      </c>
      <c r="K3703" t="s">
        <v>17</v>
      </c>
      <c r="L3703">
        <v>2020</v>
      </c>
      <c r="M3703" t="s">
        <v>120</v>
      </c>
    </row>
    <row r="3704" spans="1:13" x14ac:dyDescent="0.25">
      <c r="A3704" s="1">
        <v>44166</v>
      </c>
      <c r="B3704" s="2">
        <v>0.6694444444444444</v>
      </c>
      <c r="C3704" t="s">
        <v>21</v>
      </c>
      <c r="D3704" t="s">
        <v>57</v>
      </c>
      <c r="E3704">
        <v>0</v>
      </c>
      <c r="F3704">
        <v>0</v>
      </c>
      <c r="G3704" t="s">
        <v>32</v>
      </c>
      <c r="H3704" t="s">
        <v>223</v>
      </c>
      <c r="I3704">
        <v>5030</v>
      </c>
      <c r="J3704" t="s">
        <v>16</v>
      </c>
      <c r="K3704" t="s">
        <v>17</v>
      </c>
      <c r="L3704">
        <v>2020</v>
      </c>
      <c r="M3704" t="s">
        <v>120</v>
      </c>
    </row>
    <row r="3705" spans="1:13" x14ac:dyDescent="0.25">
      <c r="A3705" s="1">
        <v>44166</v>
      </c>
      <c r="B3705" s="2">
        <v>0.67569444444444449</v>
      </c>
      <c r="C3705" t="s">
        <v>21</v>
      </c>
      <c r="D3705" t="s">
        <v>137</v>
      </c>
      <c r="E3705">
        <v>25</v>
      </c>
      <c r="F3705">
        <v>28</v>
      </c>
      <c r="G3705" t="s">
        <v>15</v>
      </c>
      <c r="H3705" t="s">
        <v>221</v>
      </c>
      <c r="I3705">
        <v>6036</v>
      </c>
      <c r="J3705" t="s">
        <v>55</v>
      </c>
      <c r="K3705" t="s">
        <v>56</v>
      </c>
      <c r="L3705">
        <v>2020</v>
      </c>
      <c r="M3705" t="s">
        <v>120</v>
      </c>
    </row>
    <row r="3706" spans="1:13" x14ac:dyDescent="0.25">
      <c r="A3706" s="1">
        <v>44166</v>
      </c>
      <c r="B3706" s="2">
        <v>0.94930555555555551</v>
      </c>
      <c r="C3706" t="s">
        <v>21</v>
      </c>
      <c r="D3706" t="s">
        <v>113</v>
      </c>
      <c r="E3706">
        <v>8</v>
      </c>
      <c r="F3706">
        <v>13</v>
      </c>
      <c r="G3706" t="s">
        <v>23</v>
      </c>
      <c r="H3706" t="s">
        <v>221</v>
      </c>
      <c r="I3706">
        <v>5766</v>
      </c>
      <c r="J3706" t="s">
        <v>16</v>
      </c>
      <c r="K3706" t="s">
        <v>17</v>
      </c>
      <c r="L3706">
        <v>2020</v>
      </c>
      <c r="M3706" t="s">
        <v>120</v>
      </c>
    </row>
    <row r="3707" spans="1:13" x14ac:dyDescent="0.25">
      <c r="A3707" s="1">
        <v>44166</v>
      </c>
      <c r="B3707" s="2">
        <v>0.97638888888888886</v>
      </c>
      <c r="C3707" t="s">
        <v>21</v>
      </c>
      <c r="D3707" t="s">
        <v>94</v>
      </c>
      <c r="E3707">
        <v>3</v>
      </c>
      <c r="F3707">
        <v>8</v>
      </c>
      <c r="G3707" t="s">
        <v>15</v>
      </c>
      <c r="H3707" t="s">
        <v>221</v>
      </c>
      <c r="I3707">
        <v>6031</v>
      </c>
      <c r="J3707" t="s">
        <v>16</v>
      </c>
      <c r="K3707" t="s">
        <v>17</v>
      </c>
      <c r="L3707">
        <v>2020</v>
      </c>
      <c r="M3707" t="s">
        <v>120</v>
      </c>
    </row>
    <row r="3708" spans="1:13" x14ac:dyDescent="0.25">
      <c r="A3708" s="1">
        <v>44167</v>
      </c>
      <c r="B3708" s="2">
        <v>0</v>
      </c>
      <c r="C3708" t="s">
        <v>25</v>
      </c>
      <c r="D3708" t="s">
        <v>64</v>
      </c>
      <c r="E3708">
        <v>22</v>
      </c>
      <c r="F3708">
        <v>27</v>
      </c>
      <c r="G3708" t="s">
        <v>20</v>
      </c>
      <c r="H3708" t="s">
        <v>223</v>
      </c>
      <c r="I3708">
        <v>5323</v>
      </c>
      <c r="J3708" t="s">
        <v>16</v>
      </c>
      <c r="K3708" t="s">
        <v>17</v>
      </c>
      <c r="L3708">
        <v>2020</v>
      </c>
      <c r="M3708" t="s">
        <v>120</v>
      </c>
    </row>
    <row r="3709" spans="1:13" x14ac:dyDescent="0.25">
      <c r="A3709" s="1">
        <v>44167</v>
      </c>
      <c r="B3709" s="2">
        <v>0.52361111111111114</v>
      </c>
      <c r="C3709" t="s">
        <v>25</v>
      </c>
      <c r="D3709" t="s">
        <v>75</v>
      </c>
      <c r="E3709">
        <v>0</v>
      </c>
      <c r="F3709">
        <v>0</v>
      </c>
      <c r="G3709" t="s">
        <v>23</v>
      </c>
      <c r="H3709" t="s">
        <v>221</v>
      </c>
      <c r="I3709">
        <v>6101</v>
      </c>
      <c r="J3709" t="s">
        <v>16</v>
      </c>
      <c r="K3709" t="s">
        <v>17</v>
      </c>
      <c r="L3709">
        <v>2020</v>
      </c>
      <c r="M3709" t="s">
        <v>120</v>
      </c>
    </row>
    <row r="3710" spans="1:13" x14ac:dyDescent="0.25">
      <c r="A3710" s="1">
        <v>44167</v>
      </c>
      <c r="B3710" s="2">
        <v>0.55486111111111114</v>
      </c>
      <c r="C3710" t="s">
        <v>25</v>
      </c>
      <c r="D3710" t="s">
        <v>54</v>
      </c>
      <c r="E3710">
        <v>13</v>
      </c>
      <c r="F3710">
        <v>16</v>
      </c>
      <c r="G3710" t="s">
        <v>15</v>
      </c>
      <c r="H3710" t="s">
        <v>221</v>
      </c>
      <c r="I3710">
        <v>5396</v>
      </c>
      <c r="J3710" t="s">
        <v>16</v>
      </c>
      <c r="K3710" t="s">
        <v>17</v>
      </c>
      <c r="L3710">
        <v>2020</v>
      </c>
      <c r="M3710" t="s">
        <v>120</v>
      </c>
    </row>
    <row r="3711" spans="1:13" x14ac:dyDescent="0.25">
      <c r="A3711" s="1">
        <v>44167</v>
      </c>
      <c r="B3711" s="2">
        <v>0.78749999999999998</v>
      </c>
      <c r="C3711" t="s">
        <v>25</v>
      </c>
      <c r="D3711" t="s">
        <v>80</v>
      </c>
      <c r="E3711">
        <v>0</v>
      </c>
      <c r="F3711">
        <v>0</v>
      </c>
      <c r="G3711" t="s">
        <v>20</v>
      </c>
      <c r="H3711" t="s">
        <v>223</v>
      </c>
      <c r="I3711">
        <v>5055</v>
      </c>
      <c r="J3711" t="s">
        <v>16</v>
      </c>
      <c r="K3711" t="s">
        <v>17</v>
      </c>
      <c r="L3711">
        <v>2020</v>
      </c>
      <c r="M3711" t="s">
        <v>120</v>
      </c>
    </row>
    <row r="3712" spans="1:13" x14ac:dyDescent="0.25">
      <c r="A3712" s="1">
        <v>44167</v>
      </c>
      <c r="B3712" s="2">
        <v>0.84722222222222221</v>
      </c>
      <c r="C3712" t="s">
        <v>25</v>
      </c>
      <c r="D3712" t="s">
        <v>112</v>
      </c>
      <c r="E3712">
        <v>0</v>
      </c>
      <c r="F3712">
        <v>0</v>
      </c>
      <c r="G3712" t="s">
        <v>15</v>
      </c>
      <c r="H3712" t="s">
        <v>221</v>
      </c>
      <c r="I3712">
        <v>6086</v>
      </c>
      <c r="J3712" t="s">
        <v>16</v>
      </c>
      <c r="K3712" t="s">
        <v>17</v>
      </c>
      <c r="L3712">
        <v>2020</v>
      </c>
      <c r="M3712" t="s">
        <v>120</v>
      </c>
    </row>
    <row r="3713" spans="1:13" x14ac:dyDescent="0.25">
      <c r="A3713" s="1">
        <v>44168</v>
      </c>
      <c r="B3713" s="2">
        <v>6.5972222222222224E-2</v>
      </c>
      <c r="C3713" t="s">
        <v>33</v>
      </c>
      <c r="D3713" t="s">
        <v>118</v>
      </c>
      <c r="E3713">
        <v>3</v>
      </c>
      <c r="F3713">
        <v>8</v>
      </c>
      <c r="G3713" t="s">
        <v>23</v>
      </c>
      <c r="H3713" t="s">
        <v>221</v>
      </c>
      <c r="I3713">
        <v>5786</v>
      </c>
      <c r="J3713" t="s">
        <v>16</v>
      </c>
      <c r="K3713" t="s">
        <v>17</v>
      </c>
      <c r="L3713">
        <v>2020</v>
      </c>
      <c r="M3713" t="s">
        <v>120</v>
      </c>
    </row>
    <row r="3714" spans="1:13" x14ac:dyDescent="0.25">
      <c r="A3714" s="1">
        <v>44168</v>
      </c>
      <c r="B3714" s="2">
        <v>7.4999999999999997E-2</v>
      </c>
      <c r="C3714" t="s">
        <v>33</v>
      </c>
      <c r="D3714" t="s">
        <v>83</v>
      </c>
      <c r="E3714">
        <v>0</v>
      </c>
      <c r="F3714">
        <v>0</v>
      </c>
      <c r="G3714" t="s">
        <v>23</v>
      </c>
      <c r="H3714" t="s">
        <v>221</v>
      </c>
      <c r="I3714">
        <v>5781</v>
      </c>
      <c r="J3714" t="s">
        <v>16</v>
      </c>
      <c r="K3714" t="s">
        <v>17</v>
      </c>
      <c r="L3714">
        <v>2020</v>
      </c>
      <c r="M3714" t="s">
        <v>120</v>
      </c>
    </row>
    <row r="3715" spans="1:13" x14ac:dyDescent="0.25">
      <c r="A3715" s="1">
        <v>44168</v>
      </c>
      <c r="B3715" s="2">
        <v>0.72291666666666665</v>
      </c>
      <c r="C3715" t="s">
        <v>33</v>
      </c>
      <c r="D3715" t="s">
        <v>95</v>
      </c>
      <c r="E3715">
        <v>0</v>
      </c>
      <c r="F3715">
        <v>0</v>
      </c>
      <c r="G3715" t="s">
        <v>15</v>
      </c>
      <c r="H3715" t="s">
        <v>221</v>
      </c>
      <c r="I3715">
        <v>5571</v>
      </c>
      <c r="J3715" t="s">
        <v>16</v>
      </c>
      <c r="K3715" t="s">
        <v>17</v>
      </c>
      <c r="L3715">
        <v>2020</v>
      </c>
      <c r="M3715" t="s">
        <v>120</v>
      </c>
    </row>
    <row r="3716" spans="1:13" x14ac:dyDescent="0.25">
      <c r="A3716" s="1">
        <v>44168</v>
      </c>
      <c r="B3716" s="2">
        <v>0.86250000000000004</v>
      </c>
      <c r="C3716" t="s">
        <v>33</v>
      </c>
      <c r="D3716" t="s">
        <v>65</v>
      </c>
      <c r="E3716">
        <v>3</v>
      </c>
      <c r="F3716">
        <v>6</v>
      </c>
      <c r="G3716" t="s">
        <v>23</v>
      </c>
      <c r="H3716" t="s">
        <v>221</v>
      </c>
      <c r="I3716">
        <v>5736</v>
      </c>
      <c r="J3716" t="s">
        <v>16</v>
      </c>
      <c r="K3716" t="s">
        <v>17</v>
      </c>
      <c r="L3716">
        <v>2020</v>
      </c>
      <c r="M3716" t="s">
        <v>120</v>
      </c>
    </row>
    <row r="3717" spans="1:13" x14ac:dyDescent="0.25">
      <c r="A3717" s="1">
        <v>44168</v>
      </c>
      <c r="B3717" s="2">
        <v>0.88472222222222219</v>
      </c>
      <c r="C3717" t="s">
        <v>33</v>
      </c>
      <c r="D3717" t="s">
        <v>64</v>
      </c>
      <c r="E3717">
        <v>0</v>
      </c>
      <c r="F3717">
        <v>0</v>
      </c>
      <c r="G3717" t="s">
        <v>32</v>
      </c>
      <c r="H3717" t="s">
        <v>223</v>
      </c>
      <c r="I3717">
        <v>5049</v>
      </c>
      <c r="J3717" t="s">
        <v>16</v>
      </c>
      <c r="K3717" t="s">
        <v>17</v>
      </c>
      <c r="L3717">
        <v>2020</v>
      </c>
      <c r="M3717" t="s">
        <v>120</v>
      </c>
    </row>
    <row r="3718" spans="1:13" x14ac:dyDescent="0.25">
      <c r="A3718" s="1">
        <v>44168</v>
      </c>
      <c r="B3718" s="2">
        <v>0.8930555555555556</v>
      </c>
      <c r="C3718" t="s">
        <v>33</v>
      </c>
      <c r="D3718" t="s">
        <v>79</v>
      </c>
      <c r="E3718">
        <v>0</v>
      </c>
      <c r="F3718">
        <v>0</v>
      </c>
      <c r="G3718" t="s">
        <v>15</v>
      </c>
      <c r="H3718" t="s">
        <v>221</v>
      </c>
      <c r="I3718">
        <v>5641</v>
      </c>
      <c r="J3718" t="s">
        <v>16</v>
      </c>
      <c r="K3718" t="s">
        <v>17</v>
      </c>
      <c r="L3718">
        <v>2020</v>
      </c>
      <c r="M3718" t="s">
        <v>120</v>
      </c>
    </row>
    <row r="3719" spans="1:13" x14ac:dyDescent="0.25">
      <c r="A3719" s="1">
        <v>44168</v>
      </c>
      <c r="B3719" s="2">
        <v>0.95625000000000004</v>
      </c>
      <c r="C3719" t="s">
        <v>33</v>
      </c>
      <c r="D3719" t="s">
        <v>76</v>
      </c>
      <c r="E3719">
        <v>3</v>
      </c>
      <c r="F3719">
        <v>9</v>
      </c>
      <c r="G3719" t="s">
        <v>32</v>
      </c>
      <c r="H3719" t="s">
        <v>223</v>
      </c>
      <c r="I3719">
        <v>5137</v>
      </c>
      <c r="J3719" t="s">
        <v>16</v>
      </c>
      <c r="K3719" t="s">
        <v>17</v>
      </c>
      <c r="L3719">
        <v>2020</v>
      </c>
      <c r="M3719" t="s">
        <v>120</v>
      </c>
    </row>
    <row r="3720" spans="1:13" x14ac:dyDescent="0.25">
      <c r="A3720" s="1">
        <v>44169</v>
      </c>
      <c r="B3720" s="2">
        <v>0.55277777777777781</v>
      </c>
      <c r="C3720" t="s">
        <v>40</v>
      </c>
      <c r="D3720" t="s">
        <v>59</v>
      </c>
      <c r="E3720">
        <v>5</v>
      </c>
      <c r="F3720">
        <v>8</v>
      </c>
      <c r="G3720" t="s">
        <v>32</v>
      </c>
      <c r="H3720" t="s">
        <v>223</v>
      </c>
      <c r="I3720">
        <v>5082</v>
      </c>
      <c r="J3720" t="s">
        <v>16</v>
      </c>
      <c r="K3720" t="s">
        <v>17</v>
      </c>
      <c r="L3720">
        <v>2020</v>
      </c>
      <c r="M3720" t="s">
        <v>120</v>
      </c>
    </row>
    <row r="3721" spans="1:13" x14ac:dyDescent="0.25">
      <c r="A3721" s="1">
        <v>44170</v>
      </c>
      <c r="B3721" s="2">
        <v>8.4027777777777785E-2</v>
      </c>
      <c r="C3721" t="s">
        <v>50</v>
      </c>
      <c r="D3721" t="s">
        <v>86</v>
      </c>
      <c r="E3721">
        <v>0</v>
      </c>
      <c r="F3721">
        <v>0</v>
      </c>
      <c r="G3721" t="s">
        <v>32</v>
      </c>
      <c r="H3721" t="s">
        <v>223</v>
      </c>
      <c r="I3721">
        <v>5358</v>
      </c>
      <c r="J3721" t="s">
        <v>16</v>
      </c>
      <c r="K3721" t="s">
        <v>17</v>
      </c>
      <c r="L3721">
        <v>2020</v>
      </c>
      <c r="M3721" t="s">
        <v>120</v>
      </c>
    </row>
    <row r="3722" spans="1:13" x14ac:dyDescent="0.25">
      <c r="A3722" s="1">
        <v>44170</v>
      </c>
      <c r="B3722" s="2">
        <v>0.47361111111111109</v>
      </c>
      <c r="C3722" t="s">
        <v>50</v>
      </c>
      <c r="D3722" t="s">
        <v>67</v>
      </c>
      <c r="E3722">
        <v>0</v>
      </c>
      <c r="F3722">
        <v>0</v>
      </c>
      <c r="G3722" t="s">
        <v>15</v>
      </c>
      <c r="H3722" t="s">
        <v>221</v>
      </c>
      <c r="I3722">
        <v>5956</v>
      </c>
      <c r="J3722" t="s">
        <v>16</v>
      </c>
      <c r="K3722" t="s">
        <v>17</v>
      </c>
      <c r="L3722">
        <v>2020</v>
      </c>
      <c r="M3722" t="s">
        <v>120</v>
      </c>
    </row>
    <row r="3723" spans="1:13" x14ac:dyDescent="0.25">
      <c r="A3723" s="1">
        <v>44170</v>
      </c>
      <c r="B3723" s="2">
        <v>0.47430555555555554</v>
      </c>
      <c r="C3723" t="s">
        <v>50</v>
      </c>
      <c r="D3723" t="s">
        <v>51</v>
      </c>
      <c r="E3723">
        <v>0</v>
      </c>
      <c r="F3723">
        <v>0</v>
      </c>
      <c r="G3723" t="s">
        <v>32</v>
      </c>
      <c r="H3723" t="s">
        <v>223</v>
      </c>
      <c r="I3723">
        <v>5323</v>
      </c>
      <c r="J3723" t="s">
        <v>16</v>
      </c>
      <c r="K3723" t="s">
        <v>17</v>
      </c>
      <c r="L3723">
        <v>2020</v>
      </c>
      <c r="M3723" t="s">
        <v>120</v>
      </c>
    </row>
    <row r="3724" spans="1:13" x14ac:dyDescent="0.25">
      <c r="A3724" s="1">
        <v>44170</v>
      </c>
      <c r="B3724" s="2">
        <v>0.68125000000000002</v>
      </c>
      <c r="C3724" t="s">
        <v>50</v>
      </c>
      <c r="D3724" t="s">
        <v>26</v>
      </c>
      <c r="E3724">
        <v>13</v>
      </c>
      <c r="F3724">
        <v>17</v>
      </c>
      <c r="G3724" t="s">
        <v>32</v>
      </c>
      <c r="H3724" t="s">
        <v>223</v>
      </c>
      <c r="I3724">
        <v>5338</v>
      </c>
      <c r="J3724" t="s">
        <v>16</v>
      </c>
      <c r="K3724" t="s">
        <v>17</v>
      </c>
      <c r="L3724">
        <v>2020</v>
      </c>
      <c r="M3724" t="s">
        <v>120</v>
      </c>
    </row>
    <row r="3725" spans="1:13" x14ac:dyDescent="0.25">
      <c r="A3725" s="1">
        <v>44170</v>
      </c>
      <c r="B3725" s="2">
        <v>0.72499999999999998</v>
      </c>
      <c r="C3725" t="s">
        <v>50</v>
      </c>
      <c r="D3725" t="s">
        <v>27</v>
      </c>
      <c r="E3725">
        <v>4</v>
      </c>
      <c r="F3725">
        <v>9</v>
      </c>
      <c r="G3725" t="s">
        <v>15</v>
      </c>
      <c r="H3725" t="s">
        <v>221</v>
      </c>
      <c r="I3725">
        <v>6021</v>
      </c>
      <c r="J3725" t="s">
        <v>16</v>
      </c>
      <c r="K3725" t="s">
        <v>17</v>
      </c>
      <c r="L3725">
        <v>2020</v>
      </c>
      <c r="M3725" t="s">
        <v>120</v>
      </c>
    </row>
    <row r="3726" spans="1:13" x14ac:dyDescent="0.25">
      <c r="A3726" s="1">
        <v>44170</v>
      </c>
      <c r="B3726" s="2">
        <v>0.74097222222222225</v>
      </c>
      <c r="C3726" t="s">
        <v>50</v>
      </c>
      <c r="D3726" t="s">
        <v>69</v>
      </c>
      <c r="E3726">
        <v>9</v>
      </c>
      <c r="F3726">
        <v>13</v>
      </c>
      <c r="G3726" t="s">
        <v>20</v>
      </c>
      <c r="H3726" t="s">
        <v>223</v>
      </c>
      <c r="I3726">
        <v>5226</v>
      </c>
      <c r="J3726" t="s">
        <v>16</v>
      </c>
      <c r="K3726" t="s">
        <v>17</v>
      </c>
      <c r="L3726">
        <v>2020</v>
      </c>
      <c r="M3726" t="s">
        <v>120</v>
      </c>
    </row>
    <row r="3727" spans="1:13" x14ac:dyDescent="0.25">
      <c r="A3727" s="1">
        <v>44170</v>
      </c>
      <c r="B3727" s="2">
        <v>0.79374999999999996</v>
      </c>
      <c r="C3727" t="s">
        <v>50</v>
      </c>
      <c r="D3727" t="s">
        <v>76</v>
      </c>
      <c r="E3727">
        <v>7</v>
      </c>
      <c r="F3727">
        <v>12</v>
      </c>
      <c r="G3727" t="s">
        <v>32</v>
      </c>
      <c r="H3727" t="s">
        <v>223</v>
      </c>
      <c r="I3727">
        <v>5211</v>
      </c>
      <c r="J3727" t="s">
        <v>16</v>
      </c>
      <c r="K3727" t="s">
        <v>17</v>
      </c>
      <c r="L3727">
        <v>2020</v>
      </c>
      <c r="M3727" t="s">
        <v>120</v>
      </c>
    </row>
    <row r="3728" spans="1:13" x14ac:dyDescent="0.25">
      <c r="A3728" s="1">
        <v>44170</v>
      </c>
      <c r="B3728" s="2">
        <v>0.87291666666666667</v>
      </c>
      <c r="C3728" t="s">
        <v>50</v>
      </c>
      <c r="D3728" t="s">
        <v>65</v>
      </c>
      <c r="E3728">
        <v>0</v>
      </c>
      <c r="F3728">
        <v>0</v>
      </c>
      <c r="G3728" t="s">
        <v>23</v>
      </c>
      <c r="H3728" t="s">
        <v>221</v>
      </c>
      <c r="I3728">
        <v>5786</v>
      </c>
      <c r="J3728" t="s">
        <v>55</v>
      </c>
      <c r="K3728" t="s">
        <v>56</v>
      </c>
      <c r="L3728">
        <v>2020</v>
      </c>
      <c r="M3728" t="s">
        <v>120</v>
      </c>
    </row>
    <row r="3729" spans="1:13" x14ac:dyDescent="0.25">
      <c r="A3729" s="1">
        <v>44170</v>
      </c>
      <c r="B3729" s="2">
        <v>0.95972222222222225</v>
      </c>
      <c r="C3729" t="s">
        <v>50</v>
      </c>
      <c r="D3729" t="s">
        <v>128</v>
      </c>
      <c r="E3729">
        <v>3</v>
      </c>
      <c r="F3729">
        <v>8</v>
      </c>
      <c r="G3729" t="s">
        <v>23</v>
      </c>
      <c r="H3729" t="s">
        <v>221</v>
      </c>
      <c r="I3729">
        <v>5396</v>
      </c>
      <c r="J3729" t="s">
        <v>16</v>
      </c>
      <c r="K3729" t="s">
        <v>17</v>
      </c>
      <c r="L3729">
        <v>2020</v>
      </c>
      <c r="M3729" t="s">
        <v>120</v>
      </c>
    </row>
    <row r="3730" spans="1:13" x14ac:dyDescent="0.25">
      <c r="A3730" s="1">
        <v>44171</v>
      </c>
      <c r="B3730" s="2">
        <v>0.52013888888888893</v>
      </c>
      <c r="C3730" t="s">
        <v>53</v>
      </c>
      <c r="D3730" t="s">
        <v>75</v>
      </c>
      <c r="E3730">
        <v>3</v>
      </c>
      <c r="F3730">
        <v>8</v>
      </c>
      <c r="G3730" t="s">
        <v>23</v>
      </c>
      <c r="H3730" t="s">
        <v>221</v>
      </c>
      <c r="I3730">
        <v>5386</v>
      </c>
      <c r="J3730" t="s">
        <v>16</v>
      </c>
      <c r="K3730" t="s">
        <v>17</v>
      </c>
      <c r="L3730">
        <v>2020</v>
      </c>
      <c r="M3730" t="s">
        <v>120</v>
      </c>
    </row>
    <row r="3731" spans="1:13" x14ac:dyDescent="0.25">
      <c r="A3731" s="1">
        <v>44171</v>
      </c>
      <c r="B3731" s="2">
        <v>0.52222222222222225</v>
      </c>
      <c r="C3731" t="s">
        <v>53</v>
      </c>
      <c r="D3731" t="s">
        <v>98</v>
      </c>
      <c r="E3731">
        <v>0</v>
      </c>
      <c r="F3731">
        <v>0</v>
      </c>
      <c r="G3731" t="s">
        <v>20</v>
      </c>
      <c r="H3731" t="s">
        <v>223</v>
      </c>
      <c r="I3731">
        <v>5166</v>
      </c>
      <c r="J3731" t="s">
        <v>16</v>
      </c>
      <c r="K3731" t="s">
        <v>17</v>
      </c>
      <c r="L3731">
        <v>2020</v>
      </c>
      <c r="M3731" t="s">
        <v>120</v>
      </c>
    </row>
    <row r="3732" spans="1:13" x14ac:dyDescent="0.25">
      <c r="A3732" s="1">
        <v>44171</v>
      </c>
      <c r="B3732" s="2">
        <v>0.7895833333333333</v>
      </c>
      <c r="C3732" t="s">
        <v>53</v>
      </c>
      <c r="D3732" t="s">
        <v>48</v>
      </c>
      <c r="E3732">
        <v>4</v>
      </c>
      <c r="F3732">
        <v>8</v>
      </c>
      <c r="G3732" t="s">
        <v>15</v>
      </c>
      <c r="H3732" t="s">
        <v>221</v>
      </c>
      <c r="I3732">
        <v>5966</v>
      </c>
      <c r="J3732" t="s">
        <v>16</v>
      </c>
      <c r="K3732" t="s">
        <v>17</v>
      </c>
      <c r="L3732">
        <v>2020</v>
      </c>
      <c r="M3732" t="s">
        <v>120</v>
      </c>
    </row>
    <row r="3733" spans="1:13" x14ac:dyDescent="0.25">
      <c r="A3733" s="1">
        <v>44172</v>
      </c>
      <c r="B3733" s="2">
        <v>0.35694444444444445</v>
      </c>
      <c r="C3733" t="s">
        <v>13</v>
      </c>
      <c r="D3733" t="s">
        <v>93</v>
      </c>
      <c r="E3733">
        <v>12</v>
      </c>
      <c r="F3733">
        <v>15</v>
      </c>
      <c r="G3733" t="s">
        <v>32</v>
      </c>
      <c r="H3733" t="s">
        <v>223</v>
      </c>
      <c r="I3733">
        <v>5168</v>
      </c>
      <c r="J3733" t="s">
        <v>16</v>
      </c>
      <c r="K3733" t="s">
        <v>17</v>
      </c>
      <c r="L3733">
        <v>2020</v>
      </c>
      <c r="M3733" t="s">
        <v>120</v>
      </c>
    </row>
    <row r="3734" spans="1:13" x14ac:dyDescent="0.25">
      <c r="A3734" s="1">
        <v>44172</v>
      </c>
      <c r="B3734" s="2">
        <v>0.37638888888888888</v>
      </c>
      <c r="C3734" t="s">
        <v>13</v>
      </c>
      <c r="D3734" t="s">
        <v>58</v>
      </c>
      <c r="E3734">
        <v>5</v>
      </c>
      <c r="F3734">
        <v>8</v>
      </c>
      <c r="G3734" t="s">
        <v>23</v>
      </c>
      <c r="H3734" t="s">
        <v>221</v>
      </c>
      <c r="I3734">
        <v>5856</v>
      </c>
      <c r="J3734" t="s">
        <v>55</v>
      </c>
      <c r="K3734" t="s">
        <v>56</v>
      </c>
      <c r="L3734">
        <v>2020</v>
      </c>
      <c r="M3734" t="s">
        <v>120</v>
      </c>
    </row>
    <row r="3735" spans="1:13" x14ac:dyDescent="0.25">
      <c r="A3735" s="1">
        <v>44172</v>
      </c>
      <c r="B3735" s="2">
        <v>0.38750000000000001</v>
      </c>
      <c r="C3735" t="s">
        <v>13</v>
      </c>
      <c r="D3735" t="s">
        <v>73</v>
      </c>
      <c r="E3735">
        <v>5</v>
      </c>
      <c r="F3735">
        <v>8</v>
      </c>
      <c r="G3735" t="s">
        <v>15</v>
      </c>
      <c r="H3735" t="s">
        <v>221</v>
      </c>
      <c r="I3735">
        <v>5631</v>
      </c>
      <c r="J3735" t="s">
        <v>16</v>
      </c>
      <c r="K3735" t="s">
        <v>17</v>
      </c>
      <c r="L3735">
        <v>2020</v>
      </c>
      <c r="M3735" t="s">
        <v>120</v>
      </c>
    </row>
    <row r="3736" spans="1:13" x14ac:dyDescent="0.25">
      <c r="A3736" s="1">
        <v>44172</v>
      </c>
      <c r="B3736" s="2">
        <v>0.41319444444444442</v>
      </c>
      <c r="C3736" t="s">
        <v>13</v>
      </c>
      <c r="D3736" t="s">
        <v>85</v>
      </c>
      <c r="E3736">
        <v>7</v>
      </c>
      <c r="F3736">
        <v>10</v>
      </c>
      <c r="G3736" t="s">
        <v>15</v>
      </c>
      <c r="H3736" t="s">
        <v>221</v>
      </c>
      <c r="I3736">
        <v>5476</v>
      </c>
      <c r="J3736" t="s">
        <v>16</v>
      </c>
      <c r="K3736" t="s">
        <v>17</v>
      </c>
      <c r="L3736">
        <v>2020</v>
      </c>
      <c r="M3736" t="s">
        <v>120</v>
      </c>
    </row>
    <row r="3737" spans="1:13" x14ac:dyDescent="0.25">
      <c r="A3737" s="1">
        <v>44172</v>
      </c>
      <c r="B3737" s="2">
        <v>0.42152777777777778</v>
      </c>
      <c r="C3737" t="s">
        <v>13</v>
      </c>
      <c r="D3737" t="s">
        <v>104</v>
      </c>
      <c r="E3737">
        <v>5</v>
      </c>
      <c r="F3737">
        <v>8</v>
      </c>
      <c r="G3737" t="s">
        <v>23</v>
      </c>
      <c r="H3737" t="s">
        <v>221</v>
      </c>
      <c r="I3737">
        <v>6106</v>
      </c>
      <c r="J3737" t="s">
        <v>16</v>
      </c>
      <c r="K3737" t="s">
        <v>17</v>
      </c>
      <c r="L3737">
        <v>2020</v>
      </c>
      <c r="M3737" t="s">
        <v>120</v>
      </c>
    </row>
    <row r="3738" spans="1:13" x14ac:dyDescent="0.25">
      <c r="A3738" s="1">
        <v>44172</v>
      </c>
      <c r="B3738" s="2">
        <v>0.70208333333333328</v>
      </c>
      <c r="C3738" t="s">
        <v>13</v>
      </c>
      <c r="D3738" t="s">
        <v>48</v>
      </c>
      <c r="E3738">
        <v>4</v>
      </c>
      <c r="F3738">
        <v>7</v>
      </c>
      <c r="G3738" t="s">
        <v>15</v>
      </c>
      <c r="H3738" t="s">
        <v>221</v>
      </c>
      <c r="I3738">
        <v>5421</v>
      </c>
      <c r="J3738" t="s">
        <v>16</v>
      </c>
      <c r="K3738" t="s">
        <v>17</v>
      </c>
      <c r="L3738">
        <v>2020</v>
      </c>
      <c r="M3738" t="s">
        <v>120</v>
      </c>
    </row>
    <row r="3739" spans="1:13" x14ac:dyDescent="0.25">
      <c r="A3739" s="1">
        <v>44172</v>
      </c>
      <c r="B3739" s="2">
        <v>0.88194444444444442</v>
      </c>
      <c r="C3739" t="s">
        <v>13</v>
      </c>
      <c r="D3739" t="s">
        <v>34</v>
      </c>
      <c r="E3739">
        <v>4</v>
      </c>
      <c r="F3739">
        <v>7</v>
      </c>
      <c r="G3739" t="s">
        <v>23</v>
      </c>
      <c r="H3739" t="s">
        <v>221</v>
      </c>
      <c r="I3739">
        <v>5816</v>
      </c>
      <c r="J3739" t="s">
        <v>55</v>
      </c>
      <c r="K3739" t="s">
        <v>56</v>
      </c>
      <c r="L3739">
        <v>2020</v>
      </c>
      <c r="M3739" t="s">
        <v>120</v>
      </c>
    </row>
    <row r="3740" spans="1:13" x14ac:dyDescent="0.25">
      <c r="A3740" s="1">
        <v>44173</v>
      </c>
      <c r="B3740" s="2">
        <v>0.39930555555555558</v>
      </c>
      <c r="C3740" t="s">
        <v>21</v>
      </c>
      <c r="D3740" t="s">
        <v>35</v>
      </c>
      <c r="E3740">
        <v>0</v>
      </c>
      <c r="F3740">
        <v>0</v>
      </c>
      <c r="G3740" t="s">
        <v>15</v>
      </c>
      <c r="H3740" t="s">
        <v>221</v>
      </c>
      <c r="I3740">
        <v>6036</v>
      </c>
      <c r="J3740" t="s">
        <v>16</v>
      </c>
      <c r="K3740" t="s">
        <v>17</v>
      </c>
      <c r="L3740">
        <v>2020</v>
      </c>
      <c r="M3740" t="s">
        <v>120</v>
      </c>
    </row>
    <row r="3741" spans="1:13" x14ac:dyDescent="0.25">
      <c r="A3741" s="1">
        <v>44173</v>
      </c>
      <c r="B3741" s="2">
        <v>0.85624999999999996</v>
      </c>
      <c r="C3741" t="s">
        <v>21</v>
      </c>
      <c r="D3741" t="s">
        <v>83</v>
      </c>
      <c r="E3741">
        <v>13</v>
      </c>
      <c r="F3741">
        <v>18</v>
      </c>
      <c r="G3741" t="s">
        <v>23</v>
      </c>
      <c r="H3741" t="s">
        <v>221</v>
      </c>
      <c r="I3741">
        <v>5721</v>
      </c>
      <c r="J3741" t="s">
        <v>16</v>
      </c>
      <c r="K3741" t="s">
        <v>17</v>
      </c>
      <c r="L3741">
        <v>2020</v>
      </c>
      <c r="M3741" t="s">
        <v>120</v>
      </c>
    </row>
    <row r="3742" spans="1:13" x14ac:dyDescent="0.25">
      <c r="A3742" s="1">
        <v>44173</v>
      </c>
      <c r="B3742" s="2">
        <v>0.90902777777777777</v>
      </c>
      <c r="C3742" t="s">
        <v>21</v>
      </c>
      <c r="D3742" t="s">
        <v>94</v>
      </c>
      <c r="E3742">
        <v>5</v>
      </c>
      <c r="F3742">
        <v>10</v>
      </c>
      <c r="G3742" t="s">
        <v>15</v>
      </c>
      <c r="H3742" t="s">
        <v>221</v>
      </c>
      <c r="I3742">
        <v>5846</v>
      </c>
      <c r="J3742" t="s">
        <v>16</v>
      </c>
      <c r="K3742" t="s">
        <v>17</v>
      </c>
      <c r="L3742">
        <v>2020</v>
      </c>
      <c r="M3742" t="s">
        <v>120</v>
      </c>
    </row>
    <row r="3743" spans="1:13" x14ac:dyDescent="0.25">
      <c r="A3743" s="1">
        <v>44173</v>
      </c>
      <c r="B3743" s="2">
        <v>0.90972222222222221</v>
      </c>
      <c r="C3743" t="s">
        <v>21</v>
      </c>
      <c r="D3743" t="s">
        <v>28</v>
      </c>
      <c r="E3743">
        <v>6</v>
      </c>
      <c r="F3743">
        <v>12</v>
      </c>
      <c r="G3743" t="s">
        <v>32</v>
      </c>
      <c r="H3743" t="s">
        <v>223</v>
      </c>
      <c r="I3743">
        <v>5163</v>
      </c>
      <c r="J3743" t="s">
        <v>16</v>
      </c>
      <c r="K3743" t="s">
        <v>17</v>
      </c>
      <c r="L3743">
        <v>2020</v>
      </c>
      <c r="M3743" t="s">
        <v>120</v>
      </c>
    </row>
    <row r="3744" spans="1:13" x14ac:dyDescent="0.25">
      <c r="A3744" s="1">
        <v>44174</v>
      </c>
      <c r="B3744" s="2">
        <v>0.49375000000000002</v>
      </c>
      <c r="C3744" t="s">
        <v>25</v>
      </c>
      <c r="D3744" t="s">
        <v>35</v>
      </c>
      <c r="E3744">
        <v>3</v>
      </c>
      <c r="F3744">
        <v>6</v>
      </c>
      <c r="G3744" t="s">
        <v>23</v>
      </c>
      <c r="H3744" t="s">
        <v>221</v>
      </c>
      <c r="I3744">
        <v>5896</v>
      </c>
      <c r="J3744" t="s">
        <v>16</v>
      </c>
      <c r="K3744" t="s">
        <v>17</v>
      </c>
      <c r="L3744">
        <v>2020</v>
      </c>
      <c r="M3744" t="s">
        <v>120</v>
      </c>
    </row>
    <row r="3745" spans="1:13" x14ac:dyDescent="0.25">
      <c r="A3745" s="1">
        <v>44174</v>
      </c>
      <c r="B3745" s="2">
        <v>0.56666666666666665</v>
      </c>
      <c r="C3745" t="s">
        <v>25</v>
      </c>
      <c r="D3745" t="s">
        <v>19</v>
      </c>
      <c r="E3745">
        <v>34</v>
      </c>
      <c r="F3745">
        <v>37</v>
      </c>
      <c r="G3745" t="s">
        <v>20</v>
      </c>
      <c r="H3745" t="s">
        <v>223</v>
      </c>
      <c r="I3745">
        <v>5058</v>
      </c>
      <c r="J3745" t="s">
        <v>16</v>
      </c>
      <c r="K3745" t="s">
        <v>17</v>
      </c>
      <c r="L3745">
        <v>2020</v>
      </c>
      <c r="M3745" t="s">
        <v>120</v>
      </c>
    </row>
    <row r="3746" spans="1:13" x14ac:dyDescent="0.25">
      <c r="A3746" s="1">
        <v>44174</v>
      </c>
      <c r="B3746" s="2">
        <v>0.79374999999999996</v>
      </c>
      <c r="C3746" t="s">
        <v>25</v>
      </c>
      <c r="D3746" t="s">
        <v>65</v>
      </c>
      <c r="E3746">
        <v>0</v>
      </c>
      <c r="F3746">
        <v>0</v>
      </c>
      <c r="G3746" t="s">
        <v>15</v>
      </c>
      <c r="H3746" t="s">
        <v>221</v>
      </c>
      <c r="I3746">
        <v>5636</v>
      </c>
      <c r="J3746" t="s">
        <v>16</v>
      </c>
      <c r="K3746" t="s">
        <v>17</v>
      </c>
      <c r="L3746">
        <v>2020</v>
      </c>
      <c r="M3746" t="s">
        <v>120</v>
      </c>
    </row>
    <row r="3747" spans="1:13" x14ac:dyDescent="0.25">
      <c r="A3747" s="1">
        <v>44174</v>
      </c>
      <c r="B3747" s="2">
        <v>0.80763888888888891</v>
      </c>
      <c r="C3747" t="s">
        <v>25</v>
      </c>
      <c r="D3747" t="s">
        <v>34</v>
      </c>
      <c r="E3747">
        <v>0</v>
      </c>
      <c r="F3747">
        <v>0</v>
      </c>
      <c r="G3747" t="s">
        <v>15</v>
      </c>
      <c r="H3747" t="s">
        <v>221</v>
      </c>
      <c r="I3747">
        <v>5596</v>
      </c>
      <c r="J3747" t="s">
        <v>16</v>
      </c>
      <c r="K3747" t="s">
        <v>17</v>
      </c>
      <c r="L3747">
        <v>2020</v>
      </c>
      <c r="M3747" t="s">
        <v>120</v>
      </c>
    </row>
    <row r="3748" spans="1:13" x14ac:dyDescent="0.25">
      <c r="A3748" s="1">
        <v>44174</v>
      </c>
      <c r="B3748" s="2">
        <v>0.81944444444444442</v>
      </c>
      <c r="C3748" t="s">
        <v>25</v>
      </c>
      <c r="D3748" t="s">
        <v>35</v>
      </c>
      <c r="E3748">
        <v>39</v>
      </c>
      <c r="F3748">
        <v>42</v>
      </c>
      <c r="G3748" t="s">
        <v>23</v>
      </c>
      <c r="H3748" t="s">
        <v>221</v>
      </c>
      <c r="I3748">
        <v>5836</v>
      </c>
      <c r="J3748" t="s">
        <v>16</v>
      </c>
      <c r="K3748" t="s">
        <v>17</v>
      </c>
      <c r="L3748">
        <v>2020</v>
      </c>
      <c r="M3748" t="s">
        <v>120</v>
      </c>
    </row>
    <row r="3749" spans="1:13" x14ac:dyDescent="0.25">
      <c r="A3749" s="1">
        <v>44175</v>
      </c>
      <c r="B3749" s="2">
        <v>0.6645833333333333</v>
      </c>
      <c r="C3749" t="s">
        <v>33</v>
      </c>
      <c r="D3749" t="s">
        <v>74</v>
      </c>
      <c r="E3749">
        <v>3</v>
      </c>
      <c r="F3749">
        <v>6</v>
      </c>
      <c r="G3749" t="s">
        <v>20</v>
      </c>
      <c r="H3749" t="s">
        <v>223</v>
      </c>
      <c r="I3749">
        <v>5199</v>
      </c>
      <c r="J3749" t="s">
        <v>16</v>
      </c>
      <c r="K3749" t="s">
        <v>17</v>
      </c>
      <c r="L3749">
        <v>2020</v>
      </c>
      <c r="M3749" t="s">
        <v>120</v>
      </c>
    </row>
    <row r="3750" spans="1:13" x14ac:dyDescent="0.25">
      <c r="A3750" s="1">
        <v>44175</v>
      </c>
      <c r="B3750" s="2">
        <v>0.72847222222222219</v>
      </c>
      <c r="C3750" t="s">
        <v>33</v>
      </c>
      <c r="D3750" t="s">
        <v>132</v>
      </c>
      <c r="E3750">
        <v>0</v>
      </c>
      <c r="F3750">
        <v>0</v>
      </c>
      <c r="G3750" t="s">
        <v>23</v>
      </c>
      <c r="H3750" t="s">
        <v>224</v>
      </c>
      <c r="I3750">
        <v>3010</v>
      </c>
      <c r="J3750" t="s">
        <v>130</v>
      </c>
      <c r="K3750" t="s">
        <v>39</v>
      </c>
      <c r="L3750">
        <v>2020</v>
      </c>
      <c r="M3750" t="s">
        <v>120</v>
      </c>
    </row>
    <row r="3751" spans="1:13" x14ac:dyDescent="0.25">
      <c r="A3751" s="1">
        <v>44175</v>
      </c>
      <c r="B3751" s="2">
        <v>0.74375000000000002</v>
      </c>
      <c r="C3751" t="s">
        <v>33</v>
      </c>
      <c r="D3751" t="s">
        <v>116</v>
      </c>
      <c r="E3751">
        <v>0</v>
      </c>
      <c r="F3751">
        <v>0</v>
      </c>
      <c r="G3751" t="s">
        <v>20</v>
      </c>
      <c r="H3751" t="s">
        <v>223</v>
      </c>
      <c r="I3751">
        <v>5318</v>
      </c>
      <c r="J3751" t="s">
        <v>55</v>
      </c>
      <c r="K3751" t="s">
        <v>56</v>
      </c>
      <c r="L3751">
        <v>2020</v>
      </c>
      <c r="M3751" t="s">
        <v>120</v>
      </c>
    </row>
    <row r="3752" spans="1:13" x14ac:dyDescent="0.25">
      <c r="A3752" s="1">
        <v>44176</v>
      </c>
      <c r="B3752" s="2">
        <v>0.3215277777777778</v>
      </c>
      <c r="C3752" t="s">
        <v>40</v>
      </c>
      <c r="D3752" t="s">
        <v>31</v>
      </c>
      <c r="E3752">
        <v>3</v>
      </c>
      <c r="F3752">
        <v>6</v>
      </c>
      <c r="G3752" t="s">
        <v>32</v>
      </c>
      <c r="H3752" t="s">
        <v>223</v>
      </c>
      <c r="I3752">
        <v>5025</v>
      </c>
      <c r="J3752" t="s">
        <v>16</v>
      </c>
      <c r="K3752" t="s">
        <v>17</v>
      </c>
      <c r="L3752">
        <v>2020</v>
      </c>
      <c r="M3752" t="s">
        <v>120</v>
      </c>
    </row>
    <row r="3753" spans="1:13" x14ac:dyDescent="0.25">
      <c r="A3753" s="1">
        <v>44176</v>
      </c>
      <c r="B3753" s="2">
        <v>0.33819444444444446</v>
      </c>
      <c r="C3753" t="s">
        <v>40</v>
      </c>
      <c r="D3753" t="s">
        <v>58</v>
      </c>
      <c r="E3753">
        <v>3</v>
      </c>
      <c r="F3753">
        <v>6</v>
      </c>
      <c r="G3753" t="s">
        <v>15</v>
      </c>
      <c r="H3753" t="s">
        <v>221</v>
      </c>
      <c r="I3753">
        <v>5686</v>
      </c>
      <c r="J3753" t="s">
        <v>16</v>
      </c>
      <c r="K3753" t="s">
        <v>17</v>
      </c>
      <c r="L3753">
        <v>2020</v>
      </c>
      <c r="M3753" t="s">
        <v>120</v>
      </c>
    </row>
    <row r="3754" spans="1:13" x14ac:dyDescent="0.25">
      <c r="A3754" s="1">
        <v>44176</v>
      </c>
      <c r="B3754" s="2">
        <v>0.8125</v>
      </c>
      <c r="C3754" t="s">
        <v>40</v>
      </c>
      <c r="D3754" t="s">
        <v>113</v>
      </c>
      <c r="E3754">
        <v>0</v>
      </c>
      <c r="F3754">
        <v>0</v>
      </c>
      <c r="G3754" t="s">
        <v>23</v>
      </c>
      <c r="H3754" t="s">
        <v>221</v>
      </c>
      <c r="I3754">
        <v>5541</v>
      </c>
      <c r="J3754" t="s">
        <v>16</v>
      </c>
      <c r="K3754" t="s">
        <v>17</v>
      </c>
      <c r="L3754">
        <v>2020</v>
      </c>
      <c r="M3754" t="s">
        <v>120</v>
      </c>
    </row>
    <row r="3755" spans="1:13" x14ac:dyDescent="0.25">
      <c r="A3755" s="1">
        <v>44176</v>
      </c>
      <c r="B3755" s="2">
        <v>0.85138888888888886</v>
      </c>
      <c r="C3755" t="s">
        <v>40</v>
      </c>
      <c r="D3755" t="s">
        <v>78</v>
      </c>
      <c r="E3755">
        <v>3</v>
      </c>
      <c r="F3755">
        <v>9</v>
      </c>
      <c r="G3755" t="s">
        <v>20</v>
      </c>
      <c r="H3755" t="s">
        <v>223</v>
      </c>
      <c r="I3755">
        <v>5146</v>
      </c>
      <c r="J3755" t="s">
        <v>16</v>
      </c>
      <c r="K3755" t="s">
        <v>17</v>
      </c>
      <c r="L3755">
        <v>2020</v>
      </c>
      <c r="M3755" t="s">
        <v>120</v>
      </c>
    </row>
    <row r="3756" spans="1:13" x14ac:dyDescent="0.25">
      <c r="A3756" s="1">
        <v>44176</v>
      </c>
      <c r="B3756" s="2">
        <v>0.96736111111111112</v>
      </c>
      <c r="C3756" t="s">
        <v>40</v>
      </c>
      <c r="D3756" t="s">
        <v>98</v>
      </c>
      <c r="E3756">
        <v>0</v>
      </c>
      <c r="F3756">
        <v>0</v>
      </c>
      <c r="G3756" t="s">
        <v>32</v>
      </c>
      <c r="H3756" t="s">
        <v>223</v>
      </c>
      <c r="I3756">
        <v>5362</v>
      </c>
      <c r="J3756" t="s">
        <v>16</v>
      </c>
      <c r="K3756" t="s">
        <v>17</v>
      </c>
      <c r="L3756">
        <v>2020</v>
      </c>
      <c r="M3756" t="s">
        <v>120</v>
      </c>
    </row>
    <row r="3757" spans="1:13" x14ac:dyDescent="0.25">
      <c r="A3757" s="1">
        <v>44176</v>
      </c>
      <c r="B3757" s="2">
        <v>0.97916666666666663</v>
      </c>
      <c r="C3757" t="s">
        <v>40</v>
      </c>
      <c r="D3757" t="s">
        <v>59</v>
      </c>
      <c r="E3757">
        <v>7</v>
      </c>
      <c r="F3757">
        <v>13</v>
      </c>
      <c r="G3757" t="s">
        <v>20</v>
      </c>
      <c r="H3757" t="s">
        <v>223</v>
      </c>
      <c r="I3757">
        <v>5105</v>
      </c>
      <c r="J3757" t="s">
        <v>16</v>
      </c>
      <c r="K3757" t="s">
        <v>17</v>
      </c>
      <c r="L3757">
        <v>2020</v>
      </c>
      <c r="M3757" t="s">
        <v>120</v>
      </c>
    </row>
    <row r="3758" spans="1:13" x14ac:dyDescent="0.25">
      <c r="A3758" s="1">
        <v>44177</v>
      </c>
      <c r="B3758" s="2">
        <v>0.37916666666666665</v>
      </c>
      <c r="C3758" t="s">
        <v>50</v>
      </c>
      <c r="D3758" t="s">
        <v>113</v>
      </c>
      <c r="E3758">
        <v>0</v>
      </c>
      <c r="F3758">
        <v>0</v>
      </c>
      <c r="G3758" t="s">
        <v>23</v>
      </c>
      <c r="H3758" t="s">
        <v>221</v>
      </c>
      <c r="I3758">
        <v>5691</v>
      </c>
      <c r="J3758" t="s">
        <v>16</v>
      </c>
      <c r="K3758" t="s">
        <v>17</v>
      </c>
      <c r="L3758">
        <v>2020</v>
      </c>
      <c r="M3758" t="s">
        <v>120</v>
      </c>
    </row>
    <row r="3759" spans="1:13" x14ac:dyDescent="0.25">
      <c r="A3759" s="1">
        <v>44177</v>
      </c>
      <c r="B3759" s="2">
        <v>0.48541666666666666</v>
      </c>
      <c r="C3759" t="s">
        <v>50</v>
      </c>
      <c r="D3759" t="s">
        <v>44</v>
      </c>
      <c r="E3759">
        <v>4</v>
      </c>
      <c r="F3759">
        <v>9</v>
      </c>
      <c r="G3759" t="s">
        <v>15</v>
      </c>
      <c r="H3759" t="s">
        <v>221</v>
      </c>
      <c r="I3759">
        <v>5851</v>
      </c>
      <c r="J3759" t="s">
        <v>55</v>
      </c>
      <c r="K3759" t="s">
        <v>56</v>
      </c>
      <c r="L3759">
        <v>2020</v>
      </c>
      <c r="M3759" t="s">
        <v>120</v>
      </c>
    </row>
    <row r="3760" spans="1:13" x14ac:dyDescent="0.25">
      <c r="A3760" s="1">
        <v>44177</v>
      </c>
      <c r="B3760" s="2">
        <v>0.65486111111111112</v>
      </c>
      <c r="C3760" t="s">
        <v>50</v>
      </c>
      <c r="D3760" t="s">
        <v>26</v>
      </c>
      <c r="E3760">
        <v>4</v>
      </c>
      <c r="F3760">
        <v>8</v>
      </c>
      <c r="G3760" t="s">
        <v>20</v>
      </c>
      <c r="H3760" t="s">
        <v>223</v>
      </c>
      <c r="I3760">
        <v>5025</v>
      </c>
      <c r="J3760" t="s">
        <v>16</v>
      </c>
      <c r="K3760" t="s">
        <v>17</v>
      </c>
      <c r="L3760">
        <v>2020</v>
      </c>
      <c r="M3760" t="s">
        <v>120</v>
      </c>
    </row>
    <row r="3761" spans="1:13" x14ac:dyDescent="0.25">
      <c r="A3761" s="1">
        <v>44177</v>
      </c>
      <c r="B3761" s="2">
        <v>0.65694444444444444</v>
      </c>
      <c r="C3761" t="s">
        <v>50</v>
      </c>
      <c r="D3761" t="s">
        <v>48</v>
      </c>
      <c r="E3761">
        <v>0</v>
      </c>
      <c r="F3761">
        <v>0</v>
      </c>
      <c r="G3761" t="s">
        <v>15</v>
      </c>
      <c r="H3761" t="s">
        <v>221</v>
      </c>
      <c r="I3761">
        <v>5686</v>
      </c>
      <c r="J3761" t="s">
        <v>16</v>
      </c>
      <c r="K3761" t="s">
        <v>17</v>
      </c>
      <c r="L3761">
        <v>2020</v>
      </c>
      <c r="M3761" t="s">
        <v>120</v>
      </c>
    </row>
    <row r="3762" spans="1:13" x14ac:dyDescent="0.25">
      <c r="A3762" s="1">
        <v>44177</v>
      </c>
      <c r="B3762" s="2">
        <v>0.73958333333333337</v>
      </c>
      <c r="C3762" t="s">
        <v>50</v>
      </c>
      <c r="D3762" t="s">
        <v>102</v>
      </c>
      <c r="E3762">
        <v>4</v>
      </c>
      <c r="F3762">
        <v>8</v>
      </c>
      <c r="G3762" t="s">
        <v>32</v>
      </c>
      <c r="H3762" t="s">
        <v>223</v>
      </c>
      <c r="I3762">
        <v>5289</v>
      </c>
      <c r="J3762" t="s">
        <v>16</v>
      </c>
      <c r="K3762" t="s">
        <v>17</v>
      </c>
      <c r="L3762">
        <v>2020</v>
      </c>
      <c r="M3762" t="s">
        <v>120</v>
      </c>
    </row>
    <row r="3763" spans="1:13" x14ac:dyDescent="0.25">
      <c r="A3763" s="1">
        <v>44177</v>
      </c>
      <c r="B3763" s="2">
        <v>0.79513888888888884</v>
      </c>
      <c r="C3763" t="s">
        <v>50</v>
      </c>
      <c r="D3763" t="s">
        <v>34</v>
      </c>
      <c r="E3763">
        <v>19</v>
      </c>
      <c r="F3763">
        <v>23</v>
      </c>
      <c r="G3763" t="s">
        <v>15</v>
      </c>
      <c r="H3763" t="s">
        <v>221</v>
      </c>
      <c r="I3763">
        <v>5731</v>
      </c>
      <c r="J3763" t="s">
        <v>16</v>
      </c>
      <c r="K3763" t="s">
        <v>17</v>
      </c>
      <c r="L3763">
        <v>2020</v>
      </c>
      <c r="M3763" t="s">
        <v>120</v>
      </c>
    </row>
    <row r="3764" spans="1:13" x14ac:dyDescent="0.25">
      <c r="A3764" s="1">
        <v>44177</v>
      </c>
      <c r="B3764" s="2">
        <v>0.82013888888888886</v>
      </c>
      <c r="C3764" t="s">
        <v>50</v>
      </c>
      <c r="D3764" t="s">
        <v>94</v>
      </c>
      <c r="E3764">
        <v>14</v>
      </c>
      <c r="F3764">
        <v>18</v>
      </c>
      <c r="G3764" t="s">
        <v>15</v>
      </c>
      <c r="H3764" t="s">
        <v>221</v>
      </c>
      <c r="I3764">
        <v>5871</v>
      </c>
      <c r="J3764" t="s">
        <v>16</v>
      </c>
      <c r="K3764" t="s">
        <v>17</v>
      </c>
      <c r="L3764">
        <v>2020</v>
      </c>
      <c r="M3764" t="s">
        <v>120</v>
      </c>
    </row>
    <row r="3765" spans="1:13" x14ac:dyDescent="0.25">
      <c r="A3765" s="1">
        <v>44177</v>
      </c>
      <c r="B3765" s="2">
        <v>0.85416666666666663</v>
      </c>
      <c r="C3765" t="s">
        <v>50</v>
      </c>
      <c r="D3765" t="s">
        <v>105</v>
      </c>
      <c r="E3765">
        <v>7</v>
      </c>
      <c r="F3765">
        <v>11</v>
      </c>
      <c r="G3765" t="s">
        <v>15</v>
      </c>
      <c r="H3765" t="s">
        <v>221</v>
      </c>
      <c r="I3765">
        <v>5956</v>
      </c>
      <c r="J3765" t="s">
        <v>16</v>
      </c>
      <c r="K3765" t="s">
        <v>17</v>
      </c>
      <c r="L3765">
        <v>2020</v>
      </c>
      <c r="M3765" t="s">
        <v>120</v>
      </c>
    </row>
    <row r="3766" spans="1:13" x14ac:dyDescent="0.25">
      <c r="A3766" s="1">
        <v>44178</v>
      </c>
      <c r="B3766" s="2">
        <v>0.34722222222222221</v>
      </c>
      <c r="C3766" t="s">
        <v>53</v>
      </c>
      <c r="D3766" t="s">
        <v>96</v>
      </c>
      <c r="E3766">
        <v>0</v>
      </c>
      <c r="F3766">
        <v>0</v>
      </c>
      <c r="G3766" t="s">
        <v>20</v>
      </c>
      <c r="H3766" t="s">
        <v>223</v>
      </c>
      <c r="I3766">
        <v>5165</v>
      </c>
      <c r="J3766" t="s">
        <v>16</v>
      </c>
      <c r="K3766" t="s">
        <v>17</v>
      </c>
      <c r="L3766">
        <v>2020</v>
      </c>
      <c r="M3766" t="s">
        <v>120</v>
      </c>
    </row>
    <row r="3767" spans="1:13" x14ac:dyDescent="0.25">
      <c r="A3767" s="1">
        <v>44178</v>
      </c>
      <c r="B3767" s="2">
        <v>0.44236111111111109</v>
      </c>
      <c r="C3767" t="s">
        <v>53</v>
      </c>
      <c r="D3767" t="s">
        <v>22</v>
      </c>
      <c r="E3767">
        <v>3</v>
      </c>
      <c r="F3767">
        <v>8</v>
      </c>
      <c r="G3767" t="s">
        <v>23</v>
      </c>
      <c r="H3767" t="s">
        <v>221</v>
      </c>
      <c r="I3767">
        <v>5831</v>
      </c>
      <c r="J3767" t="s">
        <v>16</v>
      </c>
      <c r="K3767" t="s">
        <v>17</v>
      </c>
      <c r="L3767">
        <v>2020</v>
      </c>
      <c r="M3767" t="s">
        <v>120</v>
      </c>
    </row>
    <row r="3768" spans="1:13" x14ac:dyDescent="0.25">
      <c r="A3768" s="1">
        <v>44178</v>
      </c>
      <c r="B3768" s="2">
        <v>0.55694444444444446</v>
      </c>
      <c r="C3768" t="s">
        <v>53</v>
      </c>
      <c r="D3768" t="s">
        <v>79</v>
      </c>
      <c r="E3768">
        <v>3</v>
      </c>
      <c r="F3768">
        <v>8</v>
      </c>
      <c r="G3768" t="s">
        <v>23</v>
      </c>
      <c r="H3768" t="s">
        <v>221</v>
      </c>
      <c r="I3768">
        <v>5526</v>
      </c>
      <c r="J3768" t="s">
        <v>16</v>
      </c>
      <c r="K3768" t="s">
        <v>17</v>
      </c>
      <c r="L3768">
        <v>2020</v>
      </c>
      <c r="M3768" t="s">
        <v>120</v>
      </c>
    </row>
    <row r="3769" spans="1:13" x14ac:dyDescent="0.25">
      <c r="A3769" s="1">
        <v>44178</v>
      </c>
      <c r="B3769" s="2">
        <v>0.75347222222222221</v>
      </c>
      <c r="C3769" t="s">
        <v>53</v>
      </c>
      <c r="D3769" t="s">
        <v>59</v>
      </c>
      <c r="E3769">
        <v>0</v>
      </c>
      <c r="F3769">
        <v>0</v>
      </c>
      <c r="G3769" t="s">
        <v>20</v>
      </c>
      <c r="H3769" t="s">
        <v>223</v>
      </c>
      <c r="I3769">
        <v>5025</v>
      </c>
      <c r="J3769" t="s">
        <v>16</v>
      </c>
      <c r="K3769" t="s">
        <v>17</v>
      </c>
      <c r="L3769">
        <v>2020</v>
      </c>
      <c r="M3769" t="s">
        <v>120</v>
      </c>
    </row>
    <row r="3770" spans="1:13" x14ac:dyDescent="0.25">
      <c r="A3770" s="1">
        <v>44178</v>
      </c>
      <c r="B3770" s="2">
        <v>0.8520833333333333</v>
      </c>
      <c r="C3770" t="s">
        <v>53</v>
      </c>
      <c r="D3770" t="s">
        <v>82</v>
      </c>
      <c r="E3770">
        <v>12</v>
      </c>
      <c r="F3770">
        <v>16</v>
      </c>
      <c r="G3770" t="s">
        <v>20</v>
      </c>
      <c r="H3770" t="s">
        <v>223</v>
      </c>
      <c r="I3770">
        <v>5045</v>
      </c>
      <c r="J3770" t="s">
        <v>16</v>
      </c>
      <c r="K3770" t="s">
        <v>17</v>
      </c>
      <c r="L3770">
        <v>2020</v>
      </c>
      <c r="M3770" t="s">
        <v>120</v>
      </c>
    </row>
    <row r="3771" spans="1:13" x14ac:dyDescent="0.25">
      <c r="A3771" s="1">
        <v>44179</v>
      </c>
      <c r="B3771" s="2">
        <v>0.58750000000000002</v>
      </c>
      <c r="C3771" t="s">
        <v>13</v>
      </c>
      <c r="D3771" t="s">
        <v>54</v>
      </c>
      <c r="E3771">
        <v>0</v>
      </c>
      <c r="F3771">
        <v>0</v>
      </c>
      <c r="G3771" t="s">
        <v>23</v>
      </c>
      <c r="H3771" t="s">
        <v>221</v>
      </c>
      <c r="I3771">
        <v>5896</v>
      </c>
      <c r="J3771" t="s">
        <v>16</v>
      </c>
      <c r="K3771" t="s">
        <v>17</v>
      </c>
      <c r="L3771">
        <v>2020</v>
      </c>
      <c r="M3771" t="s">
        <v>120</v>
      </c>
    </row>
    <row r="3772" spans="1:13" x14ac:dyDescent="0.25">
      <c r="A3772" s="1">
        <v>44179</v>
      </c>
      <c r="B3772" s="2">
        <v>0.69930555555555551</v>
      </c>
      <c r="C3772" t="s">
        <v>13</v>
      </c>
      <c r="D3772" t="s">
        <v>82</v>
      </c>
      <c r="E3772">
        <v>4</v>
      </c>
      <c r="F3772">
        <v>7</v>
      </c>
      <c r="G3772" t="s">
        <v>20</v>
      </c>
      <c r="H3772" t="s">
        <v>223</v>
      </c>
      <c r="I3772">
        <v>5121</v>
      </c>
      <c r="J3772" t="s">
        <v>55</v>
      </c>
      <c r="K3772" t="s">
        <v>56</v>
      </c>
      <c r="L3772">
        <v>2020</v>
      </c>
      <c r="M3772" t="s">
        <v>120</v>
      </c>
    </row>
    <row r="3773" spans="1:13" x14ac:dyDescent="0.25">
      <c r="A3773" s="1">
        <v>44179</v>
      </c>
      <c r="B3773" s="2">
        <v>0.77152777777777781</v>
      </c>
      <c r="C3773" t="s">
        <v>13</v>
      </c>
      <c r="D3773" t="s">
        <v>65</v>
      </c>
      <c r="E3773">
        <v>9</v>
      </c>
      <c r="F3773">
        <v>12</v>
      </c>
      <c r="G3773" t="s">
        <v>15</v>
      </c>
      <c r="H3773" t="s">
        <v>221</v>
      </c>
      <c r="I3773">
        <v>5746</v>
      </c>
      <c r="J3773" t="s">
        <v>16</v>
      </c>
      <c r="K3773" t="s">
        <v>17</v>
      </c>
      <c r="L3773">
        <v>2020</v>
      </c>
      <c r="M3773" t="s">
        <v>120</v>
      </c>
    </row>
    <row r="3774" spans="1:13" x14ac:dyDescent="0.25">
      <c r="A3774" s="1">
        <v>44179</v>
      </c>
      <c r="B3774" s="2">
        <v>0.82430555555555551</v>
      </c>
      <c r="C3774" t="s">
        <v>13</v>
      </c>
      <c r="D3774" t="s">
        <v>68</v>
      </c>
      <c r="E3774">
        <v>5</v>
      </c>
      <c r="F3774">
        <v>8</v>
      </c>
      <c r="G3774" t="s">
        <v>20</v>
      </c>
      <c r="H3774" t="s">
        <v>223</v>
      </c>
      <c r="I3774">
        <v>5172</v>
      </c>
      <c r="J3774" t="s">
        <v>16</v>
      </c>
      <c r="K3774" t="s">
        <v>17</v>
      </c>
      <c r="L3774">
        <v>2020</v>
      </c>
      <c r="M3774" t="s">
        <v>120</v>
      </c>
    </row>
    <row r="3775" spans="1:13" x14ac:dyDescent="0.25">
      <c r="A3775" s="1">
        <v>44179</v>
      </c>
      <c r="B3775" s="2">
        <v>0.82847222222222228</v>
      </c>
      <c r="C3775" t="s">
        <v>13</v>
      </c>
      <c r="D3775" t="s">
        <v>68</v>
      </c>
      <c r="E3775">
        <v>0</v>
      </c>
      <c r="F3775">
        <v>0</v>
      </c>
      <c r="G3775" t="s">
        <v>32</v>
      </c>
      <c r="H3775" t="s">
        <v>223</v>
      </c>
      <c r="I3775">
        <v>5369</v>
      </c>
      <c r="J3775" t="s">
        <v>16</v>
      </c>
      <c r="K3775" t="s">
        <v>17</v>
      </c>
      <c r="L3775">
        <v>2020</v>
      </c>
      <c r="M3775" t="s">
        <v>120</v>
      </c>
    </row>
    <row r="3776" spans="1:13" x14ac:dyDescent="0.25">
      <c r="A3776" s="1">
        <v>44179</v>
      </c>
      <c r="B3776" s="2">
        <v>0.8833333333333333</v>
      </c>
      <c r="C3776" t="s">
        <v>13</v>
      </c>
      <c r="D3776" t="s">
        <v>64</v>
      </c>
      <c r="E3776">
        <v>0</v>
      </c>
      <c r="F3776">
        <v>0</v>
      </c>
      <c r="G3776" t="s">
        <v>32</v>
      </c>
      <c r="H3776" t="s">
        <v>223</v>
      </c>
      <c r="I3776">
        <v>5278</v>
      </c>
      <c r="J3776" t="s">
        <v>16</v>
      </c>
      <c r="K3776" t="s">
        <v>17</v>
      </c>
      <c r="L3776">
        <v>2020</v>
      </c>
      <c r="M3776" t="s">
        <v>120</v>
      </c>
    </row>
    <row r="3777" spans="1:13" x14ac:dyDescent="0.25">
      <c r="A3777" s="1">
        <v>44180</v>
      </c>
      <c r="B3777" s="2">
        <v>2.7777777777777776E-2</v>
      </c>
      <c r="C3777" t="s">
        <v>21</v>
      </c>
      <c r="D3777" t="s">
        <v>93</v>
      </c>
      <c r="E3777">
        <v>3</v>
      </c>
      <c r="F3777">
        <v>9</v>
      </c>
      <c r="G3777" t="s">
        <v>32</v>
      </c>
      <c r="H3777" t="s">
        <v>223</v>
      </c>
      <c r="I3777">
        <v>5075</v>
      </c>
      <c r="J3777" t="s">
        <v>55</v>
      </c>
      <c r="K3777" t="s">
        <v>56</v>
      </c>
      <c r="L3777">
        <v>2020</v>
      </c>
      <c r="M3777" t="s">
        <v>120</v>
      </c>
    </row>
    <row r="3778" spans="1:13" x14ac:dyDescent="0.25">
      <c r="A3778" s="1">
        <v>44180</v>
      </c>
      <c r="B3778" s="2">
        <v>0.35902777777777778</v>
      </c>
      <c r="C3778" t="s">
        <v>21</v>
      </c>
      <c r="D3778" t="s">
        <v>72</v>
      </c>
      <c r="E3778">
        <v>5</v>
      </c>
      <c r="F3778">
        <v>10</v>
      </c>
      <c r="G3778" t="s">
        <v>32</v>
      </c>
      <c r="H3778" t="s">
        <v>222</v>
      </c>
      <c r="I3778">
        <v>6186</v>
      </c>
      <c r="J3778" t="s">
        <v>16</v>
      </c>
      <c r="K3778" t="s">
        <v>17</v>
      </c>
      <c r="L3778">
        <v>2020</v>
      </c>
      <c r="M3778" t="s">
        <v>120</v>
      </c>
    </row>
    <row r="3779" spans="1:13" x14ac:dyDescent="0.25">
      <c r="A3779" s="1">
        <v>44180</v>
      </c>
      <c r="B3779" s="2">
        <v>0.56805555555555554</v>
      </c>
      <c r="C3779" t="s">
        <v>21</v>
      </c>
      <c r="D3779" t="s">
        <v>105</v>
      </c>
      <c r="E3779">
        <v>8</v>
      </c>
      <c r="F3779">
        <v>11</v>
      </c>
      <c r="G3779" t="s">
        <v>23</v>
      </c>
      <c r="H3779" t="s">
        <v>221</v>
      </c>
      <c r="I3779">
        <v>5976</v>
      </c>
      <c r="J3779" t="s">
        <v>16</v>
      </c>
      <c r="K3779" t="s">
        <v>17</v>
      </c>
      <c r="L3779">
        <v>2020</v>
      </c>
      <c r="M3779" t="s">
        <v>120</v>
      </c>
    </row>
    <row r="3780" spans="1:13" x14ac:dyDescent="0.25">
      <c r="A3780" s="1">
        <v>44180</v>
      </c>
      <c r="B3780" s="2">
        <v>0.57708333333333328</v>
      </c>
      <c r="C3780" t="s">
        <v>21</v>
      </c>
      <c r="D3780" t="s">
        <v>65</v>
      </c>
      <c r="E3780">
        <v>12</v>
      </c>
      <c r="F3780">
        <v>15</v>
      </c>
      <c r="G3780" t="s">
        <v>23</v>
      </c>
      <c r="H3780" t="s">
        <v>221</v>
      </c>
      <c r="I3780">
        <v>5976</v>
      </c>
      <c r="J3780" t="s">
        <v>16</v>
      </c>
      <c r="K3780" t="s">
        <v>17</v>
      </c>
      <c r="L3780">
        <v>2020</v>
      </c>
      <c r="M3780" t="s">
        <v>120</v>
      </c>
    </row>
    <row r="3781" spans="1:13" x14ac:dyDescent="0.25">
      <c r="A3781" s="1">
        <v>44180</v>
      </c>
      <c r="B3781" s="2">
        <v>0.67083333333333328</v>
      </c>
      <c r="C3781" t="s">
        <v>21</v>
      </c>
      <c r="D3781" t="s">
        <v>63</v>
      </c>
      <c r="E3781">
        <v>22</v>
      </c>
      <c r="F3781">
        <v>25</v>
      </c>
      <c r="G3781" t="s">
        <v>23</v>
      </c>
      <c r="H3781" t="s">
        <v>221</v>
      </c>
      <c r="I3781">
        <v>6011</v>
      </c>
      <c r="J3781" t="s">
        <v>16</v>
      </c>
      <c r="K3781" t="s">
        <v>17</v>
      </c>
      <c r="L3781">
        <v>2020</v>
      </c>
      <c r="M3781" t="s">
        <v>120</v>
      </c>
    </row>
    <row r="3782" spans="1:13" x14ac:dyDescent="0.25">
      <c r="A3782" s="1">
        <v>44180</v>
      </c>
      <c r="B3782" s="2">
        <v>0.72152777777777777</v>
      </c>
      <c r="C3782" t="s">
        <v>21</v>
      </c>
      <c r="D3782" t="s">
        <v>65</v>
      </c>
      <c r="E3782">
        <v>5</v>
      </c>
      <c r="F3782">
        <v>8</v>
      </c>
      <c r="G3782" t="s">
        <v>15</v>
      </c>
      <c r="H3782" t="s">
        <v>221</v>
      </c>
      <c r="I3782">
        <v>5031</v>
      </c>
      <c r="J3782" t="s">
        <v>16</v>
      </c>
      <c r="K3782" t="s">
        <v>17</v>
      </c>
      <c r="L3782">
        <v>2020</v>
      </c>
      <c r="M3782" t="s">
        <v>120</v>
      </c>
    </row>
    <row r="3783" spans="1:13" x14ac:dyDescent="0.25">
      <c r="A3783" s="1">
        <v>44181</v>
      </c>
      <c r="B3783" s="2">
        <v>0.26319444444444445</v>
      </c>
      <c r="C3783" t="s">
        <v>25</v>
      </c>
      <c r="D3783" t="s">
        <v>71</v>
      </c>
      <c r="E3783">
        <v>4</v>
      </c>
      <c r="F3783">
        <v>7</v>
      </c>
      <c r="G3783" t="s">
        <v>20</v>
      </c>
      <c r="H3783" t="s">
        <v>223</v>
      </c>
      <c r="I3783">
        <v>5181</v>
      </c>
      <c r="J3783" t="s">
        <v>16</v>
      </c>
      <c r="K3783" t="s">
        <v>17</v>
      </c>
      <c r="L3783">
        <v>2020</v>
      </c>
      <c r="M3783" t="s">
        <v>120</v>
      </c>
    </row>
    <row r="3784" spans="1:13" x14ac:dyDescent="0.25">
      <c r="A3784" s="1">
        <v>44181</v>
      </c>
      <c r="B3784" s="2">
        <v>0.31111111111111112</v>
      </c>
      <c r="C3784" t="s">
        <v>25</v>
      </c>
      <c r="D3784" t="s">
        <v>81</v>
      </c>
      <c r="E3784">
        <v>0</v>
      </c>
      <c r="F3784">
        <v>0</v>
      </c>
      <c r="G3784" t="s">
        <v>20</v>
      </c>
      <c r="H3784" t="s">
        <v>223</v>
      </c>
      <c r="I3784">
        <v>5101</v>
      </c>
      <c r="J3784" t="s">
        <v>16</v>
      </c>
      <c r="K3784" t="s">
        <v>17</v>
      </c>
      <c r="L3784">
        <v>2020</v>
      </c>
      <c r="M3784" t="s">
        <v>120</v>
      </c>
    </row>
    <row r="3785" spans="1:13" x14ac:dyDescent="0.25">
      <c r="A3785" s="1">
        <v>44181</v>
      </c>
      <c r="B3785" s="2">
        <v>0.43611111111111112</v>
      </c>
      <c r="C3785" t="s">
        <v>25</v>
      </c>
      <c r="D3785" t="s">
        <v>63</v>
      </c>
      <c r="E3785">
        <v>8</v>
      </c>
      <c r="F3785">
        <v>11</v>
      </c>
      <c r="G3785" t="s">
        <v>23</v>
      </c>
      <c r="H3785" t="s">
        <v>221</v>
      </c>
      <c r="I3785">
        <v>5881</v>
      </c>
      <c r="J3785" t="s">
        <v>16</v>
      </c>
      <c r="K3785" t="s">
        <v>17</v>
      </c>
      <c r="L3785">
        <v>2020</v>
      </c>
      <c r="M3785" t="s">
        <v>120</v>
      </c>
    </row>
    <row r="3786" spans="1:13" x14ac:dyDescent="0.25">
      <c r="A3786" s="1">
        <v>44181</v>
      </c>
      <c r="B3786" s="2">
        <v>0.44861111111111113</v>
      </c>
      <c r="C3786" t="s">
        <v>25</v>
      </c>
      <c r="D3786" t="s">
        <v>86</v>
      </c>
      <c r="E3786">
        <v>0</v>
      </c>
      <c r="F3786">
        <v>0</v>
      </c>
      <c r="G3786" t="s">
        <v>20</v>
      </c>
      <c r="H3786" t="s">
        <v>223</v>
      </c>
      <c r="I3786">
        <v>5371</v>
      </c>
      <c r="J3786" t="s">
        <v>55</v>
      </c>
      <c r="K3786" t="s">
        <v>56</v>
      </c>
      <c r="L3786">
        <v>2020</v>
      </c>
      <c r="M3786" t="s">
        <v>120</v>
      </c>
    </row>
    <row r="3787" spans="1:13" x14ac:dyDescent="0.25">
      <c r="A3787" s="1">
        <v>44181</v>
      </c>
      <c r="B3787" s="2">
        <v>0.65347222222222223</v>
      </c>
      <c r="C3787" t="s">
        <v>25</v>
      </c>
      <c r="D3787" t="s">
        <v>97</v>
      </c>
      <c r="E3787">
        <v>3</v>
      </c>
      <c r="F3787">
        <v>6</v>
      </c>
      <c r="G3787" t="s">
        <v>20</v>
      </c>
      <c r="H3787" t="s">
        <v>223</v>
      </c>
      <c r="I3787">
        <v>5338</v>
      </c>
      <c r="J3787" t="s">
        <v>16</v>
      </c>
      <c r="K3787" t="s">
        <v>17</v>
      </c>
      <c r="L3787">
        <v>2020</v>
      </c>
      <c r="M3787" t="s">
        <v>120</v>
      </c>
    </row>
    <row r="3788" spans="1:13" x14ac:dyDescent="0.25">
      <c r="A3788" s="1">
        <v>44181</v>
      </c>
      <c r="B3788" s="2">
        <v>0.77986111111111112</v>
      </c>
      <c r="C3788" t="s">
        <v>25</v>
      </c>
      <c r="D3788" t="s">
        <v>37</v>
      </c>
      <c r="E3788">
        <v>9</v>
      </c>
      <c r="F3788">
        <v>12</v>
      </c>
      <c r="G3788" t="s">
        <v>20</v>
      </c>
      <c r="H3788" t="s">
        <v>223</v>
      </c>
      <c r="I3788">
        <v>5078</v>
      </c>
      <c r="J3788" t="s">
        <v>16</v>
      </c>
      <c r="K3788" t="s">
        <v>17</v>
      </c>
      <c r="L3788">
        <v>2020</v>
      </c>
      <c r="M3788" t="s">
        <v>120</v>
      </c>
    </row>
    <row r="3789" spans="1:13" x14ac:dyDescent="0.25">
      <c r="A3789" s="1">
        <v>44181</v>
      </c>
      <c r="B3789" s="2">
        <v>0.78819444444444442</v>
      </c>
      <c r="C3789" t="s">
        <v>25</v>
      </c>
      <c r="D3789" t="s">
        <v>37</v>
      </c>
      <c r="E3789">
        <v>0</v>
      </c>
      <c r="F3789">
        <v>0</v>
      </c>
      <c r="G3789" t="s">
        <v>20</v>
      </c>
      <c r="H3789" t="s">
        <v>223</v>
      </c>
      <c r="I3789">
        <v>5340</v>
      </c>
      <c r="J3789" t="s">
        <v>16</v>
      </c>
      <c r="K3789" t="s">
        <v>17</v>
      </c>
      <c r="L3789">
        <v>2020</v>
      </c>
      <c r="M3789" t="s">
        <v>120</v>
      </c>
    </row>
    <row r="3790" spans="1:13" x14ac:dyDescent="0.25">
      <c r="A3790" s="1">
        <v>44181</v>
      </c>
      <c r="B3790" s="2">
        <v>0.98333333333333328</v>
      </c>
      <c r="C3790" t="s">
        <v>25</v>
      </c>
      <c r="D3790" t="s">
        <v>59</v>
      </c>
      <c r="E3790">
        <v>0</v>
      </c>
      <c r="F3790">
        <v>0</v>
      </c>
      <c r="G3790" t="s">
        <v>20</v>
      </c>
      <c r="H3790" t="s">
        <v>223</v>
      </c>
      <c r="I3790">
        <v>5362</v>
      </c>
      <c r="J3790" t="s">
        <v>16</v>
      </c>
      <c r="K3790" t="s">
        <v>17</v>
      </c>
      <c r="L3790">
        <v>2020</v>
      </c>
      <c r="M3790" t="s">
        <v>120</v>
      </c>
    </row>
    <row r="3791" spans="1:13" x14ac:dyDescent="0.25">
      <c r="A3791" s="1">
        <v>44182</v>
      </c>
      <c r="B3791" s="2">
        <v>0.1076388888888889</v>
      </c>
      <c r="C3791" t="s">
        <v>33</v>
      </c>
      <c r="D3791" t="s">
        <v>47</v>
      </c>
      <c r="E3791">
        <v>0</v>
      </c>
      <c r="F3791">
        <v>0</v>
      </c>
      <c r="G3791" t="s">
        <v>23</v>
      </c>
      <c r="H3791" t="s">
        <v>221</v>
      </c>
      <c r="I3791">
        <v>6031</v>
      </c>
      <c r="J3791" t="s">
        <v>16</v>
      </c>
      <c r="K3791" t="s">
        <v>17</v>
      </c>
      <c r="L3791">
        <v>2020</v>
      </c>
      <c r="M3791" t="s">
        <v>120</v>
      </c>
    </row>
    <row r="3792" spans="1:13" x14ac:dyDescent="0.25">
      <c r="A3792" s="1">
        <v>44182</v>
      </c>
      <c r="B3792" s="2">
        <v>0.24236111111111111</v>
      </c>
      <c r="C3792" t="s">
        <v>33</v>
      </c>
      <c r="D3792" t="s">
        <v>28</v>
      </c>
      <c r="E3792">
        <v>0</v>
      </c>
      <c r="F3792">
        <v>0</v>
      </c>
      <c r="H3792" t="s">
        <v>223</v>
      </c>
      <c r="I3792">
        <v>3287</v>
      </c>
      <c r="J3792" t="s">
        <v>16</v>
      </c>
      <c r="K3792" t="s">
        <v>17</v>
      </c>
      <c r="L3792">
        <v>2020</v>
      </c>
      <c r="M3792" t="s">
        <v>120</v>
      </c>
    </row>
    <row r="3793" spans="1:13" x14ac:dyDescent="0.25">
      <c r="A3793" s="1">
        <v>44182</v>
      </c>
      <c r="B3793" s="2">
        <v>0.52013888888888893</v>
      </c>
      <c r="C3793" t="s">
        <v>33</v>
      </c>
      <c r="D3793" t="s">
        <v>81</v>
      </c>
      <c r="E3793">
        <v>0</v>
      </c>
      <c r="F3793">
        <v>0</v>
      </c>
      <c r="G3793" t="s">
        <v>32</v>
      </c>
      <c r="H3793" t="s">
        <v>223</v>
      </c>
      <c r="I3793">
        <v>5338</v>
      </c>
      <c r="J3793" t="s">
        <v>16</v>
      </c>
      <c r="K3793" t="s">
        <v>17</v>
      </c>
      <c r="L3793">
        <v>2020</v>
      </c>
      <c r="M3793" t="s">
        <v>120</v>
      </c>
    </row>
    <row r="3794" spans="1:13" x14ac:dyDescent="0.25">
      <c r="A3794" s="1">
        <v>44182</v>
      </c>
      <c r="B3794" s="2">
        <v>0.54166666666666663</v>
      </c>
      <c r="C3794" t="s">
        <v>33</v>
      </c>
      <c r="D3794" t="s">
        <v>64</v>
      </c>
      <c r="E3794">
        <v>13</v>
      </c>
      <c r="F3794">
        <v>16</v>
      </c>
      <c r="G3794" t="s">
        <v>32</v>
      </c>
      <c r="H3794" t="s">
        <v>223</v>
      </c>
      <c r="I3794">
        <v>5293</v>
      </c>
      <c r="J3794" t="s">
        <v>16</v>
      </c>
      <c r="K3794" t="s">
        <v>17</v>
      </c>
      <c r="L3794">
        <v>2020</v>
      </c>
      <c r="M3794" t="s">
        <v>120</v>
      </c>
    </row>
    <row r="3795" spans="1:13" x14ac:dyDescent="0.25">
      <c r="A3795" s="1">
        <v>44182</v>
      </c>
      <c r="B3795" s="2">
        <v>0.64513888888888893</v>
      </c>
      <c r="C3795" t="s">
        <v>33</v>
      </c>
      <c r="D3795" t="s">
        <v>68</v>
      </c>
      <c r="E3795">
        <v>0</v>
      </c>
      <c r="F3795">
        <v>0</v>
      </c>
      <c r="G3795" t="s">
        <v>20</v>
      </c>
      <c r="H3795" t="s">
        <v>223</v>
      </c>
      <c r="I3795">
        <v>5313</v>
      </c>
      <c r="J3795" t="s">
        <v>29</v>
      </c>
      <c r="K3795" t="s">
        <v>30</v>
      </c>
      <c r="L3795">
        <v>2020</v>
      </c>
      <c r="M3795" t="s">
        <v>120</v>
      </c>
    </row>
    <row r="3796" spans="1:13" x14ac:dyDescent="0.25">
      <c r="A3796" s="1">
        <v>44182</v>
      </c>
      <c r="B3796" s="2">
        <v>0.65069444444444446</v>
      </c>
      <c r="C3796" t="s">
        <v>33</v>
      </c>
      <c r="D3796" t="s">
        <v>76</v>
      </c>
      <c r="E3796">
        <v>9</v>
      </c>
      <c r="F3796">
        <v>12</v>
      </c>
      <c r="G3796" t="s">
        <v>32</v>
      </c>
      <c r="H3796" t="s">
        <v>223</v>
      </c>
      <c r="I3796">
        <v>5166</v>
      </c>
      <c r="J3796" t="s">
        <v>16</v>
      </c>
      <c r="K3796" t="s">
        <v>17</v>
      </c>
      <c r="L3796">
        <v>2020</v>
      </c>
      <c r="M3796" t="s">
        <v>120</v>
      </c>
    </row>
    <row r="3797" spans="1:13" x14ac:dyDescent="0.25">
      <c r="A3797" s="1">
        <v>44182</v>
      </c>
      <c r="B3797" s="2">
        <v>0.69097222222222221</v>
      </c>
      <c r="C3797" t="s">
        <v>33</v>
      </c>
      <c r="D3797" t="s">
        <v>26</v>
      </c>
      <c r="E3797">
        <v>0</v>
      </c>
      <c r="F3797">
        <v>0</v>
      </c>
      <c r="G3797" t="s">
        <v>20</v>
      </c>
      <c r="H3797" t="s">
        <v>223</v>
      </c>
      <c r="I3797">
        <v>5081</v>
      </c>
      <c r="J3797" t="s">
        <v>16</v>
      </c>
      <c r="K3797" t="s">
        <v>17</v>
      </c>
      <c r="L3797">
        <v>2020</v>
      </c>
      <c r="M3797" t="s">
        <v>120</v>
      </c>
    </row>
    <row r="3798" spans="1:13" x14ac:dyDescent="0.25">
      <c r="A3798" s="1">
        <v>44182</v>
      </c>
      <c r="B3798" s="2">
        <v>0.72013888888888888</v>
      </c>
      <c r="C3798" t="s">
        <v>33</v>
      </c>
      <c r="D3798" t="s">
        <v>64</v>
      </c>
      <c r="E3798">
        <v>0</v>
      </c>
      <c r="F3798">
        <v>0</v>
      </c>
      <c r="G3798" t="s">
        <v>20</v>
      </c>
      <c r="H3798" t="s">
        <v>223</v>
      </c>
      <c r="I3798">
        <v>5196</v>
      </c>
      <c r="J3798" t="s">
        <v>55</v>
      </c>
      <c r="K3798" t="s">
        <v>56</v>
      </c>
      <c r="L3798">
        <v>2020</v>
      </c>
      <c r="M3798" t="s">
        <v>120</v>
      </c>
    </row>
    <row r="3799" spans="1:13" x14ac:dyDescent="0.25">
      <c r="A3799" s="1">
        <v>44182</v>
      </c>
      <c r="B3799" s="2">
        <v>0.78819444444444442</v>
      </c>
      <c r="C3799" t="s">
        <v>33</v>
      </c>
      <c r="D3799" t="s">
        <v>66</v>
      </c>
      <c r="E3799">
        <v>0</v>
      </c>
      <c r="F3799">
        <v>0</v>
      </c>
      <c r="G3799" t="s">
        <v>15</v>
      </c>
      <c r="H3799" t="s">
        <v>221</v>
      </c>
      <c r="I3799">
        <v>5611</v>
      </c>
      <c r="J3799" t="s">
        <v>16</v>
      </c>
      <c r="K3799" t="s">
        <v>17</v>
      </c>
      <c r="L3799">
        <v>2020</v>
      </c>
      <c r="M3799" t="s">
        <v>120</v>
      </c>
    </row>
    <row r="3800" spans="1:13" x14ac:dyDescent="0.25">
      <c r="A3800" s="1">
        <v>44182</v>
      </c>
      <c r="B3800" s="2">
        <v>0.93888888888888888</v>
      </c>
      <c r="C3800" t="s">
        <v>33</v>
      </c>
      <c r="D3800" t="s">
        <v>34</v>
      </c>
      <c r="E3800">
        <v>4</v>
      </c>
      <c r="F3800">
        <v>9</v>
      </c>
      <c r="G3800" t="s">
        <v>15</v>
      </c>
      <c r="H3800" t="s">
        <v>221</v>
      </c>
      <c r="I3800">
        <v>5616</v>
      </c>
      <c r="J3800" t="s">
        <v>55</v>
      </c>
      <c r="K3800" t="s">
        <v>56</v>
      </c>
      <c r="L3800">
        <v>2020</v>
      </c>
      <c r="M3800" t="s">
        <v>120</v>
      </c>
    </row>
    <row r="3801" spans="1:13" x14ac:dyDescent="0.25">
      <c r="A3801" s="1">
        <v>44182</v>
      </c>
      <c r="B3801" s="2">
        <v>0.94374999999999998</v>
      </c>
      <c r="C3801" t="s">
        <v>33</v>
      </c>
      <c r="D3801" t="s">
        <v>94</v>
      </c>
      <c r="E3801">
        <v>13</v>
      </c>
      <c r="F3801">
        <v>18</v>
      </c>
      <c r="G3801" t="s">
        <v>15</v>
      </c>
      <c r="H3801" t="s">
        <v>221</v>
      </c>
      <c r="I3801">
        <v>5616</v>
      </c>
      <c r="J3801" t="s">
        <v>55</v>
      </c>
      <c r="K3801" t="s">
        <v>56</v>
      </c>
      <c r="L3801">
        <v>2020</v>
      </c>
      <c r="M3801" t="s">
        <v>120</v>
      </c>
    </row>
    <row r="3802" spans="1:13" x14ac:dyDescent="0.25">
      <c r="A3802" s="1">
        <v>44182</v>
      </c>
      <c r="B3802" s="2">
        <v>0.96180555555555558</v>
      </c>
      <c r="C3802" t="s">
        <v>33</v>
      </c>
      <c r="D3802" t="s">
        <v>70</v>
      </c>
      <c r="E3802">
        <v>3</v>
      </c>
      <c r="F3802">
        <v>9</v>
      </c>
      <c r="G3802" t="s">
        <v>32</v>
      </c>
      <c r="H3802" t="s">
        <v>223</v>
      </c>
      <c r="I3802">
        <v>5045</v>
      </c>
      <c r="J3802" t="s">
        <v>16</v>
      </c>
      <c r="K3802" t="s">
        <v>17</v>
      </c>
      <c r="L3802">
        <v>2020</v>
      </c>
      <c r="M3802" t="s">
        <v>120</v>
      </c>
    </row>
    <row r="3803" spans="1:13" x14ac:dyDescent="0.25">
      <c r="A3803" s="1">
        <v>44183</v>
      </c>
      <c r="B3803" s="2">
        <v>0.40902777777777777</v>
      </c>
      <c r="C3803" t="s">
        <v>40</v>
      </c>
      <c r="D3803" t="s">
        <v>60</v>
      </c>
      <c r="E3803">
        <v>5</v>
      </c>
      <c r="F3803">
        <v>10</v>
      </c>
      <c r="G3803" t="s">
        <v>15</v>
      </c>
      <c r="H3803" t="s">
        <v>224</v>
      </c>
      <c r="I3803">
        <v>3023</v>
      </c>
      <c r="J3803" t="s">
        <v>61</v>
      </c>
      <c r="K3803" t="s">
        <v>17</v>
      </c>
      <c r="L3803">
        <v>2020</v>
      </c>
      <c r="M3803" t="s">
        <v>120</v>
      </c>
    </row>
    <row r="3804" spans="1:13" x14ac:dyDescent="0.25">
      <c r="A3804" s="1">
        <v>44183</v>
      </c>
      <c r="B3804" s="2">
        <v>0.42986111111111114</v>
      </c>
      <c r="C3804" t="s">
        <v>40</v>
      </c>
      <c r="D3804" t="s">
        <v>58</v>
      </c>
      <c r="E3804">
        <v>0</v>
      </c>
      <c r="F3804">
        <v>0</v>
      </c>
      <c r="G3804" t="s">
        <v>23</v>
      </c>
      <c r="H3804" t="s">
        <v>221</v>
      </c>
      <c r="I3804">
        <v>6056</v>
      </c>
      <c r="J3804" t="s">
        <v>16</v>
      </c>
      <c r="K3804" t="s">
        <v>17</v>
      </c>
      <c r="L3804">
        <v>2020</v>
      </c>
      <c r="M3804" t="s">
        <v>120</v>
      </c>
    </row>
    <row r="3805" spans="1:13" x14ac:dyDescent="0.25">
      <c r="A3805" s="1">
        <v>44183</v>
      </c>
      <c r="B3805" s="2">
        <v>0.90138888888888891</v>
      </c>
      <c r="C3805" t="s">
        <v>40</v>
      </c>
      <c r="D3805" t="s">
        <v>44</v>
      </c>
      <c r="E3805">
        <v>3</v>
      </c>
      <c r="F3805">
        <v>8</v>
      </c>
      <c r="G3805" t="s">
        <v>15</v>
      </c>
      <c r="H3805" t="s">
        <v>221</v>
      </c>
      <c r="I3805">
        <v>5811</v>
      </c>
      <c r="J3805" t="s">
        <v>16</v>
      </c>
      <c r="K3805" t="s">
        <v>17</v>
      </c>
      <c r="L3805">
        <v>2020</v>
      </c>
      <c r="M3805" t="s">
        <v>120</v>
      </c>
    </row>
    <row r="3806" spans="1:13" x14ac:dyDescent="0.25">
      <c r="A3806" s="1">
        <v>44183</v>
      </c>
      <c r="B3806" s="2">
        <v>0.9506944444444444</v>
      </c>
      <c r="C3806" t="s">
        <v>40</v>
      </c>
      <c r="D3806" t="s">
        <v>14</v>
      </c>
      <c r="E3806">
        <v>0</v>
      </c>
      <c r="F3806">
        <v>0</v>
      </c>
      <c r="G3806" t="s">
        <v>23</v>
      </c>
      <c r="H3806" t="s">
        <v>221</v>
      </c>
      <c r="I3806">
        <v>5651</v>
      </c>
      <c r="J3806" t="s">
        <v>16</v>
      </c>
      <c r="K3806" t="s">
        <v>17</v>
      </c>
      <c r="L3806">
        <v>2020</v>
      </c>
      <c r="M3806" t="s">
        <v>120</v>
      </c>
    </row>
    <row r="3807" spans="1:13" x14ac:dyDescent="0.25">
      <c r="A3807" s="1">
        <v>44184</v>
      </c>
      <c r="B3807" s="2">
        <v>1.5277777777777777E-2</v>
      </c>
      <c r="C3807" t="s">
        <v>50</v>
      </c>
      <c r="D3807" t="s">
        <v>71</v>
      </c>
      <c r="E3807">
        <v>0</v>
      </c>
      <c r="F3807">
        <v>0</v>
      </c>
      <c r="G3807" t="s">
        <v>32</v>
      </c>
      <c r="H3807" t="s">
        <v>223</v>
      </c>
      <c r="I3807">
        <v>5059</v>
      </c>
      <c r="J3807" t="s">
        <v>16</v>
      </c>
      <c r="K3807" t="s">
        <v>17</v>
      </c>
      <c r="L3807">
        <v>2020</v>
      </c>
      <c r="M3807" t="s">
        <v>120</v>
      </c>
    </row>
    <row r="3808" spans="1:13" x14ac:dyDescent="0.25">
      <c r="A3808" s="1">
        <v>44184</v>
      </c>
      <c r="B3808" s="2">
        <v>0.52708333333333335</v>
      </c>
      <c r="C3808" t="s">
        <v>50</v>
      </c>
      <c r="D3808" t="s">
        <v>75</v>
      </c>
      <c r="E3808">
        <v>9</v>
      </c>
      <c r="F3808">
        <v>14</v>
      </c>
      <c r="G3808" t="s">
        <v>15</v>
      </c>
      <c r="H3808" t="s">
        <v>221</v>
      </c>
      <c r="I3808">
        <v>5941</v>
      </c>
      <c r="J3808" t="s">
        <v>16</v>
      </c>
      <c r="K3808" t="s">
        <v>17</v>
      </c>
      <c r="L3808">
        <v>2020</v>
      </c>
      <c r="M3808" t="s">
        <v>120</v>
      </c>
    </row>
    <row r="3809" spans="1:13" x14ac:dyDescent="0.25">
      <c r="A3809" s="1">
        <v>44184</v>
      </c>
      <c r="B3809" s="2">
        <v>0.61319444444444449</v>
      </c>
      <c r="C3809" t="s">
        <v>50</v>
      </c>
      <c r="D3809" t="s">
        <v>26</v>
      </c>
      <c r="E3809">
        <v>5</v>
      </c>
      <c r="F3809">
        <v>9</v>
      </c>
      <c r="G3809" t="s">
        <v>32</v>
      </c>
      <c r="H3809" t="s">
        <v>223</v>
      </c>
      <c r="I3809">
        <v>5074</v>
      </c>
      <c r="J3809" t="s">
        <v>16</v>
      </c>
      <c r="K3809" t="s">
        <v>17</v>
      </c>
      <c r="L3809">
        <v>2020</v>
      </c>
      <c r="M3809" t="s">
        <v>120</v>
      </c>
    </row>
    <row r="3810" spans="1:13" x14ac:dyDescent="0.25">
      <c r="A3810" s="1">
        <v>44184</v>
      </c>
      <c r="B3810" s="2">
        <v>0.69444444444444442</v>
      </c>
      <c r="C3810" t="s">
        <v>50</v>
      </c>
      <c r="D3810" t="s">
        <v>19</v>
      </c>
      <c r="E3810">
        <v>4</v>
      </c>
      <c r="F3810">
        <v>8</v>
      </c>
      <c r="G3810" t="s">
        <v>20</v>
      </c>
      <c r="H3810" t="s">
        <v>223</v>
      </c>
      <c r="I3810">
        <v>5248</v>
      </c>
      <c r="J3810" t="s">
        <v>16</v>
      </c>
      <c r="K3810" t="s">
        <v>17</v>
      </c>
      <c r="L3810">
        <v>2020</v>
      </c>
      <c r="M3810" t="s">
        <v>120</v>
      </c>
    </row>
    <row r="3811" spans="1:13" x14ac:dyDescent="0.25">
      <c r="A3811" s="1">
        <v>44184</v>
      </c>
      <c r="B3811" s="2">
        <v>0.7944444444444444</v>
      </c>
      <c r="C3811" t="s">
        <v>50</v>
      </c>
      <c r="D3811" t="s">
        <v>41</v>
      </c>
      <c r="E3811">
        <v>4</v>
      </c>
      <c r="F3811">
        <v>8</v>
      </c>
      <c r="G3811" t="s">
        <v>20</v>
      </c>
      <c r="H3811" t="s">
        <v>223</v>
      </c>
      <c r="I3811">
        <v>5109</v>
      </c>
      <c r="J3811" t="s">
        <v>16</v>
      </c>
      <c r="K3811" t="s">
        <v>17</v>
      </c>
      <c r="L3811">
        <v>2020</v>
      </c>
      <c r="M3811" t="s">
        <v>120</v>
      </c>
    </row>
    <row r="3812" spans="1:13" x14ac:dyDescent="0.25">
      <c r="A3812" s="1">
        <v>44184</v>
      </c>
      <c r="B3812" s="2">
        <v>0.95347222222222228</v>
      </c>
      <c r="C3812" t="s">
        <v>50</v>
      </c>
      <c r="D3812" t="s">
        <v>67</v>
      </c>
      <c r="E3812">
        <v>0</v>
      </c>
      <c r="F3812">
        <v>0</v>
      </c>
      <c r="G3812" t="s">
        <v>15</v>
      </c>
      <c r="H3812" t="s">
        <v>221</v>
      </c>
      <c r="I3812">
        <v>5734</v>
      </c>
      <c r="J3812" t="s">
        <v>55</v>
      </c>
      <c r="K3812" t="s">
        <v>56</v>
      </c>
      <c r="L3812">
        <v>2020</v>
      </c>
      <c r="M3812" t="s">
        <v>120</v>
      </c>
    </row>
    <row r="3813" spans="1:13" x14ac:dyDescent="0.25">
      <c r="A3813" s="1">
        <v>44185</v>
      </c>
      <c r="B3813" s="2">
        <v>0.91111111111111109</v>
      </c>
      <c r="C3813" t="s">
        <v>53</v>
      </c>
      <c r="D3813" t="s">
        <v>112</v>
      </c>
      <c r="E3813">
        <v>8</v>
      </c>
      <c r="F3813">
        <v>13</v>
      </c>
      <c r="G3813" t="s">
        <v>15</v>
      </c>
      <c r="H3813" t="s">
        <v>221</v>
      </c>
      <c r="I3813">
        <v>5876</v>
      </c>
      <c r="J3813" t="s">
        <v>55</v>
      </c>
      <c r="K3813" t="s">
        <v>56</v>
      </c>
      <c r="L3813">
        <v>2020</v>
      </c>
      <c r="M3813" t="s">
        <v>120</v>
      </c>
    </row>
    <row r="3814" spans="1:13" x14ac:dyDescent="0.25">
      <c r="A3814" s="1">
        <v>44186</v>
      </c>
      <c r="B3814" s="2">
        <v>2.7777777777777776E-2</v>
      </c>
      <c r="C3814" t="s">
        <v>13</v>
      </c>
      <c r="D3814" t="s">
        <v>36</v>
      </c>
      <c r="E3814">
        <v>0</v>
      </c>
      <c r="F3814">
        <v>0</v>
      </c>
      <c r="G3814" t="s">
        <v>23</v>
      </c>
      <c r="H3814" t="s">
        <v>221</v>
      </c>
      <c r="I3814">
        <v>5766</v>
      </c>
      <c r="J3814" t="s">
        <v>16</v>
      </c>
      <c r="K3814" t="s">
        <v>17</v>
      </c>
      <c r="L3814">
        <v>2020</v>
      </c>
      <c r="M3814" t="s">
        <v>120</v>
      </c>
    </row>
    <row r="3815" spans="1:13" x14ac:dyDescent="0.25">
      <c r="A3815" s="1">
        <v>44186</v>
      </c>
      <c r="B3815" s="2">
        <v>0.32013888888888886</v>
      </c>
      <c r="C3815" t="s">
        <v>13</v>
      </c>
      <c r="D3815" t="s">
        <v>31</v>
      </c>
      <c r="E3815">
        <v>0</v>
      </c>
      <c r="F3815">
        <v>0</v>
      </c>
      <c r="G3815" t="s">
        <v>32</v>
      </c>
      <c r="H3815" t="s">
        <v>223</v>
      </c>
      <c r="I3815">
        <v>5271</v>
      </c>
      <c r="J3815" t="s">
        <v>16</v>
      </c>
      <c r="K3815" t="s">
        <v>17</v>
      </c>
      <c r="L3815">
        <v>2020</v>
      </c>
      <c r="M3815" t="s">
        <v>120</v>
      </c>
    </row>
    <row r="3816" spans="1:13" x14ac:dyDescent="0.25">
      <c r="A3816" s="1">
        <v>44186</v>
      </c>
      <c r="B3816" s="2">
        <v>0.50347222222222221</v>
      </c>
      <c r="C3816" t="s">
        <v>13</v>
      </c>
      <c r="D3816" t="s">
        <v>48</v>
      </c>
      <c r="E3816">
        <v>0</v>
      </c>
      <c r="F3816">
        <v>0</v>
      </c>
      <c r="G3816" t="s">
        <v>23</v>
      </c>
      <c r="H3816" t="s">
        <v>221</v>
      </c>
      <c r="I3816">
        <v>5896</v>
      </c>
      <c r="J3816" t="s">
        <v>16</v>
      </c>
      <c r="K3816" t="s">
        <v>17</v>
      </c>
      <c r="L3816">
        <v>2020</v>
      </c>
      <c r="M3816" t="s">
        <v>120</v>
      </c>
    </row>
    <row r="3817" spans="1:13" x14ac:dyDescent="0.25">
      <c r="A3817" s="1">
        <v>44186</v>
      </c>
      <c r="B3817" s="2">
        <v>0.50902777777777775</v>
      </c>
      <c r="C3817" t="s">
        <v>13</v>
      </c>
      <c r="D3817" t="s">
        <v>47</v>
      </c>
      <c r="E3817">
        <v>0</v>
      </c>
      <c r="F3817">
        <v>0</v>
      </c>
      <c r="G3817" t="s">
        <v>15</v>
      </c>
      <c r="H3817" t="s">
        <v>221</v>
      </c>
      <c r="I3817">
        <v>5906</v>
      </c>
      <c r="J3817" t="s">
        <v>55</v>
      </c>
      <c r="K3817" t="s">
        <v>56</v>
      </c>
      <c r="L3817">
        <v>2020</v>
      </c>
      <c r="M3817" t="s">
        <v>120</v>
      </c>
    </row>
    <row r="3818" spans="1:13" x14ac:dyDescent="0.25">
      <c r="A3818" s="1">
        <v>44186</v>
      </c>
      <c r="B3818" s="2">
        <v>0.58125000000000004</v>
      </c>
      <c r="C3818" t="s">
        <v>13</v>
      </c>
      <c r="D3818" t="s">
        <v>57</v>
      </c>
      <c r="E3818">
        <v>5</v>
      </c>
      <c r="F3818">
        <v>8</v>
      </c>
      <c r="G3818" t="s">
        <v>32</v>
      </c>
      <c r="H3818" t="s">
        <v>223</v>
      </c>
      <c r="I3818">
        <v>5293</v>
      </c>
      <c r="J3818" t="s">
        <v>16</v>
      </c>
      <c r="K3818" t="s">
        <v>17</v>
      </c>
      <c r="L3818">
        <v>2020</v>
      </c>
      <c r="M3818" t="s">
        <v>120</v>
      </c>
    </row>
    <row r="3819" spans="1:13" x14ac:dyDescent="0.25">
      <c r="A3819" s="1">
        <v>44186</v>
      </c>
      <c r="B3819" s="2">
        <v>0.6430555555555556</v>
      </c>
      <c r="C3819" t="s">
        <v>13</v>
      </c>
      <c r="D3819" t="s">
        <v>14</v>
      </c>
      <c r="E3819">
        <v>8</v>
      </c>
      <c r="F3819">
        <v>11</v>
      </c>
      <c r="G3819" t="s">
        <v>15</v>
      </c>
      <c r="H3819" t="s">
        <v>221</v>
      </c>
      <c r="I3819">
        <v>5641</v>
      </c>
      <c r="J3819" t="s">
        <v>16</v>
      </c>
      <c r="K3819" t="s">
        <v>17</v>
      </c>
      <c r="L3819">
        <v>2020</v>
      </c>
      <c r="M3819" t="s">
        <v>120</v>
      </c>
    </row>
    <row r="3820" spans="1:13" x14ac:dyDescent="0.25">
      <c r="A3820" s="1">
        <v>44186</v>
      </c>
      <c r="B3820" s="2">
        <v>0.67152777777777772</v>
      </c>
      <c r="C3820" t="s">
        <v>13</v>
      </c>
      <c r="D3820" t="s">
        <v>75</v>
      </c>
      <c r="E3820">
        <v>0</v>
      </c>
      <c r="F3820">
        <v>0</v>
      </c>
      <c r="G3820" t="s">
        <v>15</v>
      </c>
      <c r="H3820" t="s">
        <v>221</v>
      </c>
      <c r="I3820">
        <v>6081</v>
      </c>
      <c r="J3820" t="s">
        <v>16</v>
      </c>
      <c r="K3820" t="s">
        <v>17</v>
      </c>
      <c r="L3820">
        <v>2020</v>
      </c>
      <c r="M3820" t="s">
        <v>120</v>
      </c>
    </row>
    <row r="3821" spans="1:13" x14ac:dyDescent="0.25">
      <c r="A3821" s="1">
        <v>44186</v>
      </c>
      <c r="B3821" s="2">
        <v>0.79861111111111116</v>
      </c>
      <c r="C3821" t="s">
        <v>13</v>
      </c>
      <c r="D3821" t="s">
        <v>87</v>
      </c>
      <c r="E3821">
        <v>0</v>
      </c>
      <c r="F3821">
        <v>0</v>
      </c>
      <c r="G3821" t="s">
        <v>15</v>
      </c>
      <c r="H3821" t="s">
        <v>221</v>
      </c>
      <c r="I3821">
        <v>5751</v>
      </c>
      <c r="J3821" t="s">
        <v>16</v>
      </c>
      <c r="K3821" t="s">
        <v>17</v>
      </c>
      <c r="L3821">
        <v>2020</v>
      </c>
      <c r="M3821" t="s">
        <v>120</v>
      </c>
    </row>
    <row r="3822" spans="1:13" x14ac:dyDescent="0.25">
      <c r="A3822" s="1">
        <v>44186</v>
      </c>
      <c r="B3822" s="2">
        <v>0.80486111111111114</v>
      </c>
      <c r="C3822" t="s">
        <v>13</v>
      </c>
      <c r="D3822" t="s">
        <v>65</v>
      </c>
      <c r="E3822">
        <v>4</v>
      </c>
      <c r="F3822">
        <v>7</v>
      </c>
      <c r="G3822" t="s">
        <v>23</v>
      </c>
      <c r="H3822" t="s">
        <v>221</v>
      </c>
      <c r="I3822">
        <v>6071</v>
      </c>
      <c r="J3822" t="s">
        <v>16</v>
      </c>
      <c r="K3822" t="s">
        <v>17</v>
      </c>
      <c r="L3822">
        <v>2020</v>
      </c>
      <c r="M3822" t="s">
        <v>120</v>
      </c>
    </row>
    <row r="3823" spans="1:13" x14ac:dyDescent="0.25">
      <c r="A3823" s="1">
        <v>44186</v>
      </c>
      <c r="B3823" s="2">
        <v>0.84166666666666667</v>
      </c>
      <c r="C3823" t="s">
        <v>13</v>
      </c>
      <c r="D3823" t="s">
        <v>112</v>
      </c>
      <c r="E3823">
        <v>10</v>
      </c>
      <c r="F3823">
        <v>13</v>
      </c>
      <c r="G3823" t="s">
        <v>15</v>
      </c>
      <c r="H3823" t="s">
        <v>221</v>
      </c>
      <c r="I3823">
        <v>5916</v>
      </c>
      <c r="J3823" t="s">
        <v>16</v>
      </c>
      <c r="K3823" t="s">
        <v>17</v>
      </c>
      <c r="L3823">
        <v>2020</v>
      </c>
      <c r="M3823" t="s">
        <v>120</v>
      </c>
    </row>
    <row r="3824" spans="1:13" x14ac:dyDescent="0.25">
      <c r="A3824" s="1">
        <v>44186</v>
      </c>
      <c r="B3824" s="2">
        <v>0.84444444444444444</v>
      </c>
      <c r="C3824" t="s">
        <v>13</v>
      </c>
      <c r="D3824" t="s">
        <v>41</v>
      </c>
      <c r="E3824">
        <v>7</v>
      </c>
      <c r="F3824">
        <v>13</v>
      </c>
      <c r="G3824" t="s">
        <v>20</v>
      </c>
      <c r="H3824" t="s">
        <v>223</v>
      </c>
      <c r="I3824">
        <v>5257</v>
      </c>
      <c r="J3824" t="s">
        <v>55</v>
      </c>
      <c r="K3824" t="s">
        <v>56</v>
      </c>
      <c r="L3824">
        <v>2020</v>
      </c>
      <c r="M3824" t="s">
        <v>120</v>
      </c>
    </row>
    <row r="3825" spans="1:13" x14ac:dyDescent="0.25">
      <c r="A3825" s="1">
        <v>44186</v>
      </c>
      <c r="B3825" s="2">
        <v>0.97430555555555554</v>
      </c>
      <c r="C3825" t="s">
        <v>13</v>
      </c>
      <c r="D3825" t="s">
        <v>88</v>
      </c>
      <c r="E3825">
        <v>11</v>
      </c>
      <c r="F3825">
        <v>17</v>
      </c>
      <c r="G3825" t="s">
        <v>15</v>
      </c>
      <c r="H3825" t="s">
        <v>221</v>
      </c>
      <c r="I3825">
        <v>5831</v>
      </c>
      <c r="J3825" t="s">
        <v>16</v>
      </c>
      <c r="K3825" t="s">
        <v>17</v>
      </c>
      <c r="L3825">
        <v>2020</v>
      </c>
      <c r="M3825" t="s">
        <v>120</v>
      </c>
    </row>
    <row r="3826" spans="1:13" x14ac:dyDescent="0.25">
      <c r="A3826" s="1">
        <v>44186</v>
      </c>
      <c r="B3826" s="2">
        <v>0.99444444444444446</v>
      </c>
      <c r="C3826" t="s">
        <v>13</v>
      </c>
      <c r="D3826" t="s">
        <v>67</v>
      </c>
      <c r="E3826">
        <v>0</v>
      </c>
      <c r="F3826">
        <v>0</v>
      </c>
      <c r="G3826" t="s">
        <v>23</v>
      </c>
      <c r="H3826" t="s">
        <v>221</v>
      </c>
      <c r="I3826">
        <v>5751</v>
      </c>
      <c r="J3826" t="s">
        <v>16</v>
      </c>
      <c r="K3826" t="s">
        <v>17</v>
      </c>
      <c r="L3826">
        <v>2020</v>
      </c>
      <c r="M3826" t="s">
        <v>120</v>
      </c>
    </row>
    <row r="3827" spans="1:13" x14ac:dyDescent="0.25">
      <c r="A3827" s="1">
        <v>44187</v>
      </c>
      <c r="B3827" s="2">
        <v>0.67013888888888884</v>
      </c>
      <c r="C3827" t="s">
        <v>21</v>
      </c>
      <c r="D3827" t="s">
        <v>34</v>
      </c>
      <c r="E3827">
        <v>3</v>
      </c>
      <c r="F3827">
        <v>6</v>
      </c>
      <c r="G3827" t="s">
        <v>23</v>
      </c>
      <c r="H3827" t="s">
        <v>221</v>
      </c>
      <c r="I3827">
        <v>5851</v>
      </c>
      <c r="J3827" t="s">
        <v>16</v>
      </c>
      <c r="K3827" t="s">
        <v>17</v>
      </c>
      <c r="L3827">
        <v>2020</v>
      </c>
      <c r="M3827" t="s">
        <v>120</v>
      </c>
    </row>
    <row r="3828" spans="1:13" x14ac:dyDescent="0.25">
      <c r="A3828" s="1">
        <v>44187</v>
      </c>
      <c r="B3828" s="2">
        <v>0.73402777777777772</v>
      </c>
      <c r="C3828" t="s">
        <v>21</v>
      </c>
      <c r="D3828" t="s">
        <v>59</v>
      </c>
      <c r="E3828">
        <v>11</v>
      </c>
      <c r="F3828">
        <v>14</v>
      </c>
      <c r="G3828" t="s">
        <v>20</v>
      </c>
      <c r="H3828" t="s">
        <v>223</v>
      </c>
      <c r="I3828">
        <v>5336</v>
      </c>
      <c r="J3828" t="s">
        <v>16</v>
      </c>
      <c r="K3828" t="s">
        <v>17</v>
      </c>
      <c r="L3828">
        <v>2020</v>
      </c>
      <c r="M3828" t="s">
        <v>120</v>
      </c>
    </row>
    <row r="3829" spans="1:13" x14ac:dyDescent="0.25">
      <c r="A3829" s="1">
        <v>44187</v>
      </c>
      <c r="B3829" s="2">
        <v>0.86805555555555558</v>
      </c>
      <c r="C3829" t="s">
        <v>21</v>
      </c>
      <c r="D3829" t="s">
        <v>41</v>
      </c>
      <c r="E3829">
        <v>0</v>
      </c>
      <c r="F3829">
        <v>0</v>
      </c>
      <c r="G3829" t="s">
        <v>32</v>
      </c>
      <c r="H3829" t="s">
        <v>223</v>
      </c>
      <c r="I3829">
        <v>5059</v>
      </c>
      <c r="J3829" t="s">
        <v>16</v>
      </c>
      <c r="K3829" t="s">
        <v>17</v>
      </c>
      <c r="L3829">
        <v>2020</v>
      </c>
      <c r="M3829" t="s">
        <v>120</v>
      </c>
    </row>
    <row r="3830" spans="1:13" x14ac:dyDescent="0.25">
      <c r="A3830" s="1">
        <v>44187</v>
      </c>
      <c r="B3830" s="2">
        <v>0.90833333333333333</v>
      </c>
      <c r="C3830" t="s">
        <v>21</v>
      </c>
      <c r="D3830" t="s">
        <v>108</v>
      </c>
      <c r="E3830">
        <v>5</v>
      </c>
      <c r="F3830">
        <v>8</v>
      </c>
      <c r="G3830" t="s">
        <v>15</v>
      </c>
      <c r="H3830" t="s">
        <v>221</v>
      </c>
      <c r="I3830">
        <v>6086</v>
      </c>
      <c r="J3830" t="s">
        <v>16</v>
      </c>
      <c r="K3830" t="s">
        <v>17</v>
      </c>
      <c r="L3830">
        <v>2020</v>
      </c>
      <c r="M3830" t="s">
        <v>120</v>
      </c>
    </row>
    <row r="3831" spans="1:13" x14ac:dyDescent="0.25">
      <c r="A3831" s="1">
        <v>44187</v>
      </c>
      <c r="B3831" s="2">
        <v>0.96319444444444446</v>
      </c>
      <c r="C3831" t="s">
        <v>21</v>
      </c>
      <c r="D3831" t="s">
        <v>41</v>
      </c>
      <c r="E3831">
        <v>4</v>
      </c>
      <c r="F3831">
        <v>10</v>
      </c>
      <c r="G3831" t="s">
        <v>20</v>
      </c>
      <c r="H3831" t="s">
        <v>223</v>
      </c>
      <c r="I3831">
        <v>5172</v>
      </c>
      <c r="J3831" t="s">
        <v>16</v>
      </c>
      <c r="K3831" t="s">
        <v>17</v>
      </c>
      <c r="L3831">
        <v>2020</v>
      </c>
      <c r="M3831" t="s">
        <v>120</v>
      </c>
    </row>
    <row r="3832" spans="1:13" x14ac:dyDescent="0.25">
      <c r="A3832" s="1">
        <v>44188</v>
      </c>
      <c r="B3832" s="2">
        <v>0.37777777777777777</v>
      </c>
      <c r="C3832" t="s">
        <v>25</v>
      </c>
      <c r="D3832" t="s">
        <v>66</v>
      </c>
      <c r="E3832">
        <v>3</v>
      </c>
      <c r="F3832">
        <v>8</v>
      </c>
      <c r="G3832" t="s">
        <v>23</v>
      </c>
      <c r="H3832" t="s">
        <v>221</v>
      </c>
      <c r="I3832">
        <v>5696</v>
      </c>
      <c r="J3832" t="s">
        <v>16</v>
      </c>
      <c r="K3832" t="s">
        <v>17</v>
      </c>
      <c r="L3832">
        <v>2020</v>
      </c>
      <c r="M3832" t="s">
        <v>120</v>
      </c>
    </row>
    <row r="3833" spans="1:13" x14ac:dyDescent="0.25">
      <c r="A3833" s="1">
        <v>44188</v>
      </c>
      <c r="B3833" s="2">
        <v>0.43263888888888891</v>
      </c>
      <c r="C3833" t="s">
        <v>25</v>
      </c>
      <c r="D3833" t="s">
        <v>28</v>
      </c>
      <c r="E3833">
        <v>3</v>
      </c>
      <c r="F3833">
        <v>6</v>
      </c>
      <c r="G3833" t="s">
        <v>20</v>
      </c>
      <c r="H3833" t="s">
        <v>223</v>
      </c>
      <c r="I3833">
        <v>5249</v>
      </c>
      <c r="J3833" t="s">
        <v>16</v>
      </c>
      <c r="K3833" t="s">
        <v>17</v>
      </c>
      <c r="L3833">
        <v>2020</v>
      </c>
      <c r="M3833" t="s">
        <v>120</v>
      </c>
    </row>
    <row r="3834" spans="1:13" x14ac:dyDescent="0.25">
      <c r="A3834" s="1">
        <v>44188</v>
      </c>
      <c r="B3834" s="2">
        <v>0.69097222222222221</v>
      </c>
      <c r="C3834" t="s">
        <v>25</v>
      </c>
      <c r="D3834" t="s">
        <v>49</v>
      </c>
      <c r="E3834">
        <v>0</v>
      </c>
      <c r="F3834">
        <v>0</v>
      </c>
      <c r="G3834" t="s">
        <v>15</v>
      </c>
      <c r="H3834" t="s">
        <v>221</v>
      </c>
      <c r="I3834">
        <v>5476</v>
      </c>
      <c r="J3834" t="s">
        <v>16</v>
      </c>
      <c r="K3834" t="s">
        <v>17</v>
      </c>
      <c r="L3834">
        <v>2020</v>
      </c>
      <c r="M3834" t="s">
        <v>120</v>
      </c>
    </row>
    <row r="3835" spans="1:13" x14ac:dyDescent="0.25">
      <c r="A3835" s="1">
        <v>44188</v>
      </c>
      <c r="B3835" s="2">
        <v>0.82222222222222219</v>
      </c>
      <c r="C3835" t="s">
        <v>25</v>
      </c>
      <c r="D3835" t="s">
        <v>96</v>
      </c>
      <c r="E3835">
        <v>3</v>
      </c>
      <c r="F3835">
        <v>7</v>
      </c>
      <c r="G3835" t="s">
        <v>20</v>
      </c>
      <c r="H3835" t="s">
        <v>223</v>
      </c>
      <c r="I3835">
        <v>5059</v>
      </c>
      <c r="J3835" t="s">
        <v>16</v>
      </c>
      <c r="K3835" t="s">
        <v>17</v>
      </c>
      <c r="L3835">
        <v>2020</v>
      </c>
      <c r="M3835" t="s">
        <v>120</v>
      </c>
    </row>
    <row r="3836" spans="1:13" x14ac:dyDescent="0.25">
      <c r="A3836" s="1">
        <v>44188</v>
      </c>
      <c r="B3836" s="2">
        <v>0.85902777777777772</v>
      </c>
      <c r="C3836" t="s">
        <v>25</v>
      </c>
      <c r="D3836" t="s">
        <v>65</v>
      </c>
      <c r="E3836">
        <v>6</v>
      </c>
      <c r="F3836">
        <v>11</v>
      </c>
      <c r="G3836" t="s">
        <v>23</v>
      </c>
      <c r="H3836" t="s">
        <v>221</v>
      </c>
      <c r="I3836">
        <v>5966</v>
      </c>
      <c r="J3836" t="s">
        <v>16</v>
      </c>
      <c r="K3836" t="s">
        <v>17</v>
      </c>
      <c r="L3836">
        <v>2020</v>
      </c>
      <c r="M3836" t="s">
        <v>120</v>
      </c>
    </row>
    <row r="3837" spans="1:13" x14ac:dyDescent="0.25">
      <c r="A3837" s="1">
        <v>44189</v>
      </c>
      <c r="B3837" s="2">
        <v>0.62916666666666665</v>
      </c>
      <c r="C3837" t="s">
        <v>33</v>
      </c>
      <c r="D3837" t="s">
        <v>47</v>
      </c>
      <c r="E3837">
        <v>3</v>
      </c>
      <c r="F3837">
        <v>6</v>
      </c>
      <c r="G3837" t="s">
        <v>15</v>
      </c>
      <c r="H3837" t="s">
        <v>221</v>
      </c>
      <c r="I3837">
        <v>6081</v>
      </c>
      <c r="J3837" t="s">
        <v>16</v>
      </c>
      <c r="K3837" t="s">
        <v>17</v>
      </c>
      <c r="L3837">
        <v>2020</v>
      </c>
      <c r="M3837" t="s">
        <v>120</v>
      </c>
    </row>
    <row r="3838" spans="1:13" x14ac:dyDescent="0.25">
      <c r="A3838" s="1">
        <v>44189</v>
      </c>
      <c r="B3838" s="2">
        <v>0.66805555555555551</v>
      </c>
      <c r="C3838" t="s">
        <v>33</v>
      </c>
      <c r="D3838" t="s">
        <v>88</v>
      </c>
      <c r="E3838">
        <v>13</v>
      </c>
      <c r="F3838">
        <v>16</v>
      </c>
      <c r="G3838" t="s">
        <v>23</v>
      </c>
      <c r="H3838" t="s">
        <v>221</v>
      </c>
      <c r="I3838">
        <v>5631</v>
      </c>
      <c r="J3838" t="s">
        <v>55</v>
      </c>
      <c r="K3838" t="s">
        <v>56</v>
      </c>
      <c r="L3838">
        <v>2020</v>
      </c>
      <c r="M3838" t="s">
        <v>120</v>
      </c>
    </row>
    <row r="3839" spans="1:13" x14ac:dyDescent="0.25">
      <c r="A3839" s="1">
        <v>44190</v>
      </c>
      <c r="B3839" s="2">
        <v>0.56597222222222221</v>
      </c>
      <c r="C3839" t="s">
        <v>40</v>
      </c>
      <c r="D3839" t="s">
        <v>80</v>
      </c>
      <c r="E3839">
        <v>6</v>
      </c>
      <c r="F3839">
        <v>10</v>
      </c>
      <c r="G3839" t="s">
        <v>32</v>
      </c>
      <c r="H3839" t="s">
        <v>223</v>
      </c>
      <c r="I3839">
        <v>5119</v>
      </c>
      <c r="J3839" t="s">
        <v>16</v>
      </c>
      <c r="K3839" t="s">
        <v>17</v>
      </c>
      <c r="L3839">
        <v>2020</v>
      </c>
      <c r="M3839" t="s">
        <v>120</v>
      </c>
    </row>
    <row r="3840" spans="1:13" x14ac:dyDescent="0.25">
      <c r="A3840" s="1">
        <v>44190</v>
      </c>
      <c r="B3840" s="2">
        <v>0.64583333333333337</v>
      </c>
      <c r="C3840" t="s">
        <v>40</v>
      </c>
      <c r="D3840" t="s">
        <v>109</v>
      </c>
      <c r="E3840">
        <v>10</v>
      </c>
      <c r="F3840">
        <v>15</v>
      </c>
      <c r="G3840" t="s">
        <v>20</v>
      </c>
      <c r="H3840" t="s">
        <v>222</v>
      </c>
      <c r="I3840">
        <v>6186</v>
      </c>
      <c r="J3840" t="s">
        <v>16</v>
      </c>
      <c r="K3840" t="s">
        <v>17</v>
      </c>
      <c r="L3840">
        <v>2020</v>
      </c>
      <c r="M3840" t="s">
        <v>120</v>
      </c>
    </row>
    <row r="3841" spans="1:13" x14ac:dyDescent="0.25">
      <c r="A3841" s="1">
        <v>44190</v>
      </c>
      <c r="B3841" s="2">
        <v>0.7583333333333333</v>
      </c>
      <c r="C3841" t="s">
        <v>40</v>
      </c>
      <c r="D3841" t="s">
        <v>71</v>
      </c>
      <c r="E3841">
        <v>5</v>
      </c>
      <c r="F3841">
        <v>9</v>
      </c>
      <c r="G3841" t="s">
        <v>32</v>
      </c>
      <c r="H3841" t="s">
        <v>223</v>
      </c>
      <c r="I3841">
        <v>5260</v>
      </c>
      <c r="J3841" t="s">
        <v>16</v>
      </c>
      <c r="K3841" t="s">
        <v>17</v>
      </c>
      <c r="L3841">
        <v>2020</v>
      </c>
      <c r="M3841" t="s">
        <v>120</v>
      </c>
    </row>
    <row r="3842" spans="1:13" x14ac:dyDescent="0.25">
      <c r="A3842" s="1">
        <v>44190</v>
      </c>
      <c r="B3842" s="2">
        <v>0.9819444444444444</v>
      </c>
      <c r="C3842" t="s">
        <v>40</v>
      </c>
      <c r="D3842" t="s">
        <v>37</v>
      </c>
      <c r="E3842">
        <v>7</v>
      </c>
      <c r="F3842">
        <v>11</v>
      </c>
      <c r="G3842" t="s">
        <v>20</v>
      </c>
      <c r="H3842" t="s">
        <v>223</v>
      </c>
      <c r="I3842">
        <v>5021</v>
      </c>
      <c r="J3842" t="s">
        <v>16</v>
      </c>
      <c r="K3842" t="s">
        <v>17</v>
      </c>
      <c r="L3842">
        <v>2020</v>
      </c>
      <c r="M3842" t="s">
        <v>120</v>
      </c>
    </row>
    <row r="3843" spans="1:13" x14ac:dyDescent="0.25">
      <c r="A3843" s="1">
        <v>44191</v>
      </c>
      <c r="B3843" s="2">
        <v>6.25E-2</v>
      </c>
      <c r="C3843" t="s">
        <v>50</v>
      </c>
      <c r="D3843" t="s">
        <v>47</v>
      </c>
      <c r="E3843">
        <v>0</v>
      </c>
      <c r="F3843">
        <v>0</v>
      </c>
      <c r="G3843" t="s">
        <v>23</v>
      </c>
      <c r="H3843" t="s">
        <v>221</v>
      </c>
      <c r="I3843">
        <v>5831</v>
      </c>
      <c r="J3843" t="s">
        <v>16</v>
      </c>
      <c r="K3843" t="s">
        <v>17</v>
      </c>
      <c r="L3843">
        <v>2020</v>
      </c>
      <c r="M3843" t="s">
        <v>120</v>
      </c>
    </row>
    <row r="3844" spans="1:13" x14ac:dyDescent="0.25">
      <c r="A3844" s="1">
        <v>44191</v>
      </c>
      <c r="B3844" s="2">
        <v>0.46180555555555558</v>
      </c>
      <c r="C3844" t="s">
        <v>50</v>
      </c>
      <c r="D3844" t="s">
        <v>83</v>
      </c>
      <c r="E3844">
        <v>0</v>
      </c>
      <c r="F3844">
        <v>0</v>
      </c>
      <c r="G3844" t="s">
        <v>15</v>
      </c>
      <c r="H3844" t="s">
        <v>221</v>
      </c>
      <c r="I3844">
        <v>5636</v>
      </c>
      <c r="J3844" t="s">
        <v>16</v>
      </c>
      <c r="K3844" t="s">
        <v>17</v>
      </c>
      <c r="L3844">
        <v>2020</v>
      </c>
      <c r="M3844" t="s">
        <v>120</v>
      </c>
    </row>
    <row r="3845" spans="1:13" x14ac:dyDescent="0.25">
      <c r="A3845" s="1">
        <v>44191</v>
      </c>
      <c r="B3845" s="2">
        <v>0.7680555555555556</v>
      </c>
      <c r="C3845" t="s">
        <v>50</v>
      </c>
      <c r="D3845" t="s">
        <v>118</v>
      </c>
      <c r="E3845">
        <v>6</v>
      </c>
      <c r="F3845">
        <v>11</v>
      </c>
      <c r="G3845" t="s">
        <v>23</v>
      </c>
      <c r="H3845" t="s">
        <v>221</v>
      </c>
      <c r="I3845">
        <v>5891</v>
      </c>
      <c r="J3845" t="s">
        <v>16</v>
      </c>
      <c r="K3845" t="s">
        <v>17</v>
      </c>
      <c r="L3845">
        <v>2020</v>
      </c>
      <c r="M3845" t="s">
        <v>120</v>
      </c>
    </row>
    <row r="3846" spans="1:13" x14ac:dyDescent="0.25">
      <c r="A3846" s="1">
        <v>44191</v>
      </c>
      <c r="B3846" s="2">
        <v>0.82430555555555551</v>
      </c>
      <c r="C3846" t="s">
        <v>50</v>
      </c>
      <c r="D3846" t="s">
        <v>65</v>
      </c>
      <c r="E3846">
        <v>6</v>
      </c>
      <c r="F3846">
        <v>11</v>
      </c>
      <c r="G3846" t="s">
        <v>23</v>
      </c>
      <c r="H3846" t="s">
        <v>221</v>
      </c>
      <c r="I3846">
        <v>5976</v>
      </c>
      <c r="J3846" t="s">
        <v>16</v>
      </c>
      <c r="K3846" t="s">
        <v>17</v>
      </c>
      <c r="L3846">
        <v>2020</v>
      </c>
      <c r="M3846" t="s">
        <v>120</v>
      </c>
    </row>
    <row r="3847" spans="1:13" x14ac:dyDescent="0.25">
      <c r="A3847" s="1">
        <v>44191</v>
      </c>
      <c r="B3847" s="2">
        <v>0.89930555555555558</v>
      </c>
      <c r="C3847" t="s">
        <v>50</v>
      </c>
      <c r="D3847" t="s">
        <v>44</v>
      </c>
      <c r="E3847">
        <v>3</v>
      </c>
      <c r="F3847">
        <v>8</v>
      </c>
      <c r="G3847" t="s">
        <v>15</v>
      </c>
      <c r="H3847" t="s">
        <v>221</v>
      </c>
      <c r="I3847">
        <v>5976</v>
      </c>
      <c r="J3847" t="s">
        <v>16</v>
      </c>
      <c r="K3847" t="s">
        <v>17</v>
      </c>
      <c r="L3847">
        <v>2020</v>
      </c>
      <c r="M3847" t="s">
        <v>120</v>
      </c>
    </row>
    <row r="3848" spans="1:13" x14ac:dyDescent="0.25">
      <c r="A3848" s="1">
        <v>44191</v>
      </c>
      <c r="B3848" s="2">
        <v>0.90625</v>
      </c>
      <c r="C3848" t="s">
        <v>50</v>
      </c>
      <c r="D3848" t="s">
        <v>36</v>
      </c>
      <c r="E3848">
        <v>3</v>
      </c>
      <c r="F3848">
        <v>5</v>
      </c>
      <c r="G3848" t="s">
        <v>15</v>
      </c>
      <c r="H3848" t="s">
        <v>221</v>
      </c>
      <c r="I3848">
        <v>5941</v>
      </c>
      <c r="J3848" t="s">
        <v>16</v>
      </c>
      <c r="K3848" t="s">
        <v>17</v>
      </c>
      <c r="L3848">
        <v>2020</v>
      </c>
      <c r="M3848" t="s">
        <v>120</v>
      </c>
    </row>
    <row r="3849" spans="1:13" x14ac:dyDescent="0.25">
      <c r="A3849" s="1">
        <v>44191</v>
      </c>
      <c r="B3849" s="2">
        <v>0.95138888888888884</v>
      </c>
      <c r="C3849" t="s">
        <v>50</v>
      </c>
      <c r="D3849" t="s">
        <v>83</v>
      </c>
      <c r="E3849">
        <v>3</v>
      </c>
      <c r="F3849">
        <v>8</v>
      </c>
      <c r="G3849" t="s">
        <v>23</v>
      </c>
      <c r="H3849" t="s">
        <v>221</v>
      </c>
      <c r="I3849">
        <v>6021</v>
      </c>
      <c r="J3849" t="s">
        <v>16</v>
      </c>
      <c r="K3849" t="s">
        <v>17</v>
      </c>
      <c r="L3849">
        <v>2020</v>
      </c>
      <c r="M3849" t="s">
        <v>120</v>
      </c>
    </row>
    <row r="3850" spans="1:13" x14ac:dyDescent="0.25">
      <c r="A3850" s="1">
        <v>44192</v>
      </c>
      <c r="B3850" s="2">
        <v>0.52222222222222225</v>
      </c>
      <c r="C3850" t="s">
        <v>53</v>
      </c>
      <c r="D3850" t="s">
        <v>14</v>
      </c>
      <c r="E3850">
        <v>6</v>
      </c>
      <c r="F3850">
        <v>11</v>
      </c>
      <c r="G3850" t="s">
        <v>23</v>
      </c>
      <c r="H3850" t="s">
        <v>221</v>
      </c>
      <c r="I3850">
        <v>5871</v>
      </c>
      <c r="J3850" t="s">
        <v>16</v>
      </c>
      <c r="K3850" t="s">
        <v>17</v>
      </c>
      <c r="L3850">
        <v>2020</v>
      </c>
      <c r="M3850" t="s">
        <v>120</v>
      </c>
    </row>
    <row r="3851" spans="1:13" x14ac:dyDescent="0.25">
      <c r="A3851" s="1">
        <v>44192</v>
      </c>
      <c r="B3851" s="2">
        <v>0.65833333333333333</v>
      </c>
      <c r="C3851" t="s">
        <v>53</v>
      </c>
      <c r="D3851" t="s">
        <v>75</v>
      </c>
      <c r="E3851">
        <v>0</v>
      </c>
      <c r="F3851">
        <v>0</v>
      </c>
      <c r="G3851" t="s">
        <v>15</v>
      </c>
      <c r="H3851" t="s">
        <v>221</v>
      </c>
      <c r="I3851">
        <v>5516</v>
      </c>
      <c r="J3851" t="s">
        <v>16</v>
      </c>
      <c r="K3851" t="s">
        <v>17</v>
      </c>
      <c r="L3851">
        <v>2020</v>
      </c>
      <c r="M3851" t="s">
        <v>120</v>
      </c>
    </row>
    <row r="3852" spans="1:13" x14ac:dyDescent="0.25">
      <c r="A3852" s="1">
        <v>44192</v>
      </c>
      <c r="B3852" s="2">
        <v>0.82013888888888886</v>
      </c>
      <c r="C3852" t="s">
        <v>53</v>
      </c>
      <c r="D3852" t="s">
        <v>54</v>
      </c>
      <c r="E3852">
        <v>0</v>
      </c>
      <c r="F3852">
        <v>0</v>
      </c>
      <c r="G3852" t="s">
        <v>23</v>
      </c>
      <c r="H3852" t="s">
        <v>221</v>
      </c>
      <c r="I3852">
        <v>5786</v>
      </c>
      <c r="J3852" t="s">
        <v>16</v>
      </c>
      <c r="K3852" t="s">
        <v>17</v>
      </c>
      <c r="L3852">
        <v>2020</v>
      </c>
      <c r="M3852" t="s">
        <v>120</v>
      </c>
    </row>
    <row r="3853" spans="1:13" x14ac:dyDescent="0.25">
      <c r="A3853" s="1">
        <v>44192</v>
      </c>
      <c r="B3853" s="2">
        <v>0.85277777777777775</v>
      </c>
      <c r="C3853" t="s">
        <v>53</v>
      </c>
      <c r="D3853" t="s">
        <v>65</v>
      </c>
      <c r="E3853">
        <v>0</v>
      </c>
      <c r="F3853">
        <v>0</v>
      </c>
      <c r="G3853" t="s">
        <v>23</v>
      </c>
      <c r="H3853" t="s">
        <v>221</v>
      </c>
      <c r="I3853">
        <v>5946</v>
      </c>
      <c r="J3853" t="s">
        <v>16</v>
      </c>
      <c r="K3853" t="s">
        <v>17</v>
      </c>
      <c r="L3853">
        <v>2020</v>
      </c>
      <c r="M3853" t="s">
        <v>120</v>
      </c>
    </row>
    <row r="3854" spans="1:13" x14ac:dyDescent="0.25">
      <c r="A3854" s="1">
        <v>44192</v>
      </c>
      <c r="B3854" s="2">
        <v>0.85555555555555551</v>
      </c>
      <c r="C3854" t="s">
        <v>53</v>
      </c>
      <c r="D3854" t="s">
        <v>71</v>
      </c>
      <c r="E3854">
        <v>0</v>
      </c>
      <c r="F3854">
        <v>0</v>
      </c>
      <c r="G3854" t="s">
        <v>20</v>
      </c>
      <c r="H3854" t="s">
        <v>223</v>
      </c>
      <c r="I3854">
        <v>5011</v>
      </c>
      <c r="J3854" t="s">
        <v>16</v>
      </c>
      <c r="K3854" t="s">
        <v>17</v>
      </c>
      <c r="L3854">
        <v>2020</v>
      </c>
      <c r="M3854" t="s">
        <v>120</v>
      </c>
    </row>
    <row r="3855" spans="1:13" x14ac:dyDescent="0.25">
      <c r="A3855" s="1">
        <v>44192</v>
      </c>
      <c r="B3855" s="2">
        <v>0.85833333333333328</v>
      </c>
      <c r="C3855" t="s">
        <v>53</v>
      </c>
      <c r="D3855" t="s">
        <v>102</v>
      </c>
      <c r="E3855">
        <v>4</v>
      </c>
      <c r="F3855">
        <v>8</v>
      </c>
      <c r="G3855" t="s">
        <v>20</v>
      </c>
      <c r="H3855" t="s">
        <v>223</v>
      </c>
      <c r="I3855">
        <v>5011</v>
      </c>
      <c r="J3855" t="s">
        <v>16</v>
      </c>
      <c r="K3855" t="s">
        <v>17</v>
      </c>
      <c r="L3855">
        <v>2020</v>
      </c>
      <c r="M3855" t="s">
        <v>120</v>
      </c>
    </row>
    <row r="3856" spans="1:13" x14ac:dyDescent="0.25">
      <c r="A3856" s="1">
        <v>44192</v>
      </c>
      <c r="B3856" s="2">
        <v>0.94791666666666663</v>
      </c>
      <c r="C3856" t="s">
        <v>53</v>
      </c>
      <c r="D3856" t="s">
        <v>34</v>
      </c>
      <c r="E3856">
        <v>7</v>
      </c>
      <c r="F3856">
        <v>12</v>
      </c>
      <c r="G3856" t="s">
        <v>15</v>
      </c>
      <c r="H3856" t="s">
        <v>221</v>
      </c>
      <c r="I3856">
        <v>5821</v>
      </c>
      <c r="J3856" t="s">
        <v>16</v>
      </c>
      <c r="K3856" t="s">
        <v>17</v>
      </c>
      <c r="L3856">
        <v>2020</v>
      </c>
      <c r="M3856" t="s">
        <v>120</v>
      </c>
    </row>
    <row r="3857" spans="1:13" x14ac:dyDescent="0.25">
      <c r="A3857" s="1">
        <v>44193</v>
      </c>
      <c r="B3857" s="2">
        <v>0.67152777777777772</v>
      </c>
      <c r="C3857" t="s">
        <v>13</v>
      </c>
      <c r="D3857" t="s">
        <v>48</v>
      </c>
      <c r="E3857">
        <v>5</v>
      </c>
      <c r="F3857">
        <v>8</v>
      </c>
      <c r="G3857" t="s">
        <v>23</v>
      </c>
      <c r="H3857" t="s">
        <v>221</v>
      </c>
      <c r="I3857">
        <v>5966</v>
      </c>
      <c r="J3857" t="s">
        <v>16</v>
      </c>
      <c r="K3857" t="s">
        <v>17</v>
      </c>
      <c r="L3857">
        <v>2020</v>
      </c>
      <c r="M3857" t="s">
        <v>120</v>
      </c>
    </row>
    <row r="3858" spans="1:13" x14ac:dyDescent="0.25">
      <c r="A3858" s="1">
        <v>44193</v>
      </c>
      <c r="B3858" s="2">
        <v>0.77013888888888893</v>
      </c>
      <c r="C3858" t="s">
        <v>13</v>
      </c>
      <c r="D3858" t="s">
        <v>83</v>
      </c>
      <c r="E3858">
        <v>4</v>
      </c>
      <c r="F3858">
        <v>6</v>
      </c>
      <c r="G3858" t="s">
        <v>23</v>
      </c>
      <c r="H3858" t="s">
        <v>221</v>
      </c>
      <c r="I3858">
        <v>5966</v>
      </c>
      <c r="J3858" t="s">
        <v>16</v>
      </c>
      <c r="K3858" t="s">
        <v>17</v>
      </c>
      <c r="L3858">
        <v>2020</v>
      </c>
      <c r="M3858" t="s">
        <v>120</v>
      </c>
    </row>
    <row r="3859" spans="1:13" x14ac:dyDescent="0.25">
      <c r="A3859" s="1">
        <v>44193</v>
      </c>
      <c r="B3859" s="2">
        <v>0.80138888888888893</v>
      </c>
      <c r="C3859" t="s">
        <v>13</v>
      </c>
      <c r="D3859" t="s">
        <v>34</v>
      </c>
      <c r="E3859">
        <v>4</v>
      </c>
      <c r="F3859">
        <v>7</v>
      </c>
      <c r="G3859" t="s">
        <v>23</v>
      </c>
      <c r="H3859" t="s">
        <v>221</v>
      </c>
      <c r="I3859">
        <v>5466</v>
      </c>
      <c r="J3859" t="s">
        <v>16</v>
      </c>
      <c r="K3859" t="s">
        <v>17</v>
      </c>
      <c r="L3859">
        <v>2020</v>
      </c>
      <c r="M3859" t="s">
        <v>120</v>
      </c>
    </row>
    <row r="3860" spans="1:13" x14ac:dyDescent="0.25">
      <c r="A3860" s="1">
        <v>44193</v>
      </c>
      <c r="B3860" s="2">
        <v>0.83125000000000004</v>
      </c>
      <c r="C3860" t="s">
        <v>13</v>
      </c>
      <c r="D3860" t="s">
        <v>76</v>
      </c>
      <c r="E3860">
        <v>0</v>
      </c>
      <c r="F3860">
        <v>0</v>
      </c>
      <c r="G3860" t="s">
        <v>20</v>
      </c>
      <c r="H3860" t="s">
        <v>223</v>
      </c>
      <c r="I3860">
        <v>5037</v>
      </c>
      <c r="J3860" t="s">
        <v>16</v>
      </c>
      <c r="K3860" t="s">
        <v>17</v>
      </c>
      <c r="L3860">
        <v>2020</v>
      </c>
      <c r="M3860" t="s">
        <v>120</v>
      </c>
    </row>
    <row r="3861" spans="1:13" x14ac:dyDescent="0.25">
      <c r="A3861" s="1">
        <v>44194</v>
      </c>
      <c r="B3861" s="2">
        <v>0.48402777777777778</v>
      </c>
      <c r="C3861" t="s">
        <v>21</v>
      </c>
      <c r="D3861" t="s">
        <v>59</v>
      </c>
      <c r="E3861">
        <v>0</v>
      </c>
      <c r="F3861">
        <v>0</v>
      </c>
      <c r="G3861" t="s">
        <v>20</v>
      </c>
      <c r="H3861" t="s">
        <v>223</v>
      </c>
      <c r="I3861">
        <v>5309</v>
      </c>
      <c r="J3861" t="s">
        <v>16</v>
      </c>
      <c r="K3861" t="s">
        <v>17</v>
      </c>
      <c r="L3861">
        <v>2020</v>
      </c>
      <c r="M3861" t="s">
        <v>120</v>
      </c>
    </row>
    <row r="3862" spans="1:13" x14ac:dyDescent="0.25">
      <c r="A3862" s="1">
        <v>44194</v>
      </c>
      <c r="B3862" s="2">
        <v>0.59513888888888888</v>
      </c>
      <c r="C3862" t="s">
        <v>21</v>
      </c>
      <c r="D3862" t="s">
        <v>34</v>
      </c>
      <c r="E3862">
        <v>0</v>
      </c>
      <c r="F3862">
        <v>0</v>
      </c>
      <c r="G3862" t="s">
        <v>23</v>
      </c>
      <c r="H3862" t="s">
        <v>221</v>
      </c>
      <c r="I3862">
        <v>6111</v>
      </c>
      <c r="J3862" t="s">
        <v>16</v>
      </c>
      <c r="K3862" t="s">
        <v>17</v>
      </c>
      <c r="L3862">
        <v>2020</v>
      </c>
      <c r="M3862" t="s">
        <v>120</v>
      </c>
    </row>
    <row r="3863" spans="1:13" x14ac:dyDescent="0.25">
      <c r="A3863" s="1">
        <v>44194</v>
      </c>
      <c r="B3863" s="2">
        <v>0.59791666666666665</v>
      </c>
      <c r="C3863" t="s">
        <v>21</v>
      </c>
      <c r="D3863" t="s">
        <v>110</v>
      </c>
      <c r="E3863">
        <v>5</v>
      </c>
      <c r="F3863">
        <v>10</v>
      </c>
      <c r="G3863" t="s">
        <v>20</v>
      </c>
      <c r="H3863" t="s">
        <v>222</v>
      </c>
      <c r="I3863">
        <v>6151</v>
      </c>
      <c r="J3863" t="s">
        <v>16</v>
      </c>
      <c r="K3863" t="s">
        <v>17</v>
      </c>
      <c r="L3863">
        <v>2020</v>
      </c>
      <c r="M3863" t="s">
        <v>120</v>
      </c>
    </row>
    <row r="3864" spans="1:13" x14ac:dyDescent="0.25">
      <c r="A3864" s="1">
        <v>44194</v>
      </c>
      <c r="B3864" s="2">
        <v>0.66041666666666665</v>
      </c>
      <c r="C3864" t="s">
        <v>21</v>
      </c>
      <c r="D3864" t="s">
        <v>60</v>
      </c>
      <c r="E3864">
        <v>10</v>
      </c>
      <c r="F3864">
        <v>15</v>
      </c>
      <c r="G3864" t="s">
        <v>23</v>
      </c>
      <c r="H3864" t="s">
        <v>224</v>
      </c>
      <c r="I3864">
        <v>3024</v>
      </c>
      <c r="J3864" t="s">
        <v>61</v>
      </c>
      <c r="K3864" t="s">
        <v>17</v>
      </c>
      <c r="L3864">
        <v>2020</v>
      </c>
      <c r="M3864" t="s">
        <v>120</v>
      </c>
    </row>
    <row r="3865" spans="1:13" x14ac:dyDescent="0.25">
      <c r="A3865" s="1">
        <v>44194</v>
      </c>
      <c r="B3865" s="2">
        <v>0.6791666666666667</v>
      </c>
      <c r="C3865" t="s">
        <v>21</v>
      </c>
      <c r="D3865" t="s">
        <v>86</v>
      </c>
      <c r="E3865">
        <v>13</v>
      </c>
      <c r="F3865">
        <v>16</v>
      </c>
      <c r="G3865" t="s">
        <v>32</v>
      </c>
      <c r="H3865" t="s">
        <v>223</v>
      </c>
      <c r="I3865">
        <v>5190</v>
      </c>
      <c r="J3865" t="s">
        <v>16</v>
      </c>
      <c r="K3865" t="s">
        <v>17</v>
      </c>
      <c r="L3865">
        <v>2020</v>
      </c>
      <c r="M3865" t="s">
        <v>120</v>
      </c>
    </row>
    <row r="3866" spans="1:13" x14ac:dyDescent="0.25">
      <c r="A3866" s="1">
        <v>44194</v>
      </c>
      <c r="B3866" s="2">
        <v>0.7416666666666667</v>
      </c>
      <c r="C3866" t="s">
        <v>21</v>
      </c>
      <c r="D3866" t="s">
        <v>85</v>
      </c>
      <c r="E3866">
        <v>5</v>
      </c>
      <c r="F3866">
        <v>8</v>
      </c>
      <c r="G3866" t="s">
        <v>23</v>
      </c>
      <c r="H3866" t="s">
        <v>221</v>
      </c>
      <c r="I3866">
        <v>5461</v>
      </c>
      <c r="J3866" t="s">
        <v>16</v>
      </c>
      <c r="K3866" t="s">
        <v>17</v>
      </c>
      <c r="L3866">
        <v>2020</v>
      </c>
      <c r="M3866" t="s">
        <v>120</v>
      </c>
    </row>
    <row r="3867" spans="1:13" x14ac:dyDescent="0.25">
      <c r="A3867" s="1">
        <v>44194</v>
      </c>
      <c r="B3867" s="2">
        <v>0.90138888888888891</v>
      </c>
      <c r="C3867" t="s">
        <v>21</v>
      </c>
      <c r="D3867" t="s">
        <v>64</v>
      </c>
      <c r="E3867">
        <v>3</v>
      </c>
      <c r="F3867">
        <v>9</v>
      </c>
      <c r="G3867" t="s">
        <v>32</v>
      </c>
      <c r="H3867" t="s">
        <v>223</v>
      </c>
      <c r="I3867">
        <v>5260</v>
      </c>
      <c r="J3867" t="s">
        <v>55</v>
      </c>
      <c r="K3867" t="s">
        <v>56</v>
      </c>
      <c r="L3867">
        <v>2020</v>
      </c>
      <c r="M3867" t="s">
        <v>120</v>
      </c>
    </row>
    <row r="3868" spans="1:13" x14ac:dyDescent="0.25">
      <c r="A3868" s="1">
        <v>44195</v>
      </c>
      <c r="B3868" s="2">
        <v>0.44930555555555557</v>
      </c>
      <c r="C3868" t="s">
        <v>25</v>
      </c>
      <c r="D3868" t="s">
        <v>103</v>
      </c>
      <c r="E3868">
        <v>0</v>
      </c>
      <c r="F3868">
        <v>0</v>
      </c>
      <c r="G3868" t="s">
        <v>15</v>
      </c>
      <c r="H3868" t="s">
        <v>221</v>
      </c>
      <c r="I3868">
        <v>5881</v>
      </c>
      <c r="J3868" t="s">
        <v>16</v>
      </c>
      <c r="K3868" t="s">
        <v>17</v>
      </c>
      <c r="L3868">
        <v>2020</v>
      </c>
      <c r="M3868" t="s">
        <v>120</v>
      </c>
    </row>
    <row r="3869" spans="1:13" x14ac:dyDescent="0.25">
      <c r="A3869" s="1">
        <v>44195</v>
      </c>
      <c r="B3869" s="2">
        <v>0.46875</v>
      </c>
      <c r="C3869" t="s">
        <v>25</v>
      </c>
      <c r="D3869" t="s">
        <v>98</v>
      </c>
      <c r="E3869">
        <v>7</v>
      </c>
      <c r="F3869">
        <v>12</v>
      </c>
      <c r="G3869" t="s">
        <v>20</v>
      </c>
      <c r="H3869" t="s">
        <v>223</v>
      </c>
      <c r="I3869">
        <v>5177</v>
      </c>
      <c r="J3869" t="s">
        <v>38</v>
      </c>
      <c r="K3869" t="s">
        <v>39</v>
      </c>
      <c r="L3869">
        <v>2020</v>
      </c>
      <c r="M3869" t="s">
        <v>120</v>
      </c>
    </row>
    <row r="3870" spans="1:13" x14ac:dyDescent="0.25">
      <c r="A3870" s="1">
        <v>44195</v>
      </c>
      <c r="B3870" s="2">
        <v>0.4777777777777778</v>
      </c>
      <c r="C3870" t="s">
        <v>25</v>
      </c>
      <c r="D3870" t="s">
        <v>96</v>
      </c>
      <c r="E3870">
        <v>0</v>
      </c>
      <c r="F3870">
        <v>0</v>
      </c>
      <c r="G3870" t="s">
        <v>32</v>
      </c>
      <c r="H3870" t="s">
        <v>223</v>
      </c>
      <c r="I3870">
        <v>5089</v>
      </c>
      <c r="J3870" t="s">
        <v>100</v>
      </c>
      <c r="K3870" t="s">
        <v>101</v>
      </c>
      <c r="L3870">
        <v>2020</v>
      </c>
      <c r="M3870" t="s">
        <v>120</v>
      </c>
    </row>
    <row r="3871" spans="1:13" x14ac:dyDescent="0.25">
      <c r="A3871" s="1">
        <v>44195</v>
      </c>
      <c r="B3871" s="2">
        <v>0.77152777777777781</v>
      </c>
      <c r="C3871" t="s">
        <v>25</v>
      </c>
      <c r="D3871" t="s">
        <v>49</v>
      </c>
      <c r="E3871">
        <v>4</v>
      </c>
      <c r="F3871">
        <v>7</v>
      </c>
      <c r="G3871" t="s">
        <v>23</v>
      </c>
      <c r="H3871" t="s">
        <v>221</v>
      </c>
      <c r="I3871">
        <v>5816</v>
      </c>
      <c r="J3871" t="s">
        <v>16</v>
      </c>
      <c r="K3871" t="s">
        <v>17</v>
      </c>
      <c r="L3871">
        <v>2020</v>
      </c>
      <c r="M3871" t="s">
        <v>120</v>
      </c>
    </row>
    <row r="3872" spans="1:13" x14ac:dyDescent="0.25">
      <c r="A3872" s="1">
        <v>44195</v>
      </c>
      <c r="B3872" s="2">
        <v>0.81736111111111109</v>
      </c>
      <c r="C3872" t="s">
        <v>25</v>
      </c>
      <c r="D3872" t="s">
        <v>80</v>
      </c>
      <c r="E3872">
        <v>0</v>
      </c>
      <c r="F3872">
        <v>0</v>
      </c>
      <c r="G3872" t="s">
        <v>20</v>
      </c>
      <c r="H3872" t="s">
        <v>223</v>
      </c>
      <c r="I3872">
        <v>5285</v>
      </c>
      <c r="J3872" t="s">
        <v>16</v>
      </c>
      <c r="K3872" t="s">
        <v>17</v>
      </c>
      <c r="L3872">
        <v>2020</v>
      </c>
      <c r="M3872" t="s">
        <v>120</v>
      </c>
    </row>
    <row r="3873" spans="1:13" x14ac:dyDescent="0.25">
      <c r="A3873" s="1">
        <v>44195</v>
      </c>
      <c r="B3873" s="2">
        <v>0.97013888888888888</v>
      </c>
      <c r="C3873" t="s">
        <v>25</v>
      </c>
      <c r="D3873" t="s">
        <v>86</v>
      </c>
      <c r="E3873">
        <v>0</v>
      </c>
      <c r="F3873">
        <v>0</v>
      </c>
      <c r="G3873" t="s">
        <v>32</v>
      </c>
      <c r="H3873" t="s">
        <v>223</v>
      </c>
      <c r="I3873">
        <v>5289</v>
      </c>
      <c r="J3873" t="s">
        <v>16</v>
      </c>
      <c r="K3873" t="s">
        <v>17</v>
      </c>
      <c r="L3873">
        <v>2020</v>
      </c>
      <c r="M3873" t="s">
        <v>120</v>
      </c>
    </row>
    <row r="3874" spans="1:13" x14ac:dyDescent="0.25">
      <c r="A3874" s="1">
        <v>44195</v>
      </c>
      <c r="B3874" s="2">
        <v>0.97291666666666665</v>
      </c>
      <c r="C3874" t="s">
        <v>25</v>
      </c>
      <c r="D3874" t="s">
        <v>86</v>
      </c>
      <c r="E3874">
        <v>0</v>
      </c>
      <c r="F3874">
        <v>0</v>
      </c>
      <c r="G3874" t="s">
        <v>32</v>
      </c>
      <c r="H3874" t="s">
        <v>223</v>
      </c>
      <c r="I3874">
        <v>5155</v>
      </c>
      <c r="J3874" t="s">
        <v>16</v>
      </c>
      <c r="K3874" t="s">
        <v>17</v>
      </c>
      <c r="L3874">
        <v>2020</v>
      </c>
      <c r="M3874" t="s">
        <v>120</v>
      </c>
    </row>
    <row r="3875" spans="1:13" x14ac:dyDescent="0.25">
      <c r="A3875" s="1">
        <v>44195</v>
      </c>
      <c r="B3875" s="2">
        <v>0.97361111111111109</v>
      </c>
      <c r="C3875" t="s">
        <v>25</v>
      </c>
      <c r="D3875" t="s">
        <v>86</v>
      </c>
      <c r="E3875">
        <v>0</v>
      </c>
      <c r="F3875">
        <v>0</v>
      </c>
      <c r="G3875" t="s">
        <v>32</v>
      </c>
      <c r="H3875" t="s">
        <v>223</v>
      </c>
      <c r="I3875">
        <v>5119</v>
      </c>
      <c r="J3875" t="s">
        <v>16</v>
      </c>
      <c r="K3875" t="s">
        <v>17</v>
      </c>
      <c r="L3875">
        <v>2020</v>
      </c>
      <c r="M3875" t="s">
        <v>120</v>
      </c>
    </row>
    <row r="3876" spans="1:13" x14ac:dyDescent="0.25">
      <c r="A3876" s="1">
        <v>44196</v>
      </c>
      <c r="B3876" s="2">
        <v>0.41180555555555554</v>
      </c>
      <c r="C3876" t="s">
        <v>33</v>
      </c>
      <c r="D3876" t="s">
        <v>44</v>
      </c>
      <c r="E3876">
        <v>8</v>
      </c>
      <c r="F3876">
        <v>11</v>
      </c>
      <c r="G3876" t="s">
        <v>15</v>
      </c>
      <c r="H3876" t="s">
        <v>221</v>
      </c>
      <c r="I3876">
        <v>5956</v>
      </c>
      <c r="J3876" t="s">
        <v>100</v>
      </c>
      <c r="K3876" t="s">
        <v>101</v>
      </c>
      <c r="L3876">
        <v>2020</v>
      </c>
      <c r="M3876" t="s">
        <v>120</v>
      </c>
    </row>
    <row r="3877" spans="1:13" x14ac:dyDescent="0.25">
      <c r="A3877" s="1">
        <v>44196</v>
      </c>
      <c r="B3877" s="2">
        <v>0.45763888888888887</v>
      </c>
      <c r="C3877" t="s">
        <v>33</v>
      </c>
      <c r="D3877" t="s">
        <v>114</v>
      </c>
      <c r="E3877">
        <v>10</v>
      </c>
      <c r="F3877">
        <v>13</v>
      </c>
      <c r="G3877" t="s">
        <v>23</v>
      </c>
      <c r="H3877" t="s">
        <v>221</v>
      </c>
      <c r="I3877">
        <v>5546</v>
      </c>
      <c r="J3877" t="s">
        <v>38</v>
      </c>
      <c r="K3877" t="s">
        <v>39</v>
      </c>
      <c r="L3877">
        <v>2020</v>
      </c>
      <c r="M3877" t="s">
        <v>120</v>
      </c>
    </row>
    <row r="3878" spans="1:13" x14ac:dyDescent="0.25">
      <c r="A3878" s="1">
        <v>44196</v>
      </c>
      <c r="B3878" s="2">
        <v>0.57708333333333328</v>
      </c>
      <c r="C3878" t="s">
        <v>33</v>
      </c>
      <c r="D3878" t="s">
        <v>102</v>
      </c>
      <c r="E3878">
        <v>5</v>
      </c>
      <c r="F3878">
        <v>8</v>
      </c>
      <c r="G3878" t="s">
        <v>20</v>
      </c>
      <c r="H3878" t="s">
        <v>223</v>
      </c>
      <c r="I3878">
        <v>5331</v>
      </c>
      <c r="J3878" t="s">
        <v>16</v>
      </c>
      <c r="K3878" t="s">
        <v>17</v>
      </c>
      <c r="L3878">
        <v>2020</v>
      </c>
      <c r="M3878" t="s">
        <v>120</v>
      </c>
    </row>
    <row r="3879" spans="1:13" x14ac:dyDescent="0.25">
      <c r="A3879" s="1">
        <v>44196</v>
      </c>
      <c r="B3879" s="2">
        <v>0.65347222222222223</v>
      </c>
      <c r="C3879" t="s">
        <v>33</v>
      </c>
      <c r="D3879" t="s">
        <v>54</v>
      </c>
      <c r="E3879">
        <v>0</v>
      </c>
      <c r="F3879">
        <v>0</v>
      </c>
      <c r="G3879" t="s">
        <v>15</v>
      </c>
      <c r="H3879" t="s">
        <v>221</v>
      </c>
      <c r="I3879">
        <v>6066</v>
      </c>
      <c r="J3879" t="s">
        <v>16</v>
      </c>
      <c r="K3879" t="s">
        <v>17</v>
      </c>
      <c r="L3879">
        <v>2020</v>
      </c>
      <c r="M3879" t="s">
        <v>120</v>
      </c>
    </row>
    <row r="3880" spans="1:13" x14ac:dyDescent="0.25">
      <c r="A3880" s="1">
        <v>44196</v>
      </c>
      <c r="B3880" s="2">
        <v>0.73333333333333328</v>
      </c>
      <c r="C3880" t="s">
        <v>33</v>
      </c>
      <c r="D3880" t="s">
        <v>113</v>
      </c>
      <c r="E3880">
        <v>9</v>
      </c>
      <c r="F3880">
        <v>12</v>
      </c>
      <c r="G3880" t="s">
        <v>15</v>
      </c>
      <c r="H3880" t="s">
        <v>221</v>
      </c>
      <c r="I3880">
        <v>5876</v>
      </c>
      <c r="J3880" t="s">
        <v>16</v>
      </c>
      <c r="K3880" t="s">
        <v>17</v>
      </c>
      <c r="L3880">
        <v>2020</v>
      </c>
      <c r="M3880" t="s">
        <v>120</v>
      </c>
    </row>
    <row r="3881" spans="1:13" x14ac:dyDescent="0.25">
      <c r="A3881" s="1">
        <v>44197</v>
      </c>
      <c r="B3881" s="2">
        <v>0.57708333333333328</v>
      </c>
      <c r="C3881" t="s">
        <v>40</v>
      </c>
      <c r="D3881" t="s">
        <v>94</v>
      </c>
      <c r="E3881">
        <v>9</v>
      </c>
      <c r="F3881">
        <v>13</v>
      </c>
      <c r="G3881" t="s">
        <v>15</v>
      </c>
      <c r="H3881" t="s">
        <v>221</v>
      </c>
      <c r="I3881">
        <v>5946</v>
      </c>
      <c r="J3881" t="s">
        <v>16</v>
      </c>
      <c r="K3881" t="s">
        <v>17</v>
      </c>
      <c r="L3881">
        <v>2021</v>
      </c>
      <c r="M3881" t="s">
        <v>18</v>
      </c>
    </row>
    <row r="3882" spans="1:13" x14ac:dyDescent="0.25">
      <c r="A3882" s="1">
        <v>44197</v>
      </c>
      <c r="B3882" s="2">
        <v>0.59861111111111109</v>
      </c>
      <c r="C3882" t="s">
        <v>40</v>
      </c>
      <c r="D3882" t="s">
        <v>76</v>
      </c>
      <c r="E3882">
        <v>8</v>
      </c>
      <c r="F3882">
        <v>12</v>
      </c>
      <c r="G3882" t="s">
        <v>32</v>
      </c>
      <c r="H3882" t="s">
        <v>223</v>
      </c>
      <c r="I3882">
        <v>5371</v>
      </c>
      <c r="J3882" t="s">
        <v>16</v>
      </c>
      <c r="K3882" t="s">
        <v>17</v>
      </c>
      <c r="L3882">
        <v>2021</v>
      </c>
      <c r="M3882" t="s">
        <v>18</v>
      </c>
    </row>
    <row r="3883" spans="1:13" x14ac:dyDescent="0.25">
      <c r="A3883" s="1">
        <v>44197</v>
      </c>
      <c r="B3883" s="2">
        <v>0.63541666666666663</v>
      </c>
      <c r="C3883" t="s">
        <v>40</v>
      </c>
      <c r="D3883" t="s">
        <v>108</v>
      </c>
      <c r="E3883">
        <v>7</v>
      </c>
      <c r="F3883">
        <v>11</v>
      </c>
      <c r="G3883" t="s">
        <v>23</v>
      </c>
      <c r="H3883" t="s">
        <v>221</v>
      </c>
      <c r="I3883">
        <v>5546</v>
      </c>
      <c r="J3883" t="s">
        <v>16</v>
      </c>
      <c r="K3883" t="s">
        <v>17</v>
      </c>
      <c r="L3883">
        <v>2021</v>
      </c>
      <c r="M3883" t="s">
        <v>18</v>
      </c>
    </row>
    <row r="3884" spans="1:13" x14ac:dyDescent="0.25">
      <c r="A3884" s="1">
        <v>44197</v>
      </c>
      <c r="B3884" s="2">
        <v>0.79652777777777772</v>
      </c>
      <c r="C3884" t="s">
        <v>40</v>
      </c>
      <c r="D3884" t="s">
        <v>112</v>
      </c>
      <c r="E3884">
        <v>9</v>
      </c>
      <c r="F3884">
        <v>14</v>
      </c>
      <c r="G3884" t="s">
        <v>23</v>
      </c>
      <c r="H3884" t="s">
        <v>221</v>
      </c>
      <c r="I3884">
        <v>5691</v>
      </c>
      <c r="J3884" t="s">
        <v>16</v>
      </c>
      <c r="K3884" t="s">
        <v>17</v>
      </c>
      <c r="L3884">
        <v>2021</v>
      </c>
      <c r="M3884" t="s">
        <v>18</v>
      </c>
    </row>
    <row r="3885" spans="1:13" x14ac:dyDescent="0.25">
      <c r="A3885" s="1">
        <v>44197</v>
      </c>
      <c r="B3885" s="2">
        <v>0.81666666666666665</v>
      </c>
      <c r="C3885" t="s">
        <v>40</v>
      </c>
      <c r="D3885" t="s">
        <v>103</v>
      </c>
      <c r="E3885">
        <v>7</v>
      </c>
      <c r="F3885">
        <v>12</v>
      </c>
      <c r="G3885" t="s">
        <v>23</v>
      </c>
      <c r="H3885" t="s">
        <v>221</v>
      </c>
      <c r="I3885">
        <v>5691</v>
      </c>
      <c r="J3885" t="s">
        <v>16</v>
      </c>
      <c r="K3885" t="s">
        <v>17</v>
      </c>
      <c r="L3885">
        <v>2021</v>
      </c>
      <c r="M3885" t="s">
        <v>18</v>
      </c>
    </row>
    <row r="3886" spans="1:13" x14ac:dyDescent="0.25">
      <c r="A3886" s="1">
        <v>44197</v>
      </c>
      <c r="B3886" s="2">
        <v>0.8618055555555556</v>
      </c>
      <c r="C3886" t="s">
        <v>40</v>
      </c>
      <c r="D3886" t="s">
        <v>99</v>
      </c>
      <c r="E3886">
        <v>0</v>
      </c>
      <c r="F3886">
        <v>0</v>
      </c>
      <c r="G3886" t="s">
        <v>15</v>
      </c>
      <c r="H3886" t="s">
        <v>221</v>
      </c>
      <c r="I3886">
        <v>5686</v>
      </c>
      <c r="J3886" t="s">
        <v>16</v>
      </c>
      <c r="K3886" t="s">
        <v>17</v>
      </c>
      <c r="L3886">
        <v>2021</v>
      </c>
      <c r="M3886" t="s">
        <v>18</v>
      </c>
    </row>
    <row r="3887" spans="1:13" x14ac:dyDescent="0.25">
      <c r="A3887" s="1">
        <v>44198</v>
      </c>
      <c r="B3887" s="2">
        <v>0.39791666666666664</v>
      </c>
      <c r="C3887" t="s">
        <v>50</v>
      </c>
      <c r="D3887" t="s">
        <v>51</v>
      </c>
      <c r="E3887">
        <v>3</v>
      </c>
      <c r="F3887">
        <v>8</v>
      </c>
      <c r="G3887" t="s">
        <v>20</v>
      </c>
      <c r="H3887" t="s">
        <v>223</v>
      </c>
      <c r="I3887">
        <v>5177</v>
      </c>
      <c r="J3887" t="s">
        <v>16</v>
      </c>
      <c r="K3887" t="s">
        <v>17</v>
      </c>
      <c r="L3887">
        <v>2021</v>
      </c>
      <c r="M3887" t="s">
        <v>18</v>
      </c>
    </row>
    <row r="3888" spans="1:13" x14ac:dyDescent="0.25">
      <c r="A3888" s="1">
        <v>44198</v>
      </c>
      <c r="B3888" s="2">
        <v>0.6743055555555556</v>
      </c>
      <c r="C3888" t="s">
        <v>50</v>
      </c>
      <c r="D3888" t="s">
        <v>35</v>
      </c>
      <c r="E3888">
        <v>0</v>
      </c>
      <c r="F3888">
        <v>0</v>
      </c>
      <c r="G3888" t="s">
        <v>15</v>
      </c>
      <c r="H3888" t="s">
        <v>221</v>
      </c>
      <c r="I3888">
        <v>5731</v>
      </c>
      <c r="J3888" t="s">
        <v>91</v>
      </c>
      <c r="K3888" t="s">
        <v>92</v>
      </c>
      <c r="L3888">
        <v>2021</v>
      </c>
      <c r="M3888" t="s">
        <v>18</v>
      </c>
    </row>
    <row r="3889" spans="1:13" x14ac:dyDescent="0.25">
      <c r="A3889" s="1">
        <v>44198</v>
      </c>
      <c r="B3889" s="2">
        <v>0.68541666666666667</v>
      </c>
      <c r="C3889" t="s">
        <v>50</v>
      </c>
      <c r="D3889" t="s">
        <v>117</v>
      </c>
      <c r="E3889">
        <v>20</v>
      </c>
      <c r="F3889">
        <v>26</v>
      </c>
      <c r="G3889" t="s">
        <v>15</v>
      </c>
      <c r="H3889" t="s">
        <v>224</v>
      </c>
      <c r="I3889">
        <v>3027</v>
      </c>
      <c r="J3889" t="s">
        <v>107</v>
      </c>
      <c r="K3889" t="s">
        <v>56</v>
      </c>
      <c r="L3889">
        <v>2021</v>
      </c>
      <c r="M3889" t="s">
        <v>18</v>
      </c>
    </row>
    <row r="3890" spans="1:13" x14ac:dyDescent="0.25">
      <c r="A3890" s="1">
        <v>44198</v>
      </c>
      <c r="B3890" s="2">
        <v>0.77638888888888891</v>
      </c>
      <c r="C3890" t="s">
        <v>50</v>
      </c>
      <c r="D3890" t="s">
        <v>49</v>
      </c>
      <c r="E3890">
        <v>4</v>
      </c>
      <c r="F3890">
        <v>7</v>
      </c>
      <c r="G3890" t="s">
        <v>23</v>
      </c>
      <c r="H3890" t="s">
        <v>221</v>
      </c>
      <c r="I3890">
        <v>6031</v>
      </c>
      <c r="J3890" t="s">
        <v>16</v>
      </c>
      <c r="K3890" t="s">
        <v>17</v>
      </c>
      <c r="L3890">
        <v>2021</v>
      </c>
      <c r="M3890" t="s">
        <v>18</v>
      </c>
    </row>
    <row r="3891" spans="1:13" x14ac:dyDescent="0.25">
      <c r="A3891" s="1">
        <v>44199</v>
      </c>
      <c r="B3891" s="2">
        <v>1.4583333333333334E-2</v>
      </c>
      <c r="C3891" t="s">
        <v>53</v>
      </c>
      <c r="D3891" t="s">
        <v>114</v>
      </c>
      <c r="E3891">
        <v>0</v>
      </c>
      <c r="F3891">
        <v>0</v>
      </c>
      <c r="G3891" t="s">
        <v>15</v>
      </c>
      <c r="H3891" t="s">
        <v>221</v>
      </c>
      <c r="I3891">
        <v>5766</v>
      </c>
      <c r="J3891" t="s">
        <v>16</v>
      </c>
      <c r="K3891" t="s">
        <v>17</v>
      </c>
      <c r="L3891">
        <v>2021</v>
      </c>
      <c r="M3891" t="s">
        <v>18</v>
      </c>
    </row>
    <row r="3892" spans="1:13" x14ac:dyDescent="0.25">
      <c r="A3892" s="1">
        <v>44199</v>
      </c>
      <c r="B3892" s="2">
        <v>0.63611111111111107</v>
      </c>
      <c r="C3892" t="s">
        <v>53</v>
      </c>
      <c r="D3892" t="s">
        <v>95</v>
      </c>
      <c r="E3892">
        <v>0</v>
      </c>
      <c r="F3892">
        <v>0</v>
      </c>
      <c r="G3892" t="s">
        <v>23</v>
      </c>
      <c r="H3892" t="s">
        <v>221</v>
      </c>
      <c r="I3892">
        <v>5591</v>
      </c>
      <c r="J3892" t="s">
        <v>16</v>
      </c>
      <c r="K3892" t="s">
        <v>17</v>
      </c>
      <c r="L3892">
        <v>2021</v>
      </c>
      <c r="M3892" t="s">
        <v>18</v>
      </c>
    </row>
    <row r="3893" spans="1:13" x14ac:dyDescent="0.25">
      <c r="A3893" s="1">
        <v>44199</v>
      </c>
      <c r="B3893" s="2">
        <v>0.77500000000000002</v>
      </c>
      <c r="C3893" t="s">
        <v>53</v>
      </c>
      <c r="D3893" t="s">
        <v>14</v>
      </c>
      <c r="E3893">
        <v>3</v>
      </c>
      <c r="F3893">
        <v>8</v>
      </c>
      <c r="G3893" t="s">
        <v>23</v>
      </c>
      <c r="H3893" t="s">
        <v>221</v>
      </c>
      <c r="I3893">
        <v>5816</v>
      </c>
      <c r="J3893" t="s">
        <v>16</v>
      </c>
      <c r="K3893" t="s">
        <v>17</v>
      </c>
      <c r="L3893">
        <v>2021</v>
      </c>
      <c r="M3893" t="s">
        <v>18</v>
      </c>
    </row>
    <row r="3894" spans="1:13" x14ac:dyDescent="0.25">
      <c r="A3894" s="1">
        <v>44200</v>
      </c>
      <c r="B3894" s="2">
        <v>0.4777777777777778</v>
      </c>
      <c r="C3894" t="s">
        <v>13</v>
      </c>
      <c r="D3894" t="s">
        <v>86</v>
      </c>
      <c r="E3894">
        <v>0</v>
      </c>
      <c r="F3894">
        <v>0</v>
      </c>
      <c r="G3894" t="s">
        <v>32</v>
      </c>
      <c r="H3894" t="s">
        <v>223</v>
      </c>
      <c r="I3894">
        <v>5059</v>
      </c>
      <c r="J3894" t="s">
        <v>16</v>
      </c>
      <c r="K3894" t="s">
        <v>17</v>
      </c>
      <c r="L3894">
        <v>2021</v>
      </c>
      <c r="M3894" t="s">
        <v>18</v>
      </c>
    </row>
    <row r="3895" spans="1:13" x14ac:dyDescent="0.25">
      <c r="A3895" s="1">
        <v>44200</v>
      </c>
      <c r="B3895" s="2">
        <v>0.63958333333333328</v>
      </c>
      <c r="C3895" t="s">
        <v>13</v>
      </c>
      <c r="D3895" t="s">
        <v>82</v>
      </c>
      <c r="E3895">
        <v>6</v>
      </c>
      <c r="F3895">
        <v>9</v>
      </c>
      <c r="G3895" t="s">
        <v>32</v>
      </c>
      <c r="H3895" t="s">
        <v>223</v>
      </c>
      <c r="I3895">
        <v>5109</v>
      </c>
      <c r="J3895" t="s">
        <v>16</v>
      </c>
      <c r="K3895" t="s">
        <v>17</v>
      </c>
      <c r="L3895">
        <v>2021</v>
      </c>
      <c r="M3895" t="s">
        <v>18</v>
      </c>
    </row>
    <row r="3896" spans="1:13" x14ac:dyDescent="0.25">
      <c r="A3896" s="1">
        <v>44200</v>
      </c>
      <c r="B3896" s="2">
        <v>0.70138888888888884</v>
      </c>
      <c r="C3896" t="s">
        <v>13</v>
      </c>
      <c r="D3896" t="s">
        <v>105</v>
      </c>
      <c r="E3896">
        <v>8</v>
      </c>
      <c r="F3896">
        <v>11</v>
      </c>
      <c r="G3896" t="s">
        <v>15</v>
      </c>
      <c r="H3896" t="s">
        <v>221</v>
      </c>
      <c r="I3896">
        <v>5806</v>
      </c>
      <c r="J3896" t="s">
        <v>55</v>
      </c>
      <c r="K3896" t="s">
        <v>56</v>
      </c>
      <c r="L3896">
        <v>2021</v>
      </c>
      <c r="M3896" t="s">
        <v>18</v>
      </c>
    </row>
    <row r="3897" spans="1:13" x14ac:dyDescent="0.25">
      <c r="A3897" s="1">
        <v>44200</v>
      </c>
      <c r="B3897" s="2">
        <v>0.71111111111111114</v>
      </c>
      <c r="C3897" t="s">
        <v>13</v>
      </c>
      <c r="D3897" t="s">
        <v>75</v>
      </c>
      <c r="E3897">
        <v>8</v>
      </c>
      <c r="F3897">
        <v>11</v>
      </c>
      <c r="G3897" t="s">
        <v>23</v>
      </c>
      <c r="H3897" t="s">
        <v>221</v>
      </c>
      <c r="I3897">
        <v>5821</v>
      </c>
      <c r="J3897" t="s">
        <v>16</v>
      </c>
      <c r="K3897" t="s">
        <v>17</v>
      </c>
      <c r="L3897">
        <v>2021</v>
      </c>
      <c r="M3897" t="s">
        <v>18</v>
      </c>
    </row>
    <row r="3898" spans="1:13" x14ac:dyDescent="0.25">
      <c r="A3898" s="1">
        <v>44200</v>
      </c>
      <c r="B3898" s="2">
        <v>0.73750000000000004</v>
      </c>
      <c r="C3898" t="s">
        <v>13</v>
      </c>
      <c r="D3898" t="s">
        <v>68</v>
      </c>
      <c r="E3898">
        <v>7</v>
      </c>
      <c r="F3898">
        <v>10</v>
      </c>
      <c r="G3898" t="s">
        <v>20</v>
      </c>
      <c r="H3898" t="s">
        <v>223</v>
      </c>
      <c r="I3898">
        <v>5287</v>
      </c>
      <c r="J3898" t="s">
        <v>55</v>
      </c>
      <c r="K3898" t="s">
        <v>56</v>
      </c>
      <c r="L3898">
        <v>2021</v>
      </c>
      <c r="M3898" t="s">
        <v>18</v>
      </c>
    </row>
    <row r="3899" spans="1:13" x14ac:dyDescent="0.25">
      <c r="A3899" s="1">
        <v>44201</v>
      </c>
      <c r="B3899" s="2">
        <v>1.3194444444444444E-2</v>
      </c>
      <c r="C3899" t="s">
        <v>21</v>
      </c>
      <c r="D3899" t="s">
        <v>34</v>
      </c>
      <c r="E3899">
        <v>5</v>
      </c>
      <c r="F3899">
        <v>10</v>
      </c>
      <c r="G3899" t="s">
        <v>23</v>
      </c>
      <c r="H3899" t="s">
        <v>221</v>
      </c>
      <c r="I3899">
        <v>5516</v>
      </c>
      <c r="J3899" t="s">
        <v>16</v>
      </c>
      <c r="K3899" t="s">
        <v>17</v>
      </c>
      <c r="L3899">
        <v>2021</v>
      </c>
      <c r="M3899" t="s">
        <v>18</v>
      </c>
    </row>
    <row r="3900" spans="1:13" x14ac:dyDescent="0.25">
      <c r="A3900" s="1">
        <v>44201</v>
      </c>
      <c r="B3900" s="2">
        <v>0.30277777777777776</v>
      </c>
      <c r="C3900" t="s">
        <v>21</v>
      </c>
      <c r="D3900" t="s">
        <v>103</v>
      </c>
      <c r="E3900">
        <v>0</v>
      </c>
      <c r="F3900">
        <v>0</v>
      </c>
      <c r="G3900" t="s">
        <v>23</v>
      </c>
      <c r="H3900" t="s">
        <v>221</v>
      </c>
      <c r="I3900">
        <v>6001</v>
      </c>
      <c r="J3900" t="s">
        <v>16</v>
      </c>
      <c r="K3900" t="s">
        <v>17</v>
      </c>
      <c r="L3900">
        <v>2021</v>
      </c>
      <c r="M3900" t="s">
        <v>18</v>
      </c>
    </row>
    <row r="3901" spans="1:13" x14ac:dyDescent="0.25">
      <c r="A3901" s="1">
        <v>44201</v>
      </c>
      <c r="B3901" s="2">
        <v>0.31458333333333333</v>
      </c>
      <c r="C3901" t="s">
        <v>21</v>
      </c>
      <c r="D3901" t="s">
        <v>75</v>
      </c>
      <c r="E3901">
        <v>0</v>
      </c>
      <c r="F3901">
        <v>0</v>
      </c>
      <c r="G3901" t="s">
        <v>23</v>
      </c>
      <c r="H3901" t="s">
        <v>221</v>
      </c>
      <c r="I3901">
        <v>6086</v>
      </c>
      <c r="J3901" t="s">
        <v>16</v>
      </c>
      <c r="K3901" t="s">
        <v>17</v>
      </c>
      <c r="L3901">
        <v>2021</v>
      </c>
      <c r="M3901" t="s">
        <v>18</v>
      </c>
    </row>
    <row r="3902" spans="1:13" x14ac:dyDescent="0.25">
      <c r="A3902" s="1">
        <v>44201</v>
      </c>
      <c r="B3902" s="2">
        <v>0.35694444444444445</v>
      </c>
      <c r="C3902" t="s">
        <v>21</v>
      </c>
      <c r="D3902" t="s">
        <v>59</v>
      </c>
      <c r="E3902">
        <v>0</v>
      </c>
      <c r="F3902">
        <v>0</v>
      </c>
      <c r="G3902" t="s">
        <v>20</v>
      </c>
      <c r="H3902" t="s">
        <v>223</v>
      </c>
      <c r="I3902">
        <v>5312</v>
      </c>
      <c r="J3902" t="s">
        <v>16</v>
      </c>
      <c r="K3902" t="s">
        <v>17</v>
      </c>
      <c r="L3902">
        <v>2021</v>
      </c>
      <c r="M3902" t="s">
        <v>18</v>
      </c>
    </row>
    <row r="3903" spans="1:13" x14ac:dyDescent="0.25">
      <c r="A3903" s="1">
        <v>44201</v>
      </c>
      <c r="B3903" s="2">
        <v>0.68819444444444444</v>
      </c>
      <c r="C3903" t="s">
        <v>21</v>
      </c>
      <c r="D3903" t="s">
        <v>58</v>
      </c>
      <c r="E3903">
        <v>0</v>
      </c>
      <c r="F3903">
        <v>0</v>
      </c>
      <c r="G3903" t="s">
        <v>23</v>
      </c>
      <c r="H3903" t="s">
        <v>221</v>
      </c>
      <c r="I3903">
        <v>5981</v>
      </c>
      <c r="J3903" t="s">
        <v>16</v>
      </c>
      <c r="K3903" t="s">
        <v>17</v>
      </c>
      <c r="L3903">
        <v>2021</v>
      </c>
      <c r="M3903" t="s">
        <v>18</v>
      </c>
    </row>
    <row r="3904" spans="1:13" x14ac:dyDescent="0.25">
      <c r="A3904" s="1">
        <v>44201</v>
      </c>
      <c r="B3904" s="2">
        <v>0.75555555555555554</v>
      </c>
      <c r="C3904" t="s">
        <v>21</v>
      </c>
      <c r="D3904" t="s">
        <v>37</v>
      </c>
      <c r="E3904">
        <v>0</v>
      </c>
      <c r="F3904">
        <v>0</v>
      </c>
      <c r="G3904" t="s">
        <v>32</v>
      </c>
      <c r="H3904" t="s">
        <v>223</v>
      </c>
      <c r="I3904">
        <v>5347</v>
      </c>
      <c r="J3904" t="s">
        <v>16</v>
      </c>
      <c r="K3904" t="s">
        <v>17</v>
      </c>
      <c r="L3904">
        <v>2021</v>
      </c>
      <c r="M3904" t="s">
        <v>18</v>
      </c>
    </row>
    <row r="3905" spans="1:13" x14ac:dyDescent="0.25">
      <c r="A3905" s="1">
        <v>44201</v>
      </c>
      <c r="B3905" s="2">
        <v>0.96250000000000002</v>
      </c>
      <c r="C3905" t="s">
        <v>21</v>
      </c>
      <c r="D3905" t="s">
        <v>65</v>
      </c>
      <c r="E3905">
        <v>4</v>
      </c>
      <c r="F3905">
        <v>9</v>
      </c>
      <c r="G3905" t="s">
        <v>23</v>
      </c>
      <c r="H3905" t="s">
        <v>221</v>
      </c>
      <c r="I3905">
        <v>5816</v>
      </c>
      <c r="J3905" t="s">
        <v>16</v>
      </c>
      <c r="K3905" t="s">
        <v>17</v>
      </c>
      <c r="L3905">
        <v>2021</v>
      </c>
      <c r="M3905" t="s">
        <v>18</v>
      </c>
    </row>
    <row r="3906" spans="1:13" x14ac:dyDescent="0.25">
      <c r="A3906" s="1">
        <v>44202</v>
      </c>
      <c r="B3906" s="2">
        <v>0.37013888888888891</v>
      </c>
      <c r="C3906" t="s">
        <v>25</v>
      </c>
      <c r="D3906" t="s">
        <v>72</v>
      </c>
      <c r="E3906">
        <v>6</v>
      </c>
      <c r="F3906">
        <v>11</v>
      </c>
      <c r="G3906" t="s">
        <v>20</v>
      </c>
      <c r="H3906" t="s">
        <v>222</v>
      </c>
      <c r="I3906">
        <v>6176</v>
      </c>
      <c r="J3906" t="s">
        <v>16</v>
      </c>
      <c r="K3906" t="s">
        <v>17</v>
      </c>
      <c r="L3906">
        <v>2021</v>
      </c>
      <c r="M3906" t="s">
        <v>18</v>
      </c>
    </row>
    <row r="3907" spans="1:13" x14ac:dyDescent="0.25">
      <c r="A3907" s="1">
        <v>44202</v>
      </c>
      <c r="B3907" s="2">
        <v>0.67361111111111116</v>
      </c>
      <c r="C3907" t="s">
        <v>25</v>
      </c>
      <c r="D3907" t="s">
        <v>36</v>
      </c>
      <c r="E3907">
        <v>3</v>
      </c>
      <c r="F3907">
        <v>6</v>
      </c>
      <c r="G3907" t="s">
        <v>15</v>
      </c>
      <c r="H3907" t="s">
        <v>221</v>
      </c>
      <c r="I3907">
        <v>6021</v>
      </c>
      <c r="J3907" t="s">
        <v>16</v>
      </c>
      <c r="K3907" t="s">
        <v>17</v>
      </c>
      <c r="L3907">
        <v>2021</v>
      </c>
      <c r="M3907" t="s">
        <v>18</v>
      </c>
    </row>
    <row r="3908" spans="1:13" x14ac:dyDescent="0.25">
      <c r="A3908" s="1">
        <v>44202</v>
      </c>
      <c r="B3908" s="2">
        <v>0.71388888888888891</v>
      </c>
      <c r="C3908" t="s">
        <v>25</v>
      </c>
      <c r="D3908" t="s">
        <v>43</v>
      </c>
      <c r="E3908">
        <v>12</v>
      </c>
      <c r="F3908">
        <v>15</v>
      </c>
      <c r="G3908" t="s">
        <v>20</v>
      </c>
      <c r="H3908" t="s">
        <v>223</v>
      </c>
      <c r="I3908">
        <v>5282</v>
      </c>
      <c r="J3908" t="s">
        <v>55</v>
      </c>
      <c r="K3908" t="s">
        <v>56</v>
      </c>
      <c r="L3908">
        <v>2021</v>
      </c>
      <c r="M3908" t="s">
        <v>18</v>
      </c>
    </row>
    <row r="3909" spans="1:13" x14ac:dyDescent="0.25">
      <c r="A3909" s="1">
        <v>44202</v>
      </c>
      <c r="B3909" s="2">
        <v>0.95972222222222225</v>
      </c>
      <c r="C3909" t="s">
        <v>25</v>
      </c>
      <c r="D3909" t="s">
        <v>62</v>
      </c>
      <c r="E3909">
        <v>6</v>
      </c>
      <c r="F3909">
        <v>12</v>
      </c>
      <c r="G3909" t="s">
        <v>20</v>
      </c>
      <c r="H3909" t="s">
        <v>223</v>
      </c>
      <c r="I3909">
        <v>5047</v>
      </c>
      <c r="J3909" t="s">
        <v>16</v>
      </c>
      <c r="K3909" t="s">
        <v>17</v>
      </c>
      <c r="L3909">
        <v>2021</v>
      </c>
      <c r="M3909" t="s">
        <v>18</v>
      </c>
    </row>
    <row r="3910" spans="1:13" x14ac:dyDescent="0.25">
      <c r="A3910" s="1">
        <v>44203</v>
      </c>
      <c r="B3910" s="2">
        <v>0.69791666666666663</v>
      </c>
      <c r="C3910" t="s">
        <v>33</v>
      </c>
      <c r="D3910" t="s">
        <v>26</v>
      </c>
      <c r="E3910">
        <v>0</v>
      </c>
      <c r="F3910">
        <v>0</v>
      </c>
      <c r="G3910" t="s">
        <v>20</v>
      </c>
      <c r="H3910" t="s">
        <v>223</v>
      </c>
      <c r="I3910">
        <v>5193</v>
      </c>
      <c r="J3910" t="s">
        <v>16</v>
      </c>
      <c r="K3910" t="s">
        <v>17</v>
      </c>
      <c r="L3910">
        <v>2021</v>
      </c>
      <c r="M3910" t="s">
        <v>18</v>
      </c>
    </row>
    <row r="3911" spans="1:13" x14ac:dyDescent="0.25">
      <c r="A3911" s="1">
        <v>44203</v>
      </c>
      <c r="B3911" s="2">
        <v>0.69930555555555551</v>
      </c>
      <c r="C3911" t="s">
        <v>33</v>
      </c>
      <c r="D3911" t="s">
        <v>48</v>
      </c>
      <c r="E3911">
        <v>0</v>
      </c>
      <c r="F3911">
        <v>0</v>
      </c>
      <c r="G3911" t="s">
        <v>23</v>
      </c>
      <c r="H3911" t="s">
        <v>221</v>
      </c>
      <c r="I3911">
        <v>6036</v>
      </c>
      <c r="J3911" t="s">
        <v>16</v>
      </c>
      <c r="K3911" t="s">
        <v>17</v>
      </c>
      <c r="L3911">
        <v>2021</v>
      </c>
      <c r="M3911" t="s">
        <v>18</v>
      </c>
    </row>
    <row r="3912" spans="1:13" x14ac:dyDescent="0.25">
      <c r="A3912" s="1">
        <v>44203</v>
      </c>
      <c r="B3912" s="2">
        <v>0.70208333333333328</v>
      </c>
      <c r="C3912" t="s">
        <v>33</v>
      </c>
      <c r="D3912" t="s">
        <v>122</v>
      </c>
      <c r="E3912">
        <v>5</v>
      </c>
      <c r="F3912">
        <v>8</v>
      </c>
      <c r="G3912" t="s">
        <v>23</v>
      </c>
      <c r="H3912" t="s">
        <v>221</v>
      </c>
      <c r="I3912">
        <v>5791</v>
      </c>
      <c r="J3912" t="s">
        <v>16</v>
      </c>
      <c r="K3912" t="s">
        <v>17</v>
      </c>
      <c r="L3912">
        <v>2021</v>
      </c>
      <c r="M3912" t="s">
        <v>18</v>
      </c>
    </row>
    <row r="3913" spans="1:13" x14ac:dyDescent="0.25">
      <c r="A3913" s="1">
        <v>44203</v>
      </c>
      <c r="B3913" s="2">
        <v>0.72777777777777775</v>
      </c>
      <c r="C3913" t="s">
        <v>33</v>
      </c>
      <c r="D3913" t="s">
        <v>104</v>
      </c>
      <c r="E3913">
        <v>3</v>
      </c>
      <c r="F3913">
        <v>6</v>
      </c>
      <c r="G3913" t="s">
        <v>23</v>
      </c>
      <c r="H3913" t="s">
        <v>221</v>
      </c>
      <c r="I3913">
        <v>5791</v>
      </c>
      <c r="J3913" t="s">
        <v>16</v>
      </c>
      <c r="K3913" t="s">
        <v>17</v>
      </c>
      <c r="L3913">
        <v>2021</v>
      </c>
      <c r="M3913" t="s">
        <v>18</v>
      </c>
    </row>
    <row r="3914" spans="1:13" x14ac:dyDescent="0.25">
      <c r="A3914" s="1">
        <v>44203</v>
      </c>
      <c r="B3914" s="2">
        <v>0.79652777777777772</v>
      </c>
      <c r="C3914" t="s">
        <v>33</v>
      </c>
      <c r="D3914" t="s">
        <v>36</v>
      </c>
      <c r="E3914">
        <v>9</v>
      </c>
      <c r="F3914">
        <v>12</v>
      </c>
      <c r="G3914" t="s">
        <v>15</v>
      </c>
      <c r="H3914" t="s">
        <v>221</v>
      </c>
      <c r="I3914">
        <v>5856</v>
      </c>
      <c r="J3914" t="s">
        <v>55</v>
      </c>
      <c r="K3914" t="s">
        <v>56</v>
      </c>
      <c r="L3914">
        <v>2021</v>
      </c>
      <c r="M3914" t="s">
        <v>18</v>
      </c>
    </row>
    <row r="3915" spans="1:13" x14ac:dyDescent="0.25">
      <c r="A3915" s="1">
        <v>44203</v>
      </c>
      <c r="B3915" s="2">
        <v>0.82986111111111116</v>
      </c>
      <c r="C3915" t="s">
        <v>33</v>
      </c>
      <c r="D3915" t="s">
        <v>81</v>
      </c>
      <c r="E3915">
        <v>4</v>
      </c>
      <c r="F3915">
        <v>10</v>
      </c>
      <c r="G3915" t="s">
        <v>20</v>
      </c>
      <c r="H3915" t="s">
        <v>223</v>
      </c>
      <c r="I3915">
        <v>5285</v>
      </c>
      <c r="J3915" t="s">
        <v>16</v>
      </c>
      <c r="K3915" t="s">
        <v>17</v>
      </c>
      <c r="L3915">
        <v>2021</v>
      </c>
      <c r="M3915" t="s">
        <v>18</v>
      </c>
    </row>
    <row r="3916" spans="1:13" x14ac:dyDescent="0.25">
      <c r="A3916" s="1">
        <v>44204</v>
      </c>
      <c r="B3916" s="2">
        <v>8.4027777777777785E-2</v>
      </c>
      <c r="C3916" t="s">
        <v>40</v>
      </c>
      <c r="D3916" t="s">
        <v>28</v>
      </c>
      <c r="E3916">
        <v>0</v>
      </c>
      <c r="F3916">
        <v>0</v>
      </c>
      <c r="G3916" t="s">
        <v>20</v>
      </c>
      <c r="H3916" t="s">
        <v>223</v>
      </c>
      <c r="I3916">
        <v>5107</v>
      </c>
      <c r="J3916" t="s">
        <v>16</v>
      </c>
      <c r="K3916" t="s">
        <v>17</v>
      </c>
      <c r="L3916">
        <v>2021</v>
      </c>
      <c r="M3916" t="s">
        <v>18</v>
      </c>
    </row>
    <row r="3917" spans="1:13" x14ac:dyDescent="0.25">
      <c r="A3917" s="1">
        <v>44204</v>
      </c>
      <c r="B3917" s="2">
        <v>0.30069444444444443</v>
      </c>
      <c r="C3917" t="s">
        <v>40</v>
      </c>
      <c r="D3917" t="s">
        <v>127</v>
      </c>
      <c r="E3917">
        <v>0</v>
      </c>
      <c r="F3917">
        <v>0</v>
      </c>
      <c r="G3917" t="s">
        <v>32</v>
      </c>
      <c r="H3917" t="s">
        <v>222</v>
      </c>
      <c r="I3917">
        <v>6176</v>
      </c>
      <c r="J3917" t="s">
        <v>16</v>
      </c>
      <c r="K3917" t="s">
        <v>17</v>
      </c>
      <c r="L3917">
        <v>2021</v>
      </c>
      <c r="M3917" t="s">
        <v>18</v>
      </c>
    </row>
    <row r="3918" spans="1:13" x14ac:dyDescent="0.25">
      <c r="A3918" s="1">
        <v>44204</v>
      </c>
      <c r="B3918" s="2">
        <v>0.82013888888888886</v>
      </c>
      <c r="C3918" t="s">
        <v>40</v>
      </c>
      <c r="D3918" t="s">
        <v>83</v>
      </c>
      <c r="E3918">
        <v>0</v>
      </c>
      <c r="F3918">
        <v>0</v>
      </c>
      <c r="G3918" t="s">
        <v>23</v>
      </c>
      <c r="H3918" t="s">
        <v>221</v>
      </c>
      <c r="I3918">
        <v>6131</v>
      </c>
      <c r="J3918" t="s">
        <v>16</v>
      </c>
      <c r="K3918" t="s">
        <v>17</v>
      </c>
      <c r="L3918">
        <v>2021</v>
      </c>
      <c r="M3918" t="s">
        <v>18</v>
      </c>
    </row>
    <row r="3919" spans="1:13" x14ac:dyDescent="0.25">
      <c r="A3919" s="1">
        <v>44204</v>
      </c>
      <c r="B3919" s="2">
        <v>0.96250000000000002</v>
      </c>
      <c r="C3919" t="s">
        <v>40</v>
      </c>
      <c r="D3919" t="s">
        <v>94</v>
      </c>
      <c r="E3919">
        <v>4</v>
      </c>
      <c r="F3919">
        <v>9</v>
      </c>
      <c r="G3919" t="s">
        <v>23</v>
      </c>
      <c r="H3919" t="s">
        <v>221</v>
      </c>
      <c r="I3919">
        <v>5556</v>
      </c>
      <c r="J3919" t="s">
        <v>16</v>
      </c>
      <c r="K3919" t="s">
        <v>17</v>
      </c>
      <c r="L3919">
        <v>2021</v>
      </c>
      <c r="M3919" t="s">
        <v>18</v>
      </c>
    </row>
    <row r="3920" spans="1:13" x14ac:dyDescent="0.25">
      <c r="A3920" s="1">
        <v>44205</v>
      </c>
      <c r="B3920" s="2">
        <v>4.027777777777778E-2</v>
      </c>
      <c r="C3920" t="s">
        <v>50</v>
      </c>
      <c r="D3920" t="s">
        <v>54</v>
      </c>
      <c r="E3920">
        <v>3</v>
      </c>
      <c r="F3920">
        <v>8</v>
      </c>
      <c r="G3920" t="s">
        <v>15</v>
      </c>
      <c r="H3920" t="s">
        <v>221</v>
      </c>
      <c r="I3920">
        <v>6011</v>
      </c>
      <c r="J3920" t="s">
        <v>16</v>
      </c>
      <c r="K3920" t="s">
        <v>17</v>
      </c>
      <c r="L3920">
        <v>2021</v>
      </c>
      <c r="M3920" t="s">
        <v>18</v>
      </c>
    </row>
    <row r="3921" spans="1:13" x14ac:dyDescent="0.25">
      <c r="A3921" s="1">
        <v>44205</v>
      </c>
      <c r="B3921" s="2">
        <v>0.5854166666666667</v>
      </c>
      <c r="C3921" t="s">
        <v>50</v>
      </c>
      <c r="D3921" t="s">
        <v>75</v>
      </c>
      <c r="E3921">
        <v>10</v>
      </c>
      <c r="F3921">
        <v>13</v>
      </c>
      <c r="G3921" t="s">
        <v>23</v>
      </c>
      <c r="H3921" t="s">
        <v>221</v>
      </c>
      <c r="I3921">
        <v>5656</v>
      </c>
      <c r="J3921" t="s">
        <v>16</v>
      </c>
      <c r="K3921" t="s">
        <v>17</v>
      </c>
      <c r="L3921">
        <v>2021</v>
      </c>
      <c r="M3921" t="s">
        <v>18</v>
      </c>
    </row>
    <row r="3922" spans="1:13" x14ac:dyDescent="0.25">
      <c r="A3922" s="1">
        <v>44205</v>
      </c>
      <c r="B3922" s="2">
        <v>0.75902777777777775</v>
      </c>
      <c r="C3922" t="s">
        <v>50</v>
      </c>
      <c r="D3922" t="s">
        <v>65</v>
      </c>
      <c r="E3922">
        <v>8</v>
      </c>
      <c r="F3922">
        <v>11</v>
      </c>
      <c r="G3922" t="s">
        <v>15</v>
      </c>
      <c r="H3922" t="s">
        <v>221</v>
      </c>
      <c r="I3922">
        <v>5651</v>
      </c>
      <c r="J3922" t="s">
        <v>38</v>
      </c>
      <c r="K3922" t="s">
        <v>39</v>
      </c>
      <c r="L3922">
        <v>2021</v>
      </c>
      <c r="M3922" t="s">
        <v>18</v>
      </c>
    </row>
    <row r="3923" spans="1:13" x14ac:dyDescent="0.25">
      <c r="A3923" s="1">
        <v>44205</v>
      </c>
      <c r="B3923" s="2">
        <v>0.81458333333333333</v>
      </c>
      <c r="C3923" t="s">
        <v>50</v>
      </c>
      <c r="D3923" t="s">
        <v>47</v>
      </c>
      <c r="E3923">
        <v>3</v>
      </c>
      <c r="F3923">
        <v>8</v>
      </c>
      <c r="G3923" t="s">
        <v>23</v>
      </c>
      <c r="H3923" t="s">
        <v>221</v>
      </c>
      <c r="I3923">
        <v>5476</v>
      </c>
      <c r="J3923" t="s">
        <v>55</v>
      </c>
      <c r="K3923" t="s">
        <v>56</v>
      </c>
      <c r="L3923">
        <v>2021</v>
      </c>
      <c r="M3923" t="s">
        <v>18</v>
      </c>
    </row>
    <row r="3924" spans="1:13" x14ac:dyDescent="0.25">
      <c r="A3924" s="1">
        <v>44205</v>
      </c>
      <c r="B3924" s="2">
        <v>0.86250000000000004</v>
      </c>
      <c r="C3924" t="s">
        <v>50</v>
      </c>
      <c r="D3924" t="s">
        <v>71</v>
      </c>
      <c r="E3924">
        <v>6</v>
      </c>
      <c r="F3924">
        <v>12</v>
      </c>
      <c r="G3924" t="s">
        <v>32</v>
      </c>
      <c r="H3924" t="s">
        <v>223</v>
      </c>
      <c r="I3924">
        <v>5009</v>
      </c>
      <c r="J3924" t="s">
        <v>16</v>
      </c>
      <c r="K3924" t="s">
        <v>17</v>
      </c>
      <c r="L3924">
        <v>2021</v>
      </c>
      <c r="M3924" t="s">
        <v>18</v>
      </c>
    </row>
    <row r="3925" spans="1:13" x14ac:dyDescent="0.25">
      <c r="A3925" s="1">
        <v>44205</v>
      </c>
      <c r="B3925" s="2">
        <v>0.86388888888888893</v>
      </c>
      <c r="C3925" t="s">
        <v>50</v>
      </c>
      <c r="D3925" t="s">
        <v>65</v>
      </c>
      <c r="E3925">
        <v>0</v>
      </c>
      <c r="F3925">
        <v>0</v>
      </c>
      <c r="G3925" t="s">
        <v>23</v>
      </c>
      <c r="H3925" t="s">
        <v>221</v>
      </c>
      <c r="I3925">
        <v>5841</v>
      </c>
      <c r="J3925" t="s">
        <v>55</v>
      </c>
      <c r="K3925" t="s">
        <v>56</v>
      </c>
      <c r="L3925">
        <v>2021</v>
      </c>
      <c r="M3925" t="s">
        <v>18</v>
      </c>
    </row>
    <row r="3926" spans="1:13" x14ac:dyDescent="0.25">
      <c r="A3926" s="1">
        <v>44205</v>
      </c>
      <c r="B3926" s="2">
        <v>0.96875</v>
      </c>
      <c r="C3926" t="s">
        <v>50</v>
      </c>
      <c r="D3926" t="s">
        <v>114</v>
      </c>
      <c r="E3926">
        <v>3</v>
      </c>
      <c r="F3926">
        <v>8</v>
      </c>
      <c r="G3926" t="s">
        <v>23</v>
      </c>
      <c r="H3926" t="s">
        <v>221</v>
      </c>
      <c r="I3926">
        <v>5956</v>
      </c>
      <c r="J3926" t="s">
        <v>16</v>
      </c>
      <c r="K3926" t="s">
        <v>17</v>
      </c>
      <c r="L3926">
        <v>2021</v>
      </c>
      <c r="M3926" t="s">
        <v>18</v>
      </c>
    </row>
    <row r="3927" spans="1:13" x14ac:dyDescent="0.25">
      <c r="A3927" s="1">
        <v>44206</v>
      </c>
      <c r="B3927" s="2">
        <v>3.125E-2</v>
      </c>
      <c r="C3927" t="s">
        <v>53</v>
      </c>
      <c r="D3927" t="s">
        <v>34</v>
      </c>
      <c r="E3927">
        <v>10</v>
      </c>
      <c r="F3927">
        <v>15</v>
      </c>
      <c r="G3927" t="s">
        <v>15</v>
      </c>
      <c r="H3927" t="s">
        <v>221</v>
      </c>
      <c r="I3927">
        <v>6061</v>
      </c>
      <c r="J3927" t="s">
        <v>16</v>
      </c>
      <c r="K3927" t="s">
        <v>17</v>
      </c>
      <c r="L3927">
        <v>2021</v>
      </c>
      <c r="M3927" t="s">
        <v>18</v>
      </c>
    </row>
    <row r="3928" spans="1:13" x14ac:dyDescent="0.25">
      <c r="A3928" s="1">
        <v>44206</v>
      </c>
      <c r="B3928" s="2">
        <v>8.2638888888888887E-2</v>
      </c>
      <c r="C3928" t="s">
        <v>53</v>
      </c>
      <c r="D3928" t="s">
        <v>71</v>
      </c>
      <c r="E3928">
        <v>16</v>
      </c>
      <c r="F3928">
        <v>0</v>
      </c>
      <c r="G3928" t="s">
        <v>32</v>
      </c>
      <c r="H3928" t="s">
        <v>223</v>
      </c>
      <c r="I3928">
        <v>5114</v>
      </c>
      <c r="J3928" t="s">
        <v>16</v>
      </c>
      <c r="K3928" t="s">
        <v>17</v>
      </c>
      <c r="L3928">
        <v>2021</v>
      </c>
      <c r="M3928" t="s">
        <v>18</v>
      </c>
    </row>
    <row r="3929" spans="1:13" x14ac:dyDescent="0.25">
      <c r="A3929" s="1">
        <v>44206</v>
      </c>
      <c r="B3929" s="2">
        <v>0.42152777777777778</v>
      </c>
      <c r="C3929" t="s">
        <v>53</v>
      </c>
      <c r="D3929" t="s">
        <v>35</v>
      </c>
      <c r="E3929">
        <v>5</v>
      </c>
      <c r="F3929">
        <v>9</v>
      </c>
      <c r="G3929" t="s">
        <v>23</v>
      </c>
      <c r="H3929" t="s">
        <v>221</v>
      </c>
      <c r="I3929">
        <v>5631</v>
      </c>
      <c r="J3929" t="s">
        <v>16</v>
      </c>
      <c r="K3929" t="s">
        <v>17</v>
      </c>
      <c r="L3929">
        <v>2021</v>
      </c>
      <c r="M3929" t="s">
        <v>18</v>
      </c>
    </row>
    <row r="3930" spans="1:13" x14ac:dyDescent="0.25">
      <c r="A3930" s="1">
        <v>44206</v>
      </c>
      <c r="B3930" s="2">
        <v>0.4777777777777778</v>
      </c>
      <c r="C3930" t="s">
        <v>53</v>
      </c>
      <c r="D3930" t="s">
        <v>65</v>
      </c>
      <c r="E3930">
        <v>3</v>
      </c>
      <c r="F3930">
        <v>8</v>
      </c>
      <c r="G3930" t="s">
        <v>23</v>
      </c>
      <c r="H3930" t="s">
        <v>221</v>
      </c>
      <c r="I3930">
        <v>5874</v>
      </c>
      <c r="J3930" t="s">
        <v>16</v>
      </c>
      <c r="K3930" t="s">
        <v>17</v>
      </c>
      <c r="L3930">
        <v>2021</v>
      </c>
      <c r="M3930" t="s">
        <v>18</v>
      </c>
    </row>
    <row r="3931" spans="1:13" x14ac:dyDescent="0.25">
      <c r="A3931" s="1">
        <v>44206</v>
      </c>
      <c r="B3931" s="2">
        <v>0.83125000000000004</v>
      </c>
      <c r="C3931" t="s">
        <v>53</v>
      </c>
      <c r="D3931" t="s">
        <v>34</v>
      </c>
      <c r="E3931">
        <v>3</v>
      </c>
      <c r="F3931">
        <v>8</v>
      </c>
      <c r="G3931" t="s">
        <v>23</v>
      </c>
      <c r="H3931" t="s">
        <v>221</v>
      </c>
      <c r="I3931">
        <v>5816</v>
      </c>
      <c r="J3931" t="s">
        <v>16</v>
      </c>
      <c r="K3931" t="s">
        <v>17</v>
      </c>
      <c r="L3931">
        <v>2021</v>
      </c>
      <c r="M3931" t="s">
        <v>18</v>
      </c>
    </row>
    <row r="3932" spans="1:13" x14ac:dyDescent="0.25">
      <c r="A3932" s="1">
        <v>44206</v>
      </c>
      <c r="B3932" s="2">
        <v>0.8354166666666667</v>
      </c>
      <c r="C3932" t="s">
        <v>53</v>
      </c>
      <c r="D3932" t="s">
        <v>34</v>
      </c>
      <c r="E3932">
        <v>3</v>
      </c>
      <c r="F3932">
        <v>8</v>
      </c>
      <c r="G3932" t="s">
        <v>23</v>
      </c>
      <c r="H3932" t="s">
        <v>221</v>
      </c>
      <c r="I3932">
        <v>5671</v>
      </c>
      <c r="J3932" t="s">
        <v>16</v>
      </c>
      <c r="K3932" t="s">
        <v>17</v>
      </c>
      <c r="L3932">
        <v>2021</v>
      </c>
      <c r="M3932" t="s">
        <v>18</v>
      </c>
    </row>
    <row r="3933" spans="1:13" x14ac:dyDescent="0.25">
      <c r="A3933" s="1">
        <v>44206</v>
      </c>
      <c r="B3933" s="2">
        <v>0.84097222222222223</v>
      </c>
      <c r="C3933" t="s">
        <v>53</v>
      </c>
      <c r="D3933" t="s">
        <v>75</v>
      </c>
      <c r="E3933">
        <v>3</v>
      </c>
      <c r="F3933">
        <v>8</v>
      </c>
      <c r="G3933" t="s">
        <v>23</v>
      </c>
      <c r="H3933" t="s">
        <v>221</v>
      </c>
      <c r="I3933">
        <v>5936</v>
      </c>
      <c r="J3933" t="s">
        <v>16</v>
      </c>
      <c r="K3933" t="s">
        <v>17</v>
      </c>
      <c r="L3933">
        <v>2021</v>
      </c>
      <c r="M3933" t="s">
        <v>18</v>
      </c>
    </row>
    <row r="3934" spans="1:13" x14ac:dyDescent="0.25">
      <c r="A3934" s="1">
        <v>44206</v>
      </c>
      <c r="B3934" s="2">
        <v>0.86736111111111114</v>
      </c>
      <c r="C3934" t="s">
        <v>53</v>
      </c>
      <c r="D3934" t="s">
        <v>65</v>
      </c>
      <c r="E3934">
        <v>3</v>
      </c>
      <c r="F3934">
        <v>8</v>
      </c>
      <c r="G3934" t="s">
        <v>15</v>
      </c>
      <c r="H3934" t="s">
        <v>221</v>
      </c>
      <c r="I3934">
        <v>5871</v>
      </c>
      <c r="J3934" t="s">
        <v>16</v>
      </c>
      <c r="K3934" t="s">
        <v>17</v>
      </c>
      <c r="L3934">
        <v>2021</v>
      </c>
      <c r="M3934" t="s">
        <v>18</v>
      </c>
    </row>
    <row r="3935" spans="1:13" x14ac:dyDescent="0.25">
      <c r="A3935" s="1">
        <v>44206</v>
      </c>
      <c r="B3935" s="2">
        <v>0.97361111111111109</v>
      </c>
      <c r="C3935" t="s">
        <v>53</v>
      </c>
      <c r="D3935" t="s">
        <v>94</v>
      </c>
      <c r="E3935">
        <v>20</v>
      </c>
      <c r="F3935">
        <v>25</v>
      </c>
      <c r="G3935" t="s">
        <v>15</v>
      </c>
      <c r="H3935" t="s">
        <v>221</v>
      </c>
      <c r="I3935">
        <v>5691</v>
      </c>
      <c r="J3935" t="s">
        <v>55</v>
      </c>
      <c r="K3935" t="s">
        <v>56</v>
      </c>
      <c r="L3935">
        <v>2021</v>
      </c>
      <c r="M3935" t="s">
        <v>18</v>
      </c>
    </row>
    <row r="3936" spans="1:13" x14ac:dyDescent="0.25">
      <c r="A3936" s="1">
        <v>44207</v>
      </c>
      <c r="B3936" s="2">
        <v>0.4826388888888889</v>
      </c>
      <c r="C3936" t="s">
        <v>13</v>
      </c>
      <c r="D3936" t="s">
        <v>68</v>
      </c>
      <c r="E3936">
        <v>0</v>
      </c>
      <c r="F3936">
        <v>0</v>
      </c>
      <c r="G3936" t="s">
        <v>20</v>
      </c>
      <c r="H3936" t="s">
        <v>223</v>
      </c>
      <c r="I3936">
        <v>5257</v>
      </c>
      <c r="J3936" t="s">
        <v>16</v>
      </c>
      <c r="K3936" t="s">
        <v>17</v>
      </c>
      <c r="L3936">
        <v>2021</v>
      </c>
      <c r="M3936" t="s">
        <v>18</v>
      </c>
    </row>
    <row r="3937" spans="1:13" x14ac:dyDescent="0.25">
      <c r="A3937" s="1">
        <v>44207</v>
      </c>
      <c r="B3937" s="2">
        <v>0.57638888888888884</v>
      </c>
      <c r="C3937" t="s">
        <v>13</v>
      </c>
      <c r="D3937" t="s">
        <v>34</v>
      </c>
      <c r="E3937">
        <v>0</v>
      </c>
      <c r="F3937">
        <v>0</v>
      </c>
      <c r="G3937" t="s">
        <v>23</v>
      </c>
      <c r="H3937" t="s">
        <v>221</v>
      </c>
      <c r="I3937">
        <v>5426</v>
      </c>
      <c r="J3937" t="s">
        <v>16</v>
      </c>
      <c r="K3937" t="s">
        <v>17</v>
      </c>
      <c r="L3937">
        <v>2021</v>
      </c>
      <c r="M3937" t="s">
        <v>18</v>
      </c>
    </row>
    <row r="3938" spans="1:13" x14ac:dyDescent="0.25">
      <c r="A3938" s="1">
        <v>44207</v>
      </c>
      <c r="B3938" s="2">
        <v>0.59375</v>
      </c>
      <c r="C3938" t="s">
        <v>13</v>
      </c>
      <c r="D3938" t="s">
        <v>22</v>
      </c>
      <c r="E3938">
        <v>3</v>
      </c>
      <c r="F3938">
        <v>6</v>
      </c>
      <c r="G3938" t="s">
        <v>23</v>
      </c>
      <c r="H3938" t="s">
        <v>221</v>
      </c>
      <c r="I3938">
        <v>5966</v>
      </c>
      <c r="J3938" t="s">
        <v>16</v>
      </c>
      <c r="K3938" t="s">
        <v>17</v>
      </c>
      <c r="L3938">
        <v>2021</v>
      </c>
      <c r="M3938" t="s">
        <v>18</v>
      </c>
    </row>
    <row r="3939" spans="1:13" x14ac:dyDescent="0.25">
      <c r="A3939" s="1">
        <v>44207</v>
      </c>
      <c r="B3939" s="2">
        <v>0.92222222222222228</v>
      </c>
      <c r="C3939" t="s">
        <v>13</v>
      </c>
      <c r="D3939" t="s">
        <v>78</v>
      </c>
      <c r="E3939">
        <v>6</v>
      </c>
      <c r="F3939">
        <v>12</v>
      </c>
      <c r="G3939" t="s">
        <v>32</v>
      </c>
      <c r="H3939" t="s">
        <v>223</v>
      </c>
      <c r="I3939">
        <v>5315</v>
      </c>
      <c r="J3939" t="s">
        <v>16</v>
      </c>
      <c r="K3939" t="s">
        <v>17</v>
      </c>
      <c r="L3939">
        <v>2021</v>
      </c>
      <c r="M3939" t="s">
        <v>18</v>
      </c>
    </row>
    <row r="3940" spans="1:13" x14ac:dyDescent="0.25">
      <c r="A3940" s="1">
        <v>44208</v>
      </c>
      <c r="B3940" s="2">
        <v>0.57638888888888884</v>
      </c>
      <c r="C3940" t="s">
        <v>21</v>
      </c>
      <c r="D3940" t="s">
        <v>31</v>
      </c>
      <c r="E3940">
        <v>3</v>
      </c>
      <c r="F3940">
        <v>6</v>
      </c>
      <c r="G3940" t="s">
        <v>20</v>
      </c>
      <c r="H3940" t="s">
        <v>223</v>
      </c>
      <c r="I3940">
        <v>5105</v>
      </c>
      <c r="J3940" t="s">
        <v>16</v>
      </c>
      <c r="K3940" t="s">
        <v>17</v>
      </c>
      <c r="L3940">
        <v>2021</v>
      </c>
      <c r="M3940" t="s">
        <v>18</v>
      </c>
    </row>
    <row r="3941" spans="1:13" x14ac:dyDescent="0.25">
      <c r="A3941" s="1">
        <v>44208</v>
      </c>
      <c r="B3941" s="2">
        <v>0.94166666666666665</v>
      </c>
      <c r="C3941" t="s">
        <v>21</v>
      </c>
      <c r="D3941" t="s">
        <v>64</v>
      </c>
      <c r="E3941">
        <v>0</v>
      </c>
      <c r="F3941">
        <v>0</v>
      </c>
      <c r="G3941" t="s">
        <v>32</v>
      </c>
      <c r="H3941" t="s">
        <v>223</v>
      </c>
      <c r="I3941">
        <v>5356</v>
      </c>
      <c r="J3941" t="s">
        <v>16</v>
      </c>
      <c r="K3941" t="s">
        <v>17</v>
      </c>
      <c r="L3941">
        <v>2021</v>
      </c>
      <c r="M3941" t="s">
        <v>18</v>
      </c>
    </row>
    <row r="3942" spans="1:13" x14ac:dyDescent="0.25">
      <c r="A3942" s="1">
        <v>44209</v>
      </c>
      <c r="B3942" s="2">
        <v>2.9166666666666667E-2</v>
      </c>
      <c r="C3942" t="s">
        <v>25</v>
      </c>
      <c r="D3942" t="s">
        <v>49</v>
      </c>
      <c r="E3942">
        <v>5</v>
      </c>
      <c r="F3942">
        <v>10</v>
      </c>
      <c r="G3942" t="s">
        <v>23</v>
      </c>
      <c r="H3942" t="s">
        <v>221</v>
      </c>
      <c r="I3942">
        <v>5876</v>
      </c>
      <c r="J3942" t="s">
        <v>16</v>
      </c>
      <c r="K3942" t="s">
        <v>17</v>
      </c>
      <c r="L3942">
        <v>2021</v>
      </c>
      <c r="M3942" t="s">
        <v>18</v>
      </c>
    </row>
    <row r="3943" spans="1:13" x14ac:dyDescent="0.25">
      <c r="A3943" s="1">
        <v>44209</v>
      </c>
      <c r="B3943" s="2">
        <v>0.34513888888888888</v>
      </c>
      <c r="C3943" t="s">
        <v>25</v>
      </c>
      <c r="D3943" t="s">
        <v>83</v>
      </c>
      <c r="E3943">
        <v>6</v>
      </c>
      <c r="F3943">
        <v>9</v>
      </c>
      <c r="G3943" t="s">
        <v>23</v>
      </c>
      <c r="H3943" t="s">
        <v>221</v>
      </c>
      <c r="I3943">
        <v>6016</v>
      </c>
      <c r="J3943" t="s">
        <v>16</v>
      </c>
      <c r="K3943" t="s">
        <v>17</v>
      </c>
      <c r="L3943">
        <v>2021</v>
      </c>
      <c r="M3943" t="s">
        <v>18</v>
      </c>
    </row>
    <row r="3944" spans="1:13" x14ac:dyDescent="0.25">
      <c r="A3944" s="1">
        <v>44209</v>
      </c>
      <c r="B3944" s="2">
        <v>0.38819444444444445</v>
      </c>
      <c r="C3944" t="s">
        <v>25</v>
      </c>
      <c r="D3944" t="s">
        <v>48</v>
      </c>
      <c r="E3944">
        <v>3</v>
      </c>
      <c r="F3944">
        <v>6</v>
      </c>
      <c r="G3944" t="s">
        <v>23</v>
      </c>
      <c r="H3944" t="s">
        <v>221</v>
      </c>
      <c r="I3944">
        <v>6016</v>
      </c>
      <c r="J3944" t="s">
        <v>16</v>
      </c>
      <c r="K3944" t="s">
        <v>17</v>
      </c>
      <c r="L3944">
        <v>2021</v>
      </c>
      <c r="M3944" t="s">
        <v>18</v>
      </c>
    </row>
    <row r="3945" spans="1:13" x14ac:dyDescent="0.25">
      <c r="A3945" s="1">
        <v>44209</v>
      </c>
      <c r="B3945" s="2">
        <v>0.3888888888888889</v>
      </c>
      <c r="C3945" t="s">
        <v>25</v>
      </c>
      <c r="D3945" t="s">
        <v>37</v>
      </c>
      <c r="E3945">
        <v>7</v>
      </c>
      <c r="F3945">
        <v>10</v>
      </c>
      <c r="G3945" t="s">
        <v>32</v>
      </c>
      <c r="H3945" t="s">
        <v>223</v>
      </c>
      <c r="I3945">
        <v>5175</v>
      </c>
      <c r="J3945" t="s">
        <v>16</v>
      </c>
      <c r="K3945" t="s">
        <v>17</v>
      </c>
      <c r="L3945">
        <v>2021</v>
      </c>
      <c r="M3945" t="s">
        <v>18</v>
      </c>
    </row>
    <row r="3946" spans="1:13" x14ac:dyDescent="0.25">
      <c r="A3946" s="1">
        <v>44209</v>
      </c>
      <c r="B3946" s="2">
        <v>0.80833333333333335</v>
      </c>
      <c r="C3946" t="s">
        <v>25</v>
      </c>
      <c r="D3946" t="s">
        <v>64</v>
      </c>
      <c r="E3946">
        <v>8</v>
      </c>
      <c r="F3946">
        <v>14</v>
      </c>
      <c r="G3946" t="s">
        <v>32</v>
      </c>
      <c r="H3946" t="s">
        <v>223</v>
      </c>
      <c r="I3946">
        <v>5283</v>
      </c>
      <c r="J3946" t="s">
        <v>16</v>
      </c>
      <c r="K3946" t="s">
        <v>17</v>
      </c>
      <c r="L3946">
        <v>2021</v>
      </c>
      <c r="M3946" t="s">
        <v>18</v>
      </c>
    </row>
    <row r="3947" spans="1:13" x14ac:dyDescent="0.25">
      <c r="A3947" s="1">
        <v>44209</v>
      </c>
      <c r="B3947" s="2">
        <v>0.81597222222222221</v>
      </c>
      <c r="C3947" t="s">
        <v>25</v>
      </c>
      <c r="D3947" t="s">
        <v>63</v>
      </c>
      <c r="E3947">
        <v>3</v>
      </c>
      <c r="F3947">
        <v>6</v>
      </c>
      <c r="G3947" t="s">
        <v>23</v>
      </c>
      <c r="H3947" t="s">
        <v>221</v>
      </c>
      <c r="I3947">
        <v>5956</v>
      </c>
      <c r="J3947" t="s">
        <v>16</v>
      </c>
      <c r="K3947" t="s">
        <v>17</v>
      </c>
      <c r="L3947">
        <v>2021</v>
      </c>
      <c r="M3947" t="s">
        <v>18</v>
      </c>
    </row>
    <row r="3948" spans="1:13" x14ac:dyDescent="0.25">
      <c r="A3948" s="1">
        <v>44209</v>
      </c>
      <c r="B3948" s="2">
        <v>0.82499999999999996</v>
      </c>
      <c r="C3948" t="s">
        <v>25</v>
      </c>
      <c r="D3948" t="s">
        <v>65</v>
      </c>
      <c r="E3948">
        <v>0</v>
      </c>
      <c r="F3948">
        <v>0</v>
      </c>
      <c r="G3948" t="s">
        <v>15</v>
      </c>
      <c r="H3948" t="s">
        <v>221</v>
      </c>
      <c r="I3948">
        <v>6041</v>
      </c>
      <c r="J3948" t="s">
        <v>16</v>
      </c>
      <c r="K3948" t="s">
        <v>17</v>
      </c>
      <c r="L3948">
        <v>2021</v>
      </c>
      <c r="M3948" t="s">
        <v>18</v>
      </c>
    </row>
    <row r="3949" spans="1:13" x14ac:dyDescent="0.25">
      <c r="A3949" s="1">
        <v>44210</v>
      </c>
      <c r="B3949" s="2">
        <v>0.10902777777777778</v>
      </c>
      <c r="C3949" t="s">
        <v>33</v>
      </c>
      <c r="D3949" t="s">
        <v>47</v>
      </c>
      <c r="E3949">
        <v>0</v>
      </c>
      <c r="F3949">
        <v>0</v>
      </c>
      <c r="G3949" t="s">
        <v>15</v>
      </c>
      <c r="H3949" t="s">
        <v>221</v>
      </c>
      <c r="I3949">
        <v>5466</v>
      </c>
      <c r="J3949" t="s">
        <v>38</v>
      </c>
      <c r="K3949" t="s">
        <v>39</v>
      </c>
      <c r="L3949">
        <v>2021</v>
      </c>
      <c r="M3949" t="s">
        <v>18</v>
      </c>
    </row>
    <row r="3950" spans="1:13" x14ac:dyDescent="0.25">
      <c r="A3950" s="1">
        <v>44210</v>
      </c>
      <c r="B3950" s="2">
        <v>0.5541666666666667</v>
      </c>
      <c r="C3950" t="s">
        <v>33</v>
      </c>
      <c r="D3950" t="s">
        <v>28</v>
      </c>
      <c r="E3950">
        <v>3</v>
      </c>
      <c r="F3950">
        <v>6</v>
      </c>
      <c r="G3950" t="s">
        <v>20</v>
      </c>
      <c r="H3950" t="s">
        <v>223</v>
      </c>
      <c r="I3950">
        <v>5051</v>
      </c>
      <c r="J3950" t="s">
        <v>16</v>
      </c>
      <c r="K3950" t="s">
        <v>17</v>
      </c>
      <c r="L3950">
        <v>2021</v>
      </c>
      <c r="M3950" t="s">
        <v>18</v>
      </c>
    </row>
    <row r="3951" spans="1:13" x14ac:dyDescent="0.25">
      <c r="A3951" s="1">
        <v>44210</v>
      </c>
      <c r="B3951" s="2">
        <v>0.71111111111111114</v>
      </c>
      <c r="C3951" t="s">
        <v>33</v>
      </c>
      <c r="D3951" t="s">
        <v>94</v>
      </c>
      <c r="E3951">
        <v>4</v>
      </c>
      <c r="F3951">
        <v>7</v>
      </c>
      <c r="G3951" t="s">
        <v>23</v>
      </c>
      <c r="H3951" t="s">
        <v>221</v>
      </c>
      <c r="I3951">
        <v>5571</v>
      </c>
      <c r="J3951" t="s">
        <v>16</v>
      </c>
      <c r="K3951" t="s">
        <v>17</v>
      </c>
      <c r="L3951">
        <v>2021</v>
      </c>
      <c r="M3951" t="s">
        <v>18</v>
      </c>
    </row>
    <row r="3952" spans="1:13" x14ac:dyDescent="0.25">
      <c r="A3952" s="1">
        <v>44210</v>
      </c>
      <c r="B3952" s="2">
        <v>0.85</v>
      </c>
      <c r="C3952" t="s">
        <v>33</v>
      </c>
      <c r="D3952" t="s">
        <v>37</v>
      </c>
      <c r="E3952">
        <v>4</v>
      </c>
      <c r="F3952">
        <v>9</v>
      </c>
      <c r="G3952" t="s">
        <v>20</v>
      </c>
      <c r="H3952" t="s">
        <v>223</v>
      </c>
      <c r="I3952">
        <v>5298</v>
      </c>
      <c r="J3952" t="s">
        <v>16</v>
      </c>
      <c r="K3952" t="s">
        <v>17</v>
      </c>
      <c r="L3952">
        <v>2021</v>
      </c>
      <c r="M3952" t="s">
        <v>18</v>
      </c>
    </row>
    <row r="3953" spans="1:13" x14ac:dyDescent="0.25">
      <c r="A3953" s="1">
        <v>44210</v>
      </c>
      <c r="B3953" s="2">
        <v>0.85347222222222219</v>
      </c>
      <c r="C3953" t="s">
        <v>33</v>
      </c>
      <c r="D3953" t="s">
        <v>71</v>
      </c>
      <c r="E3953">
        <v>3</v>
      </c>
      <c r="F3953">
        <v>6</v>
      </c>
      <c r="G3953" t="s">
        <v>32</v>
      </c>
      <c r="H3953" t="s">
        <v>223</v>
      </c>
      <c r="I3953">
        <v>5058</v>
      </c>
      <c r="J3953" t="s">
        <v>16</v>
      </c>
      <c r="K3953" t="s">
        <v>17</v>
      </c>
      <c r="L3953">
        <v>2021</v>
      </c>
      <c r="M3953" t="s">
        <v>18</v>
      </c>
    </row>
    <row r="3954" spans="1:13" x14ac:dyDescent="0.25">
      <c r="A3954" s="1">
        <v>44210</v>
      </c>
      <c r="B3954" s="2">
        <v>0.87847222222222221</v>
      </c>
      <c r="C3954" t="s">
        <v>33</v>
      </c>
      <c r="D3954" t="s">
        <v>62</v>
      </c>
      <c r="E3954">
        <v>3</v>
      </c>
      <c r="F3954">
        <v>9</v>
      </c>
      <c r="G3954" t="s">
        <v>32</v>
      </c>
      <c r="H3954" t="s">
        <v>223</v>
      </c>
      <c r="I3954">
        <v>5284</v>
      </c>
      <c r="J3954" t="s">
        <v>16</v>
      </c>
      <c r="K3954" t="s">
        <v>17</v>
      </c>
      <c r="L3954">
        <v>2021</v>
      </c>
      <c r="M3954" t="s">
        <v>18</v>
      </c>
    </row>
    <row r="3955" spans="1:13" x14ac:dyDescent="0.25">
      <c r="A3955" s="1">
        <v>44210</v>
      </c>
      <c r="B3955" s="2">
        <v>0.89444444444444449</v>
      </c>
      <c r="C3955" t="s">
        <v>33</v>
      </c>
      <c r="D3955" t="s">
        <v>83</v>
      </c>
      <c r="E3955">
        <v>5</v>
      </c>
      <c r="F3955">
        <v>10</v>
      </c>
      <c r="G3955" t="s">
        <v>23</v>
      </c>
      <c r="H3955" t="s">
        <v>221</v>
      </c>
      <c r="I3955">
        <v>6081</v>
      </c>
      <c r="J3955" t="s">
        <v>16</v>
      </c>
      <c r="K3955" t="s">
        <v>17</v>
      </c>
      <c r="L3955">
        <v>2021</v>
      </c>
      <c r="M3955" t="s">
        <v>18</v>
      </c>
    </row>
    <row r="3956" spans="1:13" x14ac:dyDescent="0.25">
      <c r="A3956" s="1">
        <v>44210</v>
      </c>
      <c r="B3956" s="2">
        <v>0.91666666666666663</v>
      </c>
      <c r="C3956" t="s">
        <v>33</v>
      </c>
      <c r="D3956" t="s">
        <v>70</v>
      </c>
      <c r="E3956">
        <v>0</v>
      </c>
      <c r="F3956">
        <v>0</v>
      </c>
      <c r="G3956" t="s">
        <v>32</v>
      </c>
      <c r="H3956" t="s">
        <v>223</v>
      </c>
      <c r="I3956">
        <v>5155</v>
      </c>
      <c r="J3956" t="s">
        <v>16</v>
      </c>
      <c r="K3956" t="s">
        <v>17</v>
      </c>
      <c r="L3956">
        <v>2021</v>
      </c>
      <c r="M3956" t="s">
        <v>18</v>
      </c>
    </row>
    <row r="3957" spans="1:13" x14ac:dyDescent="0.25">
      <c r="A3957" s="1">
        <v>44211</v>
      </c>
      <c r="B3957" s="2">
        <v>0.32777777777777778</v>
      </c>
      <c r="C3957" t="s">
        <v>40</v>
      </c>
      <c r="D3957" t="s">
        <v>114</v>
      </c>
      <c r="E3957">
        <v>0</v>
      </c>
      <c r="F3957">
        <v>0</v>
      </c>
      <c r="G3957" t="s">
        <v>23</v>
      </c>
      <c r="H3957" t="s">
        <v>221</v>
      </c>
      <c r="I3957">
        <v>5456</v>
      </c>
      <c r="J3957" t="s">
        <v>16</v>
      </c>
      <c r="K3957" t="s">
        <v>17</v>
      </c>
      <c r="L3957">
        <v>2021</v>
      </c>
      <c r="M3957" t="s">
        <v>18</v>
      </c>
    </row>
    <row r="3958" spans="1:13" x14ac:dyDescent="0.25">
      <c r="A3958" s="1">
        <v>44211</v>
      </c>
      <c r="B3958" s="2">
        <v>0.47013888888888888</v>
      </c>
      <c r="C3958" t="s">
        <v>40</v>
      </c>
      <c r="D3958" t="s">
        <v>58</v>
      </c>
      <c r="E3958">
        <v>0</v>
      </c>
      <c r="F3958">
        <v>0</v>
      </c>
      <c r="G3958" t="s">
        <v>23</v>
      </c>
      <c r="H3958" t="s">
        <v>221</v>
      </c>
      <c r="I3958">
        <v>5781</v>
      </c>
      <c r="J3958" t="s">
        <v>16</v>
      </c>
      <c r="K3958" t="s">
        <v>17</v>
      </c>
      <c r="L3958">
        <v>2021</v>
      </c>
      <c r="M3958" t="s">
        <v>18</v>
      </c>
    </row>
    <row r="3959" spans="1:13" x14ac:dyDescent="0.25">
      <c r="A3959" s="1">
        <v>44211</v>
      </c>
      <c r="B3959" s="2">
        <v>0.49166666666666664</v>
      </c>
      <c r="C3959" t="s">
        <v>40</v>
      </c>
      <c r="D3959" t="s">
        <v>93</v>
      </c>
      <c r="E3959">
        <v>0</v>
      </c>
      <c r="F3959">
        <v>0</v>
      </c>
      <c r="G3959" t="s">
        <v>20</v>
      </c>
      <c r="H3959" t="s">
        <v>223</v>
      </c>
      <c r="I3959">
        <v>5024</v>
      </c>
      <c r="J3959" t="s">
        <v>16</v>
      </c>
      <c r="K3959" t="s">
        <v>17</v>
      </c>
      <c r="L3959">
        <v>2021</v>
      </c>
      <c r="M3959" t="s">
        <v>18</v>
      </c>
    </row>
    <row r="3960" spans="1:13" x14ac:dyDescent="0.25">
      <c r="A3960" s="1">
        <v>44211</v>
      </c>
      <c r="B3960" s="2">
        <v>0.80486111111111114</v>
      </c>
      <c r="C3960" t="s">
        <v>40</v>
      </c>
      <c r="D3960" t="s">
        <v>65</v>
      </c>
      <c r="E3960">
        <v>3</v>
      </c>
      <c r="F3960">
        <v>6</v>
      </c>
      <c r="G3960" t="s">
        <v>23</v>
      </c>
      <c r="H3960" t="s">
        <v>221</v>
      </c>
      <c r="I3960">
        <v>5641</v>
      </c>
      <c r="J3960" t="s">
        <v>16</v>
      </c>
      <c r="K3960" t="s">
        <v>17</v>
      </c>
      <c r="L3960">
        <v>2021</v>
      </c>
      <c r="M3960" t="s">
        <v>18</v>
      </c>
    </row>
    <row r="3961" spans="1:13" x14ac:dyDescent="0.25">
      <c r="A3961" s="1">
        <v>44211</v>
      </c>
      <c r="B3961" s="2">
        <v>0.95763888888888893</v>
      </c>
      <c r="C3961" t="s">
        <v>40</v>
      </c>
      <c r="D3961" t="s">
        <v>112</v>
      </c>
      <c r="E3961">
        <v>0</v>
      </c>
      <c r="F3961">
        <v>0</v>
      </c>
      <c r="G3961" t="s">
        <v>23</v>
      </c>
      <c r="H3961" t="s">
        <v>221</v>
      </c>
      <c r="I3961">
        <v>5771</v>
      </c>
      <c r="J3961" t="s">
        <v>16</v>
      </c>
      <c r="K3961" t="s">
        <v>17</v>
      </c>
      <c r="L3961">
        <v>2021</v>
      </c>
      <c r="M3961" t="s">
        <v>18</v>
      </c>
    </row>
    <row r="3962" spans="1:13" x14ac:dyDescent="0.25">
      <c r="A3962" s="1">
        <v>44212</v>
      </c>
      <c r="B3962" s="2">
        <v>0.37222222222222223</v>
      </c>
      <c r="C3962" t="s">
        <v>50</v>
      </c>
      <c r="D3962" t="s">
        <v>42</v>
      </c>
      <c r="E3962">
        <v>3</v>
      </c>
      <c r="F3962">
        <v>8</v>
      </c>
      <c r="G3962" t="s">
        <v>32</v>
      </c>
      <c r="H3962" t="s">
        <v>223</v>
      </c>
      <c r="I3962">
        <v>5010</v>
      </c>
      <c r="J3962" t="s">
        <v>16</v>
      </c>
      <c r="K3962" t="s">
        <v>17</v>
      </c>
      <c r="L3962">
        <v>2021</v>
      </c>
      <c r="M3962" t="s">
        <v>18</v>
      </c>
    </row>
    <row r="3963" spans="1:13" x14ac:dyDescent="0.25">
      <c r="A3963" s="1">
        <v>44213</v>
      </c>
      <c r="B3963" s="2">
        <v>0.74097222222222225</v>
      </c>
      <c r="C3963" t="s">
        <v>53</v>
      </c>
      <c r="D3963" t="s">
        <v>73</v>
      </c>
      <c r="E3963">
        <v>10</v>
      </c>
      <c r="F3963">
        <v>14</v>
      </c>
      <c r="G3963" t="s">
        <v>15</v>
      </c>
      <c r="H3963" t="s">
        <v>221</v>
      </c>
      <c r="I3963">
        <v>6136</v>
      </c>
      <c r="J3963" t="s">
        <v>16</v>
      </c>
      <c r="K3963" t="s">
        <v>17</v>
      </c>
      <c r="L3963">
        <v>2021</v>
      </c>
      <c r="M3963" t="s">
        <v>18</v>
      </c>
    </row>
    <row r="3964" spans="1:13" x14ac:dyDescent="0.25">
      <c r="A3964" s="1">
        <v>44213</v>
      </c>
      <c r="B3964" s="2">
        <v>0.78680555555555554</v>
      </c>
      <c r="C3964" t="s">
        <v>53</v>
      </c>
      <c r="D3964" t="s">
        <v>71</v>
      </c>
      <c r="E3964">
        <v>0</v>
      </c>
      <c r="F3964">
        <v>0</v>
      </c>
      <c r="G3964" t="s">
        <v>32</v>
      </c>
      <c r="H3964" t="s">
        <v>223</v>
      </c>
      <c r="I3964">
        <v>5292</v>
      </c>
      <c r="J3964" t="s">
        <v>16</v>
      </c>
      <c r="K3964" t="s">
        <v>17</v>
      </c>
      <c r="L3964">
        <v>2021</v>
      </c>
      <c r="M3964" t="s">
        <v>18</v>
      </c>
    </row>
    <row r="3965" spans="1:13" x14ac:dyDescent="0.25">
      <c r="A3965" s="1">
        <v>44213</v>
      </c>
      <c r="B3965" s="2">
        <v>0.95486111111111116</v>
      </c>
      <c r="C3965" t="s">
        <v>53</v>
      </c>
      <c r="D3965" t="s">
        <v>36</v>
      </c>
      <c r="E3965">
        <v>5</v>
      </c>
      <c r="F3965">
        <v>10</v>
      </c>
      <c r="G3965" t="s">
        <v>15</v>
      </c>
      <c r="H3965" t="s">
        <v>221</v>
      </c>
      <c r="I3965">
        <v>5696</v>
      </c>
      <c r="J3965" t="s">
        <v>16</v>
      </c>
      <c r="K3965" t="s">
        <v>17</v>
      </c>
      <c r="L3965">
        <v>2021</v>
      </c>
      <c r="M3965" t="s">
        <v>18</v>
      </c>
    </row>
    <row r="3966" spans="1:13" x14ac:dyDescent="0.25">
      <c r="A3966" s="1">
        <v>44214</v>
      </c>
      <c r="B3966" s="2">
        <v>0.35</v>
      </c>
      <c r="C3966" t="s">
        <v>13</v>
      </c>
      <c r="D3966" t="s">
        <v>48</v>
      </c>
      <c r="E3966">
        <v>0</v>
      </c>
      <c r="F3966">
        <v>0</v>
      </c>
      <c r="G3966" t="s">
        <v>23</v>
      </c>
      <c r="H3966" t="s">
        <v>221</v>
      </c>
      <c r="I3966">
        <v>5451</v>
      </c>
      <c r="J3966" t="s">
        <v>16</v>
      </c>
      <c r="K3966" t="s">
        <v>17</v>
      </c>
      <c r="L3966">
        <v>2021</v>
      </c>
      <c r="M3966" t="s">
        <v>18</v>
      </c>
    </row>
    <row r="3967" spans="1:13" x14ac:dyDescent="0.25">
      <c r="A3967" s="1">
        <v>44214</v>
      </c>
      <c r="B3967" s="2">
        <v>0.6479166666666667</v>
      </c>
      <c r="C3967" t="s">
        <v>13</v>
      </c>
      <c r="D3967" t="s">
        <v>103</v>
      </c>
      <c r="E3967">
        <v>3</v>
      </c>
      <c r="F3967">
        <v>6</v>
      </c>
      <c r="G3967" t="s">
        <v>15</v>
      </c>
      <c r="H3967" t="s">
        <v>221</v>
      </c>
      <c r="I3967">
        <v>5721</v>
      </c>
      <c r="J3967" t="s">
        <v>16</v>
      </c>
      <c r="K3967" t="s">
        <v>17</v>
      </c>
      <c r="L3967">
        <v>2021</v>
      </c>
      <c r="M3967" t="s">
        <v>18</v>
      </c>
    </row>
    <row r="3968" spans="1:13" x14ac:dyDescent="0.25">
      <c r="A3968" s="1">
        <v>44214</v>
      </c>
      <c r="B3968" s="2">
        <v>0.6645833333333333</v>
      </c>
      <c r="C3968" t="s">
        <v>13</v>
      </c>
      <c r="D3968" t="s">
        <v>77</v>
      </c>
      <c r="E3968">
        <v>7</v>
      </c>
      <c r="F3968">
        <v>10</v>
      </c>
      <c r="G3968" t="s">
        <v>15</v>
      </c>
      <c r="H3968" t="s">
        <v>221</v>
      </c>
      <c r="I3968">
        <v>6026</v>
      </c>
      <c r="J3968" t="s">
        <v>16</v>
      </c>
      <c r="K3968" t="s">
        <v>17</v>
      </c>
      <c r="L3968">
        <v>2021</v>
      </c>
      <c r="M3968" t="s">
        <v>18</v>
      </c>
    </row>
    <row r="3969" spans="1:13" x14ac:dyDescent="0.25">
      <c r="A3969" s="1">
        <v>44214</v>
      </c>
      <c r="B3969" s="2">
        <v>0.74861111111111112</v>
      </c>
      <c r="C3969" t="s">
        <v>13</v>
      </c>
      <c r="D3969" t="s">
        <v>66</v>
      </c>
      <c r="E3969">
        <v>13</v>
      </c>
      <c r="F3969">
        <v>16</v>
      </c>
      <c r="G3969" t="s">
        <v>15</v>
      </c>
      <c r="H3969" t="s">
        <v>221</v>
      </c>
      <c r="I3969">
        <v>5631</v>
      </c>
      <c r="J3969" t="s">
        <v>16</v>
      </c>
      <c r="K3969" t="s">
        <v>17</v>
      </c>
      <c r="L3969">
        <v>2021</v>
      </c>
      <c r="M3969" t="s">
        <v>18</v>
      </c>
    </row>
    <row r="3970" spans="1:13" x14ac:dyDescent="0.25">
      <c r="A3970" s="1">
        <v>44214</v>
      </c>
      <c r="B3970" s="2">
        <v>0.80763888888888891</v>
      </c>
      <c r="C3970" t="s">
        <v>13</v>
      </c>
      <c r="D3970" t="s">
        <v>87</v>
      </c>
      <c r="E3970">
        <v>0</v>
      </c>
      <c r="F3970">
        <v>0</v>
      </c>
      <c r="G3970" t="s">
        <v>23</v>
      </c>
      <c r="H3970" t="s">
        <v>221</v>
      </c>
      <c r="I3970">
        <v>5386</v>
      </c>
      <c r="J3970" t="s">
        <v>16</v>
      </c>
      <c r="K3970" t="s">
        <v>17</v>
      </c>
      <c r="L3970">
        <v>2021</v>
      </c>
      <c r="M3970" t="s">
        <v>18</v>
      </c>
    </row>
    <row r="3971" spans="1:13" x14ac:dyDescent="0.25">
      <c r="A3971" s="1">
        <v>44214</v>
      </c>
      <c r="B3971" s="2">
        <v>0.85138888888888886</v>
      </c>
      <c r="C3971" t="s">
        <v>13</v>
      </c>
      <c r="D3971" t="s">
        <v>71</v>
      </c>
      <c r="E3971">
        <v>0</v>
      </c>
      <c r="F3971">
        <v>0</v>
      </c>
      <c r="G3971" t="s">
        <v>20</v>
      </c>
      <c r="H3971" t="s">
        <v>223</v>
      </c>
      <c r="I3971">
        <v>5143</v>
      </c>
      <c r="J3971" t="s">
        <v>16</v>
      </c>
      <c r="K3971" t="s">
        <v>17</v>
      </c>
      <c r="L3971">
        <v>2021</v>
      </c>
      <c r="M3971" t="s">
        <v>18</v>
      </c>
    </row>
    <row r="3972" spans="1:13" x14ac:dyDescent="0.25">
      <c r="A3972" s="1">
        <v>44214</v>
      </c>
      <c r="B3972" s="2">
        <v>0.85902777777777772</v>
      </c>
      <c r="C3972" t="s">
        <v>13</v>
      </c>
      <c r="D3972" t="s">
        <v>48</v>
      </c>
      <c r="E3972">
        <v>3</v>
      </c>
      <c r="F3972">
        <v>6</v>
      </c>
      <c r="G3972" t="s">
        <v>23</v>
      </c>
      <c r="H3972" t="s">
        <v>221</v>
      </c>
      <c r="I3972">
        <v>5721</v>
      </c>
      <c r="J3972" t="s">
        <v>16</v>
      </c>
      <c r="K3972" t="s">
        <v>17</v>
      </c>
      <c r="L3972">
        <v>2021</v>
      </c>
      <c r="M3972" t="s">
        <v>18</v>
      </c>
    </row>
    <row r="3973" spans="1:13" x14ac:dyDescent="0.25">
      <c r="A3973" s="1">
        <v>44215</v>
      </c>
      <c r="B3973" s="2">
        <v>6.5277777777777782E-2</v>
      </c>
      <c r="C3973" t="s">
        <v>21</v>
      </c>
      <c r="D3973" t="s">
        <v>47</v>
      </c>
      <c r="E3973">
        <v>0</v>
      </c>
      <c r="F3973">
        <v>0</v>
      </c>
      <c r="G3973" t="s">
        <v>23</v>
      </c>
      <c r="H3973" t="s">
        <v>221</v>
      </c>
      <c r="I3973">
        <v>6051</v>
      </c>
      <c r="J3973" t="s">
        <v>16</v>
      </c>
      <c r="K3973" t="s">
        <v>17</v>
      </c>
      <c r="L3973">
        <v>2021</v>
      </c>
      <c r="M3973" t="s">
        <v>18</v>
      </c>
    </row>
    <row r="3974" spans="1:13" x14ac:dyDescent="0.25">
      <c r="A3974" s="1">
        <v>44215</v>
      </c>
      <c r="B3974" s="2">
        <v>0.49722222222222223</v>
      </c>
      <c r="C3974" t="s">
        <v>21</v>
      </c>
      <c r="D3974" t="s">
        <v>28</v>
      </c>
      <c r="E3974">
        <v>4</v>
      </c>
      <c r="F3974">
        <v>7</v>
      </c>
      <c r="G3974" t="s">
        <v>20</v>
      </c>
      <c r="H3974" t="s">
        <v>223</v>
      </c>
      <c r="I3974">
        <v>5320</v>
      </c>
      <c r="J3974" t="s">
        <v>16</v>
      </c>
      <c r="K3974" t="s">
        <v>17</v>
      </c>
      <c r="L3974">
        <v>2021</v>
      </c>
      <c r="M3974" t="s">
        <v>18</v>
      </c>
    </row>
    <row r="3975" spans="1:13" x14ac:dyDescent="0.25">
      <c r="A3975" s="1">
        <v>44215</v>
      </c>
      <c r="B3975" s="2">
        <v>0.57152777777777775</v>
      </c>
      <c r="C3975" t="s">
        <v>21</v>
      </c>
      <c r="D3975" t="s">
        <v>82</v>
      </c>
      <c r="E3975">
        <v>6</v>
      </c>
      <c r="F3975">
        <v>9</v>
      </c>
      <c r="G3975" t="s">
        <v>20</v>
      </c>
      <c r="H3975" t="s">
        <v>223</v>
      </c>
      <c r="I3975">
        <v>5171</v>
      </c>
      <c r="J3975" t="s">
        <v>16</v>
      </c>
      <c r="K3975" t="s">
        <v>17</v>
      </c>
      <c r="L3975">
        <v>2021</v>
      </c>
      <c r="M3975" t="s">
        <v>18</v>
      </c>
    </row>
    <row r="3976" spans="1:13" x14ac:dyDescent="0.25">
      <c r="A3976" s="1">
        <v>44215</v>
      </c>
      <c r="B3976" s="2">
        <v>0.74722222222222223</v>
      </c>
      <c r="C3976" t="s">
        <v>21</v>
      </c>
      <c r="D3976" t="s">
        <v>35</v>
      </c>
      <c r="E3976">
        <v>0</v>
      </c>
      <c r="F3976">
        <v>0</v>
      </c>
      <c r="G3976" t="s">
        <v>23</v>
      </c>
      <c r="H3976" t="s">
        <v>221</v>
      </c>
      <c r="I3976">
        <v>5846</v>
      </c>
      <c r="J3976" t="s">
        <v>16</v>
      </c>
      <c r="K3976" t="s">
        <v>17</v>
      </c>
      <c r="L3976">
        <v>2021</v>
      </c>
      <c r="M3976" t="s">
        <v>18</v>
      </c>
    </row>
    <row r="3977" spans="1:13" x14ac:dyDescent="0.25">
      <c r="A3977" s="1">
        <v>44215</v>
      </c>
      <c r="B3977" s="2">
        <v>0.92013888888888884</v>
      </c>
      <c r="C3977" t="s">
        <v>21</v>
      </c>
      <c r="D3977" t="s">
        <v>97</v>
      </c>
      <c r="E3977">
        <v>0</v>
      </c>
      <c r="F3977">
        <v>0</v>
      </c>
      <c r="G3977" t="s">
        <v>20</v>
      </c>
      <c r="H3977" t="s">
        <v>223</v>
      </c>
      <c r="I3977">
        <v>5114</v>
      </c>
      <c r="J3977" t="s">
        <v>16</v>
      </c>
      <c r="K3977" t="s">
        <v>17</v>
      </c>
      <c r="L3977">
        <v>2021</v>
      </c>
      <c r="M3977" t="s">
        <v>18</v>
      </c>
    </row>
    <row r="3978" spans="1:13" x14ac:dyDescent="0.25">
      <c r="A3978" s="1">
        <v>44216</v>
      </c>
      <c r="B3978" s="2">
        <v>0.36180555555555555</v>
      </c>
      <c r="C3978" t="s">
        <v>25</v>
      </c>
      <c r="D3978" t="s">
        <v>35</v>
      </c>
      <c r="E3978">
        <v>3</v>
      </c>
      <c r="F3978">
        <v>6</v>
      </c>
      <c r="G3978" t="s">
        <v>23</v>
      </c>
      <c r="H3978" t="s">
        <v>221</v>
      </c>
      <c r="I3978">
        <v>5726</v>
      </c>
      <c r="J3978" t="s">
        <v>16</v>
      </c>
      <c r="K3978" t="s">
        <v>17</v>
      </c>
      <c r="L3978">
        <v>2021</v>
      </c>
      <c r="M3978" t="s">
        <v>18</v>
      </c>
    </row>
    <row r="3979" spans="1:13" x14ac:dyDescent="0.25">
      <c r="A3979" s="1">
        <v>44216</v>
      </c>
      <c r="B3979" s="2">
        <v>0.42291666666666666</v>
      </c>
      <c r="C3979" t="s">
        <v>25</v>
      </c>
      <c r="D3979" t="s">
        <v>105</v>
      </c>
      <c r="E3979">
        <v>4</v>
      </c>
      <c r="F3979">
        <v>7</v>
      </c>
      <c r="G3979" t="s">
        <v>23</v>
      </c>
      <c r="H3979" t="s">
        <v>221</v>
      </c>
      <c r="I3979">
        <v>5396</v>
      </c>
      <c r="J3979" t="s">
        <v>16</v>
      </c>
      <c r="K3979" t="s">
        <v>17</v>
      </c>
      <c r="L3979">
        <v>2021</v>
      </c>
      <c r="M3979" t="s">
        <v>18</v>
      </c>
    </row>
    <row r="3980" spans="1:13" x14ac:dyDescent="0.25">
      <c r="A3980" s="1">
        <v>44216</v>
      </c>
      <c r="B3980" s="2">
        <v>0.82986111111111116</v>
      </c>
      <c r="C3980" t="s">
        <v>25</v>
      </c>
      <c r="D3980" t="s">
        <v>96</v>
      </c>
      <c r="E3980">
        <v>3</v>
      </c>
      <c r="F3980">
        <v>8</v>
      </c>
      <c r="G3980" t="s">
        <v>32</v>
      </c>
      <c r="H3980" t="s">
        <v>223</v>
      </c>
      <c r="I3980">
        <v>5176</v>
      </c>
      <c r="J3980" t="s">
        <v>16</v>
      </c>
      <c r="K3980" t="s">
        <v>17</v>
      </c>
      <c r="L3980">
        <v>2021</v>
      </c>
      <c r="M3980" t="s">
        <v>18</v>
      </c>
    </row>
    <row r="3981" spans="1:13" x14ac:dyDescent="0.25">
      <c r="A3981" s="1">
        <v>44216</v>
      </c>
      <c r="B3981" s="2">
        <v>0.89513888888888893</v>
      </c>
      <c r="C3981" t="s">
        <v>25</v>
      </c>
      <c r="D3981" t="s">
        <v>63</v>
      </c>
      <c r="E3981">
        <v>0</v>
      </c>
      <c r="F3981">
        <v>0</v>
      </c>
      <c r="G3981" t="s">
        <v>15</v>
      </c>
      <c r="H3981" t="s">
        <v>221</v>
      </c>
      <c r="I3981">
        <v>5591</v>
      </c>
      <c r="J3981" t="s">
        <v>16</v>
      </c>
      <c r="K3981" t="s">
        <v>17</v>
      </c>
      <c r="L3981">
        <v>2021</v>
      </c>
      <c r="M3981" t="s">
        <v>18</v>
      </c>
    </row>
    <row r="3982" spans="1:13" x14ac:dyDescent="0.25">
      <c r="A3982" s="1">
        <v>44216</v>
      </c>
      <c r="B3982" s="2">
        <v>0.90069444444444446</v>
      </c>
      <c r="C3982" t="s">
        <v>25</v>
      </c>
      <c r="D3982" t="s">
        <v>52</v>
      </c>
      <c r="E3982">
        <v>0</v>
      </c>
      <c r="F3982">
        <v>0</v>
      </c>
      <c r="G3982" t="s">
        <v>23</v>
      </c>
      <c r="H3982" t="s">
        <v>221</v>
      </c>
      <c r="I3982">
        <v>5846</v>
      </c>
      <c r="J3982" t="s">
        <v>16</v>
      </c>
      <c r="K3982" t="s">
        <v>17</v>
      </c>
      <c r="L3982">
        <v>2021</v>
      </c>
      <c r="M3982" t="s">
        <v>18</v>
      </c>
    </row>
    <row r="3983" spans="1:13" x14ac:dyDescent="0.25">
      <c r="A3983" s="1">
        <v>44217</v>
      </c>
      <c r="B3983" s="2">
        <v>0.3972222222222222</v>
      </c>
      <c r="C3983" t="s">
        <v>33</v>
      </c>
      <c r="D3983" t="s">
        <v>51</v>
      </c>
      <c r="E3983">
        <v>0</v>
      </c>
      <c r="F3983">
        <v>0</v>
      </c>
      <c r="G3983" t="s">
        <v>32</v>
      </c>
      <c r="H3983" t="s">
        <v>223</v>
      </c>
      <c r="I3983">
        <v>5124</v>
      </c>
      <c r="J3983" t="s">
        <v>16</v>
      </c>
      <c r="K3983" t="s">
        <v>17</v>
      </c>
      <c r="L3983">
        <v>2021</v>
      </c>
      <c r="M3983" t="s">
        <v>18</v>
      </c>
    </row>
    <row r="3984" spans="1:13" x14ac:dyDescent="0.25">
      <c r="A3984" s="1">
        <v>44217</v>
      </c>
      <c r="B3984" s="2">
        <v>0.50347222222222221</v>
      </c>
      <c r="C3984" t="s">
        <v>33</v>
      </c>
      <c r="D3984" t="s">
        <v>52</v>
      </c>
      <c r="E3984">
        <v>5</v>
      </c>
      <c r="F3984">
        <v>8</v>
      </c>
      <c r="G3984" t="s">
        <v>15</v>
      </c>
      <c r="H3984" t="s">
        <v>221</v>
      </c>
      <c r="I3984">
        <v>6021</v>
      </c>
      <c r="J3984" t="s">
        <v>16</v>
      </c>
      <c r="K3984" t="s">
        <v>17</v>
      </c>
      <c r="L3984">
        <v>2021</v>
      </c>
      <c r="M3984" t="s">
        <v>18</v>
      </c>
    </row>
    <row r="3985" spans="1:13" x14ac:dyDescent="0.25">
      <c r="A3985" s="1">
        <v>44217</v>
      </c>
      <c r="B3985" s="2">
        <v>0.61111111111111116</v>
      </c>
      <c r="C3985" t="s">
        <v>33</v>
      </c>
      <c r="D3985" t="s">
        <v>65</v>
      </c>
      <c r="E3985">
        <v>4</v>
      </c>
      <c r="F3985">
        <v>7</v>
      </c>
      <c r="G3985" t="s">
        <v>15</v>
      </c>
      <c r="H3985" t="s">
        <v>221</v>
      </c>
      <c r="I3985">
        <v>5596</v>
      </c>
      <c r="J3985" t="s">
        <v>16</v>
      </c>
      <c r="K3985" t="s">
        <v>17</v>
      </c>
      <c r="L3985">
        <v>2021</v>
      </c>
      <c r="M3985" t="s">
        <v>18</v>
      </c>
    </row>
    <row r="3986" spans="1:13" x14ac:dyDescent="0.25">
      <c r="A3986" s="1">
        <v>44217</v>
      </c>
      <c r="B3986" s="2">
        <v>0.61458333333333337</v>
      </c>
      <c r="C3986" t="s">
        <v>33</v>
      </c>
      <c r="D3986" t="s">
        <v>83</v>
      </c>
      <c r="E3986">
        <v>4</v>
      </c>
      <c r="F3986">
        <v>7</v>
      </c>
      <c r="G3986" t="s">
        <v>23</v>
      </c>
      <c r="H3986" t="s">
        <v>221</v>
      </c>
      <c r="I3986">
        <v>5576</v>
      </c>
      <c r="J3986" t="s">
        <v>38</v>
      </c>
      <c r="K3986" t="s">
        <v>39</v>
      </c>
      <c r="L3986">
        <v>2021</v>
      </c>
      <c r="M3986" t="s">
        <v>18</v>
      </c>
    </row>
    <row r="3987" spans="1:13" x14ac:dyDescent="0.25">
      <c r="A3987" s="1">
        <v>44217</v>
      </c>
      <c r="B3987" s="2">
        <v>0.62847222222222221</v>
      </c>
      <c r="C3987" t="s">
        <v>33</v>
      </c>
      <c r="D3987" t="s">
        <v>83</v>
      </c>
      <c r="E3987">
        <v>6</v>
      </c>
      <c r="F3987">
        <v>9</v>
      </c>
      <c r="G3987" t="s">
        <v>15</v>
      </c>
      <c r="H3987" t="s">
        <v>221</v>
      </c>
      <c r="I3987">
        <v>5426</v>
      </c>
      <c r="J3987" t="s">
        <v>91</v>
      </c>
      <c r="K3987" t="s">
        <v>92</v>
      </c>
      <c r="L3987">
        <v>2021</v>
      </c>
      <c r="M3987" t="s">
        <v>18</v>
      </c>
    </row>
    <row r="3988" spans="1:13" x14ac:dyDescent="0.25">
      <c r="A3988" s="1">
        <v>44217</v>
      </c>
      <c r="B3988" s="2">
        <v>0.65625</v>
      </c>
      <c r="C3988" t="s">
        <v>33</v>
      </c>
      <c r="D3988" t="s">
        <v>31</v>
      </c>
      <c r="E3988">
        <v>3</v>
      </c>
      <c r="F3988">
        <v>6</v>
      </c>
      <c r="G3988" t="s">
        <v>20</v>
      </c>
      <c r="H3988" t="s">
        <v>223</v>
      </c>
      <c r="I3988">
        <v>5117</v>
      </c>
      <c r="J3988" t="s">
        <v>16</v>
      </c>
      <c r="K3988" t="s">
        <v>17</v>
      </c>
      <c r="L3988">
        <v>2021</v>
      </c>
      <c r="M3988" t="s">
        <v>18</v>
      </c>
    </row>
    <row r="3989" spans="1:13" x14ac:dyDescent="0.25">
      <c r="A3989" s="1">
        <v>44217</v>
      </c>
      <c r="B3989" s="2">
        <v>0.68819444444444444</v>
      </c>
      <c r="C3989" t="s">
        <v>33</v>
      </c>
      <c r="D3989" t="s">
        <v>112</v>
      </c>
      <c r="E3989">
        <v>0</v>
      </c>
      <c r="F3989">
        <v>0</v>
      </c>
      <c r="G3989" t="s">
        <v>23</v>
      </c>
      <c r="H3989" t="s">
        <v>221</v>
      </c>
      <c r="I3989">
        <v>5656</v>
      </c>
      <c r="J3989" t="s">
        <v>16</v>
      </c>
      <c r="K3989" t="s">
        <v>17</v>
      </c>
      <c r="L3989">
        <v>2021</v>
      </c>
      <c r="M3989" t="s">
        <v>18</v>
      </c>
    </row>
    <row r="3990" spans="1:13" x14ac:dyDescent="0.25">
      <c r="A3990" s="1">
        <v>44217</v>
      </c>
      <c r="B3990" s="2">
        <v>0.7680555555555556</v>
      </c>
      <c r="C3990" t="s">
        <v>33</v>
      </c>
      <c r="D3990" t="s">
        <v>112</v>
      </c>
      <c r="E3990">
        <v>0</v>
      </c>
      <c r="F3990">
        <v>0</v>
      </c>
      <c r="G3990" t="s">
        <v>15</v>
      </c>
      <c r="H3990" t="s">
        <v>221</v>
      </c>
      <c r="I3990">
        <v>5876</v>
      </c>
      <c r="J3990" t="s">
        <v>16</v>
      </c>
      <c r="K3990" t="s">
        <v>17</v>
      </c>
      <c r="L3990">
        <v>2021</v>
      </c>
      <c r="M3990" t="s">
        <v>18</v>
      </c>
    </row>
    <row r="3991" spans="1:13" x14ac:dyDescent="0.25">
      <c r="A3991" s="1">
        <v>44217</v>
      </c>
      <c r="B3991" s="2">
        <v>0.7895833333333333</v>
      </c>
      <c r="C3991" t="s">
        <v>33</v>
      </c>
      <c r="D3991" t="s">
        <v>69</v>
      </c>
      <c r="E3991">
        <v>0</v>
      </c>
      <c r="F3991">
        <v>0</v>
      </c>
      <c r="G3991" t="s">
        <v>20</v>
      </c>
      <c r="H3991" t="s">
        <v>223</v>
      </c>
      <c r="I3991">
        <v>5371</v>
      </c>
      <c r="J3991" t="s">
        <v>16</v>
      </c>
      <c r="K3991" t="s">
        <v>17</v>
      </c>
      <c r="L3991">
        <v>2021</v>
      </c>
      <c r="M3991" t="s">
        <v>18</v>
      </c>
    </row>
    <row r="3992" spans="1:13" x14ac:dyDescent="0.25">
      <c r="A3992" s="1">
        <v>44217</v>
      </c>
      <c r="B3992" s="2">
        <v>0.90069444444444446</v>
      </c>
      <c r="C3992" t="s">
        <v>33</v>
      </c>
      <c r="D3992" t="s">
        <v>65</v>
      </c>
      <c r="E3992">
        <v>3</v>
      </c>
      <c r="F3992">
        <v>8</v>
      </c>
      <c r="G3992" t="s">
        <v>15</v>
      </c>
      <c r="H3992" t="s">
        <v>221</v>
      </c>
      <c r="I3992">
        <v>6061</v>
      </c>
      <c r="J3992" t="s">
        <v>16</v>
      </c>
      <c r="K3992" t="s">
        <v>17</v>
      </c>
      <c r="L3992">
        <v>2021</v>
      </c>
      <c r="M3992" t="s">
        <v>18</v>
      </c>
    </row>
    <row r="3993" spans="1:13" x14ac:dyDescent="0.25">
      <c r="A3993" s="1">
        <v>44217</v>
      </c>
      <c r="B3993" s="2">
        <v>0.91180555555555554</v>
      </c>
      <c r="C3993" t="s">
        <v>33</v>
      </c>
      <c r="D3993" t="s">
        <v>36</v>
      </c>
      <c r="E3993">
        <v>5</v>
      </c>
      <c r="F3993">
        <v>10</v>
      </c>
      <c r="G3993" t="s">
        <v>15</v>
      </c>
      <c r="H3993" t="s">
        <v>221</v>
      </c>
      <c r="I3993">
        <v>6061</v>
      </c>
      <c r="J3993" t="s">
        <v>16</v>
      </c>
      <c r="K3993" t="s">
        <v>17</v>
      </c>
      <c r="L3993">
        <v>2021</v>
      </c>
      <c r="M3993" t="s">
        <v>18</v>
      </c>
    </row>
    <row r="3994" spans="1:13" x14ac:dyDescent="0.25">
      <c r="A3994" s="1">
        <v>44217</v>
      </c>
      <c r="B3994" s="2">
        <v>0.91180555555555554</v>
      </c>
      <c r="C3994" t="s">
        <v>33</v>
      </c>
      <c r="D3994" t="s">
        <v>48</v>
      </c>
      <c r="E3994">
        <v>0</v>
      </c>
      <c r="F3994">
        <v>0</v>
      </c>
      <c r="G3994" t="s">
        <v>23</v>
      </c>
      <c r="H3994" t="s">
        <v>221</v>
      </c>
      <c r="I3994">
        <v>6071</v>
      </c>
      <c r="J3994" t="s">
        <v>16</v>
      </c>
      <c r="K3994" t="s">
        <v>17</v>
      </c>
      <c r="L3994">
        <v>2021</v>
      </c>
      <c r="M3994" t="s">
        <v>18</v>
      </c>
    </row>
    <row r="3995" spans="1:13" x14ac:dyDescent="0.25">
      <c r="A3995" s="1">
        <v>44217</v>
      </c>
      <c r="B3995" s="2">
        <v>0.93055555555555558</v>
      </c>
      <c r="C3995" t="s">
        <v>33</v>
      </c>
      <c r="D3995" t="s">
        <v>63</v>
      </c>
      <c r="E3995">
        <v>4</v>
      </c>
      <c r="F3995">
        <v>9</v>
      </c>
      <c r="G3995" t="s">
        <v>23</v>
      </c>
      <c r="H3995" t="s">
        <v>221</v>
      </c>
      <c r="I3995">
        <v>5801</v>
      </c>
      <c r="J3995" t="s">
        <v>16</v>
      </c>
      <c r="K3995" t="s">
        <v>17</v>
      </c>
      <c r="L3995">
        <v>2021</v>
      </c>
      <c r="M3995" t="s">
        <v>18</v>
      </c>
    </row>
    <row r="3996" spans="1:13" x14ac:dyDescent="0.25">
      <c r="A3996" s="1">
        <v>44218</v>
      </c>
      <c r="B3996" s="2">
        <v>0.54097222222222219</v>
      </c>
      <c r="C3996" t="s">
        <v>40</v>
      </c>
      <c r="D3996" t="s">
        <v>83</v>
      </c>
      <c r="E3996">
        <v>12</v>
      </c>
      <c r="F3996">
        <v>15</v>
      </c>
      <c r="G3996" t="s">
        <v>15</v>
      </c>
      <c r="H3996" t="s">
        <v>221</v>
      </c>
      <c r="I3996">
        <v>5516</v>
      </c>
      <c r="J3996" t="s">
        <v>91</v>
      </c>
      <c r="K3996" t="s">
        <v>92</v>
      </c>
      <c r="L3996">
        <v>2021</v>
      </c>
      <c r="M3996" t="s">
        <v>18</v>
      </c>
    </row>
    <row r="3997" spans="1:13" x14ac:dyDescent="0.25">
      <c r="A3997" s="1">
        <v>44218</v>
      </c>
      <c r="B3997" s="2">
        <v>0.6</v>
      </c>
      <c r="C3997" t="s">
        <v>40</v>
      </c>
      <c r="D3997" t="s">
        <v>51</v>
      </c>
      <c r="E3997">
        <v>15</v>
      </c>
      <c r="F3997">
        <v>18</v>
      </c>
      <c r="G3997" t="s">
        <v>32</v>
      </c>
      <c r="H3997" t="s">
        <v>223</v>
      </c>
      <c r="I3997">
        <v>5164</v>
      </c>
      <c r="J3997" t="s">
        <v>16</v>
      </c>
      <c r="K3997" t="s">
        <v>17</v>
      </c>
      <c r="L3997">
        <v>2021</v>
      </c>
      <c r="M3997" t="s">
        <v>18</v>
      </c>
    </row>
    <row r="3998" spans="1:13" x14ac:dyDescent="0.25">
      <c r="A3998" s="1">
        <v>44218</v>
      </c>
      <c r="B3998" s="2">
        <v>0.84583333333333333</v>
      </c>
      <c r="C3998" t="s">
        <v>40</v>
      </c>
      <c r="D3998" t="s">
        <v>36</v>
      </c>
      <c r="E3998">
        <v>4</v>
      </c>
      <c r="F3998">
        <v>7</v>
      </c>
      <c r="G3998" t="s">
        <v>23</v>
      </c>
      <c r="H3998" t="s">
        <v>221</v>
      </c>
      <c r="I3998">
        <v>6031</v>
      </c>
      <c r="J3998" t="s">
        <v>16</v>
      </c>
      <c r="K3998" t="s">
        <v>17</v>
      </c>
      <c r="L3998">
        <v>2021</v>
      </c>
      <c r="M3998" t="s">
        <v>18</v>
      </c>
    </row>
    <row r="3999" spans="1:13" x14ac:dyDescent="0.25">
      <c r="A3999" s="1">
        <v>44219</v>
      </c>
      <c r="B3999" s="2">
        <v>8.611111111111111E-2</v>
      </c>
      <c r="C3999" t="s">
        <v>50</v>
      </c>
      <c r="D3999" t="s">
        <v>66</v>
      </c>
      <c r="E3999">
        <v>6</v>
      </c>
      <c r="F3999">
        <v>11</v>
      </c>
      <c r="G3999" t="s">
        <v>15</v>
      </c>
      <c r="H3999" t="s">
        <v>221</v>
      </c>
      <c r="I3999">
        <v>5866</v>
      </c>
      <c r="J3999" t="s">
        <v>16</v>
      </c>
      <c r="K3999" t="s">
        <v>17</v>
      </c>
      <c r="L3999">
        <v>2021</v>
      </c>
      <c r="M3999" t="s">
        <v>18</v>
      </c>
    </row>
    <row r="4000" spans="1:13" x14ac:dyDescent="0.25">
      <c r="A4000" s="1">
        <v>44219</v>
      </c>
      <c r="B4000" s="2">
        <v>0.36249999999999999</v>
      </c>
      <c r="C4000" t="s">
        <v>50</v>
      </c>
      <c r="D4000" t="s">
        <v>96</v>
      </c>
      <c r="E4000">
        <v>11</v>
      </c>
      <c r="F4000">
        <v>16</v>
      </c>
      <c r="G4000" t="s">
        <v>32</v>
      </c>
      <c r="H4000" t="s">
        <v>223</v>
      </c>
      <c r="I4000">
        <v>5322</v>
      </c>
      <c r="J4000" t="s">
        <v>55</v>
      </c>
      <c r="K4000" t="s">
        <v>56</v>
      </c>
      <c r="L4000">
        <v>2021</v>
      </c>
      <c r="M4000" t="s">
        <v>18</v>
      </c>
    </row>
    <row r="4001" spans="1:13" x14ac:dyDescent="0.25">
      <c r="A4001" s="1">
        <v>44219</v>
      </c>
      <c r="B4001" s="2">
        <v>0.45069444444444445</v>
      </c>
      <c r="C4001" t="s">
        <v>50</v>
      </c>
      <c r="D4001" t="s">
        <v>122</v>
      </c>
      <c r="E4001">
        <v>0</v>
      </c>
      <c r="F4001">
        <v>0</v>
      </c>
      <c r="G4001" t="s">
        <v>15</v>
      </c>
      <c r="H4001" t="s">
        <v>221</v>
      </c>
      <c r="I4001">
        <v>5661</v>
      </c>
      <c r="J4001" t="s">
        <v>16</v>
      </c>
      <c r="K4001" t="s">
        <v>17</v>
      </c>
      <c r="L4001">
        <v>2021</v>
      </c>
      <c r="M4001" t="s">
        <v>18</v>
      </c>
    </row>
    <row r="4002" spans="1:13" x14ac:dyDescent="0.25">
      <c r="A4002" s="1">
        <v>44219</v>
      </c>
      <c r="B4002" s="2">
        <v>0.55486111111111114</v>
      </c>
      <c r="C4002" t="s">
        <v>50</v>
      </c>
      <c r="D4002" t="s">
        <v>44</v>
      </c>
      <c r="E4002">
        <v>0</v>
      </c>
      <c r="F4002">
        <v>0</v>
      </c>
      <c r="G4002" t="s">
        <v>23</v>
      </c>
      <c r="H4002" t="s">
        <v>221</v>
      </c>
      <c r="I4002">
        <v>5686</v>
      </c>
      <c r="J4002" t="s">
        <v>16</v>
      </c>
      <c r="K4002" t="s">
        <v>17</v>
      </c>
      <c r="L4002">
        <v>2021</v>
      </c>
      <c r="M4002" t="s">
        <v>18</v>
      </c>
    </row>
    <row r="4003" spans="1:13" x14ac:dyDescent="0.25">
      <c r="A4003" s="1">
        <v>44219</v>
      </c>
      <c r="B4003" s="2">
        <v>0.55694444444444446</v>
      </c>
      <c r="C4003" t="s">
        <v>50</v>
      </c>
      <c r="D4003" t="s">
        <v>65</v>
      </c>
      <c r="E4003">
        <v>0</v>
      </c>
      <c r="F4003">
        <v>0</v>
      </c>
      <c r="G4003" t="s">
        <v>23</v>
      </c>
      <c r="H4003" t="s">
        <v>221</v>
      </c>
      <c r="I4003">
        <v>5686</v>
      </c>
      <c r="J4003" t="s">
        <v>16</v>
      </c>
      <c r="K4003" t="s">
        <v>17</v>
      </c>
      <c r="L4003">
        <v>2021</v>
      </c>
      <c r="M4003" t="s">
        <v>18</v>
      </c>
    </row>
    <row r="4004" spans="1:13" x14ac:dyDescent="0.25">
      <c r="A4004" s="1">
        <v>44219</v>
      </c>
      <c r="B4004" s="2">
        <v>0.78749999999999998</v>
      </c>
      <c r="C4004" t="s">
        <v>50</v>
      </c>
      <c r="D4004" t="s">
        <v>80</v>
      </c>
      <c r="E4004">
        <v>0</v>
      </c>
      <c r="F4004">
        <v>0</v>
      </c>
      <c r="G4004" t="s">
        <v>32</v>
      </c>
      <c r="H4004" t="s">
        <v>223</v>
      </c>
      <c r="I4004">
        <v>5104</v>
      </c>
      <c r="J4004" t="s">
        <v>91</v>
      </c>
      <c r="K4004" t="s">
        <v>92</v>
      </c>
      <c r="L4004">
        <v>2021</v>
      </c>
      <c r="M4004" t="s">
        <v>18</v>
      </c>
    </row>
    <row r="4005" spans="1:13" x14ac:dyDescent="0.25">
      <c r="A4005" s="1">
        <v>44219</v>
      </c>
      <c r="B4005" s="2">
        <v>0.82152777777777775</v>
      </c>
      <c r="C4005" t="s">
        <v>50</v>
      </c>
      <c r="D4005" t="s">
        <v>105</v>
      </c>
      <c r="E4005">
        <v>7</v>
      </c>
      <c r="F4005">
        <v>12</v>
      </c>
      <c r="G4005" t="s">
        <v>15</v>
      </c>
      <c r="H4005" t="s">
        <v>221</v>
      </c>
      <c r="I4005">
        <v>5666</v>
      </c>
      <c r="J4005" t="s">
        <v>16</v>
      </c>
      <c r="K4005" t="s">
        <v>17</v>
      </c>
      <c r="L4005">
        <v>2021</v>
      </c>
      <c r="M4005" t="s">
        <v>18</v>
      </c>
    </row>
    <row r="4006" spans="1:13" x14ac:dyDescent="0.25">
      <c r="A4006" s="1">
        <v>44219</v>
      </c>
      <c r="B4006" s="2">
        <v>0.88263888888888886</v>
      </c>
      <c r="C4006" t="s">
        <v>50</v>
      </c>
      <c r="D4006" t="s">
        <v>67</v>
      </c>
      <c r="E4006">
        <v>9</v>
      </c>
      <c r="F4006">
        <v>15</v>
      </c>
      <c r="G4006" t="s">
        <v>15</v>
      </c>
      <c r="H4006" t="s">
        <v>221</v>
      </c>
      <c r="I4006">
        <v>5766</v>
      </c>
      <c r="J4006" t="s">
        <v>16</v>
      </c>
      <c r="K4006" t="s">
        <v>17</v>
      </c>
      <c r="L4006">
        <v>2021</v>
      </c>
      <c r="M4006" t="s">
        <v>18</v>
      </c>
    </row>
    <row r="4007" spans="1:13" x14ac:dyDescent="0.25">
      <c r="A4007" s="1">
        <v>44220</v>
      </c>
      <c r="B4007" s="2">
        <v>3.4027777777777775E-2</v>
      </c>
      <c r="C4007" t="s">
        <v>53</v>
      </c>
      <c r="D4007" t="s">
        <v>47</v>
      </c>
      <c r="E4007">
        <v>0</v>
      </c>
      <c r="F4007">
        <v>0</v>
      </c>
      <c r="G4007" t="s">
        <v>23</v>
      </c>
      <c r="H4007" t="s">
        <v>221</v>
      </c>
      <c r="I4007">
        <v>5871</v>
      </c>
      <c r="J4007" t="s">
        <v>16</v>
      </c>
      <c r="K4007" t="s">
        <v>17</v>
      </c>
      <c r="L4007">
        <v>2021</v>
      </c>
      <c r="M4007" t="s">
        <v>18</v>
      </c>
    </row>
    <row r="4008" spans="1:13" x14ac:dyDescent="0.25">
      <c r="A4008" s="1">
        <v>44220</v>
      </c>
      <c r="B4008" s="2">
        <v>0.46388888888888891</v>
      </c>
      <c r="C4008" t="s">
        <v>53</v>
      </c>
      <c r="D4008" t="s">
        <v>57</v>
      </c>
      <c r="E4008">
        <v>3</v>
      </c>
      <c r="F4008">
        <v>7</v>
      </c>
      <c r="G4008" t="s">
        <v>20</v>
      </c>
      <c r="H4008" t="s">
        <v>223</v>
      </c>
      <c r="I4008">
        <v>5259</v>
      </c>
      <c r="J4008" t="s">
        <v>16</v>
      </c>
      <c r="K4008" t="s">
        <v>17</v>
      </c>
      <c r="L4008">
        <v>2021</v>
      </c>
      <c r="M4008" t="s">
        <v>18</v>
      </c>
    </row>
    <row r="4009" spans="1:13" x14ac:dyDescent="0.25">
      <c r="A4009" s="1">
        <v>44220</v>
      </c>
      <c r="B4009" s="2">
        <v>0.48194444444444445</v>
      </c>
      <c r="C4009" t="s">
        <v>53</v>
      </c>
      <c r="D4009" t="s">
        <v>62</v>
      </c>
      <c r="E4009">
        <v>3</v>
      </c>
      <c r="F4009">
        <v>7</v>
      </c>
      <c r="G4009" t="s">
        <v>20</v>
      </c>
      <c r="H4009" t="s">
        <v>223</v>
      </c>
      <c r="I4009">
        <v>5003</v>
      </c>
      <c r="J4009" t="s">
        <v>16</v>
      </c>
      <c r="K4009" t="s">
        <v>17</v>
      </c>
      <c r="L4009">
        <v>2021</v>
      </c>
      <c r="M4009" t="s">
        <v>18</v>
      </c>
    </row>
    <row r="4010" spans="1:13" x14ac:dyDescent="0.25">
      <c r="A4010" s="1">
        <v>44220</v>
      </c>
      <c r="B4010" s="2">
        <v>0.4909722222222222</v>
      </c>
      <c r="C4010" t="s">
        <v>53</v>
      </c>
      <c r="D4010" t="s">
        <v>68</v>
      </c>
      <c r="E4010">
        <v>0</v>
      </c>
      <c r="F4010">
        <v>0</v>
      </c>
      <c r="G4010" t="s">
        <v>20</v>
      </c>
      <c r="H4010" t="s">
        <v>223</v>
      </c>
      <c r="I4010">
        <v>5256</v>
      </c>
      <c r="J4010" t="s">
        <v>16</v>
      </c>
      <c r="K4010" t="s">
        <v>17</v>
      </c>
      <c r="L4010">
        <v>2021</v>
      </c>
      <c r="M4010" t="s">
        <v>18</v>
      </c>
    </row>
    <row r="4011" spans="1:13" x14ac:dyDescent="0.25">
      <c r="A4011" s="1">
        <v>44220</v>
      </c>
      <c r="B4011" s="2">
        <v>0.51111111111111107</v>
      </c>
      <c r="C4011" t="s">
        <v>53</v>
      </c>
      <c r="D4011" t="s">
        <v>65</v>
      </c>
      <c r="E4011">
        <v>0</v>
      </c>
      <c r="F4011">
        <v>0</v>
      </c>
      <c r="G4011" t="s">
        <v>15</v>
      </c>
      <c r="H4011" t="s">
        <v>221</v>
      </c>
      <c r="I4011">
        <v>5496</v>
      </c>
      <c r="J4011" t="s">
        <v>16</v>
      </c>
      <c r="K4011" t="s">
        <v>17</v>
      </c>
      <c r="L4011">
        <v>2021</v>
      </c>
      <c r="M4011" t="s">
        <v>18</v>
      </c>
    </row>
    <row r="4012" spans="1:13" x14ac:dyDescent="0.25">
      <c r="A4012" s="1">
        <v>44220</v>
      </c>
      <c r="B4012" s="2">
        <v>0.51527777777777772</v>
      </c>
      <c r="C4012" t="s">
        <v>53</v>
      </c>
      <c r="D4012" t="s">
        <v>71</v>
      </c>
      <c r="E4012">
        <v>0</v>
      </c>
      <c r="F4012">
        <v>0</v>
      </c>
      <c r="G4012" t="s">
        <v>32</v>
      </c>
      <c r="H4012" t="s">
        <v>223</v>
      </c>
      <c r="I4012">
        <v>5046</v>
      </c>
      <c r="J4012" t="s">
        <v>16</v>
      </c>
      <c r="K4012" t="s">
        <v>17</v>
      </c>
      <c r="L4012">
        <v>2021</v>
      </c>
      <c r="M4012" t="s">
        <v>18</v>
      </c>
    </row>
    <row r="4013" spans="1:13" x14ac:dyDescent="0.25">
      <c r="A4013" s="1">
        <v>44220</v>
      </c>
      <c r="B4013" s="2">
        <v>0.71736111111111112</v>
      </c>
      <c r="C4013" t="s">
        <v>53</v>
      </c>
      <c r="D4013" t="s">
        <v>34</v>
      </c>
      <c r="E4013">
        <v>16</v>
      </c>
      <c r="F4013">
        <v>21</v>
      </c>
      <c r="G4013" t="s">
        <v>15</v>
      </c>
      <c r="H4013" t="s">
        <v>221</v>
      </c>
      <c r="I4013">
        <v>5916</v>
      </c>
      <c r="J4013" t="s">
        <v>16</v>
      </c>
      <c r="K4013" t="s">
        <v>17</v>
      </c>
      <c r="L4013">
        <v>2021</v>
      </c>
      <c r="M4013" t="s">
        <v>18</v>
      </c>
    </row>
    <row r="4014" spans="1:13" x14ac:dyDescent="0.25">
      <c r="A4014" s="1">
        <v>44221</v>
      </c>
      <c r="B4014" s="2">
        <v>0.44166666666666665</v>
      </c>
      <c r="C4014" t="s">
        <v>13</v>
      </c>
      <c r="D4014" t="s">
        <v>54</v>
      </c>
      <c r="E4014">
        <v>5</v>
      </c>
      <c r="F4014">
        <v>8</v>
      </c>
      <c r="G4014" t="s">
        <v>15</v>
      </c>
      <c r="H4014" t="s">
        <v>221</v>
      </c>
      <c r="I4014">
        <v>5446</v>
      </c>
      <c r="J4014" t="s">
        <v>16</v>
      </c>
      <c r="K4014" t="s">
        <v>17</v>
      </c>
      <c r="L4014">
        <v>2021</v>
      </c>
      <c r="M4014" t="s">
        <v>18</v>
      </c>
    </row>
    <row r="4015" spans="1:13" x14ac:dyDescent="0.25">
      <c r="A4015" s="1">
        <v>44221</v>
      </c>
      <c r="B4015" s="2">
        <v>0.55833333333333335</v>
      </c>
      <c r="C4015" t="s">
        <v>13</v>
      </c>
      <c r="D4015" t="s">
        <v>87</v>
      </c>
      <c r="E4015">
        <v>0</v>
      </c>
      <c r="F4015">
        <v>0</v>
      </c>
      <c r="G4015" t="s">
        <v>15</v>
      </c>
      <c r="H4015" t="s">
        <v>221</v>
      </c>
      <c r="I4015">
        <v>6041</v>
      </c>
      <c r="J4015" t="s">
        <v>91</v>
      </c>
      <c r="K4015" t="s">
        <v>92</v>
      </c>
      <c r="L4015">
        <v>2021</v>
      </c>
      <c r="M4015" t="s">
        <v>18</v>
      </c>
    </row>
    <row r="4016" spans="1:13" x14ac:dyDescent="0.25">
      <c r="A4016" s="1">
        <v>44222</v>
      </c>
      <c r="B4016" s="2">
        <v>3.4722222222222224E-2</v>
      </c>
      <c r="C4016" t="s">
        <v>21</v>
      </c>
      <c r="D4016" t="s">
        <v>35</v>
      </c>
      <c r="E4016">
        <v>5</v>
      </c>
      <c r="F4016">
        <v>10</v>
      </c>
      <c r="G4016" t="s">
        <v>23</v>
      </c>
      <c r="H4016" t="s">
        <v>221</v>
      </c>
      <c r="I4016">
        <v>5396</v>
      </c>
      <c r="J4016" t="s">
        <v>16</v>
      </c>
      <c r="K4016" t="s">
        <v>17</v>
      </c>
      <c r="L4016">
        <v>2021</v>
      </c>
      <c r="M4016" t="s">
        <v>18</v>
      </c>
    </row>
    <row r="4017" spans="1:13" x14ac:dyDescent="0.25">
      <c r="A4017" s="1">
        <v>44222</v>
      </c>
      <c r="B4017" s="2">
        <v>4.3749999999999997E-2</v>
      </c>
      <c r="C4017" t="s">
        <v>21</v>
      </c>
      <c r="D4017" t="s">
        <v>79</v>
      </c>
      <c r="E4017">
        <v>12</v>
      </c>
      <c r="F4017">
        <v>17</v>
      </c>
      <c r="G4017" t="s">
        <v>15</v>
      </c>
      <c r="H4017" t="s">
        <v>221</v>
      </c>
      <c r="I4017">
        <v>5821</v>
      </c>
      <c r="J4017" t="s">
        <v>16</v>
      </c>
      <c r="K4017" t="s">
        <v>17</v>
      </c>
      <c r="L4017">
        <v>2021</v>
      </c>
      <c r="M4017" t="s">
        <v>18</v>
      </c>
    </row>
    <row r="4018" spans="1:13" x14ac:dyDescent="0.25">
      <c r="A4018" s="1">
        <v>44222</v>
      </c>
      <c r="B4018" s="2">
        <v>0.48888888888888887</v>
      </c>
      <c r="C4018" t="s">
        <v>21</v>
      </c>
      <c r="D4018" t="s">
        <v>95</v>
      </c>
      <c r="E4018">
        <v>0</v>
      </c>
      <c r="F4018">
        <v>0</v>
      </c>
      <c r="G4018" t="s">
        <v>15</v>
      </c>
      <c r="H4018" t="s">
        <v>221</v>
      </c>
      <c r="I4018">
        <v>5916</v>
      </c>
      <c r="J4018" t="s">
        <v>16</v>
      </c>
      <c r="K4018" t="s">
        <v>17</v>
      </c>
      <c r="L4018">
        <v>2021</v>
      </c>
      <c r="M4018" t="s">
        <v>18</v>
      </c>
    </row>
    <row r="4019" spans="1:13" x14ac:dyDescent="0.25">
      <c r="A4019" s="1">
        <v>44222</v>
      </c>
      <c r="B4019" s="2">
        <v>0.81041666666666667</v>
      </c>
      <c r="C4019" t="s">
        <v>21</v>
      </c>
      <c r="D4019" t="s">
        <v>67</v>
      </c>
      <c r="E4019">
        <v>0</v>
      </c>
      <c r="F4019">
        <v>0</v>
      </c>
      <c r="G4019" t="s">
        <v>23</v>
      </c>
      <c r="H4019" t="s">
        <v>221</v>
      </c>
      <c r="I4019">
        <v>5551</v>
      </c>
      <c r="J4019" t="s">
        <v>91</v>
      </c>
      <c r="K4019" t="s">
        <v>92</v>
      </c>
      <c r="L4019">
        <v>2021</v>
      </c>
      <c r="M4019" t="s">
        <v>18</v>
      </c>
    </row>
    <row r="4020" spans="1:13" x14ac:dyDescent="0.25">
      <c r="A4020" s="1">
        <v>44222</v>
      </c>
      <c r="B4020" s="2">
        <v>0.81111111111111112</v>
      </c>
      <c r="C4020" t="s">
        <v>21</v>
      </c>
      <c r="D4020" t="s">
        <v>51</v>
      </c>
      <c r="E4020">
        <v>0</v>
      </c>
      <c r="F4020">
        <v>0</v>
      </c>
      <c r="G4020" t="s">
        <v>32</v>
      </c>
      <c r="H4020" t="s">
        <v>223</v>
      </c>
      <c r="I4020">
        <v>5312</v>
      </c>
      <c r="J4020" t="s">
        <v>16</v>
      </c>
      <c r="K4020" t="s">
        <v>17</v>
      </c>
      <c r="L4020">
        <v>2021</v>
      </c>
      <c r="M4020" t="s">
        <v>18</v>
      </c>
    </row>
    <row r="4021" spans="1:13" x14ac:dyDescent="0.25">
      <c r="A4021" s="1">
        <v>44223</v>
      </c>
      <c r="B4021" s="2">
        <v>0.37083333333333335</v>
      </c>
      <c r="C4021" t="s">
        <v>25</v>
      </c>
      <c r="D4021" t="s">
        <v>72</v>
      </c>
      <c r="E4021">
        <v>5</v>
      </c>
      <c r="F4021">
        <v>11</v>
      </c>
      <c r="G4021" t="s">
        <v>20</v>
      </c>
      <c r="H4021" t="s">
        <v>222</v>
      </c>
      <c r="I4021">
        <v>6161</v>
      </c>
      <c r="J4021" t="s">
        <v>16</v>
      </c>
      <c r="K4021" t="s">
        <v>17</v>
      </c>
      <c r="L4021">
        <v>2021</v>
      </c>
      <c r="M4021" t="s">
        <v>18</v>
      </c>
    </row>
    <row r="4022" spans="1:13" x14ac:dyDescent="0.25">
      <c r="A4022" s="1">
        <v>44223</v>
      </c>
      <c r="B4022" s="2">
        <v>0.57777777777777772</v>
      </c>
      <c r="C4022" t="s">
        <v>25</v>
      </c>
      <c r="D4022" t="s">
        <v>57</v>
      </c>
      <c r="E4022">
        <v>4</v>
      </c>
      <c r="F4022">
        <v>7</v>
      </c>
      <c r="G4022" t="s">
        <v>32</v>
      </c>
      <c r="H4022" t="s">
        <v>223</v>
      </c>
      <c r="I4022">
        <v>5091</v>
      </c>
      <c r="J4022" t="s">
        <v>16</v>
      </c>
      <c r="K4022" t="s">
        <v>17</v>
      </c>
      <c r="L4022">
        <v>2021</v>
      </c>
      <c r="M4022" t="s">
        <v>18</v>
      </c>
    </row>
    <row r="4023" spans="1:13" x14ac:dyDescent="0.25">
      <c r="A4023" s="1">
        <v>44223</v>
      </c>
      <c r="B4023" s="2">
        <v>0.6069444444444444</v>
      </c>
      <c r="C4023" t="s">
        <v>25</v>
      </c>
      <c r="D4023" t="s">
        <v>62</v>
      </c>
      <c r="E4023">
        <v>4</v>
      </c>
      <c r="F4023">
        <v>7</v>
      </c>
      <c r="G4023" t="s">
        <v>20</v>
      </c>
      <c r="H4023" t="s">
        <v>223</v>
      </c>
      <c r="I4023">
        <v>5030</v>
      </c>
      <c r="J4023" t="s">
        <v>16</v>
      </c>
      <c r="K4023" t="s">
        <v>17</v>
      </c>
      <c r="L4023">
        <v>2021</v>
      </c>
      <c r="M4023" t="s">
        <v>18</v>
      </c>
    </row>
    <row r="4024" spans="1:13" x14ac:dyDescent="0.25">
      <c r="A4024" s="1">
        <v>44223</v>
      </c>
      <c r="B4024" s="2">
        <v>0.61527777777777781</v>
      </c>
      <c r="C4024" t="s">
        <v>25</v>
      </c>
      <c r="D4024" t="s">
        <v>95</v>
      </c>
      <c r="E4024">
        <v>0</v>
      </c>
      <c r="F4024">
        <v>0</v>
      </c>
      <c r="G4024" t="s">
        <v>15</v>
      </c>
      <c r="H4024" t="s">
        <v>221</v>
      </c>
      <c r="I4024">
        <v>6076</v>
      </c>
      <c r="J4024" t="s">
        <v>16</v>
      </c>
      <c r="K4024" t="s">
        <v>17</v>
      </c>
      <c r="L4024">
        <v>2021</v>
      </c>
      <c r="M4024" t="s">
        <v>18</v>
      </c>
    </row>
    <row r="4025" spans="1:13" x14ac:dyDescent="0.25">
      <c r="A4025" s="1">
        <v>44223</v>
      </c>
      <c r="B4025" s="2">
        <v>0.66805555555555551</v>
      </c>
      <c r="C4025" t="s">
        <v>25</v>
      </c>
      <c r="D4025" t="s">
        <v>96</v>
      </c>
      <c r="E4025">
        <v>5</v>
      </c>
      <c r="F4025">
        <v>8</v>
      </c>
      <c r="G4025" t="s">
        <v>32</v>
      </c>
      <c r="H4025" t="s">
        <v>223</v>
      </c>
      <c r="I4025">
        <v>5112</v>
      </c>
      <c r="J4025" t="s">
        <v>16</v>
      </c>
      <c r="K4025" t="s">
        <v>17</v>
      </c>
      <c r="L4025">
        <v>2021</v>
      </c>
      <c r="M4025" t="s">
        <v>18</v>
      </c>
    </row>
    <row r="4026" spans="1:13" x14ac:dyDescent="0.25">
      <c r="A4026" s="1">
        <v>44223</v>
      </c>
      <c r="B4026" s="2">
        <v>0.68472222222222223</v>
      </c>
      <c r="C4026" t="s">
        <v>25</v>
      </c>
      <c r="D4026" t="s">
        <v>94</v>
      </c>
      <c r="E4026">
        <v>3</v>
      </c>
      <c r="F4026">
        <v>6</v>
      </c>
      <c r="G4026" t="s">
        <v>23</v>
      </c>
      <c r="H4026" t="s">
        <v>221</v>
      </c>
      <c r="I4026">
        <v>6081</v>
      </c>
      <c r="J4026" t="s">
        <v>16</v>
      </c>
      <c r="K4026" t="s">
        <v>17</v>
      </c>
      <c r="L4026">
        <v>2021</v>
      </c>
      <c r="M4026" t="s">
        <v>18</v>
      </c>
    </row>
    <row r="4027" spans="1:13" x14ac:dyDescent="0.25">
      <c r="A4027" s="1">
        <v>44223</v>
      </c>
      <c r="B4027" s="2">
        <v>0.78749999999999998</v>
      </c>
      <c r="C4027" t="s">
        <v>25</v>
      </c>
      <c r="D4027" t="s">
        <v>76</v>
      </c>
      <c r="E4027">
        <v>0</v>
      </c>
      <c r="F4027">
        <v>0</v>
      </c>
      <c r="G4027" t="s">
        <v>32</v>
      </c>
      <c r="H4027" t="s">
        <v>223</v>
      </c>
      <c r="I4027">
        <v>5186</v>
      </c>
      <c r="J4027" t="s">
        <v>16</v>
      </c>
      <c r="K4027" t="s">
        <v>17</v>
      </c>
      <c r="L4027">
        <v>2021</v>
      </c>
      <c r="M4027" t="s">
        <v>18</v>
      </c>
    </row>
    <row r="4028" spans="1:13" x14ac:dyDescent="0.25">
      <c r="A4028" s="1">
        <v>44223</v>
      </c>
      <c r="B4028" s="2">
        <v>0.7944444444444444</v>
      </c>
      <c r="C4028" t="s">
        <v>25</v>
      </c>
      <c r="D4028" t="s">
        <v>93</v>
      </c>
      <c r="E4028">
        <v>0</v>
      </c>
      <c r="F4028">
        <v>0</v>
      </c>
      <c r="G4028" t="s">
        <v>20</v>
      </c>
      <c r="H4028" t="s">
        <v>223</v>
      </c>
      <c r="I4028">
        <v>5281</v>
      </c>
      <c r="J4028" t="s">
        <v>16</v>
      </c>
      <c r="K4028" t="s">
        <v>17</v>
      </c>
      <c r="L4028">
        <v>2021</v>
      </c>
      <c r="M4028" t="s">
        <v>18</v>
      </c>
    </row>
    <row r="4029" spans="1:13" x14ac:dyDescent="0.25">
      <c r="A4029" s="1">
        <v>44223</v>
      </c>
      <c r="B4029" s="2">
        <v>0.8</v>
      </c>
      <c r="C4029" t="s">
        <v>25</v>
      </c>
      <c r="D4029" t="s">
        <v>84</v>
      </c>
      <c r="E4029">
        <v>3</v>
      </c>
      <c r="F4029">
        <v>6</v>
      </c>
      <c r="G4029" t="s">
        <v>15</v>
      </c>
      <c r="H4029" t="s">
        <v>221</v>
      </c>
      <c r="I4029">
        <v>5801</v>
      </c>
      <c r="J4029" t="s">
        <v>16</v>
      </c>
      <c r="K4029" t="s">
        <v>17</v>
      </c>
      <c r="L4029">
        <v>2021</v>
      </c>
      <c r="M4029" t="s">
        <v>18</v>
      </c>
    </row>
    <row r="4030" spans="1:13" x14ac:dyDescent="0.25">
      <c r="A4030" s="1">
        <v>44223</v>
      </c>
      <c r="B4030" s="2">
        <v>0.8256944444444444</v>
      </c>
      <c r="C4030" t="s">
        <v>25</v>
      </c>
      <c r="D4030" t="s">
        <v>43</v>
      </c>
      <c r="E4030">
        <v>4</v>
      </c>
      <c r="F4030">
        <v>10</v>
      </c>
      <c r="G4030" t="s">
        <v>32</v>
      </c>
      <c r="H4030" t="s">
        <v>223</v>
      </c>
      <c r="I4030">
        <v>5089</v>
      </c>
      <c r="J4030" t="s">
        <v>16</v>
      </c>
      <c r="K4030" t="s">
        <v>17</v>
      </c>
      <c r="L4030">
        <v>2021</v>
      </c>
      <c r="M4030" t="s">
        <v>18</v>
      </c>
    </row>
    <row r="4031" spans="1:13" x14ac:dyDescent="0.25">
      <c r="A4031" s="1">
        <v>44223</v>
      </c>
      <c r="B4031" s="2">
        <v>0.85902777777777772</v>
      </c>
      <c r="C4031" t="s">
        <v>25</v>
      </c>
      <c r="D4031" t="s">
        <v>112</v>
      </c>
      <c r="E4031">
        <v>3</v>
      </c>
      <c r="F4031">
        <v>6</v>
      </c>
      <c r="G4031" t="s">
        <v>15</v>
      </c>
      <c r="H4031" t="s">
        <v>221</v>
      </c>
      <c r="I4031">
        <v>5521</v>
      </c>
      <c r="J4031" t="s">
        <v>16</v>
      </c>
      <c r="K4031" t="s">
        <v>17</v>
      </c>
      <c r="L4031">
        <v>2021</v>
      </c>
      <c r="M4031" t="s">
        <v>18</v>
      </c>
    </row>
    <row r="4032" spans="1:13" x14ac:dyDescent="0.25">
      <c r="A4032" s="1">
        <v>44223</v>
      </c>
      <c r="B4032" s="2">
        <v>0.90069444444444446</v>
      </c>
      <c r="C4032" t="s">
        <v>25</v>
      </c>
      <c r="D4032" t="s">
        <v>84</v>
      </c>
      <c r="E4032">
        <v>0</v>
      </c>
      <c r="F4032">
        <v>0</v>
      </c>
      <c r="G4032" t="s">
        <v>15</v>
      </c>
      <c r="H4032" t="s">
        <v>221</v>
      </c>
      <c r="I4032">
        <v>5896</v>
      </c>
      <c r="J4032" t="s">
        <v>55</v>
      </c>
      <c r="K4032" t="s">
        <v>56</v>
      </c>
      <c r="L4032">
        <v>2021</v>
      </c>
      <c r="M4032" t="s">
        <v>18</v>
      </c>
    </row>
    <row r="4033" spans="1:13" x14ac:dyDescent="0.25">
      <c r="A4033" s="1">
        <v>44224</v>
      </c>
      <c r="B4033" s="2">
        <v>0.56388888888888888</v>
      </c>
      <c r="C4033" t="s">
        <v>33</v>
      </c>
      <c r="D4033" t="s">
        <v>83</v>
      </c>
      <c r="E4033">
        <v>3</v>
      </c>
      <c r="F4033">
        <v>6</v>
      </c>
      <c r="G4033" t="s">
        <v>15</v>
      </c>
      <c r="H4033" t="s">
        <v>221</v>
      </c>
      <c r="I4033">
        <v>5651</v>
      </c>
      <c r="J4033" t="s">
        <v>91</v>
      </c>
      <c r="K4033" t="s">
        <v>92</v>
      </c>
      <c r="L4033">
        <v>2021</v>
      </c>
      <c r="M4033" t="s">
        <v>18</v>
      </c>
    </row>
    <row r="4034" spans="1:13" x14ac:dyDescent="0.25">
      <c r="A4034" s="1">
        <v>44224</v>
      </c>
      <c r="B4034" s="2">
        <v>0.67291666666666672</v>
      </c>
      <c r="C4034" t="s">
        <v>33</v>
      </c>
      <c r="D4034" t="s">
        <v>81</v>
      </c>
      <c r="E4034">
        <v>0</v>
      </c>
      <c r="F4034">
        <v>0</v>
      </c>
      <c r="G4034" t="s">
        <v>32</v>
      </c>
      <c r="H4034" t="s">
        <v>223</v>
      </c>
      <c r="I4034">
        <v>5160</v>
      </c>
      <c r="J4034" t="s">
        <v>16</v>
      </c>
      <c r="K4034" t="s">
        <v>17</v>
      </c>
      <c r="L4034">
        <v>2021</v>
      </c>
      <c r="M4034" t="s">
        <v>18</v>
      </c>
    </row>
    <row r="4035" spans="1:13" x14ac:dyDescent="0.25">
      <c r="A4035" s="1">
        <v>44224</v>
      </c>
      <c r="B4035" s="2">
        <v>0.6791666666666667</v>
      </c>
      <c r="C4035" t="s">
        <v>33</v>
      </c>
      <c r="D4035" t="s">
        <v>59</v>
      </c>
      <c r="E4035">
        <v>4</v>
      </c>
      <c r="F4035">
        <v>7</v>
      </c>
      <c r="G4035" t="s">
        <v>20</v>
      </c>
      <c r="H4035" t="s">
        <v>223</v>
      </c>
      <c r="I4035">
        <v>5139</v>
      </c>
      <c r="J4035" t="s">
        <v>16</v>
      </c>
      <c r="K4035" t="s">
        <v>17</v>
      </c>
      <c r="L4035">
        <v>2021</v>
      </c>
      <c r="M4035" t="s">
        <v>18</v>
      </c>
    </row>
    <row r="4036" spans="1:13" x14ac:dyDescent="0.25">
      <c r="A4036" s="1">
        <v>44224</v>
      </c>
      <c r="B4036" s="2">
        <v>0.71875</v>
      </c>
      <c r="C4036" t="s">
        <v>33</v>
      </c>
      <c r="D4036" t="s">
        <v>44</v>
      </c>
      <c r="E4036">
        <v>14</v>
      </c>
      <c r="F4036">
        <v>17</v>
      </c>
      <c r="G4036" t="s">
        <v>23</v>
      </c>
      <c r="H4036" t="s">
        <v>221</v>
      </c>
      <c r="I4036">
        <v>5516</v>
      </c>
      <c r="J4036" t="s">
        <v>16</v>
      </c>
      <c r="K4036" t="s">
        <v>17</v>
      </c>
      <c r="L4036">
        <v>2021</v>
      </c>
      <c r="M4036" t="s">
        <v>18</v>
      </c>
    </row>
    <row r="4037" spans="1:13" x14ac:dyDescent="0.25">
      <c r="A4037" s="1">
        <v>44224</v>
      </c>
      <c r="B4037" s="2">
        <v>0.73124999999999996</v>
      </c>
      <c r="C4037" t="s">
        <v>33</v>
      </c>
      <c r="D4037" t="s">
        <v>57</v>
      </c>
      <c r="E4037">
        <v>8</v>
      </c>
      <c r="F4037">
        <v>11</v>
      </c>
      <c r="G4037" t="s">
        <v>32</v>
      </c>
      <c r="H4037" t="s">
        <v>223</v>
      </c>
      <c r="I4037">
        <v>5037</v>
      </c>
      <c r="J4037" t="s">
        <v>16</v>
      </c>
      <c r="K4037" t="s">
        <v>17</v>
      </c>
      <c r="L4037">
        <v>2021</v>
      </c>
      <c r="M4037" t="s">
        <v>18</v>
      </c>
    </row>
    <row r="4038" spans="1:13" x14ac:dyDescent="0.25">
      <c r="A4038" s="1">
        <v>44224</v>
      </c>
      <c r="B4038" s="2">
        <v>0.79305555555555551</v>
      </c>
      <c r="C4038" t="s">
        <v>33</v>
      </c>
      <c r="D4038" t="s">
        <v>19</v>
      </c>
      <c r="E4038">
        <v>3</v>
      </c>
      <c r="F4038">
        <v>6</v>
      </c>
      <c r="G4038" t="s">
        <v>32</v>
      </c>
      <c r="H4038" t="s">
        <v>223</v>
      </c>
      <c r="I4038">
        <v>5127</v>
      </c>
      <c r="J4038" t="s">
        <v>16</v>
      </c>
      <c r="K4038" t="s">
        <v>17</v>
      </c>
      <c r="L4038">
        <v>2021</v>
      </c>
      <c r="M4038" t="s">
        <v>18</v>
      </c>
    </row>
    <row r="4039" spans="1:13" x14ac:dyDescent="0.25">
      <c r="A4039" s="1">
        <v>44224</v>
      </c>
      <c r="B4039" s="2">
        <v>0.86805555555555558</v>
      </c>
      <c r="C4039" t="s">
        <v>33</v>
      </c>
      <c r="D4039" t="s">
        <v>26</v>
      </c>
      <c r="E4039">
        <v>0</v>
      </c>
      <c r="F4039">
        <v>0</v>
      </c>
      <c r="G4039" t="s">
        <v>32</v>
      </c>
      <c r="H4039" t="s">
        <v>223</v>
      </c>
      <c r="I4039">
        <v>5089</v>
      </c>
      <c r="J4039" t="s">
        <v>16</v>
      </c>
      <c r="K4039" t="s">
        <v>17</v>
      </c>
      <c r="L4039">
        <v>2021</v>
      </c>
      <c r="M4039" t="s">
        <v>18</v>
      </c>
    </row>
    <row r="4040" spans="1:13" x14ac:dyDescent="0.25">
      <c r="A4040" s="1">
        <v>44225</v>
      </c>
      <c r="B4040" s="2">
        <v>0.35347222222222224</v>
      </c>
      <c r="C4040" t="s">
        <v>40</v>
      </c>
      <c r="D4040" t="s">
        <v>65</v>
      </c>
      <c r="E4040">
        <v>3</v>
      </c>
      <c r="F4040">
        <v>6</v>
      </c>
      <c r="G4040" t="s">
        <v>23</v>
      </c>
      <c r="H4040" t="s">
        <v>221</v>
      </c>
      <c r="I4040">
        <v>5441</v>
      </c>
      <c r="J4040" t="s">
        <v>16</v>
      </c>
      <c r="K4040" t="s">
        <v>17</v>
      </c>
      <c r="L4040">
        <v>2021</v>
      </c>
      <c r="M4040" t="s">
        <v>18</v>
      </c>
    </row>
    <row r="4041" spans="1:13" x14ac:dyDescent="0.25">
      <c r="A4041" s="1">
        <v>44225</v>
      </c>
      <c r="B4041" s="2">
        <v>0.62291666666666667</v>
      </c>
      <c r="C4041" t="s">
        <v>40</v>
      </c>
      <c r="D4041" t="s">
        <v>36</v>
      </c>
      <c r="E4041">
        <v>13</v>
      </c>
      <c r="F4041">
        <v>16</v>
      </c>
      <c r="G4041" t="s">
        <v>15</v>
      </c>
      <c r="H4041" t="s">
        <v>221</v>
      </c>
      <c r="I4041">
        <v>6076</v>
      </c>
      <c r="J4041" t="s">
        <v>16</v>
      </c>
      <c r="K4041" t="s">
        <v>17</v>
      </c>
      <c r="L4041">
        <v>2021</v>
      </c>
      <c r="M4041" t="s">
        <v>18</v>
      </c>
    </row>
    <row r="4042" spans="1:13" x14ac:dyDescent="0.25">
      <c r="A4042" s="1">
        <v>44225</v>
      </c>
      <c r="B4042" s="2">
        <v>0.66597222222222219</v>
      </c>
      <c r="C4042" t="s">
        <v>40</v>
      </c>
      <c r="D4042" t="s">
        <v>86</v>
      </c>
      <c r="E4042">
        <v>3</v>
      </c>
      <c r="F4042">
        <v>6</v>
      </c>
      <c r="G4042" t="s">
        <v>32</v>
      </c>
      <c r="H4042" t="s">
        <v>223</v>
      </c>
      <c r="I4042">
        <v>5317</v>
      </c>
      <c r="J4042" t="s">
        <v>16</v>
      </c>
      <c r="K4042" t="s">
        <v>17</v>
      </c>
      <c r="L4042">
        <v>2021</v>
      </c>
      <c r="M4042" t="s">
        <v>18</v>
      </c>
    </row>
    <row r="4043" spans="1:13" x14ac:dyDescent="0.25">
      <c r="A4043" s="1">
        <v>44225</v>
      </c>
      <c r="B4043" s="2">
        <v>0.70972222222222225</v>
      </c>
      <c r="C4043" t="s">
        <v>40</v>
      </c>
      <c r="D4043" t="s">
        <v>78</v>
      </c>
      <c r="E4043">
        <v>0</v>
      </c>
      <c r="F4043">
        <v>0</v>
      </c>
      <c r="G4043" t="s">
        <v>20</v>
      </c>
      <c r="H4043" t="s">
        <v>223</v>
      </c>
      <c r="I4043">
        <v>5067</v>
      </c>
      <c r="J4043" t="s">
        <v>16</v>
      </c>
      <c r="K4043" t="s">
        <v>17</v>
      </c>
      <c r="L4043">
        <v>2021</v>
      </c>
      <c r="M4043" t="s">
        <v>18</v>
      </c>
    </row>
    <row r="4044" spans="1:13" x14ac:dyDescent="0.25">
      <c r="A4044" s="1">
        <v>44225</v>
      </c>
      <c r="B4044" s="2">
        <v>0.80347222222222225</v>
      </c>
      <c r="C4044" t="s">
        <v>40</v>
      </c>
      <c r="D4044" t="s">
        <v>77</v>
      </c>
      <c r="E4044">
        <v>0</v>
      </c>
      <c r="F4044">
        <v>0</v>
      </c>
      <c r="G4044" t="s">
        <v>15</v>
      </c>
      <c r="H4044" t="s">
        <v>221</v>
      </c>
      <c r="I4044">
        <v>5571</v>
      </c>
      <c r="J4044" t="s">
        <v>16</v>
      </c>
      <c r="K4044" t="s">
        <v>17</v>
      </c>
      <c r="L4044">
        <v>2021</v>
      </c>
      <c r="M4044" t="s">
        <v>18</v>
      </c>
    </row>
    <row r="4045" spans="1:13" x14ac:dyDescent="0.25">
      <c r="A4045" s="1">
        <v>44225</v>
      </c>
      <c r="B4045" s="2">
        <v>0.82638888888888884</v>
      </c>
      <c r="C4045" t="s">
        <v>40</v>
      </c>
      <c r="D4045" t="s">
        <v>77</v>
      </c>
      <c r="E4045">
        <v>4</v>
      </c>
      <c r="F4045">
        <v>7</v>
      </c>
      <c r="G4045" t="s">
        <v>15</v>
      </c>
      <c r="H4045" t="s">
        <v>221</v>
      </c>
      <c r="I4045">
        <v>5571</v>
      </c>
      <c r="J4045" t="s">
        <v>16</v>
      </c>
      <c r="K4045" t="s">
        <v>17</v>
      </c>
      <c r="L4045">
        <v>2021</v>
      </c>
      <c r="M4045" t="s">
        <v>18</v>
      </c>
    </row>
    <row r="4046" spans="1:13" x14ac:dyDescent="0.25">
      <c r="A4046" s="1">
        <v>44225</v>
      </c>
      <c r="B4046" s="2">
        <v>0.89930555555555558</v>
      </c>
      <c r="C4046" t="s">
        <v>40</v>
      </c>
      <c r="D4046" t="s">
        <v>67</v>
      </c>
      <c r="E4046">
        <v>6</v>
      </c>
      <c r="F4046">
        <v>9</v>
      </c>
      <c r="G4046" t="s">
        <v>15</v>
      </c>
      <c r="H4046" t="s">
        <v>221</v>
      </c>
      <c r="I4046">
        <v>5911</v>
      </c>
      <c r="J4046" t="s">
        <v>16</v>
      </c>
      <c r="K4046" t="s">
        <v>17</v>
      </c>
      <c r="L4046">
        <v>2021</v>
      </c>
      <c r="M4046" t="s">
        <v>18</v>
      </c>
    </row>
    <row r="4047" spans="1:13" x14ac:dyDescent="0.25">
      <c r="A4047" s="1">
        <v>44225</v>
      </c>
      <c r="B4047" s="2">
        <v>0.93680555555555556</v>
      </c>
      <c r="C4047" t="s">
        <v>40</v>
      </c>
      <c r="D4047" t="s">
        <v>94</v>
      </c>
      <c r="E4047">
        <v>3</v>
      </c>
      <c r="F4047">
        <v>8</v>
      </c>
      <c r="G4047" t="s">
        <v>23</v>
      </c>
      <c r="H4047" t="s">
        <v>221</v>
      </c>
      <c r="I4047">
        <v>5416</v>
      </c>
      <c r="J4047" t="s">
        <v>16</v>
      </c>
      <c r="K4047" t="s">
        <v>17</v>
      </c>
      <c r="L4047">
        <v>2021</v>
      </c>
      <c r="M4047" t="s">
        <v>18</v>
      </c>
    </row>
    <row r="4048" spans="1:13" x14ac:dyDescent="0.25">
      <c r="A4048" s="1">
        <v>44226</v>
      </c>
      <c r="B4048" s="2">
        <v>0.69861111111111107</v>
      </c>
      <c r="C4048" t="s">
        <v>50</v>
      </c>
      <c r="D4048" t="s">
        <v>36</v>
      </c>
      <c r="E4048">
        <v>4</v>
      </c>
      <c r="F4048">
        <v>7</v>
      </c>
      <c r="G4048" t="s">
        <v>15</v>
      </c>
      <c r="H4048" t="s">
        <v>221</v>
      </c>
      <c r="I4048">
        <v>5671</v>
      </c>
      <c r="J4048" t="s">
        <v>16</v>
      </c>
      <c r="K4048" t="s">
        <v>17</v>
      </c>
      <c r="L4048">
        <v>2021</v>
      </c>
      <c r="M4048" t="s">
        <v>18</v>
      </c>
    </row>
    <row r="4049" spans="1:13" x14ac:dyDescent="0.25">
      <c r="A4049" s="1">
        <v>44226</v>
      </c>
      <c r="B4049" s="2">
        <v>0.72499999999999998</v>
      </c>
      <c r="C4049" t="s">
        <v>50</v>
      </c>
      <c r="D4049" t="s">
        <v>79</v>
      </c>
      <c r="E4049">
        <v>0</v>
      </c>
      <c r="F4049">
        <v>0</v>
      </c>
      <c r="H4049" t="s">
        <v>221</v>
      </c>
      <c r="I4049">
        <v>4599</v>
      </c>
      <c r="J4049" t="s">
        <v>16</v>
      </c>
      <c r="K4049" t="s">
        <v>17</v>
      </c>
      <c r="L4049">
        <v>2021</v>
      </c>
      <c r="M4049" t="s">
        <v>18</v>
      </c>
    </row>
    <row r="4050" spans="1:13" x14ac:dyDescent="0.25">
      <c r="A4050" s="1">
        <v>44226</v>
      </c>
      <c r="B4050" s="2">
        <v>0.82152777777777775</v>
      </c>
      <c r="C4050" t="s">
        <v>50</v>
      </c>
      <c r="D4050" t="s">
        <v>93</v>
      </c>
      <c r="E4050">
        <v>5</v>
      </c>
      <c r="F4050">
        <v>9</v>
      </c>
      <c r="G4050" t="s">
        <v>20</v>
      </c>
      <c r="H4050" t="s">
        <v>223</v>
      </c>
      <c r="I4050">
        <v>5302</v>
      </c>
      <c r="J4050" t="s">
        <v>16</v>
      </c>
      <c r="K4050" t="s">
        <v>17</v>
      </c>
      <c r="L4050">
        <v>2021</v>
      </c>
      <c r="M4050" t="s">
        <v>18</v>
      </c>
    </row>
    <row r="4051" spans="1:13" x14ac:dyDescent="0.25">
      <c r="A4051" s="1">
        <v>44226</v>
      </c>
      <c r="B4051" s="2">
        <v>0.83263888888888893</v>
      </c>
      <c r="C4051" t="s">
        <v>50</v>
      </c>
      <c r="D4051" t="s">
        <v>51</v>
      </c>
      <c r="E4051">
        <v>4</v>
      </c>
      <c r="F4051">
        <v>8</v>
      </c>
      <c r="G4051" t="s">
        <v>20</v>
      </c>
      <c r="H4051" t="s">
        <v>223</v>
      </c>
      <c r="I4051">
        <v>5312</v>
      </c>
      <c r="J4051" t="s">
        <v>16</v>
      </c>
      <c r="K4051" t="s">
        <v>17</v>
      </c>
      <c r="L4051">
        <v>2021</v>
      </c>
      <c r="M4051" t="s">
        <v>18</v>
      </c>
    </row>
    <row r="4052" spans="1:13" x14ac:dyDescent="0.25">
      <c r="A4052" s="1">
        <v>44227</v>
      </c>
      <c r="B4052" s="2">
        <v>0.45624999999999999</v>
      </c>
      <c r="C4052" t="s">
        <v>53</v>
      </c>
      <c r="D4052" t="s">
        <v>49</v>
      </c>
      <c r="E4052">
        <v>3</v>
      </c>
      <c r="F4052">
        <v>8</v>
      </c>
      <c r="G4052" t="s">
        <v>15</v>
      </c>
      <c r="H4052" t="s">
        <v>221</v>
      </c>
      <c r="I4052">
        <v>5491</v>
      </c>
      <c r="J4052" t="s">
        <v>16</v>
      </c>
      <c r="K4052" t="s">
        <v>17</v>
      </c>
      <c r="L4052">
        <v>2021</v>
      </c>
      <c r="M4052" t="s">
        <v>18</v>
      </c>
    </row>
    <row r="4053" spans="1:13" x14ac:dyDescent="0.25">
      <c r="A4053" s="1">
        <v>44227</v>
      </c>
      <c r="B4053" s="2">
        <v>0.56111111111111112</v>
      </c>
      <c r="C4053" t="s">
        <v>53</v>
      </c>
      <c r="D4053" t="s">
        <v>52</v>
      </c>
      <c r="E4053">
        <v>0</v>
      </c>
      <c r="F4053">
        <v>0</v>
      </c>
      <c r="G4053" t="s">
        <v>23</v>
      </c>
      <c r="H4053" t="s">
        <v>221</v>
      </c>
      <c r="I4053">
        <v>5631</v>
      </c>
      <c r="J4053" t="s">
        <v>16</v>
      </c>
      <c r="K4053" t="s">
        <v>17</v>
      </c>
      <c r="L4053">
        <v>2021</v>
      </c>
      <c r="M4053" t="s">
        <v>18</v>
      </c>
    </row>
    <row r="4054" spans="1:13" x14ac:dyDescent="0.25">
      <c r="A4054" s="1">
        <v>44227</v>
      </c>
      <c r="B4054" s="2">
        <v>0.61111111111111116</v>
      </c>
      <c r="C4054" t="s">
        <v>53</v>
      </c>
      <c r="D4054" t="s">
        <v>19</v>
      </c>
      <c r="E4054">
        <v>15</v>
      </c>
      <c r="F4054">
        <v>19</v>
      </c>
      <c r="G4054" t="s">
        <v>32</v>
      </c>
      <c r="H4054" t="s">
        <v>223</v>
      </c>
      <c r="I4054">
        <v>5182</v>
      </c>
      <c r="J4054" t="s">
        <v>16</v>
      </c>
      <c r="K4054" t="s">
        <v>17</v>
      </c>
      <c r="L4054">
        <v>2021</v>
      </c>
      <c r="M4054" t="s">
        <v>18</v>
      </c>
    </row>
    <row r="4055" spans="1:13" x14ac:dyDescent="0.25">
      <c r="A4055" s="1">
        <v>44227</v>
      </c>
      <c r="B4055" s="2">
        <v>0.9375</v>
      </c>
      <c r="C4055" t="s">
        <v>53</v>
      </c>
      <c r="D4055" t="s">
        <v>49</v>
      </c>
      <c r="E4055">
        <v>23</v>
      </c>
      <c r="F4055">
        <v>28</v>
      </c>
      <c r="G4055" t="s">
        <v>15</v>
      </c>
      <c r="H4055" t="s">
        <v>221</v>
      </c>
      <c r="I4055">
        <v>5756</v>
      </c>
      <c r="J4055" t="s">
        <v>91</v>
      </c>
      <c r="K4055" t="s">
        <v>92</v>
      </c>
      <c r="L4055">
        <v>2021</v>
      </c>
      <c r="M4055" t="s">
        <v>18</v>
      </c>
    </row>
    <row r="4056" spans="1:13" x14ac:dyDescent="0.25">
      <c r="A4056" s="1">
        <v>44227</v>
      </c>
      <c r="B4056" s="2">
        <v>0.98055555555555551</v>
      </c>
      <c r="C4056" t="s">
        <v>53</v>
      </c>
      <c r="D4056" t="s">
        <v>14</v>
      </c>
      <c r="E4056">
        <v>0</v>
      </c>
      <c r="F4056">
        <v>0</v>
      </c>
      <c r="G4056" t="s">
        <v>15</v>
      </c>
      <c r="H4056" t="s">
        <v>221</v>
      </c>
      <c r="I4056">
        <v>5681</v>
      </c>
      <c r="J4056" t="s">
        <v>16</v>
      </c>
      <c r="K4056" t="s">
        <v>17</v>
      </c>
      <c r="L4056">
        <v>2021</v>
      </c>
      <c r="M4056" t="s">
        <v>18</v>
      </c>
    </row>
    <row r="4057" spans="1:13" x14ac:dyDescent="0.25">
      <c r="A4057" s="1">
        <v>44228</v>
      </c>
      <c r="B4057" s="2">
        <v>0.70208333333333328</v>
      </c>
      <c r="C4057" t="s">
        <v>13</v>
      </c>
      <c r="D4057" t="s">
        <v>14</v>
      </c>
      <c r="E4057">
        <v>6</v>
      </c>
      <c r="F4057">
        <v>9</v>
      </c>
      <c r="G4057" t="s">
        <v>15</v>
      </c>
      <c r="H4057" t="s">
        <v>221</v>
      </c>
      <c r="I4057">
        <v>5396</v>
      </c>
      <c r="J4057" t="s">
        <v>16</v>
      </c>
      <c r="K4057" t="s">
        <v>17</v>
      </c>
      <c r="L4057">
        <v>2021</v>
      </c>
      <c r="M4057" t="s">
        <v>18</v>
      </c>
    </row>
    <row r="4058" spans="1:13" x14ac:dyDescent="0.25">
      <c r="A4058" s="1">
        <v>44229</v>
      </c>
      <c r="B4058" s="2">
        <v>3.4722222222222224E-2</v>
      </c>
      <c r="C4058" t="s">
        <v>21</v>
      </c>
      <c r="D4058" t="s">
        <v>80</v>
      </c>
      <c r="E4058">
        <v>17</v>
      </c>
      <c r="F4058">
        <v>22</v>
      </c>
      <c r="G4058" t="s">
        <v>20</v>
      </c>
      <c r="H4058" t="s">
        <v>223</v>
      </c>
      <c r="I4058">
        <v>5158</v>
      </c>
      <c r="J4058" t="s">
        <v>16</v>
      </c>
      <c r="K4058" t="s">
        <v>17</v>
      </c>
      <c r="L4058">
        <v>2021</v>
      </c>
      <c r="M4058" t="s">
        <v>18</v>
      </c>
    </row>
    <row r="4059" spans="1:13" x14ac:dyDescent="0.25">
      <c r="A4059" s="1">
        <v>44229</v>
      </c>
      <c r="B4059" s="2">
        <v>7.4999999999999997E-2</v>
      </c>
      <c r="C4059" t="s">
        <v>21</v>
      </c>
      <c r="D4059" t="s">
        <v>47</v>
      </c>
      <c r="E4059">
        <v>0</v>
      </c>
      <c r="F4059">
        <v>0</v>
      </c>
      <c r="G4059" t="s">
        <v>23</v>
      </c>
      <c r="H4059" t="s">
        <v>221</v>
      </c>
      <c r="I4059">
        <v>5721</v>
      </c>
      <c r="J4059" t="s">
        <v>16</v>
      </c>
      <c r="K4059" t="s">
        <v>17</v>
      </c>
      <c r="L4059">
        <v>2021</v>
      </c>
      <c r="M4059" t="s">
        <v>18</v>
      </c>
    </row>
    <row r="4060" spans="1:13" x14ac:dyDescent="0.25">
      <c r="A4060" s="1">
        <v>44229</v>
      </c>
      <c r="B4060" s="2">
        <v>0.31041666666666667</v>
      </c>
      <c r="C4060" t="s">
        <v>21</v>
      </c>
      <c r="D4060" t="s">
        <v>94</v>
      </c>
      <c r="E4060">
        <v>4</v>
      </c>
      <c r="F4060">
        <v>7</v>
      </c>
      <c r="G4060" t="s">
        <v>23</v>
      </c>
      <c r="H4060" t="s">
        <v>221</v>
      </c>
      <c r="I4060">
        <v>5451</v>
      </c>
      <c r="J4060" t="s">
        <v>16</v>
      </c>
      <c r="K4060" t="s">
        <v>17</v>
      </c>
      <c r="L4060">
        <v>2021</v>
      </c>
      <c r="M4060" t="s">
        <v>18</v>
      </c>
    </row>
    <row r="4061" spans="1:13" x14ac:dyDescent="0.25">
      <c r="A4061" s="1">
        <v>44229</v>
      </c>
      <c r="B4061" s="2">
        <v>0.55555555555555558</v>
      </c>
      <c r="C4061" t="s">
        <v>21</v>
      </c>
      <c r="D4061" t="s">
        <v>67</v>
      </c>
      <c r="E4061">
        <v>15</v>
      </c>
      <c r="F4061">
        <v>18</v>
      </c>
      <c r="G4061" t="s">
        <v>15</v>
      </c>
      <c r="H4061" t="s">
        <v>221</v>
      </c>
      <c r="I4061">
        <v>5896</v>
      </c>
      <c r="J4061" t="s">
        <v>16</v>
      </c>
      <c r="K4061" t="s">
        <v>17</v>
      </c>
      <c r="L4061">
        <v>2021</v>
      </c>
      <c r="M4061" t="s">
        <v>18</v>
      </c>
    </row>
    <row r="4062" spans="1:13" x14ac:dyDescent="0.25">
      <c r="A4062" s="1">
        <v>44229</v>
      </c>
      <c r="B4062" s="2">
        <v>0.55972222222222223</v>
      </c>
      <c r="C4062" t="s">
        <v>21</v>
      </c>
      <c r="D4062" t="s">
        <v>51</v>
      </c>
      <c r="E4062">
        <v>10</v>
      </c>
      <c r="F4062">
        <v>14</v>
      </c>
      <c r="G4062" t="s">
        <v>20</v>
      </c>
      <c r="H4062" t="s">
        <v>223</v>
      </c>
      <c r="I4062">
        <v>5116</v>
      </c>
      <c r="J4062" t="s">
        <v>16</v>
      </c>
      <c r="K4062" t="s">
        <v>17</v>
      </c>
      <c r="L4062">
        <v>2021</v>
      </c>
      <c r="M4062" t="s">
        <v>18</v>
      </c>
    </row>
    <row r="4063" spans="1:13" x14ac:dyDescent="0.25">
      <c r="A4063" s="1">
        <v>44229</v>
      </c>
      <c r="B4063" s="2">
        <v>0.60416666666666663</v>
      </c>
      <c r="C4063" t="s">
        <v>21</v>
      </c>
      <c r="D4063" t="s">
        <v>94</v>
      </c>
      <c r="E4063">
        <v>7</v>
      </c>
      <c r="F4063">
        <v>10</v>
      </c>
      <c r="G4063" t="s">
        <v>15</v>
      </c>
      <c r="H4063" t="s">
        <v>221</v>
      </c>
      <c r="I4063">
        <v>6011</v>
      </c>
      <c r="J4063" t="s">
        <v>55</v>
      </c>
      <c r="K4063" t="s">
        <v>56</v>
      </c>
      <c r="L4063">
        <v>2021</v>
      </c>
      <c r="M4063" t="s">
        <v>18</v>
      </c>
    </row>
    <row r="4064" spans="1:13" x14ac:dyDescent="0.25">
      <c r="A4064" s="1">
        <v>44229</v>
      </c>
      <c r="B4064" s="2">
        <v>0.60763888888888884</v>
      </c>
      <c r="C4064" t="s">
        <v>21</v>
      </c>
      <c r="D4064" t="s">
        <v>58</v>
      </c>
      <c r="E4064">
        <v>5</v>
      </c>
      <c r="F4064">
        <v>8</v>
      </c>
      <c r="G4064" t="s">
        <v>23</v>
      </c>
      <c r="H4064" t="s">
        <v>221</v>
      </c>
      <c r="I4064">
        <v>5891</v>
      </c>
      <c r="J4064" t="s">
        <v>16</v>
      </c>
      <c r="K4064" t="s">
        <v>17</v>
      </c>
      <c r="L4064">
        <v>2021</v>
      </c>
      <c r="M4064" t="s">
        <v>18</v>
      </c>
    </row>
    <row r="4065" spans="1:13" x14ac:dyDescent="0.25">
      <c r="A4065" s="1">
        <v>44229</v>
      </c>
      <c r="B4065" s="2">
        <v>0.62708333333333333</v>
      </c>
      <c r="C4065" t="s">
        <v>21</v>
      </c>
      <c r="D4065" t="s">
        <v>114</v>
      </c>
      <c r="E4065">
        <v>19</v>
      </c>
      <c r="F4065">
        <v>21</v>
      </c>
      <c r="G4065" t="s">
        <v>15</v>
      </c>
      <c r="H4065" t="s">
        <v>221</v>
      </c>
      <c r="I4065">
        <v>5421</v>
      </c>
      <c r="J4065" t="s">
        <v>55</v>
      </c>
      <c r="K4065" t="s">
        <v>56</v>
      </c>
      <c r="L4065">
        <v>2021</v>
      </c>
      <c r="M4065" t="s">
        <v>18</v>
      </c>
    </row>
    <row r="4066" spans="1:13" x14ac:dyDescent="0.25">
      <c r="A4066" s="1">
        <v>44229</v>
      </c>
      <c r="B4066" s="2">
        <v>0.64375000000000004</v>
      </c>
      <c r="C4066" t="s">
        <v>21</v>
      </c>
      <c r="D4066" t="s">
        <v>77</v>
      </c>
      <c r="E4066">
        <v>0</v>
      </c>
      <c r="F4066">
        <v>0</v>
      </c>
      <c r="G4066" t="s">
        <v>15</v>
      </c>
      <c r="H4066" t="s">
        <v>221</v>
      </c>
      <c r="I4066">
        <v>5446</v>
      </c>
      <c r="J4066" t="s">
        <v>16</v>
      </c>
      <c r="K4066" t="s">
        <v>17</v>
      </c>
      <c r="L4066">
        <v>2021</v>
      </c>
      <c r="M4066" t="s">
        <v>18</v>
      </c>
    </row>
    <row r="4067" spans="1:13" x14ac:dyDescent="0.25">
      <c r="A4067" s="1">
        <v>44229</v>
      </c>
      <c r="B4067" s="2">
        <v>0.67013888888888884</v>
      </c>
      <c r="C4067" t="s">
        <v>21</v>
      </c>
      <c r="D4067" t="s">
        <v>86</v>
      </c>
      <c r="E4067">
        <v>3</v>
      </c>
      <c r="F4067">
        <v>6</v>
      </c>
      <c r="G4067" t="s">
        <v>32</v>
      </c>
      <c r="H4067" t="s">
        <v>223</v>
      </c>
      <c r="I4067">
        <v>5014</v>
      </c>
      <c r="J4067" t="s">
        <v>16</v>
      </c>
      <c r="K4067" t="s">
        <v>17</v>
      </c>
      <c r="L4067">
        <v>2021</v>
      </c>
      <c r="M4067" t="s">
        <v>18</v>
      </c>
    </row>
    <row r="4068" spans="1:13" x14ac:dyDescent="0.25">
      <c r="A4068" s="1">
        <v>44229</v>
      </c>
      <c r="B4068" s="2">
        <v>0.82499999999999996</v>
      </c>
      <c r="C4068" t="s">
        <v>21</v>
      </c>
      <c r="D4068" t="s">
        <v>97</v>
      </c>
      <c r="E4068">
        <v>3</v>
      </c>
      <c r="F4068">
        <v>6</v>
      </c>
      <c r="G4068" t="s">
        <v>32</v>
      </c>
      <c r="H4068" t="s">
        <v>223</v>
      </c>
      <c r="I4068">
        <v>5091</v>
      </c>
      <c r="J4068" t="s">
        <v>16</v>
      </c>
      <c r="K4068" t="s">
        <v>17</v>
      </c>
      <c r="L4068">
        <v>2021</v>
      </c>
      <c r="M4068" t="s">
        <v>18</v>
      </c>
    </row>
    <row r="4069" spans="1:13" x14ac:dyDescent="0.25">
      <c r="A4069" s="1">
        <v>44229</v>
      </c>
      <c r="B4069" s="2">
        <v>0.85138888888888886</v>
      </c>
      <c r="C4069" t="s">
        <v>21</v>
      </c>
      <c r="D4069" t="s">
        <v>87</v>
      </c>
      <c r="E4069">
        <v>0</v>
      </c>
      <c r="F4069">
        <v>0</v>
      </c>
      <c r="G4069" t="s">
        <v>15</v>
      </c>
      <c r="H4069" t="s">
        <v>221</v>
      </c>
      <c r="I4069">
        <v>5646</v>
      </c>
      <c r="J4069" t="s">
        <v>16</v>
      </c>
      <c r="K4069" t="s">
        <v>17</v>
      </c>
      <c r="L4069">
        <v>2021</v>
      </c>
      <c r="M4069" t="s">
        <v>18</v>
      </c>
    </row>
    <row r="4070" spans="1:13" x14ac:dyDescent="0.25">
      <c r="A4070" s="1">
        <v>44230</v>
      </c>
      <c r="B4070" s="2">
        <v>3.4722222222222224E-2</v>
      </c>
      <c r="C4070" t="s">
        <v>25</v>
      </c>
      <c r="D4070" t="s">
        <v>47</v>
      </c>
      <c r="E4070">
        <v>5</v>
      </c>
      <c r="F4070">
        <v>10</v>
      </c>
      <c r="G4070" t="s">
        <v>23</v>
      </c>
      <c r="H4070" t="s">
        <v>221</v>
      </c>
      <c r="I4070">
        <v>5726</v>
      </c>
      <c r="J4070" t="s">
        <v>16</v>
      </c>
      <c r="K4070" t="s">
        <v>17</v>
      </c>
      <c r="L4070">
        <v>2021</v>
      </c>
      <c r="M4070" t="s">
        <v>18</v>
      </c>
    </row>
    <row r="4071" spans="1:13" x14ac:dyDescent="0.25">
      <c r="A4071" s="1">
        <v>44230</v>
      </c>
      <c r="B4071" s="2">
        <v>3.5416666666666666E-2</v>
      </c>
      <c r="C4071" t="s">
        <v>25</v>
      </c>
      <c r="D4071" t="s">
        <v>47</v>
      </c>
      <c r="E4071">
        <v>5</v>
      </c>
      <c r="F4071">
        <v>10</v>
      </c>
      <c r="G4071" t="s">
        <v>23</v>
      </c>
      <c r="H4071" t="s">
        <v>221</v>
      </c>
      <c r="I4071">
        <v>5676</v>
      </c>
      <c r="J4071" t="s">
        <v>16</v>
      </c>
      <c r="K4071" t="s">
        <v>17</v>
      </c>
      <c r="L4071">
        <v>2021</v>
      </c>
      <c r="M4071" t="s">
        <v>18</v>
      </c>
    </row>
    <row r="4072" spans="1:13" x14ac:dyDescent="0.25">
      <c r="A4072" s="1">
        <v>44230</v>
      </c>
      <c r="B4072" s="2">
        <v>0.10138888888888889</v>
      </c>
      <c r="C4072" t="s">
        <v>25</v>
      </c>
      <c r="D4072" t="s">
        <v>47</v>
      </c>
      <c r="E4072">
        <v>0</v>
      </c>
      <c r="F4072">
        <v>0</v>
      </c>
      <c r="G4072" t="s">
        <v>23</v>
      </c>
      <c r="H4072" t="s">
        <v>221</v>
      </c>
      <c r="I4072">
        <v>5986</v>
      </c>
      <c r="J4072" t="s">
        <v>16</v>
      </c>
      <c r="K4072" t="s">
        <v>17</v>
      </c>
      <c r="L4072">
        <v>2021</v>
      </c>
      <c r="M4072" t="s">
        <v>18</v>
      </c>
    </row>
    <row r="4073" spans="1:13" x14ac:dyDescent="0.25">
      <c r="A4073" s="1">
        <v>44230</v>
      </c>
      <c r="B4073" s="2">
        <v>0.61111111111111116</v>
      </c>
      <c r="C4073" t="s">
        <v>25</v>
      </c>
      <c r="D4073" t="s">
        <v>65</v>
      </c>
      <c r="E4073">
        <v>0</v>
      </c>
      <c r="F4073">
        <v>0</v>
      </c>
      <c r="G4073" t="s">
        <v>23</v>
      </c>
      <c r="H4073" t="s">
        <v>221</v>
      </c>
      <c r="I4073">
        <v>5911</v>
      </c>
      <c r="J4073" t="s">
        <v>16</v>
      </c>
      <c r="K4073" t="s">
        <v>17</v>
      </c>
      <c r="L4073">
        <v>2021</v>
      </c>
      <c r="M4073" t="s">
        <v>18</v>
      </c>
    </row>
    <row r="4074" spans="1:13" x14ac:dyDescent="0.25">
      <c r="A4074" s="1">
        <v>44230</v>
      </c>
      <c r="B4074" s="2">
        <v>0.65138888888888891</v>
      </c>
      <c r="C4074" t="s">
        <v>25</v>
      </c>
      <c r="D4074" t="s">
        <v>122</v>
      </c>
      <c r="E4074">
        <v>0</v>
      </c>
      <c r="F4074">
        <v>0</v>
      </c>
      <c r="H4074" t="s">
        <v>221</v>
      </c>
      <c r="I4074">
        <v>3244</v>
      </c>
      <c r="J4074" t="s">
        <v>16</v>
      </c>
      <c r="K4074" t="s">
        <v>17</v>
      </c>
      <c r="L4074">
        <v>2021</v>
      </c>
      <c r="M4074" t="s">
        <v>18</v>
      </c>
    </row>
    <row r="4075" spans="1:13" x14ac:dyDescent="0.25">
      <c r="A4075" s="1">
        <v>44230</v>
      </c>
      <c r="B4075" s="2">
        <v>0.77777777777777779</v>
      </c>
      <c r="C4075" t="s">
        <v>25</v>
      </c>
      <c r="D4075" t="s">
        <v>65</v>
      </c>
      <c r="E4075">
        <v>5</v>
      </c>
      <c r="F4075">
        <v>8</v>
      </c>
      <c r="G4075" t="s">
        <v>15</v>
      </c>
      <c r="H4075" t="s">
        <v>221</v>
      </c>
      <c r="I4075">
        <v>5916</v>
      </c>
      <c r="J4075" t="s">
        <v>16</v>
      </c>
      <c r="K4075" t="s">
        <v>17</v>
      </c>
      <c r="L4075">
        <v>2021</v>
      </c>
      <c r="M4075" t="s">
        <v>18</v>
      </c>
    </row>
    <row r="4076" spans="1:13" x14ac:dyDescent="0.25">
      <c r="A4076" s="1">
        <v>44231</v>
      </c>
      <c r="B4076" s="2">
        <v>4.3749999999999997E-2</v>
      </c>
      <c r="C4076" t="s">
        <v>33</v>
      </c>
      <c r="D4076" t="s">
        <v>54</v>
      </c>
      <c r="E4076">
        <v>0</v>
      </c>
      <c r="F4076">
        <v>0</v>
      </c>
      <c r="G4076" t="s">
        <v>23</v>
      </c>
      <c r="H4076" t="s">
        <v>221</v>
      </c>
      <c r="I4076">
        <v>5511</v>
      </c>
      <c r="J4076" t="s">
        <v>16</v>
      </c>
      <c r="K4076" t="s">
        <v>17</v>
      </c>
      <c r="L4076">
        <v>2021</v>
      </c>
      <c r="M4076" t="s">
        <v>18</v>
      </c>
    </row>
    <row r="4077" spans="1:13" x14ac:dyDescent="0.25">
      <c r="A4077" s="1">
        <v>44231</v>
      </c>
      <c r="B4077" s="2">
        <v>0.4548611111111111</v>
      </c>
      <c r="C4077" t="s">
        <v>33</v>
      </c>
      <c r="D4077" t="s">
        <v>114</v>
      </c>
      <c r="E4077">
        <v>6</v>
      </c>
      <c r="F4077">
        <v>9</v>
      </c>
      <c r="G4077" t="s">
        <v>23</v>
      </c>
      <c r="H4077" t="s">
        <v>221</v>
      </c>
      <c r="I4077">
        <v>5981</v>
      </c>
      <c r="J4077" t="s">
        <v>16</v>
      </c>
      <c r="K4077" t="s">
        <v>17</v>
      </c>
      <c r="L4077">
        <v>2021</v>
      </c>
      <c r="M4077" t="s">
        <v>18</v>
      </c>
    </row>
    <row r="4078" spans="1:13" x14ac:dyDescent="0.25">
      <c r="A4078" s="1">
        <v>44231</v>
      </c>
      <c r="B4078" s="2">
        <v>0.47638888888888886</v>
      </c>
      <c r="C4078" t="s">
        <v>33</v>
      </c>
      <c r="D4078" t="s">
        <v>47</v>
      </c>
      <c r="E4078">
        <v>3</v>
      </c>
      <c r="F4078">
        <v>9</v>
      </c>
      <c r="G4078" t="s">
        <v>23</v>
      </c>
      <c r="H4078" t="s">
        <v>221</v>
      </c>
      <c r="I4078">
        <v>5986</v>
      </c>
      <c r="J4078" t="s">
        <v>16</v>
      </c>
      <c r="K4078" t="s">
        <v>17</v>
      </c>
      <c r="L4078">
        <v>2021</v>
      </c>
      <c r="M4078" t="s">
        <v>18</v>
      </c>
    </row>
    <row r="4079" spans="1:13" x14ac:dyDescent="0.25">
      <c r="A4079" s="1">
        <v>44231</v>
      </c>
      <c r="B4079" s="2">
        <v>0.61111111111111116</v>
      </c>
      <c r="C4079" t="s">
        <v>33</v>
      </c>
      <c r="D4079" t="s">
        <v>122</v>
      </c>
      <c r="E4079">
        <v>0</v>
      </c>
      <c r="F4079">
        <v>0</v>
      </c>
      <c r="G4079" t="s">
        <v>23</v>
      </c>
      <c r="H4079" t="s">
        <v>221</v>
      </c>
      <c r="I4079">
        <v>5491</v>
      </c>
      <c r="J4079" t="s">
        <v>16</v>
      </c>
      <c r="K4079" t="s">
        <v>17</v>
      </c>
      <c r="L4079">
        <v>2021</v>
      </c>
      <c r="M4079" t="s">
        <v>18</v>
      </c>
    </row>
    <row r="4080" spans="1:13" x14ac:dyDescent="0.25">
      <c r="A4080" s="1">
        <v>44231</v>
      </c>
      <c r="B4080" s="2">
        <v>0.70486111111111116</v>
      </c>
      <c r="C4080" t="s">
        <v>33</v>
      </c>
      <c r="D4080" t="s">
        <v>52</v>
      </c>
      <c r="E4080">
        <v>3</v>
      </c>
      <c r="F4080">
        <v>6</v>
      </c>
      <c r="G4080" t="s">
        <v>15</v>
      </c>
      <c r="H4080" t="s">
        <v>221</v>
      </c>
      <c r="I4080">
        <v>6056</v>
      </c>
      <c r="J4080" t="s">
        <v>16</v>
      </c>
      <c r="K4080" t="s">
        <v>17</v>
      </c>
      <c r="L4080">
        <v>2021</v>
      </c>
      <c r="M4080" t="s">
        <v>18</v>
      </c>
    </row>
    <row r="4081" spans="1:13" x14ac:dyDescent="0.25">
      <c r="A4081" s="1">
        <v>44231</v>
      </c>
      <c r="B4081" s="2">
        <v>0.76458333333333328</v>
      </c>
      <c r="C4081" t="s">
        <v>33</v>
      </c>
      <c r="D4081" t="s">
        <v>47</v>
      </c>
      <c r="E4081">
        <v>3</v>
      </c>
      <c r="F4081">
        <v>6</v>
      </c>
      <c r="G4081" t="s">
        <v>23</v>
      </c>
      <c r="H4081" t="s">
        <v>221</v>
      </c>
      <c r="I4081">
        <v>5746</v>
      </c>
      <c r="J4081" t="s">
        <v>16</v>
      </c>
      <c r="K4081" t="s">
        <v>17</v>
      </c>
      <c r="L4081">
        <v>2021</v>
      </c>
      <c r="M4081" t="s">
        <v>18</v>
      </c>
    </row>
    <row r="4082" spans="1:13" x14ac:dyDescent="0.25">
      <c r="A4082" s="1">
        <v>44231</v>
      </c>
      <c r="B4082" s="2">
        <v>0.78055555555555556</v>
      </c>
      <c r="C4082" t="s">
        <v>33</v>
      </c>
      <c r="D4082" t="s">
        <v>37</v>
      </c>
      <c r="E4082">
        <v>3</v>
      </c>
      <c r="F4082">
        <v>6</v>
      </c>
      <c r="G4082" t="s">
        <v>32</v>
      </c>
      <c r="H4082" t="s">
        <v>223</v>
      </c>
      <c r="I4082">
        <v>5362</v>
      </c>
      <c r="J4082" t="s">
        <v>16</v>
      </c>
      <c r="K4082" t="s">
        <v>17</v>
      </c>
      <c r="L4082">
        <v>2021</v>
      </c>
      <c r="M4082" t="s">
        <v>18</v>
      </c>
    </row>
    <row r="4083" spans="1:13" x14ac:dyDescent="0.25">
      <c r="A4083" s="1">
        <v>44231</v>
      </c>
      <c r="B4083" s="2">
        <v>0.78819444444444442</v>
      </c>
      <c r="C4083" t="s">
        <v>33</v>
      </c>
      <c r="D4083" t="s">
        <v>96</v>
      </c>
      <c r="E4083">
        <v>4</v>
      </c>
      <c r="F4083">
        <v>7</v>
      </c>
      <c r="G4083" t="s">
        <v>20</v>
      </c>
      <c r="H4083" t="s">
        <v>223</v>
      </c>
      <c r="I4083">
        <v>5081</v>
      </c>
      <c r="J4083" t="s">
        <v>55</v>
      </c>
      <c r="K4083" t="s">
        <v>56</v>
      </c>
      <c r="L4083">
        <v>2021</v>
      </c>
      <c r="M4083" t="s">
        <v>18</v>
      </c>
    </row>
    <row r="4084" spans="1:13" x14ac:dyDescent="0.25">
      <c r="A4084" s="1">
        <v>44231</v>
      </c>
      <c r="B4084" s="2">
        <v>0.81111111111111112</v>
      </c>
      <c r="C4084" t="s">
        <v>33</v>
      </c>
      <c r="D4084" t="s">
        <v>65</v>
      </c>
      <c r="E4084">
        <v>8</v>
      </c>
      <c r="F4084">
        <v>11</v>
      </c>
      <c r="G4084" t="s">
        <v>15</v>
      </c>
      <c r="H4084" t="s">
        <v>221</v>
      </c>
      <c r="I4084">
        <v>5966</v>
      </c>
      <c r="J4084" t="s">
        <v>16</v>
      </c>
      <c r="K4084" t="s">
        <v>17</v>
      </c>
      <c r="L4084">
        <v>2021</v>
      </c>
      <c r="M4084" t="s">
        <v>18</v>
      </c>
    </row>
    <row r="4085" spans="1:13" x14ac:dyDescent="0.25">
      <c r="A4085" s="1">
        <v>44231</v>
      </c>
      <c r="B4085" s="2">
        <v>0.89513888888888893</v>
      </c>
      <c r="C4085" t="s">
        <v>33</v>
      </c>
      <c r="D4085" t="s">
        <v>79</v>
      </c>
      <c r="E4085">
        <v>8</v>
      </c>
      <c r="F4085">
        <v>11</v>
      </c>
      <c r="G4085" t="s">
        <v>15</v>
      </c>
      <c r="H4085" t="s">
        <v>221</v>
      </c>
      <c r="I4085">
        <v>5981</v>
      </c>
      <c r="J4085" t="s">
        <v>16</v>
      </c>
      <c r="K4085" t="s">
        <v>17</v>
      </c>
      <c r="L4085">
        <v>2021</v>
      </c>
      <c r="M4085" t="s">
        <v>18</v>
      </c>
    </row>
    <row r="4086" spans="1:13" x14ac:dyDescent="0.25">
      <c r="A4086" s="1">
        <v>44232</v>
      </c>
      <c r="B4086" s="2">
        <v>0.4</v>
      </c>
      <c r="C4086" t="s">
        <v>40</v>
      </c>
      <c r="D4086" t="s">
        <v>112</v>
      </c>
      <c r="E4086">
        <v>0</v>
      </c>
      <c r="F4086">
        <v>0</v>
      </c>
      <c r="G4086" t="s">
        <v>15</v>
      </c>
      <c r="H4086" t="s">
        <v>221</v>
      </c>
      <c r="I4086">
        <v>5491</v>
      </c>
      <c r="J4086" t="s">
        <v>55</v>
      </c>
      <c r="K4086" t="s">
        <v>56</v>
      </c>
      <c r="L4086">
        <v>2021</v>
      </c>
      <c r="M4086" t="s">
        <v>18</v>
      </c>
    </row>
    <row r="4087" spans="1:13" x14ac:dyDescent="0.25">
      <c r="A4087" s="1">
        <v>44232</v>
      </c>
      <c r="B4087" s="2">
        <v>0.74444444444444446</v>
      </c>
      <c r="C4087" t="s">
        <v>40</v>
      </c>
      <c r="D4087" t="s">
        <v>54</v>
      </c>
      <c r="E4087">
        <v>0</v>
      </c>
      <c r="F4087">
        <v>0</v>
      </c>
      <c r="G4087" t="s">
        <v>15</v>
      </c>
      <c r="H4087" t="s">
        <v>221</v>
      </c>
      <c r="I4087">
        <v>6056</v>
      </c>
      <c r="J4087" t="s">
        <v>55</v>
      </c>
      <c r="K4087" t="s">
        <v>56</v>
      </c>
      <c r="L4087">
        <v>2021</v>
      </c>
      <c r="M4087" t="s">
        <v>18</v>
      </c>
    </row>
    <row r="4088" spans="1:13" x14ac:dyDescent="0.25">
      <c r="A4088" s="1">
        <v>44232</v>
      </c>
      <c r="B4088" s="2">
        <v>0.77638888888888891</v>
      </c>
      <c r="C4088" t="s">
        <v>40</v>
      </c>
      <c r="D4088" t="s">
        <v>84</v>
      </c>
      <c r="E4088">
        <v>0</v>
      </c>
      <c r="F4088">
        <v>0</v>
      </c>
      <c r="G4088" t="s">
        <v>23</v>
      </c>
      <c r="H4088" t="s">
        <v>221</v>
      </c>
      <c r="I4088">
        <v>5591</v>
      </c>
      <c r="J4088" t="s">
        <v>16</v>
      </c>
      <c r="K4088" t="s">
        <v>17</v>
      </c>
      <c r="L4088">
        <v>2021</v>
      </c>
      <c r="M4088" t="s">
        <v>18</v>
      </c>
    </row>
    <row r="4089" spans="1:13" x14ac:dyDescent="0.25">
      <c r="A4089" s="1">
        <v>44232</v>
      </c>
      <c r="B4089" s="2">
        <v>0.80347222222222225</v>
      </c>
      <c r="C4089" t="s">
        <v>40</v>
      </c>
      <c r="D4089" t="s">
        <v>49</v>
      </c>
      <c r="E4089">
        <v>8</v>
      </c>
      <c r="F4089">
        <v>11</v>
      </c>
      <c r="G4089" t="s">
        <v>15</v>
      </c>
      <c r="H4089" t="s">
        <v>221</v>
      </c>
      <c r="I4089">
        <v>5556</v>
      </c>
      <c r="J4089" t="s">
        <v>16</v>
      </c>
      <c r="K4089" t="s">
        <v>17</v>
      </c>
      <c r="L4089">
        <v>2021</v>
      </c>
      <c r="M4089" t="s">
        <v>18</v>
      </c>
    </row>
    <row r="4090" spans="1:13" x14ac:dyDescent="0.25">
      <c r="A4090" s="1">
        <v>44232</v>
      </c>
      <c r="B4090" s="2">
        <v>0.85624999999999996</v>
      </c>
      <c r="C4090" t="s">
        <v>40</v>
      </c>
      <c r="D4090" t="s">
        <v>102</v>
      </c>
      <c r="E4090">
        <v>0</v>
      </c>
      <c r="F4090">
        <v>0</v>
      </c>
      <c r="G4090" t="s">
        <v>32</v>
      </c>
      <c r="H4090" t="s">
        <v>223</v>
      </c>
      <c r="I4090">
        <v>5067</v>
      </c>
      <c r="J4090" t="s">
        <v>16</v>
      </c>
      <c r="K4090" t="s">
        <v>17</v>
      </c>
      <c r="L4090">
        <v>2021</v>
      </c>
      <c r="M4090" t="s">
        <v>18</v>
      </c>
    </row>
    <row r="4091" spans="1:13" x14ac:dyDescent="0.25">
      <c r="A4091" s="1">
        <v>44232</v>
      </c>
      <c r="B4091" s="2">
        <v>0.91180555555555554</v>
      </c>
      <c r="C4091" t="s">
        <v>40</v>
      </c>
      <c r="D4091" t="s">
        <v>86</v>
      </c>
      <c r="E4091">
        <v>7</v>
      </c>
      <c r="F4091">
        <v>13</v>
      </c>
      <c r="G4091" t="s">
        <v>20</v>
      </c>
      <c r="H4091" t="s">
        <v>223</v>
      </c>
      <c r="I4091">
        <v>5177</v>
      </c>
      <c r="J4091" t="s">
        <v>16</v>
      </c>
      <c r="K4091" t="s">
        <v>17</v>
      </c>
      <c r="L4091">
        <v>2021</v>
      </c>
      <c r="M4091" t="s">
        <v>18</v>
      </c>
    </row>
    <row r="4092" spans="1:13" x14ac:dyDescent="0.25">
      <c r="A4092" s="1">
        <v>44232</v>
      </c>
      <c r="B4092" s="2">
        <v>0.97986111111111107</v>
      </c>
      <c r="C4092" t="s">
        <v>40</v>
      </c>
      <c r="D4092" t="s">
        <v>86</v>
      </c>
      <c r="E4092">
        <v>6</v>
      </c>
      <c r="F4092">
        <v>12</v>
      </c>
      <c r="G4092" t="s">
        <v>32</v>
      </c>
      <c r="H4092" t="s">
        <v>223</v>
      </c>
      <c r="I4092">
        <v>5101</v>
      </c>
      <c r="J4092" t="s">
        <v>16</v>
      </c>
      <c r="K4092" t="s">
        <v>17</v>
      </c>
      <c r="L4092">
        <v>2021</v>
      </c>
      <c r="M4092" t="s">
        <v>18</v>
      </c>
    </row>
    <row r="4093" spans="1:13" x14ac:dyDescent="0.25">
      <c r="A4093" s="1">
        <v>44233</v>
      </c>
      <c r="B4093" s="2">
        <v>6.3194444444444442E-2</v>
      </c>
      <c r="C4093" t="s">
        <v>50</v>
      </c>
      <c r="D4093" t="s">
        <v>88</v>
      </c>
      <c r="E4093">
        <v>0</v>
      </c>
      <c r="F4093">
        <v>0</v>
      </c>
      <c r="G4093" t="s">
        <v>23</v>
      </c>
      <c r="H4093" t="s">
        <v>221</v>
      </c>
      <c r="I4093">
        <v>5796</v>
      </c>
      <c r="J4093" t="s">
        <v>16</v>
      </c>
      <c r="K4093" t="s">
        <v>17</v>
      </c>
      <c r="L4093">
        <v>2021</v>
      </c>
      <c r="M4093" t="s">
        <v>18</v>
      </c>
    </row>
    <row r="4094" spans="1:13" x14ac:dyDescent="0.25">
      <c r="A4094" s="1">
        <v>44233</v>
      </c>
      <c r="B4094" s="2">
        <v>8.7499999999999994E-2</v>
      </c>
      <c r="C4094" t="s">
        <v>50</v>
      </c>
      <c r="D4094" t="s">
        <v>28</v>
      </c>
      <c r="E4094">
        <v>0</v>
      </c>
      <c r="F4094">
        <v>0</v>
      </c>
      <c r="H4094" t="s">
        <v>223</v>
      </c>
      <c r="I4094">
        <v>5177</v>
      </c>
      <c r="J4094" t="s">
        <v>16</v>
      </c>
      <c r="K4094" t="s">
        <v>17</v>
      </c>
      <c r="L4094">
        <v>2021</v>
      </c>
      <c r="M4094" t="s">
        <v>18</v>
      </c>
    </row>
    <row r="4095" spans="1:13" x14ac:dyDescent="0.25">
      <c r="A4095" s="1">
        <v>44233</v>
      </c>
      <c r="B4095" s="2">
        <v>0.42916666666666664</v>
      </c>
      <c r="C4095" t="s">
        <v>50</v>
      </c>
      <c r="D4095" t="s">
        <v>105</v>
      </c>
      <c r="E4095">
        <v>0</v>
      </c>
      <c r="F4095">
        <v>0</v>
      </c>
      <c r="G4095" t="s">
        <v>15</v>
      </c>
      <c r="H4095" t="s">
        <v>221</v>
      </c>
      <c r="I4095">
        <v>6116</v>
      </c>
      <c r="J4095" t="s">
        <v>16</v>
      </c>
      <c r="K4095" t="s">
        <v>17</v>
      </c>
      <c r="L4095">
        <v>2021</v>
      </c>
      <c r="M4095" t="s">
        <v>18</v>
      </c>
    </row>
    <row r="4096" spans="1:13" x14ac:dyDescent="0.25">
      <c r="A4096" s="1">
        <v>44233</v>
      </c>
      <c r="B4096" s="2">
        <v>0.46805555555555556</v>
      </c>
      <c r="C4096" t="s">
        <v>50</v>
      </c>
      <c r="D4096" t="s">
        <v>67</v>
      </c>
      <c r="E4096">
        <v>4</v>
      </c>
      <c r="F4096">
        <v>9</v>
      </c>
      <c r="G4096" t="s">
        <v>15</v>
      </c>
      <c r="H4096" t="s">
        <v>221</v>
      </c>
      <c r="I4096">
        <v>5571</v>
      </c>
      <c r="J4096" t="s">
        <v>16</v>
      </c>
      <c r="K4096" t="s">
        <v>17</v>
      </c>
      <c r="L4096">
        <v>2021</v>
      </c>
      <c r="M4096" t="s">
        <v>18</v>
      </c>
    </row>
    <row r="4097" spans="1:13" x14ac:dyDescent="0.25">
      <c r="A4097" s="1">
        <v>44233</v>
      </c>
      <c r="B4097" s="2">
        <v>0.53055555555555556</v>
      </c>
      <c r="C4097" t="s">
        <v>50</v>
      </c>
      <c r="D4097" t="s">
        <v>79</v>
      </c>
      <c r="E4097">
        <v>0</v>
      </c>
      <c r="F4097">
        <v>0</v>
      </c>
      <c r="H4097" t="s">
        <v>221</v>
      </c>
      <c r="I4097">
        <v>4439</v>
      </c>
      <c r="J4097" t="s">
        <v>16</v>
      </c>
      <c r="K4097" t="s">
        <v>17</v>
      </c>
      <c r="L4097">
        <v>2021</v>
      </c>
      <c r="M4097" t="s">
        <v>18</v>
      </c>
    </row>
    <row r="4098" spans="1:13" x14ac:dyDescent="0.25">
      <c r="A4098" s="1">
        <v>44233</v>
      </c>
      <c r="B4098" s="2">
        <v>0.5444444444444444</v>
      </c>
      <c r="C4098" t="s">
        <v>50</v>
      </c>
      <c r="D4098" t="s">
        <v>31</v>
      </c>
      <c r="E4098">
        <v>10</v>
      </c>
      <c r="F4098">
        <v>14</v>
      </c>
      <c r="G4098" t="s">
        <v>20</v>
      </c>
      <c r="H4098" t="s">
        <v>223</v>
      </c>
      <c r="I4098">
        <v>5059</v>
      </c>
      <c r="J4098" t="s">
        <v>16</v>
      </c>
      <c r="K4098" t="s">
        <v>17</v>
      </c>
      <c r="L4098">
        <v>2021</v>
      </c>
      <c r="M4098" t="s">
        <v>18</v>
      </c>
    </row>
    <row r="4099" spans="1:13" x14ac:dyDescent="0.25">
      <c r="A4099" s="1">
        <v>44233</v>
      </c>
      <c r="B4099" s="2">
        <v>0.7270833333333333</v>
      </c>
      <c r="C4099" t="s">
        <v>50</v>
      </c>
      <c r="D4099" t="s">
        <v>80</v>
      </c>
      <c r="E4099">
        <v>11</v>
      </c>
      <c r="F4099">
        <v>15</v>
      </c>
      <c r="G4099" t="s">
        <v>32</v>
      </c>
      <c r="H4099" t="s">
        <v>223</v>
      </c>
      <c r="I4099">
        <v>5159</v>
      </c>
      <c r="J4099" t="s">
        <v>55</v>
      </c>
      <c r="K4099" t="s">
        <v>56</v>
      </c>
      <c r="L4099">
        <v>2021</v>
      </c>
      <c r="M4099" t="s">
        <v>18</v>
      </c>
    </row>
    <row r="4100" spans="1:13" x14ac:dyDescent="0.25">
      <c r="A4100" s="1">
        <v>44233</v>
      </c>
      <c r="B4100" s="2">
        <v>0.73750000000000004</v>
      </c>
      <c r="C4100" t="s">
        <v>50</v>
      </c>
      <c r="D4100" t="s">
        <v>94</v>
      </c>
      <c r="E4100">
        <v>0</v>
      </c>
      <c r="F4100">
        <v>0</v>
      </c>
      <c r="G4100" t="s">
        <v>23</v>
      </c>
      <c r="H4100" t="s">
        <v>221</v>
      </c>
      <c r="I4100">
        <v>5461</v>
      </c>
      <c r="J4100" t="s">
        <v>16</v>
      </c>
      <c r="K4100" t="s">
        <v>17</v>
      </c>
      <c r="L4100">
        <v>2021</v>
      </c>
      <c r="M4100" t="s">
        <v>18</v>
      </c>
    </row>
    <row r="4101" spans="1:13" x14ac:dyDescent="0.25">
      <c r="A4101" s="1">
        <v>44235</v>
      </c>
      <c r="B4101" s="2">
        <v>4.7222222222222221E-2</v>
      </c>
      <c r="C4101" t="s">
        <v>13</v>
      </c>
      <c r="D4101" t="s">
        <v>65</v>
      </c>
      <c r="E4101">
        <v>6</v>
      </c>
      <c r="F4101">
        <v>11</v>
      </c>
      <c r="G4101" t="s">
        <v>15</v>
      </c>
      <c r="H4101" t="s">
        <v>221</v>
      </c>
      <c r="I4101">
        <v>5666</v>
      </c>
      <c r="J4101" t="s">
        <v>16</v>
      </c>
      <c r="K4101" t="s">
        <v>17</v>
      </c>
      <c r="L4101">
        <v>2021</v>
      </c>
      <c r="M4101" t="s">
        <v>18</v>
      </c>
    </row>
    <row r="4102" spans="1:13" x14ac:dyDescent="0.25">
      <c r="A4102" s="1">
        <v>44235</v>
      </c>
      <c r="B4102" s="2">
        <v>5.1388888888888887E-2</v>
      </c>
      <c r="C4102" t="s">
        <v>13</v>
      </c>
      <c r="D4102" t="s">
        <v>71</v>
      </c>
      <c r="E4102">
        <v>0</v>
      </c>
      <c r="F4102">
        <v>0</v>
      </c>
      <c r="G4102" t="s">
        <v>32</v>
      </c>
      <c r="H4102" t="s">
        <v>223</v>
      </c>
      <c r="I4102">
        <v>5134</v>
      </c>
      <c r="J4102" t="s">
        <v>16</v>
      </c>
      <c r="K4102" t="s">
        <v>17</v>
      </c>
      <c r="L4102">
        <v>2021</v>
      </c>
      <c r="M4102" t="s">
        <v>18</v>
      </c>
    </row>
    <row r="4103" spans="1:13" x14ac:dyDescent="0.25">
      <c r="A4103" s="1">
        <v>44235</v>
      </c>
      <c r="B4103" s="2">
        <v>0.40069444444444446</v>
      </c>
      <c r="C4103" t="s">
        <v>13</v>
      </c>
      <c r="D4103" t="s">
        <v>71</v>
      </c>
      <c r="E4103">
        <v>0</v>
      </c>
      <c r="F4103">
        <v>0</v>
      </c>
      <c r="G4103" t="s">
        <v>32</v>
      </c>
      <c r="H4103" t="s">
        <v>223</v>
      </c>
      <c r="I4103">
        <v>5104</v>
      </c>
      <c r="J4103" t="s">
        <v>91</v>
      </c>
      <c r="K4103" t="s">
        <v>92</v>
      </c>
      <c r="L4103">
        <v>2021</v>
      </c>
      <c r="M4103" t="s">
        <v>18</v>
      </c>
    </row>
    <row r="4104" spans="1:13" x14ac:dyDescent="0.25">
      <c r="A4104" s="1">
        <v>44235</v>
      </c>
      <c r="B4104" s="2">
        <v>0.56736111111111109</v>
      </c>
      <c r="C4104" t="s">
        <v>13</v>
      </c>
      <c r="D4104" t="s">
        <v>36</v>
      </c>
      <c r="E4104">
        <v>7</v>
      </c>
      <c r="F4104">
        <v>10</v>
      </c>
      <c r="G4104" t="s">
        <v>23</v>
      </c>
      <c r="H4104" t="s">
        <v>221</v>
      </c>
      <c r="I4104">
        <v>6126</v>
      </c>
      <c r="J4104" t="s">
        <v>16</v>
      </c>
      <c r="K4104" t="s">
        <v>17</v>
      </c>
      <c r="L4104">
        <v>2021</v>
      </c>
      <c r="M4104" t="s">
        <v>18</v>
      </c>
    </row>
    <row r="4105" spans="1:13" x14ac:dyDescent="0.25">
      <c r="A4105" s="1">
        <v>44235</v>
      </c>
      <c r="B4105" s="2">
        <v>0.66388888888888886</v>
      </c>
      <c r="C4105" t="s">
        <v>13</v>
      </c>
      <c r="D4105" t="s">
        <v>96</v>
      </c>
      <c r="E4105">
        <v>0</v>
      </c>
      <c r="F4105">
        <v>0</v>
      </c>
      <c r="G4105" t="s">
        <v>20</v>
      </c>
      <c r="H4105" t="s">
        <v>223</v>
      </c>
      <c r="I4105">
        <v>5146</v>
      </c>
      <c r="J4105" t="s">
        <v>16</v>
      </c>
      <c r="K4105" t="s">
        <v>17</v>
      </c>
      <c r="L4105">
        <v>2021</v>
      </c>
      <c r="M4105" t="s">
        <v>18</v>
      </c>
    </row>
    <row r="4106" spans="1:13" x14ac:dyDescent="0.25">
      <c r="A4106" s="1">
        <v>44235</v>
      </c>
      <c r="B4106" s="2">
        <v>0.78680555555555554</v>
      </c>
      <c r="C4106" t="s">
        <v>13</v>
      </c>
      <c r="D4106" t="s">
        <v>65</v>
      </c>
      <c r="E4106">
        <v>3</v>
      </c>
      <c r="F4106">
        <v>6</v>
      </c>
      <c r="G4106" t="s">
        <v>15</v>
      </c>
      <c r="H4106" t="s">
        <v>221</v>
      </c>
      <c r="I4106">
        <v>6001</v>
      </c>
      <c r="J4106" t="s">
        <v>16</v>
      </c>
      <c r="K4106" t="s">
        <v>17</v>
      </c>
      <c r="L4106">
        <v>2021</v>
      </c>
      <c r="M4106" t="s">
        <v>18</v>
      </c>
    </row>
    <row r="4107" spans="1:13" x14ac:dyDescent="0.25">
      <c r="A4107" s="1">
        <v>44236</v>
      </c>
      <c r="B4107" s="2">
        <v>1.3194444444444444E-2</v>
      </c>
      <c r="C4107" t="s">
        <v>21</v>
      </c>
      <c r="D4107" t="s">
        <v>42</v>
      </c>
      <c r="E4107">
        <v>9</v>
      </c>
      <c r="F4107">
        <v>15</v>
      </c>
      <c r="G4107" t="s">
        <v>20</v>
      </c>
      <c r="H4107" t="s">
        <v>223</v>
      </c>
      <c r="I4107">
        <v>5332</v>
      </c>
      <c r="J4107" t="s">
        <v>16</v>
      </c>
      <c r="K4107" t="s">
        <v>17</v>
      </c>
      <c r="L4107">
        <v>2021</v>
      </c>
      <c r="M4107" t="s">
        <v>18</v>
      </c>
    </row>
    <row r="4108" spans="1:13" x14ac:dyDescent="0.25">
      <c r="A4108" s="1">
        <v>44236</v>
      </c>
      <c r="B4108" s="2">
        <v>3.4722222222222224E-2</v>
      </c>
      <c r="C4108" t="s">
        <v>21</v>
      </c>
      <c r="D4108" t="s">
        <v>19</v>
      </c>
      <c r="E4108">
        <v>8</v>
      </c>
      <c r="F4108">
        <v>14</v>
      </c>
      <c r="G4108" t="s">
        <v>20</v>
      </c>
      <c r="H4108" t="s">
        <v>223</v>
      </c>
      <c r="I4108">
        <v>5332</v>
      </c>
      <c r="J4108" t="s">
        <v>16</v>
      </c>
      <c r="K4108" t="s">
        <v>17</v>
      </c>
      <c r="L4108">
        <v>2021</v>
      </c>
      <c r="M4108" t="s">
        <v>18</v>
      </c>
    </row>
    <row r="4109" spans="1:13" x14ac:dyDescent="0.25">
      <c r="A4109" s="1">
        <v>44236</v>
      </c>
      <c r="B4109" s="2">
        <v>0.4777777777777778</v>
      </c>
      <c r="C4109" t="s">
        <v>21</v>
      </c>
      <c r="D4109" t="s">
        <v>47</v>
      </c>
      <c r="E4109">
        <v>3</v>
      </c>
      <c r="F4109">
        <v>6</v>
      </c>
      <c r="G4109" t="s">
        <v>23</v>
      </c>
      <c r="H4109" t="s">
        <v>221</v>
      </c>
      <c r="I4109">
        <v>5551</v>
      </c>
      <c r="J4109" t="s">
        <v>55</v>
      </c>
      <c r="K4109" t="s">
        <v>56</v>
      </c>
      <c r="L4109">
        <v>2021</v>
      </c>
      <c r="M4109" t="s">
        <v>18</v>
      </c>
    </row>
    <row r="4110" spans="1:13" x14ac:dyDescent="0.25">
      <c r="A4110" s="1">
        <v>44236</v>
      </c>
      <c r="B4110" s="2">
        <v>0.83888888888888891</v>
      </c>
      <c r="C4110" t="s">
        <v>21</v>
      </c>
      <c r="D4110" t="s">
        <v>42</v>
      </c>
      <c r="E4110">
        <v>0</v>
      </c>
      <c r="F4110">
        <v>0</v>
      </c>
      <c r="G4110" t="s">
        <v>20</v>
      </c>
      <c r="H4110" t="s">
        <v>223</v>
      </c>
      <c r="I4110">
        <v>5293</v>
      </c>
      <c r="J4110" t="s">
        <v>16</v>
      </c>
      <c r="K4110" t="s">
        <v>17</v>
      </c>
      <c r="L4110">
        <v>2021</v>
      </c>
      <c r="M4110" t="s">
        <v>18</v>
      </c>
    </row>
    <row r="4111" spans="1:13" x14ac:dyDescent="0.25">
      <c r="A4111" s="1">
        <v>44236</v>
      </c>
      <c r="B4111" s="2">
        <v>0.87916666666666665</v>
      </c>
      <c r="C4111" t="s">
        <v>21</v>
      </c>
      <c r="D4111" t="s">
        <v>64</v>
      </c>
      <c r="E4111">
        <v>0</v>
      </c>
      <c r="F4111">
        <v>0</v>
      </c>
      <c r="G4111" t="s">
        <v>20</v>
      </c>
      <c r="H4111" t="s">
        <v>223</v>
      </c>
      <c r="I4111">
        <v>5259</v>
      </c>
      <c r="J4111" t="s">
        <v>16</v>
      </c>
      <c r="K4111" t="s">
        <v>17</v>
      </c>
      <c r="L4111">
        <v>2021</v>
      </c>
      <c r="M4111" t="s">
        <v>18</v>
      </c>
    </row>
    <row r="4112" spans="1:13" x14ac:dyDescent="0.25">
      <c r="A4112" s="1">
        <v>44236</v>
      </c>
      <c r="B4112" s="2">
        <v>0.89444444444444449</v>
      </c>
      <c r="C4112" t="s">
        <v>21</v>
      </c>
      <c r="D4112" t="s">
        <v>44</v>
      </c>
      <c r="E4112">
        <v>7</v>
      </c>
      <c r="F4112">
        <v>12</v>
      </c>
      <c r="G4112" t="s">
        <v>15</v>
      </c>
      <c r="H4112" t="s">
        <v>221</v>
      </c>
      <c r="I4112">
        <v>5636</v>
      </c>
      <c r="J4112" t="s">
        <v>55</v>
      </c>
      <c r="K4112" t="s">
        <v>56</v>
      </c>
      <c r="L4112">
        <v>2021</v>
      </c>
      <c r="M4112" t="s">
        <v>18</v>
      </c>
    </row>
    <row r="4113" spans="1:13" x14ac:dyDescent="0.25">
      <c r="A4113" s="1">
        <v>44236</v>
      </c>
      <c r="B4113" s="2">
        <v>0.90486111111111112</v>
      </c>
      <c r="C4113" t="s">
        <v>21</v>
      </c>
      <c r="D4113" t="s">
        <v>82</v>
      </c>
      <c r="E4113">
        <v>0</v>
      </c>
      <c r="F4113">
        <v>0</v>
      </c>
      <c r="G4113" t="s">
        <v>32</v>
      </c>
      <c r="H4113" t="s">
        <v>223</v>
      </c>
      <c r="I4113">
        <v>5159</v>
      </c>
      <c r="J4113" t="s">
        <v>16</v>
      </c>
      <c r="K4113" t="s">
        <v>17</v>
      </c>
      <c r="L4113">
        <v>2021</v>
      </c>
      <c r="M4113" t="s">
        <v>18</v>
      </c>
    </row>
    <row r="4114" spans="1:13" x14ac:dyDescent="0.25">
      <c r="A4114" s="1">
        <v>44237</v>
      </c>
      <c r="B4114" s="2">
        <v>0.34513888888888888</v>
      </c>
      <c r="C4114" t="s">
        <v>25</v>
      </c>
      <c r="D4114" t="s">
        <v>105</v>
      </c>
      <c r="E4114">
        <v>6</v>
      </c>
      <c r="F4114">
        <v>9</v>
      </c>
      <c r="G4114" t="s">
        <v>15</v>
      </c>
      <c r="H4114" t="s">
        <v>221</v>
      </c>
      <c r="I4114">
        <v>5396</v>
      </c>
      <c r="J4114" t="s">
        <v>16</v>
      </c>
      <c r="K4114" t="s">
        <v>17</v>
      </c>
      <c r="L4114">
        <v>2021</v>
      </c>
      <c r="M4114" t="s">
        <v>18</v>
      </c>
    </row>
    <row r="4115" spans="1:13" x14ac:dyDescent="0.25">
      <c r="A4115" s="1">
        <v>44237</v>
      </c>
      <c r="B4115" s="2">
        <v>0.4375</v>
      </c>
      <c r="C4115" t="s">
        <v>25</v>
      </c>
      <c r="D4115" t="s">
        <v>76</v>
      </c>
      <c r="E4115">
        <v>5</v>
      </c>
      <c r="F4115">
        <v>8</v>
      </c>
      <c r="G4115" t="s">
        <v>20</v>
      </c>
      <c r="H4115" t="s">
        <v>223</v>
      </c>
      <c r="I4115">
        <v>5117</v>
      </c>
      <c r="J4115" t="s">
        <v>16</v>
      </c>
      <c r="K4115" t="s">
        <v>17</v>
      </c>
      <c r="L4115">
        <v>2021</v>
      </c>
      <c r="M4115" t="s">
        <v>18</v>
      </c>
    </row>
    <row r="4116" spans="1:13" x14ac:dyDescent="0.25">
      <c r="A4116" s="1">
        <v>44237</v>
      </c>
      <c r="B4116" s="2">
        <v>0.5083333333333333</v>
      </c>
      <c r="C4116" t="s">
        <v>25</v>
      </c>
      <c r="D4116" t="s">
        <v>62</v>
      </c>
      <c r="E4116">
        <v>5</v>
      </c>
      <c r="F4116">
        <v>8</v>
      </c>
      <c r="G4116" t="s">
        <v>32</v>
      </c>
      <c r="H4116" t="s">
        <v>223</v>
      </c>
      <c r="I4116">
        <v>5354</v>
      </c>
      <c r="J4116" t="s">
        <v>100</v>
      </c>
      <c r="K4116" t="s">
        <v>101</v>
      </c>
      <c r="L4116">
        <v>2021</v>
      </c>
      <c r="M4116" t="s">
        <v>18</v>
      </c>
    </row>
    <row r="4117" spans="1:13" x14ac:dyDescent="0.25">
      <c r="A4117" s="1">
        <v>44237</v>
      </c>
      <c r="B4117" s="2">
        <v>0.59791666666666665</v>
      </c>
      <c r="C4117" t="s">
        <v>25</v>
      </c>
      <c r="D4117" t="s">
        <v>93</v>
      </c>
      <c r="E4117">
        <v>17</v>
      </c>
      <c r="F4117">
        <v>20</v>
      </c>
      <c r="G4117" t="s">
        <v>20</v>
      </c>
      <c r="H4117" t="s">
        <v>223</v>
      </c>
      <c r="I4117">
        <v>5010</v>
      </c>
      <c r="J4117" t="s">
        <v>38</v>
      </c>
      <c r="K4117" t="s">
        <v>39</v>
      </c>
      <c r="L4117">
        <v>2021</v>
      </c>
      <c r="M4117" t="s">
        <v>18</v>
      </c>
    </row>
    <row r="4118" spans="1:13" x14ac:dyDescent="0.25">
      <c r="A4118" s="1">
        <v>44237</v>
      </c>
      <c r="B4118" s="2">
        <v>0.70625000000000004</v>
      </c>
      <c r="C4118" t="s">
        <v>25</v>
      </c>
      <c r="D4118" t="s">
        <v>26</v>
      </c>
      <c r="E4118">
        <v>0</v>
      </c>
      <c r="F4118">
        <v>0</v>
      </c>
      <c r="G4118" t="s">
        <v>20</v>
      </c>
      <c r="H4118" t="s">
        <v>223</v>
      </c>
      <c r="I4118">
        <v>5056</v>
      </c>
      <c r="J4118" t="s">
        <v>16</v>
      </c>
      <c r="K4118" t="s">
        <v>17</v>
      </c>
      <c r="L4118">
        <v>2021</v>
      </c>
      <c r="M4118" t="s">
        <v>18</v>
      </c>
    </row>
    <row r="4119" spans="1:13" x14ac:dyDescent="0.25">
      <c r="A4119" s="1">
        <v>44237</v>
      </c>
      <c r="B4119" s="2">
        <v>0.7104166666666667</v>
      </c>
      <c r="C4119" t="s">
        <v>25</v>
      </c>
      <c r="D4119" t="s">
        <v>58</v>
      </c>
      <c r="E4119">
        <v>6</v>
      </c>
      <c r="F4119">
        <v>9</v>
      </c>
      <c r="G4119" t="s">
        <v>23</v>
      </c>
      <c r="H4119" t="s">
        <v>221</v>
      </c>
      <c r="I4119">
        <v>6031</v>
      </c>
      <c r="J4119" t="s">
        <v>16</v>
      </c>
      <c r="K4119" t="s">
        <v>17</v>
      </c>
      <c r="L4119">
        <v>2021</v>
      </c>
      <c r="M4119" t="s">
        <v>18</v>
      </c>
    </row>
    <row r="4120" spans="1:13" x14ac:dyDescent="0.25">
      <c r="A4120" s="1">
        <v>44237</v>
      </c>
      <c r="B4120" s="2">
        <v>0.76736111111111116</v>
      </c>
      <c r="C4120" t="s">
        <v>25</v>
      </c>
      <c r="D4120" t="s">
        <v>71</v>
      </c>
      <c r="E4120">
        <v>19</v>
      </c>
      <c r="F4120">
        <v>22</v>
      </c>
      <c r="G4120" t="s">
        <v>20</v>
      </c>
      <c r="H4120" t="s">
        <v>223</v>
      </c>
      <c r="I4120">
        <v>5204</v>
      </c>
      <c r="J4120" t="s">
        <v>16</v>
      </c>
      <c r="K4120" t="s">
        <v>17</v>
      </c>
      <c r="L4120">
        <v>2021</v>
      </c>
      <c r="M4120" t="s">
        <v>18</v>
      </c>
    </row>
    <row r="4121" spans="1:13" x14ac:dyDescent="0.25">
      <c r="A4121" s="1">
        <v>44237</v>
      </c>
      <c r="B4121" s="2">
        <v>0.78402777777777777</v>
      </c>
      <c r="C4121" t="s">
        <v>25</v>
      </c>
      <c r="D4121" t="s">
        <v>116</v>
      </c>
      <c r="E4121">
        <v>0</v>
      </c>
      <c r="F4121">
        <v>0</v>
      </c>
      <c r="G4121" t="s">
        <v>20</v>
      </c>
      <c r="H4121" t="s">
        <v>223</v>
      </c>
      <c r="I4121">
        <v>5314</v>
      </c>
      <c r="J4121" t="s">
        <v>16</v>
      </c>
      <c r="K4121" t="s">
        <v>17</v>
      </c>
      <c r="L4121">
        <v>2021</v>
      </c>
      <c r="M4121" t="s">
        <v>18</v>
      </c>
    </row>
    <row r="4122" spans="1:13" x14ac:dyDescent="0.25">
      <c r="A4122" s="1">
        <v>44237</v>
      </c>
      <c r="B4122" s="2">
        <v>0.82222222222222219</v>
      </c>
      <c r="C4122" t="s">
        <v>25</v>
      </c>
      <c r="D4122" t="s">
        <v>98</v>
      </c>
      <c r="E4122">
        <v>4</v>
      </c>
      <c r="F4122">
        <v>10</v>
      </c>
      <c r="G4122" t="s">
        <v>20</v>
      </c>
      <c r="H4122" t="s">
        <v>223</v>
      </c>
      <c r="I4122">
        <v>5284</v>
      </c>
      <c r="J4122" t="s">
        <v>16</v>
      </c>
      <c r="K4122" t="s">
        <v>17</v>
      </c>
      <c r="L4122">
        <v>2021</v>
      </c>
      <c r="M4122" t="s">
        <v>18</v>
      </c>
    </row>
    <row r="4123" spans="1:13" x14ac:dyDescent="0.25">
      <c r="A4123" s="1">
        <v>44237</v>
      </c>
      <c r="B4123" s="2">
        <v>0.84375</v>
      </c>
      <c r="C4123" t="s">
        <v>25</v>
      </c>
      <c r="D4123" t="s">
        <v>31</v>
      </c>
      <c r="E4123">
        <v>0</v>
      </c>
      <c r="F4123">
        <v>0</v>
      </c>
      <c r="G4123" t="s">
        <v>20</v>
      </c>
      <c r="H4123" t="s">
        <v>223</v>
      </c>
      <c r="I4123">
        <v>5301</v>
      </c>
      <c r="J4123" t="s">
        <v>16</v>
      </c>
      <c r="K4123" t="s">
        <v>17</v>
      </c>
      <c r="L4123">
        <v>2021</v>
      </c>
      <c r="M4123" t="s">
        <v>18</v>
      </c>
    </row>
    <row r="4124" spans="1:13" x14ac:dyDescent="0.25">
      <c r="A4124" s="1">
        <v>44237</v>
      </c>
      <c r="B4124" s="2">
        <v>0.92986111111111114</v>
      </c>
      <c r="C4124" t="s">
        <v>25</v>
      </c>
      <c r="D4124" t="s">
        <v>28</v>
      </c>
      <c r="E4124">
        <v>17</v>
      </c>
      <c r="F4124">
        <v>23</v>
      </c>
      <c r="G4124" t="s">
        <v>20</v>
      </c>
      <c r="H4124" t="s">
        <v>223</v>
      </c>
      <c r="I4124">
        <v>5314</v>
      </c>
      <c r="J4124" t="s">
        <v>55</v>
      </c>
      <c r="K4124" t="s">
        <v>56</v>
      </c>
      <c r="L4124">
        <v>2021</v>
      </c>
      <c r="M4124" t="s">
        <v>18</v>
      </c>
    </row>
    <row r="4125" spans="1:13" x14ac:dyDescent="0.25">
      <c r="A4125" s="1">
        <v>44237</v>
      </c>
      <c r="B4125" s="2">
        <v>0.99097222222222225</v>
      </c>
      <c r="C4125" t="s">
        <v>25</v>
      </c>
      <c r="D4125" t="s">
        <v>86</v>
      </c>
      <c r="E4125">
        <v>0</v>
      </c>
      <c r="F4125">
        <v>0</v>
      </c>
      <c r="G4125" t="s">
        <v>32</v>
      </c>
      <c r="H4125" t="s">
        <v>223</v>
      </c>
      <c r="I4125">
        <v>5354</v>
      </c>
      <c r="J4125" t="s">
        <v>16</v>
      </c>
      <c r="K4125" t="s">
        <v>17</v>
      </c>
      <c r="L4125">
        <v>2021</v>
      </c>
      <c r="M4125" t="s">
        <v>18</v>
      </c>
    </row>
    <row r="4126" spans="1:13" x14ac:dyDescent="0.25">
      <c r="A4126" s="1">
        <v>44239</v>
      </c>
      <c r="B4126" s="2">
        <v>7.2222222222222215E-2</v>
      </c>
      <c r="C4126" t="s">
        <v>40</v>
      </c>
      <c r="D4126" t="s">
        <v>88</v>
      </c>
      <c r="E4126">
        <v>0</v>
      </c>
      <c r="F4126">
        <v>0</v>
      </c>
      <c r="G4126" t="s">
        <v>15</v>
      </c>
      <c r="H4126" t="s">
        <v>221</v>
      </c>
      <c r="I4126">
        <v>5456</v>
      </c>
      <c r="J4126" t="s">
        <v>16</v>
      </c>
      <c r="K4126" t="s">
        <v>17</v>
      </c>
      <c r="L4126">
        <v>2021</v>
      </c>
      <c r="M4126" t="s">
        <v>18</v>
      </c>
    </row>
    <row r="4127" spans="1:13" x14ac:dyDescent="0.25">
      <c r="A4127" s="1">
        <v>44239</v>
      </c>
      <c r="B4127" s="2">
        <v>0.58194444444444449</v>
      </c>
      <c r="C4127" t="s">
        <v>40</v>
      </c>
      <c r="D4127" t="s">
        <v>71</v>
      </c>
      <c r="E4127">
        <v>3</v>
      </c>
      <c r="F4127">
        <v>6</v>
      </c>
      <c r="G4127" t="s">
        <v>20</v>
      </c>
      <c r="H4127" t="s">
        <v>223</v>
      </c>
      <c r="I4127">
        <v>5015</v>
      </c>
      <c r="J4127" t="s">
        <v>16</v>
      </c>
      <c r="K4127" t="s">
        <v>17</v>
      </c>
      <c r="L4127">
        <v>2021</v>
      </c>
      <c r="M4127" t="s">
        <v>18</v>
      </c>
    </row>
    <row r="4128" spans="1:13" x14ac:dyDescent="0.25">
      <c r="A4128" s="1">
        <v>44239</v>
      </c>
      <c r="B4128" s="2">
        <v>0.7104166666666667</v>
      </c>
      <c r="C4128" t="s">
        <v>40</v>
      </c>
      <c r="D4128" t="s">
        <v>83</v>
      </c>
      <c r="E4128">
        <v>0</v>
      </c>
      <c r="F4128">
        <v>0</v>
      </c>
      <c r="G4128" t="s">
        <v>15</v>
      </c>
      <c r="H4128" t="s">
        <v>221</v>
      </c>
      <c r="I4128">
        <v>5861</v>
      </c>
      <c r="J4128" t="s">
        <v>16</v>
      </c>
      <c r="K4128" t="s">
        <v>17</v>
      </c>
      <c r="L4128">
        <v>2021</v>
      </c>
      <c r="M4128" t="s">
        <v>18</v>
      </c>
    </row>
    <row r="4129" spans="1:13" x14ac:dyDescent="0.25">
      <c r="A4129" s="1">
        <v>44239</v>
      </c>
      <c r="B4129" s="2">
        <v>0.91041666666666665</v>
      </c>
      <c r="C4129" t="s">
        <v>40</v>
      </c>
      <c r="D4129" t="s">
        <v>47</v>
      </c>
      <c r="E4129">
        <v>0</v>
      </c>
      <c r="F4129">
        <v>0</v>
      </c>
      <c r="G4129" t="s">
        <v>23</v>
      </c>
      <c r="H4129" t="s">
        <v>221</v>
      </c>
      <c r="I4129">
        <v>5851</v>
      </c>
      <c r="J4129" t="s">
        <v>16</v>
      </c>
      <c r="K4129" t="s">
        <v>17</v>
      </c>
      <c r="L4129">
        <v>2021</v>
      </c>
      <c r="M4129" t="s">
        <v>18</v>
      </c>
    </row>
    <row r="4130" spans="1:13" x14ac:dyDescent="0.25">
      <c r="A4130" s="1">
        <v>44240</v>
      </c>
      <c r="B4130" s="2">
        <v>0.42152777777777778</v>
      </c>
      <c r="C4130" t="s">
        <v>50</v>
      </c>
      <c r="D4130" t="s">
        <v>65</v>
      </c>
      <c r="E4130">
        <v>5</v>
      </c>
      <c r="F4130">
        <v>10</v>
      </c>
      <c r="G4130" t="s">
        <v>23</v>
      </c>
      <c r="H4130" t="s">
        <v>221</v>
      </c>
      <c r="I4130">
        <v>5381</v>
      </c>
      <c r="J4130" t="s">
        <v>16</v>
      </c>
      <c r="K4130" t="s">
        <v>17</v>
      </c>
      <c r="L4130">
        <v>2021</v>
      </c>
      <c r="M4130" t="s">
        <v>18</v>
      </c>
    </row>
    <row r="4131" spans="1:13" x14ac:dyDescent="0.25">
      <c r="A4131" s="1">
        <v>44240</v>
      </c>
      <c r="B4131" s="2">
        <v>0.51736111111111116</v>
      </c>
      <c r="C4131" t="s">
        <v>50</v>
      </c>
      <c r="D4131" t="s">
        <v>99</v>
      </c>
      <c r="E4131">
        <v>4</v>
      </c>
      <c r="F4131">
        <v>7</v>
      </c>
      <c r="G4131" t="s">
        <v>23</v>
      </c>
      <c r="H4131" t="s">
        <v>221</v>
      </c>
      <c r="I4131">
        <v>5476</v>
      </c>
      <c r="J4131" t="s">
        <v>16</v>
      </c>
      <c r="K4131" t="s">
        <v>17</v>
      </c>
      <c r="L4131">
        <v>2021</v>
      </c>
      <c r="M4131" t="s">
        <v>18</v>
      </c>
    </row>
    <row r="4132" spans="1:13" x14ac:dyDescent="0.25">
      <c r="A4132" s="1">
        <v>44240</v>
      </c>
      <c r="B4132" s="2">
        <v>0.7055555555555556</v>
      </c>
      <c r="C4132" t="s">
        <v>50</v>
      </c>
      <c r="D4132" t="s">
        <v>105</v>
      </c>
      <c r="E4132">
        <v>3</v>
      </c>
      <c r="F4132">
        <v>6</v>
      </c>
      <c r="G4132" t="s">
        <v>15</v>
      </c>
      <c r="H4132" t="s">
        <v>221</v>
      </c>
      <c r="I4132">
        <v>6121</v>
      </c>
      <c r="J4132" t="s">
        <v>16</v>
      </c>
      <c r="K4132" t="s">
        <v>17</v>
      </c>
      <c r="L4132">
        <v>2021</v>
      </c>
      <c r="M4132" t="s">
        <v>18</v>
      </c>
    </row>
    <row r="4133" spans="1:13" x14ac:dyDescent="0.25">
      <c r="A4133" s="1">
        <v>44240</v>
      </c>
      <c r="B4133" s="2">
        <v>0.76597222222222228</v>
      </c>
      <c r="C4133" t="s">
        <v>50</v>
      </c>
      <c r="D4133" t="s">
        <v>81</v>
      </c>
      <c r="E4133">
        <v>0</v>
      </c>
      <c r="F4133">
        <v>0</v>
      </c>
      <c r="G4133" t="s">
        <v>20</v>
      </c>
      <c r="H4133" t="s">
        <v>223</v>
      </c>
      <c r="I4133">
        <v>5354</v>
      </c>
      <c r="J4133" t="s">
        <v>100</v>
      </c>
      <c r="K4133" t="s">
        <v>101</v>
      </c>
      <c r="L4133">
        <v>2021</v>
      </c>
      <c r="M4133" t="s">
        <v>18</v>
      </c>
    </row>
    <row r="4134" spans="1:13" x14ac:dyDescent="0.25">
      <c r="A4134" s="1">
        <v>44240</v>
      </c>
      <c r="B4134" s="2">
        <v>0.84722222222222221</v>
      </c>
      <c r="C4134" t="s">
        <v>50</v>
      </c>
      <c r="D4134" t="s">
        <v>31</v>
      </c>
      <c r="E4134">
        <v>4</v>
      </c>
      <c r="F4134">
        <v>9</v>
      </c>
      <c r="G4134" t="s">
        <v>20</v>
      </c>
      <c r="H4134" t="s">
        <v>223</v>
      </c>
      <c r="I4134">
        <v>5282</v>
      </c>
      <c r="J4134" t="s">
        <v>16</v>
      </c>
      <c r="K4134" t="s">
        <v>17</v>
      </c>
      <c r="L4134">
        <v>2021</v>
      </c>
      <c r="M4134" t="s">
        <v>18</v>
      </c>
    </row>
    <row r="4135" spans="1:13" x14ac:dyDescent="0.25">
      <c r="A4135" s="1">
        <v>44240</v>
      </c>
      <c r="B4135" s="2">
        <v>0.85347222222222219</v>
      </c>
      <c r="C4135" t="s">
        <v>50</v>
      </c>
      <c r="D4135" t="s">
        <v>19</v>
      </c>
      <c r="E4135">
        <v>0</v>
      </c>
      <c r="F4135">
        <v>0</v>
      </c>
      <c r="G4135" t="s">
        <v>20</v>
      </c>
      <c r="H4135" t="s">
        <v>223</v>
      </c>
      <c r="I4135">
        <v>5046</v>
      </c>
      <c r="J4135" t="s">
        <v>16</v>
      </c>
      <c r="K4135" t="s">
        <v>17</v>
      </c>
      <c r="L4135">
        <v>2021</v>
      </c>
      <c r="M4135" t="s">
        <v>18</v>
      </c>
    </row>
    <row r="4136" spans="1:13" x14ac:dyDescent="0.25">
      <c r="A4136" s="1">
        <v>44240</v>
      </c>
      <c r="B4136" s="2">
        <v>0.8666666666666667</v>
      </c>
      <c r="C4136" t="s">
        <v>50</v>
      </c>
      <c r="D4136" t="s">
        <v>49</v>
      </c>
      <c r="E4136">
        <v>0</v>
      </c>
      <c r="F4136">
        <v>0</v>
      </c>
      <c r="G4136" t="s">
        <v>15</v>
      </c>
      <c r="H4136" t="s">
        <v>221</v>
      </c>
      <c r="I4136">
        <v>6026</v>
      </c>
      <c r="J4136" t="s">
        <v>16</v>
      </c>
      <c r="K4136" t="s">
        <v>17</v>
      </c>
      <c r="L4136">
        <v>2021</v>
      </c>
      <c r="M4136" t="s">
        <v>18</v>
      </c>
    </row>
    <row r="4137" spans="1:13" x14ac:dyDescent="0.25">
      <c r="A4137" s="1">
        <v>44240</v>
      </c>
      <c r="B4137" s="2">
        <v>0.93333333333333335</v>
      </c>
      <c r="C4137" t="s">
        <v>50</v>
      </c>
      <c r="D4137" t="s">
        <v>138</v>
      </c>
      <c r="E4137">
        <v>12</v>
      </c>
      <c r="F4137">
        <v>17</v>
      </c>
      <c r="G4137" t="s">
        <v>15</v>
      </c>
      <c r="H4137" t="s">
        <v>221</v>
      </c>
      <c r="I4137">
        <v>5736</v>
      </c>
      <c r="J4137" t="s">
        <v>16</v>
      </c>
      <c r="K4137" t="s">
        <v>17</v>
      </c>
      <c r="L4137">
        <v>2021</v>
      </c>
      <c r="M4137" t="s">
        <v>18</v>
      </c>
    </row>
    <row r="4138" spans="1:13" x14ac:dyDescent="0.25">
      <c r="A4138" s="1">
        <v>44240</v>
      </c>
      <c r="B4138" s="2">
        <v>0.98472222222222228</v>
      </c>
      <c r="C4138" t="s">
        <v>50</v>
      </c>
      <c r="D4138" t="s">
        <v>75</v>
      </c>
      <c r="E4138">
        <v>6</v>
      </c>
      <c r="F4138">
        <v>11</v>
      </c>
      <c r="G4138" t="s">
        <v>15</v>
      </c>
      <c r="H4138" t="s">
        <v>221</v>
      </c>
      <c r="I4138">
        <v>5811</v>
      </c>
      <c r="J4138" t="s">
        <v>16</v>
      </c>
      <c r="K4138" t="s">
        <v>17</v>
      </c>
      <c r="L4138">
        <v>2021</v>
      </c>
      <c r="M4138" t="s">
        <v>18</v>
      </c>
    </row>
    <row r="4139" spans="1:13" x14ac:dyDescent="0.25">
      <c r="A4139" s="1">
        <v>44241</v>
      </c>
      <c r="B4139" s="2">
        <v>0.75972222222222219</v>
      </c>
      <c r="C4139" t="s">
        <v>53</v>
      </c>
      <c r="D4139" t="s">
        <v>28</v>
      </c>
      <c r="E4139">
        <v>4</v>
      </c>
      <c r="F4139">
        <v>8</v>
      </c>
      <c r="G4139" t="s">
        <v>20</v>
      </c>
      <c r="H4139" t="s">
        <v>223</v>
      </c>
      <c r="I4139">
        <v>5046</v>
      </c>
      <c r="J4139" t="s">
        <v>16</v>
      </c>
      <c r="K4139" t="s">
        <v>17</v>
      </c>
      <c r="L4139">
        <v>2021</v>
      </c>
      <c r="M4139" t="s">
        <v>18</v>
      </c>
    </row>
    <row r="4140" spans="1:13" x14ac:dyDescent="0.25">
      <c r="A4140" s="1">
        <v>44242</v>
      </c>
      <c r="B4140" s="2">
        <v>6.9444444444444448E-2</v>
      </c>
      <c r="C4140" t="s">
        <v>13</v>
      </c>
      <c r="D4140" t="s">
        <v>47</v>
      </c>
      <c r="E4140">
        <v>0</v>
      </c>
      <c r="F4140">
        <v>0</v>
      </c>
      <c r="G4140" t="s">
        <v>23</v>
      </c>
      <c r="H4140" t="s">
        <v>221</v>
      </c>
      <c r="I4140">
        <v>5691</v>
      </c>
      <c r="J4140" t="s">
        <v>16</v>
      </c>
      <c r="K4140" t="s">
        <v>17</v>
      </c>
      <c r="L4140">
        <v>2021</v>
      </c>
      <c r="M4140" t="s">
        <v>18</v>
      </c>
    </row>
    <row r="4141" spans="1:13" x14ac:dyDescent="0.25">
      <c r="A4141" s="1">
        <v>44242</v>
      </c>
      <c r="B4141" s="2">
        <v>0.58402777777777781</v>
      </c>
      <c r="C4141" t="s">
        <v>13</v>
      </c>
      <c r="D4141" t="s">
        <v>138</v>
      </c>
      <c r="E4141">
        <v>0</v>
      </c>
      <c r="F4141">
        <v>0</v>
      </c>
      <c r="G4141" t="s">
        <v>15</v>
      </c>
      <c r="H4141" t="s">
        <v>221</v>
      </c>
      <c r="I4141">
        <v>6001</v>
      </c>
      <c r="J4141" t="s">
        <v>16</v>
      </c>
      <c r="K4141" t="s">
        <v>17</v>
      </c>
      <c r="L4141">
        <v>2021</v>
      </c>
      <c r="M4141" t="s">
        <v>18</v>
      </c>
    </row>
    <row r="4142" spans="1:13" x14ac:dyDescent="0.25">
      <c r="A4142" s="1">
        <v>44242</v>
      </c>
      <c r="B4142" s="2">
        <v>0.64722222222222225</v>
      </c>
      <c r="C4142" t="s">
        <v>13</v>
      </c>
      <c r="D4142" t="s">
        <v>71</v>
      </c>
      <c r="E4142">
        <v>5</v>
      </c>
      <c r="F4142">
        <v>9</v>
      </c>
      <c r="G4142" t="s">
        <v>32</v>
      </c>
      <c r="H4142" t="s">
        <v>223</v>
      </c>
      <c r="I4142">
        <v>5171</v>
      </c>
      <c r="J4142" t="s">
        <v>16</v>
      </c>
      <c r="K4142" t="s">
        <v>17</v>
      </c>
      <c r="L4142">
        <v>2021</v>
      </c>
      <c r="M4142" t="s">
        <v>18</v>
      </c>
    </row>
    <row r="4143" spans="1:13" x14ac:dyDescent="0.25">
      <c r="A4143" s="1">
        <v>44242</v>
      </c>
      <c r="B4143" s="2">
        <v>0.64861111111111114</v>
      </c>
      <c r="C4143" t="s">
        <v>13</v>
      </c>
      <c r="D4143" t="s">
        <v>105</v>
      </c>
      <c r="E4143">
        <v>6</v>
      </c>
      <c r="F4143">
        <v>10</v>
      </c>
      <c r="G4143" t="s">
        <v>23</v>
      </c>
      <c r="H4143" t="s">
        <v>221</v>
      </c>
      <c r="I4143">
        <v>5901</v>
      </c>
      <c r="J4143" t="s">
        <v>16</v>
      </c>
      <c r="K4143" t="s">
        <v>17</v>
      </c>
      <c r="L4143">
        <v>2021</v>
      </c>
      <c r="M4143" t="s">
        <v>18</v>
      </c>
    </row>
    <row r="4144" spans="1:13" x14ac:dyDescent="0.25">
      <c r="A4144" s="1">
        <v>44242</v>
      </c>
      <c r="B4144" s="2">
        <v>0.67083333333333328</v>
      </c>
      <c r="C4144" t="s">
        <v>13</v>
      </c>
      <c r="D4144" t="s">
        <v>121</v>
      </c>
      <c r="E4144">
        <v>0</v>
      </c>
      <c r="F4144">
        <v>0</v>
      </c>
      <c r="G4144" t="s">
        <v>23</v>
      </c>
      <c r="H4144" t="s">
        <v>224</v>
      </c>
      <c r="I4144">
        <v>3002</v>
      </c>
      <c r="J4144" t="s">
        <v>61</v>
      </c>
      <c r="K4144" t="s">
        <v>17</v>
      </c>
      <c r="L4144">
        <v>2021</v>
      </c>
      <c r="M4144" t="s">
        <v>18</v>
      </c>
    </row>
    <row r="4145" spans="1:13" x14ac:dyDescent="0.25">
      <c r="A4145" s="1">
        <v>44242</v>
      </c>
      <c r="B4145" s="2">
        <v>0.69236111111111109</v>
      </c>
      <c r="C4145" t="s">
        <v>13</v>
      </c>
      <c r="D4145" t="s">
        <v>28</v>
      </c>
      <c r="E4145">
        <v>0</v>
      </c>
      <c r="F4145">
        <v>0</v>
      </c>
      <c r="G4145" t="s">
        <v>32</v>
      </c>
      <c r="H4145" t="s">
        <v>223</v>
      </c>
      <c r="I4145">
        <v>5161</v>
      </c>
      <c r="J4145" t="s">
        <v>16</v>
      </c>
      <c r="K4145" t="s">
        <v>17</v>
      </c>
      <c r="L4145">
        <v>2021</v>
      </c>
      <c r="M4145" t="s">
        <v>18</v>
      </c>
    </row>
    <row r="4146" spans="1:13" x14ac:dyDescent="0.25">
      <c r="A4146" s="1">
        <v>44242</v>
      </c>
      <c r="B4146" s="2">
        <v>0.72916666666666663</v>
      </c>
      <c r="C4146" t="s">
        <v>13</v>
      </c>
      <c r="D4146" t="s">
        <v>71</v>
      </c>
      <c r="E4146">
        <v>3</v>
      </c>
      <c r="F4146">
        <v>8</v>
      </c>
      <c r="G4146" t="s">
        <v>20</v>
      </c>
      <c r="H4146" t="s">
        <v>223</v>
      </c>
      <c r="I4146">
        <v>5314</v>
      </c>
      <c r="J4146" t="s">
        <v>16</v>
      </c>
      <c r="K4146" t="s">
        <v>17</v>
      </c>
      <c r="L4146">
        <v>2021</v>
      </c>
      <c r="M4146" t="s">
        <v>18</v>
      </c>
    </row>
    <row r="4147" spans="1:13" x14ac:dyDescent="0.25">
      <c r="A4147" s="1">
        <v>44242</v>
      </c>
      <c r="B4147" s="2">
        <v>0.76527777777777772</v>
      </c>
      <c r="C4147" t="s">
        <v>13</v>
      </c>
      <c r="D4147" t="s">
        <v>80</v>
      </c>
      <c r="E4147">
        <v>3</v>
      </c>
      <c r="F4147">
        <v>8</v>
      </c>
      <c r="G4147" t="s">
        <v>20</v>
      </c>
      <c r="H4147" t="s">
        <v>223</v>
      </c>
      <c r="I4147">
        <v>5071</v>
      </c>
      <c r="J4147" t="s">
        <v>16</v>
      </c>
      <c r="K4147" t="s">
        <v>17</v>
      </c>
      <c r="L4147">
        <v>2021</v>
      </c>
      <c r="M4147" t="s">
        <v>18</v>
      </c>
    </row>
    <row r="4148" spans="1:13" x14ac:dyDescent="0.25">
      <c r="A4148" s="1">
        <v>44242</v>
      </c>
      <c r="B4148" s="2">
        <v>0.88611111111111107</v>
      </c>
      <c r="C4148" t="s">
        <v>13</v>
      </c>
      <c r="D4148" t="s">
        <v>104</v>
      </c>
      <c r="E4148">
        <v>3</v>
      </c>
      <c r="F4148">
        <v>8</v>
      </c>
      <c r="G4148" t="s">
        <v>23</v>
      </c>
      <c r="H4148" t="s">
        <v>221</v>
      </c>
      <c r="I4148">
        <v>5611</v>
      </c>
      <c r="J4148" t="s">
        <v>16</v>
      </c>
      <c r="K4148" t="s">
        <v>17</v>
      </c>
      <c r="L4148">
        <v>2021</v>
      </c>
      <c r="M4148" t="s">
        <v>18</v>
      </c>
    </row>
    <row r="4149" spans="1:13" x14ac:dyDescent="0.25">
      <c r="A4149" s="1">
        <v>44243</v>
      </c>
      <c r="B4149" s="2">
        <v>0.58125000000000004</v>
      </c>
      <c r="C4149" t="s">
        <v>21</v>
      </c>
      <c r="D4149" t="s">
        <v>49</v>
      </c>
      <c r="E4149">
        <v>0</v>
      </c>
      <c r="F4149">
        <v>0</v>
      </c>
      <c r="G4149" t="s">
        <v>23</v>
      </c>
      <c r="H4149" t="s">
        <v>221</v>
      </c>
      <c r="I4149">
        <v>6136</v>
      </c>
      <c r="J4149" t="s">
        <v>16</v>
      </c>
      <c r="K4149" t="s">
        <v>17</v>
      </c>
      <c r="L4149">
        <v>2021</v>
      </c>
      <c r="M4149" t="s">
        <v>18</v>
      </c>
    </row>
    <row r="4150" spans="1:13" x14ac:dyDescent="0.25">
      <c r="A4150" s="1">
        <v>44243</v>
      </c>
      <c r="B4150" s="2">
        <v>0.70902777777777781</v>
      </c>
      <c r="C4150" t="s">
        <v>21</v>
      </c>
      <c r="D4150" t="s">
        <v>102</v>
      </c>
      <c r="E4150">
        <v>6</v>
      </c>
      <c r="F4150">
        <v>10</v>
      </c>
      <c r="G4150" t="s">
        <v>32</v>
      </c>
      <c r="H4150" t="s">
        <v>223</v>
      </c>
      <c r="I4150">
        <v>5143</v>
      </c>
      <c r="J4150" t="s">
        <v>16</v>
      </c>
      <c r="K4150" t="s">
        <v>17</v>
      </c>
      <c r="L4150">
        <v>2021</v>
      </c>
      <c r="M4150" t="s">
        <v>18</v>
      </c>
    </row>
    <row r="4151" spans="1:13" x14ac:dyDescent="0.25">
      <c r="A4151" s="1">
        <v>44243</v>
      </c>
      <c r="B4151" s="2">
        <v>0.7368055555555556</v>
      </c>
      <c r="C4151" t="s">
        <v>21</v>
      </c>
      <c r="D4151" t="s">
        <v>35</v>
      </c>
      <c r="E4151">
        <v>6</v>
      </c>
      <c r="F4151">
        <v>9</v>
      </c>
      <c r="G4151" t="s">
        <v>15</v>
      </c>
      <c r="H4151" t="s">
        <v>221</v>
      </c>
      <c r="I4151">
        <v>5671</v>
      </c>
      <c r="J4151" t="s">
        <v>16</v>
      </c>
      <c r="K4151" t="s">
        <v>17</v>
      </c>
      <c r="L4151">
        <v>2021</v>
      </c>
      <c r="M4151" t="s">
        <v>18</v>
      </c>
    </row>
    <row r="4152" spans="1:13" x14ac:dyDescent="0.25">
      <c r="A4152" s="1">
        <v>44243</v>
      </c>
      <c r="B4152" s="2">
        <v>0.75069444444444444</v>
      </c>
      <c r="C4152" t="s">
        <v>21</v>
      </c>
      <c r="D4152" t="s">
        <v>62</v>
      </c>
      <c r="E4152">
        <v>5</v>
      </c>
      <c r="F4152">
        <v>9</v>
      </c>
      <c r="G4152" t="s">
        <v>20</v>
      </c>
      <c r="H4152" t="s">
        <v>223</v>
      </c>
      <c r="I4152">
        <v>5106</v>
      </c>
      <c r="J4152" t="s">
        <v>16</v>
      </c>
      <c r="K4152" t="s">
        <v>17</v>
      </c>
      <c r="L4152">
        <v>2021</v>
      </c>
      <c r="M4152" t="s">
        <v>18</v>
      </c>
    </row>
    <row r="4153" spans="1:13" x14ac:dyDescent="0.25">
      <c r="A4153" s="1">
        <v>44243</v>
      </c>
      <c r="B4153" s="2">
        <v>0.76736111111111116</v>
      </c>
      <c r="C4153" t="s">
        <v>21</v>
      </c>
      <c r="D4153" t="s">
        <v>64</v>
      </c>
      <c r="E4153">
        <v>6</v>
      </c>
      <c r="F4153">
        <v>10</v>
      </c>
      <c r="G4153" t="s">
        <v>20</v>
      </c>
      <c r="H4153" t="s">
        <v>223</v>
      </c>
      <c r="I4153">
        <v>5208</v>
      </c>
      <c r="J4153" t="s">
        <v>16</v>
      </c>
      <c r="K4153" t="s">
        <v>17</v>
      </c>
      <c r="L4153">
        <v>2021</v>
      </c>
      <c r="M4153" t="s">
        <v>18</v>
      </c>
    </row>
    <row r="4154" spans="1:13" x14ac:dyDescent="0.25">
      <c r="A4154" s="1">
        <v>44243</v>
      </c>
      <c r="B4154" s="2">
        <v>0.77083333333333337</v>
      </c>
      <c r="C4154" t="s">
        <v>21</v>
      </c>
      <c r="D4154" t="s">
        <v>70</v>
      </c>
      <c r="E4154">
        <v>8</v>
      </c>
      <c r="F4154">
        <v>12</v>
      </c>
      <c r="G4154" t="s">
        <v>20</v>
      </c>
      <c r="H4154" t="s">
        <v>223</v>
      </c>
      <c r="I4154">
        <v>5159</v>
      </c>
      <c r="J4154" t="s">
        <v>16</v>
      </c>
      <c r="K4154" t="s">
        <v>17</v>
      </c>
      <c r="L4154">
        <v>2021</v>
      </c>
      <c r="M4154" t="s">
        <v>18</v>
      </c>
    </row>
    <row r="4155" spans="1:13" x14ac:dyDescent="0.25">
      <c r="A4155" s="1">
        <v>44243</v>
      </c>
      <c r="B4155" s="2">
        <v>0.79374999999999996</v>
      </c>
      <c r="C4155" t="s">
        <v>21</v>
      </c>
      <c r="D4155" t="s">
        <v>65</v>
      </c>
      <c r="E4155">
        <v>4</v>
      </c>
      <c r="F4155">
        <v>7</v>
      </c>
      <c r="G4155" t="s">
        <v>23</v>
      </c>
      <c r="H4155" t="s">
        <v>221</v>
      </c>
      <c r="I4155">
        <v>6126</v>
      </c>
      <c r="J4155" t="s">
        <v>16</v>
      </c>
      <c r="K4155" t="s">
        <v>17</v>
      </c>
      <c r="L4155">
        <v>2021</v>
      </c>
      <c r="M4155" t="s">
        <v>18</v>
      </c>
    </row>
    <row r="4156" spans="1:13" x14ac:dyDescent="0.25">
      <c r="A4156" s="1">
        <v>44243</v>
      </c>
      <c r="B4156" s="2">
        <v>0.81736111111111109</v>
      </c>
      <c r="C4156" t="s">
        <v>21</v>
      </c>
      <c r="D4156" t="s">
        <v>49</v>
      </c>
      <c r="E4156">
        <v>4</v>
      </c>
      <c r="F4156">
        <v>7</v>
      </c>
      <c r="G4156" t="s">
        <v>23</v>
      </c>
      <c r="H4156" t="s">
        <v>221</v>
      </c>
      <c r="I4156">
        <v>6051</v>
      </c>
      <c r="J4156" t="s">
        <v>16</v>
      </c>
      <c r="K4156" t="s">
        <v>17</v>
      </c>
      <c r="L4156">
        <v>2021</v>
      </c>
      <c r="M4156" t="s">
        <v>18</v>
      </c>
    </row>
    <row r="4157" spans="1:13" x14ac:dyDescent="0.25">
      <c r="A4157" s="1">
        <v>44243</v>
      </c>
      <c r="B4157" s="2">
        <v>0.89652777777777781</v>
      </c>
      <c r="C4157" t="s">
        <v>21</v>
      </c>
      <c r="D4157" t="s">
        <v>114</v>
      </c>
      <c r="E4157">
        <v>0</v>
      </c>
      <c r="F4157">
        <v>0</v>
      </c>
      <c r="G4157" t="s">
        <v>23</v>
      </c>
      <c r="H4157" t="s">
        <v>221</v>
      </c>
      <c r="I4157">
        <v>5821</v>
      </c>
      <c r="J4157" t="s">
        <v>16</v>
      </c>
      <c r="K4157" t="s">
        <v>17</v>
      </c>
      <c r="L4157">
        <v>2021</v>
      </c>
      <c r="M4157" t="s">
        <v>18</v>
      </c>
    </row>
    <row r="4158" spans="1:13" x14ac:dyDescent="0.25">
      <c r="A4158" s="1">
        <v>44243</v>
      </c>
      <c r="B4158" s="2">
        <v>0.9</v>
      </c>
      <c r="C4158" t="s">
        <v>21</v>
      </c>
      <c r="D4158" t="s">
        <v>105</v>
      </c>
      <c r="E4158">
        <v>4</v>
      </c>
      <c r="F4158">
        <v>9</v>
      </c>
      <c r="G4158" t="s">
        <v>15</v>
      </c>
      <c r="H4158" t="s">
        <v>221</v>
      </c>
      <c r="I4158">
        <v>6056</v>
      </c>
      <c r="J4158" t="s">
        <v>16</v>
      </c>
      <c r="K4158" t="s">
        <v>17</v>
      </c>
      <c r="L4158">
        <v>2021</v>
      </c>
      <c r="M4158" t="s">
        <v>18</v>
      </c>
    </row>
    <row r="4159" spans="1:13" x14ac:dyDescent="0.25">
      <c r="A4159" s="1">
        <v>44243</v>
      </c>
      <c r="B4159" s="2">
        <v>0.90694444444444444</v>
      </c>
      <c r="C4159" t="s">
        <v>21</v>
      </c>
      <c r="D4159" t="s">
        <v>86</v>
      </c>
      <c r="E4159">
        <v>7</v>
      </c>
      <c r="F4159">
        <v>14</v>
      </c>
      <c r="G4159" t="s">
        <v>20</v>
      </c>
      <c r="H4159" t="s">
        <v>223</v>
      </c>
      <c r="I4159">
        <v>5028</v>
      </c>
      <c r="J4159" t="s">
        <v>16</v>
      </c>
      <c r="K4159" t="s">
        <v>17</v>
      </c>
      <c r="L4159">
        <v>2021</v>
      </c>
      <c r="M4159" t="s">
        <v>18</v>
      </c>
    </row>
    <row r="4160" spans="1:13" x14ac:dyDescent="0.25">
      <c r="A4160" s="1">
        <v>44243</v>
      </c>
      <c r="B4160" s="2">
        <v>0.9458333333333333</v>
      </c>
      <c r="C4160" t="s">
        <v>21</v>
      </c>
      <c r="D4160" t="s">
        <v>86</v>
      </c>
      <c r="E4160">
        <v>7</v>
      </c>
      <c r="F4160">
        <v>14</v>
      </c>
      <c r="G4160" t="s">
        <v>32</v>
      </c>
      <c r="H4160" t="s">
        <v>223</v>
      </c>
      <c r="I4160">
        <v>5282</v>
      </c>
      <c r="J4160" t="s">
        <v>16</v>
      </c>
      <c r="K4160" t="s">
        <v>17</v>
      </c>
      <c r="L4160">
        <v>2021</v>
      </c>
      <c r="M4160" t="s">
        <v>18</v>
      </c>
    </row>
    <row r="4161" spans="1:13" x14ac:dyDescent="0.25">
      <c r="A4161" s="1">
        <v>44244</v>
      </c>
      <c r="B4161" s="2">
        <v>0</v>
      </c>
      <c r="C4161" t="s">
        <v>25</v>
      </c>
      <c r="D4161" t="s">
        <v>86</v>
      </c>
      <c r="E4161">
        <v>7</v>
      </c>
      <c r="F4161">
        <v>14</v>
      </c>
      <c r="G4161" t="s">
        <v>20</v>
      </c>
      <c r="H4161" t="s">
        <v>223</v>
      </c>
      <c r="I4161">
        <v>5142</v>
      </c>
      <c r="J4161" t="s">
        <v>16</v>
      </c>
      <c r="K4161" t="s">
        <v>17</v>
      </c>
      <c r="L4161">
        <v>2021</v>
      </c>
      <c r="M4161" t="s">
        <v>18</v>
      </c>
    </row>
    <row r="4162" spans="1:13" x14ac:dyDescent="0.25">
      <c r="A4162" s="1">
        <v>44244</v>
      </c>
      <c r="B4162" s="2">
        <v>0.44583333333333336</v>
      </c>
      <c r="C4162" t="s">
        <v>25</v>
      </c>
      <c r="D4162" t="s">
        <v>36</v>
      </c>
      <c r="E4162">
        <v>4</v>
      </c>
      <c r="F4162">
        <v>7</v>
      </c>
      <c r="G4162" t="s">
        <v>15</v>
      </c>
      <c r="H4162" t="s">
        <v>221</v>
      </c>
      <c r="I4162">
        <v>5851</v>
      </c>
      <c r="J4162" t="s">
        <v>16</v>
      </c>
      <c r="K4162" t="s">
        <v>17</v>
      </c>
      <c r="L4162">
        <v>2021</v>
      </c>
      <c r="M4162" t="s">
        <v>18</v>
      </c>
    </row>
    <row r="4163" spans="1:13" x14ac:dyDescent="0.25">
      <c r="A4163" s="1">
        <v>44244</v>
      </c>
      <c r="B4163" s="2">
        <v>0.62847222222222221</v>
      </c>
      <c r="C4163" t="s">
        <v>25</v>
      </c>
      <c r="D4163" t="s">
        <v>97</v>
      </c>
      <c r="E4163">
        <v>0</v>
      </c>
      <c r="F4163">
        <v>0</v>
      </c>
      <c r="G4163" t="s">
        <v>32</v>
      </c>
      <c r="H4163" t="s">
        <v>223</v>
      </c>
      <c r="I4163">
        <v>5028</v>
      </c>
      <c r="J4163" t="s">
        <v>16</v>
      </c>
      <c r="K4163" t="s">
        <v>17</v>
      </c>
      <c r="L4163">
        <v>2021</v>
      </c>
      <c r="M4163" t="s">
        <v>18</v>
      </c>
    </row>
    <row r="4164" spans="1:13" x14ac:dyDescent="0.25">
      <c r="A4164" s="1">
        <v>44244</v>
      </c>
      <c r="B4164" s="2">
        <v>0.72569444444444442</v>
      </c>
      <c r="C4164" t="s">
        <v>25</v>
      </c>
      <c r="D4164" t="s">
        <v>35</v>
      </c>
      <c r="E4164">
        <v>0</v>
      </c>
      <c r="F4164">
        <v>0</v>
      </c>
      <c r="G4164" t="s">
        <v>23</v>
      </c>
      <c r="H4164" t="s">
        <v>221</v>
      </c>
      <c r="I4164">
        <v>6001</v>
      </c>
      <c r="J4164" t="s">
        <v>16</v>
      </c>
      <c r="K4164" t="s">
        <v>17</v>
      </c>
      <c r="L4164">
        <v>2021</v>
      </c>
      <c r="M4164" t="s">
        <v>18</v>
      </c>
    </row>
    <row r="4165" spans="1:13" x14ac:dyDescent="0.25">
      <c r="A4165" s="1">
        <v>44244</v>
      </c>
      <c r="B4165" s="2">
        <v>0.88541666666666663</v>
      </c>
      <c r="C4165" t="s">
        <v>25</v>
      </c>
      <c r="D4165" t="s">
        <v>63</v>
      </c>
      <c r="E4165">
        <v>0</v>
      </c>
      <c r="F4165">
        <v>0</v>
      </c>
      <c r="G4165" t="s">
        <v>15</v>
      </c>
      <c r="H4165" t="s">
        <v>221</v>
      </c>
      <c r="I4165">
        <v>5641</v>
      </c>
      <c r="J4165" t="s">
        <v>16</v>
      </c>
      <c r="K4165" t="s">
        <v>17</v>
      </c>
      <c r="L4165">
        <v>2021</v>
      </c>
      <c r="M4165" t="s">
        <v>18</v>
      </c>
    </row>
    <row r="4166" spans="1:13" x14ac:dyDescent="0.25">
      <c r="A4166" s="1">
        <v>44245</v>
      </c>
      <c r="B4166" s="2">
        <v>6.1111111111111109E-2</v>
      </c>
      <c r="C4166" t="s">
        <v>33</v>
      </c>
      <c r="D4166" t="s">
        <v>54</v>
      </c>
      <c r="E4166">
        <v>0</v>
      </c>
      <c r="F4166">
        <v>0</v>
      </c>
      <c r="G4166" t="s">
        <v>15</v>
      </c>
      <c r="H4166" t="s">
        <v>221</v>
      </c>
      <c r="I4166">
        <v>6011</v>
      </c>
      <c r="J4166" t="s">
        <v>16</v>
      </c>
      <c r="K4166" t="s">
        <v>17</v>
      </c>
      <c r="L4166">
        <v>2021</v>
      </c>
      <c r="M4166" t="s">
        <v>18</v>
      </c>
    </row>
    <row r="4167" spans="1:13" x14ac:dyDescent="0.25">
      <c r="A4167" s="1">
        <v>44245</v>
      </c>
      <c r="B4167" s="2">
        <v>0.46875</v>
      </c>
      <c r="C4167" t="s">
        <v>33</v>
      </c>
      <c r="D4167" t="s">
        <v>103</v>
      </c>
      <c r="E4167">
        <v>0</v>
      </c>
      <c r="F4167">
        <v>0</v>
      </c>
      <c r="G4167" t="s">
        <v>23</v>
      </c>
      <c r="H4167" t="s">
        <v>221</v>
      </c>
      <c r="I4167">
        <v>5851</v>
      </c>
      <c r="J4167" t="s">
        <v>16</v>
      </c>
      <c r="K4167" t="s">
        <v>17</v>
      </c>
      <c r="L4167">
        <v>2021</v>
      </c>
      <c r="M4167" t="s">
        <v>18</v>
      </c>
    </row>
    <row r="4168" spans="1:13" x14ac:dyDescent="0.25">
      <c r="A4168" s="1">
        <v>44245</v>
      </c>
      <c r="B4168" s="2">
        <v>0.58819444444444446</v>
      </c>
      <c r="C4168" t="s">
        <v>33</v>
      </c>
      <c r="D4168" t="s">
        <v>36</v>
      </c>
      <c r="E4168">
        <v>0</v>
      </c>
      <c r="F4168">
        <v>0</v>
      </c>
      <c r="G4168" t="s">
        <v>15</v>
      </c>
      <c r="H4168" t="s">
        <v>221</v>
      </c>
      <c r="I4168">
        <v>5881</v>
      </c>
      <c r="J4168" t="s">
        <v>16</v>
      </c>
      <c r="K4168" t="s">
        <v>17</v>
      </c>
      <c r="L4168">
        <v>2021</v>
      </c>
      <c r="M4168" t="s">
        <v>18</v>
      </c>
    </row>
    <row r="4169" spans="1:13" x14ac:dyDescent="0.25">
      <c r="A4169" s="1">
        <v>44245</v>
      </c>
      <c r="B4169" s="2">
        <v>0.65763888888888888</v>
      </c>
      <c r="C4169" t="s">
        <v>33</v>
      </c>
      <c r="D4169" t="s">
        <v>94</v>
      </c>
      <c r="E4169">
        <v>5</v>
      </c>
      <c r="F4169">
        <v>8</v>
      </c>
      <c r="G4169" t="s">
        <v>15</v>
      </c>
      <c r="H4169" t="s">
        <v>221</v>
      </c>
      <c r="I4169">
        <v>5656</v>
      </c>
      <c r="J4169" t="s">
        <v>16</v>
      </c>
      <c r="K4169" t="s">
        <v>17</v>
      </c>
      <c r="L4169">
        <v>2021</v>
      </c>
      <c r="M4169" t="s">
        <v>18</v>
      </c>
    </row>
    <row r="4170" spans="1:13" x14ac:dyDescent="0.25">
      <c r="A4170" s="1">
        <v>44245</v>
      </c>
      <c r="B4170" s="2">
        <v>0.66805555555555551</v>
      </c>
      <c r="C4170" t="s">
        <v>33</v>
      </c>
      <c r="D4170" t="s">
        <v>58</v>
      </c>
      <c r="E4170">
        <v>0</v>
      </c>
      <c r="F4170">
        <v>0</v>
      </c>
      <c r="G4170" t="s">
        <v>15</v>
      </c>
      <c r="H4170" t="s">
        <v>221</v>
      </c>
      <c r="I4170">
        <v>5526</v>
      </c>
      <c r="J4170" t="s">
        <v>16</v>
      </c>
      <c r="K4170" t="s">
        <v>17</v>
      </c>
      <c r="L4170">
        <v>2021</v>
      </c>
      <c r="M4170" t="s">
        <v>18</v>
      </c>
    </row>
    <row r="4171" spans="1:13" x14ac:dyDescent="0.25">
      <c r="A4171" s="1">
        <v>44245</v>
      </c>
      <c r="B4171" s="2">
        <v>0.68958333333333333</v>
      </c>
      <c r="C4171" t="s">
        <v>33</v>
      </c>
      <c r="D4171" t="s">
        <v>52</v>
      </c>
      <c r="E4171">
        <v>0</v>
      </c>
      <c r="F4171">
        <v>0</v>
      </c>
      <c r="G4171" t="s">
        <v>15</v>
      </c>
      <c r="H4171" t="s">
        <v>221</v>
      </c>
      <c r="I4171">
        <v>5826</v>
      </c>
      <c r="J4171" t="s">
        <v>16</v>
      </c>
      <c r="K4171" t="s">
        <v>17</v>
      </c>
      <c r="L4171">
        <v>2021</v>
      </c>
      <c r="M4171" t="s">
        <v>18</v>
      </c>
    </row>
    <row r="4172" spans="1:13" x14ac:dyDescent="0.25">
      <c r="A4172" s="1">
        <v>44245</v>
      </c>
      <c r="B4172" s="2">
        <v>0.69374999999999998</v>
      </c>
      <c r="C4172" t="s">
        <v>33</v>
      </c>
      <c r="D4172" t="s">
        <v>35</v>
      </c>
      <c r="E4172">
        <v>0</v>
      </c>
      <c r="F4172">
        <v>0</v>
      </c>
      <c r="G4172" t="s">
        <v>15</v>
      </c>
      <c r="H4172" t="s">
        <v>221</v>
      </c>
      <c r="I4172">
        <v>5766</v>
      </c>
      <c r="J4172" t="s">
        <v>55</v>
      </c>
      <c r="K4172" t="s">
        <v>56</v>
      </c>
      <c r="L4172">
        <v>2021</v>
      </c>
      <c r="M4172" t="s">
        <v>18</v>
      </c>
    </row>
    <row r="4173" spans="1:13" x14ac:dyDescent="0.25">
      <c r="A4173" s="1">
        <v>44245</v>
      </c>
      <c r="B4173" s="2">
        <v>0.71944444444444444</v>
      </c>
      <c r="C4173" t="s">
        <v>33</v>
      </c>
      <c r="D4173" t="s">
        <v>75</v>
      </c>
      <c r="E4173">
        <v>0</v>
      </c>
      <c r="F4173">
        <v>0</v>
      </c>
      <c r="G4173" t="s">
        <v>15</v>
      </c>
      <c r="H4173" t="s">
        <v>221</v>
      </c>
      <c r="I4173">
        <v>5391</v>
      </c>
      <c r="J4173" t="s">
        <v>16</v>
      </c>
      <c r="K4173" t="s">
        <v>17</v>
      </c>
      <c r="L4173">
        <v>2021</v>
      </c>
      <c r="M4173" t="s">
        <v>18</v>
      </c>
    </row>
    <row r="4174" spans="1:13" x14ac:dyDescent="0.25">
      <c r="A4174" s="1">
        <v>44245</v>
      </c>
      <c r="B4174" s="2">
        <v>0.97152777777777777</v>
      </c>
      <c r="C4174" t="s">
        <v>33</v>
      </c>
      <c r="D4174" t="s">
        <v>65</v>
      </c>
      <c r="E4174">
        <v>0</v>
      </c>
      <c r="F4174">
        <v>0</v>
      </c>
      <c r="G4174" t="s">
        <v>23</v>
      </c>
      <c r="H4174" t="s">
        <v>221</v>
      </c>
      <c r="I4174">
        <v>6136</v>
      </c>
      <c r="J4174" t="s">
        <v>16</v>
      </c>
      <c r="K4174" t="s">
        <v>17</v>
      </c>
      <c r="L4174">
        <v>2021</v>
      </c>
      <c r="M4174" t="s">
        <v>18</v>
      </c>
    </row>
    <row r="4175" spans="1:13" x14ac:dyDescent="0.25">
      <c r="A4175" s="1">
        <v>44246</v>
      </c>
      <c r="B4175" s="2">
        <v>9.7222222222222224E-3</v>
      </c>
      <c r="C4175" t="s">
        <v>40</v>
      </c>
      <c r="D4175" t="s">
        <v>113</v>
      </c>
      <c r="E4175">
        <v>0</v>
      </c>
      <c r="F4175">
        <v>0</v>
      </c>
      <c r="G4175" t="s">
        <v>23</v>
      </c>
      <c r="H4175" t="s">
        <v>221</v>
      </c>
      <c r="I4175">
        <v>5816</v>
      </c>
      <c r="J4175" t="s">
        <v>16</v>
      </c>
      <c r="K4175" t="s">
        <v>17</v>
      </c>
      <c r="L4175">
        <v>2021</v>
      </c>
      <c r="M4175" t="s">
        <v>18</v>
      </c>
    </row>
    <row r="4176" spans="1:13" x14ac:dyDescent="0.25">
      <c r="A4176" s="1">
        <v>44246</v>
      </c>
      <c r="B4176" s="2">
        <v>0.27291666666666664</v>
      </c>
      <c r="C4176" t="s">
        <v>40</v>
      </c>
      <c r="D4176" t="s">
        <v>65</v>
      </c>
      <c r="E4176">
        <v>11</v>
      </c>
      <c r="F4176">
        <v>14</v>
      </c>
      <c r="G4176" t="s">
        <v>15</v>
      </c>
      <c r="H4176" t="s">
        <v>221</v>
      </c>
      <c r="I4176">
        <v>5491</v>
      </c>
      <c r="J4176" t="s">
        <v>16</v>
      </c>
      <c r="K4176" t="s">
        <v>17</v>
      </c>
      <c r="L4176">
        <v>2021</v>
      </c>
      <c r="M4176" t="s">
        <v>18</v>
      </c>
    </row>
    <row r="4177" spans="1:13" x14ac:dyDescent="0.25">
      <c r="A4177" s="1">
        <v>44246</v>
      </c>
      <c r="B4177" s="2">
        <v>0.59236111111111112</v>
      </c>
      <c r="C4177" t="s">
        <v>40</v>
      </c>
      <c r="D4177" t="s">
        <v>58</v>
      </c>
      <c r="E4177">
        <v>5</v>
      </c>
      <c r="F4177">
        <v>8</v>
      </c>
      <c r="G4177" t="s">
        <v>15</v>
      </c>
      <c r="H4177" t="s">
        <v>221</v>
      </c>
      <c r="I4177">
        <v>6021</v>
      </c>
      <c r="J4177" t="s">
        <v>16</v>
      </c>
      <c r="K4177" t="s">
        <v>17</v>
      </c>
      <c r="L4177">
        <v>2021</v>
      </c>
      <c r="M4177" t="s">
        <v>18</v>
      </c>
    </row>
    <row r="4178" spans="1:13" x14ac:dyDescent="0.25">
      <c r="A4178" s="1">
        <v>44246</v>
      </c>
      <c r="B4178" s="2">
        <v>0.61458333333333337</v>
      </c>
      <c r="C4178" t="s">
        <v>40</v>
      </c>
      <c r="D4178" t="s">
        <v>51</v>
      </c>
      <c r="E4178">
        <v>3</v>
      </c>
      <c r="F4178">
        <v>7</v>
      </c>
      <c r="G4178" t="s">
        <v>32</v>
      </c>
      <c r="H4178" t="s">
        <v>223</v>
      </c>
      <c r="I4178">
        <v>5256</v>
      </c>
      <c r="J4178" t="s">
        <v>16</v>
      </c>
      <c r="K4178" t="s">
        <v>17</v>
      </c>
      <c r="L4178">
        <v>2021</v>
      </c>
      <c r="M4178" t="s">
        <v>18</v>
      </c>
    </row>
    <row r="4179" spans="1:13" x14ac:dyDescent="0.25">
      <c r="A4179" s="1">
        <v>44246</v>
      </c>
      <c r="B4179" s="2">
        <v>0.71388888888888891</v>
      </c>
      <c r="C4179" t="s">
        <v>40</v>
      </c>
      <c r="D4179" t="s">
        <v>34</v>
      </c>
      <c r="E4179">
        <v>6</v>
      </c>
      <c r="F4179">
        <v>9</v>
      </c>
      <c r="G4179" t="s">
        <v>23</v>
      </c>
      <c r="H4179" t="s">
        <v>221</v>
      </c>
      <c r="I4179">
        <v>5976</v>
      </c>
      <c r="J4179" t="s">
        <v>16</v>
      </c>
      <c r="K4179" t="s">
        <v>17</v>
      </c>
      <c r="L4179">
        <v>2021</v>
      </c>
      <c r="M4179" t="s">
        <v>18</v>
      </c>
    </row>
    <row r="4180" spans="1:13" x14ac:dyDescent="0.25">
      <c r="A4180" s="1">
        <v>44246</v>
      </c>
      <c r="B4180" s="2">
        <v>0.71875</v>
      </c>
      <c r="C4180" t="s">
        <v>40</v>
      </c>
      <c r="D4180" t="s">
        <v>34</v>
      </c>
      <c r="E4180">
        <v>0</v>
      </c>
      <c r="F4180">
        <v>0</v>
      </c>
      <c r="G4180" t="s">
        <v>23</v>
      </c>
      <c r="H4180" t="s">
        <v>221</v>
      </c>
      <c r="I4180">
        <v>5691</v>
      </c>
      <c r="J4180" t="s">
        <v>16</v>
      </c>
      <c r="K4180" t="s">
        <v>17</v>
      </c>
      <c r="L4180">
        <v>2021</v>
      </c>
      <c r="M4180" t="s">
        <v>18</v>
      </c>
    </row>
    <row r="4181" spans="1:13" x14ac:dyDescent="0.25">
      <c r="A4181" s="1">
        <v>44246</v>
      </c>
      <c r="B4181" s="2">
        <v>0.74097222222222225</v>
      </c>
      <c r="C4181" t="s">
        <v>40</v>
      </c>
      <c r="D4181" t="s">
        <v>28</v>
      </c>
      <c r="E4181">
        <v>0</v>
      </c>
      <c r="F4181">
        <v>0</v>
      </c>
      <c r="G4181" t="s">
        <v>20</v>
      </c>
      <c r="H4181" t="s">
        <v>223</v>
      </c>
      <c r="I4181">
        <v>5208</v>
      </c>
      <c r="J4181" t="s">
        <v>16</v>
      </c>
      <c r="K4181" t="s">
        <v>17</v>
      </c>
      <c r="L4181">
        <v>2021</v>
      </c>
      <c r="M4181" t="s">
        <v>18</v>
      </c>
    </row>
    <row r="4182" spans="1:13" x14ac:dyDescent="0.25">
      <c r="A4182" s="1">
        <v>44246</v>
      </c>
      <c r="B4182" s="2">
        <v>0.74513888888888891</v>
      </c>
      <c r="C4182" t="s">
        <v>40</v>
      </c>
      <c r="D4182" t="s">
        <v>94</v>
      </c>
      <c r="E4182">
        <v>0</v>
      </c>
      <c r="F4182">
        <v>0</v>
      </c>
      <c r="G4182" t="s">
        <v>15</v>
      </c>
      <c r="H4182" t="s">
        <v>221</v>
      </c>
      <c r="I4182">
        <v>5541</v>
      </c>
      <c r="J4182" t="s">
        <v>16</v>
      </c>
      <c r="K4182" t="s">
        <v>17</v>
      </c>
      <c r="L4182">
        <v>2021</v>
      </c>
      <c r="M4182" t="s">
        <v>18</v>
      </c>
    </row>
    <row r="4183" spans="1:13" x14ac:dyDescent="0.25">
      <c r="A4183" s="1">
        <v>44246</v>
      </c>
      <c r="B4183" s="2">
        <v>0.74930555555555556</v>
      </c>
      <c r="C4183" t="s">
        <v>40</v>
      </c>
      <c r="D4183" t="s">
        <v>44</v>
      </c>
      <c r="E4183">
        <v>4</v>
      </c>
      <c r="F4183">
        <v>7</v>
      </c>
      <c r="G4183" t="s">
        <v>15</v>
      </c>
      <c r="H4183" t="s">
        <v>221</v>
      </c>
      <c r="I4183">
        <v>5446</v>
      </c>
      <c r="J4183" t="s">
        <v>55</v>
      </c>
      <c r="K4183" t="s">
        <v>56</v>
      </c>
      <c r="L4183">
        <v>2021</v>
      </c>
      <c r="M4183" t="s">
        <v>18</v>
      </c>
    </row>
    <row r="4184" spans="1:13" x14ac:dyDescent="0.25">
      <c r="A4184" s="1">
        <v>44246</v>
      </c>
      <c r="B4184" s="2">
        <v>0.78055555555555556</v>
      </c>
      <c r="C4184" t="s">
        <v>40</v>
      </c>
      <c r="D4184" t="s">
        <v>75</v>
      </c>
      <c r="E4184">
        <v>0</v>
      </c>
      <c r="F4184">
        <v>0</v>
      </c>
      <c r="G4184" t="s">
        <v>23</v>
      </c>
      <c r="H4184" t="s">
        <v>221</v>
      </c>
      <c r="I4184">
        <v>5526</v>
      </c>
      <c r="J4184" t="s">
        <v>16</v>
      </c>
      <c r="K4184" t="s">
        <v>17</v>
      </c>
      <c r="L4184">
        <v>2021</v>
      </c>
      <c r="M4184" t="s">
        <v>18</v>
      </c>
    </row>
    <row r="4185" spans="1:13" x14ac:dyDescent="0.25">
      <c r="A4185" s="1">
        <v>44246</v>
      </c>
      <c r="B4185" s="2">
        <v>0.87986111111111109</v>
      </c>
      <c r="C4185" t="s">
        <v>40</v>
      </c>
      <c r="D4185" t="s">
        <v>121</v>
      </c>
      <c r="E4185">
        <v>13</v>
      </c>
      <c r="F4185">
        <v>20</v>
      </c>
      <c r="G4185" t="s">
        <v>32</v>
      </c>
      <c r="H4185" t="s">
        <v>224</v>
      </c>
      <c r="I4185">
        <v>3018</v>
      </c>
      <c r="J4185" t="s">
        <v>107</v>
      </c>
      <c r="K4185" t="s">
        <v>56</v>
      </c>
      <c r="L4185">
        <v>2021</v>
      </c>
      <c r="M4185" t="s">
        <v>18</v>
      </c>
    </row>
    <row r="4186" spans="1:13" x14ac:dyDescent="0.25">
      <c r="A4186" s="1">
        <v>44246</v>
      </c>
      <c r="B4186" s="2">
        <v>0.88194444444444442</v>
      </c>
      <c r="C4186" t="s">
        <v>40</v>
      </c>
      <c r="D4186" t="s">
        <v>78</v>
      </c>
      <c r="E4186">
        <v>3</v>
      </c>
      <c r="F4186">
        <v>9</v>
      </c>
      <c r="G4186" t="s">
        <v>32</v>
      </c>
      <c r="H4186" t="s">
        <v>223</v>
      </c>
      <c r="I4186">
        <v>5058</v>
      </c>
      <c r="J4186" t="s">
        <v>16</v>
      </c>
      <c r="K4186" t="s">
        <v>17</v>
      </c>
      <c r="L4186">
        <v>2021</v>
      </c>
      <c r="M4186" t="s">
        <v>18</v>
      </c>
    </row>
    <row r="4187" spans="1:13" x14ac:dyDescent="0.25">
      <c r="A4187" s="1">
        <v>44247</v>
      </c>
      <c r="B4187" s="2">
        <v>2.5694444444444443E-2</v>
      </c>
      <c r="C4187" t="s">
        <v>50</v>
      </c>
      <c r="D4187" t="s">
        <v>95</v>
      </c>
      <c r="E4187">
        <v>3</v>
      </c>
      <c r="F4187">
        <v>8</v>
      </c>
      <c r="G4187" t="s">
        <v>15</v>
      </c>
      <c r="H4187" t="s">
        <v>221</v>
      </c>
      <c r="I4187">
        <v>5831</v>
      </c>
      <c r="J4187" t="s">
        <v>16</v>
      </c>
      <c r="K4187" t="s">
        <v>17</v>
      </c>
      <c r="L4187">
        <v>2021</v>
      </c>
      <c r="M4187" t="s">
        <v>18</v>
      </c>
    </row>
    <row r="4188" spans="1:13" x14ac:dyDescent="0.25">
      <c r="A4188" s="1">
        <v>44247</v>
      </c>
      <c r="B4188" s="2">
        <v>3.9583333333333331E-2</v>
      </c>
      <c r="C4188" t="s">
        <v>50</v>
      </c>
      <c r="D4188" t="s">
        <v>103</v>
      </c>
      <c r="E4188">
        <v>4</v>
      </c>
      <c r="F4188">
        <v>9</v>
      </c>
      <c r="G4188" t="s">
        <v>15</v>
      </c>
      <c r="H4188" t="s">
        <v>221</v>
      </c>
      <c r="I4188">
        <v>5786</v>
      </c>
      <c r="J4188" t="s">
        <v>16</v>
      </c>
      <c r="K4188" t="s">
        <v>17</v>
      </c>
      <c r="L4188">
        <v>2021</v>
      </c>
      <c r="M4188" t="s">
        <v>18</v>
      </c>
    </row>
    <row r="4189" spans="1:13" x14ac:dyDescent="0.25">
      <c r="A4189" s="1">
        <v>44247</v>
      </c>
      <c r="B4189" s="2">
        <v>0.42638888888888887</v>
      </c>
      <c r="C4189" t="s">
        <v>50</v>
      </c>
      <c r="D4189" t="s">
        <v>79</v>
      </c>
      <c r="E4189">
        <v>5</v>
      </c>
      <c r="F4189">
        <v>10</v>
      </c>
      <c r="G4189" t="s">
        <v>23</v>
      </c>
      <c r="H4189" t="s">
        <v>221</v>
      </c>
      <c r="I4189">
        <v>6086</v>
      </c>
      <c r="J4189" t="s">
        <v>16</v>
      </c>
      <c r="K4189" t="s">
        <v>17</v>
      </c>
      <c r="L4189">
        <v>2021</v>
      </c>
      <c r="M4189" t="s">
        <v>18</v>
      </c>
    </row>
    <row r="4190" spans="1:13" x14ac:dyDescent="0.25">
      <c r="A4190" s="1">
        <v>44247</v>
      </c>
      <c r="B4190" s="2">
        <v>0.56597222222222221</v>
      </c>
      <c r="C4190" t="s">
        <v>50</v>
      </c>
      <c r="D4190" t="s">
        <v>105</v>
      </c>
      <c r="E4190">
        <v>0</v>
      </c>
      <c r="F4190">
        <v>0</v>
      </c>
      <c r="G4190" t="s">
        <v>15</v>
      </c>
      <c r="H4190" t="s">
        <v>221</v>
      </c>
      <c r="I4190">
        <v>5676</v>
      </c>
      <c r="J4190" t="s">
        <v>16</v>
      </c>
      <c r="K4190" t="s">
        <v>17</v>
      </c>
      <c r="L4190">
        <v>2021</v>
      </c>
      <c r="M4190" t="s">
        <v>18</v>
      </c>
    </row>
    <row r="4191" spans="1:13" x14ac:dyDescent="0.25">
      <c r="A4191" s="1">
        <v>44247</v>
      </c>
      <c r="B4191" s="2">
        <v>0.70625000000000004</v>
      </c>
      <c r="C4191" t="s">
        <v>50</v>
      </c>
      <c r="D4191" t="s">
        <v>41</v>
      </c>
      <c r="E4191">
        <v>3</v>
      </c>
      <c r="F4191">
        <v>7</v>
      </c>
      <c r="G4191" t="s">
        <v>20</v>
      </c>
      <c r="H4191" t="s">
        <v>223</v>
      </c>
      <c r="I4191">
        <v>5151</v>
      </c>
      <c r="J4191" t="s">
        <v>16</v>
      </c>
      <c r="K4191" t="s">
        <v>17</v>
      </c>
      <c r="L4191">
        <v>2021</v>
      </c>
      <c r="M4191" t="s">
        <v>18</v>
      </c>
    </row>
    <row r="4192" spans="1:13" x14ac:dyDescent="0.25">
      <c r="A4192" s="1">
        <v>44247</v>
      </c>
      <c r="B4192" s="2">
        <v>0.72499999999999998</v>
      </c>
      <c r="C4192" t="s">
        <v>50</v>
      </c>
      <c r="D4192" t="s">
        <v>78</v>
      </c>
      <c r="E4192">
        <v>0</v>
      </c>
      <c r="F4192">
        <v>0</v>
      </c>
      <c r="G4192" t="s">
        <v>20</v>
      </c>
      <c r="H4192" t="s">
        <v>223</v>
      </c>
      <c r="I4192">
        <v>5256</v>
      </c>
      <c r="J4192" t="s">
        <v>16</v>
      </c>
      <c r="K4192" t="s">
        <v>17</v>
      </c>
      <c r="L4192">
        <v>2021</v>
      </c>
      <c r="M4192" t="s">
        <v>18</v>
      </c>
    </row>
    <row r="4193" spans="1:13" x14ac:dyDescent="0.25">
      <c r="A4193" s="1">
        <v>44247</v>
      </c>
      <c r="B4193" s="2">
        <v>0.81527777777777777</v>
      </c>
      <c r="C4193" t="s">
        <v>50</v>
      </c>
      <c r="D4193" t="s">
        <v>68</v>
      </c>
      <c r="E4193">
        <v>3</v>
      </c>
      <c r="F4193">
        <v>8</v>
      </c>
      <c r="G4193" t="s">
        <v>32</v>
      </c>
      <c r="H4193" t="s">
        <v>223</v>
      </c>
      <c r="I4193">
        <v>5104</v>
      </c>
      <c r="J4193" t="s">
        <v>55</v>
      </c>
      <c r="K4193" t="s">
        <v>56</v>
      </c>
      <c r="L4193">
        <v>2021</v>
      </c>
      <c r="M4193" t="s">
        <v>18</v>
      </c>
    </row>
    <row r="4194" spans="1:13" x14ac:dyDescent="0.25">
      <c r="A4194" s="1">
        <v>44248</v>
      </c>
      <c r="B4194" s="2">
        <v>0.84444444444444444</v>
      </c>
      <c r="C4194" t="s">
        <v>53</v>
      </c>
      <c r="D4194" t="s">
        <v>67</v>
      </c>
      <c r="E4194">
        <v>3</v>
      </c>
      <c r="F4194">
        <v>8</v>
      </c>
      <c r="G4194" t="s">
        <v>23</v>
      </c>
      <c r="H4194" t="s">
        <v>221</v>
      </c>
      <c r="I4194">
        <v>6121</v>
      </c>
      <c r="J4194" t="s">
        <v>16</v>
      </c>
      <c r="K4194" t="s">
        <v>17</v>
      </c>
      <c r="L4194">
        <v>2021</v>
      </c>
      <c r="M4194" t="s">
        <v>18</v>
      </c>
    </row>
    <row r="4195" spans="1:13" x14ac:dyDescent="0.25">
      <c r="A4195" s="1">
        <v>44248</v>
      </c>
      <c r="B4195" s="2">
        <v>0.91666666666666663</v>
      </c>
      <c r="C4195" t="s">
        <v>53</v>
      </c>
      <c r="D4195" t="s">
        <v>34</v>
      </c>
      <c r="E4195">
        <v>3</v>
      </c>
      <c r="F4195">
        <v>8</v>
      </c>
      <c r="G4195" t="s">
        <v>15</v>
      </c>
      <c r="H4195" t="s">
        <v>221</v>
      </c>
      <c r="I4195">
        <v>5971</v>
      </c>
      <c r="J4195" t="s">
        <v>16</v>
      </c>
      <c r="K4195" t="s">
        <v>17</v>
      </c>
      <c r="L4195">
        <v>2021</v>
      </c>
      <c r="M4195" t="s">
        <v>18</v>
      </c>
    </row>
    <row r="4196" spans="1:13" x14ac:dyDescent="0.25">
      <c r="A4196" s="1">
        <v>44248</v>
      </c>
      <c r="B4196" s="2">
        <v>0.99444444444444446</v>
      </c>
      <c r="C4196" t="s">
        <v>53</v>
      </c>
      <c r="D4196" t="s">
        <v>86</v>
      </c>
      <c r="E4196">
        <v>3</v>
      </c>
      <c r="F4196">
        <v>7</v>
      </c>
      <c r="G4196" t="s">
        <v>20</v>
      </c>
      <c r="H4196" t="s">
        <v>223</v>
      </c>
      <c r="I4196">
        <v>5331</v>
      </c>
      <c r="J4196" t="s">
        <v>16</v>
      </c>
      <c r="K4196" t="s">
        <v>17</v>
      </c>
      <c r="L4196">
        <v>2021</v>
      </c>
      <c r="M4196" t="s">
        <v>18</v>
      </c>
    </row>
    <row r="4197" spans="1:13" x14ac:dyDescent="0.25">
      <c r="A4197" s="1">
        <v>44249</v>
      </c>
      <c r="B4197" s="2">
        <v>2.2222222222222223E-2</v>
      </c>
      <c r="C4197" t="s">
        <v>13</v>
      </c>
      <c r="D4197" t="s">
        <v>34</v>
      </c>
      <c r="E4197">
        <v>3</v>
      </c>
      <c r="F4197">
        <v>8</v>
      </c>
      <c r="G4197" t="s">
        <v>15</v>
      </c>
      <c r="H4197" t="s">
        <v>221</v>
      </c>
      <c r="I4197">
        <v>6086</v>
      </c>
      <c r="J4197" t="s">
        <v>16</v>
      </c>
      <c r="K4197" t="s">
        <v>17</v>
      </c>
      <c r="L4197">
        <v>2021</v>
      </c>
      <c r="M4197" t="s">
        <v>18</v>
      </c>
    </row>
    <row r="4198" spans="1:13" x14ac:dyDescent="0.25">
      <c r="A4198" s="1">
        <v>44249</v>
      </c>
      <c r="B4198" s="2">
        <v>0.26874999999999999</v>
      </c>
      <c r="C4198" t="s">
        <v>13</v>
      </c>
      <c r="D4198" t="s">
        <v>67</v>
      </c>
      <c r="E4198">
        <v>0</v>
      </c>
      <c r="F4198">
        <v>0</v>
      </c>
      <c r="G4198" t="s">
        <v>15</v>
      </c>
      <c r="H4198" t="s">
        <v>221</v>
      </c>
      <c r="I4198">
        <v>5781</v>
      </c>
      <c r="J4198" t="s">
        <v>16</v>
      </c>
      <c r="K4198" t="s">
        <v>17</v>
      </c>
      <c r="L4198">
        <v>2021</v>
      </c>
      <c r="M4198" t="s">
        <v>18</v>
      </c>
    </row>
    <row r="4199" spans="1:13" x14ac:dyDescent="0.25">
      <c r="A4199" s="1">
        <v>44249</v>
      </c>
      <c r="B4199" s="2">
        <v>0.83125000000000004</v>
      </c>
      <c r="C4199" t="s">
        <v>13</v>
      </c>
      <c r="D4199" t="s">
        <v>114</v>
      </c>
      <c r="E4199">
        <v>5</v>
      </c>
      <c r="F4199">
        <v>8</v>
      </c>
      <c r="G4199" t="s">
        <v>15</v>
      </c>
      <c r="H4199" t="s">
        <v>221</v>
      </c>
      <c r="I4199">
        <v>5691</v>
      </c>
      <c r="J4199" t="s">
        <v>16</v>
      </c>
      <c r="K4199" t="s">
        <v>17</v>
      </c>
      <c r="L4199">
        <v>2021</v>
      </c>
      <c r="M4199" t="s">
        <v>18</v>
      </c>
    </row>
    <row r="4200" spans="1:13" x14ac:dyDescent="0.25">
      <c r="A4200" s="1">
        <v>44249</v>
      </c>
      <c r="B4200" s="2">
        <v>0.93958333333333333</v>
      </c>
      <c r="C4200" t="s">
        <v>13</v>
      </c>
      <c r="D4200" t="s">
        <v>65</v>
      </c>
      <c r="E4200">
        <v>4</v>
      </c>
      <c r="F4200">
        <v>9</v>
      </c>
      <c r="G4200" t="s">
        <v>15</v>
      </c>
      <c r="H4200" t="s">
        <v>221</v>
      </c>
      <c r="I4200">
        <v>6006</v>
      </c>
      <c r="J4200" t="s">
        <v>55</v>
      </c>
      <c r="K4200" t="s">
        <v>56</v>
      </c>
      <c r="L4200">
        <v>2021</v>
      </c>
      <c r="M4200" t="s">
        <v>18</v>
      </c>
    </row>
    <row r="4201" spans="1:13" x14ac:dyDescent="0.25">
      <c r="A4201" s="1">
        <v>44250</v>
      </c>
      <c r="B4201" s="2">
        <v>2.0833333333333332E-2</v>
      </c>
      <c r="C4201" t="s">
        <v>21</v>
      </c>
      <c r="D4201" t="s">
        <v>105</v>
      </c>
      <c r="E4201">
        <v>6</v>
      </c>
      <c r="F4201">
        <v>11</v>
      </c>
      <c r="G4201" t="s">
        <v>23</v>
      </c>
      <c r="H4201" t="s">
        <v>221</v>
      </c>
      <c r="I4201">
        <v>6001</v>
      </c>
      <c r="J4201" t="s">
        <v>55</v>
      </c>
      <c r="K4201" t="s">
        <v>56</v>
      </c>
      <c r="L4201">
        <v>2021</v>
      </c>
      <c r="M4201" t="s">
        <v>18</v>
      </c>
    </row>
    <row r="4202" spans="1:13" x14ac:dyDescent="0.25">
      <c r="A4202" s="1">
        <v>44250</v>
      </c>
      <c r="B4202" s="2">
        <v>0.32361111111111113</v>
      </c>
      <c r="C4202" t="s">
        <v>21</v>
      </c>
      <c r="D4202" t="s">
        <v>94</v>
      </c>
      <c r="E4202">
        <v>4</v>
      </c>
      <c r="F4202">
        <v>7</v>
      </c>
      <c r="G4202" t="s">
        <v>23</v>
      </c>
      <c r="H4202" t="s">
        <v>221</v>
      </c>
      <c r="I4202">
        <v>5471</v>
      </c>
      <c r="J4202" t="s">
        <v>100</v>
      </c>
      <c r="K4202" t="s">
        <v>101</v>
      </c>
      <c r="L4202">
        <v>2021</v>
      </c>
      <c r="M4202" t="s">
        <v>18</v>
      </c>
    </row>
    <row r="4203" spans="1:13" x14ac:dyDescent="0.25">
      <c r="A4203" s="1">
        <v>44250</v>
      </c>
      <c r="B4203" s="2">
        <v>0.41180555555555554</v>
      </c>
      <c r="C4203" t="s">
        <v>21</v>
      </c>
      <c r="D4203" t="s">
        <v>99</v>
      </c>
      <c r="E4203">
        <v>3</v>
      </c>
      <c r="F4203">
        <v>6</v>
      </c>
      <c r="G4203" t="s">
        <v>15</v>
      </c>
      <c r="H4203" t="s">
        <v>221</v>
      </c>
      <c r="I4203">
        <v>5801</v>
      </c>
      <c r="J4203" t="s">
        <v>16</v>
      </c>
      <c r="K4203" t="s">
        <v>17</v>
      </c>
      <c r="L4203">
        <v>2021</v>
      </c>
      <c r="M4203" t="s">
        <v>18</v>
      </c>
    </row>
    <row r="4204" spans="1:13" x14ac:dyDescent="0.25">
      <c r="A4204" s="1">
        <v>44250</v>
      </c>
      <c r="B4204" s="2">
        <v>0.50138888888888888</v>
      </c>
      <c r="C4204" t="s">
        <v>21</v>
      </c>
      <c r="D4204" t="s">
        <v>67</v>
      </c>
      <c r="E4204">
        <v>4</v>
      </c>
      <c r="F4204">
        <v>7</v>
      </c>
      <c r="G4204" t="s">
        <v>15</v>
      </c>
      <c r="H4204" t="s">
        <v>221</v>
      </c>
      <c r="I4204">
        <v>5756</v>
      </c>
      <c r="J4204" t="s">
        <v>16</v>
      </c>
      <c r="K4204" t="s">
        <v>17</v>
      </c>
      <c r="L4204">
        <v>2021</v>
      </c>
      <c r="M4204" t="s">
        <v>18</v>
      </c>
    </row>
    <row r="4205" spans="1:13" x14ac:dyDescent="0.25">
      <c r="A4205" s="1">
        <v>44250</v>
      </c>
      <c r="B4205" s="2">
        <v>0.54513888888888884</v>
      </c>
      <c r="C4205" t="s">
        <v>21</v>
      </c>
      <c r="D4205" t="s">
        <v>14</v>
      </c>
      <c r="E4205">
        <v>0</v>
      </c>
      <c r="F4205">
        <v>0</v>
      </c>
      <c r="G4205" t="s">
        <v>15</v>
      </c>
      <c r="H4205" t="s">
        <v>221</v>
      </c>
      <c r="I4205">
        <v>5946</v>
      </c>
      <c r="J4205" t="s">
        <v>16</v>
      </c>
      <c r="K4205" t="s">
        <v>17</v>
      </c>
      <c r="L4205">
        <v>2021</v>
      </c>
      <c r="M4205" t="s">
        <v>18</v>
      </c>
    </row>
    <row r="4206" spans="1:13" x14ac:dyDescent="0.25">
      <c r="A4206" s="1">
        <v>44250</v>
      </c>
      <c r="B4206" s="2">
        <v>0.87013888888888891</v>
      </c>
      <c r="C4206" t="s">
        <v>21</v>
      </c>
      <c r="D4206" t="s">
        <v>77</v>
      </c>
      <c r="E4206">
        <v>7</v>
      </c>
      <c r="F4206">
        <v>10</v>
      </c>
      <c r="G4206" t="s">
        <v>15</v>
      </c>
      <c r="H4206" t="s">
        <v>221</v>
      </c>
      <c r="I4206">
        <v>5521</v>
      </c>
      <c r="J4206" t="s">
        <v>16</v>
      </c>
      <c r="K4206" t="s">
        <v>17</v>
      </c>
      <c r="L4206">
        <v>2021</v>
      </c>
      <c r="M4206" t="s">
        <v>18</v>
      </c>
    </row>
    <row r="4207" spans="1:13" x14ac:dyDescent="0.25">
      <c r="A4207" s="1">
        <v>44251</v>
      </c>
      <c r="B4207" s="2">
        <v>0.2951388888888889</v>
      </c>
      <c r="C4207" t="s">
        <v>25</v>
      </c>
      <c r="D4207" t="s">
        <v>95</v>
      </c>
      <c r="E4207">
        <v>4</v>
      </c>
      <c r="F4207">
        <v>7</v>
      </c>
      <c r="G4207" t="s">
        <v>15</v>
      </c>
      <c r="H4207" t="s">
        <v>221</v>
      </c>
      <c r="I4207">
        <v>5646</v>
      </c>
      <c r="J4207" t="s">
        <v>16</v>
      </c>
      <c r="K4207" t="s">
        <v>17</v>
      </c>
      <c r="L4207">
        <v>2021</v>
      </c>
      <c r="M4207" t="s">
        <v>18</v>
      </c>
    </row>
    <row r="4208" spans="1:13" x14ac:dyDescent="0.25">
      <c r="A4208" s="1">
        <v>44251</v>
      </c>
      <c r="B4208" s="2">
        <v>0.39027777777777778</v>
      </c>
      <c r="C4208" t="s">
        <v>25</v>
      </c>
      <c r="D4208" t="s">
        <v>113</v>
      </c>
      <c r="E4208">
        <v>5</v>
      </c>
      <c r="F4208">
        <v>8</v>
      </c>
      <c r="G4208" t="s">
        <v>15</v>
      </c>
      <c r="H4208" t="s">
        <v>221</v>
      </c>
      <c r="I4208">
        <v>5766</v>
      </c>
      <c r="J4208" t="s">
        <v>16</v>
      </c>
      <c r="K4208" t="s">
        <v>17</v>
      </c>
      <c r="L4208">
        <v>2021</v>
      </c>
      <c r="M4208" t="s">
        <v>18</v>
      </c>
    </row>
    <row r="4209" spans="1:13" x14ac:dyDescent="0.25">
      <c r="A4209" s="1">
        <v>44251</v>
      </c>
      <c r="B4209" s="2">
        <v>0.49444444444444446</v>
      </c>
      <c r="C4209" t="s">
        <v>25</v>
      </c>
      <c r="D4209" t="s">
        <v>113</v>
      </c>
      <c r="E4209">
        <v>7</v>
      </c>
      <c r="F4209">
        <v>10</v>
      </c>
      <c r="G4209" t="s">
        <v>15</v>
      </c>
      <c r="H4209" t="s">
        <v>221</v>
      </c>
      <c r="I4209">
        <v>5746</v>
      </c>
      <c r="J4209" t="s">
        <v>16</v>
      </c>
      <c r="K4209" t="s">
        <v>17</v>
      </c>
      <c r="L4209">
        <v>2021</v>
      </c>
      <c r="M4209" t="s">
        <v>18</v>
      </c>
    </row>
    <row r="4210" spans="1:13" x14ac:dyDescent="0.25">
      <c r="A4210" s="1">
        <v>44251</v>
      </c>
      <c r="B4210" s="2">
        <v>0.51458333333333328</v>
      </c>
      <c r="C4210" t="s">
        <v>25</v>
      </c>
      <c r="D4210" t="s">
        <v>71</v>
      </c>
      <c r="E4210">
        <v>0</v>
      </c>
      <c r="F4210">
        <v>0</v>
      </c>
      <c r="G4210" t="s">
        <v>20</v>
      </c>
      <c r="H4210" t="s">
        <v>223</v>
      </c>
      <c r="I4210">
        <v>5190</v>
      </c>
      <c r="J4210" t="s">
        <v>16</v>
      </c>
      <c r="K4210" t="s">
        <v>17</v>
      </c>
      <c r="L4210">
        <v>2021</v>
      </c>
      <c r="M4210" t="s">
        <v>18</v>
      </c>
    </row>
    <row r="4211" spans="1:13" x14ac:dyDescent="0.25">
      <c r="A4211" s="1">
        <v>44251</v>
      </c>
      <c r="B4211" s="2">
        <v>0.61805555555555558</v>
      </c>
      <c r="C4211" t="s">
        <v>25</v>
      </c>
      <c r="D4211" t="s">
        <v>64</v>
      </c>
      <c r="E4211">
        <v>7</v>
      </c>
      <c r="F4211">
        <v>11</v>
      </c>
      <c r="G4211" t="s">
        <v>20</v>
      </c>
      <c r="H4211" t="s">
        <v>223</v>
      </c>
      <c r="I4211">
        <v>5324</v>
      </c>
      <c r="J4211" t="s">
        <v>16</v>
      </c>
      <c r="K4211" t="s">
        <v>17</v>
      </c>
      <c r="L4211">
        <v>2021</v>
      </c>
      <c r="M4211" t="s">
        <v>18</v>
      </c>
    </row>
    <row r="4212" spans="1:13" x14ac:dyDescent="0.25">
      <c r="A4212" s="1">
        <v>44251</v>
      </c>
      <c r="B4212" s="2">
        <v>0.74097222222222225</v>
      </c>
      <c r="C4212" t="s">
        <v>25</v>
      </c>
      <c r="D4212" t="s">
        <v>63</v>
      </c>
      <c r="E4212">
        <v>19</v>
      </c>
      <c r="F4212">
        <v>22</v>
      </c>
      <c r="G4212" t="s">
        <v>23</v>
      </c>
      <c r="H4212" t="s">
        <v>221</v>
      </c>
      <c r="I4212">
        <v>5456</v>
      </c>
      <c r="J4212" t="s">
        <v>16</v>
      </c>
      <c r="K4212" t="s">
        <v>17</v>
      </c>
      <c r="L4212">
        <v>2021</v>
      </c>
      <c r="M4212" t="s">
        <v>18</v>
      </c>
    </row>
    <row r="4213" spans="1:13" x14ac:dyDescent="0.25">
      <c r="A4213" s="1">
        <v>44251</v>
      </c>
      <c r="B4213" s="2">
        <v>0.79513888888888884</v>
      </c>
      <c r="C4213" t="s">
        <v>25</v>
      </c>
      <c r="D4213" t="s">
        <v>86</v>
      </c>
      <c r="E4213">
        <v>3</v>
      </c>
      <c r="F4213">
        <v>9</v>
      </c>
      <c r="G4213" t="s">
        <v>32</v>
      </c>
      <c r="H4213" t="s">
        <v>223</v>
      </c>
      <c r="I4213">
        <v>5159</v>
      </c>
      <c r="J4213" t="s">
        <v>16</v>
      </c>
      <c r="K4213" t="s">
        <v>17</v>
      </c>
      <c r="L4213">
        <v>2021</v>
      </c>
      <c r="M4213" t="s">
        <v>18</v>
      </c>
    </row>
    <row r="4214" spans="1:13" x14ac:dyDescent="0.25">
      <c r="A4214" s="1">
        <v>44251</v>
      </c>
      <c r="B4214" s="2">
        <v>0.81874999999999998</v>
      </c>
      <c r="C4214" t="s">
        <v>25</v>
      </c>
      <c r="D4214" t="s">
        <v>63</v>
      </c>
      <c r="E4214">
        <v>9</v>
      </c>
      <c r="F4214">
        <v>12</v>
      </c>
      <c r="G4214" t="s">
        <v>23</v>
      </c>
      <c r="H4214" t="s">
        <v>221</v>
      </c>
      <c r="I4214">
        <v>5391</v>
      </c>
      <c r="J4214" t="s">
        <v>16</v>
      </c>
      <c r="K4214" t="s">
        <v>17</v>
      </c>
      <c r="L4214">
        <v>2021</v>
      </c>
      <c r="M4214" t="s">
        <v>18</v>
      </c>
    </row>
    <row r="4215" spans="1:13" x14ac:dyDescent="0.25">
      <c r="A4215" s="1">
        <v>44251</v>
      </c>
      <c r="B4215" s="2">
        <v>0.85069444444444442</v>
      </c>
      <c r="C4215" t="s">
        <v>25</v>
      </c>
      <c r="D4215" t="s">
        <v>108</v>
      </c>
      <c r="E4215">
        <v>6</v>
      </c>
      <c r="F4215">
        <v>9</v>
      </c>
      <c r="G4215" t="s">
        <v>23</v>
      </c>
      <c r="H4215" t="s">
        <v>221</v>
      </c>
      <c r="I4215">
        <v>5616</v>
      </c>
      <c r="J4215" t="s">
        <v>16</v>
      </c>
      <c r="K4215" t="s">
        <v>17</v>
      </c>
      <c r="L4215">
        <v>2021</v>
      </c>
      <c r="M4215" t="s">
        <v>18</v>
      </c>
    </row>
    <row r="4216" spans="1:13" x14ac:dyDescent="0.25">
      <c r="A4216" s="1">
        <v>44251</v>
      </c>
      <c r="B4216" s="2">
        <v>0.85138888888888886</v>
      </c>
      <c r="C4216" t="s">
        <v>25</v>
      </c>
      <c r="D4216" t="s">
        <v>75</v>
      </c>
      <c r="E4216">
        <v>8</v>
      </c>
      <c r="F4216">
        <v>11</v>
      </c>
      <c r="G4216" t="s">
        <v>15</v>
      </c>
      <c r="H4216" t="s">
        <v>221</v>
      </c>
      <c r="I4216">
        <v>5406</v>
      </c>
      <c r="J4216" t="s">
        <v>16</v>
      </c>
      <c r="K4216" t="s">
        <v>17</v>
      </c>
      <c r="L4216">
        <v>2021</v>
      </c>
      <c r="M4216" t="s">
        <v>18</v>
      </c>
    </row>
    <row r="4217" spans="1:13" x14ac:dyDescent="0.25">
      <c r="A4217" s="1">
        <v>44251</v>
      </c>
      <c r="B4217" s="2">
        <v>0.86527777777777781</v>
      </c>
      <c r="C4217" t="s">
        <v>25</v>
      </c>
      <c r="D4217" t="s">
        <v>86</v>
      </c>
      <c r="E4217">
        <v>7</v>
      </c>
      <c r="F4217">
        <v>14</v>
      </c>
      <c r="G4217" t="s">
        <v>32</v>
      </c>
      <c r="H4217" t="s">
        <v>223</v>
      </c>
      <c r="I4217">
        <v>5159</v>
      </c>
      <c r="J4217" t="s">
        <v>16</v>
      </c>
      <c r="K4217" t="s">
        <v>17</v>
      </c>
      <c r="L4217">
        <v>2021</v>
      </c>
      <c r="M4217" t="s">
        <v>18</v>
      </c>
    </row>
    <row r="4218" spans="1:13" x14ac:dyDescent="0.25">
      <c r="A4218" s="1">
        <v>44251</v>
      </c>
      <c r="B4218" s="2">
        <v>0.91874999999999996</v>
      </c>
      <c r="C4218" t="s">
        <v>25</v>
      </c>
      <c r="D4218" t="s">
        <v>77</v>
      </c>
      <c r="E4218">
        <v>0</v>
      </c>
      <c r="F4218">
        <v>0</v>
      </c>
      <c r="G4218" t="s">
        <v>15</v>
      </c>
      <c r="H4218" t="s">
        <v>221</v>
      </c>
      <c r="I4218">
        <v>5721</v>
      </c>
      <c r="J4218" t="s">
        <v>16</v>
      </c>
      <c r="K4218" t="s">
        <v>17</v>
      </c>
      <c r="L4218">
        <v>2021</v>
      </c>
      <c r="M4218" t="s">
        <v>18</v>
      </c>
    </row>
    <row r="4219" spans="1:13" x14ac:dyDescent="0.25">
      <c r="A4219" s="1">
        <v>44252</v>
      </c>
      <c r="B4219" s="2">
        <v>0.32430555555555557</v>
      </c>
      <c r="C4219" t="s">
        <v>33</v>
      </c>
      <c r="D4219" t="s">
        <v>43</v>
      </c>
      <c r="E4219">
        <v>3</v>
      </c>
      <c r="F4219">
        <v>7</v>
      </c>
      <c r="G4219" t="s">
        <v>32</v>
      </c>
      <c r="H4219" t="s">
        <v>223</v>
      </c>
      <c r="I4219">
        <v>5318</v>
      </c>
      <c r="J4219" t="s">
        <v>16</v>
      </c>
      <c r="K4219" t="s">
        <v>17</v>
      </c>
      <c r="L4219">
        <v>2021</v>
      </c>
      <c r="M4219" t="s">
        <v>18</v>
      </c>
    </row>
    <row r="4220" spans="1:13" x14ac:dyDescent="0.25">
      <c r="A4220" s="1">
        <v>44252</v>
      </c>
      <c r="B4220" s="2">
        <v>0.32500000000000001</v>
      </c>
      <c r="C4220" t="s">
        <v>33</v>
      </c>
      <c r="D4220" t="s">
        <v>65</v>
      </c>
      <c r="E4220">
        <v>0</v>
      </c>
      <c r="F4220">
        <v>0</v>
      </c>
      <c r="G4220" t="s">
        <v>23</v>
      </c>
      <c r="H4220" t="s">
        <v>221</v>
      </c>
      <c r="I4220">
        <v>5976</v>
      </c>
      <c r="J4220" t="s">
        <v>55</v>
      </c>
      <c r="K4220" t="s">
        <v>56</v>
      </c>
      <c r="L4220">
        <v>2021</v>
      </c>
      <c r="M4220" t="s">
        <v>18</v>
      </c>
    </row>
    <row r="4221" spans="1:13" x14ac:dyDescent="0.25">
      <c r="A4221" s="1">
        <v>44252</v>
      </c>
      <c r="B4221" s="2">
        <v>0.52222222222222225</v>
      </c>
      <c r="C4221" t="s">
        <v>33</v>
      </c>
      <c r="D4221" t="s">
        <v>70</v>
      </c>
      <c r="E4221">
        <v>5</v>
      </c>
      <c r="F4221">
        <v>9</v>
      </c>
      <c r="G4221" t="s">
        <v>32</v>
      </c>
      <c r="H4221" t="s">
        <v>223</v>
      </c>
      <c r="I4221">
        <v>5093</v>
      </c>
      <c r="J4221" t="s">
        <v>16</v>
      </c>
      <c r="K4221" t="s">
        <v>17</v>
      </c>
      <c r="L4221">
        <v>2021</v>
      </c>
      <c r="M4221" t="s">
        <v>18</v>
      </c>
    </row>
    <row r="4222" spans="1:13" x14ac:dyDescent="0.25">
      <c r="A4222" s="1">
        <v>44252</v>
      </c>
      <c r="B4222" s="2">
        <v>0.5493055555555556</v>
      </c>
      <c r="C4222" t="s">
        <v>33</v>
      </c>
      <c r="D4222" t="s">
        <v>63</v>
      </c>
      <c r="E4222">
        <v>3</v>
      </c>
      <c r="F4222">
        <v>6</v>
      </c>
      <c r="G4222" t="s">
        <v>23</v>
      </c>
      <c r="H4222" t="s">
        <v>221</v>
      </c>
      <c r="I4222">
        <v>5401</v>
      </c>
      <c r="J4222" t="s">
        <v>16</v>
      </c>
      <c r="K4222" t="s">
        <v>17</v>
      </c>
      <c r="L4222">
        <v>2021</v>
      </c>
      <c r="M4222" t="s">
        <v>18</v>
      </c>
    </row>
    <row r="4223" spans="1:13" x14ac:dyDescent="0.25">
      <c r="A4223" s="1">
        <v>44252</v>
      </c>
      <c r="B4223" s="2">
        <v>0.55833333333333335</v>
      </c>
      <c r="C4223" t="s">
        <v>33</v>
      </c>
      <c r="D4223" t="s">
        <v>95</v>
      </c>
      <c r="E4223">
        <v>3</v>
      </c>
      <c r="F4223">
        <v>6</v>
      </c>
      <c r="G4223" t="s">
        <v>15</v>
      </c>
      <c r="H4223" t="s">
        <v>221</v>
      </c>
      <c r="I4223">
        <v>5831</v>
      </c>
      <c r="J4223" t="s">
        <v>16</v>
      </c>
      <c r="K4223" t="s">
        <v>17</v>
      </c>
      <c r="L4223">
        <v>2021</v>
      </c>
      <c r="M4223" t="s">
        <v>18</v>
      </c>
    </row>
    <row r="4224" spans="1:13" x14ac:dyDescent="0.25">
      <c r="A4224" s="1">
        <v>44252</v>
      </c>
      <c r="B4224" s="2">
        <v>0.56874999999999998</v>
      </c>
      <c r="C4224" t="s">
        <v>33</v>
      </c>
      <c r="D4224" t="s">
        <v>65</v>
      </c>
      <c r="E4224">
        <v>0</v>
      </c>
      <c r="F4224">
        <v>0</v>
      </c>
      <c r="G4224" t="s">
        <v>23</v>
      </c>
      <c r="H4224" t="s">
        <v>221</v>
      </c>
      <c r="I4224">
        <v>6066</v>
      </c>
      <c r="J4224" t="s">
        <v>16</v>
      </c>
      <c r="K4224" t="s">
        <v>17</v>
      </c>
      <c r="L4224">
        <v>2021</v>
      </c>
      <c r="M4224" t="s">
        <v>18</v>
      </c>
    </row>
    <row r="4225" spans="1:13" x14ac:dyDescent="0.25">
      <c r="A4225" s="1">
        <v>44252</v>
      </c>
      <c r="B4225" s="2">
        <v>0.57361111111111107</v>
      </c>
      <c r="C4225" t="s">
        <v>33</v>
      </c>
      <c r="D4225" t="s">
        <v>94</v>
      </c>
      <c r="E4225">
        <v>0</v>
      </c>
      <c r="F4225">
        <v>0</v>
      </c>
      <c r="G4225" t="s">
        <v>23</v>
      </c>
      <c r="H4225" t="s">
        <v>221</v>
      </c>
      <c r="I4225">
        <v>5906</v>
      </c>
      <c r="J4225" t="s">
        <v>16</v>
      </c>
      <c r="K4225" t="s">
        <v>17</v>
      </c>
      <c r="L4225">
        <v>2021</v>
      </c>
      <c r="M4225" t="s">
        <v>18</v>
      </c>
    </row>
    <row r="4226" spans="1:13" x14ac:dyDescent="0.25">
      <c r="A4226" s="1">
        <v>44252</v>
      </c>
      <c r="B4226" s="2">
        <v>0.60486111111111107</v>
      </c>
      <c r="C4226" t="s">
        <v>33</v>
      </c>
      <c r="D4226" t="s">
        <v>86</v>
      </c>
      <c r="E4226">
        <v>3</v>
      </c>
      <c r="F4226">
        <v>7</v>
      </c>
      <c r="G4226" t="s">
        <v>20</v>
      </c>
      <c r="H4226" t="s">
        <v>223</v>
      </c>
      <c r="I4226">
        <v>5059</v>
      </c>
      <c r="J4226" t="s">
        <v>16</v>
      </c>
      <c r="K4226" t="s">
        <v>17</v>
      </c>
      <c r="L4226">
        <v>2021</v>
      </c>
      <c r="M4226" t="s">
        <v>18</v>
      </c>
    </row>
    <row r="4227" spans="1:13" x14ac:dyDescent="0.25">
      <c r="A4227" s="1">
        <v>44252</v>
      </c>
      <c r="B4227" s="2">
        <v>0.6069444444444444</v>
      </c>
      <c r="C4227" t="s">
        <v>33</v>
      </c>
      <c r="D4227" t="s">
        <v>75</v>
      </c>
      <c r="E4227">
        <v>5</v>
      </c>
      <c r="F4227">
        <v>8</v>
      </c>
      <c r="G4227" t="s">
        <v>15</v>
      </c>
      <c r="H4227" t="s">
        <v>221</v>
      </c>
      <c r="I4227">
        <v>5916</v>
      </c>
      <c r="J4227" t="s">
        <v>16</v>
      </c>
      <c r="K4227" t="s">
        <v>17</v>
      </c>
      <c r="L4227">
        <v>2021</v>
      </c>
      <c r="M4227" t="s">
        <v>18</v>
      </c>
    </row>
    <row r="4228" spans="1:13" x14ac:dyDescent="0.25">
      <c r="A4228" s="1">
        <v>44252</v>
      </c>
      <c r="B4228" s="2">
        <v>0.68611111111111112</v>
      </c>
      <c r="C4228" t="s">
        <v>33</v>
      </c>
      <c r="D4228" t="s">
        <v>65</v>
      </c>
      <c r="E4228">
        <v>0</v>
      </c>
      <c r="F4228">
        <v>0</v>
      </c>
      <c r="G4228" t="s">
        <v>23</v>
      </c>
      <c r="H4228" t="s">
        <v>221</v>
      </c>
      <c r="I4228">
        <v>5936</v>
      </c>
      <c r="J4228" t="s">
        <v>16</v>
      </c>
      <c r="K4228" t="s">
        <v>17</v>
      </c>
      <c r="L4228">
        <v>2021</v>
      </c>
      <c r="M4228" t="s">
        <v>18</v>
      </c>
    </row>
    <row r="4229" spans="1:13" x14ac:dyDescent="0.25">
      <c r="A4229" s="1">
        <v>44252</v>
      </c>
      <c r="B4229" s="2">
        <v>0.71736111111111112</v>
      </c>
      <c r="C4229" t="s">
        <v>33</v>
      </c>
      <c r="D4229" t="s">
        <v>42</v>
      </c>
      <c r="E4229">
        <v>0</v>
      </c>
      <c r="F4229">
        <v>0</v>
      </c>
      <c r="G4229" t="s">
        <v>32</v>
      </c>
      <c r="H4229" t="s">
        <v>223</v>
      </c>
      <c r="I4229">
        <v>5364</v>
      </c>
      <c r="J4229" t="s">
        <v>16</v>
      </c>
      <c r="K4229" t="s">
        <v>17</v>
      </c>
      <c r="L4229">
        <v>2021</v>
      </c>
      <c r="M4229" t="s">
        <v>18</v>
      </c>
    </row>
    <row r="4230" spans="1:13" x14ac:dyDescent="0.25">
      <c r="A4230" s="1">
        <v>44252</v>
      </c>
      <c r="B4230" s="2">
        <v>0.81527777777777777</v>
      </c>
      <c r="C4230" t="s">
        <v>33</v>
      </c>
      <c r="D4230" t="s">
        <v>52</v>
      </c>
      <c r="E4230">
        <v>3</v>
      </c>
      <c r="F4230">
        <v>6</v>
      </c>
      <c r="G4230" t="s">
        <v>23</v>
      </c>
      <c r="H4230" t="s">
        <v>221</v>
      </c>
      <c r="I4230">
        <v>5946</v>
      </c>
      <c r="J4230" t="s">
        <v>16</v>
      </c>
      <c r="K4230" t="s">
        <v>17</v>
      </c>
      <c r="L4230">
        <v>2021</v>
      </c>
      <c r="M4230" t="s">
        <v>18</v>
      </c>
    </row>
    <row r="4231" spans="1:13" x14ac:dyDescent="0.25">
      <c r="A4231" s="1">
        <v>44252</v>
      </c>
      <c r="B4231" s="2">
        <v>0.82361111111111107</v>
      </c>
      <c r="C4231" t="s">
        <v>33</v>
      </c>
      <c r="D4231" t="s">
        <v>94</v>
      </c>
      <c r="E4231">
        <v>0</v>
      </c>
      <c r="F4231">
        <v>0</v>
      </c>
      <c r="G4231" t="s">
        <v>15</v>
      </c>
      <c r="H4231" t="s">
        <v>221</v>
      </c>
      <c r="I4231">
        <v>5871</v>
      </c>
      <c r="J4231" t="s">
        <v>16</v>
      </c>
      <c r="K4231" t="s">
        <v>17</v>
      </c>
      <c r="L4231">
        <v>2021</v>
      </c>
      <c r="M4231" t="s">
        <v>18</v>
      </c>
    </row>
    <row r="4232" spans="1:13" x14ac:dyDescent="0.25">
      <c r="A4232" s="1">
        <v>44252</v>
      </c>
      <c r="B4232" s="2">
        <v>0.83750000000000002</v>
      </c>
      <c r="C4232" t="s">
        <v>33</v>
      </c>
      <c r="D4232" t="s">
        <v>87</v>
      </c>
      <c r="E4232">
        <v>0</v>
      </c>
      <c r="F4232">
        <v>0</v>
      </c>
      <c r="G4232" t="s">
        <v>23</v>
      </c>
      <c r="H4232" t="s">
        <v>221</v>
      </c>
      <c r="I4232">
        <v>6056</v>
      </c>
      <c r="J4232" t="s">
        <v>16</v>
      </c>
      <c r="K4232" t="s">
        <v>17</v>
      </c>
      <c r="L4232">
        <v>2021</v>
      </c>
      <c r="M4232" t="s">
        <v>18</v>
      </c>
    </row>
    <row r="4233" spans="1:13" x14ac:dyDescent="0.25">
      <c r="A4233" s="1">
        <v>44253</v>
      </c>
      <c r="B4233" s="2">
        <v>0.49861111111111112</v>
      </c>
      <c r="C4233" t="s">
        <v>40</v>
      </c>
      <c r="D4233" t="s">
        <v>82</v>
      </c>
      <c r="E4233">
        <v>0</v>
      </c>
      <c r="F4233">
        <v>0</v>
      </c>
      <c r="G4233" t="s">
        <v>20</v>
      </c>
      <c r="H4233" t="s">
        <v>223</v>
      </c>
      <c r="I4233">
        <v>5159</v>
      </c>
      <c r="J4233" t="s">
        <v>16</v>
      </c>
      <c r="K4233" t="s">
        <v>17</v>
      </c>
      <c r="L4233">
        <v>2021</v>
      </c>
      <c r="M4233" t="s">
        <v>18</v>
      </c>
    </row>
    <row r="4234" spans="1:13" x14ac:dyDescent="0.25">
      <c r="A4234" s="1">
        <v>44253</v>
      </c>
      <c r="B4234" s="2">
        <v>0.67777777777777781</v>
      </c>
      <c r="C4234" t="s">
        <v>40</v>
      </c>
      <c r="D4234" t="s">
        <v>95</v>
      </c>
      <c r="E4234">
        <v>10</v>
      </c>
      <c r="F4234">
        <v>13</v>
      </c>
      <c r="G4234" t="s">
        <v>15</v>
      </c>
      <c r="H4234" t="s">
        <v>221</v>
      </c>
      <c r="I4234">
        <v>6011</v>
      </c>
      <c r="J4234" t="s">
        <v>16</v>
      </c>
      <c r="K4234" t="s">
        <v>17</v>
      </c>
      <c r="L4234">
        <v>2021</v>
      </c>
      <c r="M4234" t="s">
        <v>18</v>
      </c>
    </row>
    <row r="4235" spans="1:13" x14ac:dyDescent="0.25">
      <c r="A4235" s="1">
        <v>44253</v>
      </c>
      <c r="B4235" s="2">
        <v>0.76666666666666672</v>
      </c>
      <c r="C4235" t="s">
        <v>40</v>
      </c>
      <c r="D4235" t="s">
        <v>114</v>
      </c>
      <c r="E4235">
        <v>4</v>
      </c>
      <c r="F4235">
        <v>7</v>
      </c>
      <c r="G4235" t="s">
        <v>15</v>
      </c>
      <c r="H4235" t="s">
        <v>221</v>
      </c>
      <c r="I4235">
        <v>5391</v>
      </c>
      <c r="J4235" t="s">
        <v>91</v>
      </c>
      <c r="K4235" t="s">
        <v>92</v>
      </c>
      <c r="L4235">
        <v>2021</v>
      </c>
      <c r="M4235" t="s">
        <v>18</v>
      </c>
    </row>
    <row r="4236" spans="1:13" x14ac:dyDescent="0.25">
      <c r="A4236" s="1">
        <v>44253</v>
      </c>
      <c r="B4236" s="2">
        <v>0.79374999999999996</v>
      </c>
      <c r="C4236" t="s">
        <v>40</v>
      </c>
      <c r="D4236" t="s">
        <v>81</v>
      </c>
      <c r="E4236">
        <v>4</v>
      </c>
      <c r="F4236">
        <v>8</v>
      </c>
      <c r="G4236" t="s">
        <v>20</v>
      </c>
      <c r="H4236" t="s">
        <v>223</v>
      </c>
      <c r="I4236">
        <v>5155</v>
      </c>
      <c r="J4236" t="s">
        <v>16</v>
      </c>
      <c r="K4236" t="s">
        <v>17</v>
      </c>
      <c r="L4236">
        <v>2021</v>
      </c>
      <c r="M4236" t="s">
        <v>18</v>
      </c>
    </row>
    <row r="4237" spans="1:13" x14ac:dyDescent="0.25">
      <c r="A4237" s="1">
        <v>44253</v>
      </c>
      <c r="B4237" s="2">
        <v>0.96736111111111112</v>
      </c>
      <c r="C4237" t="s">
        <v>40</v>
      </c>
      <c r="D4237" t="s">
        <v>103</v>
      </c>
      <c r="E4237">
        <v>5</v>
      </c>
      <c r="F4237">
        <v>10</v>
      </c>
      <c r="G4237" t="s">
        <v>23</v>
      </c>
      <c r="H4237" t="s">
        <v>221</v>
      </c>
      <c r="I4237">
        <v>5391</v>
      </c>
      <c r="J4237" t="s">
        <v>16</v>
      </c>
      <c r="K4237" t="s">
        <v>17</v>
      </c>
      <c r="L4237">
        <v>2021</v>
      </c>
      <c r="M4237" t="s">
        <v>18</v>
      </c>
    </row>
    <row r="4238" spans="1:13" x14ac:dyDescent="0.25">
      <c r="A4238" s="1">
        <v>44254</v>
      </c>
      <c r="B4238" s="2">
        <v>9.6527777777777782E-2</v>
      </c>
      <c r="C4238" t="s">
        <v>50</v>
      </c>
      <c r="D4238" t="s">
        <v>66</v>
      </c>
      <c r="E4238">
        <v>0</v>
      </c>
      <c r="F4238">
        <v>0</v>
      </c>
      <c r="G4238" t="s">
        <v>23</v>
      </c>
      <c r="H4238" t="s">
        <v>221</v>
      </c>
      <c r="I4238">
        <v>6061</v>
      </c>
      <c r="J4238" t="s">
        <v>16</v>
      </c>
      <c r="K4238" t="s">
        <v>17</v>
      </c>
      <c r="L4238">
        <v>2021</v>
      </c>
      <c r="M4238" t="s">
        <v>18</v>
      </c>
    </row>
    <row r="4239" spans="1:13" x14ac:dyDescent="0.25">
      <c r="A4239" s="1">
        <v>44254</v>
      </c>
      <c r="B4239" s="2">
        <v>0.26111111111111113</v>
      </c>
      <c r="C4239" t="s">
        <v>50</v>
      </c>
      <c r="D4239" t="s">
        <v>70</v>
      </c>
      <c r="E4239">
        <v>4</v>
      </c>
      <c r="F4239">
        <v>9</v>
      </c>
      <c r="G4239" t="s">
        <v>20</v>
      </c>
      <c r="H4239" t="s">
        <v>223</v>
      </c>
      <c r="I4239">
        <v>5283</v>
      </c>
      <c r="J4239" t="s">
        <v>16</v>
      </c>
      <c r="K4239" t="s">
        <v>17</v>
      </c>
      <c r="L4239">
        <v>2021</v>
      </c>
      <c r="M4239" t="s">
        <v>18</v>
      </c>
    </row>
    <row r="4240" spans="1:13" x14ac:dyDescent="0.25">
      <c r="A4240" s="1">
        <v>44254</v>
      </c>
      <c r="B4240" s="2">
        <v>0.72638888888888886</v>
      </c>
      <c r="C4240" t="s">
        <v>50</v>
      </c>
      <c r="D4240" t="s">
        <v>31</v>
      </c>
      <c r="E4240">
        <v>10</v>
      </c>
      <c r="F4240">
        <v>14</v>
      </c>
      <c r="G4240" t="s">
        <v>32</v>
      </c>
      <c r="H4240" t="s">
        <v>223</v>
      </c>
      <c r="I4240">
        <v>5324</v>
      </c>
      <c r="J4240" t="s">
        <v>38</v>
      </c>
      <c r="K4240" t="s">
        <v>39</v>
      </c>
      <c r="L4240">
        <v>2021</v>
      </c>
      <c r="M4240" t="s">
        <v>18</v>
      </c>
    </row>
    <row r="4241" spans="1:13" x14ac:dyDescent="0.25">
      <c r="A4241" s="1">
        <v>44254</v>
      </c>
      <c r="B4241" s="2">
        <v>0.78611111111111109</v>
      </c>
      <c r="C4241" t="s">
        <v>50</v>
      </c>
      <c r="D4241" t="s">
        <v>14</v>
      </c>
      <c r="E4241">
        <v>4</v>
      </c>
      <c r="F4241">
        <v>8</v>
      </c>
      <c r="G4241" t="s">
        <v>15</v>
      </c>
      <c r="H4241" t="s">
        <v>221</v>
      </c>
      <c r="I4241">
        <v>6001</v>
      </c>
      <c r="J4241" t="s">
        <v>16</v>
      </c>
      <c r="K4241" t="s">
        <v>17</v>
      </c>
      <c r="L4241">
        <v>2021</v>
      </c>
      <c r="M4241" t="s">
        <v>18</v>
      </c>
    </row>
    <row r="4242" spans="1:13" x14ac:dyDescent="0.25">
      <c r="A4242" s="1">
        <v>44254</v>
      </c>
      <c r="B4242" s="2">
        <v>0.93958333333333333</v>
      </c>
      <c r="C4242" t="s">
        <v>50</v>
      </c>
      <c r="D4242" t="s">
        <v>37</v>
      </c>
      <c r="E4242">
        <v>0</v>
      </c>
      <c r="F4242">
        <v>0</v>
      </c>
      <c r="G4242" t="s">
        <v>20</v>
      </c>
      <c r="H4242" t="s">
        <v>223</v>
      </c>
      <c r="I4242">
        <v>5366</v>
      </c>
      <c r="J4242" t="s">
        <v>16</v>
      </c>
      <c r="K4242" t="s">
        <v>17</v>
      </c>
      <c r="L4242">
        <v>2021</v>
      </c>
      <c r="M4242" t="s">
        <v>18</v>
      </c>
    </row>
    <row r="4243" spans="1:13" x14ac:dyDescent="0.25">
      <c r="A4243" s="1">
        <v>44254</v>
      </c>
      <c r="B4243" s="2">
        <v>0.98124999999999996</v>
      </c>
      <c r="C4243" t="s">
        <v>50</v>
      </c>
      <c r="D4243" t="s">
        <v>60</v>
      </c>
      <c r="E4243">
        <v>18</v>
      </c>
      <c r="F4243">
        <v>23</v>
      </c>
      <c r="G4243" t="s">
        <v>23</v>
      </c>
      <c r="H4243" t="s">
        <v>224</v>
      </c>
      <c r="I4243">
        <v>3016</v>
      </c>
      <c r="J4243" t="s">
        <v>61</v>
      </c>
      <c r="K4243" t="s">
        <v>17</v>
      </c>
      <c r="L4243">
        <v>2021</v>
      </c>
      <c r="M4243" t="s">
        <v>18</v>
      </c>
    </row>
    <row r="4244" spans="1:13" x14ac:dyDescent="0.25">
      <c r="A4244" s="1">
        <v>44255</v>
      </c>
      <c r="B4244" s="2">
        <v>0.40833333333333333</v>
      </c>
      <c r="C4244" t="s">
        <v>53</v>
      </c>
      <c r="D4244" t="s">
        <v>28</v>
      </c>
      <c r="E4244">
        <v>4</v>
      </c>
      <c r="F4244">
        <v>8</v>
      </c>
      <c r="G4244" t="s">
        <v>20</v>
      </c>
      <c r="H4244" t="s">
        <v>223</v>
      </c>
      <c r="I4244">
        <v>5018</v>
      </c>
      <c r="J4244" t="s">
        <v>16</v>
      </c>
      <c r="K4244" t="s">
        <v>17</v>
      </c>
      <c r="L4244">
        <v>2021</v>
      </c>
      <c r="M4244" t="s">
        <v>18</v>
      </c>
    </row>
    <row r="4245" spans="1:13" x14ac:dyDescent="0.25">
      <c r="A4245" s="1">
        <v>44255</v>
      </c>
      <c r="B4245" s="2">
        <v>0.41249999999999998</v>
      </c>
      <c r="C4245" t="s">
        <v>53</v>
      </c>
      <c r="D4245" t="s">
        <v>94</v>
      </c>
      <c r="E4245">
        <v>0</v>
      </c>
      <c r="F4245">
        <v>0</v>
      </c>
      <c r="G4245" t="s">
        <v>15</v>
      </c>
      <c r="H4245" t="s">
        <v>221</v>
      </c>
      <c r="I4245">
        <v>5901</v>
      </c>
      <c r="J4245" t="s">
        <v>16</v>
      </c>
      <c r="K4245" t="s">
        <v>17</v>
      </c>
      <c r="L4245">
        <v>2021</v>
      </c>
      <c r="M4245" t="s">
        <v>18</v>
      </c>
    </row>
    <row r="4246" spans="1:13" x14ac:dyDescent="0.25">
      <c r="A4246" s="1">
        <v>44255</v>
      </c>
      <c r="B4246" s="2">
        <v>0.52361111111111114</v>
      </c>
      <c r="C4246" t="s">
        <v>53</v>
      </c>
      <c r="D4246" t="s">
        <v>65</v>
      </c>
      <c r="E4246">
        <v>3</v>
      </c>
      <c r="F4246">
        <v>8</v>
      </c>
      <c r="G4246" t="s">
        <v>15</v>
      </c>
      <c r="H4246" t="s">
        <v>221</v>
      </c>
      <c r="I4246">
        <v>5636</v>
      </c>
      <c r="J4246" t="s">
        <v>16</v>
      </c>
      <c r="K4246" t="s">
        <v>17</v>
      </c>
      <c r="L4246">
        <v>2021</v>
      </c>
      <c r="M4246" t="s">
        <v>18</v>
      </c>
    </row>
    <row r="4247" spans="1:13" x14ac:dyDescent="0.25">
      <c r="A4247" s="1">
        <v>44255</v>
      </c>
      <c r="B4247" s="2">
        <v>0.70347222222222228</v>
      </c>
      <c r="C4247" t="s">
        <v>53</v>
      </c>
      <c r="D4247" t="s">
        <v>104</v>
      </c>
      <c r="E4247">
        <v>4</v>
      </c>
      <c r="F4247">
        <v>8</v>
      </c>
      <c r="G4247" t="s">
        <v>15</v>
      </c>
      <c r="H4247" t="s">
        <v>221</v>
      </c>
      <c r="I4247">
        <v>5906</v>
      </c>
      <c r="J4247" t="s">
        <v>16</v>
      </c>
      <c r="K4247" t="s">
        <v>17</v>
      </c>
      <c r="L4247">
        <v>2021</v>
      </c>
      <c r="M4247" t="s">
        <v>18</v>
      </c>
    </row>
    <row r="4248" spans="1:13" x14ac:dyDescent="0.25">
      <c r="A4248" s="1">
        <v>44255</v>
      </c>
      <c r="B4248" s="2">
        <v>0.82986111111111116</v>
      </c>
      <c r="C4248" t="s">
        <v>53</v>
      </c>
      <c r="D4248" t="s">
        <v>75</v>
      </c>
      <c r="E4248">
        <v>26</v>
      </c>
      <c r="F4248">
        <v>30</v>
      </c>
      <c r="G4248" t="s">
        <v>15</v>
      </c>
      <c r="H4248" t="s">
        <v>221</v>
      </c>
      <c r="I4248">
        <v>5456</v>
      </c>
      <c r="J4248" t="s">
        <v>16</v>
      </c>
      <c r="K4248" t="s">
        <v>17</v>
      </c>
      <c r="L4248">
        <v>2021</v>
      </c>
      <c r="M4248" t="s">
        <v>18</v>
      </c>
    </row>
    <row r="4249" spans="1:13" x14ac:dyDescent="0.25">
      <c r="A4249" s="1">
        <v>44256</v>
      </c>
      <c r="B4249" s="2">
        <v>0.44374999999999998</v>
      </c>
      <c r="C4249" t="s">
        <v>13</v>
      </c>
      <c r="D4249" t="s">
        <v>69</v>
      </c>
      <c r="E4249">
        <v>11</v>
      </c>
      <c r="F4249">
        <v>15</v>
      </c>
      <c r="G4249" t="s">
        <v>32</v>
      </c>
      <c r="H4249" t="s">
        <v>223</v>
      </c>
      <c r="I4249">
        <v>5343</v>
      </c>
      <c r="J4249" t="s">
        <v>16</v>
      </c>
      <c r="K4249" t="s">
        <v>17</v>
      </c>
      <c r="L4249">
        <v>2021</v>
      </c>
      <c r="M4249" t="s">
        <v>18</v>
      </c>
    </row>
    <row r="4250" spans="1:13" x14ac:dyDescent="0.25">
      <c r="A4250" s="1">
        <v>44256</v>
      </c>
      <c r="B4250" s="2">
        <v>0.54027777777777775</v>
      </c>
      <c r="C4250" t="s">
        <v>13</v>
      </c>
      <c r="D4250" t="s">
        <v>97</v>
      </c>
      <c r="E4250">
        <v>0</v>
      </c>
      <c r="F4250">
        <v>0</v>
      </c>
      <c r="G4250" t="s">
        <v>20</v>
      </c>
      <c r="H4250" t="s">
        <v>223</v>
      </c>
      <c r="I4250">
        <v>5307</v>
      </c>
      <c r="J4250" t="s">
        <v>16</v>
      </c>
      <c r="K4250" t="s">
        <v>17</v>
      </c>
      <c r="L4250">
        <v>2021</v>
      </c>
      <c r="M4250" t="s">
        <v>18</v>
      </c>
    </row>
    <row r="4251" spans="1:13" x14ac:dyDescent="0.25">
      <c r="A4251" s="1">
        <v>44256</v>
      </c>
      <c r="B4251" s="2">
        <v>0.72638888888888886</v>
      </c>
      <c r="C4251" t="s">
        <v>13</v>
      </c>
      <c r="D4251" t="s">
        <v>75</v>
      </c>
      <c r="E4251">
        <v>3</v>
      </c>
      <c r="F4251">
        <v>6</v>
      </c>
      <c r="G4251" t="s">
        <v>23</v>
      </c>
      <c r="H4251" t="s">
        <v>221</v>
      </c>
      <c r="I4251">
        <v>5656</v>
      </c>
      <c r="J4251" t="s">
        <v>16</v>
      </c>
      <c r="K4251" t="s">
        <v>17</v>
      </c>
      <c r="L4251">
        <v>2021</v>
      </c>
      <c r="M4251" t="s">
        <v>18</v>
      </c>
    </row>
    <row r="4252" spans="1:13" x14ac:dyDescent="0.25">
      <c r="A4252" s="1">
        <v>44256</v>
      </c>
      <c r="B4252" s="2">
        <v>0.79097222222222219</v>
      </c>
      <c r="C4252" t="s">
        <v>13</v>
      </c>
      <c r="D4252" t="s">
        <v>37</v>
      </c>
      <c r="E4252">
        <v>3</v>
      </c>
      <c r="F4252">
        <v>7</v>
      </c>
      <c r="G4252" t="s">
        <v>32</v>
      </c>
      <c r="H4252" t="s">
        <v>223</v>
      </c>
      <c r="I4252">
        <v>5104</v>
      </c>
      <c r="J4252" t="s">
        <v>16</v>
      </c>
      <c r="K4252" t="s">
        <v>17</v>
      </c>
      <c r="L4252">
        <v>2021</v>
      </c>
      <c r="M4252" t="s">
        <v>18</v>
      </c>
    </row>
    <row r="4253" spans="1:13" x14ac:dyDescent="0.25">
      <c r="A4253" s="1">
        <v>44256</v>
      </c>
      <c r="B4253" s="2">
        <v>0.95486111111111116</v>
      </c>
      <c r="C4253" t="s">
        <v>13</v>
      </c>
      <c r="D4253" t="s">
        <v>63</v>
      </c>
      <c r="E4253">
        <v>0</v>
      </c>
      <c r="F4253">
        <v>0</v>
      </c>
      <c r="G4253" t="s">
        <v>15</v>
      </c>
      <c r="H4253" t="s">
        <v>221</v>
      </c>
      <c r="I4253">
        <v>5676</v>
      </c>
      <c r="J4253" t="s">
        <v>16</v>
      </c>
      <c r="K4253" t="s">
        <v>17</v>
      </c>
      <c r="L4253">
        <v>2021</v>
      </c>
      <c r="M4253" t="s">
        <v>18</v>
      </c>
    </row>
    <row r="4254" spans="1:13" x14ac:dyDescent="0.25">
      <c r="A4254" s="1">
        <v>44257</v>
      </c>
      <c r="B4254" s="2">
        <v>0.39166666666666666</v>
      </c>
      <c r="C4254" t="s">
        <v>21</v>
      </c>
      <c r="D4254" t="s">
        <v>35</v>
      </c>
      <c r="E4254">
        <v>3</v>
      </c>
      <c r="F4254">
        <v>6</v>
      </c>
      <c r="G4254" t="s">
        <v>15</v>
      </c>
      <c r="H4254" t="s">
        <v>221</v>
      </c>
      <c r="I4254">
        <v>5501</v>
      </c>
      <c r="J4254" t="s">
        <v>16</v>
      </c>
      <c r="K4254" t="s">
        <v>17</v>
      </c>
      <c r="L4254">
        <v>2021</v>
      </c>
      <c r="M4254" t="s">
        <v>18</v>
      </c>
    </row>
    <row r="4255" spans="1:13" x14ac:dyDescent="0.25">
      <c r="A4255" s="1">
        <v>44257</v>
      </c>
      <c r="B4255" s="2">
        <v>0.40277777777777779</v>
      </c>
      <c r="C4255" t="s">
        <v>21</v>
      </c>
      <c r="D4255" t="s">
        <v>65</v>
      </c>
      <c r="E4255">
        <v>3</v>
      </c>
      <c r="F4255">
        <v>6</v>
      </c>
      <c r="G4255" t="s">
        <v>23</v>
      </c>
      <c r="H4255" t="s">
        <v>221</v>
      </c>
      <c r="I4255">
        <v>5566</v>
      </c>
      <c r="J4255" t="s">
        <v>16</v>
      </c>
      <c r="K4255" t="s">
        <v>17</v>
      </c>
      <c r="L4255">
        <v>2021</v>
      </c>
      <c r="M4255" t="s">
        <v>18</v>
      </c>
    </row>
    <row r="4256" spans="1:13" x14ac:dyDescent="0.25">
      <c r="A4256" s="1">
        <v>44257</v>
      </c>
      <c r="B4256" s="2">
        <v>0.46736111111111112</v>
      </c>
      <c r="C4256" t="s">
        <v>21</v>
      </c>
      <c r="D4256" t="s">
        <v>71</v>
      </c>
      <c r="E4256">
        <v>9</v>
      </c>
      <c r="F4256">
        <v>13</v>
      </c>
      <c r="G4256" t="s">
        <v>32</v>
      </c>
      <c r="H4256" t="s">
        <v>223</v>
      </c>
      <c r="I4256">
        <v>5266</v>
      </c>
      <c r="J4256" t="s">
        <v>16</v>
      </c>
      <c r="K4256" t="s">
        <v>17</v>
      </c>
      <c r="L4256">
        <v>2021</v>
      </c>
      <c r="M4256" t="s">
        <v>18</v>
      </c>
    </row>
    <row r="4257" spans="1:13" x14ac:dyDescent="0.25">
      <c r="A4257" s="1">
        <v>44257</v>
      </c>
      <c r="B4257" s="2">
        <v>0.70833333333333337</v>
      </c>
      <c r="C4257" t="s">
        <v>21</v>
      </c>
      <c r="D4257" t="s">
        <v>70</v>
      </c>
      <c r="E4257">
        <v>3</v>
      </c>
      <c r="F4257">
        <v>7</v>
      </c>
      <c r="G4257" t="s">
        <v>32</v>
      </c>
      <c r="H4257" t="s">
        <v>223</v>
      </c>
      <c r="I4257">
        <v>5190</v>
      </c>
      <c r="J4257" t="s">
        <v>16</v>
      </c>
      <c r="K4257" t="s">
        <v>17</v>
      </c>
      <c r="L4257">
        <v>2021</v>
      </c>
      <c r="M4257" t="s">
        <v>18</v>
      </c>
    </row>
    <row r="4258" spans="1:13" x14ac:dyDescent="0.25">
      <c r="A4258" s="1">
        <v>44257</v>
      </c>
      <c r="B4258" s="2">
        <v>0.83611111111111114</v>
      </c>
      <c r="C4258" t="s">
        <v>21</v>
      </c>
      <c r="D4258" t="s">
        <v>93</v>
      </c>
      <c r="E4258">
        <v>3</v>
      </c>
      <c r="F4258">
        <v>10</v>
      </c>
      <c r="G4258" t="s">
        <v>32</v>
      </c>
      <c r="H4258" t="s">
        <v>223</v>
      </c>
      <c r="I4258">
        <v>5003</v>
      </c>
      <c r="J4258" t="s">
        <v>16</v>
      </c>
      <c r="K4258" t="s">
        <v>17</v>
      </c>
      <c r="L4258">
        <v>2021</v>
      </c>
      <c r="M4258" t="s">
        <v>18</v>
      </c>
    </row>
    <row r="4259" spans="1:13" x14ac:dyDescent="0.25">
      <c r="A4259" s="1">
        <v>44257</v>
      </c>
      <c r="B4259" s="2">
        <v>0.83819444444444446</v>
      </c>
      <c r="C4259" t="s">
        <v>21</v>
      </c>
      <c r="D4259" t="s">
        <v>51</v>
      </c>
      <c r="E4259">
        <v>7</v>
      </c>
      <c r="F4259">
        <v>14</v>
      </c>
      <c r="G4259" t="s">
        <v>32</v>
      </c>
      <c r="H4259" t="s">
        <v>223</v>
      </c>
      <c r="I4259">
        <v>5295</v>
      </c>
      <c r="J4259" t="s">
        <v>16</v>
      </c>
      <c r="K4259" t="s">
        <v>17</v>
      </c>
      <c r="L4259">
        <v>2021</v>
      </c>
      <c r="M4259" t="s">
        <v>18</v>
      </c>
    </row>
    <row r="4260" spans="1:13" x14ac:dyDescent="0.25">
      <c r="A4260" s="1">
        <v>44259</v>
      </c>
      <c r="B4260" s="2">
        <v>1.5972222222222221E-2</v>
      </c>
      <c r="C4260" t="s">
        <v>33</v>
      </c>
      <c r="D4260" t="s">
        <v>79</v>
      </c>
      <c r="E4260">
        <v>9</v>
      </c>
      <c r="F4260">
        <v>14</v>
      </c>
      <c r="G4260" t="s">
        <v>15</v>
      </c>
      <c r="H4260" t="s">
        <v>221</v>
      </c>
      <c r="I4260">
        <v>5836</v>
      </c>
      <c r="J4260" t="s">
        <v>16</v>
      </c>
      <c r="K4260" t="s">
        <v>17</v>
      </c>
      <c r="L4260">
        <v>2021</v>
      </c>
      <c r="M4260" t="s">
        <v>18</v>
      </c>
    </row>
    <row r="4261" spans="1:13" x14ac:dyDescent="0.25">
      <c r="A4261" s="1">
        <v>44259</v>
      </c>
      <c r="B4261" s="2">
        <v>0.45069444444444445</v>
      </c>
      <c r="C4261" t="s">
        <v>33</v>
      </c>
      <c r="D4261" t="s">
        <v>31</v>
      </c>
      <c r="E4261">
        <v>0</v>
      </c>
      <c r="F4261">
        <v>0</v>
      </c>
      <c r="G4261" t="s">
        <v>20</v>
      </c>
      <c r="H4261" t="s">
        <v>223</v>
      </c>
      <c r="I4261">
        <v>5193</v>
      </c>
      <c r="J4261" t="s">
        <v>16</v>
      </c>
      <c r="K4261" t="s">
        <v>17</v>
      </c>
      <c r="L4261">
        <v>2021</v>
      </c>
      <c r="M4261" t="s">
        <v>18</v>
      </c>
    </row>
    <row r="4262" spans="1:13" x14ac:dyDescent="0.25">
      <c r="A4262" s="1">
        <v>44259</v>
      </c>
      <c r="B4262" s="2">
        <v>0.68819444444444444</v>
      </c>
      <c r="C4262" t="s">
        <v>33</v>
      </c>
      <c r="D4262" t="s">
        <v>68</v>
      </c>
      <c r="E4262">
        <v>3</v>
      </c>
      <c r="F4262">
        <v>7</v>
      </c>
      <c r="G4262" t="s">
        <v>32</v>
      </c>
      <c r="H4262" t="s">
        <v>223</v>
      </c>
      <c r="I4262">
        <v>5119</v>
      </c>
      <c r="J4262" t="s">
        <v>16</v>
      </c>
      <c r="K4262" t="s">
        <v>17</v>
      </c>
      <c r="L4262">
        <v>2021</v>
      </c>
      <c r="M4262" t="s">
        <v>18</v>
      </c>
    </row>
    <row r="4263" spans="1:13" x14ac:dyDescent="0.25">
      <c r="A4263" s="1">
        <v>44259</v>
      </c>
      <c r="B4263" s="2">
        <v>0.73263888888888884</v>
      </c>
      <c r="C4263" t="s">
        <v>33</v>
      </c>
      <c r="D4263" t="s">
        <v>96</v>
      </c>
      <c r="E4263">
        <v>3</v>
      </c>
      <c r="F4263">
        <v>7</v>
      </c>
      <c r="G4263" t="s">
        <v>20</v>
      </c>
      <c r="H4263" t="s">
        <v>223</v>
      </c>
      <c r="I4263">
        <v>5174</v>
      </c>
      <c r="J4263" t="s">
        <v>16</v>
      </c>
      <c r="K4263" t="s">
        <v>17</v>
      </c>
      <c r="L4263">
        <v>2021</v>
      </c>
      <c r="M4263" t="s">
        <v>18</v>
      </c>
    </row>
    <row r="4264" spans="1:13" x14ac:dyDescent="0.25">
      <c r="A4264" s="1">
        <v>44259</v>
      </c>
      <c r="B4264" s="2">
        <v>0.78888888888888886</v>
      </c>
      <c r="C4264" t="s">
        <v>33</v>
      </c>
      <c r="D4264" t="s">
        <v>117</v>
      </c>
      <c r="E4264">
        <v>5</v>
      </c>
      <c r="F4264">
        <v>10</v>
      </c>
      <c r="G4264" t="s">
        <v>15</v>
      </c>
      <c r="H4264" t="s">
        <v>224</v>
      </c>
      <c r="I4264">
        <v>3017</v>
      </c>
      <c r="J4264" t="s">
        <v>61</v>
      </c>
      <c r="K4264" t="s">
        <v>17</v>
      </c>
      <c r="L4264">
        <v>2021</v>
      </c>
      <c r="M4264" t="s">
        <v>18</v>
      </c>
    </row>
    <row r="4265" spans="1:13" x14ac:dyDescent="0.25">
      <c r="A4265" s="1">
        <v>44260</v>
      </c>
      <c r="B4265" s="2">
        <v>0.39444444444444443</v>
      </c>
      <c r="C4265" t="s">
        <v>40</v>
      </c>
      <c r="D4265" t="s">
        <v>14</v>
      </c>
      <c r="E4265">
        <v>3</v>
      </c>
      <c r="F4265">
        <v>6</v>
      </c>
      <c r="G4265" t="s">
        <v>15</v>
      </c>
      <c r="H4265" t="s">
        <v>221</v>
      </c>
      <c r="I4265">
        <v>5436</v>
      </c>
      <c r="J4265" t="s">
        <v>16</v>
      </c>
      <c r="K4265" t="s">
        <v>17</v>
      </c>
      <c r="L4265">
        <v>2021</v>
      </c>
      <c r="M4265" t="s">
        <v>18</v>
      </c>
    </row>
    <row r="4266" spans="1:13" x14ac:dyDescent="0.25">
      <c r="A4266" s="1">
        <v>44260</v>
      </c>
      <c r="B4266" s="2">
        <v>0.47916666666666669</v>
      </c>
      <c r="C4266" t="s">
        <v>40</v>
      </c>
      <c r="D4266" t="s">
        <v>26</v>
      </c>
      <c r="E4266">
        <v>4</v>
      </c>
      <c r="F4266">
        <v>8</v>
      </c>
      <c r="G4266" t="s">
        <v>20</v>
      </c>
      <c r="H4266" t="s">
        <v>223</v>
      </c>
      <c r="I4266">
        <v>5350</v>
      </c>
      <c r="J4266" t="s">
        <v>16</v>
      </c>
      <c r="K4266" t="s">
        <v>17</v>
      </c>
      <c r="L4266">
        <v>2021</v>
      </c>
      <c r="M4266" t="s">
        <v>18</v>
      </c>
    </row>
    <row r="4267" spans="1:13" x14ac:dyDescent="0.25">
      <c r="A4267" s="1">
        <v>44260</v>
      </c>
      <c r="B4267" s="2">
        <v>0.6020833333333333</v>
      </c>
      <c r="C4267" t="s">
        <v>40</v>
      </c>
      <c r="D4267" t="s">
        <v>80</v>
      </c>
      <c r="E4267">
        <v>3</v>
      </c>
      <c r="F4267">
        <v>7</v>
      </c>
      <c r="G4267" t="s">
        <v>20</v>
      </c>
      <c r="H4267" t="s">
        <v>223</v>
      </c>
      <c r="I4267">
        <v>5334</v>
      </c>
      <c r="J4267" t="s">
        <v>16</v>
      </c>
      <c r="K4267" t="s">
        <v>17</v>
      </c>
      <c r="L4267">
        <v>2021</v>
      </c>
      <c r="M4267" t="s">
        <v>18</v>
      </c>
    </row>
    <row r="4268" spans="1:13" x14ac:dyDescent="0.25">
      <c r="A4268" s="1">
        <v>44260</v>
      </c>
      <c r="B4268" s="2">
        <v>0.73611111111111116</v>
      </c>
      <c r="C4268" t="s">
        <v>40</v>
      </c>
      <c r="D4268" t="s">
        <v>51</v>
      </c>
      <c r="E4268">
        <v>3</v>
      </c>
      <c r="F4268">
        <v>7</v>
      </c>
      <c r="G4268" t="s">
        <v>20</v>
      </c>
      <c r="H4268" t="s">
        <v>223</v>
      </c>
      <c r="I4268">
        <v>5077</v>
      </c>
      <c r="J4268" t="s">
        <v>38</v>
      </c>
      <c r="K4268" t="s">
        <v>39</v>
      </c>
      <c r="L4268">
        <v>2021</v>
      </c>
      <c r="M4268" t="s">
        <v>18</v>
      </c>
    </row>
    <row r="4269" spans="1:13" x14ac:dyDescent="0.25">
      <c r="A4269" s="1">
        <v>44261</v>
      </c>
      <c r="B4269" s="2">
        <v>0.11041666666666666</v>
      </c>
      <c r="C4269" t="s">
        <v>50</v>
      </c>
      <c r="D4269" t="s">
        <v>47</v>
      </c>
      <c r="E4269">
        <v>26</v>
      </c>
      <c r="F4269">
        <v>0</v>
      </c>
      <c r="G4269" t="s">
        <v>15</v>
      </c>
      <c r="H4269" t="s">
        <v>221</v>
      </c>
      <c r="I4269">
        <v>6011</v>
      </c>
      <c r="J4269" t="s">
        <v>16</v>
      </c>
      <c r="K4269" t="s">
        <v>17</v>
      </c>
      <c r="L4269">
        <v>2021</v>
      </c>
      <c r="M4269" t="s">
        <v>18</v>
      </c>
    </row>
    <row r="4270" spans="1:13" x14ac:dyDescent="0.25">
      <c r="A4270" s="1">
        <v>44261</v>
      </c>
      <c r="B4270" s="2">
        <v>0.35972222222222222</v>
      </c>
      <c r="C4270" t="s">
        <v>50</v>
      </c>
      <c r="D4270" t="s">
        <v>19</v>
      </c>
      <c r="E4270">
        <v>0</v>
      </c>
      <c r="F4270">
        <v>0</v>
      </c>
      <c r="G4270" t="s">
        <v>20</v>
      </c>
      <c r="H4270" t="s">
        <v>223</v>
      </c>
      <c r="I4270">
        <v>5209</v>
      </c>
      <c r="J4270" t="s">
        <v>16</v>
      </c>
      <c r="K4270" t="s">
        <v>17</v>
      </c>
      <c r="L4270">
        <v>2021</v>
      </c>
      <c r="M4270" t="s">
        <v>18</v>
      </c>
    </row>
    <row r="4271" spans="1:13" x14ac:dyDescent="0.25">
      <c r="A4271" s="1">
        <v>44261</v>
      </c>
      <c r="B4271" s="2">
        <v>0.41944444444444445</v>
      </c>
      <c r="C4271" t="s">
        <v>50</v>
      </c>
      <c r="D4271" t="s">
        <v>72</v>
      </c>
      <c r="E4271">
        <v>4</v>
      </c>
      <c r="F4271">
        <v>9</v>
      </c>
      <c r="G4271" t="s">
        <v>32</v>
      </c>
      <c r="H4271" t="s">
        <v>222</v>
      </c>
      <c r="I4271">
        <v>6151</v>
      </c>
      <c r="J4271" t="s">
        <v>16</v>
      </c>
      <c r="K4271" t="s">
        <v>17</v>
      </c>
      <c r="L4271">
        <v>2021</v>
      </c>
      <c r="M4271" t="s">
        <v>18</v>
      </c>
    </row>
    <row r="4272" spans="1:13" x14ac:dyDescent="0.25">
      <c r="A4272" s="1">
        <v>44261</v>
      </c>
      <c r="B4272" s="2">
        <v>0.64097222222222228</v>
      </c>
      <c r="C4272" t="s">
        <v>50</v>
      </c>
      <c r="D4272" t="s">
        <v>14</v>
      </c>
      <c r="E4272">
        <v>3</v>
      </c>
      <c r="F4272">
        <v>8</v>
      </c>
      <c r="G4272" t="s">
        <v>15</v>
      </c>
      <c r="H4272" t="s">
        <v>221</v>
      </c>
      <c r="I4272">
        <v>5446</v>
      </c>
      <c r="J4272" t="s">
        <v>16</v>
      </c>
      <c r="K4272" t="s">
        <v>17</v>
      </c>
      <c r="L4272">
        <v>2021</v>
      </c>
      <c r="M4272" t="s">
        <v>18</v>
      </c>
    </row>
    <row r="4273" spans="1:13" x14ac:dyDescent="0.25">
      <c r="A4273" s="1">
        <v>44261</v>
      </c>
      <c r="B4273" s="2">
        <v>0.70486111111111116</v>
      </c>
      <c r="C4273" t="s">
        <v>50</v>
      </c>
      <c r="D4273" t="s">
        <v>97</v>
      </c>
      <c r="E4273">
        <v>0</v>
      </c>
      <c r="F4273">
        <v>0</v>
      </c>
      <c r="G4273" t="s">
        <v>20</v>
      </c>
      <c r="H4273" t="s">
        <v>223</v>
      </c>
      <c r="I4273">
        <v>5007</v>
      </c>
      <c r="J4273" t="s">
        <v>16</v>
      </c>
      <c r="K4273" t="s">
        <v>17</v>
      </c>
      <c r="L4273">
        <v>2021</v>
      </c>
      <c r="M4273" t="s">
        <v>18</v>
      </c>
    </row>
    <row r="4274" spans="1:13" x14ac:dyDescent="0.25">
      <c r="A4274" s="1">
        <v>44261</v>
      </c>
      <c r="B4274" s="2">
        <v>0.81805555555555554</v>
      </c>
      <c r="C4274" t="s">
        <v>50</v>
      </c>
      <c r="D4274" t="s">
        <v>83</v>
      </c>
      <c r="E4274">
        <v>4</v>
      </c>
      <c r="F4274">
        <v>9</v>
      </c>
      <c r="G4274" t="s">
        <v>23</v>
      </c>
      <c r="H4274" t="s">
        <v>221</v>
      </c>
      <c r="I4274">
        <v>5391</v>
      </c>
      <c r="J4274" t="s">
        <v>16</v>
      </c>
      <c r="K4274" t="s">
        <v>17</v>
      </c>
      <c r="L4274">
        <v>2021</v>
      </c>
      <c r="M4274" t="s">
        <v>18</v>
      </c>
    </row>
    <row r="4275" spans="1:13" x14ac:dyDescent="0.25">
      <c r="A4275" s="1">
        <v>44261</v>
      </c>
      <c r="B4275" s="2">
        <v>0.8354166666666667</v>
      </c>
      <c r="C4275" t="s">
        <v>50</v>
      </c>
      <c r="D4275" t="s">
        <v>14</v>
      </c>
      <c r="E4275">
        <v>10</v>
      </c>
      <c r="F4275">
        <v>15</v>
      </c>
      <c r="G4275" t="s">
        <v>23</v>
      </c>
      <c r="H4275" t="s">
        <v>221</v>
      </c>
      <c r="I4275">
        <v>5861</v>
      </c>
      <c r="J4275" t="s">
        <v>16</v>
      </c>
      <c r="K4275" t="s">
        <v>17</v>
      </c>
      <c r="L4275">
        <v>2021</v>
      </c>
      <c r="M4275" t="s">
        <v>18</v>
      </c>
    </row>
    <row r="4276" spans="1:13" x14ac:dyDescent="0.25">
      <c r="A4276" s="1">
        <v>44261</v>
      </c>
      <c r="B4276" s="2">
        <v>0.87777777777777777</v>
      </c>
      <c r="C4276" t="s">
        <v>50</v>
      </c>
      <c r="D4276" t="s">
        <v>65</v>
      </c>
      <c r="E4276">
        <v>4</v>
      </c>
      <c r="F4276">
        <v>9</v>
      </c>
      <c r="G4276" t="s">
        <v>15</v>
      </c>
      <c r="H4276" t="s">
        <v>221</v>
      </c>
      <c r="I4276">
        <v>5616</v>
      </c>
      <c r="J4276" t="s">
        <v>16</v>
      </c>
      <c r="K4276" t="s">
        <v>17</v>
      </c>
      <c r="L4276">
        <v>2021</v>
      </c>
      <c r="M4276" t="s">
        <v>18</v>
      </c>
    </row>
    <row r="4277" spans="1:13" x14ac:dyDescent="0.25">
      <c r="A4277" s="1">
        <v>44261</v>
      </c>
      <c r="B4277" s="2">
        <v>0.90347222222222223</v>
      </c>
      <c r="C4277" t="s">
        <v>50</v>
      </c>
      <c r="D4277" t="s">
        <v>79</v>
      </c>
      <c r="E4277">
        <v>4</v>
      </c>
      <c r="F4277">
        <v>9</v>
      </c>
      <c r="G4277" t="s">
        <v>23</v>
      </c>
      <c r="H4277" t="s">
        <v>221</v>
      </c>
      <c r="I4277">
        <v>5806</v>
      </c>
      <c r="J4277" t="s">
        <v>16</v>
      </c>
      <c r="K4277" t="s">
        <v>17</v>
      </c>
      <c r="L4277">
        <v>2021</v>
      </c>
      <c r="M4277" t="s">
        <v>18</v>
      </c>
    </row>
    <row r="4278" spans="1:13" x14ac:dyDescent="0.25">
      <c r="A4278" s="1">
        <v>44262</v>
      </c>
      <c r="B4278" s="2">
        <v>0.8354166666666667</v>
      </c>
      <c r="C4278" t="s">
        <v>53</v>
      </c>
      <c r="D4278" t="s">
        <v>83</v>
      </c>
      <c r="E4278">
        <v>5</v>
      </c>
      <c r="F4278">
        <v>10</v>
      </c>
      <c r="G4278" t="s">
        <v>23</v>
      </c>
      <c r="H4278" t="s">
        <v>221</v>
      </c>
      <c r="I4278">
        <v>5826</v>
      </c>
      <c r="J4278" t="s">
        <v>16</v>
      </c>
      <c r="K4278" t="s">
        <v>17</v>
      </c>
      <c r="L4278">
        <v>2021</v>
      </c>
      <c r="M4278" t="s">
        <v>18</v>
      </c>
    </row>
    <row r="4279" spans="1:13" x14ac:dyDescent="0.25">
      <c r="A4279" s="1">
        <v>44263</v>
      </c>
      <c r="B4279" s="2">
        <v>5.1388888888888887E-2</v>
      </c>
      <c r="C4279" t="s">
        <v>13</v>
      </c>
      <c r="D4279" t="s">
        <v>108</v>
      </c>
      <c r="E4279">
        <v>8</v>
      </c>
      <c r="F4279">
        <v>13</v>
      </c>
      <c r="G4279" t="s">
        <v>23</v>
      </c>
      <c r="H4279" t="s">
        <v>221</v>
      </c>
      <c r="I4279">
        <v>5676</v>
      </c>
      <c r="J4279" t="s">
        <v>16</v>
      </c>
      <c r="K4279" t="s">
        <v>17</v>
      </c>
      <c r="L4279">
        <v>2021</v>
      </c>
      <c r="M4279" t="s">
        <v>18</v>
      </c>
    </row>
    <row r="4280" spans="1:13" x14ac:dyDescent="0.25">
      <c r="A4280" s="1">
        <v>44263</v>
      </c>
      <c r="B4280" s="2">
        <v>0.5493055555555556</v>
      </c>
      <c r="C4280" t="s">
        <v>13</v>
      </c>
      <c r="D4280" t="s">
        <v>65</v>
      </c>
      <c r="E4280">
        <v>3</v>
      </c>
      <c r="F4280">
        <v>8</v>
      </c>
      <c r="G4280" t="s">
        <v>15</v>
      </c>
      <c r="H4280" t="s">
        <v>221</v>
      </c>
      <c r="I4280">
        <v>5916</v>
      </c>
      <c r="J4280" t="s">
        <v>16</v>
      </c>
      <c r="K4280" t="s">
        <v>17</v>
      </c>
      <c r="L4280">
        <v>2021</v>
      </c>
      <c r="M4280" t="s">
        <v>18</v>
      </c>
    </row>
    <row r="4281" spans="1:13" x14ac:dyDescent="0.25">
      <c r="A4281" s="1">
        <v>44263</v>
      </c>
      <c r="B4281" s="2">
        <v>0.64652777777777781</v>
      </c>
      <c r="C4281" t="s">
        <v>13</v>
      </c>
      <c r="D4281" t="s">
        <v>104</v>
      </c>
      <c r="E4281">
        <v>0</v>
      </c>
      <c r="F4281">
        <v>0</v>
      </c>
      <c r="G4281" t="s">
        <v>15</v>
      </c>
      <c r="H4281" t="s">
        <v>221</v>
      </c>
      <c r="I4281">
        <v>5491</v>
      </c>
      <c r="J4281" t="s">
        <v>16</v>
      </c>
      <c r="K4281" t="s">
        <v>17</v>
      </c>
      <c r="L4281">
        <v>2021</v>
      </c>
      <c r="M4281" t="s">
        <v>18</v>
      </c>
    </row>
    <row r="4282" spans="1:13" x14ac:dyDescent="0.25">
      <c r="A4282" s="1">
        <v>44263</v>
      </c>
      <c r="B4282" s="2">
        <v>0.85416666666666663</v>
      </c>
      <c r="C4282" t="s">
        <v>13</v>
      </c>
      <c r="D4282" t="s">
        <v>37</v>
      </c>
      <c r="E4282">
        <v>0</v>
      </c>
      <c r="F4282">
        <v>0</v>
      </c>
      <c r="G4282" t="s">
        <v>20</v>
      </c>
      <c r="H4282" t="s">
        <v>223</v>
      </c>
      <c r="I4282">
        <v>5331</v>
      </c>
      <c r="J4282" t="s">
        <v>16</v>
      </c>
      <c r="K4282" t="s">
        <v>17</v>
      </c>
      <c r="L4282">
        <v>2021</v>
      </c>
      <c r="M4282" t="s">
        <v>18</v>
      </c>
    </row>
    <row r="4283" spans="1:13" x14ac:dyDescent="0.25">
      <c r="A4283" s="1">
        <v>44263</v>
      </c>
      <c r="B4283" s="2">
        <v>0.96736111111111112</v>
      </c>
      <c r="C4283" t="s">
        <v>13</v>
      </c>
      <c r="D4283" t="s">
        <v>42</v>
      </c>
      <c r="E4283">
        <v>5</v>
      </c>
      <c r="F4283">
        <v>12</v>
      </c>
      <c r="G4283" t="s">
        <v>20</v>
      </c>
      <c r="H4283" t="s">
        <v>223</v>
      </c>
      <c r="I4283">
        <v>5006</v>
      </c>
      <c r="J4283" t="s">
        <v>16</v>
      </c>
      <c r="K4283" t="s">
        <v>17</v>
      </c>
      <c r="L4283">
        <v>2021</v>
      </c>
      <c r="M4283" t="s">
        <v>18</v>
      </c>
    </row>
    <row r="4284" spans="1:13" x14ac:dyDescent="0.25">
      <c r="A4284" s="1">
        <v>44264</v>
      </c>
      <c r="B4284" s="2">
        <v>0.33055555555555555</v>
      </c>
      <c r="C4284" t="s">
        <v>21</v>
      </c>
      <c r="D4284" t="s">
        <v>58</v>
      </c>
      <c r="E4284">
        <v>4</v>
      </c>
      <c r="F4284">
        <v>7</v>
      </c>
      <c r="G4284" t="s">
        <v>23</v>
      </c>
      <c r="H4284" t="s">
        <v>221</v>
      </c>
      <c r="I4284">
        <v>5936</v>
      </c>
      <c r="J4284" t="s">
        <v>16</v>
      </c>
      <c r="K4284" t="s">
        <v>17</v>
      </c>
      <c r="L4284">
        <v>2021</v>
      </c>
      <c r="M4284" t="s">
        <v>18</v>
      </c>
    </row>
    <row r="4285" spans="1:13" x14ac:dyDescent="0.25">
      <c r="A4285" s="1">
        <v>44264</v>
      </c>
      <c r="B4285" s="2">
        <v>0.60486111111111107</v>
      </c>
      <c r="C4285" t="s">
        <v>21</v>
      </c>
      <c r="D4285" t="s">
        <v>47</v>
      </c>
      <c r="E4285">
        <v>14</v>
      </c>
      <c r="F4285">
        <v>17</v>
      </c>
      <c r="G4285" t="s">
        <v>15</v>
      </c>
      <c r="H4285" t="s">
        <v>221</v>
      </c>
      <c r="I4285">
        <v>5766</v>
      </c>
      <c r="J4285" t="s">
        <v>16</v>
      </c>
      <c r="K4285" t="s">
        <v>17</v>
      </c>
      <c r="L4285">
        <v>2021</v>
      </c>
      <c r="M4285" t="s">
        <v>18</v>
      </c>
    </row>
    <row r="4286" spans="1:13" x14ac:dyDescent="0.25">
      <c r="A4286" s="1">
        <v>44264</v>
      </c>
      <c r="B4286" s="2">
        <v>0.73750000000000004</v>
      </c>
      <c r="C4286" t="s">
        <v>21</v>
      </c>
      <c r="D4286" t="s">
        <v>88</v>
      </c>
      <c r="E4286">
        <v>19</v>
      </c>
      <c r="F4286">
        <v>22</v>
      </c>
      <c r="G4286" t="s">
        <v>23</v>
      </c>
      <c r="H4286" t="s">
        <v>221</v>
      </c>
      <c r="I4286">
        <v>5761</v>
      </c>
      <c r="J4286" t="s">
        <v>16</v>
      </c>
      <c r="K4286" t="s">
        <v>17</v>
      </c>
      <c r="L4286">
        <v>2021</v>
      </c>
      <c r="M4286" t="s">
        <v>18</v>
      </c>
    </row>
    <row r="4287" spans="1:13" x14ac:dyDescent="0.25">
      <c r="A4287" s="1">
        <v>44264</v>
      </c>
      <c r="B4287" s="2">
        <v>0.81597222222222221</v>
      </c>
      <c r="C4287" t="s">
        <v>21</v>
      </c>
      <c r="D4287" t="s">
        <v>99</v>
      </c>
      <c r="E4287">
        <v>32</v>
      </c>
      <c r="F4287">
        <v>35</v>
      </c>
      <c r="G4287" t="s">
        <v>15</v>
      </c>
      <c r="H4287" t="s">
        <v>221</v>
      </c>
      <c r="I4287">
        <v>6006</v>
      </c>
      <c r="J4287" t="s">
        <v>16</v>
      </c>
      <c r="K4287" t="s">
        <v>17</v>
      </c>
      <c r="L4287">
        <v>2021</v>
      </c>
      <c r="M4287" t="s">
        <v>18</v>
      </c>
    </row>
    <row r="4288" spans="1:13" x14ac:dyDescent="0.25">
      <c r="A4288" s="1">
        <v>44264</v>
      </c>
      <c r="B4288" s="2">
        <v>0.83472222222222225</v>
      </c>
      <c r="C4288" t="s">
        <v>21</v>
      </c>
      <c r="D4288" t="s">
        <v>65</v>
      </c>
      <c r="E4288">
        <v>12</v>
      </c>
      <c r="F4288">
        <v>15</v>
      </c>
      <c r="G4288" t="s">
        <v>15</v>
      </c>
      <c r="H4288" t="s">
        <v>221</v>
      </c>
      <c r="I4288">
        <v>5936</v>
      </c>
      <c r="J4288" t="s">
        <v>16</v>
      </c>
      <c r="K4288" t="s">
        <v>17</v>
      </c>
      <c r="L4288">
        <v>2021</v>
      </c>
      <c r="M4288" t="s">
        <v>18</v>
      </c>
    </row>
    <row r="4289" spans="1:13" x14ac:dyDescent="0.25">
      <c r="A4289" s="1">
        <v>44265</v>
      </c>
      <c r="B4289" s="2">
        <v>0.10902777777777778</v>
      </c>
      <c r="C4289" t="s">
        <v>25</v>
      </c>
      <c r="D4289" t="s">
        <v>88</v>
      </c>
      <c r="E4289">
        <v>0</v>
      </c>
      <c r="F4289">
        <v>0</v>
      </c>
      <c r="G4289" t="s">
        <v>23</v>
      </c>
      <c r="H4289" t="s">
        <v>221</v>
      </c>
      <c r="I4289">
        <v>5731</v>
      </c>
      <c r="J4289" t="s">
        <v>16</v>
      </c>
      <c r="K4289" t="s">
        <v>17</v>
      </c>
      <c r="L4289">
        <v>2021</v>
      </c>
      <c r="M4289" t="s">
        <v>18</v>
      </c>
    </row>
    <row r="4290" spans="1:13" x14ac:dyDescent="0.25">
      <c r="A4290" s="1">
        <v>44265</v>
      </c>
      <c r="B4290" s="2">
        <v>0.125</v>
      </c>
      <c r="C4290" t="s">
        <v>25</v>
      </c>
      <c r="D4290" t="s">
        <v>47</v>
      </c>
      <c r="E4290">
        <v>0</v>
      </c>
      <c r="F4290">
        <v>0</v>
      </c>
      <c r="G4290" t="s">
        <v>23</v>
      </c>
      <c r="H4290" t="s">
        <v>221</v>
      </c>
      <c r="I4290">
        <v>5951</v>
      </c>
      <c r="J4290" t="s">
        <v>16</v>
      </c>
      <c r="K4290" t="s">
        <v>17</v>
      </c>
      <c r="L4290">
        <v>2021</v>
      </c>
      <c r="M4290" t="s">
        <v>18</v>
      </c>
    </row>
    <row r="4291" spans="1:13" x14ac:dyDescent="0.25">
      <c r="A4291" s="1">
        <v>44265</v>
      </c>
      <c r="B4291" s="2">
        <v>0.38472222222222224</v>
      </c>
      <c r="C4291" t="s">
        <v>25</v>
      </c>
      <c r="D4291" t="s">
        <v>94</v>
      </c>
      <c r="E4291">
        <v>0</v>
      </c>
      <c r="F4291">
        <v>0</v>
      </c>
      <c r="G4291" t="s">
        <v>15</v>
      </c>
      <c r="H4291" t="s">
        <v>221</v>
      </c>
      <c r="I4291">
        <v>5396</v>
      </c>
      <c r="J4291" t="s">
        <v>16</v>
      </c>
      <c r="K4291" t="s">
        <v>17</v>
      </c>
      <c r="L4291">
        <v>2021</v>
      </c>
      <c r="M4291" t="s">
        <v>18</v>
      </c>
    </row>
    <row r="4292" spans="1:13" x14ac:dyDescent="0.25">
      <c r="A4292" s="1">
        <v>44265</v>
      </c>
      <c r="B4292" s="2">
        <v>0.49236111111111114</v>
      </c>
      <c r="C4292" t="s">
        <v>25</v>
      </c>
      <c r="D4292" t="s">
        <v>114</v>
      </c>
      <c r="E4292">
        <v>0</v>
      </c>
      <c r="F4292">
        <v>0</v>
      </c>
      <c r="G4292" t="s">
        <v>15</v>
      </c>
      <c r="H4292" t="s">
        <v>221</v>
      </c>
      <c r="I4292">
        <v>5736</v>
      </c>
      <c r="J4292" t="s">
        <v>38</v>
      </c>
      <c r="K4292" t="s">
        <v>39</v>
      </c>
      <c r="L4292">
        <v>2021</v>
      </c>
      <c r="M4292" t="s">
        <v>18</v>
      </c>
    </row>
    <row r="4293" spans="1:13" x14ac:dyDescent="0.25">
      <c r="A4293" s="1">
        <v>44265</v>
      </c>
      <c r="B4293" s="2">
        <v>0.50763888888888886</v>
      </c>
      <c r="C4293" t="s">
        <v>25</v>
      </c>
      <c r="D4293" t="s">
        <v>43</v>
      </c>
      <c r="E4293">
        <v>0</v>
      </c>
      <c r="F4293">
        <v>0</v>
      </c>
      <c r="G4293" t="s">
        <v>20</v>
      </c>
      <c r="H4293" t="s">
        <v>223</v>
      </c>
      <c r="I4293">
        <v>5074</v>
      </c>
      <c r="J4293" t="s">
        <v>16</v>
      </c>
      <c r="K4293" t="s">
        <v>17</v>
      </c>
      <c r="L4293">
        <v>2021</v>
      </c>
      <c r="M4293" t="s">
        <v>18</v>
      </c>
    </row>
    <row r="4294" spans="1:13" x14ac:dyDescent="0.25">
      <c r="A4294" s="1">
        <v>44265</v>
      </c>
      <c r="B4294" s="2">
        <v>0.71180555555555558</v>
      </c>
      <c r="C4294" t="s">
        <v>25</v>
      </c>
      <c r="D4294" t="s">
        <v>94</v>
      </c>
      <c r="E4294">
        <v>0</v>
      </c>
      <c r="F4294">
        <v>0</v>
      </c>
      <c r="G4294" t="s">
        <v>23</v>
      </c>
      <c r="H4294" t="s">
        <v>221</v>
      </c>
      <c r="I4294">
        <v>5831</v>
      </c>
      <c r="J4294" t="s">
        <v>16</v>
      </c>
      <c r="K4294" t="s">
        <v>17</v>
      </c>
      <c r="L4294">
        <v>2021</v>
      </c>
      <c r="M4294" t="s">
        <v>18</v>
      </c>
    </row>
    <row r="4295" spans="1:13" x14ac:dyDescent="0.25">
      <c r="A4295" s="1">
        <v>44265</v>
      </c>
      <c r="B4295" s="2">
        <v>0.78333333333333333</v>
      </c>
      <c r="C4295" t="s">
        <v>25</v>
      </c>
      <c r="D4295" t="s">
        <v>63</v>
      </c>
      <c r="E4295">
        <v>3</v>
      </c>
      <c r="F4295">
        <v>6</v>
      </c>
      <c r="G4295" t="s">
        <v>23</v>
      </c>
      <c r="H4295" t="s">
        <v>221</v>
      </c>
      <c r="I4295">
        <v>5746</v>
      </c>
      <c r="J4295" t="s">
        <v>16</v>
      </c>
      <c r="K4295" t="s">
        <v>17</v>
      </c>
      <c r="L4295">
        <v>2021</v>
      </c>
      <c r="M4295" t="s">
        <v>18</v>
      </c>
    </row>
    <row r="4296" spans="1:13" x14ac:dyDescent="0.25">
      <c r="A4296" s="1">
        <v>44265</v>
      </c>
      <c r="B4296" s="2">
        <v>0.88958333333333328</v>
      </c>
      <c r="C4296" t="s">
        <v>25</v>
      </c>
      <c r="D4296" t="s">
        <v>94</v>
      </c>
      <c r="E4296">
        <v>37</v>
      </c>
      <c r="F4296">
        <v>42</v>
      </c>
      <c r="G4296" t="s">
        <v>23</v>
      </c>
      <c r="H4296" t="s">
        <v>221</v>
      </c>
      <c r="I4296">
        <v>6051</v>
      </c>
      <c r="J4296" t="s">
        <v>91</v>
      </c>
      <c r="K4296" t="s">
        <v>92</v>
      </c>
      <c r="L4296">
        <v>2021</v>
      </c>
      <c r="M4296" t="s">
        <v>18</v>
      </c>
    </row>
    <row r="4297" spans="1:13" x14ac:dyDescent="0.25">
      <c r="A4297" s="1">
        <v>44265</v>
      </c>
      <c r="B4297" s="2">
        <v>0.90069444444444446</v>
      </c>
      <c r="C4297" t="s">
        <v>25</v>
      </c>
      <c r="D4297" t="s">
        <v>87</v>
      </c>
      <c r="E4297">
        <v>5</v>
      </c>
      <c r="F4297">
        <v>10</v>
      </c>
      <c r="G4297" t="s">
        <v>15</v>
      </c>
      <c r="H4297" t="s">
        <v>221</v>
      </c>
      <c r="I4297">
        <v>6056</v>
      </c>
      <c r="J4297" t="s">
        <v>91</v>
      </c>
      <c r="K4297" t="s">
        <v>92</v>
      </c>
      <c r="L4297">
        <v>2021</v>
      </c>
      <c r="M4297" t="s">
        <v>18</v>
      </c>
    </row>
    <row r="4298" spans="1:13" x14ac:dyDescent="0.25">
      <c r="A4298" s="1">
        <v>44265</v>
      </c>
      <c r="B4298" s="2">
        <v>0.9291666666666667</v>
      </c>
      <c r="C4298" t="s">
        <v>25</v>
      </c>
      <c r="D4298" t="s">
        <v>36</v>
      </c>
      <c r="E4298">
        <v>10</v>
      </c>
      <c r="F4298">
        <v>15</v>
      </c>
      <c r="G4298" t="s">
        <v>15</v>
      </c>
      <c r="H4298" t="s">
        <v>221</v>
      </c>
      <c r="I4298">
        <v>5811</v>
      </c>
      <c r="J4298" t="s">
        <v>16</v>
      </c>
      <c r="K4298" t="s">
        <v>17</v>
      </c>
      <c r="L4298">
        <v>2021</v>
      </c>
      <c r="M4298" t="s">
        <v>18</v>
      </c>
    </row>
    <row r="4299" spans="1:13" x14ac:dyDescent="0.25">
      <c r="A4299" s="1">
        <v>44266</v>
      </c>
      <c r="B4299" s="2">
        <v>0.70347222222222228</v>
      </c>
      <c r="C4299" t="s">
        <v>33</v>
      </c>
      <c r="D4299" t="s">
        <v>67</v>
      </c>
      <c r="E4299">
        <v>3</v>
      </c>
      <c r="F4299">
        <v>6</v>
      </c>
      <c r="G4299" t="s">
        <v>15</v>
      </c>
      <c r="H4299" t="s">
        <v>221</v>
      </c>
      <c r="I4299">
        <v>5431</v>
      </c>
      <c r="J4299" t="s">
        <v>16</v>
      </c>
      <c r="K4299" t="s">
        <v>17</v>
      </c>
      <c r="L4299">
        <v>2021</v>
      </c>
      <c r="M4299" t="s">
        <v>18</v>
      </c>
    </row>
    <row r="4300" spans="1:13" x14ac:dyDescent="0.25">
      <c r="A4300" s="1">
        <v>44266</v>
      </c>
      <c r="B4300" s="2">
        <v>0.70972222222222225</v>
      </c>
      <c r="C4300" t="s">
        <v>33</v>
      </c>
      <c r="D4300" t="s">
        <v>51</v>
      </c>
      <c r="E4300">
        <v>3</v>
      </c>
      <c r="F4300">
        <v>7</v>
      </c>
      <c r="G4300" t="s">
        <v>32</v>
      </c>
      <c r="H4300" t="s">
        <v>223</v>
      </c>
      <c r="I4300">
        <v>5276</v>
      </c>
      <c r="J4300" t="s">
        <v>16</v>
      </c>
      <c r="K4300" t="s">
        <v>17</v>
      </c>
      <c r="L4300">
        <v>2021</v>
      </c>
      <c r="M4300" t="s">
        <v>18</v>
      </c>
    </row>
    <row r="4301" spans="1:13" x14ac:dyDescent="0.25">
      <c r="A4301" s="1">
        <v>44266</v>
      </c>
      <c r="B4301" s="2">
        <v>0.72777777777777775</v>
      </c>
      <c r="C4301" t="s">
        <v>33</v>
      </c>
      <c r="D4301" t="s">
        <v>65</v>
      </c>
      <c r="E4301">
        <v>5</v>
      </c>
      <c r="F4301">
        <v>8</v>
      </c>
      <c r="G4301" t="s">
        <v>15</v>
      </c>
      <c r="H4301" t="s">
        <v>221</v>
      </c>
      <c r="I4301">
        <v>6056</v>
      </c>
      <c r="J4301" t="s">
        <v>16</v>
      </c>
      <c r="K4301" t="s">
        <v>17</v>
      </c>
      <c r="L4301">
        <v>2021</v>
      </c>
      <c r="M4301" t="s">
        <v>18</v>
      </c>
    </row>
    <row r="4302" spans="1:13" x14ac:dyDescent="0.25">
      <c r="A4302" s="1">
        <v>44266</v>
      </c>
      <c r="B4302" s="2">
        <v>0.7680555555555556</v>
      </c>
      <c r="C4302" t="s">
        <v>33</v>
      </c>
      <c r="D4302" t="s">
        <v>67</v>
      </c>
      <c r="E4302">
        <v>4</v>
      </c>
      <c r="F4302">
        <v>7</v>
      </c>
      <c r="G4302" t="s">
        <v>15</v>
      </c>
      <c r="H4302" t="s">
        <v>221</v>
      </c>
      <c r="I4302">
        <v>5481</v>
      </c>
      <c r="J4302" t="s">
        <v>16</v>
      </c>
      <c r="K4302" t="s">
        <v>17</v>
      </c>
      <c r="L4302">
        <v>2021</v>
      </c>
      <c r="M4302" t="s">
        <v>18</v>
      </c>
    </row>
    <row r="4303" spans="1:13" x14ac:dyDescent="0.25">
      <c r="A4303" s="1">
        <v>44266</v>
      </c>
      <c r="B4303" s="2">
        <v>0.81805555555555554</v>
      </c>
      <c r="C4303" t="s">
        <v>33</v>
      </c>
      <c r="D4303" t="s">
        <v>127</v>
      </c>
      <c r="E4303">
        <v>5</v>
      </c>
      <c r="F4303">
        <v>10</v>
      </c>
      <c r="G4303" t="s">
        <v>20</v>
      </c>
      <c r="H4303" t="s">
        <v>222</v>
      </c>
      <c r="I4303">
        <v>6146</v>
      </c>
      <c r="J4303" t="s">
        <v>16</v>
      </c>
      <c r="K4303" t="s">
        <v>17</v>
      </c>
      <c r="L4303">
        <v>2021</v>
      </c>
      <c r="M4303" t="s">
        <v>18</v>
      </c>
    </row>
    <row r="4304" spans="1:13" x14ac:dyDescent="0.25">
      <c r="A4304" s="1">
        <v>44266</v>
      </c>
      <c r="B4304" s="2">
        <v>0.86041666666666672</v>
      </c>
      <c r="C4304" t="s">
        <v>33</v>
      </c>
      <c r="D4304" t="s">
        <v>81</v>
      </c>
      <c r="E4304">
        <v>0</v>
      </c>
      <c r="F4304">
        <v>0</v>
      </c>
      <c r="G4304" t="s">
        <v>20</v>
      </c>
      <c r="H4304" t="s">
        <v>223</v>
      </c>
      <c r="I4304">
        <v>5320</v>
      </c>
      <c r="J4304" t="s">
        <v>16</v>
      </c>
      <c r="K4304" t="s">
        <v>17</v>
      </c>
      <c r="L4304">
        <v>2021</v>
      </c>
      <c r="M4304" t="s">
        <v>18</v>
      </c>
    </row>
    <row r="4305" spans="1:13" x14ac:dyDescent="0.25">
      <c r="A4305" s="1">
        <v>44267</v>
      </c>
      <c r="B4305" s="2">
        <v>0.38194444444444442</v>
      </c>
      <c r="C4305" t="s">
        <v>40</v>
      </c>
      <c r="D4305" t="s">
        <v>63</v>
      </c>
      <c r="E4305">
        <v>3</v>
      </c>
      <c r="F4305">
        <v>6</v>
      </c>
      <c r="G4305" t="s">
        <v>23</v>
      </c>
      <c r="H4305" t="s">
        <v>221</v>
      </c>
      <c r="I4305">
        <v>5756</v>
      </c>
      <c r="J4305" t="s">
        <v>38</v>
      </c>
      <c r="K4305" t="s">
        <v>39</v>
      </c>
      <c r="L4305">
        <v>2021</v>
      </c>
      <c r="M4305" t="s">
        <v>18</v>
      </c>
    </row>
    <row r="4306" spans="1:13" x14ac:dyDescent="0.25">
      <c r="A4306" s="1">
        <v>44267</v>
      </c>
      <c r="B4306" s="2">
        <v>0.4375</v>
      </c>
      <c r="C4306" t="s">
        <v>40</v>
      </c>
      <c r="D4306" t="s">
        <v>114</v>
      </c>
      <c r="E4306">
        <v>8</v>
      </c>
      <c r="F4306">
        <v>11</v>
      </c>
      <c r="G4306" t="s">
        <v>15</v>
      </c>
      <c r="H4306" t="s">
        <v>221</v>
      </c>
      <c r="I4306">
        <v>6076</v>
      </c>
      <c r="J4306" t="s">
        <v>55</v>
      </c>
      <c r="K4306" t="s">
        <v>56</v>
      </c>
      <c r="L4306">
        <v>2021</v>
      </c>
      <c r="M4306" t="s">
        <v>18</v>
      </c>
    </row>
    <row r="4307" spans="1:13" x14ac:dyDescent="0.25">
      <c r="A4307" s="1">
        <v>44267</v>
      </c>
      <c r="B4307" s="2">
        <v>0.48333333333333334</v>
      </c>
      <c r="C4307" t="s">
        <v>40</v>
      </c>
      <c r="D4307" t="s">
        <v>27</v>
      </c>
      <c r="E4307">
        <v>4</v>
      </c>
      <c r="F4307">
        <v>7</v>
      </c>
      <c r="G4307" t="s">
        <v>23</v>
      </c>
      <c r="H4307" t="s">
        <v>221</v>
      </c>
      <c r="I4307">
        <v>5746</v>
      </c>
      <c r="J4307" t="s">
        <v>16</v>
      </c>
      <c r="K4307" t="s">
        <v>17</v>
      </c>
      <c r="L4307">
        <v>2021</v>
      </c>
      <c r="M4307" t="s">
        <v>18</v>
      </c>
    </row>
    <row r="4308" spans="1:13" x14ac:dyDescent="0.25">
      <c r="A4308" s="1">
        <v>44267</v>
      </c>
      <c r="B4308" s="2">
        <v>0.48402777777777778</v>
      </c>
      <c r="C4308" t="s">
        <v>40</v>
      </c>
      <c r="D4308" t="s">
        <v>60</v>
      </c>
      <c r="E4308">
        <v>3</v>
      </c>
      <c r="F4308">
        <v>9</v>
      </c>
      <c r="G4308" t="s">
        <v>15</v>
      </c>
      <c r="H4308" t="s">
        <v>224</v>
      </c>
      <c r="I4308">
        <v>3003</v>
      </c>
      <c r="J4308" t="s">
        <v>61</v>
      </c>
      <c r="K4308" t="s">
        <v>17</v>
      </c>
      <c r="L4308">
        <v>2021</v>
      </c>
      <c r="M4308" t="s">
        <v>18</v>
      </c>
    </row>
    <row r="4309" spans="1:13" x14ac:dyDescent="0.25">
      <c r="A4309" s="1">
        <v>44267</v>
      </c>
      <c r="B4309" s="2">
        <v>0.91874999999999996</v>
      </c>
      <c r="C4309" t="s">
        <v>40</v>
      </c>
      <c r="D4309" t="s">
        <v>96</v>
      </c>
      <c r="E4309">
        <v>4</v>
      </c>
      <c r="F4309">
        <v>11</v>
      </c>
      <c r="G4309" t="s">
        <v>32</v>
      </c>
      <c r="H4309" t="s">
        <v>223</v>
      </c>
      <c r="I4309">
        <v>5136</v>
      </c>
      <c r="J4309" t="s">
        <v>55</v>
      </c>
      <c r="K4309" t="s">
        <v>56</v>
      </c>
      <c r="L4309">
        <v>2021</v>
      </c>
      <c r="M4309" t="s">
        <v>18</v>
      </c>
    </row>
    <row r="4310" spans="1:13" x14ac:dyDescent="0.25">
      <c r="A4310" s="1">
        <v>44268</v>
      </c>
      <c r="B4310" s="2">
        <v>0.82499999999999996</v>
      </c>
      <c r="C4310" t="s">
        <v>50</v>
      </c>
      <c r="D4310" t="s">
        <v>27</v>
      </c>
      <c r="E4310">
        <v>3</v>
      </c>
      <c r="F4310">
        <v>8</v>
      </c>
      <c r="G4310" t="s">
        <v>15</v>
      </c>
      <c r="H4310" t="s">
        <v>221</v>
      </c>
      <c r="I4310">
        <v>5456</v>
      </c>
      <c r="J4310" t="s">
        <v>16</v>
      </c>
      <c r="K4310" t="s">
        <v>17</v>
      </c>
      <c r="L4310">
        <v>2021</v>
      </c>
      <c r="M4310" t="s">
        <v>18</v>
      </c>
    </row>
    <row r="4311" spans="1:13" x14ac:dyDescent="0.25">
      <c r="A4311" s="1">
        <v>44268</v>
      </c>
      <c r="B4311" s="2">
        <v>0.83125000000000004</v>
      </c>
      <c r="C4311" t="s">
        <v>50</v>
      </c>
      <c r="D4311" t="s">
        <v>79</v>
      </c>
      <c r="E4311">
        <v>0</v>
      </c>
      <c r="F4311">
        <v>0</v>
      </c>
      <c r="G4311" t="s">
        <v>15</v>
      </c>
      <c r="H4311" t="s">
        <v>221</v>
      </c>
      <c r="I4311">
        <v>5626</v>
      </c>
      <c r="J4311" t="s">
        <v>16</v>
      </c>
      <c r="K4311" t="s">
        <v>17</v>
      </c>
      <c r="L4311">
        <v>2021</v>
      </c>
      <c r="M4311" t="s">
        <v>18</v>
      </c>
    </row>
    <row r="4312" spans="1:13" x14ac:dyDescent="0.25">
      <c r="A4312" s="1">
        <v>44268</v>
      </c>
      <c r="B4312" s="2">
        <v>0.85763888888888884</v>
      </c>
      <c r="C4312" t="s">
        <v>50</v>
      </c>
      <c r="D4312" t="s">
        <v>26</v>
      </c>
      <c r="E4312">
        <v>0</v>
      </c>
      <c r="F4312">
        <v>0</v>
      </c>
      <c r="G4312" t="s">
        <v>20</v>
      </c>
      <c r="H4312" t="s">
        <v>223</v>
      </c>
      <c r="I4312">
        <v>5024</v>
      </c>
      <c r="J4312" t="s">
        <v>16</v>
      </c>
      <c r="K4312" t="s">
        <v>17</v>
      </c>
      <c r="L4312">
        <v>2021</v>
      </c>
      <c r="M4312" t="s">
        <v>18</v>
      </c>
    </row>
    <row r="4313" spans="1:13" x14ac:dyDescent="0.25">
      <c r="A4313" s="1">
        <v>44268</v>
      </c>
      <c r="B4313" s="2">
        <v>0.99444444444444446</v>
      </c>
      <c r="C4313" t="s">
        <v>50</v>
      </c>
      <c r="D4313" t="s">
        <v>24</v>
      </c>
      <c r="E4313">
        <v>8</v>
      </c>
      <c r="F4313">
        <v>14</v>
      </c>
      <c r="G4313" t="s">
        <v>32</v>
      </c>
      <c r="H4313" t="s">
        <v>223</v>
      </c>
      <c r="I4313">
        <v>5365</v>
      </c>
      <c r="J4313" t="s">
        <v>55</v>
      </c>
      <c r="K4313" t="s">
        <v>56</v>
      </c>
      <c r="L4313">
        <v>2021</v>
      </c>
      <c r="M4313" t="s">
        <v>18</v>
      </c>
    </row>
    <row r="4314" spans="1:13" x14ac:dyDescent="0.25">
      <c r="A4314" s="1">
        <v>44269</v>
      </c>
      <c r="B4314" s="2">
        <v>0.58472222222222225</v>
      </c>
      <c r="C4314" t="s">
        <v>53</v>
      </c>
      <c r="D4314" t="s">
        <v>51</v>
      </c>
      <c r="E4314">
        <v>0</v>
      </c>
      <c r="F4314">
        <v>0</v>
      </c>
      <c r="G4314" t="s">
        <v>20</v>
      </c>
      <c r="H4314" t="s">
        <v>223</v>
      </c>
      <c r="I4314">
        <v>5240</v>
      </c>
      <c r="J4314" t="s">
        <v>91</v>
      </c>
      <c r="K4314" t="s">
        <v>92</v>
      </c>
      <c r="L4314">
        <v>2021</v>
      </c>
      <c r="M4314" t="s">
        <v>18</v>
      </c>
    </row>
    <row r="4315" spans="1:13" x14ac:dyDescent="0.25">
      <c r="A4315" s="1">
        <v>44269</v>
      </c>
      <c r="B4315" s="2">
        <v>0.58680555555555558</v>
      </c>
      <c r="C4315" t="s">
        <v>53</v>
      </c>
      <c r="D4315" t="s">
        <v>67</v>
      </c>
      <c r="E4315">
        <v>0</v>
      </c>
      <c r="F4315">
        <v>0</v>
      </c>
      <c r="G4315" t="s">
        <v>15</v>
      </c>
      <c r="H4315" t="s">
        <v>221</v>
      </c>
      <c r="I4315">
        <v>5431</v>
      </c>
      <c r="J4315" t="s">
        <v>91</v>
      </c>
      <c r="K4315" t="s">
        <v>92</v>
      </c>
      <c r="L4315">
        <v>2021</v>
      </c>
      <c r="M4315" t="s">
        <v>18</v>
      </c>
    </row>
    <row r="4316" spans="1:13" x14ac:dyDescent="0.25">
      <c r="A4316" s="1">
        <v>44269</v>
      </c>
      <c r="B4316" s="2">
        <v>0.63958333333333328</v>
      </c>
      <c r="C4316" t="s">
        <v>53</v>
      </c>
      <c r="D4316" t="s">
        <v>57</v>
      </c>
      <c r="E4316">
        <v>8</v>
      </c>
      <c r="F4316">
        <v>12</v>
      </c>
      <c r="G4316" t="s">
        <v>32</v>
      </c>
      <c r="H4316" t="s">
        <v>223</v>
      </c>
      <c r="I4316">
        <v>5261</v>
      </c>
      <c r="J4316" t="s">
        <v>16</v>
      </c>
      <c r="K4316" t="s">
        <v>17</v>
      </c>
      <c r="L4316">
        <v>2021</v>
      </c>
      <c r="M4316" t="s">
        <v>18</v>
      </c>
    </row>
    <row r="4317" spans="1:13" x14ac:dyDescent="0.25">
      <c r="A4317" s="1">
        <v>44270</v>
      </c>
      <c r="B4317" s="2">
        <v>0.3034722222222222</v>
      </c>
      <c r="C4317" t="s">
        <v>13</v>
      </c>
      <c r="D4317" t="s">
        <v>44</v>
      </c>
      <c r="E4317">
        <v>4</v>
      </c>
      <c r="F4317">
        <v>8</v>
      </c>
      <c r="G4317" t="s">
        <v>15</v>
      </c>
      <c r="H4317" t="s">
        <v>221</v>
      </c>
      <c r="I4317">
        <v>5836</v>
      </c>
      <c r="J4317" t="s">
        <v>16</v>
      </c>
      <c r="K4317" t="s">
        <v>17</v>
      </c>
      <c r="L4317">
        <v>2021</v>
      </c>
      <c r="M4317" t="s">
        <v>18</v>
      </c>
    </row>
    <row r="4318" spans="1:13" x14ac:dyDescent="0.25">
      <c r="A4318" s="1">
        <v>44270</v>
      </c>
      <c r="B4318" s="2">
        <v>0.6</v>
      </c>
      <c r="C4318" t="s">
        <v>13</v>
      </c>
      <c r="D4318" t="s">
        <v>68</v>
      </c>
      <c r="E4318">
        <v>10</v>
      </c>
      <c r="F4318">
        <v>14</v>
      </c>
      <c r="G4318" t="s">
        <v>32</v>
      </c>
      <c r="H4318" t="s">
        <v>223</v>
      </c>
      <c r="I4318">
        <v>5060</v>
      </c>
      <c r="J4318" t="s">
        <v>16</v>
      </c>
      <c r="K4318" t="s">
        <v>17</v>
      </c>
      <c r="L4318">
        <v>2021</v>
      </c>
      <c r="M4318" t="s">
        <v>18</v>
      </c>
    </row>
    <row r="4319" spans="1:13" x14ac:dyDescent="0.25">
      <c r="A4319" s="1">
        <v>44270</v>
      </c>
      <c r="B4319" s="2">
        <v>0.71944444444444444</v>
      </c>
      <c r="C4319" t="s">
        <v>13</v>
      </c>
      <c r="D4319" t="s">
        <v>94</v>
      </c>
      <c r="E4319">
        <v>3</v>
      </c>
      <c r="F4319">
        <v>7</v>
      </c>
      <c r="G4319" t="s">
        <v>15</v>
      </c>
      <c r="H4319" t="s">
        <v>221</v>
      </c>
      <c r="I4319">
        <v>5731</v>
      </c>
      <c r="J4319" t="s">
        <v>16</v>
      </c>
      <c r="K4319" t="s">
        <v>17</v>
      </c>
      <c r="L4319">
        <v>2021</v>
      </c>
      <c r="M4319" t="s">
        <v>18</v>
      </c>
    </row>
    <row r="4320" spans="1:13" x14ac:dyDescent="0.25">
      <c r="A4320" s="1">
        <v>44270</v>
      </c>
      <c r="B4320" s="2">
        <v>0.76249999999999996</v>
      </c>
      <c r="C4320" t="s">
        <v>13</v>
      </c>
      <c r="D4320" t="s">
        <v>51</v>
      </c>
      <c r="E4320">
        <v>0</v>
      </c>
      <c r="F4320">
        <v>0</v>
      </c>
      <c r="G4320" t="s">
        <v>20</v>
      </c>
      <c r="H4320" t="s">
        <v>223</v>
      </c>
      <c r="I4320">
        <v>5307</v>
      </c>
      <c r="J4320" t="s">
        <v>55</v>
      </c>
      <c r="K4320" t="s">
        <v>56</v>
      </c>
      <c r="L4320">
        <v>2021</v>
      </c>
      <c r="M4320" t="s">
        <v>18</v>
      </c>
    </row>
    <row r="4321" spans="1:13" x14ac:dyDescent="0.25">
      <c r="A4321" s="1">
        <v>44270</v>
      </c>
      <c r="B4321" s="2">
        <v>0.83472222222222225</v>
      </c>
      <c r="C4321" t="s">
        <v>13</v>
      </c>
      <c r="D4321" t="s">
        <v>65</v>
      </c>
      <c r="E4321">
        <v>0</v>
      </c>
      <c r="F4321">
        <v>0</v>
      </c>
      <c r="G4321" t="s">
        <v>23</v>
      </c>
      <c r="H4321" t="s">
        <v>221</v>
      </c>
      <c r="I4321">
        <v>5496</v>
      </c>
      <c r="J4321" t="s">
        <v>55</v>
      </c>
      <c r="K4321" t="s">
        <v>56</v>
      </c>
      <c r="L4321">
        <v>2021</v>
      </c>
      <c r="M4321" t="s">
        <v>18</v>
      </c>
    </row>
    <row r="4322" spans="1:13" x14ac:dyDescent="0.25">
      <c r="A4322" s="1">
        <v>44271</v>
      </c>
      <c r="B4322" s="2">
        <v>7.9166666666666663E-2</v>
      </c>
      <c r="C4322" t="s">
        <v>21</v>
      </c>
      <c r="D4322" t="s">
        <v>34</v>
      </c>
      <c r="E4322">
        <v>3</v>
      </c>
      <c r="F4322">
        <v>8</v>
      </c>
      <c r="G4322" t="s">
        <v>15</v>
      </c>
      <c r="H4322" t="s">
        <v>221</v>
      </c>
      <c r="I4322">
        <v>5561</v>
      </c>
      <c r="J4322" t="s">
        <v>16</v>
      </c>
      <c r="K4322" t="s">
        <v>17</v>
      </c>
      <c r="L4322">
        <v>2021</v>
      </c>
      <c r="M4322" t="s">
        <v>18</v>
      </c>
    </row>
    <row r="4323" spans="1:13" x14ac:dyDescent="0.25">
      <c r="A4323" s="1">
        <v>44271</v>
      </c>
      <c r="B4323" s="2">
        <v>0.52361111111111114</v>
      </c>
      <c r="C4323" t="s">
        <v>21</v>
      </c>
      <c r="D4323" t="s">
        <v>103</v>
      </c>
      <c r="E4323">
        <v>3</v>
      </c>
      <c r="F4323">
        <v>7</v>
      </c>
      <c r="G4323" t="s">
        <v>15</v>
      </c>
      <c r="H4323" t="s">
        <v>221</v>
      </c>
      <c r="I4323">
        <v>5661</v>
      </c>
      <c r="J4323" t="s">
        <v>55</v>
      </c>
      <c r="K4323" t="s">
        <v>56</v>
      </c>
      <c r="L4323">
        <v>2021</v>
      </c>
      <c r="M4323" t="s">
        <v>18</v>
      </c>
    </row>
    <row r="4324" spans="1:13" x14ac:dyDescent="0.25">
      <c r="A4324" s="1">
        <v>44271</v>
      </c>
      <c r="B4324" s="2">
        <v>0.86875000000000002</v>
      </c>
      <c r="C4324" t="s">
        <v>21</v>
      </c>
      <c r="D4324" t="s">
        <v>34</v>
      </c>
      <c r="E4324">
        <v>0</v>
      </c>
      <c r="F4324">
        <v>0</v>
      </c>
      <c r="G4324" t="s">
        <v>15</v>
      </c>
      <c r="H4324" t="s">
        <v>221</v>
      </c>
      <c r="I4324">
        <v>5421</v>
      </c>
      <c r="J4324" t="s">
        <v>16</v>
      </c>
      <c r="K4324" t="s">
        <v>17</v>
      </c>
      <c r="L4324">
        <v>2021</v>
      </c>
      <c r="M4324" t="s">
        <v>18</v>
      </c>
    </row>
    <row r="4325" spans="1:13" x14ac:dyDescent="0.25">
      <c r="A4325" s="1">
        <v>44271</v>
      </c>
      <c r="B4325" s="2">
        <v>0.8979166666666667</v>
      </c>
      <c r="C4325" t="s">
        <v>21</v>
      </c>
      <c r="D4325" t="s">
        <v>63</v>
      </c>
      <c r="E4325">
        <v>0</v>
      </c>
      <c r="F4325">
        <v>0</v>
      </c>
      <c r="G4325" t="s">
        <v>15</v>
      </c>
      <c r="H4325" t="s">
        <v>221</v>
      </c>
      <c r="I4325">
        <v>5746</v>
      </c>
      <c r="J4325" t="s">
        <v>55</v>
      </c>
      <c r="K4325" t="s">
        <v>56</v>
      </c>
      <c r="L4325">
        <v>2021</v>
      </c>
      <c r="M4325" t="s">
        <v>18</v>
      </c>
    </row>
    <row r="4326" spans="1:13" x14ac:dyDescent="0.25">
      <c r="A4326" s="1">
        <v>44272</v>
      </c>
      <c r="B4326" s="2">
        <v>6.3888888888888884E-2</v>
      </c>
      <c r="C4326" t="s">
        <v>25</v>
      </c>
      <c r="D4326" t="s">
        <v>26</v>
      </c>
      <c r="E4326">
        <v>6</v>
      </c>
      <c r="F4326">
        <v>13</v>
      </c>
      <c r="G4326" t="s">
        <v>32</v>
      </c>
      <c r="H4326" t="s">
        <v>223</v>
      </c>
      <c r="I4326">
        <v>5342</v>
      </c>
      <c r="J4326" t="s">
        <v>100</v>
      </c>
      <c r="K4326" t="s">
        <v>101</v>
      </c>
      <c r="L4326">
        <v>2021</v>
      </c>
      <c r="M4326" t="s">
        <v>18</v>
      </c>
    </row>
    <row r="4327" spans="1:13" x14ac:dyDescent="0.25">
      <c r="A4327" s="1">
        <v>44272</v>
      </c>
      <c r="B4327" s="2">
        <v>6.6666666666666666E-2</v>
      </c>
      <c r="C4327" t="s">
        <v>25</v>
      </c>
      <c r="D4327" t="s">
        <v>48</v>
      </c>
      <c r="E4327">
        <v>0</v>
      </c>
      <c r="F4327">
        <v>0</v>
      </c>
      <c r="G4327" t="s">
        <v>15</v>
      </c>
      <c r="H4327" t="s">
        <v>221</v>
      </c>
      <c r="I4327">
        <v>5906</v>
      </c>
      <c r="J4327" t="s">
        <v>100</v>
      </c>
      <c r="K4327" t="s">
        <v>101</v>
      </c>
      <c r="L4327">
        <v>2021</v>
      </c>
      <c r="M4327" t="s">
        <v>18</v>
      </c>
    </row>
    <row r="4328" spans="1:13" x14ac:dyDescent="0.25">
      <c r="A4328" s="1">
        <v>44272</v>
      </c>
      <c r="B4328" s="2">
        <v>6.8750000000000006E-2</v>
      </c>
      <c r="C4328" t="s">
        <v>25</v>
      </c>
      <c r="D4328" t="s">
        <v>67</v>
      </c>
      <c r="E4328">
        <v>11</v>
      </c>
      <c r="F4328">
        <v>16</v>
      </c>
      <c r="G4328" t="s">
        <v>23</v>
      </c>
      <c r="H4328" t="s">
        <v>221</v>
      </c>
      <c r="I4328">
        <v>6056</v>
      </c>
      <c r="J4328" t="s">
        <v>100</v>
      </c>
      <c r="K4328" t="s">
        <v>101</v>
      </c>
      <c r="L4328">
        <v>2021</v>
      </c>
      <c r="M4328" t="s">
        <v>18</v>
      </c>
    </row>
    <row r="4329" spans="1:13" x14ac:dyDescent="0.25">
      <c r="A4329" s="1">
        <v>44272</v>
      </c>
      <c r="B4329" s="2">
        <v>0.35833333333333334</v>
      </c>
      <c r="C4329" t="s">
        <v>25</v>
      </c>
      <c r="D4329" t="s">
        <v>48</v>
      </c>
      <c r="E4329">
        <v>6</v>
      </c>
      <c r="F4329">
        <v>10</v>
      </c>
      <c r="G4329" t="s">
        <v>23</v>
      </c>
      <c r="H4329" t="s">
        <v>221</v>
      </c>
      <c r="I4329">
        <v>5901</v>
      </c>
      <c r="J4329" t="s">
        <v>16</v>
      </c>
      <c r="K4329" t="s">
        <v>17</v>
      </c>
      <c r="L4329">
        <v>2021</v>
      </c>
      <c r="M4329" t="s">
        <v>18</v>
      </c>
    </row>
    <row r="4330" spans="1:13" x14ac:dyDescent="0.25">
      <c r="A4330" s="1">
        <v>44272</v>
      </c>
      <c r="B4330" s="2">
        <v>0.78472222222222221</v>
      </c>
      <c r="C4330" t="s">
        <v>25</v>
      </c>
      <c r="D4330" t="s">
        <v>26</v>
      </c>
      <c r="E4330">
        <v>4</v>
      </c>
      <c r="F4330">
        <v>8</v>
      </c>
      <c r="G4330" t="s">
        <v>32</v>
      </c>
      <c r="H4330" t="s">
        <v>223</v>
      </c>
      <c r="I4330">
        <v>5035</v>
      </c>
      <c r="J4330" t="s">
        <v>16</v>
      </c>
      <c r="K4330" t="s">
        <v>17</v>
      </c>
      <c r="L4330">
        <v>2021</v>
      </c>
      <c r="M4330" t="s">
        <v>18</v>
      </c>
    </row>
    <row r="4331" spans="1:13" x14ac:dyDescent="0.25">
      <c r="A4331" s="1">
        <v>44272</v>
      </c>
      <c r="B4331" s="2">
        <v>0.9</v>
      </c>
      <c r="C4331" t="s">
        <v>25</v>
      </c>
      <c r="D4331" t="s">
        <v>36</v>
      </c>
      <c r="E4331">
        <v>0</v>
      </c>
      <c r="F4331">
        <v>0</v>
      </c>
      <c r="G4331" t="s">
        <v>15</v>
      </c>
      <c r="H4331" t="s">
        <v>221</v>
      </c>
      <c r="I4331">
        <v>5796</v>
      </c>
      <c r="J4331" t="s">
        <v>16</v>
      </c>
      <c r="K4331" t="s">
        <v>17</v>
      </c>
      <c r="L4331">
        <v>2021</v>
      </c>
      <c r="M4331" t="s">
        <v>18</v>
      </c>
    </row>
    <row r="4332" spans="1:13" x14ac:dyDescent="0.25">
      <c r="A4332" s="1">
        <v>44272</v>
      </c>
      <c r="B4332" s="2">
        <v>0.97916666666666663</v>
      </c>
      <c r="C4332" t="s">
        <v>25</v>
      </c>
      <c r="D4332" t="s">
        <v>74</v>
      </c>
      <c r="E4332">
        <v>3</v>
      </c>
      <c r="F4332">
        <v>10</v>
      </c>
      <c r="G4332" t="s">
        <v>20</v>
      </c>
      <c r="H4332" t="s">
        <v>223</v>
      </c>
      <c r="I4332">
        <v>5267</v>
      </c>
      <c r="J4332" t="s">
        <v>16</v>
      </c>
      <c r="K4332" t="s">
        <v>17</v>
      </c>
      <c r="L4332">
        <v>2021</v>
      </c>
      <c r="M4332" t="s">
        <v>18</v>
      </c>
    </row>
    <row r="4333" spans="1:13" x14ac:dyDescent="0.25">
      <c r="A4333" s="1">
        <v>44273</v>
      </c>
      <c r="B4333" s="2">
        <v>0.25624999999999998</v>
      </c>
      <c r="C4333" t="s">
        <v>33</v>
      </c>
      <c r="D4333" t="s">
        <v>72</v>
      </c>
      <c r="E4333">
        <v>5</v>
      </c>
      <c r="F4333">
        <v>11</v>
      </c>
      <c r="G4333" t="s">
        <v>32</v>
      </c>
      <c r="H4333" t="s">
        <v>222</v>
      </c>
      <c r="I4333">
        <v>5146</v>
      </c>
      <c r="J4333" t="s">
        <v>38</v>
      </c>
      <c r="K4333" t="s">
        <v>39</v>
      </c>
      <c r="L4333">
        <v>2021</v>
      </c>
      <c r="M4333" t="s">
        <v>18</v>
      </c>
    </row>
    <row r="4334" spans="1:13" x14ac:dyDescent="0.25">
      <c r="A4334" s="1">
        <v>44273</v>
      </c>
      <c r="B4334" s="2">
        <v>0.79027777777777775</v>
      </c>
      <c r="C4334" t="s">
        <v>33</v>
      </c>
      <c r="D4334" t="s">
        <v>94</v>
      </c>
      <c r="E4334">
        <v>0</v>
      </c>
      <c r="F4334">
        <v>0</v>
      </c>
      <c r="G4334" t="s">
        <v>23</v>
      </c>
      <c r="H4334" t="s">
        <v>221</v>
      </c>
      <c r="I4334">
        <v>5566</v>
      </c>
      <c r="J4334" t="s">
        <v>55</v>
      </c>
      <c r="K4334" t="s">
        <v>56</v>
      </c>
      <c r="L4334">
        <v>2021</v>
      </c>
      <c r="M4334" t="s">
        <v>18</v>
      </c>
    </row>
    <row r="4335" spans="1:13" x14ac:dyDescent="0.25">
      <c r="A4335" s="1">
        <v>44274</v>
      </c>
      <c r="B4335" s="2">
        <v>0.37708333333333333</v>
      </c>
      <c r="C4335" t="s">
        <v>40</v>
      </c>
      <c r="D4335" t="s">
        <v>65</v>
      </c>
      <c r="E4335">
        <v>4</v>
      </c>
      <c r="F4335">
        <v>8</v>
      </c>
      <c r="G4335" t="s">
        <v>23</v>
      </c>
      <c r="H4335" t="s">
        <v>221</v>
      </c>
      <c r="I4335">
        <v>5471</v>
      </c>
      <c r="J4335" t="s">
        <v>16</v>
      </c>
      <c r="K4335" t="s">
        <v>17</v>
      </c>
      <c r="L4335">
        <v>2021</v>
      </c>
      <c r="M4335" t="s">
        <v>18</v>
      </c>
    </row>
    <row r="4336" spans="1:13" x14ac:dyDescent="0.25">
      <c r="A4336" s="1">
        <v>44274</v>
      </c>
      <c r="B4336" s="2">
        <v>0.4777777777777778</v>
      </c>
      <c r="C4336" t="s">
        <v>40</v>
      </c>
      <c r="D4336" t="s">
        <v>76</v>
      </c>
      <c r="E4336">
        <v>10</v>
      </c>
      <c r="F4336">
        <v>14</v>
      </c>
      <c r="G4336" t="s">
        <v>32</v>
      </c>
      <c r="H4336" t="s">
        <v>223</v>
      </c>
      <c r="I4336">
        <v>5109</v>
      </c>
      <c r="J4336" t="s">
        <v>16</v>
      </c>
      <c r="K4336" t="s">
        <v>17</v>
      </c>
      <c r="L4336">
        <v>2021</v>
      </c>
      <c r="M4336" t="s">
        <v>18</v>
      </c>
    </row>
    <row r="4337" spans="1:13" x14ac:dyDescent="0.25">
      <c r="A4337" s="1">
        <v>44274</v>
      </c>
      <c r="B4337" s="2">
        <v>0.8</v>
      </c>
      <c r="C4337" t="s">
        <v>40</v>
      </c>
      <c r="D4337" t="s">
        <v>59</v>
      </c>
      <c r="E4337">
        <v>3</v>
      </c>
      <c r="F4337">
        <v>7</v>
      </c>
      <c r="G4337" t="s">
        <v>20</v>
      </c>
      <c r="H4337" t="s">
        <v>223</v>
      </c>
      <c r="I4337">
        <v>5106</v>
      </c>
      <c r="J4337" t="s">
        <v>16</v>
      </c>
      <c r="K4337" t="s">
        <v>17</v>
      </c>
      <c r="L4337">
        <v>2021</v>
      </c>
      <c r="M4337" t="s">
        <v>18</v>
      </c>
    </row>
    <row r="4338" spans="1:13" x14ac:dyDescent="0.25">
      <c r="A4338" s="1">
        <v>44274</v>
      </c>
      <c r="B4338" s="2">
        <v>0.80208333333333337</v>
      </c>
      <c r="C4338" t="s">
        <v>40</v>
      </c>
      <c r="D4338" t="s">
        <v>71</v>
      </c>
      <c r="E4338">
        <v>9</v>
      </c>
      <c r="F4338">
        <v>16</v>
      </c>
      <c r="G4338" t="s">
        <v>32</v>
      </c>
      <c r="H4338" t="s">
        <v>223</v>
      </c>
      <c r="I4338">
        <v>5333</v>
      </c>
      <c r="J4338" t="s">
        <v>16</v>
      </c>
      <c r="K4338" t="s">
        <v>17</v>
      </c>
      <c r="L4338">
        <v>2021</v>
      </c>
      <c r="M4338" t="s">
        <v>18</v>
      </c>
    </row>
    <row r="4339" spans="1:13" x14ac:dyDescent="0.25">
      <c r="A4339" s="1">
        <v>44274</v>
      </c>
      <c r="B4339" s="2">
        <v>0.80972222222222223</v>
      </c>
      <c r="C4339" t="s">
        <v>40</v>
      </c>
      <c r="D4339" t="s">
        <v>41</v>
      </c>
      <c r="E4339">
        <v>3</v>
      </c>
      <c r="F4339">
        <v>7</v>
      </c>
      <c r="G4339" t="s">
        <v>32</v>
      </c>
      <c r="H4339" t="s">
        <v>223</v>
      </c>
      <c r="I4339">
        <v>5263</v>
      </c>
      <c r="J4339" t="s">
        <v>16</v>
      </c>
      <c r="K4339" t="s">
        <v>17</v>
      </c>
      <c r="L4339">
        <v>2021</v>
      </c>
      <c r="M4339" t="s">
        <v>18</v>
      </c>
    </row>
    <row r="4340" spans="1:13" x14ac:dyDescent="0.25">
      <c r="A4340" s="1">
        <v>44274</v>
      </c>
      <c r="B4340" s="2">
        <v>0.86111111111111116</v>
      </c>
      <c r="C4340" t="s">
        <v>40</v>
      </c>
      <c r="D4340" t="s">
        <v>116</v>
      </c>
      <c r="E4340">
        <v>0</v>
      </c>
      <c r="F4340">
        <v>0</v>
      </c>
      <c r="G4340" t="s">
        <v>32</v>
      </c>
      <c r="H4340" t="s">
        <v>223</v>
      </c>
      <c r="I4340">
        <v>5342</v>
      </c>
      <c r="J4340" t="s">
        <v>16</v>
      </c>
      <c r="K4340" t="s">
        <v>17</v>
      </c>
      <c r="L4340">
        <v>2021</v>
      </c>
      <c r="M4340" t="s">
        <v>18</v>
      </c>
    </row>
    <row r="4341" spans="1:13" x14ac:dyDescent="0.25">
      <c r="A4341" s="1">
        <v>44275</v>
      </c>
      <c r="B4341" s="2">
        <v>0.31388888888888888</v>
      </c>
      <c r="C4341" t="s">
        <v>50</v>
      </c>
      <c r="D4341" t="s">
        <v>36</v>
      </c>
      <c r="E4341">
        <v>7</v>
      </c>
      <c r="F4341">
        <v>12</v>
      </c>
      <c r="G4341" t="s">
        <v>23</v>
      </c>
      <c r="H4341" t="s">
        <v>221</v>
      </c>
      <c r="I4341">
        <v>5701</v>
      </c>
      <c r="J4341" t="s">
        <v>16</v>
      </c>
      <c r="K4341" t="s">
        <v>17</v>
      </c>
      <c r="L4341">
        <v>2021</v>
      </c>
      <c r="M4341" t="s">
        <v>18</v>
      </c>
    </row>
    <row r="4342" spans="1:13" x14ac:dyDescent="0.25">
      <c r="A4342" s="1">
        <v>44275</v>
      </c>
      <c r="B4342" s="2">
        <v>0.58472222222222225</v>
      </c>
      <c r="C4342" t="s">
        <v>50</v>
      </c>
      <c r="D4342" t="s">
        <v>31</v>
      </c>
      <c r="E4342">
        <v>6</v>
      </c>
      <c r="F4342">
        <v>10</v>
      </c>
      <c r="G4342" t="s">
        <v>20</v>
      </c>
      <c r="H4342" t="s">
        <v>223</v>
      </c>
      <c r="I4342">
        <v>5099</v>
      </c>
      <c r="J4342" t="s">
        <v>16</v>
      </c>
      <c r="K4342" t="s">
        <v>17</v>
      </c>
      <c r="L4342">
        <v>2021</v>
      </c>
      <c r="M4342" t="s">
        <v>18</v>
      </c>
    </row>
    <row r="4343" spans="1:13" x14ac:dyDescent="0.25">
      <c r="A4343" s="1">
        <v>44275</v>
      </c>
      <c r="B4343" s="2">
        <v>0.59583333333333333</v>
      </c>
      <c r="C4343" t="s">
        <v>50</v>
      </c>
      <c r="D4343" t="s">
        <v>14</v>
      </c>
      <c r="E4343">
        <v>9</v>
      </c>
      <c r="F4343">
        <v>14</v>
      </c>
      <c r="G4343" t="s">
        <v>23</v>
      </c>
      <c r="H4343" t="s">
        <v>221</v>
      </c>
      <c r="I4343">
        <v>6116</v>
      </c>
      <c r="J4343" t="s">
        <v>16</v>
      </c>
      <c r="K4343" t="s">
        <v>17</v>
      </c>
      <c r="L4343">
        <v>2021</v>
      </c>
      <c r="M4343" t="s">
        <v>18</v>
      </c>
    </row>
    <row r="4344" spans="1:13" x14ac:dyDescent="0.25">
      <c r="A4344" s="1">
        <v>44275</v>
      </c>
      <c r="B4344" s="2">
        <v>0.7416666666666667</v>
      </c>
      <c r="C4344" t="s">
        <v>50</v>
      </c>
      <c r="D4344" t="s">
        <v>113</v>
      </c>
      <c r="E4344">
        <v>12</v>
      </c>
      <c r="F4344">
        <v>17</v>
      </c>
      <c r="G4344" t="s">
        <v>15</v>
      </c>
      <c r="H4344" t="s">
        <v>221</v>
      </c>
      <c r="I4344">
        <v>5836</v>
      </c>
      <c r="J4344" t="s">
        <v>16</v>
      </c>
      <c r="K4344" t="s">
        <v>17</v>
      </c>
      <c r="L4344">
        <v>2021</v>
      </c>
      <c r="M4344" t="s">
        <v>18</v>
      </c>
    </row>
    <row r="4345" spans="1:13" x14ac:dyDescent="0.25">
      <c r="A4345" s="1">
        <v>44275</v>
      </c>
      <c r="B4345" s="2">
        <v>0.84791666666666665</v>
      </c>
      <c r="C4345" t="s">
        <v>50</v>
      </c>
      <c r="D4345" t="s">
        <v>75</v>
      </c>
      <c r="E4345">
        <v>4</v>
      </c>
      <c r="F4345">
        <v>9</v>
      </c>
      <c r="G4345" t="s">
        <v>23</v>
      </c>
      <c r="H4345" t="s">
        <v>221</v>
      </c>
      <c r="I4345">
        <v>5771</v>
      </c>
      <c r="J4345" t="s">
        <v>16</v>
      </c>
      <c r="K4345" t="s">
        <v>17</v>
      </c>
      <c r="L4345">
        <v>2021</v>
      </c>
      <c r="M4345" t="s">
        <v>18</v>
      </c>
    </row>
    <row r="4346" spans="1:13" x14ac:dyDescent="0.25">
      <c r="A4346" s="1">
        <v>44275</v>
      </c>
      <c r="B4346" s="2">
        <v>0.89097222222222228</v>
      </c>
      <c r="C4346" t="s">
        <v>50</v>
      </c>
      <c r="D4346" t="s">
        <v>34</v>
      </c>
      <c r="E4346">
        <v>0</v>
      </c>
      <c r="F4346">
        <v>0</v>
      </c>
      <c r="G4346" t="s">
        <v>15</v>
      </c>
      <c r="H4346" t="s">
        <v>221</v>
      </c>
      <c r="I4346">
        <v>5661</v>
      </c>
      <c r="J4346" t="s">
        <v>16</v>
      </c>
      <c r="K4346" t="s">
        <v>17</v>
      </c>
      <c r="L4346">
        <v>2021</v>
      </c>
      <c r="M4346" t="s">
        <v>18</v>
      </c>
    </row>
    <row r="4347" spans="1:13" x14ac:dyDescent="0.25">
      <c r="A4347" s="1">
        <v>44275</v>
      </c>
      <c r="B4347" s="2">
        <v>0.95486111111111116</v>
      </c>
      <c r="C4347" t="s">
        <v>50</v>
      </c>
      <c r="D4347" t="s">
        <v>43</v>
      </c>
      <c r="E4347">
        <v>12</v>
      </c>
      <c r="F4347">
        <v>18</v>
      </c>
      <c r="G4347" t="s">
        <v>20</v>
      </c>
      <c r="H4347" t="s">
        <v>223</v>
      </c>
      <c r="I4347">
        <v>5061</v>
      </c>
      <c r="J4347" t="s">
        <v>16</v>
      </c>
      <c r="K4347" t="s">
        <v>17</v>
      </c>
      <c r="L4347">
        <v>2021</v>
      </c>
      <c r="M4347" t="s">
        <v>18</v>
      </c>
    </row>
    <row r="4348" spans="1:13" x14ac:dyDescent="0.25">
      <c r="A4348" s="1">
        <v>44275</v>
      </c>
      <c r="B4348" s="2">
        <v>0.97222222222222221</v>
      </c>
      <c r="C4348" t="s">
        <v>50</v>
      </c>
      <c r="D4348" t="s">
        <v>67</v>
      </c>
      <c r="E4348">
        <v>3</v>
      </c>
      <c r="F4348">
        <v>8</v>
      </c>
      <c r="G4348" t="s">
        <v>23</v>
      </c>
      <c r="H4348" t="s">
        <v>221</v>
      </c>
      <c r="I4348">
        <v>5401</v>
      </c>
      <c r="J4348" t="s">
        <v>16</v>
      </c>
      <c r="K4348" t="s">
        <v>17</v>
      </c>
      <c r="L4348">
        <v>2021</v>
      </c>
      <c r="M4348" t="s">
        <v>18</v>
      </c>
    </row>
    <row r="4349" spans="1:13" x14ac:dyDescent="0.25">
      <c r="A4349" s="1">
        <v>44276</v>
      </c>
      <c r="B4349" s="2">
        <v>1.9444444444444445E-2</v>
      </c>
      <c r="C4349" t="s">
        <v>53</v>
      </c>
      <c r="D4349" t="s">
        <v>75</v>
      </c>
      <c r="E4349">
        <v>5</v>
      </c>
      <c r="F4349">
        <v>10</v>
      </c>
      <c r="G4349" t="s">
        <v>15</v>
      </c>
      <c r="H4349" t="s">
        <v>221</v>
      </c>
      <c r="I4349">
        <v>5781</v>
      </c>
      <c r="J4349" t="s">
        <v>16</v>
      </c>
      <c r="K4349" t="s">
        <v>17</v>
      </c>
      <c r="L4349">
        <v>2021</v>
      </c>
      <c r="M4349" t="s">
        <v>18</v>
      </c>
    </row>
    <row r="4350" spans="1:13" x14ac:dyDescent="0.25">
      <c r="A4350" s="1">
        <v>44276</v>
      </c>
      <c r="B4350" s="2">
        <v>8.611111111111111E-2</v>
      </c>
      <c r="C4350" t="s">
        <v>53</v>
      </c>
      <c r="D4350" t="s">
        <v>35</v>
      </c>
      <c r="E4350">
        <v>4</v>
      </c>
      <c r="F4350">
        <v>9</v>
      </c>
      <c r="G4350" t="s">
        <v>32</v>
      </c>
      <c r="H4350" t="s">
        <v>222</v>
      </c>
      <c r="I4350">
        <v>6176</v>
      </c>
      <c r="J4350" t="s">
        <v>91</v>
      </c>
      <c r="K4350" t="s">
        <v>92</v>
      </c>
      <c r="L4350">
        <v>2021</v>
      </c>
      <c r="M4350" t="s">
        <v>18</v>
      </c>
    </row>
    <row r="4351" spans="1:13" x14ac:dyDescent="0.25">
      <c r="A4351" s="1">
        <v>44276</v>
      </c>
      <c r="B4351" s="2">
        <v>0.57986111111111116</v>
      </c>
      <c r="C4351" t="s">
        <v>53</v>
      </c>
      <c r="D4351" t="s">
        <v>37</v>
      </c>
      <c r="E4351">
        <v>4</v>
      </c>
      <c r="F4351">
        <v>8</v>
      </c>
      <c r="G4351" t="s">
        <v>20</v>
      </c>
      <c r="H4351" t="s">
        <v>223</v>
      </c>
      <c r="I4351">
        <v>5176</v>
      </c>
      <c r="J4351" t="s">
        <v>16</v>
      </c>
      <c r="K4351" t="s">
        <v>17</v>
      </c>
      <c r="L4351">
        <v>2021</v>
      </c>
      <c r="M4351" t="s">
        <v>18</v>
      </c>
    </row>
    <row r="4352" spans="1:13" x14ac:dyDescent="0.25">
      <c r="A4352" s="1">
        <v>44276</v>
      </c>
      <c r="B4352" s="2">
        <v>0.74236111111111114</v>
      </c>
      <c r="C4352" t="s">
        <v>53</v>
      </c>
      <c r="D4352" t="s">
        <v>14</v>
      </c>
      <c r="E4352">
        <v>5</v>
      </c>
      <c r="F4352">
        <v>10</v>
      </c>
      <c r="G4352" t="s">
        <v>15</v>
      </c>
      <c r="H4352" t="s">
        <v>221</v>
      </c>
      <c r="I4352">
        <v>5441</v>
      </c>
      <c r="J4352" t="s">
        <v>16</v>
      </c>
      <c r="K4352" t="s">
        <v>17</v>
      </c>
      <c r="L4352">
        <v>2021</v>
      </c>
      <c r="M4352" t="s">
        <v>18</v>
      </c>
    </row>
    <row r="4353" spans="1:13" x14ac:dyDescent="0.25">
      <c r="A4353" s="1">
        <v>44277</v>
      </c>
      <c r="B4353" s="2">
        <v>4.3055555555555555E-2</v>
      </c>
      <c r="C4353" t="s">
        <v>13</v>
      </c>
      <c r="D4353" t="s">
        <v>94</v>
      </c>
      <c r="E4353">
        <v>0</v>
      </c>
      <c r="F4353">
        <v>0</v>
      </c>
      <c r="G4353" t="s">
        <v>23</v>
      </c>
      <c r="H4353" t="s">
        <v>221</v>
      </c>
      <c r="I4353">
        <v>5786</v>
      </c>
      <c r="J4353" t="s">
        <v>16</v>
      </c>
      <c r="K4353" t="s">
        <v>17</v>
      </c>
      <c r="L4353">
        <v>2021</v>
      </c>
      <c r="M4353" t="s">
        <v>18</v>
      </c>
    </row>
    <row r="4354" spans="1:13" x14ac:dyDescent="0.25">
      <c r="A4354" s="1">
        <v>44277</v>
      </c>
      <c r="B4354" s="2">
        <v>6.1111111111111109E-2</v>
      </c>
      <c r="C4354" t="s">
        <v>13</v>
      </c>
      <c r="D4354" t="s">
        <v>44</v>
      </c>
      <c r="E4354">
        <v>4</v>
      </c>
      <c r="F4354">
        <v>9</v>
      </c>
      <c r="G4354" t="s">
        <v>15</v>
      </c>
      <c r="H4354" t="s">
        <v>221</v>
      </c>
      <c r="I4354">
        <v>5781</v>
      </c>
      <c r="J4354" t="s">
        <v>16</v>
      </c>
      <c r="K4354" t="s">
        <v>17</v>
      </c>
      <c r="L4354">
        <v>2021</v>
      </c>
      <c r="M4354" t="s">
        <v>18</v>
      </c>
    </row>
    <row r="4355" spans="1:13" x14ac:dyDescent="0.25">
      <c r="A4355" s="1">
        <v>44277</v>
      </c>
      <c r="B4355" s="2">
        <v>0.41458333333333336</v>
      </c>
      <c r="C4355" t="s">
        <v>13</v>
      </c>
      <c r="D4355" t="s">
        <v>43</v>
      </c>
      <c r="E4355">
        <v>0</v>
      </c>
      <c r="F4355">
        <v>0</v>
      </c>
      <c r="G4355" t="s">
        <v>32</v>
      </c>
      <c r="H4355" t="s">
        <v>223</v>
      </c>
      <c r="I4355">
        <v>5223</v>
      </c>
      <c r="J4355" t="s">
        <v>16</v>
      </c>
      <c r="K4355" t="s">
        <v>17</v>
      </c>
      <c r="L4355">
        <v>2021</v>
      </c>
      <c r="M4355" t="s">
        <v>18</v>
      </c>
    </row>
    <row r="4356" spans="1:13" x14ac:dyDescent="0.25">
      <c r="A4356" s="1">
        <v>44277</v>
      </c>
      <c r="B4356" s="2">
        <v>0.46319444444444446</v>
      </c>
      <c r="C4356" t="s">
        <v>13</v>
      </c>
      <c r="D4356" t="s">
        <v>51</v>
      </c>
      <c r="E4356">
        <v>4</v>
      </c>
      <c r="F4356">
        <v>8</v>
      </c>
      <c r="G4356" t="s">
        <v>32</v>
      </c>
      <c r="H4356" t="s">
        <v>223</v>
      </c>
      <c r="I4356">
        <v>5307</v>
      </c>
      <c r="J4356" t="s">
        <v>16</v>
      </c>
      <c r="K4356" t="s">
        <v>17</v>
      </c>
      <c r="L4356">
        <v>2021</v>
      </c>
      <c r="M4356" t="s">
        <v>18</v>
      </c>
    </row>
    <row r="4357" spans="1:13" x14ac:dyDescent="0.25">
      <c r="A4357" s="1">
        <v>44277</v>
      </c>
      <c r="B4357" s="2">
        <v>0.51736111111111116</v>
      </c>
      <c r="C4357" t="s">
        <v>13</v>
      </c>
      <c r="D4357" t="s">
        <v>37</v>
      </c>
      <c r="E4357">
        <v>3</v>
      </c>
      <c r="F4357">
        <v>7</v>
      </c>
      <c r="G4357" t="s">
        <v>32</v>
      </c>
      <c r="H4357" t="s">
        <v>223</v>
      </c>
      <c r="I4357">
        <v>5043</v>
      </c>
      <c r="J4357" t="s">
        <v>16</v>
      </c>
      <c r="K4357" t="s">
        <v>17</v>
      </c>
      <c r="L4357">
        <v>2021</v>
      </c>
      <c r="M4357" t="s">
        <v>18</v>
      </c>
    </row>
    <row r="4358" spans="1:13" x14ac:dyDescent="0.25">
      <c r="A4358" s="1">
        <v>44277</v>
      </c>
      <c r="B4358" s="2">
        <v>0.66527777777777775</v>
      </c>
      <c r="C4358" t="s">
        <v>13</v>
      </c>
      <c r="D4358" t="s">
        <v>78</v>
      </c>
      <c r="E4358">
        <v>5</v>
      </c>
      <c r="F4358">
        <v>9</v>
      </c>
      <c r="G4358" t="s">
        <v>32</v>
      </c>
      <c r="H4358" t="s">
        <v>223</v>
      </c>
      <c r="I4358">
        <v>5358</v>
      </c>
      <c r="J4358" t="s">
        <v>16</v>
      </c>
      <c r="K4358" t="s">
        <v>17</v>
      </c>
      <c r="L4358">
        <v>2021</v>
      </c>
      <c r="M4358" t="s">
        <v>18</v>
      </c>
    </row>
    <row r="4359" spans="1:13" x14ac:dyDescent="0.25">
      <c r="A4359" s="1">
        <v>44277</v>
      </c>
      <c r="B4359" s="2">
        <v>0.84027777777777779</v>
      </c>
      <c r="C4359" t="s">
        <v>13</v>
      </c>
      <c r="D4359" t="s">
        <v>49</v>
      </c>
      <c r="E4359">
        <v>5</v>
      </c>
      <c r="F4359">
        <v>10</v>
      </c>
      <c r="G4359" t="s">
        <v>15</v>
      </c>
      <c r="H4359" t="s">
        <v>221</v>
      </c>
      <c r="I4359">
        <v>5476</v>
      </c>
      <c r="J4359" t="s">
        <v>16</v>
      </c>
      <c r="K4359" t="s">
        <v>17</v>
      </c>
      <c r="L4359">
        <v>2021</v>
      </c>
      <c r="M4359" t="s">
        <v>18</v>
      </c>
    </row>
    <row r="4360" spans="1:13" x14ac:dyDescent="0.25">
      <c r="A4360" s="1">
        <v>44277</v>
      </c>
      <c r="B4360" s="2">
        <v>0.84861111111111109</v>
      </c>
      <c r="C4360" t="s">
        <v>13</v>
      </c>
      <c r="D4360" t="s">
        <v>65</v>
      </c>
      <c r="E4360">
        <v>17</v>
      </c>
      <c r="F4360">
        <v>22</v>
      </c>
      <c r="G4360" t="s">
        <v>15</v>
      </c>
      <c r="H4360" t="s">
        <v>221</v>
      </c>
      <c r="I4360">
        <v>5691</v>
      </c>
      <c r="J4360" t="s">
        <v>16</v>
      </c>
      <c r="K4360" t="s">
        <v>17</v>
      </c>
      <c r="L4360">
        <v>2021</v>
      </c>
      <c r="M4360" t="s">
        <v>18</v>
      </c>
    </row>
    <row r="4361" spans="1:13" x14ac:dyDescent="0.25">
      <c r="A4361" s="1">
        <v>44278</v>
      </c>
      <c r="B4361" s="2">
        <v>4.0972222222222222E-2</v>
      </c>
      <c r="C4361" t="s">
        <v>21</v>
      </c>
      <c r="D4361" t="s">
        <v>113</v>
      </c>
      <c r="E4361">
        <v>0</v>
      </c>
      <c r="F4361">
        <v>0</v>
      </c>
      <c r="G4361" t="s">
        <v>23</v>
      </c>
      <c r="H4361" t="s">
        <v>221</v>
      </c>
      <c r="I4361">
        <v>5741</v>
      </c>
      <c r="J4361" t="s">
        <v>16</v>
      </c>
      <c r="K4361" t="s">
        <v>17</v>
      </c>
      <c r="L4361">
        <v>2021</v>
      </c>
      <c r="M4361" t="s">
        <v>18</v>
      </c>
    </row>
    <row r="4362" spans="1:13" x14ac:dyDescent="0.25">
      <c r="A4362" s="1">
        <v>44278</v>
      </c>
      <c r="B4362" s="2">
        <v>0.43125000000000002</v>
      </c>
      <c r="C4362" t="s">
        <v>21</v>
      </c>
      <c r="D4362" t="s">
        <v>127</v>
      </c>
      <c r="E4362">
        <v>5</v>
      </c>
      <c r="F4362">
        <v>10</v>
      </c>
      <c r="G4362" t="s">
        <v>32</v>
      </c>
      <c r="H4362" t="s">
        <v>222</v>
      </c>
      <c r="I4362">
        <v>6141</v>
      </c>
      <c r="J4362" t="s">
        <v>16</v>
      </c>
      <c r="K4362" t="s">
        <v>17</v>
      </c>
      <c r="L4362">
        <v>2021</v>
      </c>
      <c r="M4362" t="s">
        <v>18</v>
      </c>
    </row>
    <row r="4363" spans="1:13" x14ac:dyDescent="0.25">
      <c r="A4363" s="1">
        <v>44278</v>
      </c>
      <c r="B4363" s="2">
        <v>0.71250000000000002</v>
      </c>
      <c r="C4363" t="s">
        <v>21</v>
      </c>
      <c r="D4363" t="s">
        <v>19</v>
      </c>
      <c r="E4363">
        <v>10</v>
      </c>
      <c r="F4363">
        <v>14</v>
      </c>
      <c r="G4363" t="s">
        <v>20</v>
      </c>
      <c r="H4363" t="s">
        <v>223</v>
      </c>
      <c r="I4363">
        <v>5122</v>
      </c>
      <c r="J4363" t="s">
        <v>16</v>
      </c>
      <c r="K4363" t="s">
        <v>17</v>
      </c>
      <c r="L4363">
        <v>2021</v>
      </c>
      <c r="M4363" t="s">
        <v>18</v>
      </c>
    </row>
    <row r="4364" spans="1:13" x14ac:dyDescent="0.25">
      <c r="A4364" s="1">
        <v>44278</v>
      </c>
      <c r="B4364" s="2">
        <v>0.73611111111111116</v>
      </c>
      <c r="C4364" t="s">
        <v>21</v>
      </c>
      <c r="D4364" t="s">
        <v>80</v>
      </c>
      <c r="E4364">
        <v>0</v>
      </c>
      <c r="F4364">
        <v>0</v>
      </c>
      <c r="G4364" t="s">
        <v>32</v>
      </c>
      <c r="H4364" t="s">
        <v>223</v>
      </c>
      <c r="I4364">
        <v>5056</v>
      </c>
      <c r="J4364" t="s">
        <v>55</v>
      </c>
      <c r="K4364" t="s">
        <v>56</v>
      </c>
      <c r="L4364">
        <v>2021</v>
      </c>
      <c r="M4364" t="s">
        <v>18</v>
      </c>
    </row>
    <row r="4365" spans="1:13" x14ac:dyDescent="0.25">
      <c r="A4365" s="1">
        <v>44278</v>
      </c>
      <c r="B4365" s="2">
        <v>0.73750000000000004</v>
      </c>
      <c r="C4365" t="s">
        <v>21</v>
      </c>
      <c r="D4365" t="s">
        <v>68</v>
      </c>
      <c r="E4365">
        <v>0</v>
      </c>
      <c r="F4365">
        <v>0</v>
      </c>
      <c r="G4365" t="s">
        <v>32</v>
      </c>
      <c r="H4365" t="s">
        <v>223</v>
      </c>
      <c r="I4365">
        <v>5054</v>
      </c>
      <c r="J4365" t="s">
        <v>16</v>
      </c>
      <c r="K4365" t="s">
        <v>17</v>
      </c>
      <c r="L4365">
        <v>2021</v>
      </c>
      <c r="M4365" t="s">
        <v>18</v>
      </c>
    </row>
    <row r="4366" spans="1:13" x14ac:dyDescent="0.25">
      <c r="A4366" s="1">
        <v>44278</v>
      </c>
      <c r="B4366" s="2">
        <v>0.7416666666666667</v>
      </c>
      <c r="C4366" t="s">
        <v>21</v>
      </c>
      <c r="D4366" t="s">
        <v>74</v>
      </c>
      <c r="E4366">
        <v>21</v>
      </c>
      <c r="F4366">
        <v>25</v>
      </c>
      <c r="G4366" t="s">
        <v>32</v>
      </c>
      <c r="H4366" t="s">
        <v>223</v>
      </c>
      <c r="I4366">
        <v>5187</v>
      </c>
      <c r="J4366" t="s">
        <v>16</v>
      </c>
      <c r="K4366" t="s">
        <v>17</v>
      </c>
      <c r="L4366">
        <v>2021</v>
      </c>
      <c r="M4366" t="s">
        <v>18</v>
      </c>
    </row>
    <row r="4367" spans="1:13" x14ac:dyDescent="0.25">
      <c r="A4367" s="1">
        <v>44279</v>
      </c>
      <c r="B4367" s="2">
        <v>0.46250000000000002</v>
      </c>
      <c r="C4367" t="s">
        <v>25</v>
      </c>
      <c r="D4367" t="s">
        <v>94</v>
      </c>
      <c r="E4367">
        <v>0</v>
      </c>
      <c r="F4367">
        <v>0</v>
      </c>
      <c r="G4367" t="s">
        <v>23</v>
      </c>
      <c r="H4367" t="s">
        <v>221</v>
      </c>
      <c r="I4367">
        <v>5861</v>
      </c>
      <c r="J4367" t="s">
        <v>16</v>
      </c>
      <c r="K4367" t="s">
        <v>17</v>
      </c>
      <c r="L4367">
        <v>2021</v>
      </c>
      <c r="M4367" t="s">
        <v>18</v>
      </c>
    </row>
    <row r="4368" spans="1:13" x14ac:dyDescent="0.25">
      <c r="A4368" s="1">
        <v>44279</v>
      </c>
      <c r="B4368" s="2">
        <v>0.48680555555555555</v>
      </c>
      <c r="C4368" t="s">
        <v>25</v>
      </c>
      <c r="D4368" t="s">
        <v>68</v>
      </c>
      <c r="E4368">
        <v>10</v>
      </c>
      <c r="F4368">
        <v>14</v>
      </c>
      <c r="G4368" t="s">
        <v>20</v>
      </c>
      <c r="H4368" t="s">
        <v>223</v>
      </c>
      <c r="I4368">
        <v>5085</v>
      </c>
      <c r="J4368" t="s">
        <v>38</v>
      </c>
      <c r="K4368" t="s">
        <v>39</v>
      </c>
      <c r="L4368">
        <v>2021</v>
      </c>
      <c r="M4368" t="s">
        <v>18</v>
      </c>
    </row>
    <row r="4369" spans="1:13" x14ac:dyDescent="0.25">
      <c r="A4369" s="1">
        <v>44279</v>
      </c>
      <c r="B4369" s="2">
        <v>0.50208333333333333</v>
      </c>
      <c r="C4369" t="s">
        <v>25</v>
      </c>
      <c r="D4369" t="s">
        <v>71</v>
      </c>
      <c r="E4369">
        <v>3</v>
      </c>
      <c r="F4369">
        <v>7</v>
      </c>
      <c r="G4369" t="s">
        <v>32</v>
      </c>
      <c r="H4369" t="s">
        <v>223</v>
      </c>
      <c r="I4369">
        <v>5346</v>
      </c>
      <c r="J4369" t="s">
        <v>16</v>
      </c>
      <c r="K4369" t="s">
        <v>17</v>
      </c>
      <c r="L4369">
        <v>2021</v>
      </c>
      <c r="M4369" t="s">
        <v>18</v>
      </c>
    </row>
    <row r="4370" spans="1:13" x14ac:dyDescent="0.25">
      <c r="A4370" s="1">
        <v>44279</v>
      </c>
      <c r="B4370" s="2">
        <v>0.56180555555555556</v>
      </c>
      <c r="C4370" t="s">
        <v>25</v>
      </c>
      <c r="D4370" t="s">
        <v>127</v>
      </c>
      <c r="E4370">
        <v>5</v>
      </c>
      <c r="F4370">
        <v>10</v>
      </c>
      <c r="G4370" t="s">
        <v>20</v>
      </c>
      <c r="H4370" t="s">
        <v>222</v>
      </c>
      <c r="I4370">
        <v>6161</v>
      </c>
      <c r="J4370" t="s">
        <v>16</v>
      </c>
      <c r="K4370" t="s">
        <v>17</v>
      </c>
      <c r="L4370">
        <v>2021</v>
      </c>
      <c r="M4370" t="s">
        <v>18</v>
      </c>
    </row>
    <row r="4371" spans="1:13" x14ac:dyDescent="0.25">
      <c r="A4371" s="1">
        <v>44279</v>
      </c>
      <c r="B4371" s="2">
        <v>0.59166666666666667</v>
      </c>
      <c r="C4371" t="s">
        <v>25</v>
      </c>
      <c r="D4371" t="s">
        <v>127</v>
      </c>
      <c r="E4371">
        <v>5</v>
      </c>
      <c r="F4371">
        <v>10</v>
      </c>
      <c r="G4371" t="s">
        <v>20</v>
      </c>
      <c r="H4371" t="s">
        <v>222</v>
      </c>
      <c r="I4371">
        <v>6186</v>
      </c>
      <c r="J4371" t="s">
        <v>16</v>
      </c>
      <c r="K4371" t="s">
        <v>17</v>
      </c>
      <c r="L4371">
        <v>2021</v>
      </c>
      <c r="M4371" t="s">
        <v>18</v>
      </c>
    </row>
    <row r="4372" spans="1:13" x14ac:dyDescent="0.25">
      <c r="A4372" s="1">
        <v>44279</v>
      </c>
      <c r="B4372" s="2">
        <v>0.60833333333333328</v>
      </c>
      <c r="C4372" t="s">
        <v>25</v>
      </c>
      <c r="D4372" t="s">
        <v>48</v>
      </c>
      <c r="E4372">
        <v>0</v>
      </c>
      <c r="F4372">
        <v>0</v>
      </c>
      <c r="G4372" t="s">
        <v>23</v>
      </c>
      <c r="H4372" t="s">
        <v>221</v>
      </c>
      <c r="I4372">
        <v>6006</v>
      </c>
      <c r="J4372" t="s">
        <v>16</v>
      </c>
      <c r="K4372" t="s">
        <v>17</v>
      </c>
      <c r="L4372">
        <v>2021</v>
      </c>
      <c r="M4372" t="s">
        <v>18</v>
      </c>
    </row>
    <row r="4373" spans="1:13" x14ac:dyDescent="0.25">
      <c r="A4373" s="1">
        <v>44279</v>
      </c>
      <c r="B4373" s="2">
        <v>0.7583333333333333</v>
      </c>
      <c r="C4373" t="s">
        <v>25</v>
      </c>
      <c r="D4373" t="s">
        <v>82</v>
      </c>
      <c r="E4373">
        <v>6</v>
      </c>
      <c r="F4373">
        <v>10</v>
      </c>
      <c r="G4373" t="s">
        <v>32</v>
      </c>
      <c r="H4373" t="s">
        <v>223</v>
      </c>
      <c r="I4373">
        <v>5240</v>
      </c>
      <c r="J4373" t="s">
        <v>55</v>
      </c>
      <c r="K4373" t="s">
        <v>56</v>
      </c>
      <c r="L4373">
        <v>2021</v>
      </c>
      <c r="M4373" t="s">
        <v>18</v>
      </c>
    </row>
    <row r="4374" spans="1:13" x14ac:dyDescent="0.25">
      <c r="A4374" s="1">
        <v>44279</v>
      </c>
      <c r="B4374" s="2">
        <v>0.76041666666666663</v>
      </c>
      <c r="C4374" t="s">
        <v>25</v>
      </c>
      <c r="D4374" t="s">
        <v>97</v>
      </c>
      <c r="E4374">
        <v>4</v>
      </c>
      <c r="F4374">
        <v>8</v>
      </c>
      <c r="G4374" t="s">
        <v>20</v>
      </c>
      <c r="H4374" t="s">
        <v>223</v>
      </c>
      <c r="I4374">
        <v>5111</v>
      </c>
      <c r="J4374" t="s">
        <v>55</v>
      </c>
      <c r="K4374" t="s">
        <v>56</v>
      </c>
      <c r="L4374">
        <v>2021</v>
      </c>
      <c r="M4374" t="s">
        <v>18</v>
      </c>
    </row>
    <row r="4375" spans="1:13" x14ac:dyDescent="0.25">
      <c r="A4375" s="1">
        <v>44279</v>
      </c>
      <c r="B4375" s="2">
        <v>0.78749999999999998</v>
      </c>
      <c r="C4375" t="s">
        <v>25</v>
      </c>
      <c r="D4375" t="s">
        <v>68</v>
      </c>
      <c r="E4375">
        <v>5</v>
      </c>
      <c r="F4375">
        <v>9</v>
      </c>
      <c r="G4375" t="s">
        <v>32</v>
      </c>
      <c r="H4375" t="s">
        <v>223</v>
      </c>
      <c r="I4375">
        <v>5044</v>
      </c>
      <c r="J4375" t="s">
        <v>16</v>
      </c>
      <c r="K4375" t="s">
        <v>17</v>
      </c>
      <c r="L4375">
        <v>2021</v>
      </c>
      <c r="M4375" t="s">
        <v>18</v>
      </c>
    </row>
    <row r="4376" spans="1:13" x14ac:dyDescent="0.25">
      <c r="A4376" s="1">
        <v>44279</v>
      </c>
      <c r="B4376" s="2">
        <v>0.8256944444444444</v>
      </c>
      <c r="C4376" t="s">
        <v>25</v>
      </c>
      <c r="D4376" t="s">
        <v>81</v>
      </c>
      <c r="E4376">
        <v>0</v>
      </c>
      <c r="F4376">
        <v>0</v>
      </c>
      <c r="G4376" t="s">
        <v>20</v>
      </c>
      <c r="H4376" t="s">
        <v>223</v>
      </c>
      <c r="I4376">
        <v>5340</v>
      </c>
      <c r="J4376" t="s">
        <v>16</v>
      </c>
      <c r="K4376" t="s">
        <v>17</v>
      </c>
      <c r="L4376">
        <v>2021</v>
      </c>
      <c r="M4376" t="s">
        <v>18</v>
      </c>
    </row>
    <row r="4377" spans="1:13" x14ac:dyDescent="0.25">
      <c r="A4377" s="1">
        <v>44279</v>
      </c>
      <c r="B4377" s="2">
        <v>0.83125000000000004</v>
      </c>
      <c r="C4377" t="s">
        <v>25</v>
      </c>
      <c r="D4377" t="s">
        <v>93</v>
      </c>
      <c r="E4377">
        <v>17</v>
      </c>
      <c r="F4377">
        <v>24</v>
      </c>
      <c r="G4377" t="s">
        <v>20</v>
      </c>
      <c r="H4377" t="s">
        <v>223</v>
      </c>
      <c r="I4377">
        <v>5340</v>
      </c>
      <c r="J4377" t="s">
        <v>16</v>
      </c>
      <c r="K4377" t="s">
        <v>17</v>
      </c>
      <c r="L4377">
        <v>2021</v>
      </c>
      <c r="M4377" t="s">
        <v>18</v>
      </c>
    </row>
    <row r="4378" spans="1:13" x14ac:dyDescent="0.25">
      <c r="A4378" s="1">
        <v>44279</v>
      </c>
      <c r="B4378" s="2">
        <v>0.84861111111111109</v>
      </c>
      <c r="C4378" t="s">
        <v>25</v>
      </c>
      <c r="D4378" t="s">
        <v>68</v>
      </c>
      <c r="E4378">
        <v>12</v>
      </c>
      <c r="F4378">
        <v>16</v>
      </c>
      <c r="G4378" t="s">
        <v>20</v>
      </c>
      <c r="H4378" t="s">
        <v>223</v>
      </c>
      <c r="I4378">
        <v>5340</v>
      </c>
      <c r="J4378" t="s">
        <v>16</v>
      </c>
      <c r="K4378" t="s">
        <v>17</v>
      </c>
      <c r="L4378">
        <v>2021</v>
      </c>
      <c r="M4378" t="s">
        <v>18</v>
      </c>
    </row>
    <row r="4379" spans="1:13" x14ac:dyDescent="0.25">
      <c r="A4379" s="1">
        <v>44279</v>
      </c>
      <c r="B4379" s="2">
        <v>0.92638888888888893</v>
      </c>
      <c r="C4379" t="s">
        <v>25</v>
      </c>
      <c r="D4379" t="s">
        <v>14</v>
      </c>
      <c r="E4379">
        <v>4</v>
      </c>
      <c r="F4379">
        <v>9</v>
      </c>
      <c r="G4379" t="s">
        <v>15</v>
      </c>
      <c r="H4379" t="s">
        <v>221</v>
      </c>
      <c r="I4379">
        <v>5706</v>
      </c>
      <c r="J4379" t="s">
        <v>16</v>
      </c>
      <c r="K4379" t="s">
        <v>17</v>
      </c>
      <c r="L4379">
        <v>2021</v>
      </c>
      <c r="M4379" t="s">
        <v>18</v>
      </c>
    </row>
    <row r="4380" spans="1:13" x14ac:dyDescent="0.25">
      <c r="A4380" s="1">
        <v>44280</v>
      </c>
      <c r="B4380" s="2">
        <v>0.62430555555555556</v>
      </c>
      <c r="C4380" t="s">
        <v>33</v>
      </c>
      <c r="D4380" t="s">
        <v>36</v>
      </c>
      <c r="E4380">
        <v>4</v>
      </c>
      <c r="F4380">
        <v>7</v>
      </c>
      <c r="G4380" t="s">
        <v>15</v>
      </c>
      <c r="H4380" t="s">
        <v>221</v>
      </c>
      <c r="I4380">
        <v>5706</v>
      </c>
      <c r="J4380" t="s">
        <v>16</v>
      </c>
      <c r="K4380" t="s">
        <v>17</v>
      </c>
      <c r="L4380">
        <v>2021</v>
      </c>
      <c r="M4380" t="s">
        <v>18</v>
      </c>
    </row>
    <row r="4381" spans="1:13" x14ac:dyDescent="0.25">
      <c r="A4381" s="1">
        <v>44280</v>
      </c>
      <c r="B4381" s="2">
        <v>0.7055555555555556</v>
      </c>
      <c r="C4381" t="s">
        <v>33</v>
      </c>
      <c r="D4381" t="s">
        <v>114</v>
      </c>
      <c r="E4381">
        <v>0</v>
      </c>
      <c r="F4381">
        <v>0</v>
      </c>
      <c r="G4381" t="s">
        <v>15</v>
      </c>
      <c r="H4381" t="s">
        <v>221</v>
      </c>
      <c r="I4381">
        <v>5711</v>
      </c>
      <c r="J4381" t="s">
        <v>16</v>
      </c>
      <c r="K4381" t="s">
        <v>17</v>
      </c>
      <c r="L4381">
        <v>2021</v>
      </c>
      <c r="M4381" t="s">
        <v>18</v>
      </c>
    </row>
    <row r="4382" spans="1:13" x14ac:dyDescent="0.25">
      <c r="A4382" s="1">
        <v>44280</v>
      </c>
      <c r="B4382" s="2">
        <v>0.72777777777777775</v>
      </c>
      <c r="C4382" t="s">
        <v>33</v>
      </c>
      <c r="D4382" t="s">
        <v>70</v>
      </c>
      <c r="E4382">
        <v>0</v>
      </c>
      <c r="F4382">
        <v>0</v>
      </c>
      <c r="G4382" t="s">
        <v>32</v>
      </c>
      <c r="H4382" t="s">
        <v>223</v>
      </c>
      <c r="I4382">
        <v>5079</v>
      </c>
      <c r="J4382" t="s">
        <v>16</v>
      </c>
      <c r="K4382" t="s">
        <v>17</v>
      </c>
      <c r="L4382">
        <v>2021</v>
      </c>
      <c r="M4382" t="s">
        <v>18</v>
      </c>
    </row>
    <row r="4383" spans="1:13" x14ac:dyDescent="0.25">
      <c r="A4383" s="1">
        <v>44280</v>
      </c>
      <c r="B4383" s="2">
        <v>0.82499999999999996</v>
      </c>
      <c r="C4383" t="s">
        <v>33</v>
      </c>
      <c r="D4383" t="s">
        <v>34</v>
      </c>
      <c r="E4383">
        <v>3</v>
      </c>
      <c r="F4383">
        <v>6</v>
      </c>
      <c r="G4383" t="s">
        <v>23</v>
      </c>
      <c r="H4383" t="s">
        <v>221</v>
      </c>
      <c r="I4383">
        <v>6086</v>
      </c>
      <c r="J4383" t="s">
        <v>16</v>
      </c>
      <c r="K4383" t="s">
        <v>17</v>
      </c>
      <c r="L4383">
        <v>2021</v>
      </c>
      <c r="M4383" t="s">
        <v>18</v>
      </c>
    </row>
    <row r="4384" spans="1:13" x14ac:dyDescent="0.25">
      <c r="A4384" s="1">
        <v>44280</v>
      </c>
      <c r="B4384" s="2">
        <v>0.8881944444444444</v>
      </c>
      <c r="C4384" t="s">
        <v>33</v>
      </c>
      <c r="D4384" t="s">
        <v>69</v>
      </c>
      <c r="E4384">
        <v>9</v>
      </c>
      <c r="F4384">
        <v>16</v>
      </c>
      <c r="G4384" t="s">
        <v>20</v>
      </c>
      <c r="H4384" t="s">
        <v>223</v>
      </c>
      <c r="I4384">
        <v>5340</v>
      </c>
      <c r="J4384" t="s">
        <v>55</v>
      </c>
      <c r="K4384" t="s">
        <v>56</v>
      </c>
      <c r="L4384">
        <v>2021</v>
      </c>
      <c r="M4384" t="s">
        <v>18</v>
      </c>
    </row>
    <row r="4385" spans="1:13" x14ac:dyDescent="0.25">
      <c r="A4385" s="1">
        <v>44281</v>
      </c>
      <c r="B4385" s="2">
        <v>0.33611111111111114</v>
      </c>
      <c r="C4385" t="s">
        <v>40</v>
      </c>
      <c r="D4385" t="s">
        <v>44</v>
      </c>
      <c r="E4385">
        <v>6</v>
      </c>
      <c r="F4385">
        <v>9</v>
      </c>
      <c r="G4385" t="s">
        <v>15</v>
      </c>
      <c r="H4385" t="s">
        <v>221</v>
      </c>
      <c r="I4385">
        <v>5911</v>
      </c>
      <c r="J4385" t="s">
        <v>55</v>
      </c>
      <c r="K4385" t="s">
        <v>56</v>
      </c>
      <c r="L4385">
        <v>2021</v>
      </c>
      <c r="M4385" t="s">
        <v>18</v>
      </c>
    </row>
    <row r="4386" spans="1:13" x14ac:dyDescent="0.25">
      <c r="A4386" s="1">
        <v>44281</v>
      </c>
      <c r="B4386" s="2">
        <v>0.49791666666666667</v>
      </c>
      <c r="C4386" t="s">
        <v>40</v>
      </c>
      <c r="D4386" t="s">
        <v>59</v>
      </c>
      <c r="E4386">
        <v>4</v>
      </c>
      <c r="F4386">
        <v>8</v>
      </c>
      <c r="G4386" t="s">
        <v>32</v>
      </c>
      <c r="H4386" t="s">
        <v>223</v>
      </c>
      <c r="I4386">
        <v>5259</v>
      </c>
      <c r="J4386" t="s">
        <v>16</v>
      </c>
      <c r="K4386" t="s">
        <v>17</v>
      </c>
      <c r="L4386">
        <v>2021</v>
      </c>
      <c r="M4386" t="s">
        <v>18</v>
      </c>
    </row>
    <row r="4387" spans="1:13" x14ac:dyDescent="0.25">
      <c r="A4387" s="1">
        <v>44281</v>
      </c>
      <c r="B4387" s="2">
        <v>0.60972222222222228</v>
      </c>
      <c r="C4387" t="s">
        <v>40</v>
      </c>
      <c r="D4387" t="s">
        <v>78</v>
      </c>
      <c r="E4387">
        <v>6</v>
      </c>
      <c r="F4387">
        <v>10</v>
      </c>
      <c r="G4387" t="s">
        <v>32</v>
      </c>
      <c r="H4387" t="s">
        <v>223</v>
      </c>
      <c r="I4387">
        <v>5120</v>
      </c>
      <c r="J4387" t="s">
        <v>16</v>
      </c>
      <c r="K4387" t="s">
        <v>17</v>
      </c>
      <c r="L4387">
        <v>2021</v>
      </c>
      <c r="M4387" t="s">
        <v>18</v>
      </c>
    </row>
    <row r="4388" spans="1:13" x14ac:dyDescent="0.25">
      <c r="A4388" s="1">
        <v>44281</v>
      </c>
      <c r="B4388" s="2">
        <v>0.63611111111111107</v>
      </c>
      <c r="C4388" t="s">
        <v>40</v>
      </c>
      <c r="D4388" t="s">
        <v>37</v>
      </c>
      <c r="E4388">
        <v>4</v>
      </c>
      <c r="F4388">
        <v>8</v>
      </c>
      <c r="G4388" t="s">
        <v>32</v>
      </c>
      <c r="H4388" t="s">
        <v>223</v>
      </c>
      <c r="I4388">
        <v>5259</v>
      </c>
      <c r="J4388" t="s">
        <v>16</v>
      </c>
      <c r="K4388" t="s">
        <v>17</v>
      </c>
      <c r="L4388">
        <v>2021</v>
      </c>
      <c r="M4388" t="s">
        <v>18</v>
      </c>
    </row>
    <row r="4389" spans="1:13" x14ac:dyDescent="0.25">
      <c r="A4389" s="1">
        <v>44281</v>
      </c>
      <c r="B4389" s="2">
        <v>0.74791666666666667</v>
      </c>
      <c r="C4389" t="s">
        <v>40</v>
      </c>
      <c r="D4389" t="s">
        <v>36</v>
      </c>
      <c r="E4389">
        <v>0</v>
      </c>
      <c r="F4389">
        <v>0</v>
      </c>
      <c r="G4389" t="s">
        <v>15</v>
      </c>
      <c r="H4389" t="s">
        <v>221</v>
      </c>
      <c r="I4389">
        <v>5626</v>
      </c>
      <c r="J4389" t="s">
        <v>16</v>
      </c>
      <c r="K4389" t="s">
        <v>17</v>
      </c>
      <c r="L4389">
        <v>2021</v>
      </c>
      <c r="M4389" t="s">
        <v>18</v>
      </c>
    </row>
    <row r="4390" spans="1:13" x14ac:dyDescent="0.25">
      <c r="A4390" s="1">
        <v>44281</v>
      </c>
      <c r="B4390" s="2">
        <v>0.76944444444444449</v>
      </c>
      <c r="C4390" t="s">
        <v>40</v>
      </c>
      <c r="D4390" t="s">
        <v>88</v>
      </c>
      <c r="E4390">
        <v>0</v>
      </c>
      <c r="F4390">
        <v>0</v>
      </c>
      <c r="G4390" t="s">
        <v>15</v>
      </c>
      <c r="H4390" t="s">
        <v>221</v>
      </c>
      <c r="I4390">
        <v>5781</v>
      </c>
      <c r="J4390" t="s">
        <v>55</v>
      </c>
      <c r="K4390" t="s">
        <v>56</v>
      </c>
      <c r="L4390">
        <v>2021</v>
      </c>
      <c r="M4390" t="s">
        <v>18</v>
      </c>
    </row>
    <row r="4391" spans="1:13" x14ac:dyDescent="0.25">
      <c r="A4391" s="1">
        <v>44281</v>
      </c>
      <c r="B4391" s="2">
        <v>0.80902777777777779</v>
      </c>
      <c r="C4391" t="s">
        <v>40</v>
      </c>
      <c r="D4391" t="s">
        <v>48</v>
      </c>
      <c r="E4391">
        <v>5</v>
      </c>
      <c r="F4391">
        <v>8</v>
      </c>
      <c r="G4391" t="s">
        <v>15</v>
      </c>
      <c r="H4391" t="s">
        <v>221</v>
      </c>
      <c r="I4391">
        <v>5721</v>
      </c>
      <c r="J4391" t="s">
        <v>16</v>
      </c>
      <c r="K4391" t="s">
        <v>17</v>
      </c>
      <c r="L4391">
        <v>2021</v>
      </c>
      <c r="M4391" t="s">
        <v>18</v>
      </c>
    </row>
    <row r="4392" spans="1:13" x14ac:dyDescent="0.25">
      <c r="A4392" s="1">
        <v>44281</v>
      </c>
      <c r="B4392" s="2">
        <v>0.97430555555555554</v>
      </c>
      <c r="C4392" t="s">
        <v>40</v>
      </c>
      <c r="D4392" t="s">
        <v>95</v>
      </c>
      <c r="E4392">
        <v>10</v>
      </c>
      <c r="F4392">
        <v>15</v>
      </c>
      <c r="G4392" t="s">
        <v>15</v>
      </c>
      <c r="H4392" t="s">
        <v>221</v>
      </c>
      <c r="I4392">
        <v>5711</v>
      </c>
      <c r="J4392" t="s">
        <v>55</v>
      </c>
      <c r="K4392" t="s">
        <v>56</v>
      </c>
      <c r="L4392">
        <v>2021</v>
      </c>
      <c r="M4392" t="s">
        <v>18</v>
      </c>
    </row>
    <row r="4393" spans="1:13" x14ac:dyDescent="0.25">
      <c r="A4393" s="1">
        <v>44282</v>
      </c>
      <c r="B4393" s="2">
        <v>6.9444444444444447E-4</v>
      </c>
      <c r="C4393" t="s">
        <v>50</v>
      </c>
      <c r="D4393" t="s">
        <v>108</v>
      </c>
      <c r="E4393">
        <v>0</v>
      </c>
      <c r="F4393">
        <v>0</v>
      </c>
      <c r="G4393" t="s">
        <v>15</v>
      </c>
      <c r="H4393" t="s">
        <v>221</v>
      </c>
      <c r="I4393">
        <v>5486</v>
      </c>
      <c r="J4393" t="s">
        <v>16</v>
      </c>
      <c r="K4393" t="s">
        <v>17</v>
      </c>
      <c r="L4393">
        <v>2021</v>
      </c>
      <c r="M4393" t="s">
        <v>18</v>
      </c>
    </row>
    <row r="4394" spans="1:13" x14ac:dyDescent="0.25">
      <c r="A4394" s="1">
        <v>44282</v>
      </c>
      <c r="B4394" s="2">
        <v>0.51944444444444449</v>
      </c>
      <c r="C4394" t="s">
        <v>50</v>
      </c>
      <c r="D4394" t="s">
        <v>71</v>
      </c>
      <c r="E4394">
        <v>0</v>
      </c>
      <c r="F4394">
        <v>0</v>
      </c>
      <c r="G4394" t="s">
        <v>32</v>
      </c>
      <c r="H4394" t="s">
        <v>223</v>
      </c>
      <c r="I4394">
        <v>5298</v>
      </c>
      <c r="J4394" t="s">
        <v>16</v>
      </c>
      <c r="K4394" t="s">
        <v>17</v>
      </c>
      <c r="L4394">
        <v>2021</v>
      </c>
      <c r="M4394" t="s">
        <v>18</v>
      </c>
    </row>
    <row r="4395" spans="1:13" x14ac:dyDescent="0.25">
      <c r="A4395" s="1">
        <v>44282</v>
      </c>
      <c r="B4395" s="2">
        <v>0.59236111111111112</v>
      </c>
      <c r="C4395" t="s">
        <v>50</v>
      </c>
      <c r="D4395" t="s">
        <v>34</v>
      </c>
      <c r="E4395">
        <v>0</v>
      </c>
      <c r="F4395">
        <v>0</v>
      </c>
      <c r="G4395" t="s">
        <v>23</v>
      </c>
      <c r="H4395" t="s">
        <v>221</v>
      </c>
      <c r="I4395">
        <v>5766</v>
      </c>
      <c r="J4395" t="s">
        <v>16</v>
      </c>
      <c r="K4395" t="s">
        <v>17</v>
      </c>
      <c r="L4395">
        <v>2021</v>
      </c>
      <c r="M4395" t="s">
        <v>18</v>
      </c>
    </row>
    <row r="4396" spans="1:13" x14ac:dyDescent="0.25">
      <c r="A4396" s="1">
        <v>44282</v>
      </c>
      <c r="B4396" s="2">
        <v>0.77777777777777779</v>
      </c>
      <c r="C4396" t="s">
        <v>50</v>
      </c>
      <c r="D4396" t="s">
        <v>47</v>
      </c>
      <c r="E4396">
        <v>5</v>
      </c>
      <c r="F4396">
        <v>10</v>
      </c>
      <c r="G4396" t="s">
        <v>23</v>
      </c>
      <c r="H4396" t="s">
        <v>221</v>
      </c>
      <c r="I4396">
        <v>5571</v>
      </c>
      <c r="J4396" t="s">
        <v>16</v>
      </c>
      <c r="K4396" t="s">
        <v>17</v>
      </c>
      <c r="L4396">
        <v>2021</v>
      </c>
      <c r="M4396" t="s">
        <v>18</v>
      </c>
    </row>
    <row r="4397" spans="1:13" x14ac:dyDescent="0.25">
      <c r="A4397" s="1">
        <v>44282</v>
      </c>
      <c r="B4397" s="2">
        <v>0.78125</v>
      </c>
      <c r="C4397" t="s">
        <v>50</v>
      </c>
      <c r="D4397" t="s">
        <v>14</v>
      </c>
      <c r="E4397">
        <v>0</v>
      </c>
      <c r="F4397">
        <v>0</v>
      </c>
      <c r="G4397" t="s">
        <v>23</v>
      </c>
      <c r="H4397" t="s">
        <v>221</v>
      </c>
      <c r="I4397">
        <v>6016</v>
      </c>
      <c r="J4397" t="s">
        <v>16</v>
      </c>
      <c r="K4397" t="s">
        <v>17</v>
      </c>
      <c r="L4397">
        <v>2021</v>
      </c>
      <c r="M4397" t="s">
        <v>18</v>
      </c>
    </row>
    <row r="4398" spans="1:13" x14ac:dyDescent="0.25">
      <c r="A4398" s="1">
        <v>44282</v>
      </c>
      <c r="B4398" s="2">
        <v>0.80972222222222223</v>
      </c>
      <c r="C4398" t="s">
        <v>50</v>
      </c>
      <c r="D4398" t="s">
        <v>67</v>
      </c>
      <c r="E4398">
        <v>4</v>
      </c>
      <c r="F4398">
        <v>9</v>
      </c>
      <c r="G4398" t="s">
        <v>23</v>
      </c>
      <c r="H4398" t="s">
        <v>221</v>
      </c>
      <c r="I4398">
        <v>5571</v>
      </c>
      <c r="J4398" t="s">
        <v>16</v>
      </c>
      <c r="K4398" t="s">
        <v>17</v>
      </c>
      <c r="L4398">
        <v>2021</v>
      </c>
      <c r="M4398" t="s">
        <v>18</v>
      </c>
    </row>
    <row r="4399" spans="1:13" x14ac:dyDescent="0.25">
      <c r="A4399" s="1">
        <v>44282</v>
      </c>
      <c r="B4399" s="2">
        <v>0.88263888888888886</v>
      </c>
      <c r="C4399" t="s">
        <v>50</v>
      </c>
      <c r="D4399" t="s">
        <v>66</v>
      </c>
      <c r="E4399">
        <v>10</v>
      </c>
      <c r="F4399">
        <v>12</v>
      </c>
      <c r="G4399" t="s">
        <v>15</v>
      </c>
      <c r="H4399" t="s">
        <v>221</v>
      </c>
      <c r="I4399">
        <v>5751</v>
      </c>
      <c r="J4399" t="s">
        <v>16</v>
      </c>
      <c r="K4399" t="s">
        <v>17</v>
      </c>
      <c r="L4399">
        <v>2021</v>
      </c>
      <c r="M4399" t="s">
        <v>18</v>
      </c>
    </row>
    <row r="4400" spans="1:13" x14ac:dyDescent="0.25">
      <c r="A4400" s="1">
        <v>44282</v>
      </c>
      <c r="B4400" s="2">
        <v>0.89583333333333337</v>
      </c>
      <c r="C4400" t="s">
        <v>50</v>
      </c>
      <c r="D4400" t="s">
        <v>83</v>
      </c>
      <c r="E4400">
        <v>3</v>
      </c>
      <c r="F4400">
        <v>8</v>
      </c>
      <c r="G4400" t="s">
        <v>15</v>
      </c>
      <c r="H4400" t="s">
        <v>221</v>
      </c>
      <c r="I4400">
        <v>5641</v>
      </c>
      <c r="J4400" t="s">
        <v>16</v>
      </c>
      <c r="K4400" t="s">
        <v>17</v>
      </c>
      <c r="L4400">
        <v>2021</v>
      </c>
      <c r="M4400" t="s">
        <v>18</v>
      </c>
    </row>
    <row r="4401" spans="1:13" x14ac:dyDescent="0.25">
      <c r="A4401" s="1">
        <v>44282</v>
      </c>
      <c r="B4401" s="2">
        <v>0.89722222222222225</v>
      </c>
      <c r="C4401" t="s">
        <v>50</v>
      </c>
      <c r="D4401" t="s">
        <v>108</v>
      </c>
      <c r="E4401">
        <v>3</v>
      </c>
      <c r="F4401">
        <v>8</v>
      </c>
      <c r="G4401" t="s">
        <v>23</v>
      </c>
      <c r="H4401" t="s">
        <v>221</v>
      </c>
      <c r="I4401">
        <v>5971</v>
      </c>
      <c r="J4401" t="s">
        <v>16</v>
      </c>
      <c r="K4401" t="s">
        <v>17</v>
      </c>
      <c r="L4401">
        <v>2021</v>
      </c>
      <c r="M4401" t="s">
        <v>18</v>
      </c>
    </row>
    <row r="4402" spans="1:13" x14ac:dyDescent="0.25">
      <c r="A4402" s="1">
        <v>44283</v>
      </c>
      <c r="B4402" s="2">
        <v>9.8611111111111108E-2</v>
      </c>
      <c r="C4402" t="s">
        <v>53</v>
      </c>
      <c r="D4402" t="s">
        <v>66</v>
      </c>
      <c r="E4402">
        <v>5</v>
      </c>
      <c r="F4402">
        <v>10</v>
      </c>
      <c r="G4402" t="s">
        <v>15</v>
      </c>
      <c r="H4402" t="s">
        <v>221</v>
      </c>
      <c r="I4402">
        <v>5791</v>
      </c>
      <c r="J4402" t="s">
        <v>16</v>
      </c>
      <c r="K4402" t="s">
        <v>17</v>
      </c>
      <c r="L4402">
        <v>2021</v>
      </c>
      <c r="M4402" t="s">
        <v>18</v>
      </c>
    </row>
    <row r="4403" spans="1:13" x14ac:dyDescent="0.25">
      <c r="A4403" s="1">
        <v>44283</v>
      </c>
      <c r="B4403" s="2">
        <v>0.71944444444444444</v>
      </c>
      <c r="C4403" t="s">
        <v>53</v>
      </c>
      <c r="D4403" t="s">
        <v>69</v>
      </c>
      <c r="E4403">
        <v>9</v>
      </c>
      <c r="F4403">
        <v>13</v>
      </c>
      <c r="G4403" t="s">
        <v>20</v>
      </c>
      <c r="H4403" t="s">
        <v>223</v>
      </c>
      <c r="I4403">
        <v>5262</v>
      </c>
      <c r="J4403" t="s">
        <v>16</v>
      </c>
      <c r="K4403" t="s">
        <v>17</v>
      </c>
      <c r="L4403">
        <v>2021</v>
      </c>
      <c r="M4403" t="s">
        <v>18</v>
      </c>
    </row>
    <row r="4404" spans="1:13" x14ac:dyDescent="0.25">
      <c r="A4404" s="1">
        <v>44283</v>
      </c>
      <c r="B4404" s="2">
        <v>0.90625</v>
      </c>
      <c r="C4404" t="s">
        <v>53</v>
      </c>
      <c r="D4404" t="s">
        <v>83</v>
      </c>
      <c r="E4404">
        <v>0</v>
      </c>
      <c r="F4404">
        <v>0</v>
      </c>
      <c r="G4404" t="s">
        <v>15</v>
      </c>
      <c r="H4404" t="s">
        <v>221</v>
      </c>
      <c r="I4404">
        <v>5431</v>
      </c>
      <c r="J4404" t="s">
        <v>16</v>
      </c>
      <c r="K4404" t="s">
        <v>17</v>
      </c>
      <c r="L4404">
        <v>2021</v>
      </c>
      <c r="M4404" t="s">
        <v>18</v>
      </c>
    </row>
    <row r="4405" spans="1:13" x14ac:dyDescent="0.25">
      <c r="A4405" s="1">
        <v>44284</v>
      </c>
      <c r="B4405" s="2">
        <v>0.32083333333333336</v>
      </c>
      <c r="C4405" t="s">
        <v>13</v>
      </c>
      <c r="D4405" t="s">
        <v>42</v>
      </c>
      <c r="E4405">
        <v>0</v>
      </c>
      <c r="F4405">
        <v>0</v>
      </c>
      <c r="G4405" t="s">
        <v>32</v>
      </c>
      <c r="H4405" t="s">
        <v>223</v>
      </c>
      <c r="I4405">
        <v>5079</v>
      </c>
      <c r="J4405" t="s">
        <v>16</v>
      </c>
      <c r="K4405" t="s">
        <v>17</v>
      </c>
      <c r="L4405">
        <v>2021</v>
      </c>
      <c r="M4405" t="s">
        <v>18</v>
      </c>
    </row>
    <row r="4406" spans="1:13" x14ac:dyDescent="0.25">
      <c r="A4406" s="1">
        <v>44284</v>
      </c>
      <c r="B4406" s="2">
        <v>0.54374999999999996</v>
      </c>
      <c r="C4406" t="s">
        <v>13</v>
      </c>
      <c r="D4406" t="s">
        <v>34</v>
      </c>
      <c r="E4406">
        <v>0</v>
      </c>
      <c r="F4406">
        <v>0</v>
      </c>
      <c r="G4406" t="s">
        <v>15</v>
      </c>
      <c r="H4406" t="s">
        <v>221</v>
      </c>
      <c r="I4406">
        <v>5436</v>
      </c>
      <c r="J4406" t="s">
        <v>16</v>
      </c>
      <c r="K4406" t="s">
        <v>17</v>
      </c>
      <c r="L4406">
        <v>2021</v>
      </c>
      <c r="M4406" t="s">
        <v>18</v>
      </c>
    </row>
    <row r="4407" spans="1:13" x14ac:dyDescent="0.25">
      <c r="A4407" s="1">
        <v>44284</v>
      </c>
      <c r="B4407" s="2">
        <v>0.54861111111111116</v>
      </c>
      <c r="C4407" t="s">
        <v>13</v>
      </c>
      <c r="D4407" t="s">
        <v>87</v>
      </c>
      <c r="E4407">
        <v>0</v>
      </c>
      <c r="F4407">
        <v>0</v>
      </c>
      <c r="G4407" t="s">
        <v>15</v>
      </c>
      <c r="H4407" t="s">
        <v>221</v>
      </c>
      <c r="I4407">
        <v>5846</v>
      </c>
      <c r="J4407" t="s">
        <v>16</v>
      </c>
      <c r="K4407" t="s">
        <v>17</v>
      </c>
      <c r="L4407">
        <v>2021</v>
      </c>
      <c r="M4407" t="s">
        <v>18</v>
      </c>
    </row>
    <row r="4408" spans="1:13" x14ac:dyDescent="0.25">
      <c r="A4408" s="1">
        <v>44284</v>
      </c>
      <c r="B4408" s="2">
        <v>0.6118055555555556</v>
      </c>
      <c r="C4408" t="s">
        <v>13</v>
      </c>
      <c r="D4408" t="s">
        <v>98</v>
      </c>
      <c r="E4408">
        <v>4</v>
      </c>
      <c r="F4408">
        <v>8</v>
      </c>
      <c r="G4408" t="s">
        <v>20</v>
      </c>
      <c r="H4408" t="s">
        <v>223</v>
      </c>
      <c r="I4408">
        <v>5061</v>
      </c>
      <c r="J4408" t="s">
        <v>16</v>
      </c>
      <c r="K4408" t="s">
        <v>17</v>
      </c>
      <c r="L4408">
        <v>2021</v>
      </c>
      <c r="M4408" t="s">
        <v>18</v>
      </c>
    </row>
    <row r="4409" spans="1:13" x14ac:dyDescent="0.25">
      <c r="A4409" s="1">
        <v>44284</v>
      </c>
      <c r="B4409" s="2">
        <v>0.8125</v>
      </c>
      <c r="C4409" t="s">
        <v>13</v>
      </c>
      <c r="D4409" t="s">
        <v>118</v>
      </c>
      <c r="E4409">
        <v>8</v>
      </c>
      <c r="F4409">
        <v>13</v>
      </c>
      <c r="G4409" t="s">
        <v>15</v>
      </c>
      <c r="H4409" t="s">
        <v>221</v>
      </c>
      <c r="I4409">
        <v>5886</v>
      </c>
      <c r="J4409" t="s">
        <v>91</v>
      </c>
      <c r="K4409" t="s">
        <v>92</v>
      </c>
      <c r="L4409">
        <v>2021</v>
      </c>
      <c r="M4409" t="s">
        <v>18</v>
      </c>
    </row>
    <row r="4410" spans="1:13" x14ac:dyDescent="0.25">
      <c r="A4410" s="1">
        <v>44284</v>
      </c>
      <c r="B4410" s="2">
        <v>0.82986111111111116</v>
      </c>
      <c r="C4410" t="s">
        <v>13</v>
      </c>
      <c r="D4410" t="s">
        <v>59</v>
      </c>
      <c r="E4410">
        <v>5</v>
      </c>
      <c r="F4410">
        <v>12</v>
      </c>
      <c r="G4410" t="s">
        <v>32</v>
      </c>
      <c r="H4410" t="s">
        <v>223</v>
      </c>
      <c r="I4410">
        <v>5355</v>
      </c>
      <c r="J4410" t="s">
        <v>16</v>
      </c>
      <c r="K4410" t="s">
        <v>17</v>
      </c>
      <c r="L4410">
        <v>2021</v>
      </c>
      <c r="M4410" t="s">
        <v>18</v>
      </c>
    </row>
    <row r="4411" spans="1:13" x14ac:dyDescent="0.25">
      <c r="A4411" s="1">
        <v>44284</v>
      </c>
      <c r="B4411" s="2">
        <v>0.90763888888888888</v>
      </c>
      <c r="C4411" t="s">
        <v>13</v>
      </c>
      <c r="D4411" t="s">
        <v>65</v>
      </c>
      <c r="E4411">
        <v>0</v>
      </c>
      <c r="F4411">
        <v>0</v>
      </c>
      <c r="G4411" t="s">
        <v>23</v>
      </c>
      <c r="H4411" t="s">
        <v>221</v>
      </c>
      <c r="I4411">
        <v>6011</v>
      </c>
      <c r="J4411" t="s">
        <v>16</v>
      </c>
      <c r="K4411" t="s">
        <v>17</v>
      </c>
      <c r="L4411">
        <v>2021</v>
      </c>
      <c r="M4411" t="s">
        <v>18</v>
      </c>
    </row>
    <row r="4412" spans="1:13" x14ac:dyDescent="0.25">
      <c r="A4412" s="1">
        <v>44284</v>
      </c>
      <c r="B4412" s="2">
        <v>0.92708333333333337</v>
      </c>
      <c r="C4412" t="s">
        <v>13</v>
      </c>
      <c r="D4412" t="s">
        <v>84</v>
      </c>
      <c r="E4412">
        <v>5</v>
      </c>
      <c r="F4412">
        <v>12</v>
      </c>
      <c r="G4412" t="s">
        <v>15</v>
      </c>
      <c r="H4412" t="s">
        <v>221</v>
      </c>
      <c r="I4412">
        <v>5841</v>
      </c>
      <c r="J4412" t="s">
        <v>16</v>
      </c>
      <c r="K4412" t="s">
        <v>17</v>
      </c>
      <c r="L4412">
        <v>2021</v>
      </c>
      <c r="M4412" t="s">
        <v>18</v>
      </c>
    </row>
    <row r="4413" spans="1:13" x14ac:dyDescent="0.25">
      <c r="A4413" s="1">
        <v>44285</v>
      </c>
      <c r="B4413" s="2">
        <v>3.125E-2</v>
      </c>
      <c r="C4413" t="s">
        <v>21</v>
      </c>
      <c r="D4413" t="s">
        <v>105</v>
      </c>
      <c r="E4413">
        <v>12</v>
      </c>
      <c r="F4413">
        <v>19</v>
      </c>
      <c r="G4413" t="s">
        <v>23</v>
      </c>
      <c r="H4413" t="s">
        <v>221</v>
      </c>
      <c r="I4413">
        <v>5431</v>
      </c>
      <c r="J4413" t="s">
        <v>16</v>
      </c>
      <c r="K4413" t="s">
        <v>17</v>
      </c>
      <c r="L4413">
        <v>2021</v>
      </c>
      <c r="M4413" t="s">
        <v>18</v>
      </c>
    </row>
    <row r="4414" spans="1:13" x14ac:dyDescent="0.25">
      <c r="A4414" s="1">
        <v>44285</v>
      </c>
      <c r="B4414" s="2">
        <v>0.38194444444444442</v>
      </c>
      <c r="C4414" t="s">
        <v>21</v>
      </c>
      <c r="D4414" t="s">
        <v>79</v>
      </c>
      <c r="E4414">
        <v>6</v>
      </c>
      <c r="F4414">
        <v>9</v>
      </c>
      <c r="G4414" t="s">
        <v>23</v>
      </c>
      <c r="H4414" t="s">
        <v>221</v>
      </c>
      <c r="I4414">
        <v>5716</v>
      </c>
      <c r="J4414" t="s">
        <v>16</v>
      </c>
      <c r="K4414" t="s">
        <v>17</v>
      </c>
      <c r="L4414">
        <v>2021</v>
      </c>
      <c r="M4414" t="s">
        <v>18</v>
      </c>
    </row>
    <row r="4415" spans="1:13" x14ac:dyDescent="0.25">
      <c r="A4415" s="1">
        <v>44285</v>
      </c>
      <c r="B4415" s="2">
        <v>0.39374999999999999</v>
      </c>
      <c r="C4415" t="s">
        <v>21</v>
      </c>
      <c r="D4415" t="s">
        <v>49</v>
      </c>
      <c r="E4415">
        <v>5</v>
      </c>
      <c r="F4415">
        <v>8</v>
      </c>
      <c r="G4415" t="s">
        <v>23</v>
      </c>
      <c r="H4415" t="s">
        <v>221</v>
      </c>
      <c r="I4415">
        <v>5786</v>
      </c>
      <c r="J4415" t="s">
        <v>38</v>
      </c>
      <c r="K4415" t="s">
        <v>39</v>
      </c>
      <c r="L4415">
        <v>2021</v>
      </c>
      <c r="M4415" t="s">
        <v>18</v>
      </c>
    </row>
    <row r="4416" spans="1:13" x14ac:dyDescent="0.25">
      <c r="A4416" s="1">
        <v>44285</v>
      </c>
      <c r="B4416" s="2">
        <v>0.55069444444444449</v>
      </c>
      <c r="C4416" t="s">
        <v>21</v>
      </c>
      <c r="D4416" t="s">
        <v>48</v>
      </c>
      <c r="E4416">
        <v>13</v>
      </c>
      <c r="F4416">
        <v>16</v>
      </c>
      <c r="G4416" t="s">
        <v>15</v>
      </c>
      <c r="H4416" t="s">
        <v>221</v>
      </c>
      <c r="I4416">
        <v>6076</v>
      </c>
      <c r="J4416" t="s">
        <v>16</v>
      </c>
      <c r="K4416" t="s">
        <v>17</v>
      </c>
      <c r="L4416">
        <v>2021</v>
      </c>
      <c r="M4416" t="s">
        <v>18</v>
      </c>
    </row>
    <row r="4417" spans="1:13" x14ac:dyDescent="0.25">
      <c r="A4417" s="1">
        <v>44285</v>
      </c>
      <c r="B4417" s="2">
        <v>0.78472222222222221</v>
      </c>
      <c r="C4417" t="s">
        <v>21</v>
      </c>
      <c r="D4417" t="s">
        <v>57</v>
      </c>
      <c r="E4417">
        <v>3</v>
      </c>
      <c r="F4417">
        <v>7</v>
      </c>
      <c r="G4417" t="s">
        <v>32</v>
      </c>
      <c r="H4417" t="s">
        <v>223</v>
      </c>
      <c r="I4417">
        <v>5059</v>
      </c>
      <c r="J4417" t="s">
        <v>16</v>
      </c>
      <c r="K4417" t="s">
        <v>17</v>
      </c>
      <c r="L4417">
        <v>2021</v>
      </c>
      <c r="M4417" t="s">
        <v>18</v>
      </c>
    </row>
    <row r="4418" spans="1:13" x14ac:dyDescent="0.25">
      <c r="A4418" s="1">
        <v>44285</v>
      </c>
      <c r="B4418" s="2">
        <v>0.83194444444444449</v>
      </c>
      <c r="C4418" t="s">
        <v>21</v>
      </c>
      <c r="D4418" t="s">
        <v>64</v>
      </c>
      <c r="E4418">
        <v>0</v>
      </c>
      <c r="F4418">
        <v>0</v>
      </c>
      <c r="G4418" t="s">
        <v>32</v>
      </c>
      <c r="H4418" t="s">
        <v>223</v>
      </c>
      <c r="I4418">
        <v>5213</v>
      </c>
      <c r="J4418" t="s">
        <v>16</v>
      </c>
      <c r="K4418" t="s">
        <v>17</v>
      </c>
      <c r="L4418">
        <v>2021</v>
      </c>
      <c r="M4418" t="s">
        <v>18</v>
      </c>
    </row>
    <row r="4419" spans="1:13" x14ac:dyDescent="0.25">
      <c r="A4419" s="1">
        <v>44286</v>
      </c>
      <c r="B4419" s="2">
        <v>4.791666666666667E-2</v>
      </c>
      <c r="C4419" t="s">
        <v>25</v>
      </c>
      <c r="D4419" t="s">
        <v>44</v>
      </c>
      <c r="E4419">
        <v>0</v>
      </c>
      <c r="F4419">
        <v>0</v>
      </c>
      <c r="G4419" t="s">
        <v>15</v>
      </c>
      <c r="H4419" t="s">
        <v>221</v>
      </c>
      <c r="I4419">
        <v>5566</v>
      </c>
      <c r="J4419" t="s">
        <v>16</v>
      </c>
      <c r="K4419" t="s">
        <v>17</v>
      </c>
      <c r="L4419">
        <v>2021</v>
      </c>
      <c r="M4419" t="s">
        <v>18</v>
      </c>
    </row>
    <row r="4420" spans="1:13" x14ac:dyDescent="0.25">
      <c r="A4420" s="1">
        <v>44286</v>
      </c>
      <c r="B4420" s="2">
        <v>6.25E-2</v>
      </c>
      <c r="C4420" t="s">
        <v>25</v>
      </c>
      <c r="D4420" t="s">
        <v>43</v>
      </c>
      <c r="E4420">
        <v>0</v>
      </c>
      <c r="F4420">
        <v>0</v>
      </c>
      <c r="G4420" t="s">
        <v>32</v>
      </c>
      <c r="H4420" t="s">
        <v>223</v>
      </c>
      <c r="I4420">
        <v>5366</v>
      </c>
      <c r="J4420" t="s">
        <v>16</v>
      </c>
      <c r="K4420" t="s">
        <v>17</v>
      </c>
      <c r="L4420">
        <v>2021</v>
      </c>
      <c r="M4420" t="s">
        <v>18</v>
      </c>
    </row>
    <row r="4421" spans="1:13" x14ac:dyDescent="0.25">
      <c r="A4421" s="1">
        <v>44286</v>
      </c>
      <c r="B4421" s="2">
        <v>0.58888888888888891</v>
      </c>
      <c r="C4421" t="s">
        <v>25</v>
      </c>
      <c r="D4421" t="s">
        <v>65</v>
      </c>
      <c r="E4421">
        <v>5</v>
      </c>
      <c r="F4421">
        <v>9</v>
      </c>
      <c r="G4421" t="s">
        <v>23</v>
      </c>
      <c r="H4421" t="s">
        <v>221</v>
      </c>
      <c r="I4421">
        <v>5981</v>
      </c>
      <c r="J4421" t="s">
        <v>16</v>
      </c>
      <c r="K4421" t="s">
        <v>17</v>
      </c>
      <c r="L4421">
        <v>2021</v>
      </c>
      <c r="M4421" t="s">
        <v>18</v>
      </c>
    </row>
    <row r="4422" spans="1:13" x14ac:dyDescent="0.25">
      <c r="A4422" s="1">
        <v>44286</v>
      </c>
      <c r="B4422" s="2">
        <v>0.69305555555555554</v>
      </c>
      <c r="C4422" t="s">
        <v>25</v>
      </c>
      <c r="D4422" t="s">
        <v>73</v>
      </c>
      <c r="E4422">
        <v>3</v>
      </c>
      <c r="F4422">
        <v>6</v>
      </c>
      <c r="G4422" t="s">
        <v>23</v>
      </c>
      <c r="H4422" t="s">
        <v>221</v>
      </c>
      <c r="I4422">
        <v>5646</v>
      </c>
      <c r="J4422" t="s">
        <v>16</v>
      </c>
      <c r="K4422" t="s">
        <v>17</v>
      </c>
      <c r="L4422">
        <v>2021</v>
      </c>
      <c r="M4422" t="s">
        <v>18</v>
      </c>
    </row>
    <row r="4423" spans="1:13" x14ac:dyDescent="0.25">
      <c r="A4423" s="1">
        <v>44287</v>
      </c>
      <c r="B4423" s="2">
        <v>0.32916666666666666</v>
      </c>
      <c r="C4423" t="s">
        <v>33</v>
      </c>
      <c r="D4423" t="s">
        <v>79</v>
      </c>
      <c r="E4423">
        <v>0</v>
      </c>
      <c r="F4423">
        <v>0</v>
      </c>
      <c r="G4423" t="s">
        <v>23</v>
      </c>
      <c r="H4423" t="s">
        <v>221</v>
      </c>
      <c r="I4423">
        <v>5826</v>
      </c>
      <c r="J4423" t="s">
        <v>16</v>
      </c>
      <c r="K4423" t="s">
        <v>17</v>
      </c>
      <c r="L4423">
        <v>2021</v>
      </c>
      <c r="M4423" t="s">
        <v>18</v>
      </c>
    </row>
    <row r="4424" spans="1:13" x14ac:dyDescent="0.25">
      <c r="A4424" s="1">
        <v>44287</v>
      </c>
      <c r="B4424" s="2">
        <v>0.42291666666666666</v>
      </c>
      <c r="C4424" t="s">
        <v>33</v>
      </c>
      <c r="D4424" t="s">
        <v>80</v>
      </c>
      <c r="E4424">
        <v>11</v>
      </c>
      <c r="F4424">
        <v>15</v>
      </c>
      <c r="G4424" t="s">
        <v>32</v>
      </c>
      <c r="H4424" t="s">
        <v>223</v>
      </c>
      <c r="I4424">
        <v>5173</v>
      </c>
      <c r="J4424" t="s">
        <v>16</v>
      </c>
      <c r="K4424" t="s">
        <v>17</v>
      </c>
      <c r="L4424">
        <v>2021</v>
      </c>
      <c r="M4424" t="s">
        <v>18</v>
      </c>
    </row>
    <row r="4425" spans="1:13" x14ac:dyDescent="0.25">
      <c r="A4425" s="1">
        <v>44287</v>
      </c>
      <c r="B4425" s="2">
        <v>0.70347222222222228</v>
      </c>
      <c r="C4425" t="s">
        <v>33</v>
      </c>
      <c r="D4425" t="s">
        <v>98</v>
      </c>
      <c r="E4425">
        <v>11</v>
      </c>
      <c r="F4425">
        <v>15</v>
      </c>
      <c r="G4425" t="s">
        <v>20</v>
      </c>
      <c r="H4425" t="s">
        <v>223</v>
      </c>
      <c r="I4425">
        <v>5320</v>
      </c>
      <c r="J4425" t="s">
        <v>16</v>
      </c>
      <c r="K4425" t="s">
        <v>17</v>
      </c>
      <c r="L4425">
        <v>2021</v>
      </c>
      <c r="M4425" t="s">
        <v>18</v>
      </c>
    </row>
    <row r="4426" spans="1:13" x14ac:dyDescent="0.25">
      <c r="A4426" s="1">
        <v>44287</v>
      </c>
      <c r="B4426" s="2">
        <v>0.82430555555555551</v>
      </c>
      <c r="C4426" t="s">
        <v>33</v>
      </c>
      <c r="D4426" t="s">
        <v>117</v>
      </c>
      <c r="E4426">
        <v>18</v>
      </c>
      <c r="F4426">
        <v>23</v>
      </c>
      <c r="G4426" t="s">
        <v>23</v>
      </c>
      <c r="H4426" t="s">
        <v>224</v>
      </c>
      <c r="I4426">
        <v>3002</v>
      </c>
      <c r="J4426" t="s">
        <v>61</v>
      </c>
      <c r="K4426" t="s">
        <v>17</v>
      </c>
      <c r="L4426">
        <v>2021</v>
      </c>
      <c r="M4426" t="s">
        <v>18</v>
      </c>
    </row>
    <row r="4427" spans="1:13" x14ac:dyDescent="0.25">
      <c r="A4427" s="1">
        <v>44287</v>
      </c>
      <c r="B4427" s="2">
        <v>0.83611111111111114</v>
      </c>
      <c r="C4427" t="s">
        <v>33</v>
      </c>
      <c r="D4427" t="s">
        <v>114</v>
      </c>
      <c r="E4427">
        <v>4</v>
      </c>
      <c r="F4427">
        <v>9</v>
      </c>
      <c r="G4427" t="s">
        <v>15</v>
      </c>
      <c r="H4427" t="s">
        <v>221</v>
      </c>
      <c r="I4427">
        <v>6026</v>
      </c>
      <c r="J4427" t="s">
        <v>55</v>
      </c>
      <c r="K4427" t="s">
        <v>56</v>
      </c>
      <c r="L4427">
        <v>2021</v>
      </c>
      <c r="M4427" t="s">
        <v>18</v>
      </c>
    </row>
    <row r="4428" spans="1:13" x14ac:dyDescent="0.25">
      <c r="A4428" s="1">
        <v>44287</v>
      </c>
      <c r="B4428" s="2">
        <v>0.92777777777777781</v>
      </c>
      <c r="C4428" t="s">
        <v>33</v>
      </c>
      <c r="D4428" t="s">
        <v>85</v>
      </c>
      <c r="E4428">
        <v>0</v>
      </c>
      <c r="F4428">
        <v>0</v>
      </c>
      <c r="G4428" t="s">
        <v>23</v>
      </c>
      <c r="H4428" t="s">
        <v>221</v>
      </c>
      <c r="I4428">
        <v>5636</v>
      </c>
      <c r="J4428" t="s">
        <v>16</v>
      </c>
      <c r="K4428" t="s">
        <v>17</v>
      </c>
      <c r="L4428">
        <v>2021</v>
      </c>
      <c r="M4428" t="s">
        <v>18</v>
      </c>
    </row>
    <row r="4429" spans="1:13" x14ac:dyDescent="0.25">
      <c r="A4429" s="1">
        <v>44288</v>
      </c>
      <c r="B4429" s="2">
        <v>0.5493055555555556</v>
      </c>
      <c r="C4429" t="s">
        <v>40</v>
      </c>
      <c r="D4429" t="s">
        <v>57</v>
      </c>
      <c r="E4429">
        <v>15</v>
      </c>
      <c r="F4429">
        <v>19</v>
      </c>
      <c r="G4429" t="s">
        <v>20</v>
      </c>
      <c r="H4429" t="s">
        <v>223</v>
      </c>
      <c r="I4429">
        <v>5246</v>
      </c>
      <c r="J4429" t="s">
        <v>16</v>
      </c>
      <c r="K4429" t="s">
        <v>17</v>
      </c>
      <c r="L4429">
        <v>2021</v>
      </c>
      <c r="M4429" t="s">
        <v>18</v>
      </c>
    </row>
    <row r="4430" spans="1:13" x14ac:dyDescent="0.25">
      <c r="A4430" s="1">
        <v>44288</v>
      </c>
      <c r="B4430" s="2">
        <v>0.79861111111111116</v>
      </c>
      <c r="C4430" t="s">
        <v>40</v>
      </c>
      <c r="D4430" t="s">
        <v>37</v>
      </c>
      <c r="E4430">
        <v>13</v>
      </c>
      <c r="F4430">
        <v>17</v>
      </c>
      <c r="G4430" t="s">
        <v>20</v>
      </c>
      <c r="H4430" t="s">
        <v>223</v>
      </c>
      <c r="I4430">
        <v>5338</v>
      </c>
      <c r="J4430" t="s">
        <v>16</v>
      </c>
      <c r="K4430" t="s">
        <v>17</v>
      </c>
      <c r="L4430">
        <v>2021</v>
      </c>
      <c r="M4430" t="s">
        <v>18</v>
      </c>
    </row>
    <row r="4431" spans="1:13" x14ac:dyDescent="0.25">
      <c r="A4431" s="1">
        <v>44288</v>
      </c>
      <c r="B4431" s="2">
        <v>0.89861111111111114</v>
      </c>
      <c r="C4431" t="s">
        <v>40</v>
      </c>
      <c r="D4431" t="s">
        <v>65</v>
      </c>
      <c r="E4431">
        <v>0</v>
      </c>
      <c r="F4431">
        <v>0</v>
      </c>
      <c r="G4431" t="s">
        <v>15</v>
      </c>
      <c r="H4431" t="s">
        <v>221</v>
      </c>
      <c r="I4431">
        <v>5881</v>
      </c>
      <c r="J4431" t="s">
        <v>16</v>
      </c>
      <c r="K4431" t="s">
        <v>17</v>
      </c>
      <c r="L4431">
        <v>2021</v>
      </c>
      <c r="M4431" t="s">
        <v>18</v>
      </c>
    </row>
    <row r="4432" spans="1:13" x14ac:dyDescent="0.25">
      <c r="A4432" s="1">
        <v>44288</v>
      </c>
      <c r="B4432" s="2">
        <v>0.89861111111111114</v>
      </c>
      <c r="C4432" t="s">
        <v>40</v>
      </c>
      <c r="D4432" t="s">
        <v>71</v>
      </c>
      <c r="E4432">
        <v>0</v>
      </c>
      <c r="F4432">
        <v>0</v>
      </c>
      <c r="G4432" t="s">
        <v>32</v>
      </c>
      <c r="H4432" t="s">
        <v>223</v>
      </c>
      <c r="I4432">
        <v>5079</v>
      </c>
      <c r="J4432" t="s">
        <v>16</v>
      </c>
      <c r="K4432" t="s">
        <v>17</v>
      </c>
      <c r="L4432">
        <v>2021</v>
      </c>
      <c r="M4432" t="s">
        <v>18</v>
      </c>
    </row>
    <row r="4433" spans="1:13" x14ac:dyDescent="0.25">
      <c r="A4433" s="1">
        <v>44289</v>
      </c>
      <c r="B4433" s="2">
        <v>0.2722222222222222</v>
      </c>
      <c r="C4433" t="s">
        <v>50</v>
      </c>
      <c r="D4433" t="s">
        <v>49</v>
      </c>
      <c r="E4433">
        <v>0</v>
      </c>
      <c r="F4433">
        <v>0</v>
      </c>
      <c r="G4433" t="s">
        <v>15</v>
      </c>
      <c r="H4433" t="s">
        <v>221</v>
      </c>
      <c r="I4433">
        <v>5896</v>
      </c>
      <c r="J4433" t="s">
        <v>55</v>
      </c>
      <c r="K4433" t="s">
        <v>56</v>
      </c>
      <c r="L4433">
        <v>2021</v>
      </c>
      <c r="M4433" t="s">
        <v>18</v>
      </c>
    </row>
    <row r="4434" spans="1:13" x14ac:dyDescent="0.25">
      <c r="A4434" s="1">
        <v>44289</v>
      </c>
      <c r="B4434" s="2">
        <v>0.59444444444444444</v>
      </c>
      <c r="C4434" t="s">
        <v>50</v>
      </c>
      <c r="D4434" t="s">
        <v>48</v>
      </c>
      <c r="E4434">
        <v>0</v>
      </c>
      <c r="F4434">
        <v>0</v>
      </c>
      <c r="G4434" t="s">
        <v>23</v>
      </c>
      <c r="H4434" t="s">
        <v>221</v>
      </c>
      <c r="I4434">
        <v>5991</v>
      </c>
      <c r="J4434" t="s">
        <v>16</v>
      </c>
      <c r="K4434" t="s">
        <v>17</v>
      </c>
      <c r="L4434">
        <v>2021</v>
      </c>
      <c r="M4434" t="s">
        <v>18</v>
      </c>
    </row>
    <row r="4435" spans="1:13" x14ac:dyDescent="0.25">
      <c r="A4435" s="1">
        <v>44289</v>
      </c>
      <c r="B4435" s="2">
        <v>0.76180555555555551</v>
      </c>
      <c r="C4435" t="s">
        <v>50</v>
      </c>
      <c r="D4435" t="s">
        <v>94</v>
      </c>
      <c r="E4435">
        <v>0</v>
      </c>
      <c r="F4435">
        <v>0</v>
      </c>
      <c r="G4435" t="s">
        <v>23</v>
      </c>
      <c r="H4435" t="s">
        <v>221</v>
      </c>
      <c r="I4435">
        <v>6001</v>
      </c>
      <c r="J4435" t="s">
        <v>16</v>
      </c>
      <c r="K4435" t="s">
        <v>17</v>
      </c>
      <c r="L4435">
        <v>2021</v>
      </c>
      <c r="M4435" t="s">
        <v>18</v>
      </c>
    </row>
    <row r="4436" spans="1:13" x14ac:dyDescent="0.25">
      <c r="A4436" s="1">
        <v>44289</v>
      </c>
      <c r="B4436" s="2">
        <v>0.84722222222222221</v>
      </c>
      <c r="C4436" t="s">
        <v>50</v>
      </c>
      <c r="D4436" t="s">
        <v>19</v>
      </c>
      <c r="E4436">
        <v>0</v>
      </c>
      <c r="F4436">
        <v>0</v>
      </c>
      <c r="G4436" t="s">
        <v>20</v>
      </c>
      <c r="H4436" t="s">
        <v>223</v>
      </c>
      <c r="I4436">
        <v>5081</v>
      </c>
      <c r="J4436" t="s">
        <v>16</v>
      </c>
      <c r="K4436" t="s">
        <v>17</v>
      </c>
      <c r="L4436">
        <v>2021</v>
      </c>
      <c r="M4436" t="s">
        <v>18</v>
      </c>
    </row>
    <row r="4437" spans="1:13" x14ac:dyDescent="0.25">
      <c r="A4437" s="1">
        <v>44289</v>
      </c>
      <c r="B4437" s="2">
        <v>0.85624999999999996</v>
      </c>
      <c r="C4437" t="s">
        <v>50</v>
      </c>
      <c r="D4437" t="s">
        <v>83</v>
      </c>
      <c r="E4437">
        <v>0</v>
      </c>
      <c r="F4437">
        <v>0</v>
      </c>
      <c r="G4437" t="s">
        <v>23</v>
      </c>
      <c r="H4437" t="s">
        <v>221</v>
      </c>
      <c r="I4437">
        <v>5981</v>
      </c>
      <c r="J4437" t="s">
        <v>55</v>
      </c>
      <c r="K4437" t="s">
        <v>56</v>
      </c>
      <c r="L4437">
        <v>2021</v>
      </c>
      <c r="M4437" t="s">
        <v>18</v>
      </c>
    </row>
    <row r="4438" spans="1:13" x14ac:dyDescent="0.25">
      <c r="A4438" s="1">
        <v>44289</v>
      </c>
      <c r="B4438" s="2">
        <v>0.97777777777777775</v>
      </c>
      <c r="C4438" t="s">
        <v>50</v>
      </c>
      <c r="D4438" t="s">
        <v>65</v>
      </c>
      <c r="E4438">
        <v>0</v>
      </c>
      <c r="F4438">
        <v>0</v>
      </c>
      <c r="G4438" t="s">
        <v>15</v>
      </c>
      <c r="H4438" t="s">
        <v>221</v>
      </c>
      <c r="I4438">
        <v>5876</v>
      </c>
      <c r="J4438" t="s">
        <v>16</v>
      </c>
      <c r="K4438" t="s">
        <v>17</v>
      </c>
      <c r="L4438">
        <v>2021</v>
      </c>
      <c r="M4438" t="s">
        <v>18</v>
      </c>
    </row>
    <row r="4439" spans="1:13" x14ac:dyDescent="0.25">
      <c r="A4439" s="1">
        <v>44290</v>
      </c>
      <c r="B4439" s="2">
        <v>1.7361111111111112E-2</v>
      </c>
      <c r="C4439" t="s">
        <v>53</v>
      </c>
      <c r="D4439" t="s">
        <v>95</v>
      </c>
      <c r="E4439">
        <v>6</v>
      </c>
      <c r="F4439">
        <v>11</v>
      </c>
      <c r="G4439" t="s">
        <v>23</v>
      </c>
      <c r="H4439" t="s">
        <v>221</v>
      </c>
      <c r="I4439">
        <v>5791</v>
      </c>
      <c r="J4439" t="s">
        <v>55</v>
      </c>
      <c r="K4439" t="s">
        <v>56</v>
      </c>
      <c r="L4439">
        <v>2021</v>
      </c>
      <c r="M4439" t="s">
        <v>18</v>
      </c>
    </row>
    <row r="4440" spans="1:13" x14ac:dyDescent="0.25">
      <c r="A4440" s="1">
        <v>44290</v>
      </c>
      <c r="B4440" s="2">
        <v>7.0833333333333331E-2</v>
      </c>
      <c r="C4440" t="s">
        <v>53</v>
      </c>
      <c r="D4440" t="s">
        <v>49</v>
      </c>
      <c r="E4440">
        <v>8</v>
      </c>
      <c r="F4440">
        <v>13</v>
      </c>
      <c r="G4440" t="s">
        <v>15</v>
      </c>
      <c r="H4440" t="s">
        <v>221</v>
      </c>
      <c r="I4440">
        <v>5516</v>
      </c>
      <c r="J4440" t="s">
        <v>16</v>
      </c>
      <c r="K4440" t="s">
        <v>17</v>
      </c>
      <c r="L4440">
        <v>2021</v>
      </c>
      <c r="M4440" t="s">
        <v>18</v>
      </c>
    </row>
    <row r="4441" spans="1:13" x14ac:dyDescent="0.25">
      <c r="A4441" s="1">
        <v>44290</v>
      </c>
      <c r="B4441" s="2">
        <v>0.4375</v>
      </c>
      <c r="C4441" t="s">
        <v>53</v>
      </c>
      <c r="D4441" t="s">
        <v>82</v>
      </c>
      <c r="E4441">
        <v>0</v>
      </c>
      <c r="F4441">
        <v>0</v>
      </c>
      <c r="G4441" t="s">
        <v>20</v>
      </c>
      <c r="H4441" t="s">
        <v>223</v>
      </c>
      <c r="I4441">
        <v>5193</v>
      </c>
      <c r="J4441" t="s">
        <v>100</v>
      </c>
      <c r="K4441" t="s">
        <v>101</v>
      </c>
      <c r="L4441">
        <v>2021</v>
      </c>
      <c r="M4441" t="s">
        <v>18</v>
      </c>
    </row>
    <row r="4442" spans="1:13" x14ac:dyDescent="0.25">
      <c r="A4442" s="1">
        <v>44290</v>
      </c>
      <c r="B4442" s="2">
        <v>0.58263888888888893</v>
      </c>
      <c r="C4442" t="s">
        <v>53</v>
      </c>
      <c r="D4442" t="s">
        <v>86</v>
      </c>
      <c r="E4442">
        <v>4</v>
      </c>
      <c r="F4442">
        <v>8</v>
      </c>
      <c r="G4442" t="s">
        <v>32</v>
      </c>
      <c r="H4442" t="s">
        <v>223</v>
      </c>
      <c r="I4442">
        <v>5138</v>
      </c>
      <c r="J4442" t="s">
        <v>16</v>
      </c>
      <c r="K4442" t="s">
        <v>17</v>
      </c>
      <c r="L4442">
        <v>2021</v>
      </c>
      <c r="M4442" t="s">
        <v>18</v>
      </c>
    </row>
    <row r="4443" spans="1:13" x14ac:dyDescent="0.25">
      <c r="A4443" s="1">
        <v>44290</v>
      </c>
      <c r="B4443" s="2">
        <v>0.69722222222222219</v>
      </c>
      <c r="C4443" t="s">
        <v>53</v>
      </c>
      <c r="D4443" t="s">
        <v>65</v>
      </c>
      <c r="E4443">
        <v>0</v>
      </c>
      <c r="F4443">
        <v>0</v>
      </c>
      <c r="G4443" t="s">
        <v>15</v>
      </c>
      <c r="H4443" t="s">
        <v>221</v>
      </c>
      <c r="I4443">
        <v>5781</v>
      </c>
      <c r="J4443" t="s">
        <v>16</v>
      </c>
      <c r="K4443" t="s">
        <v>17</v>
      </c>
      <c r="L4443">
        <v>2021</v>
      </c>
      <c r="M4443" t="s">
        <v>18</v>
      </c>
    </row>
    <row r="4444" spans="1:13" x14ac:dyDescent="0.25">
      <c r="A4444" s="1">
        <v>44290</v>
      </c>
      <c r="B4444" s="2">
        <v>0.83611111111111114</v>
      </c>
      <c r="C4444" t="s">
        <v>53</v>
      </c>
      <c r="D4444" t="s">
        <v>94</v>
      </c>
      <c r="E4444">
        <v>5</v>
      </c>
      <c r="F4444">
        <v>10</v>
      </c>
      <c r="G4444" t="s">
        <v>23</v>
      </c>
      <c r="H4444" t="s">
        <v>221</v>
      </c>
      <c r="I4444">
        <v>5766</v>
      </c>
      <c r="J4444" t="s">
        <v>16</v>
      </c>
      <c r="K4444" t="s">
        <v>17</v>
      </c>
      <c r="L4444">
        <v>2021</v>
      </c>
      <c r="M4444" t="s">
        <v>18</v>
      </c>
    </row>
    <row r="4445" spans="1:13" x14ac:dyDescent="0.25">
      <c r="A4445" s="1">
        <v>44290</v>
      </c>
      <c r="B4445" s="2">
        <v>0.86319444444444449</v>
      </c>
      <c r="C4445" t="s">
        <v>53</v>
      </c>
      <c r="D4445" t="s">
        <v>65</v>
      </c>
      <c r="E4445">
        <v>0</v>
      </c>
      <c r="F4445">
        <v>0</v>
      </c>
      <c r="G4445" t="s">
        <v>15</v>
      </c>
      <c r="H4445" t="s">
        <v>221</v>
      </c>
      <c r="I4445">
        <v>5896</v>
      </c>
      <c r="J4445" t="s">
        <v>16</v>
      </c>
      <c r="K4445" t="s">
        <v>17</v>
      </c>
      <c r="L4445">
        <v>2021</v>
      </c>
      <c r="M4445" t="s">
        <v>18</v>
      </c>
    </row>
    <row r="4446" spans="1:13" x14ac:dyDescent="0.25">
      <c r="A4446" s="1">
        <v>44291</v>
      </c>
      <c r="B4446" s="2">
        <v>6.5972222222222224E-2</v>
      </c>
      <c r="C4446" t="s">
        <v>13</v>
      </c>
      <c r="D4446" t="s">
        <v>58</v>
      </c>
      <c r="E4446">
        <v>0</v>
      </c>
      <c r="F4446">
        <v>0</v>
      </c>
      <c r="G4446" t="s">
        <v>23</v>
      </c>
      <c r="H4446" t="s">
        <v>221</v>
      </c>
      <c r="I4446">
        <v>6871</v>
      </c>
      <c r="J4446" t="s">
        <v>16</v>
      </c>
      <c r="K4446" t="s">
        <v>17</v>
      </c>
      <c r="L4446">
        <v>2021</v>
      </c>
      <c r="M4446" t="s">
        <v>18</v>
      </c>
    </row>
    <row r="4447" spans="1:13" x14ac:dyDescent="0.25">
      <c r="A4447" s="1">
        <v>44291</v>
      </c>
      <c r="B4447" s="2">
        <v>0.76041666666666663</v>
      </c>
      <c r="C4447" t="s">
        <v>13</v>
      </c>
      <c r="D4447" t="s">
        <v>28</v>
      </c>
      <c r="E4447">
        <v>3</v>
      </c>
      <c r="F4447">
        <v>7</v>
      </c>
      <c r="G4447" t="s">
        <v>20</v>
      </c>
      <c r="H4447" t="s">
        <v>223</v>
      </c>
      <c r="I4447">
        <v>5050</v>
      </c>
      <c r="J4447" t="s">
        <v>16</v>
      </c>
      <c r="K4447" t="s">
        <v>17</v>
      </c>
      <c r="L4447">
        <v>2021</v>
      </c>
      <c r="M4447" t="s">
        <v>18</v>
      </c>
    </row>
    <row r="4448" spans="1:13" x14ac:dyDescent="0.25">
      <c r="A4448" s="1">
        <v>44291</v>
      </c>
      <c r="B4448" s="2">
        <v>0.77500000000000002</v>
      </c>
      <c r="C4448" t="s">
        <v>13</v>
      </c>
      <c r="D4448" t="s">
        <v>104</v>
      </c>
      <c r="E4448">
        <v>3</v>
      </c>
      <c r="F4448">
        <v>6</v>
      </c>
      <c r="G4448" t="s">
        <v>15</v>
      </c>
      <c r="H4448" t="s">
        <v>221</v>
      </c>
      <c r="I4448">
        <v>5856</v>
      </c>
      <c r="J4448" t="s">
        <v>16</v>
      </c>
      <c r="K4448" t="s">
        <v>17</v>
      </c>
      <c r="L4448">
        <v>2021</v>
      </c>
      <c r="M4448" t="s">
        <v>18</v>
      </c>
    </row>
    <row r="4449" spans="1:13" x14ac:dyDescent="0.25">
      <c r="A4449" s="1">
        <v>44291</v>
      </c>
      <c r="B4449" s="2">
        <v>0.79166666666666663</v>
      </c>
      <c r="C4449" t="s">
        <v>13</v>
      </c>
      <c r="D4449" t="s">
        <v>58</v>
      </c>
      <c r="E4449">
        <v>0</v>
      </c>
      <c r="F4449">
        <v>0</v>
      </c>
      <c r="G4449" t="s">
        <v>23</v>
      </c>
      <c r="H4449" t="s">
        <v>221</v>
      </c>
      <c r="I4449">
        <v>5761</v>
      </c>
      <c r="J4449" t="s">
        <v>16</v>
      </c>
      <c r="K4449" t="s">
        <v>17</v>
      </c>
      <c r="L4449">
        <v>2021</v>
      </c>
      <c r="M4449" t="s">
        <v>18</v>
      </c>
    </row>
    <row r="4450" spans="1:13" x14ac:dyDescent="0.25">
      <c r="A4450" s="1">
        <v>44292</v>
      </c>
      <c r="B4450" s="2">
        <v>0.55069444444444449</v>
      </c>
      <c r="C4450" t="s">
        <v>21</v>
      </c>
      <c r="D4450" t="s">
        <v>41</v>
      </c>
      <c r="E4450">
        <v>0</v>
      </c>
      <c r="F4450">
        <v>0</v>
      </c>
      <c r="G4450" t="s">
        <v>20</v>
      </c>
      <c r="H4450" t="s">
        <v>223</v>
      </c>
      <c r="I4450">
        <v>5151</v>
      </c>
      <c r="J4450" t="s">
        <v>16</v>
      </c>
      <c r="K4450" t="s">
        <v>17</v>
      </c>
      <c r="L4450">
        <v>2021</v>
      </c>
      <c r="M4450" t="s">
        <v>18</v>
      </c>
    </row>
    <row r="4451" spans="1:13" x14ac:dyDescent="0.25">
      <c r="A4451" s="1">
        <v>44292</v>
      </c>
      <c r="B4451" s="2">
        <v>0.7729166666666667</v>
      </c>
      <c r="C4451" t="s">
        <v>21</v>
      </c>
      <c r="D4451" t="s">
        <v>68</v>
      </c>
      <c r="E4451">
        <v>0</v>
      </c>
      <c r="F4451">
        <v>0</v>
      </c>
      <c r="G4451" t="s">
        <v>20</v>
      </c>
      <c r="H4451" t="s">
        <v>223</v>
      </c>
      <c r="I4451">
        <v>5282</v>
      </c>
      <c r="J4451" t="s">
        <v>16</v>
      </c>
      <c r="K4451" t="s">
        <v>17</v>
      </c>
      <c r="L4451">
        <v>2021</v>
      </c>
      <c r="M4451" t="s">
        <v>18</v>
      </c>
    </row>
    <row r="4452" spans="1:13" x14ac:dyDescent="0.25">
      <c r="A4452" s="1">
        <v>44292</v>
      </c>
      <c r="B4452" s="2">
        <v>0.8256944444444444</v>
      </c>
      <c r="C4452" t="s">
        <v>21</v>
      </c>
      <c r="D4452" t="s">
        <v>112</v>
      </c>
      <c r="E4452">
        <v>9</v>
      </c>
      <c r="F4452">
        <v>14</v>
      </c>
      <c r="G4452" t="s">
        <v>23</v>
      </c>
      <c r="H4452" t="s">
        <v>221</v>
      </c>
      <c r="I4452">
        <v>5446</v>
      </c>
      <c r="J4452" t="s">
        <v>16</v>
      </c>
      <c r="K4452" t="s">
        <v>17</v>
      </c>
      <c r="L4452">
        <v>2021</v>
      </c>
      <c r="M4452" t="s">
        <v>18</v>
      </c>
    </row>
    <row r="4453" spans="1:13" x14ac:dyDescent="0.25">
      <c r="A4453" s="1">
        <v>44292</v>
      </c>
      <c r="B4453" s="2">
        <v>0.85347222222222219</v>
      </c>
      <c r="C4453" t="s">
        <v>21</v>
      </c>
      <c r="D4453" t="s">
        <v>36</v>
      </c>
      <c r="E4453">
        <v>0</v>
      </c>
      <c r="F4453">
        <v>0</v>
      </c>
      <c r="G4453" t="s">
        <v>23</v>
      </c>
      <c r="H4453" t="s">
        <v>221</v>
      </c>
      <c r="I4453">
        <v>6131</v>
      </c>
      <c r="J4453" t="s">
        <v>16</v>
      </c>
      <c r="K4453" t="s">
        <v>17</v>
      </c>
      <c r="L4453">
        <v>2021</v>
      </c>
      <c r="M4453" t="s">
        <v>18</v>
      </c>
    </row>
    <row r="4454" spans="1:13" x14ac:dyDescent="0.25">
      <c r="A4454" s="1">
        <v>44293</v>
      </c>
      <c r="B4454" s="2">
        <v>6.9444444444444447E-4</v>
      </c>
      <c r="C4454" t="s">
        <v>25</v>
      </c>
      <c r="D4454" t="s">
        <v>41</v>
      </c>
      <c r="E4454">
        <v>5</v>
      </c>
      <c r="F4454">
        <v>13</v>
      </c>
      <c r="G4454" t="s">
        <v>20</v>
      </c>
      <c r="H4454" t="s">
        <v>223</v>
      </c>
      <c r="I4454">
        <v>5079</v>
      </c>
      <c r="J4454" t="s">
        <v>16</v>
      </c>
      <c r="K4454" t="s">
        <v>17</v>
      </c>
      <c r="L4454">
        <v>2021</v>
      </c>
      <c r="M4454" t="s">
        <v>18</v>
      </c>
    </row>
    <row r="4455" spans="1:13" x14ac:dyDescent="0.25">
      <c r="A4455" s="1">
        <v>44293</v>
      </c>
      <c r="B4455" s="2">
        <v>1.7361111111111112E-2</v>
      </c>
      <c r="C4455" t="s">
        <v>25</v>
      </c>
      <c r="D4455" t="s">
        <v>34</v>
      </c>
      <c r="E4455">
        <v>3</v>
      </c>
      <c r="F4455">
        <v>10</v>
      </c>
      <c r="G4455" t="s">
        <v>15</v>
      </c>
      <c r="H4455" t="s">
        <v>221</v>
      </c>
      <c r="I4455">
        <v>5716</v>
      </c>
      <c r="J4455" t="s">
        <v>16</v>
      </c>
      <c r="K4455" t="s">
        <v>17</v>
      </c>
      <c r="L4455">
        <v>2021</v>
      </c>
      <c r="M4455" t="s">
        <v>18</v>
      </c>
    </row>
    <row r="4456" spans="1:13" x14ac:dyDescent="0.25">
      <c r="A4456" s="1">
        <v>44293</v>
      </c>
      <c r="B4456" s="2">
        <v>2.013888888888889E-2</v>
      </c>
      <c r="C4456" t="s">
        <v>25</v>
      </c>
      <c r="D4456" t="s">
        <v>14</v>
      </c>
      <c r="E4456">
        <v>0</v>
      </c>
      <c r="F4456">
        <v>0</v>
      </c>
      <c r="G4456" t="s">
        <v>15</v>
      </c>
      <c r="H4456" t="s">
        <v>221</v>
      </c>
      <c r="I4456">
        <v>5716</v>
      </c>
      <c r="J4456" t="s">
        <v>16</v>
      </c>
      <c r="K4456" t="s">
        <v>17</v>
      </c>
      <c r="L4456">
        <v>2021</v>
      </c>
      <c r="M4456" t="s">
        <v>18</v>
      </c>
    </row>
    <row r="4457" spans="1:13" x14ac:dyDescent="0.25">
      <c r="A4457" s="1">
        <v>44293</v>
      </c>
      <c r="B4457" s="2">
        <v>3.0555555555555555E-2</v>
      </c>
      <c r="C4457" t="s">
        <v>25</v>
      </c>
      <c r="D4457" t="s">
        <v>63</v>
      </c>
      <c r="E4457">
        <v>8</v>
      </c>
      <c r="F4457">
        <v>15</v>
      </c>
      <c r="G4457" t="s">
        <v>23</v>
      </c>
      <c r="H4457" t="s">
        <v>221</v>
      </c>
      <c r="I4457">
        <v>5836</v>
      </c>
      <c r="J4457" t="s">
        <v>16</v>
      </c>
      <c r="K4457" t="s">
        <v>17</v>
      </c>
      <c r="L4457">
        <v>2021</v>
      </c>
      <c r="M4457" t="s">
        <v>18</v>
      </c>
    </row>
    <row r="4458" spans="1:13" x14ac:dyDescent="0.25">
      <c r="A4458" s="1">
        <v>44293</v>
      </c>
      <c r="B4458" s="2">
        <v>0.43402777777777779</v>
      </c>
      <c r="C4458" t="s">
        <v>25</v>
      </c>
      <c r="D4458" t="s">
        <v>64</v>
      </c>
      <c r="E4458">
        <v>8</v>
      </c>
      <c r="F4458">
        <v>12</v>
      </c>
      <c r="G4458" t="s">
        <v>32</v>
      </c>
      <c r="H4458" t="s">
        <v>223</v>
      </c>
      <c r="I4458">
        <v>5031</v>
      </c>
      <c r="J4458" t="s">
        <v>16</v>
      </c>
      <c r="K4458" t="s">
        <v>17</v>
      </c>
      <c r="L4458">
        <v>2021</v>
      </c>
      <c r="M4458" t="s">
        <v>18</v>
      </c>
    </row>
    <row r="4459" spans="1:13" x14ac:dyDescent="0.25">
      <c r="A4459" s="1">
        <v>44293</v>
      </c>
      <c r="B4459" s="2">
        <v>0.74861111111111112</v>
      </c>
      <c r="C4459" t="s">
        <v>25</v>
      </c>
      <c r="D4459" t="s">
        <v>14</v>
      </c>
      <c r="E4459">
        <v>0</v>
      </c>
      <c r="F4459">
        <v>0</v>
      </c>
      <c r="G4459" t="s">
        <v>23</v>
      </c>
      <c r="H4459" t="s">
        <v>221</v>
      </c>
      <c r="I4459">
        <v>6031</v>
      </c>
      <c r="J4459" t="s">
        <v>91</v>
      </c>
      <c r="K4459" t="s">
        <v>92</v>
      </c>
      <c r="L4459">
        <v>2021</v>
      </c>
      <c r="M4459" t="s">
        <v>18</v>
      </c>
    </row>
    <row r="4460" spans="1:13" x14ac:dyDescent="0.25">
      <c r="A4460" s="1">
        <v>44293</v>
      </c>
      <c r="B4460" s="2">
        <v>0.82916666666666672</v>
      </c>
      <c r="C4460" t="s">
        <v>25</v>
      </c>
      <c r="D4460" t="s">
        <v>79</v>
      </c>
      <c r="E4460">
        <v>0</v>
      </c>
      <c r="F4460">
        <v>0</v>
      </c>
      <c r="G4460" t="s">
        <v>23</v>
      </c>
      <c r="H4460" t="s">
        <v>221</v>
      </c>
      <c r="I4460">
        <v>6056</v>
      </c>
      <c r="J4460" t="s">
        <v>16</v>
      </c>
      <c r="K4460" t="s">
        <v>17</v>
      </c>
      <c r="L4460">
        <v>2021</v>
      </c>
      <c r="M4460" t="s">
        <v>18</v>
      </c>
    </row>
    <row r="4461" spans="1:13" x14ac:dyDescent="0.25">
      <c r="A4461" s="1">
        <v>44293</v>
      </c>
      <c r="B4461" s="2">
        <v>0.97499999999999998</v>
      </c>
      <c r="C4461" t="s">
        <v>25</v>
      </c>
      <c r="D4461" t="s">
        <v>65</v>
      </c>
      <c r="E4461">
        <v>0</v>
      </c>
      <c r="F4461">
        <v>0</v>
      </c>
      <c r="G4461" t="s">
        <v>23</v>
      </c>
      <c r="H4461" t="s">
        <v>221</v>
      </c>
      <c r="I4461">
        <v>5876</v>
      </c>
      <c r="J4461" t="s">
        <v>16</v>
      </c>
      <c r="K4461" t="s">
        <v>17</v>
      </c>
      <c r="L4461">
        <v>2021</v>
      </c>
      <c r="M4461" t="s">
        <v>18</v>
      </c>
    </row>
    <row r="4462" spans="1:13" x14ac:dyDescent="0.25">
      <c r="A4462" s="1">
        <v>44294</v>
      </c>
      <c r="B4462" s="2">
        <v>5.9722222222222225E-2</v>
      </c>
      <c r="C4462" t="s">
        <v>33</v>
      </c>
      <c r="D4462" t="s">
        <v>112</v>
      </c>
      <c r="E4462">
        <v>4</v>
      </c>
      <c r="F4462">
        <v>0</v>
      </c>
      <c r="G4462" t="s">
        <v>23</v>
      </c>
      <c r="H4462" t="s">
        <v>221</v>
      </c>
      <c r="I4462">
        <v>5461</v>
      </c>
      <c r="J4462" t="s">
        <v>16</v>
      </c>
      <c r="K4462" t="s">
        <v>17</v>
      </c>
      <c r="L4462">
        <v>2021</v>
      </c>
      <c r="M4462" t="s">
        <v>18</v>
      </c>
    </row>
    <row r="4463" spans="1:13" x14ac:dyDescent="0.25">
      <c r="A4463" s="1">
        <v>44294</v>
      </c>
      <c r="B4463" s="2">
        <v>6.1805555555555558E-2</v>
      </c>
      <c r="C4463" t="s">
        <v>33</v>
      </c>
      <c r="D4463" t="s">
        <v>112</v>
      </c>
      <c r="E4463">
        <v>0</v>
      </c>
      <c r="F4463">
        <v>0</v>
      </c>
      <c r="G4463" t="s">
        <v>15</v>
      </c>
      <c r="H4463" t="s">
        <v>221</v>
      </c>
      <c r="I4463">
        <v>5961</v>
      </c>
      <c r="J4463" t="s">
        <v>16</v>
      </c>
      <c r="K4463" t="s">
        <v>17</v>
      </c>
      <c r="L4463">
        <v>2021</v>
      </c>
      <c r="M4463" t="s">
        <v>18</v>
      </c>
    </row>
    <row r="4464" spans="1:13" x14ac:dyDescent="0.25">
      <c r="A4464" s="1">
        <v>44294</v>
      </c>
      <c r="B4464" s="2">
        <v>9.930555555555555E-2</v>
      </c>
      <c r="C4464" t="s">
        <v>33</v>
      </c>
      <c r="D4464" t="s">
        <v>58</v>
      </c>
      <c r="E4464">
        <v>0</v>
      </c>
      <c r="F4464">
        <v>0</v>
      </c>
      <c r="G4464" t="s">
        <v>23</v>
      </c>
      <c r="H4464" t="s">
        <v>221</v>
      </c>
      <c r="I4464">
        <v>5856</v>
      </c>
      <c r="J4464" t="s">
        <v>16</v>
      </c>
      <c r="K4464" t="s">
        <v>17</v>
      </c>
      <c r="L4464">
        <v>2021</v>
      </c>
      <c r="M4464" t="s">
        <v>18</v>
      </c>
    </row>
    <row r="4465" spans="1:13" x14ac:dyDescent="0.25">
      <c r="A4465" s="1">
        <v>44294</v>
      </c>
      <c r="B4465" s="2">
        <v>0.41875000000000001</v>
      </c>
      <c r="C4465" t="s">
        <v>33</v>
      </c>
      <c r="D4465" t="s">
        <v>63</v>
      </c>
      <c r="E4465">
        <v>0</v>
      </c>
      <c r="F4465">
        <v>0</v>
      </c>
      <c r="G4465" t="s">
        <v>23</v>
      </c>
      <c r="H4465" t="s">
        <v>221</v>
      </c>
      <c r="I4465">
        <v>5761</v>
      </c>
      <c r="J4465" t="s">
        <v>55</v>
      </c>
      <c r="K4465" t="s">
        <v>56</v>
      </c>
      <c r="L4465">
        <v>2021</v>
      </c>
      <c r="M4465" t="s">
        <v>18</v>
      </c>
    </row>
    <row r="4466" spans="1:13" x14ac:dyDescent="0.25">
      <c r="A4466" s="1">
        <v>44294</v>
      </c>
      <c r="B4466" s="2">
        <v>0.48125000000000001</v>
      </c>
      <c r="C4466" t="s">
        <v>33</v>
      </c>
      <c r="D4466" t="s">
        <v>87</v>
      </c>
      <c r="E4466">
        <v>3</v>
      </c>
      <c r="F4466">
        <v>6</v>
      </c>
      <c r="G4466" t="s">
        <v>15</v>
      </c>
      <c r="H4466" t="s">
        <v>221</v>
      </c>
      <c r="I4466">
        <v>5956</v>
      </c>
      <c r="J4466" t="s">
        <v>38</v>
      </c>
      <c r="K4466" t="s">
        <v>39</v>
      </c>
      <c r="L4466">
        <v>2021</v>
      </c>
      <c r="M4466" t="s">
        <v>18</v>
      </c>
    </row>
    <row r="4467" spans="1:13" x14ac:dyDescent="0.25">
      <c r="A4467" s="1">
        <v>44294</v>
      </c>
      <c r="B4467" s="2">
        <v>0.86250000000000004</v>
      </c>
      <c r="C4467" t="s">
        <v>33</v>
      </c>
      <c r="D4467" t="s">
        <v>49</v>
      </c>
      <c r="E4467">
        <v>3</v>
      </c>
      <c r="F4467">
        <v>8</v>
      </c>
      <c r="G4467" t="s">
        <v>23</v>
      </c>
      <c r="H4467" t="s">
        <v>221</v>
      </c>
      <c r="I4467">
        <v>5936</v>
      </c>
      <c r="J4467" t="s">
        <v>55</v>
      </c>
      <c r="K4467" t="s">
        <v>56</v>
      </c>
      <c r="L4467">
        <v>2021</v>
      </c>
      <c r="M4467" t="s">
        <v>18</v>
      </c>
    </row>
    <row r="4468" spans="1:13" x14ac:dyDescent="0.25">
      <c r="A4468" s="1">
        <v>44294</v>
      </c>
      <c r="B4468" s="2">
        <v>0.88888888888888884</v>
      </c>
      <c r="C4468" t="s">
        <v>33</v>
      </c>
      <c r="D4468" t="s">
        <v>108</v>
      </c>
      <c r="E4468">
        <v>7</v>
      </c>
      <c r="F4468">
        <v>12</v>
      </c>
      <c r="G4468" t="s">
        <v>15</v>
      </c>
      <c r="H4468" t="s">
        <v>221</v>
      </c>
      <c r="I4468">
        <v>5926</v>
      </c>
      <c r="J4468" t="s">
        <v>16</v>
      </c>
      <c r="K4468" t="s">
        <v>17</v>
      </c>
      <c r="L4468">
        <v>2021</v>
      </c>
      <c r="M4468" t="s">
        <v>18</v>
      </c>
    </row>
    <row r="4469" spans="1:13" x14ac:dyDescent="0.25">
      <c r="A4469" s="1">
        <v>44294</v>
      </c>
      <c r="B4469" s="2">
        <v>0.93472222222222223</v>
      </c>
      <c r="C4469" t="s">
        <v>33</v>
      </c>
      <c r="D4469" t="s">
        <v>70</v>
      </c>
      <c r="E4469">
        <v>7</v>
      </c>
      <c r="F4469">
        <v>14</v>
      </c>
      <c r="G4469" t="s">
        <v>32</v>
      </c>
      <c r="H4469" t="s">
        <v>223</v>
      </c>
      <c r="I4469">
        <v>5170</v>
      </c>
      <c r="J4469" t="s">
        <v>16</v>
      </c>
      <c r="K4469" t="s">
        <v>17</v>
      </c>
      <c r="L4469">
        <v>2021</v>
      </c>
      <c r="M4469" t="s">
        <v>18</v>
      </c>
    </row>
    <row r="4470" spans="1:13" x14ac:dyDescent="0.25">
      <c r="A4470" s="1">
        <v>44295</v>
      </c>
      <c r="B4470" s="2">
        <v>0.50347222222222221</v>
      </c>
      <c r="C4470" t="s">
        <v>40</v>
      </c>
      <c r="D4470" t="s">
        <v>49</v>
      </c>
      <c r="E4470">
        <v>0</v>
      </c>
      <c r="F4470">
        <v>0</v>
      </c>
      <c r="G4470" t="s">
        <v>15</v>
      </c>
      <c r="H4470" t="s">
        <v>221</v>
      </c>
      <c r="I4470">
        <v>5906</v>
      </c>
      <c r="J4470" t="s">
        <v>16</v>
      </c>
      <c r="K4470" t="s">
        <v>17</v>
      </c>
      <c r="L4470">
        <v>2021</v>
      </c>
      <c r="M4470" t="s">
        <v>18</v>
      </c>
    </row>
    <row r="4471" spans="1:13" x14ac:dyDescent="0.25">
      <c r="A4471" s="1">
        <v>44295</v>
      </c>
      <c r="B4471" s="2">
        <v>0.64097222222222228</v>
      </c>
      <c r="C4471" t="s">
        <v>40</v>
      </c>
      <c r="D4471" t="s">
        <v>105</v>
      </c>
      <c r="E4471">
        <v>3</v>
      </c>
      <c r="F4471">
        <v>6</v>
      </c>
      <c r="G4471" t="s">
        <v>15</v>
      </c>
      <c r="H4471" t="s">
        <v>221</v>
      </c>
      <c r="I4471">
        <v>6031</v>
      </c>
      <c r="J4471" t="s">
        <v>16</v>
      </c>
      <c r="K4471" t="s">
        <v>17</v>
      </c>
      <c r="L4471">
        <v>2021</v>
      </c>
      <c r="M4471" t="s">
        <v>18</v>
      </c>
    </row>
    <row r="4472" spans="1:13" x14ac:dyDescent="0.25">
      <c r="A4472" s="1">
        <v>44295</v>
      </c>
      <c r="B4472" s="2">
        <v>0.76111111111111107</v>
      </c>
      <c r="C4472" t="s">
        <v>40</v>
      </c>
      <c r="D4472" t="s">
        <v>36</v>
      </c>
      <c r="E4472">
        <v>6</v>
      </c>
      <c r="F4472">
        <v>9</v>
      </c>
      <c r="G4472" t="s">
        <v>15</v>
      </c>
      <c r="H4472" t="s">
        <v>221</v>
      </c>
      <c r="I4472">
        <v>6041</v>
      </c>
      <c r="J4472" t="s">
        <v>55</v>
      </c>
      <c r="K4472" t="s">
        <v>56</v>
      </c>
      <c r="L4472">
        <v>2021</v>
      </c>
      <c r="M4472" t="s">
        <v>18</v>
      </c>
    </row>
    <row r="4473" spans="1:13" x14ac:dyDescent="0.25">
      <c r="A4473" s="1">
        <v>44296</v>
      </c>
      <c r="B4473" s="2">
        <v>0.90763888888888888</v>
      </c>
      <c r="C4473" t="s">
        <v>50</v>
      </c>
      <c r="D4473" t="s">
        <v>28</v>
      </c>
      <c r="E4473">
        <v>17</v>
      </c>
      <c r="F4473">
        <v>23</v>
      </c>
      <c r="G4473" t="s">
        <v>20</v>
      </c>
      <c r="H4473" t="s">
        <v>223</v>
      </c>
      <c r="I4473">
        <v>5102</v>
      </c>
      <c r="J4473" t="s">
        <v>16</v>
      </c>
      <c r="K4473" t="s">
        <v>17</v>
      </c>
      <c r="L4473">
        <v>2021</v>
      </c>
      <c r="M4473" t="s">
        <v>18</v>
      </c>
    </row>
    <row r="4474" spans="1:13" x14ac:dyDescent="0.25">
      <c r="A4474" s="1">
        <v>44297</v>
      </c>
      <c r="B4474" s="2">
        <v>0.48194444444444445</v>
      </c>
      <c r="C4474" t="s">
        <v>53</v>
      </c>
      <c r="D4474" t="s">
        <v>122</v>
      </c>
      <c r="E4474">
        <v>0</v>
      </c>
      <c r="F4474">
        <v>0</v>
      </c>
      <c r="G4474" t="s">
        <v>15</v>
      </c>
      <c r="H4474" t="s">
        <v>221</v>
      </c>
      <c r="I4474">
        <v>5991</v>
      </c>
      <c r="J4474" t="s">
        <v>16</v>
      </c>
      <c r="K4474" t="s">
        <v>17</v>
      </c>
      <c r="L4474">
        <v>2021</v>
      </c>
      <c r="M4474" t="s">
        <v>18</v>
      </c>
    </row>
    <row r="4475" spans="1:13" x14ac:dyDescent="0.25">
      <c r="A4475" s="1">
        <v>44297</v>
      </c>
      <c r="B4475" s="2">
        <v>0.55694444444444446</v>
      </c>
      <c r="C4475" t="s">
        <v>53</v>
      </c>
      <c r="D4475" t="s">
        <v>81</v>
      </c>
      <c r="E4475">
        <v>0</v>
      </c>
      <c r="F4475">
        <v>0</v>
      </c>
      <c r="G4475" t="s">
        <v>32</v>
      </c>
      <c r="H4475" t="s">
        <v>223</v>
      </c>
      <c r="I4475">
        <v>5322</v>
      </c>
      <c r="J4475" t="s">
        <v>16</v>
      </c>
      <c r="K4475" t="s">
        <v>17</v>
      </c>
      <c r="L4475">
        <v>2021</v>
      </c>
      <c r="M4475" t="s">
        <v>18</v>
      </c>
    </row>
    <row r="4476" spans="1:13" x14ac:dyDescent="0.25">
      <c r="A4476" s="1">
        <v>44297</v>
      </c>
      <c r="B4476" s="2">
        <v>0.90208333333333335</v>
      </c>
      <c r="C4476" t="s">
        <v>53</v>
      </c>
      <c r="D4476" t="s">
        <v>77</v>
      </c>
      <c r="E4476">
        <v>3</v>
      </c>
      <c r="F4476">
        <v>8</v>
      </c>
      <c r="G4476" t="s">
        <v>15</v>
      </c>
      <c r="H4476" t="s">
        <v>221</v>
      </c>
      <c r="I4476">
        <v>5771</v>
      </c>
      <c r="J4476" t="s">
        <v>16</v>
      </c>
      <c r="K4476" t="s">
        <v>17</v>
      </c>
      <c r="L4476">
        <v>2021</v>
      </c>
      <c r="M4476" t="s">
        <v>18</v>
      </c>
    </row>
    <row r="4477" spans="1:13" x14ac:dyDescent="0.25">
      <c r="A4477" s="1">
        <v>44298</v>
      </c>
      <c r="B4477" s="2">
        <v>0.53263888888888888</v>
      </c>
      <c r="C4477" t="s">
        <v>13</v>
      </c>
      <c r="D4477" t="s">
        <v>103</v>
      </c>
      <c r="E4477">
        <v>0</v>
      </c>
      <c r="F4477">
        <v>0</v>
      </c>
      <c r="G4477" t="s">
        <v>23</v>
      </c>
      <c r="H4477" t="s">
        <v>221</v>
      </c>
      <c r="I4477">
        <v>5936</v>
      </c>
      <c r="J4477" t="s">
        <v>16</v>
      </c>
      <c r="K4477" t="s">
        <v>17</v>
      </c>
      <c r="L4477">
        <v>2021</v>
      </c>
      <c r="M4477" t="s">
        <v>18</v>
      </c>
    </row>
    <row r="4478" spans="1:13" x14ac:dyDescent="0.25">
      <c r="A4478" s="1">
        <v>44298</v>
      </c>
      <c r="B4478" s="2">
        <v>0.59513888888888888</v>
      </c>
      <c r="C4478" t="s">
        <v>13</v>
      </c>
      <c r="D4478" t="s">
        <v>122</v>
      </c>
      <c r="E4478">
        <v>3</v>
      </c>
      <c r="F4478">
        <v>8</v>
      </c>
      <c r="G4478" t="s">
        <v>15</v>
      </c>
      <c r="H4478" t="s">
        <v>221</v>
      </c>
      <c r="I4478">
        <v>5801</v>
      </c>
      <c r="J4478" t="s">
        <v>16</v>
      </c>
      <c r="K4478" t="s">
        <v>17</v>
      </c>
      <c r="L4478">
        <v>2021</v>
      </c>
      <c r="M4478" t="s">
        <v>18</v>
      </c>
    </row>
    <row r="4479" spans="1:13" x14ac:dyDescent="0.25">
      <c r="A4479" s="1">
        <v>44298</v>
      </c>
      <c r="B4479" s="2">
        <v>0.73333333333333328</v>
      </c>
      <c r="C4479" t="s">
        <v>13</v>
      </c>
      <c r="D4479" t="s">
        <v>71</v>
      </c>
      <c r="E4479">
        <v>9</v>
      </c>
      <c r="F4479">
        <v>13</v>
      </c>
      <c r="G4479" t="s">
        <v>32</v>
      </c>
      <c r="H4479" t="s">
        <v>223</v>
      </c>
      <c r="I4479">
        <v>5071</v>
      </c>
      <c r="J4479" t="s">
        <v>16</v>
      </c>
      <c r="K4479" t="s">
        <v>17</v>
      </c>
      <c r="L4479">
        <v>2021</v>
      </c>
      <c r="M4479" t="s">
        <v>18</v>
      </c>
    </row>
    <row r="4480" spans="1:13" x14ac:dyDescent="0.25">
      <c r="A4480" s="1">
        <v>44298</v>
      </c>
      <c r="B4480" s="2">
        <v>0.80486111111111114</v>
      </c>
      <c r="C4480" t="s">
        <v>13</v>
      </c>
      <c r="D4480" t="s">
        <v>22</v>
      </c>
      <c r="E4480">
        <v>18</v>
      </c>
      <c r="F4480">
        <v>23</v>
      </c>
      <c r="G4480" t="s">
        <v>15</v>
      </c>
      <c r="H4480" t="s">
        <v>221</v>
      </c>
      <c r="I4480">
        <v>6001</v>
      </c>
      <c r="J4480" t="s">
        <v>16</v>
      </c>
      <c r="K4480" t="s">
        <v>17</v>
      </c>
      <c r="L4480">
        <v>2021</v>
      </c>
      <c r="M4480" t="s">
        <v>18</v>
      </c>
    </row>
    <row r="4481" spans="1:13" x14ac:dyDescent="0.25">
      <c r="A4481" s="1">
        <v>44298</v>
      </c>
      <c r="B4481" s="2">
        <v>0.88194444444444442</v>
      </c>
      <c r="C4481" t="s">
        <v>13</v>
      </c>
      <c r="D4481" t="s">
        <v>65</v>
      </c>
      <c r="E4481">
        <v>0</v>
      </c>
      <c r="F4481">
        <v>0</v>
      </c>
      <c r="G4481" t="s">
        <v>15</v>
      </c>
      <c r="H4481" t="s">
        <v>221</v>
      </c>
      <c r="I4481">
        <v>5891</v>
      </c>
      <c r="J4481" t="s">
        <v>16</v>
      </c>
      <c r="K4481" t="s">
        <v>17</v>
      </c>
      <c r="L4481">
        <v>2021</v>
      </c>
      <c r="M4481" t="s">
        <v>18</v>
      </c>
    </row>
    <row r="4482" spans="1:13" x14ac:dyDescent="0.25">
      <c r="A4482" s="1">
        <v>44299</v>
      </c>
      <c r="B4482" s="2">
        <v>9.7916666666666666E-2</v>
      </c>
      <c r="C4482" t="s">
        <v>21</v>
      </c>
      <c r="D4482" t="s">
        <v>47</v>
      </c>
      <c r="E4482">
        <v>3</v>
      </c>
      <c r="F4482">
        <v>10</v>
      </c>
      <c r="G4482" t="s">
        <v>15</v>
      </c>
      <c r="H4482" t="s">
        <v>221</v>
      </c>
      <c r="I4482">
        <v>5801</v>
      </c>
      <c r="J4482" t="s">
        <v>16</v>
      </c>
      <c r="K4482" t="s">
        <v>17</v>
      </c>
      <c r="L4482">
        <v>2021</v>
      </c>
      <c r="M4482" t="s">
        <v>18</v>
      </c>
    </row>
    <row r="4483" spans="1:13" x14ac:dyDescent="0.25">
      <c r="A4483" s="1">
        <v>44299</v>
      </c>
      <c r="B4483" s="2">
        <v>0.5756944444444444</v>
      </c>
      <c r="C4483" t="s">
        <v>21</v>
      </c>
      <c r="D4483" t="s">
        <v>31</v>
      </c>
      <c r="E4483">
        <v>3</v>
      </c>
      <c r="F4483">
        <v>7</v>
      </c>
      <c r="G4483" t="s">
        <v>32</v>
      </c>
      <c r="H4483" t="s">
        <v>223</v>
      </c>
      <c r="I4483">
        <v>5020</v>
      </c>
      <c r="J4483" t="s">
        <v>16</v>
      </c>
      <c r="K4483" t="s">
        <v>17</v>
      </c>
      <c r="L4483">
        <v>2021</v>
      </c>
      <c r="M4483" t="s">
        <v>18</v>
      </c>
    </row>
    <row r="4484" spans="1:13" x14ac:dyDescent="0.25">
      <c r="A4484" s="1">
        <v>44299</v>
      </c>
      <c r="B4484" s="2">
        <v>0.57986111111111116</v>
      </c>
      <c r="C4484" t="s">
        <v>21</v>
      </c>
      <c r="D4484" t="s">
        <v>34</v>
      </c>
      <c r="E4484">
        <v>0</v>
      </c>
      <c r="F4484">
        <v>0</v>
      </c>
      <c r="G4484" t="s">
        <v>23</v>
      </c>
      <c r="H4484" t="s">
        <v>221</v>
      </c>
      <c r="I4484">
        <v>5901</v>
      </c>
      <c r="J4484" t="s">
        <v>16</v>
      </c>
      <c r="K4484" t="s">
        <v>17</v>
      </c>
      <c r="L4484">
        <v>2021</v>
      </c>
      <c r="M4484" t="s">
        <v>18</v>
      </c>
    </row>
    <row r="4485" spans="1:13" x14ac:dyDescent="0.25">
      <c r="A4485" s="1">
        <v>44299</v>
      </c>
      <c r="B4485" s="2">
        <v>0.67777777777777781</v>
      </c>
      <c r="C4485" t="s">
        <v>21</v>
      </c>
      <c r="D4485" t="s">
        <v>86</v>
      </c>
      <c r="E4485">
        <v>4</v>
      </c>
      <c r="F4485">
        <v>8</v>
      </c>
      <c r="G4485" t="s">
        <v>20</v>
      </c>
      <c r="H4485" t="s">
        <v>223</v>
      </c>
      <c r="I4485">
        <v>5069</v>
      </c>
      <c r="J4485" t="s">
        <v>16</v>
      </c>
      <c r="K4485" t="s">
        <v>17</v>
      </c>
      <c r="L4485">
        <v>2021</v>
      </c>
      <c r="M4485" t="s">
        <v>18</v>
      </c>
    </row>
    <row r="4486" spans="1:13" x14ac:dyDescent="0.25">
      <c r="A4486" s="1">
        <v>44299</v>
      </c>
      <c r="B4486" s="2">
        <v>0.87569444444444444</v>
      </c>
      <c r="C4486" t="s">
        <v>21</v>
      </c>
      <c r="D4486" t="s">
        <v>122</v>
      </c>
      <c r="E4486">
        <v>0</v>
      </c>
      <c r="F4486">
        <v>0</v>
      </c>
      <c r="G4486" t="s">
        <v>23</v>
      </c>
      <c r="H4486" t="s">
        <v>221</v>
      </c>
      <c r="I4486">
        <v>6081</v>
      </c>
      <c r="J4486" t="s">
        <v>16</v>
      </c>
      <c r="K4486" t="s">
        <v>17</v>
      </c>
      <c r="L4486">
        <v>2021</v>
      </c>
      <c r="M4486" t="s">
        <v>18</v>
      </c>
    </row>
    <row r="4487" spans="1:13" x14ac:dyDescent="0.25">
      <c r="A4487" s="1">
        <v>44299</v>
      </c>
      <c r="B4487" s="2">
        <v>0.93402777777777779</v>
      </c>
      <c r="C4487" t="s">
        <v>21</v>
      </c>
      <c r="D4487" t="s">
        <v>62</v>
      </c>
      <c r="E4487">
        <v>7</v>
      </c>
      <c r="F4487">
        <v>14</v>
      </c>
      <c r="G4487" t="s">
        <v>32</v>
      </c>
      <c r="H4487" t="s">
        <v>223</v>
      </c>
      <c r="I4487">
        <v>5148</v>
      </c>
      <c r="J4487" t="s">
        <v>16</v>
      </c>
      <c r="K4487" t="s">
        <v>17</v>
      </c>
      <c r="L4487">
        <v>2021</v>
      </c>
      <c r="M4487" t="s">
        <v>18</v>
      </c>
    </row>
    <row r="4488" spans="1:13" x14ac:dyDescent="0.25">
      <c r="A4488" s="1">
        <v>44300</v>
      </c>
      <c r="B4488" s="2">
        <v>0.6791666666666667</v>
      </c>
      <c r="C4488" t="s">
        <v>25</v>
      </c>
      <c r="D4488" t="s">
        <v>82</v>
      </c>
      <c r="E4488">
        <v>3</v>
      </c>
      <c r="F4488">
        <v>7</v>
      </c>
      <c r="G4488" t="s">
        <v>32</v>
      </c>
      <c r="H4488" t="s">
        <v>223</v>
      </c>
      <c r="I4488">
        <v>5320</v>
      </c>
      <c r="J4488" t="s">
        <v>16</v>
      </c>
      <c r="K4488" t="s">
        <v>17</v>
      </c>
      <c r="L4488">
        <v>2021</v>
      </c>
      <c r="M4488" t="s">
        <v>18</v>
      </c>
    </row>
    <row r="4489" spans="1:13" x14ac:dyDescent="0.25">
      <c r="A4489" s="1">
        <v>44300</v>
      </c>
      <c r="B4489" s="2">
        <v>0.71250000000000002</v>
      </c>
      <c r="C4489" t="s">
        <v>25</v>
      </c>
      <c r="D4489" t="s">
        <v>64</v>
      </c>
      <c r="E4489">
        <v>30</v>
      </c>
      <c r="F4489">
        <v>34</v>
      </c>
      <c r="G4489" t="s">
        <v>20</v>
      </c>
      <c r="H4489" t="s">
        <v>223</v>
      </c>
      <c r="I4489">
        <v>5160</v>
      </c>
      <c r="J4489" t="s">
        <v>16</v>
      </c>
      <c r="K4489" t="s">
        <v>17</v>
      </c>
      <c r="L4489">
        <v>2021</v>
      </c>
      <c r="M4489" t="s">
        <v>18</v>
      </c>
    </row>
    <row r="4490" spans="1:13" x14ac:dyDescent="0.25">
      <c r="A4490" s="1">
        <v>44301</v>
      </c>
      <c r="B4490" s="2">
        <v>0.55069444444444449</v>
      </c>
      <c r="C4490" t="s">
        <v>33</v>
      </c>
      <c r="D4490" t="s">
        <v>35</v>
      </c>
      <c r="E4490">
        <v>0</v>
      </c>
      <c r="F4490">
        <v>0</v>
      </c>
      <c r="G4490" t="s">
        <v>15</v>
      </c>
      <c r="H4490" t="s">
        <v>221</v>
      </c>
      <c r="I4490">
        <v>5921</v>
      </c>
      <c r="J4490" t="s">
        <v>16</v>
      </c>
      <c r="K4490" t="s">
        <v>17</v>
      </c>
      <c r="L4490">
        <v>2021</v>
      </c>
      <c r="M4490" t="s">
        <v>18</v>
      </c>
    </row>
    <row r="4491" spans="1:13" x14ac:dyDescent="0.25">
      <c r="A4491" s="1">
        <v>44301</v>
      </c>
      <c r="B4491" s="2">
        <v>0.55486111111111114</v>
      </c>
      <c r="C4491" t="s">
        <v>33</v>
      </c>
      <c r="D4491" t="s">
        <v>87</v>
      </c>
      <c r="E4491">
        <v>13</v>
      </c>
      <c r="F4491">
        <v>17</v>
      </c>
      <c r="G4491" t="s">
        <v>23</v>
      </c>
      <c r="H4491" t="s">
        <v>221</v>
      </c>
      <c r="I4491">
        <v>6011</v>
      </c>
      <c r="J4491" t="s">
        <v>16</v>
      </c>
      <c r="K4491" t="s">
        <v>17</v>
      </c>
      <c r="L4491">
        <v>2021</v>
      </c>
      <c r="M4491" t="s">
        <v>18</v>
      </c>
    </row>
    <row r="4492" spans="1:13" x14ac:dyDescent="0.25">
      <c r="A4492" s="1">
        <v>44301</v>
      </c>
      <c r="B4492" s="2">
        <v>0.5708333333333333</v>
      </c>
      <c r="C4492" t="s">
        <v>33</v>
      </c>
      <c r="D4492" t="s">
        <v>87</v>
      </c>
      <c r="E4492">
        <v>0</v>
      </c>
      <c r="F4492">
        <v>0</v>
      </c>
      <c r="G4492" t="s">
        <v>15</v>
      </c>
      <c r="H4492" t="s">
        <v>221</v>
      </c>
      <c r="I4492">
        <v>5926</v>
      </c>
      <c r="J4492" t="s">
        <v>16</v>
      </c>
      <c r="K4492" t="s">
        <v>17</v>
      </c>
      <c r="L4492">
        <v>2021</v>
      </c>
      <c r="M4492" t="s">
        <v>18</v>
      </c>
    </row>
    <row r="4493" spans="1:13" x14ac:dyDescent="0.25">
      <c r="A4493" s="1">
        <v>44301</v>
      </c>
      <c r="B4493" s="2">
        <v>0.64375000000000004</v>
      </c>
      <c r="C4493" t="s">
        <v>33</v>
      </c>
      <c r="D4493" t="s">
        <v>69</v>
      </c>
      <c r="E4493">
        <v>8</v>
      </c>
      <c r="F4493">
        <v>12</v>
      </c>
      <c r="G4493" t="s">
        <v>32</v>
      </c>
      <c r="H4493" t="s">
        <v>223</v>
      </c>
      <c r="I4493">
        <v>5147</v>
      </c>
      <c r="J4493" t="s">
        <v>16</v>
      </c>
      <c r="K4493" t="s">
        <v>17</v>
      </c>
      <c r="L4493">
        <v>2021</v>
      </c>
      <c r="M4493" t="s">
        <v>18</v>
      </c>
    </row>
    <row r="4494" spans="1:13" x14ac:dyDescent="0.25">
      <c r="A4494" s="1">
        <v>44301</v>
      </c>
      <c r="B4494" s="2">
        <v>0.71111111111111114</v>
      </c>
      <c r="C4494" t="s">
        <v>33</v>
      </c>
      <c r="D4494" t="s">
        <v>28</v>
      </c>
      <c r="E4494">
        <v>4</v>
      </c>
      <c r="F4494">
        <v>8</v>
      </c>
      <c r="G4494" t="s">
        <v>20</v>
      </c>
      <c r="H4494" t="s">
        <v>223</v>
      </c>
      <c r="I4494">
        <v>5181</v>
      </c>
      <c r="J4494" t="s">
        <v>16</v>
      </c>
      <c r="K4494" t="s">
        <v>17</v>
      </c>
      <c r="L4494">
        <v>2021</v>
      </c>
      <c r="M4494" t="s">
        <v>18</v>
      </c>
    </row>
    <row r="4495" spans="1:13" x14ac:dyDescent="0.25">
      <c r="A4495" s="1">
        <v>44301</v>
      </c>
      <c r="B4495" s="2">
        <v>0.78680555555555554</v>
      </c>
      <c r="C4495" t="s">
        <v>33</v>
      </c>
      <c r="D4495" t="s">
        <v>22</v>
      </c>
      <c r="E4495">
        <v>0</v>
      </c>
      <c r="F4495">
        <v>0</v>
      </c>
      <c r="G4495" t="s">
        <v>23</v>
      </c>
      <c r="H4495" t="s">
        <v>221</v>
      </c>
      <c r="I4495">
        <v>5576</v>
      </c>
      <c r="J4495" t="s">
        <v>16</v>
      </c>
      <c r="K4495" t="s">
        <v>17</v>
      </c>
      <c r="L4495">
        <v>2021</v>
      </c>
      <c r="M4495" t="s">
        <v>18</v>
      </c>
    </row>
    <row r="4496" spans="1:13" x14ac:dyDescent="0.25">
      <c r="A4496" s="1">
        <v>44301</v>
      </c>
      <c r="B4496" s="2">
        <v>0.85069444444444442</v>
      </c>
      <c r="C4496" t="s">
        <v>33</v>
      </c>
      <c r="D4496" t="s">
        <v>116</v>
      </c>
      <c r="E4496">
        <v>0</v>
      </c>
      <c r="F4496">
        <v>0</v>
      </c>
      <c r="G4496" t="s">
        <v>32</v>
      </c>
      <c r="H4496" t="s">
        <v>223</v>
      </c>
      <c r="I4496">
        <v>5182</v>
      </c>
      <c r="J4496" t="s">
        <v>16</v>
      </c>
      <c r="K4496" t="s">
        <v>17</v>
      </c>
      <c r="L4496">
        <v>2021</v>
      </c>
      <c r="M4496" t="s">
        <v>18</v>
      </c>
    </row>
    <row r="4497" spans="1:13" x14ac:dyDescent="0.25">
      <c r="A4497" s="1">
        <v>44301</v>
      </c>
      <c r="B4497" s="2">
        <v>0.87222222222222223</v>
      </c>
      <c r="C4497" t="s">
        <v>33</v>
      </c>
      <c r="D4497" t="s">
        <v>81</v>
      </c>
      <c r="E4497">
        <v>0</v>
      </c>
      <c r="F4497">
        <v>0</v>
      </c>
      <c r="G4497" t="s">
        <v>32</v>
      </c>
      <c r="H4497" t="s">
        <v>223</v>
      </c>
      <c r="I4497">
        <v>5061</v>
      </c>
      <c r="J4497" t="s">
        <v>16</v>
      </c>
      <c r="K4497" t="s">
        <v>17</v>
      </c>
      <c r="L4497">
        <v>2021</v>
      </c>
      <c r="M4497" t="s">
        <v>18</v>
      </c>
    </row>
    <row r="4498" spans="1:13" x14ac:dyDescent="0.25">
      <c r="A4498" s="1">
        <v>44301</v>
      </c>
      <c r="B4498" s="2">
        <v>0.87569444444444444</v>
      </c>
      <c r="C4498" t="s">
        <v>33</v>
      </c>
      <c r="D4498" t="s">
        <v>80</v>
      </c>
      <c r="E4498">
        <v>10</v>
      </c>
      <c r="F4498">
        <v>17</v>
      </c>
      <c r="G4498" t="s">
        <v>32</v>
      </c>
      <c r="H4498" t="s">
        <v>223</v>
      </c>
      <c r="I4498">
        <v>5196</v>
      </c>
      <c r="J4498" t="s">
        <v>16</v>
      </c>
      <c r="K4498" t="s">
        <v>17</v>
      </c>
      <c r="L4498">
        <v>2021</v>
      </c>
      <c r="M4498" t="s">
        <v>18</v>
      </c>
    </row>
    <row r="4499" spans="1:13" x14ac:dyDescent="0.25">
      <c r="A4499" s="1">
        <v>44301</v>
      </c>
      <c r="B4499" s="2">
        <v>0.95277777777777772</v>
      </c>
      <c r="C4499" t="s">
        <v>33</v>
      </c>
      <c r="D4499" t="s">
        <v>34</v>
      </c>
      <c r="E4499">
        <v>6</v>
      </c>
      <c r="F4499">
        <v>13</v>
      </c>
      <c r="G4499" t="s">
        <v>15</v>
      </c>
      <c r="H4499" t="s">
        <v>221</v>
      </c>
      <c r="I4499">
        <v>5931</v>
      </c>
      <c r="J4499" t="s">
        <v>16</v>
      </c>
      <c r="K4499" t="s">
        <v>17</v>
      </c>
      <c r="L4499">
        <v>2021</v>
      </c>
      <c r="M4499" t="s">
        <v>18</v>
      </c>
    </row>
    <row r="4500" spans="1:13" x14ac:dyDescent="0.25">
      <c r="A4500" s="1">
        <v>44302</v>
      </c>
      <c r="B4500" s="2">
        <v>0.42569444444444443</v>
      </c>
      <c r="C4500" t="s">
        <v>40</v>
      </c>
      <c r="D4500" t="s">
        <v>48</v>
      </c>
      <c r="E4500">
        <v>3</v>
      </c>
      <c r="F4500">
        <v>8</v>
      </c>
      <c r="G4500" t="s">
        <v>23</v>
      </c>
      <c r="H4500" t="s">
        <v>221</v>
      </c>
      <c r="I4500">
        <v>6021</v>
      </c>
      <c r="J4500" t="s">
        <v>16</v>
      </c>
      <c r="K4500" t="s">
        <v>17</v>
      </c>
      <c r="L4500">
        <v>2021</v>
      </c>
      <c r="M4500" t="s">
        <v>18</v>
      </c>
    </row>
    <row r="4501" spans="1:13" x14ac:dyDescent="0.25">
      <c r="A4501" s="1">
        <v>44302</v>
      </c>
      <c r="B4501" s="2">
        <v>0.65833333333333333</v>
      </c>
      <c r="C4501" t="s">
        <v>40</v>
      </c>
      <c r="D4501" t="s">
        <v>24</v>
      </c>
      <c r="E4501">
        <v>3</v>
      </c>
      <c r="F4501">
        <v>7</v>
      </c>
      <c r="G4501" t="s">
        <v>20</v>
      </c>
      <c r="H4501" t="s">
        <v>223</v>
      </c>
      <c r="I4501">
        <v>5112</v>
      </c>
      <c r="J4501" t="s">
        <v>16</v>
      </c>
      <c r="K4501" t="s">
        <v>17</v>
      </c>
      <c r="L4501">
        <v>2021</v>
      </c>
      <c r="M4501" t="s">
        <v>18</v>
      </c>
    </row>
    <row r="4502" spans="1:13" x14ac:dyDescent="0.25">
      <c r="A4502" s="1">
        <v>44302</v>
      </c>
      <c r="B4502" s="2">
        <v>0.66666666666666663</v>
      </c>
      <c r="C4502" t="s">
        <v>40</v>
      </c>
      <c r="D4502" t="s">
        <v>82</v>
      </c>
      <c r="E4502">
        <v>3</v>
      </c>
      <c r="F4502">
        <v>7</v>
      </c>
      <c r="G4502" t="s">
        <v>20</v>
      </c>
      <c r="H4502" t="s">
        <v>223</v>
      </c>
      <c r="I4502">
        <v>5112</v>
      </c>
      <c r="J4502" t="s">
        <v>16</v>
      </c>
      <c r="K4502" t="s">
        <v>17</v>
      </c>
      <c r="L4502">
        <v>2021</v>
      </c>
      <c r="M4502" t="s">
        <v>18</v>
      </c>
    </row>
    <row r="4503" spans="1:13" x14ac:dyDescent="0.25">
      <c r="A4503" s="1">
        <v>44302</v>
      </c>
      <c r="B4503" s="2">
        <v>0.80347222222222225</v>
      </c>
      <c r="C4503" t="s">
        <v>40</v>
      </c>
      <c r="D4503" t="s">
        <v>51</v>
      </c>
      <c r="E4503">
        <v>7</v>
      </c>
      <c r="F4503">
        <v>11</v>
      </c>
      <c r="G4503" t="s">
        <v>20</v>
      </c>
      <c r="H4503" t="s">
        <v>223</v>
      </c>
      <c r="I4503">
        <v>5061</v>
      </c>
      <c r="J4503" t="s">
        <v>16</v>
      </c>
      <c r="K4503" t="s">
        <v>17</v>
      </c>
      <c r="L4503">
        <v>2021</v>
      </c>
      <c r="M4503" t="s">
        <v>18</v>
      </c>
    </row>
    <row r="4504" spans="1:13" x14ac:dyDescent="0.25">
      <c r="A4504" s="1">
        <v>44302</v>
      </c>
      <c r="B4504" s="2">
        <v>0.90347222222222223</v>
      </c>
      <c r="C4504" t="s">
        <v>40</v>
      </c>
      <c r="D4504" t="s">
        <v>81</v>
      </c>
      <c r="E4504">
        <v>9</v>
      </c>
      <c r="F4504">
        <v>16</v>
      </c>
      <c r="G4504" t="s">
        <v>20</v>
      </c>
      <c r="H4504" t="s">
        <v>223</v>
      </c>
      <c r="I4504">
        <v>5110</v>
      </c>
      <c r="J4504" t="s">
        <v>55</v>
      </c>
      <c r="K4504" t="s">
        <v>56</v>
      </c>
      <c r="L4504">
        <v>2021</v>
      </c>
      <c r="M4504" t="s">
        <v>18</v>
      </c>
    </row>
    <row r="4505" spans="1:13" x14ac:dyDescent="0.25">
      <c r="A4505" s="1">
        <v>44302</v>
      </c>
      <c r="B4505" s="2">
        <v>0.92291666666666672</v>
      </c>
      <c r="C4505" t="s">
        <v>40</v>
      </c>
      <c r="D4505" t="s">
        <v>65</v>
      </c>
      <c r="E4505">
        <v>0</v>
      </c>
      <c r="F4505">
        <v>0</v>
      </c>
      <c r="G4505" t="s">
        <v>15</v>
      </c>
      <c r="H4505" t="s">
        <v>221</v>
      </c>
      <c r="I4505">
        <v>5821</v>
      </c>
      <c r="J4505" t="s">
        <v>16</v>
      </c>
      <c r="K4505" t="s">
        <v>17</v>
      </c>
      <c r="L4505">
        <v>2021</v>
      </c>
      <c r="M4505" t="s">
        <v>18</v>
      </c>
    </row>
    <row r="4506" spans="1:13" x14ac:dyDescent="0.25">
      <c r="A4506" s="1">
        <v>44303</v>
      </c>
      <c r="B4506" s="2">
        <v>2.4305555555555556E-2</v>
      </c>
      <c r="C4506" t="s">
        <v>50</v>
      </c>
      <c r="D4506" t="s">
        <v>49</v>
      </c>
      <c r="E4506">
        <v>3</v>
      </c>
      <c r="F4506">
        <v>10</v>
      </c>
      <c r="G4506" t="s">
        <v>15</v>
      </c>
      <c r="H4506" t="s">
        <v>221</v>
      </c>
      <c r="I4506">
        <v>5406</v>
      </c>
      <c r="J4506" t="s">
        <v>100</v>
      </c>
      <c r="K4506" t="s">
        <v>101</v>
      </c>
      <c r="L4506">
        <v>2021</v>
      </c>
      <c r="M4506" t="s">
        <v>18</v>
      </c>
    </row>
    <row r="4507" spans="1:13" x14ac:dyDescent="0.25">
      <c r="A4507" s="1">
        <v>44303</v>
      </c>
      <c r="B4507" s="2">
        <v>0.47430555555555554</v>
      </c>
      <c r="C4507" t="s">
        <v>50</v>
      </c>
      <c r="D4507" t="s">
        <v>28</v>
      </c>
      <c r="E4507">
        <v>5</v>
      </c>
      <c r="F4507">
        <v>10</v>
      </c>
      <c r="G4507" t="s">
        <v>20</v>
      </c>
      <c r="H4507" t="s">
        <v>223</v>
      </c>
      <c r="I4507">
        <v>5102</v>
      </c>
      <c r="J4507" t="s">
        <v>16</v>
      </c>
      <c r="K4507" t="s">
        <v>17</v>
      </c>
      <c r="L4507">
        <v>2021</v>
      </c>
      <c r="M4507" t="s">
        <v>18</v>
      </c>
    </row>
    <row r="4508" spans="1:13" x14ac:dyDescent="0.25">
      <c r="A4508" s="1">
        <v>44304</v>
      </c>
      <c r="B4508" s="2">
        <v>0.34930555555555554</v>
      </c>
      <c r="C4508" t="s">
        <v>53</v>
      </c>
      <c r="D4508" t="s">
        <v>59</v>
      </c>
      <c r="E4508">
        <v>0</v>
      </c>
      <c r="F4508">
        <v>0</v>
      </c>
      <c r="G4508" t="s">
        <v>32</v>
      </c>
      <c r="H4508" t="s">
        <v>223</v>
      </c>
      <c r="I4508">
        <v>5281</v>
      </c>
      <c r="J4508" t="s">
        <v>16</v>
      </c>
      <c r="K4508" t="s">
        <v>17</v>
      </c>
      <c r="L4508">
        <v>2021</v>
      </c>
      <c r="M4508" t="s">
        <v>18</v>
      </c>
    </row>
    <row r="4509" spans="1:13" x14ac:dyDescent="0.25">
      <c r="A4509" s="1">
        <v>44304</v>
      </c>
      <c r="B4509" s="2">
        <v>0.61319444444444449</v>
      </c>
      <c r="C4509" t="s">
        <v>53</v>
      </c>
      <c r="D4509" t="s">
        <v>105</v>
      </c>
      <c r="E4509">
        <v>0</v>
      </c>
      <c r="F4509">
        <v>0</v>
      </c>
      <c r="G4509" t="s">
        <v>15</v>
      </c>
      <c r="H4509" t="s">
        <v>221</v>
      </c>
      <c r="I4509">
        <v>5501</v>
      </c>
      <c r="J4509" t="s">
        <v>16</v>
      </c>
      <c r="K4509" t="s">
        <v>17</v>
      </c>
      <c r="L4509">
        <v>2021</v>
      </c>
      <c r="M4509" t="s">
        <v>18</v>
      </c>
    </row>
    <row r="4510" spans="1:13" x14ac:dyDescent="0.25">
      <c r="A4510" s="1">
        <v>44304</v>
      </c>
      <c r="B4510" s="2">
        <v>0.6743055555555556</v>
      </c>
      <c r="C4510" t="s">
        <v>53</v>
      </c>
      <c r="D4510" t="s">
        <v>63</v>
      </c>
      <c r="E4510">
        <v>5</v>
      </c>
      <c r="F4510">
        <v>10</v>
      </c>
      <c r="G4510" t="s">
        <v>23</v>
      </c>
      <c r="H4510" t="s">
        <v>221</v>
      </c>
      <c r="I4510">
        <v>5921</v>
      </c>
      <c r="J4510" t="s">
        <v>16</v>
      </c>
      <c r="K4510" t="s">
        <v>17</v>
      </c>
      <c r="L4510">
        <v>2021</v>
      </c>
      <c r="M4510" t="s">
        <v>18</v>
      </c>
    </row>
    <row r="4511" spans="1:13" x14ac:dyDescent="0.25">
      <c r="A4511" s="1">
        <v>44304</v>
      </c>
      <c r="B4511" s="2">
        <v>0.76111111111111107</v>
      </c>
      <c r="C4511" t="s">
        <v>53</v>
      </c>
      <c r="D4511" t="s">
        <v>81</v>
      </c>
      <c r="E4511">
        <v>6</v>
      </c>
      <c r="F4511">
        <v>10</v>
      </c>
      <c r="G4511" t="s">
        <v>20</v>
      </c>
      <c r="H4511" t="s">
        <v>223</v>
      </c>
      <c r="I4511">
        <v>5330</v>
      </c>
      <c r="J4511" t="s">
        <v>16</v>
      </c>
      <c r="K4511" t="s">
        <v>17</v>
      </c>
      <c r="L4511">
        <v>2021</v>
      </c>
      <c r="M4511" t="s">
        <v>18</v>
      </c>
    </row>
    <row r="4512" spans="1:13" x14ac:dyDescent="0.25">
      <c r="A4512" s="1">
        <v>44305</v>
      </c>
      <c r="B4512" s="2">
        <v>0.57013888888888886</v>
      </c>
      <c r="C4512" t="s">
        <v>13</v>
      </c>
      <c r="D4512" t="s">
        <v>65</v>
      </c>
      <c r="E4512">
        <v>15</v>
      </c>
      <c r="F4512">
        <v>19</v>
      </c>
      <c r="G4512" t="s">
        <v>23</v>
      </c>
      <c r="H4512" t="s">
        <v>221</v>
      </c>
      <c r="I4512">
        <v>5846</v>
      </c>
      <c r="J4512" t="s">
        <v>38</v>
      </c>
      <c r="K4512" t="s">
        <v>39</v>
      </c>
      <c r="L4512">
        <v>2021</v>
      </c>
      <c r="M4512" t="s">
        <v>18</v>
      </c>
    </row>
    <row r="4513" spans="1:13" x14ac:dyDescent="0.25">
      <c r="A4513" s="1">
        <v>44305</v>
      </c>
      <c r="B4513" s="2">
        <v>0.57152777777777775</v>
      </c>
      <c r="C4513" t="s">
        <v>13</v>
      </c>
      <c r="D4513" t="s">
        <v>71</v>
      </c>
      <c r="E4513">
        <v>13</v>
      </c>
      <c r="F4513">
        <v>17</v>
      </c>
      <c r="G4513" t="s">
        <v>32</v>
      </c>
      <c r="H4513" t="s">
        <v>223</v>
      </c>
      <c r="I4513">
        <v>5114</v>
      </c>
      <c r="J4513" t="s">
        <v>16</v>
      </c>
      <c r="K4513" t="s">
        <v>17</v>
      </c>
      <c r="L4513">
        <v>2021</v>
      </c>
      <c r="M4513" t="s">
        <v>18</v>
      </c>
    </row>
    <row r="4514" spans="1:13" x14ac:dyDescent="0.25">
      <c r="A4514" s="1">
        <v>44305</v>
      </c>
      <c r="B4514" s="2">
        <v>0.75902777777777775</v>
      </c>
      <c r="C4514" t="s">
        <v>13</v>
      </c>
      <c r="D4514" t="s">
        <v>112</v>
      </c>
      <c r="E4514">
        <v>0</v>
      </c>
      <c r="F4514">
        <v>0</v>
      </c>
      <c r="G4514" t="s">
        <v>23</v>
      </c>
      <c r="H4514" t="s">
        <v>221</v>
      </c>
      <c r="I4514">
        <v>6011</v>
      </c>
      <c r="J4514" t="s">
        <v>16</v>
      </c>
      <c r="K4514" t="s">
        <v>17</v>
      </c>
      <c r="L4514">
        <v>2021</v>
      </c>
      <c r="M4514" t="s">
        <v>18</v>
      </c>
    </row>
    <row r="4515" spans="1:13" x14ac:dyDescent="0.25">
      <c r="A4515" s="1">
        <v>44305</v>
      </c>
      <c r="B4515" s="2">
        <v>0.85972222222222228</v>
      </c>
      <c r="C4515" t="s">
        <v>13</v>
      </c>
      <c r="D4515" t="s">
        <v>36</v>
      </c>
      <c r="E4515">
        <v>0</v>
      </c>
      <c r="F4515">
        <v>0</v>
      </c>
      <c r="G4515" t="s">
        <v>23</v>
      </c>
      <c r="H4515" t="s">
        <v>221</v>
      </c>
      <c r="I4515">
        <v>5961</v>
      </c>
      <c r="J4515" t="s">
        <v>16</v>
      </c>
      <c r="K4515" t="s">
        <v>17</v>
      </c>
      <c r="L4515">
        <v>2021</v>
      </c>
      <c r="M4515" t="s">
        <v>18</v>
      </c>
    </row>
    <row r="4516" spans="1:13" x14ac:dyDescent="0.25">
      <c r="A4516" s="1">
        <v>44305</v>
      </c>
      <c r="B4516" s="2">
        <v>0.86458333333333337</v>
      </c>
      <c r="C4516" t="s">
        <v>13</v>
      </c>
      <c r="D4516" t="s">
        <v>103</v>
      </c>
      <c r="E4516">
        <v>5</v>
      </c>
      <c r="F4516">
        <v>12</v>
      </c>
      <c r="G4516" t="s">
        <v>23</v>
      </c>
      <c r="H4516" t="s">
        <v>221</v>
      </c>
      <c r="I4516">
        <v>5961</v>
      </c>
      <c r="J4516" t="s">
        <v>16</v>
      </c>
      <c r="K4516" t="s">
        <v>17</v>
      </c>
      <c r="L4516">
        <v>2021</v>
      </c>
      <c r="M4516" t="s">
        <v>18</v>
      </c>
    </row>
    <row r="4517" spans="1:13" x14ac:dyDescent="0.25">
      <c r="A4517" s="1">
        <v>44305</v>
      </c>
      <c r="B4517" s="2">
        <v>0.86736111111111114</v>
      </c>
      <c r="C4517" t="s">
        <v>13</v>
      </c>
      <c r="D4517" t="s">
        <v>76</v>
      </c>
      <c r="E4517">
        <v>3</v>
      </c>
      <c r="F4517">
        <v>10</v>
      </c>
      <c r="G4517" t="s">
        <v>32</v>
      </c>
      <c r="H4517" t="s">
        <v>223</v>
      </c>
      <c r="I4517">
        <v>5257</v>
      </c>
      <c r="J4517" t="s">
        <v>91</v>
      </c>
      <c r="K4517" t="s">
        <v>92</v>
      </c>
      <c r="L4517">
        <v>2021</v>
      </c>
      <c r="M4517" t="s">
        <v>18</v>
      </c>
    </row>
    <row r="4518" spans="1:13" x14ac:dyDescent="0.25">
      <c r="A4518" s="1">
        <v>44306</v>
      </c>
      <c r="B4518" s="2">
        <v>0.46597222222222223</v>
      </c>
      <c r="C4518" t="s">
        <v>21</v>
      </c>
      <c r="D4518" t="s">
        <v>28</v>
      </c>
      <c r="E4518">
        <v>4</v>
      </c>
      <c r="F4518">
        <v>8</v>
      </c>
      <c r="G4518" t="s">
        <v>20</v>
      </c>
      <c r="H4518" t="s">
        <v>223</v>
      </c>
      <c r="I4518">
        <v>5325</v>
      </c>
      <c r="J4518" t="s">
        <v>16</v>
      </c>
      <c r="K4518" t="s">
        <v>17</v>
      </c>
      <c r="L4518">
        <v>2021</v>
      </c>
      <c r="M4518" t="s">
        <v>18</v>
      </c>
    </row>
    <row r="4519" spans="1:13" x14ac:dyDescent="0.25">
      <c r="A4519" s="1">
        <v>44306</v>
      </c>
      <c r="B4519" s="2">
        <v>0.4777777777777778</v>
      </c>
      <c r="C4519" t="s">
        <v>21</v>
      </c>
      <c r="D4519" t="s">
        <v>28</v>
      </c>
      <c r="E4519">
        <v>4</v>
      </c>
      <c r="F4519">
        <v>8</v>
      </c>
      <c r="G4519" t="s">
        <v>20</v>
      </c>
      <c r="H4519" t="s">
        <v>223</v>
      </c>
      <c r="I4519">
        <v>5069</v>
      </c>
      <c r="J4519" t="s">
        <v>16</v>
      </c>
      <c r="K4519" t="s">
        <v>17</v>
      </c>
      <c r="L4519">
        <v>2021</v>
      </c>
      <c r="M4519" t="s">
        <v>18</v>
      </c>
    </row>
    <row r="4520" spans="1:13" x14ac:dyDescent="0.25">
      <c r="A4520" s="1">
        <v>44306</v>
      </c>
      <c r="B4520" s="2">
        <v>0.48125000000000001</v>
      </c>
      <c r="C4520" t="s">
        <v>21</v>
      </c>
      <c r="D4520" t="s">
        <v>83</v>
      </c>
      <c r="E4520">
        <v>5</v>
      </c>
      <c r="F4520">
        <v>10</v>
      </c>
      <c r="G4520" t="s">
        <v>23</v>
      </c>
      <c r="H4520" t="s">
        <v>221</v>
      </c>
      <c r="I4520">
        <v>5591</v>
      </c>
      <c r="J4520" t="s">
        <v>16</v>
      </c>
      <c r="K4520" t="s">
        <v>17</v>
      </c>
      <c r="L4520">
        <v>2021</v>
      </c>
      <c r="M4520" t="s">
        <v>18</v>
      </c>
    </row>
    <row r="4521" spans="1:13" x14ac:dyDescent="0.25">
      <c r="A4521" s="1">
        <v>44306</v>
      </c>
      <c r="B4521" s="2">
        <v>0.5805555555555556</v>
      </c>
      <c r="C4521" t="s">
        <v>21</v>
      </c>
      <c r="D4521" t="s">
        <v>68</v>
      </c>
      <c r="E4521">
        <v>4</v>
      </c>
      <c r="F4521">
        <v>8</v>
      </c>
      <c r="G4521" t="s">
        <v>32</v>
      </c>
      <c r="H4521" t="s">
        <v>223</v>
      </c>
      <c r="I4521">
        <v>5156</v>
      </c>
      <c r="J4521" t="s">
        <v>16</v>
      </c>
      <c r="K4521" t="s">
        <v>17</v>
      </c>
      <c r="L4521">
        <v>2021</v>
      </c>
      <c r="M4521" t="s">
        <v>18</v>
      </c>
    </row>
    <row r="4522" spans="1:13" x14ac:dyDescent="0.25">
      <c r="A4522" s="1">
        <v>44306</v>
      </c>
      <c r="B4522" s="2">
        <v>0.7416666666666667</v>
      </c>
      <c r="C4522" t="s">
        <v>21</v>
      </c>
      <c r="D4522" t="s">
        <v>44</v>
      </c>
      <c r="E4522">
        <v>3</v>
      </c>
      <c r="F4522">
        <v>7</v>
      </c>
      <c r="G4522" t="s">
        <v>15</v>
      </c>
      <c r="H4522" t="s">
        <v>221</v>
      </c>
      <c r="I4522">
        <v>5821</v>
      </c>
      <c r="J4522" t="s">
        <v>16</v>
      </c>
      <c r="K4522" t="s">
        <v>17</v>
      </c>
      <c r="L4522">
        <v>2021</v>
      </c>
      <c r="M4522" t="s">
        <v>18</v>
      </c>
    </row>
    <row r="4523" spans="1:13" x14ac:dyDescent="0.25">
      <c r="A4523" s="1">
        <v>44306</v>
      </c>
      <c r="B4523" s="2">
        <v>0.79652777777777772</v>
      </c>
      <c r="C4523" t="s">
        <v>21</v>
      </c>
      <c r="D4523" t="s">
        <v>128</v>
      </c>
      <c r="E4523">
        <v>3</v>
      </c>
      <c r="F4523">
        <v>8</v>
      </c>
      <c r="G4523" t="s">
        <v>15</v>
      </c>
      <c r="H4523" t="s">
        <v>221</v>
      </c>
      <c r="I4523">
        <v>5916</v>
      </c>
      <c r="J4523" t="s">
        <v>16</v>
      </c>
      <c r="K4523" t="s">
        <v>17</v>
      </c>
      <c r="L4523">
        <v>2021</v>
      </c>
      <c r="M4523" t="s">
        <v>18</v>
      </c>
    </row>
    <row r="4524" spans="1:13" x14ac:dyDescent="0.25">
      <c r="A4524" s="1">
        <v>44306</v>
      </c>
      <c r="B4524" s="2">
        <v>0.79791666666666672</v>
      </c>
      <c r="C4524" t="s">
        <v>21</v>
      </c>
      <c r="D4524" t="s">
        <v>103</v>
      </c>
      <c r="E4524">
        <v>0</v>
      </c>
      <c r="F4524">
        <v>0</v>
      </c>
      <c r="G4524" t="s">
        <v>23</v>
      </c>
      <c r="H4524" t="s">
        <v>221</v>
      </c>
      <c r="I4524">
        <v>5901</v>
      </c>
      <c r="J4524" t="s">
        <v>16</v>
      </c>
      <c r="K4524" t="s">
        <v>17</v>
      </c>
      <c r="L4524">
        <v>2021</v>
      </c>
      <c r="M4524" t="s">
        <v>18</v>
      </c>
    </row>
    <row r="4525" spans="1:13" x14ac:dyDescent="0.25">
      <c r="A4525" s="1">
        <v>44307</v>
      </c>
      <c r="B4525" s="2">
        <v>0.50972222222222219</v>
      </c>
      <c r="C4525" t="s">
        <v>25</v>
      </c>
      <c r="D4525" t="s">
        <v>65</v>
      </c>
      <c r="E4525">
        <v>3</v>
      </c>
      <c r="F4525">
        <v>7</v>
      </c>
      <c r="G4525" t="s">
        <v>23</v>
      </c>
      <c r="H4525" t="s">
        <v>221</v>
      </c>
      <c r="I4525">
        <v>5456</v>
      </c>
      <c r="J4525" t="s">
        <v>16</v>
      </c>
      <c r="K4525" t="s">
        <v>17</v>
      </c>
      <c r="L4525">
        <v>2021</v>
      </c>
      <c r="M4525" t="s">
        <v>18</v>
      </c>
    </row>
    <row r="4526" spans="1:13" x14ac:dyDescent="0.25">
      <c r="A4526" s="1">
        <v>44307</v>
      </c>
      <c r="B4526" s="2">
        <v>0.62291666666666667</v>
      </c>
      <c r="C4526" t="s">
        <v>25</v>
      </c>
      <c r="D4526" t="s">
        <v>67</v>
      </c>
      <c r="E4526">
        <v>5</v>
      </c>
      <c r="F4526">
        <v>10</v>
      </c>
      <c r="G4526" t="s">
        <v>15</v>
      </c>
      <c r="H4526" t="s">
        <v>221</v>
      </c>
      <c r="I4526">
        <v>5611</v>
      </c>
      <c r="J4526" t="s">
        <v>16</v>
      </c>
      <c r="K4526" t="s">
        <v>17</v>
      </c>
      <c r="L4526">
        <v>2021</v>
      </c>
      <c r="M4526" t="s">
        <v>18</v>
      </c>
    </row>
    <row r="4527" spans="1:13" x14ac:dyDescent="0.25">
      <c r="A4527" s="1">
        <v>44307</v>
      </c>
      <c r="B4527" s="2">
        <v>0.62986111111111109</v>
      </c>
      <c r="C4527" t="s">
        <v>25</v>
      </c>
      <c r="D4527" t="s">
        <v>42</v>
      </c>
      <c r="E4527">
        <v>3</v>
      </c>
      <c r="F4527">
        <v>7</v>
      </c>
      <c r="G4527" t="s">
        <v>20</v>
      </c>
      <c r="H4527" t="s">
        <v>223</v>
      </c>
      <c r="I4527">
        <v>5328</v>
      </c>
      <c r="J4527" t="s">
        <v>16</v>
      </c>
      <c r="K4527" t="s">
        <v>17</v>
      </c>
      <c r="L4527">
        <v>2021</v>
      </c>
      <c r="M4527" t="s">
        <v>18</v>
      </c>
    </row>
    <row r="4528" spans="1:13" x14ac:dyDescent="0.25">
      <c r="A4528" s="1">
        <v>44307</v>
      </c>
      <c r="B4528" s="2">
        <v>0.63124999999999998</v>
      </c>
      <c r="C4528" t="s">
        <v>25</v>
      </c>
      <c r="D4528" t="s">
        <v>105</v>
      </c>
      <c r="E4528">
        <v>4</v>
      </c>
      <c r="F4528">
        <v>8</v>
      </c>
      <c r="G4528" t="s">
        <v>23</v>
      </c>
      <c r="H4528" t="s">
        <v>221</v>
      </c>
      <c r="I4528">
        <v>6126</v>
      </c>
      <c r="J4528" t="s">
        <v>16</v>
      </c>
      <c r="K4528" t="s">
        <v>17</v>
      </c>
      <c r="L4528">
        <v>2021</v>
      </c>
      <c r="M4528" t="s">
        <v>18</v>
      </c>
    </row>
    <row r="4529" spans="1:13" x14ac:dyDescent="0.25">
      <c r="A4529" s="1">
        <v>44307</v>
      </c>
      <c r="B4529" s="2">
        <v>0.68402777777777779</v>
      </c>
      <c r="C4529" t="s">
        <v>25</v>
      </c>
      <c r="D4529" t="s">
        <v>14</v>
      </c>
      <c r="E4529">
        <v>0</v>
      </c>
      <c r="F4529">
        <v>0</v>
      </c>
      <c r="G4529" t="s">
        <v>15</v>
      </c>
      <c r="H4529" t="s">
        <v>221</v>
      </c>
      <c r="I4529">
        <v>5456</v>
      </c>
      <c r="J4529" t="s">
        <v>16</v>
      </c>
      <c r="K4529" t="s">
        <v>17</v>
      </c>
      <c r="L4529">
        <v>2021</v>
      </c>
      <c r="M4529" t="s">
        <v>18</v>
      </c>
    </row>
    <row r="4530" spans="1:13" x14ac:dyDescent="0.25">
      <c r="A4530" s="1">
        <v>44307</v>
      </c>
      <c r="B4530" s="2">
        <v>0.75138888888888888</v>
      </c>
      <c r="C4530" t="s">
        <v>25</v>
      </c>
      <c r="D4530" t="s">
        <v>44</v>
      </c>
      <c r="E4530">
        <v>6</v>
      </c>
      <c r="F4530">
        <v>10</v>
      </c>
      <c r="G4530" t="s">
        <v>15</v>
      </c>
      <c r="H4530" t="s">
        <v>221</v>
      </c>
      <c r="I4530">
        <v>5501</v>
      </c>
      <c r="J4530" t="s">
        <v>55</v>
      </c>
      <c r="K4530" t="s">
        <v>56</v>
      </c>
      <c r="L4530">
        <v>2021</v>
      </c>
      <c r="M4530" t="s">
        <v>18</v>
      </c>
    </row>
    <row r="4531" spans="1:13" x14ac:dyDescent="0.25">
      <c r="A4531" s="1">
        <v>44307</v>
      </c>
      <c r="B4531" s="2">
        <v>0.77152777777777781</v>
      </c>
      <c r="C4531" t="s">
        <v>25</v>
      </c>
      <c r="D4531" t="s">
        <v>94</v>
      </c>
      <c r="E4531">
        <v>0</v>
      </c>
      <c r="F4531">
        <v>0</v>
      </c>
      <c r="G4531" t="s">
        <v>15</v>
      </c>
      <c r="H4531" t="s">
        <v>221</v>
      </c>
      <c r="I4531">
        <v>5856</v>
      </c>
      <c r="J4531" t="s">
        <v>16</v>
      </c>
      <c r="K4531" t="s">
        <v>17</v>
      </c>
      <c r="L4531">
        <v>2021</v>
      </c>
      <c r="M4531" t="s">
        <v>18</v>
      </c>
    </row>
    <row r="4532" spans="1:13" x14ac:dyDescent="0.25">
      <c r="A4532" s="1">
        <v>44307</v>
      </c>
      <c r="B4532" s="2">
        <v>0.79166666666666663</v>
      </c>
      <c r="C4532" t="s">
        <v>25</v>
      </c>
      <c r="D4532" t="s">
        <v>24</v>
      </c>
      <c r="E4532">
        <v>7</v>
      </c>
      <c r="F4532">
        <v>11</v>
      </c>
      <c r="G4532" t="s">
        <v>20</v>
      </c>
      <c r="H4532" t="s">
        <v>223</v>
      </c>
      <c r="I4532">
        <v>5077</v>
      </c>
      <c r="J4532" t="s">
        <v>38</v>
      </c>
      <c r="K4532" t="s">
        <v>39</v>
      </c>
      <c r="L4532">
        <v>2021</v>
      </c>
      <c r="M4532" t="s">
        <v>18</v>
      </c>
    </row>
    <row r="4533" spans="1:13" x14ac:dyDescent="0.25">
      <c r="A4533" s="1">
        <v>44307</v>
      </c>
      <c r="B4533" s="2">
        <v>0.85416666666666663</v>
      </c>
      <c r="C4533" t="s">
        <v>25</v>
      </c>
      <c r="D4533" t="s">
        <v>14</v>
      </c>
      <c r="E4533">
        <v>14</v>
      </c>
      <c r="F4533">
        <v>21</v>
      </c>
      <c r="G4533" t="s">
        <v>15</v>
      </c>
      <c r="H4533" t="s">
        <v>221</v>
      </c>
      <c r="I4533">
        <v>5501</v>
      </c>
      <c r="J4533" t="s">
        <v>55</v>
      </c>
      <c r="K4533" t="s">
        <v>56</v>
      </c>
      <c r="L4533">
        <v>2021</v>
      </c>
      <c r="M4533" t="s">
        <v>18</v>
      </c>
    </row>
    <row r="4534" spans="1:13" x14ac:dyDescent="0.25">
      <c r="A4534" s="1">
        <v>44308</v>
      </c>
      <c r="B4534" s="2">
        <v>0.40277777777777779</v>
      </c>
      <c r="C4534" t="s">
        <v>33</v>
      </c>
      <c r="D4534" t="s">
        <v>108</v>
      </c>
      <c r="E4534">
        <v>3</v>
      </c>
      <c r="F4534">
        <v>6</v>
      </c>
      <c r="G4534" t="s">
        <v>15</v>
      </c>
      <c r="H4534" t="s">
        <v>221</v>
      </c>
      <c r="I4534">
        <v>5901</v>
      </c>
      <c r="J4534" t="s">
        <v>16</v>
      </c>
      <c r="K4534" t="s">
        <v>17</v>
      </c>
      <c r="L4534">
        <v>2021</v>
      </c>
      <c r="M4534" t="s">
        <v>18</v>
      </c>
    </row>
    <row r="4535" spans="1:13" x14ac:dyDescent="0.25">
      <c r="A4535" s="1">
        <v>44308</v>
      </c>
      <c r="B4535" s="2">
        <v>0.56458333333333333</v>
      </c>
      <c r="C4535" t="s">
        <v>33</v>
      </c>
      <c r="D4535" t="s">
        <v>37</v>
      </c>
      <c r="E4535">
        <v>4</v>
      </c>
      <c r="F4535">
        <v>8</v>
      </c>
      <c r="G4535" t="s">
        <v>32</v>
      </c>
      <c r="H4535" t="s">
        <v>223</v>
      </c>
      <c r="I4535">
        <v>5245</v>
      </c>
      <c r="J4535" t="s">
        <v>16</v>
      </c>
      <c r="K4535" t="s">
        <v>17</v>
      </c>
      <c r="L4535">
        <v>2021</v>
      </c>
      <c r="M4535" t="s">
        <v>18</v>
      </c>
    </row>
    <row r="4536" spans="1:13" x14ac:dyDescent="0.25">
      <c r="A4536" s="1">
        <v>44308</v>
      </c>
      <c r="B4536" s="2">
        <v>0.59722222222222221</v>
      </c>
      <c r="C4536" t="s">
        <v>33</v>
      </c>
      <c r="D4536" t="s">
        <v>51</v>
      </c>
      <c r="E4536">
        <v>13</v>
      </c>
      <c r="F4536">
        <v>17</v>
      </c>
      <c r="G4536" t="s">
        <v>32</v>
      </c>
      <c r="H4536" t="s">
        <v>223</v>
      </c>
      <c r="I4536">
        <v>5358</v>
      </c>
      <c r="J4536" t="s">
        <v>16</v>
      </c>
      <c r="K4536" t="s">
        <v>17</v>
      </c>
      <c r="L4536">
        <v>2021</v>
      </c>
      <c r="M4536" t="s">
        <v>18</v>
      </c>
    </row>
    <row r="4537" spans="1:13" x14ac:dyDescent="0.25">
      <c r="A4537" s="1">
        <v>44308</v>
      </c>
      <c r="B4537" s="2">
        <v>0.60347222222222219</v>
      </c>
      <c r="C4537" t="s">
        <v>33</v>
      </c>
      <c r="D4537" t="s">
        <v>114</v>
      </c>
      <c r="E4537">
        <v>0</v>
      </c>
      <c r="F4537">
        <v>0</v>
      </c>
      <c r="G4537" t="s">
        <v>15</v>
      </c>
      <c r="H4537" t="s">
        <v>221</v>
      </c>
      <c r="I4537">
        <v>5826</v>
      </c>
      <c r="J4537" t="s">
        <v>16</v>
      </c>
      <c r="K4537" t="s">
        <v>17</v>
      </c>
      <c r="L4537">
        <v>2021</v>
      </c>
      <c r="M4537" t="s">
        <v>18</v>
      </c>
    </row>
    <row r="4538" spans="1:13" x14ac:dyDescent="0.25">
      <c r="A4538" s="1">
        <v>44308</v>
      </c>
      <c r="B4538" s="2">
        <v>0.71944444444444444</v>
      </c>
      <c r="C4538" t="s">
        <v>33</v>
      </c>
      <c r="D4538" t="s">
        <v>65</v>
      </c>
      <c r="E4538">
        <v>0</v>
      </c>
      <c r="F4538">
        <v>0</v>
      </c>
      <c r="G4538" t="s">
        <v>15</v>
      </c>
      <c r="H4538" t="s">
        <v>221</v>
      </c>
      <c r="I4538">
        <v>6531</v>
      </c>
      <c r="J4538" t="s">
        <v>16</v>
      </c>
      <c r="K4538" t="s">
        <v>17</v>
      </c>
      <c r="L4538">
        <v>2021</v>
      </c>
      <c r="M4538" t="s">
        <v>18</v>
      </c>
    </row>
    <row r="4539" spans="1:13" x14ac:dyDescent="0.25">
      <c r="A4539" s="1">
        <v>44308</v>
      </c>
      <c r="B4539" s="2">
        <v>0.71944444444444444</v>
      </c>
      <c r="C4539" t="s">
        <v>33</v>
      </c>
      <c r="D4539" t="s">
        <v>71</v>
      </c>
      <c r="E4539">
        <v>0</v>
      </c>
      <c r="F4539">
        <v>0</v>
      </c>
      <c r="G4539" t="s">
        <v>32</v>
      </c>
      <c r="H4539" t="s">
        <v>223</v>
      </c>
      <c r="I4539">
        <v>5066</v>
      </c>
      <c r="J4539" t="s">
        <v>16</v>
      </c>
      <c r="K4539" t="s">
        <v>17</v>
      </c>
      <c r="L4539">
        <v>2021</v>
      </c>
      <c r="M4539" t="s">
        <v>18</v>
      </c>
    </row>
    <row r="4540" spans="1:13" x14ac:dyDescent="0.25">
      <c r="A4540" s="1">
        <v>44308</v>
      </c>
      <c r="B4540" s="2">
        <v>0.78888888888888886</v>
      </c>
      <c r="C4540" t="s">
        <v>33</v>
      </c>
      <c r="D4540" t="s">
        <v>22</v>
      </c>
      <c r="E4540">
        <v>6</v>
      </c>
      <c r="F4540">
        <v>11</v>
      </c>
      <c r="G4540" t="s">
        <v>15</v>
      </c>
      <c r="H4540" t="s">
        <v>221</v>
      </c>
      <c r="I4540">
        <v>5916</v>
      </c>
      <c r="J4540" t="s">
        <v>16</v>
      </c>
      <c r="K4540" t="s">
        <v>17</v>
      </c>
      <c r="L4540">
        <v>2021</v>
      </c>
      <c r="M4540" t="s">
        <v>18</v>
      </c>
    </row>
    <row r="4541" spans="1:13" x14ac:dyDescent="0.25">
      <c r="A4541" s="1">
        <v>44309</v>
      </c>
      <c r="B4541" s="2">
        <v>7.2916666666666671E-2</v>
      </c>
      <c r="C4541" t="s">
        <v>40</v>
      </c>
      <c r="D4541" t="s">
        <v>63</v>
      </c>
      <c r="E4541">
        <v>0</v>
      </c>
      <c r="F4541">
        <v>0</v>
      </c>
      <c r="G4541" t="s">
        <v>15</v>
      </c>
      <c r="H4541" t="s">
        <v>221</v>
      </c>
      <c r="I4541">
        <v>5431</v>
      </c>
      <c r="J4541" t="s">
        <v>16</v>
      </c>
      <c r="K4541" t="s">
        <v>17</v>
      </c>
      <c r="L4541">
        <v>2021</v>
      </c>
      <c r="M4541" t="s">
        <v>18</v>
      </c>
    </row>
    <row r="4542" spans="1:13" x14ac:dyDescent="0.25">
      <c r="A4542" s="1">
        <v>44309</v>
      </c>
      <c r="B4542" s="2">
        <v>0.31736111111111109</v>
      </c>
      <c r="C4542" t="s">
        <v>40</v>
      </c>
      <c r="D4542" t="s">
        <v>31</v>
      </c>
      <c r="E4542">
        <v>0</v>
      </c>
      <c r="F4542">
        <v>0</v>
      </c>
      <c r="G4542" t="s">
        <v>20</v>
      </c>
      <c r="H4542" t="s">
        <v>223</v>
      </c>
      <c r="I4542">
        <v>5029</v>
      </c>
      <c r="J4542" t="s">
        <v>16</v>
      </c>
      <c r="K4542" t="s">
        <v>17</v>
      </c>
      <c r="L4542">
        <v>2021</v>
      </c>
      <c r="M4542" t="s">
        <v>18</v>
      </c>
    </row>
    <row r="4543" spans="1:13" x14ac:dyDescent="0.25">
      <c r="A4543" s="1">
        <v>44309</v>
      </c>
      <c r="B4543" s="2">
        <v>0.85763888888888884</v>
      </c>
      <c r="C4543" t="s">
        <v>40</v>
      </c>
      <c r="D4543" t="s">
        <v>52</v>
      </c>
      <c r="E4543">
        <v>0</v>
      </c>
      <c r="F4543">
        <v>0</v>
      </c>
      <c r="G4543" t="s">
        <v>15</v>
      </c>
      <c r="H4543" t="s">
        <v>221</v>
      </c>
      <c r="I4543">
        <v>5451</v>
      </c>
      <c r="J4543" t="s">
        <v>16</v>
      </c>
      <c r="K4543" t="s">
        <v>17</v>
      </c>
      <c r="L4543">
        <v>2021</v>
      </c>
      <c r="M4543" t="s">
        <v>18</v>
      </c>
    </row>
    <row r="4544" spans="1:13" x14ac:dyDescent="0.25">
      <c r="A4544" s="1">
        <v>44309</v>
      </c>
      <c r="B4544" s="2">
        <v>0.90763888888888888</v>
      </c>
      <c r="C4544" t="s">
        <v>40</v>
      </c>
      <c r="D4544" t="s">
        <v>76</v>
      </c>
      <c r="E4544">
        <v>13</v>
      </c>
      <c r="F4544">
        <v>20</v>
      </c>
      <c r="G4544" t="s">
        <v>32</v>
      </c>
      <c r="H4544" t="s">
        <v>223</v>
      </c>
      <c r="I4544">
        <v>5024</v>
      </c>
      <c r="J4544" t="s">
        <v>38</v>
      </c>
      <c r="K4544" t="s">
        <v>39</v>
      </c>
      <c r="L4544">
        <v>2021</v>
      </c>
      <c r="M4544" t="s">
        <v>18</v>
      </c>
    </row>
    <row r="4545" spans="1:13" x14ac:dyDescent="0.25">
      <c r="A4545" s="1">
        <v>44311</v>
      </c>
      <c r="B4545" s="2">
        <v>8.819444444444445E-2</v>
      </c>
      <c r="C4545" t="s">
        <v>53</v>
      </c>
      <c r="D4545" t="s">
        <v>68</v>
      </c>
      <c r="E4545">
        <v>17</v>
      </c>
      <c r="F4545">
        <v>23</v>
      </c>
      <c r="G4545" t="s">
        <v>20</v>
      </c>
      <c r="H4545" t="s">
        <v>223</v>
      </c>
      <c r="I4545">
        <v>5325</v>
      </c>
      <c r="J4545" t="s">
        <v>91</v>
      </c>
      <c r="K4545" t="s">
        <v>92</v>
      </c>
      <c r="L4545">
        <v>2021</v>
      </c>
      <c r="M4545" t="s">
        <v>18</v>
      </c>
    </row>
    <row r="4546" spans="1:13" x14ac:dyDescent="0.25">
      <c r="A4546" s="1">
        <v>44311</v>
      </c>
      <c r="B4546" s="2">
        <v>0.6430555555555556</v>
      </c>
      <c r="C4546" t="s">
        <v>53</v>
      </c>
      <c r="D4546" t="s">
        <v>76</v>
      </c>
      <c r="E4546">
        <v>10</v>
      </c>
      <c r="F4546">
        <v>14</v>
      </c>
      <c r="G4546" t="s">
        <v>32</v>
      </c>
      <c r="H4546" t="s">
        <v>223</v>
      </c>
      <c r="I4546">
        <v>5147</v>
      </c>
      <c r="J4546" t="s">
        <v>91</v>
      </c>
      <c r="K4546" t="s">
        <v>92</v>
      </c>
      <c r="L4546">
        <v>2021</v>
      </c>
      <c r="M4546" t="s">
        <v>18</v>
      </c>
    </row>
    <row r="4547" spans="1:13" x14ac:dyDescent="0.25">
      <c r="A4547" s="1">
        <v>44311</v>
      </c>
      <c r="B4547" s="2">
        <v>0.67222222222222228</v>
      </c>
      <c r="C4547" t="s">
        <v>53</v>
      </c>
      <c r="D4547" t="s">
        <v>69</v>
      </c>
      <c r="E4547">
        <v>4</v>
      </c>
      <c r="F4547">
        <v>10</v>
      </c>
      <c r="G4547" t="s">
        <v>20</v>
      </c>
      <c r="H4547" t="s">
        <v>223</v>
      </c>
      <c r="I4547">
        <v>5108</v>
      </c>
      <c r="J4547" t="s">
        <v>16</v>
      </c>
      <c r="K4547" t="s">
        <v>17</v>
      </c>
      <c r="L4547">
        <v>2021</v>
      </c>
      <c r="M4547" t="s">
        <v>18</v>
      </c>
    </row>
    <row r="4548" spans="1:13" x14ac:dyDescent="0.25">
      <c r="A4548" s="1">
        <v>44311</v>
      </c>
      <c r="B4548" s="2">
        <v>0.70347222222222228</v>
      </c>
      <c r="C4548" t="s">
        <v>53</v>
      </c>
      <c r="D4548" t="s">
        <v>75</v>
      </c>
      <c r="E4548">
        <v>0</v>
      </c>
      <c r="F4548">
        <v>0</v>
      </c>
      <c r="G4548" t="s">
        <v>15</v>
      </c>
      <c r="H4548" t="s">
        <v>221</v>
      </c>
      <c r="I4548">
        <v>5681</v>
      </c>
      <c r="J4548" t="s">
        <v>16</v>
      </c>
      <c r="K4548" t="s">
        <v>17</v>
      </c>
      <c r="L4548">
        <v>2021</v>
      </c>
      <c r="M4548" t="s">
        <v>18</v>
      </c>
    </row>
    <row r="4549" spans="1:13" x14ac:dyDescent="0.25">
      <c r="A4549" s="1">
        <v>44312</v>
      </c>
      <c r="B4549" s="2">
        <v>3.9583333333333331E-2</v>
      </c>
      <c r="C4549" t="s">
        <v>13</v>
      </c>
      <c r="D4549" t="s">
        <v>79</v>
      </c>
      <c r="E4549">
        <v>7</v>
      </c>
      <c r="F4549">
        <v>14</v>
      </c>
      <c r="G4549" t="s">
        <v>23</v>
      </c>
      <c r="H4549" t="s">
        <v>221</v>
      </c>
      <c r="I4549">
        <v>6086</v>
      </c>
      <c r="J4549" t="s">
        <v>16</v>
      </c>
      <c r="K4549" t="s">
        <v>17</v>
      </c>
      <c r="L4549">
        <v>2021</v>
      </c>
      <c r="M4549" t="s">
        <v>18</v>
      </c>
    </row>
    <row r="4550" spans="1:13" x14ac:dyDescent="0.25">
      <c r="A4550" s="1">
        <v>44312</v>
      </c>
      <c r="B4550" s="2">
        <v>5.2777777777777778E-2</v>
      </c>
      <c r="C4550" t="s">
        <v>13</v>
      </c>
      <c r="D4550" t="s">
        <v>75</v>
      </c>
      <c r="E4550">
        <v>3</v>
      </c>
      <c r="F4550">
        <v>10</v>
      </c>
      <c r="G4550" t="s">
        <v>23</v>
      </c>
      <c r="H4550" t="s">
        <v>221</v>
      </c>
      <c r="I4550">
        <v>5731</v>
      </c>
      <c r="J4550" t="s">
        <v>16</v>
      </c>
      <c r="K4550" t="s">
        <v>17</v>
      </c>
      <c r="L4550">
        <v>2021</v>
      </c>
      <c r="M4550" t="s">
        <v>18</v>
      </c>
    </row>
    <row r="4551" spans="1:13" x14ac:dyDescent="0.25">
      <c r="A4551" s="1">
        <v>44312</v>
      </c>
      <c r="B4551" s="2">
        <v>0.32708333333333334</v>
      </c>
      <c r="C4551" t="s">
        <v>13</v>
      </c>
      <c r="D4551" t="s">
        <v>98</v>
      </c>
      <c r="E4551">
        <v>3</v>
      </c>
      <c r="F4551">
        <v>7</v>
      </c>
      <c r="G4551" t="s">
        <v>32</v>
      </c>
      <c r="H4551" t="s">
        <v>223</v>
      </c>
      <c r="I4551">
        <v>5004</v>
      </c>
      <c r="J4551" t="s">
        <v>16</v>
      </c>
      <c r="K4551" t="s">
        <v>17</v>
      </c>
      <c r="L4551">
        <v>2021</v>
      </c>
      <c r="M4551" t="s">
        <v>18</v>
      </c>
    </row>
    <row r="4552" spans="1:13" x14ac:dyDescent="0.25">
      <c r="A4552" s="1">
        <v>44312</v>
      </c>
      <c r="B4552" s="2">
        <v>0.39027777777777778</v>
      </c>
      <c r="C4552" t="s">
        <v>13</v>
      </c>
      <c r="D4552" t="s">
        <v>58</v>
      </c>
      <c r="E4552">
        <v>4</v>
      </c>
      <c r="F4552">
        <v>8</v>
      </c>
      <c r="G4552" t="s">
        <v>15</v>
      </c>
      <c r="H4552" t="s">
        <v>221</v>
      </c>
      <c r="I4552">
        <v>6091</v>
      </c>
      <c r="J4552" t="s">
        <v>55</v>
      </c>
      <c r="K4552" t="s">
        <v>56</v>
      </c>
      <c r="L4552">
        <v>2021</v>
      </c>
      <c r="M4552" t="s">
        <v>18</v>
      </c>
    </row>
    <row r="4553" spans="1:13" x14ac:dyDescent="0.25">
      <c r="A4553" s="1">
        <v>44312</v>
      </c>
      <c r="B4553" s="2">
        <v>0.58750000000000002</v>
      </c>
      <c r="C4553" t="s">
        <v>13</v>
      </c>
      <c r="D4553" t="s">
        <v>35</v>
      </c>
      <c r="E4553">
        <v>4</v>
      </c>
      <c r="F4553">
        <v>8</v>
      </c>
      <c r="G4553" t="s">
        <v>23</v>
      </c>
      <c r="H4553" t="s">
        <v>221</v>
      </c>
      <c r="I4553">
        <v>5876</v>
      </c>
      <c r="J4553" t="s">
        <v>16</v>
      </c>
      <c r="K4553" t="s">
        <v>17</v>
      </c>
      <c r="L4553">
        <v>2021</v>
      </c>
      <c r="M4553" t="s">
        <v>18</v>
      </c>
    </row>
    <row r="4554" spans="1:13" x14ac:dyDescent="0.25">
      <c r="A4554" s="1">
        <v>44312</v>
      </c>
      <c r="B4554" s="2">
        <v>0.60486111111111107</v>
      </c>
      <c r="C4554" t="s">
        <v>13</v>
      </c>
      <c r="D4554" t="s">
        <v>65</v>
      </c>
      <c r="E4554">
        <v>4</v>
      </c>
      <c r="F4554">
        <v>8</v>
      </c>
      <c r="G4554" t="s">
        <v>23</v>
      </c>
      <c r="H4554" t="s">
        <v>221</v>
      </c>
      <c r="I4554">
        <v>5876</v>
      </c>
      <c r="J4554" t="s">
        <v>16</v>
      </c>
      <c r="K4554" t="s">
        <v>17</v>
      </c>
      <c r="L4554">
        <v>2021</v>
      </c>
      <c r="M4554" t="s">
        <v>18</v>
      </c>
    </row>
    <row r="4555" spans="1:13" x14ac:dyDescent="0.25">
      <c r="A4555" s="1">
        <v>44312</v>
      </c>
      <c r="B4555" s="2">
        <v>0.6118055555555556</v>
      </c>
      <c r="C4555" t="s">
        <v>13</v>
      </c>
      <c r="D4555" t="s">
        <v>54</v>
      </c>
      <c r="E4555">
        <v>14</v>
      </c>
      <c r="F4555">
        <v>18</v>
      </c>
      <c r="G4555" t="s">
        <v>15</v>
      </c>
      <c r="H4555" t="s">
        <v>221</v>
      </c>
      <c r="I4555">
        <v>5876</v>
      </c>
      <c r="J4555" t="s">
        <v>16</v>
      </c>
      <c r="K4555" t="s">
        <v>17</v>
      </c>
      <c r="L4555">
        <v>2021</v>
      </c>
      <c r="M4555" t="s">
        <v>18</v>
      </c>
    </row>
    <row r="4556" spans="1:13" x14ac:dyDescent="0.25">
      <c r="A4556" s="1">
        <v>44312</v>
      </c>
      <c r="B4556" s="2">
        <v>0.74027777777777781</v>
      </c>
      <c r="C4556" t="s">
        <v>13</v>
      </c>
      <c r="D4556" t="s">
        <v>24</v>
      </c>
      <c r="E4556">
        <v>8</v>
      </c>
      <c r="F4556">
        <v>12</v>
      </c>
      <c r="G4556" t="s">
        <v>20</v>
      </c>
      <c r="H4556" t="s">
        <v>223</v>
      </c>
      <c r="I4556">
        <v>5250</v>
      </c>
      <c r="J4556" t="s">
        <v>16</v>
      </c>
      <c r="K4556" t="s">
        <v>17</v>
      </c>
      <c r="L4556">
        <v>2021</v>
      </c>
      <c r="M4556" t="s">
        <v>18</v>
      </c>
    </row>
    <row r="4557" spans="1:13" x14ac:dyDescent="0.25">
      <c r="A4557" s="1">
        <v>44312</v>
      </c>
      <c r="B4557" s="2">
        <v>0.95347222222222228</v>
      </c>
      <c r="C4557" t="s">
        <v>13</v>
      </c>
      <c r="D4557" t="s">
        <v>103</v>
      </c>
      <c r="E4557">
        <v>19</v>
      </c>
      <c r="F4557">
        <v>26</v>
      </c>
      <c r="G4557" t="s">
        <v>23</v>
      </c>
      <c r="H4557" t="s">
        <v>221</v>
      </c>
      <c r="I4557">
        <v>5696</v>
      </c>
      <c r="J4557" t="s">
        <v>16</v>
      </c>
      <c r="K4557" t="s">
        <v>17</v>
      </c>
      <c r="L4557">
        <v>2021</v>
      </c>
      <c r="M4557" t="s">
        <v>18</v>
      </c>
    </row>
    <row r="4558" spans="1:13" x14ac:dyDescent="0.25">
      <c r="A4558" s="1">
        <v>44313</v>
      </c>
      <c r="B4558" s="2">
        <v>0.70902777777777781</v>
      </c>
      <c r="C4558" t="s">
        <v>21</v>
      </c>
      <c r="D4558" t="s">
        <v>43</v>
      </c>
      <c r="E4558">
        <v>0</v>
      </c>
      <c r="F4558">
        <v>0</v>
      </c>
      <c r="G4558" t="s">
        <v>20</v>
      </c>
      <c r="H4558" t="s">
        <v>223</v>
      </c>
      <c r="I4558">
        <v>5283</v>
      </c>
      <c r="J4558" t="s">
        <v>55</v>
      </c>
      <c r="K4558" t="s">
        <v>56</v>
      </c>
      <c r="L4558">
        <v>2021</v>
      </c>
      <c r="M4558" t="s">
        <v>18</v>
      </c>
    </row>
    <row r="4559" spans="1:13" x14ac:dyDescent="0.25">
      <c r="A4559" s="1">
        <v>44313</v>
      </c>
      <c r="B4559" s="2">
        <v>0.82777777777777772</v>
      </c>
      <c r="C4559" t="s">
        <v>21</v>
      </c>
      <c r="D4559" t="s">
        <v>37</v>
      </c>
      <c r="E4559">
        <v>9</v>
      </c>
      <c r="F4559">
        <v>16</v>
      </c>
      <c r="G4559" t="s">
        <v>32</v>
      </c>
      <c r="H4559" t="s">
        <v>223</v>
      </c>
      <c r="I4559">
        <v>5172</v>
      </c>
      <c r="J4559" t="s">
        <v>16</v>
      </c>
      <c r="K4559" t="s">
        <v>17</v>
      </c>
      <c r="L4559">
        <v>2021</v>
      </c>
      <c r="M4559" t="s">
        <v>18</v>
      </c>
    </row>
    <row r="4560" spans="1:13" x14ac:dyDescent="0.25">
      <c r="A4560" s="1">
        <v>44313</v>
      </c>
      <c r="B4560" s="2">
        <v>0.89097222222222228</v>
      </c>
      <c r="C4560" t="s">
        <v>21</v>
      </c>
      <c r="D4560" t="s">
        <v>73</v>
      </c>
      <c r="E4560">
        <v>0</v>
      </c>
      <c r="F4560">
        <v>0</v>
      </c>
      <c r="G4560" t="s">
        <v>15</v>
      </c>
      <c r="H4560" t="s">
        <v>221</v>
      </c>
      <c r="I4560">
        <v>5961</v>
      </c>
      <c r="J4560" t="s">
        <v>16</v>
      </c>
      <c r="K4560" t="s">
        <v>17</v>
      </c>
      <c r="L4560">
        <v>2021</v>
      </c>
      <c r="M4560" t="s">
        <v>18</v>
      </c>
    </row>
    <row r="4561" spans="1:13" x14ac:dyDescent="0.25">
      <c r="A4561" s="1">
        <v>44314</v>
      </c>
      <c r="B4561" s="2">
        <v>0.35694444444444445</v>
      </c>
      <c r="C4561" t="s">
        <v>25</v>
      </c>
      <c r="D4561" t="s">
        <v>44</v>
      </c>
      <c r="E4561">
        <v>3</v>
      </c>
      <c r="F4561">
        <v>7</v>
      </c>
      <c r="G4561" t="s">
        <v>23</v>
      </c>
      <c r="H4561" t="s">
        <v>221</v>
      </c>
      <c r="I4561">
        <v>6111</v>
      </c>
      <c r="J4561" t="s">
        <v>55</v>
      </c>
      <c r="K4561" t="s">
        <v>56</v>
      </c>
      <c r="L4561">
        <v>2021</v>
      </c>
      <c r="M4561" t="s">
        <v>18</v>
      </c>
    </row>
    <row r="4562" spans="1:13" x14ac:dyDescent="0.25">
      <c r="A4562" s="1">
        <v>44314</v>
      </c>
      <c r="B4562" s="2">
        <v>0.42083333333333334</v>
      </c>
      <c r="C4562" t="s">
        <v>25</v>
      </c>
      <c r="D4562" t="s">
        <v>35</v>
      </c>
      <c r="E4562">
        <v>0</v>
      </c>
      <c r="F4562">
        <v>0</v>
      </c>
      <c r="G4562" t="s">
        <v>15</v>
      </c>
      <c r="H4562" t="s">
        <v>221</v>
      </c>
      <c r="I4562">
        <v>6116</v>
      </c>
      <c r="J4562" t="s">
        <v>16</v>
      </c>
      <c r="K4562" t="s">
        <v>17</v>
      </c>
      <c r="L4562">
        <v>2021</v>
      </c>
      <c r="M4562" t="s">
        <v>18</v>
      </c>
    </row>
    <row r="4563" spans="1:13" x14ac:dyDescent="0.25">
      <c r="A4563" s="1">
        <v>44314</v>
      </c>
      <c r="B4563" s="2">
        <v>0.51180555555555551</v>
      </c>
      <c r="C4563" t="s">
        <v>25</v>
      </c>
      <c r="D4563" t="s">
        <v>64</v>
      </c>
      <c r="E4563">
        <v>13</v>
      </c>
      <c r="F4563">
        <v>17</v>
      </c>
      <c r="G4563" t="s">
        <v>32</v>
      </c>
      <c r="H4563" t="s">
        <v>223</v>
      </c>
      <c r="I4563">
        <v>5177</v>
      </c>
      <c r="J4563" t="s">
        <v>16</v>
      </c>
      <c r="K4563" t="s">
        <v>17</v>
      </c>
      <c r="L4563">
        <v>2021</v>
      </c>
      <c r="M4563" t="s">
        <v>18</v>
      </c>
    </row>
    <row r="4564" spans="1:13" x14ac:dyDescent="0.25">
      <c r="A4564" s="1">
        <v>44314</v>
      </c>
      <c r="B4564" s="2">
        <v>0.54027777777777775</v>
      </c>
      <c r="C4564" t="s">
        <v>25</v>
      </c>
      <c r="D4564" t="s">
        <v>73</v>
      </c>
      <c r="E4564">
        <v>0</v>
      </c>
      <c r="F4564">
        <v>0</v>
      </c>
      <c r="G4564" t="s">
        <v>15</v>
      </c>
      <c r="H4564" t="s">
        <v>221</v>
      </c>
      <c r="I4564">
        <v>5991</v>
      </c>
      <c r="J4564" t="s">
        <v>16</v>
      </c>
      <c r="K4564" t="s">
        <v>17</v>
      </c>
      <c r="L4564">
        <v>2021</v>
      </c>
      <c r="M4564" t="s">
        <v>18</v>
      </c>
    </row>
    <row r="4565" spans="1:13" x14ac:dyDescent="0.25">
      <c r="A4565" s="1">
        <v>44314</v>
      </c>
      <c r="B4565" s="2">
        <v>0.71458333333333335</v>
      </c>
      <c r="C4565" t="s">
        <v>25</v>
      </c>
      <c r="D4565" t="s">
        <v>68</v>
      </c>
      <c r="E4565">
        <v>0</v>
      </c>
      <c r="F4565">
        <v>0</v>
      </c>
      <c r="G4565" t="s">
        <v>32</v>
      </c>
      <c r="H4565" t="s">
        <v>223</v>
      </c>
      <c r="I4565">
        <v>5177</v>
      </c>
      <c r="J4565" t="s">
        <v>16</v>
      </c>
      <c r="K4565" t="s">
        <v>17</v>
      </c>
      <c r="L4565">
        <v>2021</v>
      </c>
      <c r="M4565" t="s">
        <v>18</v>
      </c>
    </row>
    <row r="4566" spans="1:13" x14ac:dyDescent="0.25">
      <c r="A4566" s="1">
        <v>44314</v>
      </c>
      <c r="B4566" s="2">
        <v>0.79791666666666672</v>
      </c>
      <c r="C4566" t="s">
        <v>25</v>
      </c>
      <c r="D4566" t="s">
        <v>114</v>
      </c>
      <c r="E4566">
        <v>17</v>
      </c>
      <c r="F4566">
        <v>22</v>
      </c>
      <c r="G4566" t="s">
        <v>23</v>
      </c>
      <c r="H4566" t="s">
        <v>221</v>
      </c>
      <c r="I4566">
        <v>5786</v>
      </c>
      <c r="J4566" t="s">
        <v>16</v>
      </c>
      <c r="K4566" t="s">
        <v>17</v>
      </c>
      <c r="L4566">
        <v>2021</v>
      </c>
      <c r="M4566" t="s">
        <v>18</v>
      </c>
    </row>
    <row r="4567" spans="1:13" x14ac:dyDescent="0.25">
      <c r="A4567" s="1">
        <v>44314</v>
      </c>
      <c r="B4567" s="2">
        <v>0.79861111111111116</v>
      </c>
      <c r="C4567" t="s">
        <v>25</v>
      </c>
      <c r="D4567" t="s">
        <v>86</v>
      </c>
      <c r="E4567">
        <v>0</v>
      </c>
      <c r="F4567">
        <v>0</v>
      </c>
      <c r="G4567" t="s">
        <v>20</v>
      </c>
      <c r="H4567" t="s">
        <v>223</v>
      </c>
      <c r="I4567">
        <v>5182</v>
      </c>
      <c r="J4567" t="s">
        <v>38</v>
      </c>
      <c r="K4567" t="s">
        <v>39</v>
      </c>
      <c r="L4567">
        <v>2021</v>
      </c>
      <c r="M4567" t="s">
        <v>18</v>
      </c>
    </row>
    <row r="4568" spans="1:13" x14ac:dyDescent="0.25">
      <c r="A4568" s="1">
        <v>44314</v>
      </c>
      <c r="B4568" s="2">
        <v>0.85624999999999996</v>
      </c>
      <c r="C4568" t="s">
        <v>25</v>
      </c>
      <c r="D4568" t="s">
        <v>28</v>
      </c>
      <c r="E4568">
        <v>3</v>
      </c>
      <c r="F4568">
        <v>10</v>
      </c>
      <c r="G4568" t="s">
        <v>20</v>
      </c>
      <c r="H4568" t="s">
        <v>223</v>
      </c>
      <c r="I4568">
        <v>5042</v>
      </c>
      <c r="J4568" t="s">
        <v>16</v>
      </c>
      <c r="K4568" t="s">
        <v>17</v>
      </c>
      <c r="L4568">
        <v>2021</v>
      </c>
      <c r="M4568" t="s">
        <v>18</v>
      </c>
    </row>
    <row r="4569" spans="1:13" x14ac:dyDescent="0.25">
      <c r="A4569" s="1">
        <v>44314</v>
      </c>
      <c r="B4569" s="2">
        <v>0.87361111111111112</v>
      </c>
      <c r="C4569" t="s">
        <v>25</v>
      </c>
      <c r="D4569" t="s">
        <v>34</v>
      </c>
      <c r="E4569">
        <v>9</v>
      </c>
      <c r="F4569">
        <v>16</v>
      </c>
      <c r="G4569" t="s">
        <v>15</v>
      </c>
      <c r="H4569" t="s">
        <v>221</v>
      </c>
      <c r="I4569">
        <v>5691</v>
      </c>
      <c r="J4569" t="s">
        <v>100</v>
      </c>
      <c r="K4569" t="s">
        <v>101</v>
      </c>
      <c r="L4569">
        <v>2021</v>
      </c>
      <c r="M4569" t="s">
        <v>18</v>
      </c>
    </row>
    <row r="4570" spans="1:13" x14ac:dyDescent="0.25">
      <c r="A4570" s="1">
        <v>44314</v>
      </c>
      <c r="B4570" s="2">
        <v>0.89097222222222228</v>
      </c>
      <c r="C4570" t="s">
        <v>25</v>
      </c>
      <c r="D4570" t="s">
        <v>96</v>
      </c>
      <c r="E4570">
        <v>16</v>
      </c>
      <c r="F4570">
        <v>23</v>
      </c>
      <c r="G4570" t="s">
        <v>32</v>
      </c>
      <c r="H4570" t="s">
        <v>223</v>
      </c>
      <c r="I4570">
        <v>5158</v>
      </c>
      <c r="J4570" t="s">
        <v>38</v>
      </c>
      <c r="K4570" t="s">
        <v>39</v>
      </c>
      <c r="L4570">
        <v>2021</v>
      </c>
      <c r="M4570" t="s">
        <v>18</v>
      </c>
    </row>
    <row r="4571" spans="1:13" x14ac:dyDescent="0.25">
      <c r="A4571" s="1">
        <v>44315</v>
      </c>
      <c r="B4571" s="2">
        <v>0.53402777777777777</v>
      </c>
      <c r="C4571" t="s">
        <v>33</v>
      </c>
      <c r="D4571" t="s">
        <v>57</v>
      </c>
      <c r="E4571">
        <v>4</v>
      </c>
      <c r="F4571">
        <v>8</v>
      </c>
      <c r="G4571" t="s">
        <v>32</v>
      </c>
      <c r="H4571" t="s">
        <v>223</v>
      </c>
      <c r="I4571">
        <v>5258</v>
      </c>
      <c r="J4571" t="s">
        <v>16</v>
      </c>
      <c r="K4571" t="s">
        <v>17</v>
      </c>
      <c r="L4571">
        <v>2021</v>
      </c>
      <c r="M4571" t="s">
        <v>18</v>
      </c>
    </row>
    <row r="4572" spans="1:13" x14ac:dyDescent="0.25">
      <c r="A4572" s="1">
        <v>44315</v>
      </c>
      <c r="B4572" s="2">
        <v>0.6694444444444444</v>
      </c>
      <c r="C4572" t="s">
        <v>33</v>
      </c>
      <c r="D4572" t="s">
        <v>42</v>
      </c>
      <c r="E4572">
        <v>0</v>
      </c>
      <c r="F4572">
        <v>0</v>
      </c>
      <c r="G4572" t="s">
        <v>20</v>
      </c>
      <c r="H4572" t="s">
        <v>223</v>
      </c>
      <c r="I4572">
        <v>5063</v>
      </c>
      <c r="J4572" t="s">
        <v>16</v>
      </c>
      <c r="K4572" t="s">
        <v>17</v>
      </c>
      <c r="L4572">
        <v>2021</v>
      </c>
      <c r="M4572" t="s">
        <v>18</v>
      </c>
    </row>
    <row r="4573" spans="1:13" x14ac:dyDescent="0.25">
      <c r="A4573" s="1">
        <v>44315</v>
      </c>
      <c r="B4573" s="2">
        <v>0.89652777777777781</v>
      </c>
      <c r="C4573" t="s">
        <v>33</v>
      </c>
      <c r="D4573" t="s">
        <v>139</v>
      </c>
      <c r="E4573">
        <v>0</v>
      </c>
      <c r="F4573">
        <v>0</v>
      </c>
      <c r="G4573" t="s">
        <v>15</v>
      </c>
      <c r="H4573" t="s">
        <v>221</v>
      </c>
      <c r="I4573">
        <v>5591</v>
      </c>
      <c r="J4573" t="s">
        <v>16</v>
      </c>
      <c r="K4573" t="s">
        <v>17</v>
      </c>
      <c r="L4573">
        <v>2021</v>
      </c>
      <c r="M4573" t="s">
        <v>18</v>
      </c>
    </row>
    <row r="4574" spans="1:13" x14ac:dyDescent="0.25">
      <c r="A4574" s="1">
        <v>44316</v>
      </c>
      <c r="B4574" s="2">
        <v>0.53125</v>
      </c>
      <c r="C4574" t="s">
        <v>40</v>
      </c>
      <c r="D4574" t="s">
        <v>34</v>
      </c>
      <c r="E4574">
        <v>0</v>
      </c>
      <c r="F4574">
        <v>0</v>
      </c>
      <c r="G4574" t="s">
        <v>15</v>
      </c>
      <c r="H4574" t="s">
        <v>221</v>
      </c>
      <c r="I4574">
        <v>5786</v>
      </c>
      <c r="J4574" t="s">
        <v>16</v>
      </c>
      <c r="K4574" t="s">
        <v>17</v>
      </c>
      <c r="L4574">
        <v>2021</v>
      </c>
      <c r="M4574" t="s">
        <v>18</v>
      </c>
    </row>
    <row r="4575" spans="1:13" x14ac:dyDescent="0.25">
      <c r="A4575" s="1">
        <v>44316</v>
      </c>
      <c r="B4575" s="2">
        <v>0.54583333333333328</v>
      </c>
      <c r="C4575" t="s">
        <v>40</v>
      </c>
      <c r="D4575" t="s">
        <v>48</v>
      </c>
      <c r="E4575">
        <v>0</v>
      </c>
      <c r="F4575">
        <v>0</v>
      </c>
      <c r="G4575" t="s">
        <v>23</v>
      </c>
      <c r="H4575" t="s">
        <v>221</v>
      </c>
      <c r="I4575">
        <v>5481</v>
      </c>
      <c r="J4575" t="s">
        <v>16</v>
      </c>
      <c r="K4575" t="s">
        <v>17</v>
      </c>
      <c r="L4575">
        <v>2021</v>
      </c>
      <c r="M4575" t="s">
        <v>18</v>
      </c>
    </row>
    <row r="4576" spans="1:13" x14ac:dyDescent="0.25">
      <c r="A4576" s="1">
        <v>44316</v>
      </c>
      <c r="B4576" s="2">
        <v>0.56041666666666667</v>
      </c>
      <c r="C4576" t="s">
        <v>40</v>
      </c>
      <c r="D4576" t="s">
        <v>26</v>
      </c>
      <c r="E4576">
        <v>17</v>
      </c>
      <c r="F4576">
        <v>21</v>
      </c>
      <c r="G4576" t="s">
        <v>20</v>
      </c>
      <c r="H4576" t="s">
        <v>223</v>
      </c>
      <c r="I4576">
        <v>5090</v>
      </c>
      <c r="J4576" t="s">
        <v>89</v>
      </c>
      <c r="K4576" t="s">
        <v>90</v>
      </c>
      <c r="L4576">
        <v>2021</v>
      </c>
      <c r="M4576" t="s">
        <v>18</v>
      </c>
    </row>
    <row r="4577" spans="1:13" x14ac:dyDescent="0.25">
      <c r="A4577" s="1">
        <v>44316</v>
      </c>
      <c r="B4577" s="2">
        <v>0.56041666666666667</v>
      </c>
      <c r="C4577" t="s">
        <v>40</v>
      </c>
      <c r="D4577" t="s">
        <v>48</v>
      </c>
      <c r="E4577">
        <v>17</v>
      </c>
      <c r="F4577">
        <v>21</v>
      </c>
      <c r="G4577" t="s">
        <v>23</v>
      </c>
      <c r="H4577" t="s">
        <v>221</v>
      </c>
      <c r="I4577">
        <v>5661</v>
      </c>
      <c r="J4577" t="s">
        <v>89</v>
      </c>
      <c r="K4577" t="s">
        <v>90</v>
      </c>
      <c r="L4577">
        <v>2021</v>
      </c>
      <c r="M4577" t="s">
        <v>18</v>
      </c>
    </row>
    <row r="4578" spans="1:13" x14ac:dyDescent="0.25">
      <c r="A4578" s="1">
        <v>44316</v>
      </c>
      <c r="B4578" s="2">
        <v>0.58888888888888891</v>
      </c>
      <c r="C4578" t="s">
        <v>40</v>
      </c>
      <c r="D4578" t="s">
        <v>114</v>
      </c>
      <c r="E4578">
        <v>5</v>
      </c>
      <c r="F4578">
        <v>9</v>
      </c>
      <c r="G4578" t="s">
        <v>15</v>
      </c>
      <c r="H4578" t="s">
        <v>221</v>
      </c>
      <c r="I4578">
        <v>5391</v>
      </c>
      <c r="J4578" t="s">
        <v>16</v>
      </c>
      <c r="K4578" t="s">
        <v>17</v>
      </c>
      <c r="L4578">
        <v>2021</v>
      </c>
      <c r="M4578" t="s">
        <v>18</v>
      </c>
    </row>
    <row r="4579" spans="1:13" x14ac:dyDescent="0.25">
      <c r="A4579" s="1">
        <v>44316</v>
      </c>
      <c r="B4579" s="2">
        <v>0.69444444444444442</v>
      </c>
      <c r="C4579" t="s">
        <v>40</v>
      </c>
      <c r="D4579" t="s">
        <v>102</v>
      </c>
      <c r="E4579">
        <v>8</v>
      </c>
      <c r="F4579">
        <v>12</v>
      </c>
      <c r="G4579" t="s">
        <v>20</v>
      </c>
      <c r="H4579" t="s">
        <v>223</v>
      </c>
      <c r="I4579">
        <v>5086</v>
      </c>
      <c r="J4579" t="s">
        <v>16</v>
      </c>
      <c r="K4579" t="s">
        <v>17</v>
      </c>
      <c r="L4579">
        <v>2021</v>
      </c>
      <c r="M4579" t="s">
        <v>18</v>
      </c>
    </row>
    <row r="4580" spans="1:13" x14ac:dyDescent="0.25">
      <c r="A4580" s="1">
        <v>44316</v>
      </c>
      <c r="B4580" s="2">
        <v>0.79305555555555551</v>
      </c>
      <c r="C4580" t="s">
        <v>40</v>
      </c>
      <c r="D4580" t="s">
        <v>36</v>
      </c>
      <c r="E4580">
        <v>0</v>
      </c>
      <c r="F4580">
        <v>0</v>
      </c>
      <c r="G4580" t="s">
        <v>15</v>
      </c>
      <c r="H4580" t="s">
        <v>221</v>
      </c>
      <c r="I4580">
        <v>6046</v>
      </c>
      <c r="J4580" t="s">
        <v>16</v>
      </c>
      <c r="K4580" t="s">
        <v>17</v>
      </c>
      <c r="L4580">
        <v>2021</v>
      </c>
      <c r="M4580" t="s">
        <v>18</v>
      </c>
    </row>
    <row r="4581" spans="1:13" x14ac:dyDescent="0.25">
      <c r="A4581" s="1">
        <v>44316</v>
      </c>
      <c r="B4581" s="2">
        <v>0.80208333333333337</v>
      </c>
      <c r="C4581" t="s">
        <v>40</v>
      </c>
      <c r="D4581" t="s">
        <v>81</v>
      </c>
      <c r="E4581">
        <v>4</v>
      </c>
      <c r="F4581">
        <v>8</v>
      </c>
      <c r="G4581" t="s">
        <v>20</v>
      </c>
      <c r="H4581" t="s">
        <v>223</v>
      </c>
      <c r="I4581">
        <v>5053</v>
      </c>
      <c r="J4581" t="s">
        <v>16</v>
      </c>
      <c r="K4581" t="s">
        <v>17</v>
      </c>
      <c r="L4581">
        <v>2021</v>
      </c>
      <c r="M4581" t="s">
        <v>18</v>
      </c>
    </row>
    <row r="4582" spans="1:13" x14ac:dyDescent="0.25">
      <c r="A4582" s="1">
        <v>44316</v>
      </c>
      <c r="B4582" s="2">
        <v>0.82777777777777772</v>
      </c>
      <c r="C4582" t="s">
        <v>40</v>
      </c>
      <c r="D4582" t="s">
        <v>116</v>
      </c>
      <c r="E4582">
        <v>3</v>
      </c>
      <c r="F4582">
        <v>7</v>
      </c>
      <c r="G4582" t="s">
        <v>20</v>
      </c>
      <c r="H4582" t="s">
        <v>223</v>
      </c>
      <c r="I4582">
        <v>5013</v>
      </c>
      <c r="J4582" t="s">
        <v>16</v>
      </c>
      <c r="K4582" t="s">
        <v>17</v>
      </c>
      <c r="L4582">
        <v>2021</v>
      </c>
      <c r="M4582" t="s">
        <v>18</v>
      </c>
    </row>
    <row r="4583" spans="1:13" x14ac:dyDescent="0.25">
      <c r="A4583" s="1">
        <v>44317</v>
      </c>
      <c r="B4583" s="2">
        <v>4.6527777777777779E-2</v>
      </c>
      <c r="C4583" t="s">
        <v>50</v>
      </c>
      <c r="D4583" t="s">
        <v>71</v>
      </c>
      <c r="E4583">
        <v>0</v>
      </c>
      <c r="F4583">
        <v>0</v>
      </c>
      <c r="G4583" t="s">
        <v>32</v>
      </c>
      <c r="H4583" t="s">
        <v>223</v>
      </c>
      <c r="I4583">
        <v>5170</v>
      </c>
      <c r="J4583" t="s">
        <v>55</v>
      </c>
      <c r="K4583" t="s">
        <v>56</v>
      </c>
      <c r="L4583">
        <v>2021</v>
      </c>
      <c r="M4583" t="s">
        <v>18</v>
      </c>
    </row>
    <row r="4584" spans="1:13" x14ac:dyDescent="0.25">
      <c r="A4584" s="1">
        <v>44317</v>
      </c>
      <c r="B4584" s="2">
        <v>0.73958333333333337</v>
      </c>
      <c r="C4584" t="s">
        <v>50</v>
      </c>
      <c r="D4584" t="s">
        <v>79</v>
      </c>
      <c r="E4584">
        <v>15</v>
      </c>
      <c r="F4584">
        <v>20</v>
      </c>
      <c r="G4584" t="s">
        <v>15</v>
      </c>
      <c r="H4584" t="s">
        <v>221</v>
      </c>
      <c r="I4584">
        <v>6051</v>
      </c>
      <c r="J4584" t="s">
        <v>55</v>
      </c>
      <c r="K4584" t="s">
        <v>56</v>
      </c>
      <c r="L4584">
        <v>2021</v>
      </c>
      <c r="M4584" t="s">
        <v>18</v>
      </c>
    </row>
    <row r="4585" spans="1:13" x14ac:dyDescent="0.25">
      <c r="A4585" s="1">
        <v>44317</v>
      </c>
      <c r="B4585" s="2">
        <v>0.90208333333333335</v>
      </c>
      <c r="C4585" t="s">
        <v>50</v>
      </c>
      <c r="D4585" t="s">
        <v>96</v>
      </c>
      <c r="E4585">
        <v>0</v>
      </c>
      <c r="F4585">
        <v>0</v>
      </c>
      <c r="G4585" t="s">
        <v>32</v>
      </c>
      <c r="H4585" t="s">
        <v>223</v>
      </c>
      <c r="I4585">
        <v>5040</v>
      </c>
      <c r="J4585" t="s">
        <v>16</v>
      </c>
      <c r="K4585" t="s">
        <v>17</v>
      </c>
      <c r="L4585">
        <v>2021</v>
      </c>
      <c r="M4585" t="s">
        <v>18</v>
      </c>
    </row>
    <row r="4586" spans="1:13" x14ac:dyDescent="0.25">
      <c r="A4586" s="1">
        <v>44318</v>
      </c>
      <c r="B4586" s="2">
        <v>0.62430555555555556</v>
      </c>
      <c r="C4586" t="s">
        <v>53</v>
      </c>
      <c r="D4586" t="s">
        <v>116</v>
      </c>
      <c r="E4586">
        <v>4</v>
      </c>
      <c r="F4586">
        <v>9</v>
      </c>
      <c r="G4586" t="s">
        <v>20</v>
      </c>
      <c r="H4586" t="s">
        <v>223</v>
      </c>
      <c r="I4586">
        <v>5212</v>
      </c>
      <c r="J4586" t="s">
        <v>16</v>
      </c>
      <c r="K4586" t="s">
        <v>17</v>
      </c>
      <c r="L4586">
        <v>2021</v>
      </c>
      <c r="M4586" t="s">
        <v>18</v>
      </c>
    </row>
    <row r="4587" spans="1:13" x14ac:dyDescent="0.25">
      <c r="A4587" s="1">
        <v>44318</v>
      </c>
      <c r="B4587" s="2">
        <v>0.68541666666666667</v>
      </c>
      <c r="C4587" t="s">
        <v>53</v>
      </c>
      <c r="D4587" t="s">
        <v>65</v>
      </c>
      <c r="E4587">
        <v>5</v>
      </c>
      <c r="F4587">
        <v>10</v>
      </c>
      <c r="G4587" t="s">
        <v>15</v>
      </c>
      <c r="H4587" t="s">
        <v>221</v>
      </c>
      <c r="I4587">
        <v>5756</v>
      </c>
      <c r="J4587" t="s">
        <v>55</v>
      </c>
      <c r="K4587" t="s">
        <v>56</v>
      </c>
      <c r="L4587">
        <v>2021</v>
      </c>
      <c r="M4587" t="s">
        <v>18</v>
      </c>
    </row>
    <row r="4588" spans="1:13" x14ac:dyDescent="0.25">
      <c r="A4588" s="1">
        <v>44318</v>
      </c>
      <c r="B4588" s="2">
        <v>0.85833333333333328</v>
      </c>
      <c r="C4588" t="s">
        <v>53</v>
      </c>
      <c r="D4588" t="s">
        <v>34</v>
      </c>
      <c r="E4588">
        <v>0</v>
      </c>
      <c r="F4588">
        <v>0</v>
      </c>
      <c r="G4588" t="s">
        <v>15</v>
      </c>
      <c r="H4588" t="s">
        <v>221</v>
      </c>
      <c r="I4588">
        <v>5561</v>
      </c>
      <c r="J4588" t="s">
        <v>16</v>
      </c>
      <c r="K4588" t="s">
        <v>17</v>
      </c>
      <c r="L4588">
        <v>2021</v>
      </c>
      <c r="M4588" t="s">
        <v>18</v>
      </c>
    </row>
    <row r="4589" spans="1:13" x14ac:dyDescent="0.25">
      <c r="A4589" s="1">
        <v>44318</v>
      </c>
      <c r="B4589" s="2">
        <v>0.86805555555555558</v>
      </c>
      <c r="C4589" t="s">
        <v>53</v>
      </c>
      <c r="D4589" t="s">
        <v>28</v>
      </c>
      <c r="E4589">
        <v>4</v>
      </c>
      <c r="F4589">
        <v>8</v>
      </c>
      <c r="G4589" t="s">
        <v>20</v>
      </c>
      <c r="H4589" t="s">
        <v>223</v>
      </c>
      <c r="I4589">
        <v>5325</v>
      </c>
      <c r="J4589" t="s">
        <v>16</v>
      </c>
      <c r="K4589" t="s">
        <v>17</v>
      </c>
      <c r="L4589">
        <v>2021</v>
      </c>
      <c r="M4589" t="s">
        <v>18</v>
      </c>
    </row>
    <row r="4590" spans="1:13" x14ac:dyDescent="0.25">
      <c r="A4590" s="1">
        <v>44319</v>
      </c>
      <c r="B4590" s="2">
        <v>0.39652777777777776</v>
      </c>
      <c r="C4590" t="s">
        <v>13</v>
      </c>
      <c r="D4590" t="s">
        <v>27</v>
      </c>
      <c r="E4590">
        <v>3</v>
      </c>
      <c r="F4590">
        <v>7</v>
      </c>
      <c r="G4590" t="s">
        <v>23</v>
      </c>
      <c r="H4590" t="s">
        <v>221</v>
      </c>
      <c r="I4590">
        <v>5516</v>
      </c>
      <c r="J4590" t="s">
        <v>16</v>
      </c>
      <c r="K4590" t="s">
        <v>17</v>
      </c>
      <c r="L4590">
        <v>2021</v>
      </c>
      <c r="M4590" t="s">
        <v>18</v>
      </c>
    </row>
    <row r="4591" spans="1:13" x14ac:dyDescent="0.25">
      <c r="A4591" s="1">
        <v>44319</v>
      </c>
      <c r="B4591" s="2">
        <v>0.51944444444444449</v>
      </c>
      <c r="C4591" t="s">
        <v>13</v>
      </c>
      <c r="D4591" t="s">
        <v>108</v>
      </c>
      <c r="E4591">
        <v>3</v>
      </c>
      <c r="F4591">
        <v>7</v>
      </c>
      <c r="G4591" t="s">
        <v>15</v>
      </c>
      <c r="H4591" t="s">
        <v>221</v>
      </c>
      <c r="I4591">
        <v>5426</v>
      </c>
      <c r="J4591" t="s">
        <v>16</v>
      </c>
      <c r="K4591" t="s">
        <v>17</v>
      </c>
      <c r="L4591">
        <v>2021</v>
      </c>
      <c r="M4591" t="s">
        <v>18</v>
      </c>
    </row>
    <row r="4592" spans="1:13" x14ac:dyDescent="0.25">
      <c r="A4592" s="1">
        <v>44319</v>
      </c>
      <c r="B4592" s="2">
        <v>0.56041666666666667</v>
      </c>
      <c r="C4592" t="s">
        <v>13</v>
      </c>
      <c r="D4592" t="s">
        <v>87</v>
      </c>
      <c r="E4592">
        <v>0</v>
      </c>
      <c r="F4592">
        <v>0</v>
      </c>
      <c r="G4592" t="s">
        <v>15</v>
      </c>
      <c r="H4592" t="s">
        <v>221</v>
      </c>
      <c r="I4592">
        <v>5561</v>
      </c>
      <c r="J4592" t="s">
        <v>16</v>
      </c>
      <c r="K4592" t="s">
        <v>17</v>
      </c>
      <c r="L4592">
        <v>2021</v>
      </c>
      <c r="M4592" t="s">
        <v>18</v>
      </c>
    </row>
    <row r="4593" spans="1:13" x14ac:dyDescent="0.25">
      <c r="A4593" s="1">
        <v>44320</v>
      </c>
      <c r="B4593" s="2">
        <v>0.41249999999999998</v>
      </c>
      <c r="C4593" t="s">
        <v>21</v>
      </c>
      <c r="D4593" t="s">
        <v>86</v>
      </c>
      <c r="E4593">
        <v>4</v>
      </c>
      <c r="F4593">
        <v>8</v>
      </c>
      <c r="G4593" t="s">
        <v>20</v>
      </c>
      <c r="H4593" t="s">
        <v>223</v>
      </c>
      <c r="I4593">
        <v>5201</v>
      </c>
      <c r="J4593" t="s">
        <v>16</v>
      </c>
      <c r="K4593" t="s">
        <v>17</v>
      </c>
      <c r="L4593">
        <v>2021</v>
      </c>
      <c r="M4593" t="s">
        <v>18</v>
      </c>
    </row>
    <row r="4594" spans="1:13" x14ac:dyDescent="0.25">
      <c r="A4594" s="1">
        <v>44320</v>
      </c>
      <c r="B4594" s="2">
        <v>0.45208333333333334</v>
      </c>
      <c r="C4594" t="s">
        <v>21</v>
      </c>
      <c r="D4594" t="s">
        <v>49</v>
      </c>
      <c r="E4594">
        <v>0</v>
      </c>
      <c r="F4594">
        <v>0</v>
      </c>
      <c r="G4594" t="s">
        <v>15</v>
      </c>
      <c r="H4594" t="s">
        <v>221</v>
      </c>
      <c r="I4594">
        <v>5806</v>
      </c>
      <c r="J4594" t="s">
        <v>16</v>
      </c>
      <c r="K4594" t="s">
        <v>17</v>
      </c>
      <c r="L4594">
        <v>2021</v>
      </c>
      <c r="M4594" t="s">
        <v>18</v>
      </c>
    </row>
    <row r="4595" spans="1:13" x14ac:dyDescent="0.25">
      <c r="A4595" s="1">
        <v>44320</v>
      </c>
      <c r="B4595" s="2">
        <v>0.49305555555555558</v>
      </c>
      <c r="C4595" t="s">
        <v>21</v>
      </c>
      <c r="D4595" t="s">
        <v>36</v>
      </c>
      <c r="E4595">
        <v>4</v>
      </c>
      <c r="F4595">
        <v>8</v>
      </c>
      <c r="G4595" t="s">
        <v>23</v>
      </c>
      <c r="H4595" t="s">
        <v>221</v>
      </c>
      <c r="I4595">
        <v>5486</v>
      </c>
      <c r="J4595" t="s">
        <v>16</v>
      </c>
      <c r="K4595" t="s">
        <v>17</v>
      </c>
      <c r="L4595">
        <v>2021</v>
      </c>
      <c r="M4595" t="s">
        <v>18</v>
      </c>
    </row>
    <row r="4596" spans="1:13" x14ac:dyDescent="0.25">
      <c r="A4596" s="1">
        <v>44320</v>
      </c>
      <c r="B4596" s="2">
        <v>0.59027777777777779</v>
      </c>
      <c r="C4596" t="s">
        <v>21</v>
      </c>
      <c r="D4596" t="s">
        <v>77</v>
      </c>
      <c r="E4596">
        <v>0</v>
      </c>
      <c r="F4596">
        <v>0</v>
      </c>
      <c r="G4596" t="s">
        <v>15</v>
      </c>
      <c r="H4596" t="s">
        <v>221</v>
      </c>
      <c r="I4596">
        <v>5541</v>
      </c>
      <c r="J4596" t="s">
        <v>55</v>
      </c>
      <c r="K4596" t="s">
        <v>56</v>
      </c>
      <c r="L4596">
        <v>2021</v>
      </c>
      <c r="M4596" t="s">
        <v>18</v>
      </c>
    </row>
    <row r="4597" spans="1:13" x14ac:dyDescent="0.25">
      <c r="A4597" s="1">
        <v>44320</v>
      </c>
      <c r="B4597" s="2">
        <v>0.66388888888888886</v>
      </c>
      <c r="C4597" t="s">
        <v>21</v>
      </c>
      <c r="D4597" t="s">
        <v>41</v>
      </c>
      <c r="E4597">
        <v>182</v>
      </c>
      <c r="F4597">
        <v>186</v>
      </c>
      <c r="G4597" t="s">
        <v>20</v>
      </c>
      <c r="H4597" t="s">
        <v>223</v>
      </c>
      <c r="I4597">
        <v>5270</v>
      </c>
      <c r="J4597" t="s">
        <v>55</v>
      </c>
      <c r="K4597" t="s">
        <v>56</v>
      </c>
      <c r="L4597">
        <v>2021</v>
      </c>
      <c r="M4597" t="s">
        <v>18</v>
      </c>
    </row>
    <row r="4598" spans="1:13" x14ac:dyDescent="0.25">
      <c r="A4598" s="1">
        <v>44320</v>
      </c>
      <c r="B4598" s="2">
        <v>0.68472222222222223</v>
      </c>
      <c r="C4598" t="s">
        <v>21</v>
      </c>
      <c r="D4598" t="s">
        <v>94</v>
      </c>
      <c r="E4598">
        <v>3</v>
      </c>
      <c r="F4598">
        <v>7</v>
      </c>
      <c r="G4598" t="s">
        <v>15</v>
      </c>
      <c r="H4598" t="s">
        <v>221</v>
      </c>
      <c r="I4598">
        <v>5771</v>
      </c>
      <c r="J4598" t="s">
        <v>16</v>
      </c>
      <c r="K4598" t="s">
        <v>17</v>
      </c>
      <c r="L4598">
        <v>2021</v>
      </c>
      <c r="M4598" t="s">
        <v>18</v>
      </c>
    </row>
    <row r="4599" spans="1:13" x14ac:dyDescent="0.25">
      <c r="A4599" s="1">
        <v>44320</v>
      </c>
      <c r="B4599" s="2">
        <v>0.78194444444444444</v>
      </c>
      <c r="C4599" t="s">
        <v>21</v>
      </c>
      <c r="D4599" t="s">
        <v>14</v>
      </c>
      <c r="E4599">
        <v>0</v>
      </c>
      <c r="F4599">
        <v>0</v>
      </c>
      <c r="G4599" t="s">
        <v>15</v>
      </c>
      <c r="H4599" t="s">
        <v>221</v>
      </c>
      <c r="I4599">
        <v>5806</v>
      </c>
      <c r="J4599" t="s">
        <v>16</v>
      </c>
      <c r="K4599" t="s">
        <v>17</v>
      </c>
      <c r="L4599">
        <v>2021</v>
      </c>
      <c r="M4599" t="s">
        <v>18</v>
      </c>
    </row>
    <row r="4600" spans="1:13" x14ac:dyDescent="0.25">
      <c r="A4600" s="1">
        <v>44320</v>
      </c>
      <c r="B4600" s="2">
        <v>0.79236111111111107</v>
      </c>
      <c r="C4600" t="s">
        <v>21</v>
      </c>
      <c r="D4600" t="s">
        <v>41</v>
      </c>
      <c r="E4600">
        <v>0</v>
      </c>
      <c r="F4600">
        <v>0</v>
      </c>
      <c r="G4600" t="s">
        <v>20</v>
      </c>
      <c r="H4600" t="s">
        <v>223</v>
      </c>
      <c r="I4600">
        <v>5069</v>
      </c>
      <c r="J4600" t="s">
        <v>55</v>
      </c>
      <c r="K4600" t="s">
        <v>56</v>
      </c>
      <c r="L4600">
        <v>2021</v>
      </c>
      <c r="M4600" t="s">
        <v>18</v>
      </c>
    </row>
    <row r="4601" spans="1:13" x14ac:dyDescent="0.25">
      <c r="A4601" s="1">
        <v>44320</v>
      </c>
      <c r="B4601" s="2">
        <v>0.84722222222222221</v>
      </c>
      <c r="C4601" t="s">
        <v>21</v>
      </c>
      <c r="D4601" t="s">
        <v>87</v>
      </c>
      <c r="E4601">
        <v>0</v>
      </c>
      <c r="F4601">
        <v>0</v>
      </c>
      <c r="G4601" t="s">
        <v>23</v>
      </c>
      <c r="H4601" t="s">
        <v>221</v>
      </c>
      <c r="I4601">
        <v>5826</v>
      </c>
      <c r="J4601" t="s">
        <v>91</v>
      </c>
      <c r="K4601" t="s">
        <v>92</v>
      </c>
      <c r="L4601">
        <v>2021</v>
      </c>
      <c r="M4601" t="s">
        <v>18</v>
      </c>
    </row>
    <row r="4602" spans="1:13" x14ac:dyDescent="0.25">
      <c r="A4602" s="1">
        <v>44320</v>
      </c>
      <c r="B4602" s="2">
        <v>0.87291666666666667</v>
      </c>
      <c r="C4602" t="s">
        <v>21</v>
      </c>
      <c r="D4602" t="s">
        <v>98</v>
      </c>
      <c r="E4602">
        <v>0</v>
      </c>
      <c r="F4602">
        <v>0</v>
      </c>
      <c r="G4602" t="s">
        <v>20</v>
      </c>
      <c r="H4602" t="s">
        <v>223</v>
      </c>
      <c r="I4602">
        <v>5081</v>
      </c>
      <c r="J4602" t="s">
        <v>16</v>
      </c>
      <c r="K4602" t="s">
        <v>17</v>
      </c>
      <c r="L4602">
        <v>2021</v>
      </c>
      <c r="M4602" t="s">
        <v>18</v>
      </c>
    </row>
    <row r="4603" spans="1:13" x14ac:dyDescent="0.25">
      <c r="A4603" s="1">
        <v>44321</v>
      </c>
      <c r="B4603" s="2">
        <v>0.67777777777777781</v>
      </c>
      <c r="C4603" t="s">
        <v>25</v>
      </c>
      <c r="D4603" t="s">
        <v>65</v>
      </c>
      <c r="E4603">
        <v>5</v>
      </c>
      <c r="F4603">
        <v>9</v>
      </c>
      <c r="G4603" t="s">
        <v>15</v>
      </c>
      <c r="H4603" t="s">
        <v>221</v>
      </c>
      <c r="I4603">
        <v>5806</v>
      </c>
      <c r="J4603" t="s">
        <v>55</v>
      </c>
      <c r="K4603" t="s">
        <v>56</v>
      </c>
      <c r="L4603">
        <v>2021</v>
      </c>
      <c r="M4603" t="s">
        <v>18</v>
      </c>
    </row>
    <row r="4604" spans="1:13" x14ac:dyDescent="0.25">
      <c r="A4604" s="1">
        <v>44321</v>
      </c>
      <c r="B4604" s="2">
        <v>0.88472222222222219</v>
      </c>
      <c r="C4604" t="s">
        <v>25</v>
      </c>
      <c r="D4604" t="s">
        <v>71</v>
      </c>
      <c r="E4604">
        <v>0</v>
      </c>
      <c r="F4604">
        <v>0</v>
      </c>
      <c r="G4604" t="s">
        <v>20</v>
      </c>
      <c r="H4604" t="s">
        <v>223</v>
      </c>
      <c r="I4604">
        <v>5069</v>
      </c>
      <c r="J4604" t="s">
        <v>16</v>
      </c>
      <c r="K4604" t="s">
        <v>17</v>
      </c>
      <c r="L4604">
        <v>2021</v>
      </c>
      <c r="M4604" t="s">
        <v>18</v>
      </c>
    </row>
    <row r="4605" spans="1:13" x14ac:dyDescent="0.25">
      <c r="A4605" s="1">
        <v>44321</v>
      </c>
      <c r="B4605" s="2">
        <v>0.88541666666666663</v>
      </c>
      <c r="C4605" t="s">
        <v>25</v>
      </c>
      <c r="D4605" t="s">
        <v>65</v>
      </c>
      <c r="E4605">
        <v>0</v>
      </c>
      <c r="F4605">
        <v>0</v>
      </c>
      <c r="G4605" t="s">
        <v>23</v>
      </c>
      <c r="H4605" t="s">
        <v>221</v>
      </c>
      <c r="I4605">
        <v>5801</v>
      </c>
      <c r="J4605" t="s">
        <v>16</v>
      </c>
      <c r="K4605" t="s">
        <v>17</v>
      </c>
      <c r="L4605">
        <v>2021</v>
      </c>
      <c r="M4605" t="s">
        <v>18</v>
      </c>
    </row>
    <row r="4606" spans="1:13" x14ac:dyDescent="0.25">
      <c r="A4606" s="1">
        <v>44321</v>
      </c>
      <c r="B4606" s="2">
        <v>0.92708333333333337</v>
      </c>
      <c r="C4606" t="s">
        <v>25</v>
      </c>
      <c r="D4606" t="s">
        <v>95</v>
      </c>
      <c r="E4606">
        <v>10</v>
      </c>
      <c r="F4606">
        <v>17</v>
      </c>
      <c r="G4606" t="s">
        <v>23</v>
      </c>
      <c r="H4606" t="s">
        <v>221</v>
      </c>
      <c r="I4606">
        <v>6061</v>
      </c>
      <c r="J4606" t="s">
        <v>16</v>
      </c>
      <c r="K4606" t="s">
        <v>17</v>
      </c>
      <c r="L4606">
        <v>2021</v>
      </c>
      <c r="M4606" t="s">
        <v>18</v>
      </c>
    </row>
    <row r="4607" spans="1:13" x14ac:dyDescent="0.25">
      <c r="A4607" s="1">
        <v>44321</v>
      </c>
      <c r="B4607" s="2">
        <v>0.94236111111111109</v>
      </c>
      <c r="C4607" t="s">
        <v>25</v>
      </c>
      <c r="D4607" t="s">
        <v>26</v>
      </c>
      <c r="E4607">
        <v>0</v>
      </c>
      <c r="F4607">
        <v>0</v>
      </c>
      <c r="G4607" t="s">
        <v>20</v>
      </c>
      <c r="H4607" t="s">
        <v>223</v>
      </c>
      <c r="I4607">
        <v>5371</v>
      </c>
      <c r="J4607" t="s">
        <v>16</v>
      </c>
      <c r="K4607" t="s">
        <v>17</v>
      </c>
      <c r="L4607">
        <v>2021</v>
      </c>
      <c r="M4607" t="s">
        <v>18</v>
      </c>
    </row>
    <row r="4608" spans="1:13" x14ac:dyDescent="0.25">
      <c r="A4608" s="1">
        <v>44322</v>
      </c>
      <c r="B4608" s="2">
        <v>0.26874999999999999</v>
      </c>
      <c r="C4608" t="s">
        <v>33</v>
      </c>
      <c r="D4608" t="s">
        <v>57</v>
      </c>
      <c r="E4608">
        <v>3</v>
      </c>
      <c r="F4608">
        <v>8</v>
      </c>
      <c r="G4608" t="s">
        <v>20</v>
      </c>
      <c r="H4608" t="s">
        <v>223</v>
      </c>
      <c r="I4608">
        <v>5157</v>
      </c>
      <c r="J4608" t="s">
        <v>16</v>
      </c>
      <c r="K4608" t="s">
        <v>17</v>
      </c>
      <c r="L4608">
        <v>2021</v>
      </c>
      <c r="M4608" t="s">
        <v>18</v>
      </c>
    </row>
    <row r="4609" spans="1:13" x14ac:dyDescent="0.25">
      <c r="A4609" s="1">
        <v>44322</v>
      </c>
      <c r="B4609" s="2">
        <v>0.30277777777777776</v>
      </c>
      <c r="C4609" t="s">
        <v>33</v>
      </c>
      <c r="D4609" t="s">
        <v>57</v>
      </c>
      <c r="E4609">
        <v>0</v>
      </c>
      <c r="F4609">
        <v>0</v>
      </c>
      <c r="G4609" t="s">
        <v>32</v>
      </c>
      <c r="H4609" t="s">
        <v>223</v>
      </c>
      <c r="I4609">
        <v>5146</v>
      </c>
      <c r="J4609" t="s">
        <v>16</v>
      </c>
      <c r="K4609" t="s">
        <v>17</v>
      </c>
      <c r="L4609">
        <v>2021</v>
      </c>
      <c r="M4609" t="s">
        <v>18</v>
      </c>
    </row>
    <row r="4610" spans="1:13" x14ac:dyDescent="0.25">
      <c r="A4610" s="1">
        <v>44322</v>
      </c>
      <c r="B4610" s="2">
        <v>0.41875000000000001</v>
      </c>
      <c r="C4610" t="s">
        <v>33</v>
      </c>
      <c r="D4610" t="s">
        <v>28</v>
      </c>
      <c r="E4610">
        <v>7</v>
      </c>
      <c r="F4610">
        <v>11</v>
      </c>
      <c r="G4610" t="s">
        <v>20</v>
      </c>
      <c r="H4610" t="s">
        <v>223</v>
      </c>
      <c r="I4610">
        <v>5212</v>
      </c>
      <c r="J4610" t="s">
        <v>16</v>
      </c>
      <c r="K4610" t="s">
        <v>17</v>
      </c>
      <c r="L4610">
        <v>2021</v>
      </c>
      <c r="M4610" t="s">
        <v>18</v>
      </c>
    </row>
    <row r="4611" spans="1:13" x14ac:dyDescent="0.25">
      <c r="A4611" s="1">
        <v>44322</v>
      </c>
      <c r="B4611" s="2">
        <v>0.47361111111111109</v>
      </c>
      <c r="C4611" t="s">
        <v>33</v>
      </c>
      <c r="D4611" t="s">
        <v>43</v>
      </c>
      <c r="E4611">
        <v>13</v>
      </c>
      <c r="F4611">
        <v>17</v>
      </c>
      <c r="G4611" t="s">
        <v>20</v>
      </c>
      <c r="H4611" t="s">
        <v>223</v>
      </c>
      <c r="I4611">
        <v>5024</v>
      </c>
      <c r="J4611" t="s">
        <v>16</v>
      </c>
      <c r="K4611" t="s">
        <v>17</v>
      </c>
      <c r="L4611">
        <v>2021</v>
      </c>
      <c r="M4611" t="s">
        <v>18</v>
      </c>
    </row>
    <row r="4612" spans="1:13" x14ac:dyDescent="0.25">
      <c r="A4612" s="1">
        <v>44322</v>
      </c>
      <c r="B4612" s="2">
        <v>0.87638888888888888</v>
      </c>
      <c r="C4612" t="s">
        <v>33</v>
      </c>
      <c r="D4612" t="s">
        <v>14</v>
      </c>
      <c r="E4612">
        <v>0</v>
      </c>
      <c r="F4612">
        <v>0</v>
      </c>
      <c r="G4612" t="s">
        <v>23</v>
      </c>
      <c r="H4612" t="s">
        <v>221</v>
      </c>
      <c r="I4612">
        <v>5711</v>
      </c>
      <c r="J4612" t="s">
        <v>16</v>
      </c>
      <c r="K4612" t="s">
        <v>17</v>
      </c>
      <c r="L4612">
        <v>2021</v>
      </c>
      <c r="M4612" t="s">
        <v>18</v>
      </c>
    </row>
    <row r="4613" spans="1:13" x14ac:dyDescent="0.25">
      <c r="A4613" s="1">
        <v>44323</v>
      </c>
      <c r="B4613" s="2">
        <v>0.43888888888888888</v>
      </c>
      <c r="C4613" t="s">
        <v>40</v>
      </c>
      <c r="D4613" t="s">
        <v>103</v>
      </c>
      <c r="E4613">
        <v>4</v>
      </c>
      <c r="F4613">
        <v>7</v>
      </c>
      <c r="G4613" t="s">
        <v>23</v>
      </c>
      <c r="H4613" t="s">
        <v>221</v>
      </c>
      <c r="I4613">
        <v>5816</v>
      </c>
      <c r="J4613" t="s">
        <v>55</v>
      </c>
      <c r="K4613" t="s">
        <v>56</v>
      </c>
      <c r="L4613">
        <v>2021</v>
      </c>
      <c r="M4613" t="s">
        <v>18</v>
      </c>
    </row>
    <row r="4614" spans="1:13" x14ac:dyDescent="0.25">
      <c r="A4614" s="1">
        <v>44323</v>
      </c>
      <c r="B4614" s="2">
        <v>0.87013888888888891</v>
      </c>
      <c r="C4614" t="s">
        <v>40</v>
      </c>
      <c r="D4614" t="s">
        <v>70</v>
      </c>
      <c r="E4614">
        <v>3</v>
      </c>
      <c r="F4614">
        <v>10</v>
      </c>
      <c r="G4614" t="s">
        <v>32</v>
      </c>
      <c r="H4614" t="s">
        <v>223</v>
      </c>
      <c r="I4614">
        <v>5285</v>
      </c>
      <c r="J4614" t="s">
        <v>55</v>
      </c>
      <c r="K4614" t="s">
        <v>56</v>
      </c>
      <c r="L4614">
        <v>2021</v>
      </c>
      <c r="M4614" t="s">
        <v>18</v>
      </c>
    </row>
    <row r="4615" spans="1:13" x14ac:dyDescent="0.25">
      <c r="A4615" s="1">
        <v>44324</v>
      </c>
      <c r="B4615" s="2">
        <v>1.5277777777777777E-2</v>
      </c>
      <c r="C4615" t="s">
        <v>50</v>
      </c>
      <c r="D4615" t="s">
        <v>112</v>
      </c>
      <c r="E4615">
        <v>0</v>
      </c>
      <c r="F4615">
        <v>0</v>
      </c>
      <c r="G4615" t="s">
        <v>15</v>
      </c>
      <c r="H4615" t="s">
        <v>221</v>
      </c>
      <c r="I4615">
        <v>5856</v>
      </c>
      <c r="J4615" t="s">
        <v>55</v>
      </c>
      <c r="K4615" t="s">
        <v>56</v>
      </c>
      <c r="L4615">
        <v>2021</v>
      </c>
      <c r="M4615" t="s">
        <v>18</v>
      </c>
    </row>
    <row r="4616" spans="1:13" x14ac:dyDescent="0.25">
      <c r="A4616" s="1">
        <v>44324</v>
      </c>
      <c r="B4616" s="2">
        <v>0.35138888888888886</v>
      </c>
      <c r="C4616" t="s">
        <v>50</v>
      </c>
      <c r="D4616" t="s">
        <v>72</v>
      </c>
      <c r="E4616">
        <v>7</v>
      </c>
      <c r="F4616">
        <v>12</v>
      </c>
      <c r="G4616" t="s">
        <v>32</v>
      </c>
      <c r="H4616" t="s">
        <v>222</v>
      </c>
      <c r="I4616">
        <v>6186</v>
      </c>
      <c r="J4616" t="s">
        <v>16</v>
      </c>
      <c r="K4616" t="s">
        <v>17</v>
      </c>
      <c r="L4616">
        <v>2021</v>
      </c>
      <c r="M4616" t="s">
        <v>18</v>
      </c>
    </row>
    <row r="4617" spans="1:13" x14ac:dyDescent="0.25">
      <c r="A4617" s="1">
        <v>44324</v>
      </c>
      <c r="B4617" s="2">
        <v>0.37291666666666667</v>
      </c>
      <c r="C4617" t="s">
        <v>50</v>
      </c>
      <c r="D4617" t="s">
        <v>65</v>
      </c>
      <c r="E4617">
        <v>3</v>
      </c>
      <c r="F4617">
        <v>8</v>
      </c>
      <c r="G4617" t="s">
        <v>23</v>
      </c>
      <c r="H4617" t="s">
        <v>221</v>
      </c>
      <c r="I4617">
        <v>5741</v>
      </c>
      <c r="J4617" t="s">
        <v>16</v>
      </c>
      <c r="K4617" t="s">
        <v>17</v>
      </c>
      <c r="L4617">
        <v>2021</v>
      </c>
      <c r="M4617" t="s">
        <v>18</v>
      </c>
    </row>
    <row r="4618" spans="1:13" x14ac:dyDescent="0.25">
      <c r="A4618" s="1">
        <v>44324</v>
      </c>
      <c r="B4618" s="2">
        <v>0.39513888888888887</v>
      </c>
      <c r="C4618" t="s">
        <v>50</v>
      </c>
      <c r="D4618" t="s">
        <v>113</v>
      </c>
      <c r="E4618">
        <v>0</v>
      </c>
      <c r="F4618">
        <v>0</v>
      </c>
      <c r="G4618" t="s">
        <v>23</v>
      </c>
      <c r="H4618" t="s">
        <v>221</v>
      </c>
      <c r="I4618">
        <v>6106</v>
      </c>
      <c r="J4618" t="s">
        <v>55</v>
      </c>
      <c r="K4618" t="s">
        <v>56</v>
      </c>
      <c r="L4618">
        <v>2021</v>
      </c>
      <c r="M4618" t="s">
        <v>18</v>
      </c>
    </row>
    <row r="4619" spans="1:13" x14ac:dyDescent="0.25">
      <c r="A4619" s="1">
        <v>44324</v>
      </c>
      <c r="B4619" s="2">
        <v>0.82430555555555551</v>
      </c>
      <c r="C4619" t="s">
        <v>50</v>
      </c>
      <c r="D4619" t="s">
        <v>71</v>
      </c>
      <c r="E4619">
        <v>0</v>
      </c>
      <c r="F4619">
        <v>0</v>
      </c>
      <c r="G4619" t="s">
        <v>20</v>
      </c>
      <c r="H4619" t="s">
        <v>223</v>
      </c>
      <c r="I4619">
        <v>5250</v>
      </c>
      <c r="J4619" t="s">
        <v>16</v>
      </c>
      <c r="K4619" t="s">
        <v>17</v>
      </c>
      <c r="L4619">
        <v>2021</v>
      </c>
      <c r="M4619" t="s">
        <v>18</v>
      </c>
    </row>
    <row r="4620" spans="1:13" x14ac:dyDescent="0.25">
      <c r="A4620" s="1">
        <v>44324</v>
      </c>
      <c r="B4620" s="2">
        <v>0.85763888888888884</v>
      </c>
      <c r="C4620" t="s">
        <v>50</v>
      </c>
      <c r="D4620" t="s">
        <v>43</v>
      </c>
      <c r="E4620">
        <v>8</v>
      </c>
      <c r="F4620">
        <v>13</v>
      </c>
      <c r="G4620" t="s">
        <v>32</v>
      </c>
      <c r="H4620" t="s">
        <v>223</v>
      </c>
      <c r="I4620">
        <v>5290</v>
      </c>
      <c r="J4620" t="s">
        <v>16</v>
      </c>
      <c r="K4620" t="s">
        <v>17</v>
      </c>
      <c r="L4620">
        <v>2021</v>
      </c>
      <c r="M4620" t="s">
        <v>18</v>
      </c>
    </row>
    <row r="4621" spans="1:13" x14ac:dyDescent="0.25">
      <c r="A4621" s="1">
        <v>44324</v>
      </c>
      <c r="B4621" s="2">
        <v>0.98819444444444449</v>
      </c>
      <c r="C4621" t="s">
        <v>50</v>
      </c>
      <c r="D4621" t="s">
        <v>79</v>
      </c>
      <c r="E4621">
        <v>4</v>
      </c>
      <c r="F4621">
        <v>9</v>
      </c>
      <c r="G4621" t="s">
        <v>23</v>
      </c>
      <c r="H4621" t="s">
        <v>221</v>
      </c>
      <c r="I4621">
        <v>5971</v>
      </c>
      <c r="J4621" t="s">
        <v>55</v>
      </c>
      <c r="K4621" t="s">
        <v>56</v>
      </c>
      <c r="L4621">
        <v>2021</v>
      </c>
      <c r="M4621" t="s">
        <v>18</v>
      </c>
    </row>
    <row r="4622" spans="1:13" x14ac:dyDescent="0.25">
      <c r="A4622" s="1">
        <v>44324</v>
      </c>
      <c r="B4622" s="2">
        <v>0.99097222222222225</v>
      </c>
      <c r="C4622" t="s">
        <v>50</v>
      </c>
      <c r="D4622" t="s">
        <v>36</v>
      </c>
      <c r="E4622">
        <v>5</v>
      </c>
      <c r="F4622">
        <v>10</v>
      </c>
      <c r="G4622" t="s">
        <v>23</v>
      </c>
      <c r="H4622" t="s">
        <v>221</v>
      </c>
      <c r="I4622">
        <v>6126</v>
      </c>
      <c r="J4622" t="s">
        <v>16</v>
      </c>
      <c r="K4622" t="s">
        <v>17</v>
      </c>
      <c r="L4622">
        <v>2021</v>
      </c>
      <c r="M4622" t="s">
        <v>18</v>
      </c>
    </row>
    <row r="4623" spans="1:13" x14ac:dyDescent="0.25">
      <c r="A4623" s="1">
        <v>44325</v>
      </c>
      <c r="B4623" s="2">
        <v>5.6250000000000001E-2</v>
      </c>
      <c r="C4623" t="s">
        <v>53</v>
      </c>
      <c r="D4623" t="s">
        <v>47</v>
      </c>
      <c r="E4623">
        <v>0</v>
      </c>
      <c r="F4623">
        <v>0</v>
      </c>
      <c r="G4623" t="s">
        <v>23</v>
      </c>
      <c r="H4623" t="s">
        <v>221</v>
      </c>
      <c r="I4623">
        <v>5431</v>
      </c>
      <c r="J4623" t="s">
        <v>16</v>
      </c>
      <c r="K4623" t="s">
        <v>17</v>
      </c>
      <c r="L4623">
        <v>2021</v>
      </c>
      <c r="M4623" t="s">
        <v>18</v>
      </c>
    </row>
    <row r="4624" spans="1:13" x14ac:dyDescent="0.25">
      <c r="A4624" s="1">
        <v>44325</v>
      </c>
      <c r="B4624" s="2">
        <v>0.77777777777777779</v>
      </c>
      <c r="C4624" t="s">
        <v>53</v>
      </c>
      <c r="D4624" t="s">
        <v>71</v>
      </c>
      <c r="E4624">
        <v>0</v>
      </c>
      <c r="F4624">
        <v>0</v>
      </c>
      <c r="G4624" t="s">
        <v>20</v>
      </c>
      <c r="H4624" t="s">
        <v>223</v>
      </c>
      <c r="I4624">
        <v>5285</v>
      </c>
      <c r="J4624" t="s">
        <v>16</v>
      </c>
      <c r="K4624" t="s">
        <v>17</v>
      </c>
      <c r="L4624">
        <v>2021</v>
      </c>
      <c r="M4624" t="s">
        <v>18</v>
      </c>
    </row>
    <row r="4625" spans="1:13" x14ac:dyDescent="0.25">
      <c r="A4625" s="1">
        <v>44325</v>
      </c>
      <c r="B4625" s="2">
        <v>0.90416666666666667</v>
      </c>
      <c r="C4625" t="s">
        <v>53</v>
      </c>
      <c r="D4625" t="s">
        <v>82</v>
      </c>
      <c r="E4625">
        <v>9</v>
      </c>
      <c r="F4625">
        <v>13</v>
      </c>
      <c r="G4625" t="s">
        <v>32</v>
      </c>
      <c r="H4625" t="s">
        <v>223</v>
      </c>
      <c r="I4625">
        <v>5245</v>
      </c>
      <c r="J4625" t="s">
        <v>16</v>
      </c>
      <c r="K4625" t="s">
        <v>17</v>
      </c>
      <c r="L4625">
        <v>2021</v>
      </c>
      <c r="M4625" t="s">
        <v>18</v>
      </c>
    </row>
    <row r="4626" spans="1:13" x14ac:dyDescent="0.25">
      <c r="A4626" s="1">
        <v>44325</v>
      </c>
      <c r="B4626" s="2">
        <v>0.96111111111111114</v>
      </c>
      <c r="C4626" t="s">
        <v>53</v>
      </c>
      <c r="D4626" t="s">
        <v>103</v>
      </c>
      <c r="E4626">
        <v>12</v>
      </c>
      <c r="F4626">
        <v>19</v>
      </c>
      <c r="G4626" t="s">
        <v>15</v>
      </c>
      <c r="H4626" t="s">
        <v>221</v>
      </c>
      <c r="I4626">
        <v>5881</v>
      </c>
      <c r="J4626" t="s">
        <v>16</v>
      </c>
      <c r="K4626" t="s">
        <v>17</v>
      </c>
      <c r="L4626">
        <v>2021</v>
      </c>
      <c r="M4626" t="s">
        <v>18</v>
      </c>
    </row>
    <row r="4627" spans="1:13" x14ac:dyDescent="0.25">
      <c r="A4627" s="1">
        <v>44326</v>
      </c>
      <c r="B4627" s="2">
        <v>0.39861111111111114</v>
      </c>
      <c r="C4627" t="s">
        <v>13</v>
      </c>
      <c r="D4627" t="s">
        <v>67</v>
      </c>
      <c r="E4627">
        <v>5</v>
      </c>
      <c r="F4627">
        <v>8</v>
      </c>
      <c r="G4627" t="s">
        <v>23</v>
      </c>
      <c r="H4627" t="s">
        <v>221</v>
      </c>
      <c r="I4627">
        <v>5536</v>
      </c>
      <c r="J4627" t="s">
        <v>16</v>
      </c>
      <c r="K4627" t="s">
        <v>17</v>
      </c>
      <c r="L4627">
        <v>2021</v>
      </c>
      <c r="M4627" t="s">
        <v>18</v>
      </c>
    </row>
    <row r="4628" spans="1:13" x14ac:dyDescent="0.25">
      <c r="A4628" s="1">
        <v>44326</v>
      </c>
      <c r="B4628" s="2">
        <v>0.55972222222222223</v>
      </c>
      <c r="C4628" t="s">
        <v>13</v>
      </c>
      <c r="D4628" t="s">
        <v>86</v>
      </c>
      <c r="E4628">
        <v>4</v>
      </c>
      <c r="F4628">
        <v>8</v>
      </c>
      <c r="G4628" t="s">
        <v>32</v>
      </c>
      <c r="H4628" t="s">
        <v>223</v>
      </c>
      <c r="I4628">
        <v>5304</v>
      </c>
      <c r="J4628" t="s">
        <v>16</v>
      </c>
      <c r="K4628" t="s">
        <v>17</v>
      </c>
      <c r="L4628">
        <v>2021</v>
      </c>
      <c r="M4628" t="s">
        <v>18</v>
      </c>
    </row>
    <row r="4629" spans="1:13" x14ac:dyDescent="0.25">
      <c r="A4629" s="1">
        <v>44326</v>
      </c>
      <c r="B4629" s="2">
        <v>0.64027777777777772</v>
      </c>
      <c r="C4629" t="s">
        <v>13</v>
      </c>
      <c r="D4629" t="s">
        <v>62</v>
      </c>
      <c r="E4629">
        <v>14</v>
      </c>
      <c r="F4629">
        <v>18</v>
      </c>
      <c r="G4629" t="s">
        <v>32</v>
      </c>
      <c r="H4629" t="s">
        <v>223</v>
      </c>
      <c r="I4629">
        <v>5147</v>
      </c>
      <c r="J4629" t="s">
        <v>16</v>
      </c>
      <c r="K4629" t="s">
        <v>17</v>
      </c>
      <c r="L4629">
        <v>2021</v>
      </c>
      <c r="M4629" t="s">
        <v>18</v>
      </c>
    </row>
    <row r="4630" spans="1:13" x14ac:dyDescent="0.25">
      <c r="A4630" s="1">
        <v>44326</v>
      </c>
      <c r="B4630" s="2">
        <v>0.69722222222222219</v>
      </c>
      <c r="C4630" t="s">
        <v>13</v>
      </c>
      <c r="D4630" t="s">
        <v>59</v>
      </c>
      <c r="E4630">
        <v>0</v>
      </c>
      <c r="F4630">
        <v>0</v>
      </c>
      <c r="G4630" t="s">
        <v>20</v>
      </c>
      <c r="H4630" t="s">
        <v>223</v>
      </c>
      <c r="I4630">
        <v>5322</v>
      </c>
      <c r="J4630" t="s">
        <v>16</v>
      </c>
      <c r="K4630" t="s">
        <v>17</v>
      </c>
      <c r="L4630">
        <v>2021</v>
      </c>
      <c r="M4630" t="s">
        <v>18</v>
      </c>
    </row>
    <row r="4631" spans="1:13" x14ac:dyDescent="0.25">
      <c r="A4631" s="1">
        <v>44326</v>
      </c>
      <c r="B4631" s="2">
        <v>0.91249999999999998</v>
      </c>
      <c r="C4631" t="s">
        <v>13</v>
      </c>
      <c r="D4631" t="s">
        <v>71</v>
      </c>
      <c r="E4631">
        <v>0</v>
      </c>
      <c r="F4631">
        <v>0</v>
      </c>
      <c r="G4631" t="s">
        <v>32</v>
      </c>
      <c r="H4631" t="s">
        <v>223</v>
      </c>
      <c r="I4631">
        <v>5054</v>
      </c>
      <c r="J4631" t="s">
        <v>16</v>
      </c>
      <c r="K4631" t="s">
        <v>17</v>
      </c>
      <c r="L4631">
        <v>2021</v>
      </c>
      <c r="M4631" t="s">
        <v>18</v>
      </c>
    </row>
    <row r="4632" spans="1:13" x14ac:dyDescent="0.25">
      <c r="A4632" s="1">
        <v>44326</v>
      </c>
      <c r="B4632" s="2">
        <v>0.96527777777777779</v>
      </c>
      <c r="C4632" t="s">
        <v>13</v>
      </c>
      <c r="D4632" t="s">
        <v>114</v>
      </c>
      <c r="E4632">
        <v>0</v>
      </c>
      <c r="F4632">
        <v>0</v>
      </c>
      <c r="G4632" t="s">
        <v>15</v>
      </c>
      <c r="H4632" t="s">
        <v>221</v>
      </c>
      <c r="I4632">
        <v>5566</v>
      </c>
      <c r="J4632" t="s">
        <v>16</v>
      </c>
      <c r="K4632" t="s">
        <v>17</v>
      </c>
      <c r="L4632">
        <v>2021</v>
      </c>
      <c r="M4632" t="s">
        <v>18</v>
      </c>
    </row>
    <row r="4633" spans="1:13" x14ac:dyDescent="0.25">
      <c r="A4633" s="1">
        <v>44326</v>
      </c>
      <c r="B4633" s="2">
        <v>0.99444444444444446</v>
      </c>
      <c r="C4633" t="s">
        <v>13</v>
      </c>
      <c r="D4633" t="s">
        <v>103</v>
      </c>
      <c r="E4633">
        <v>0</v>
      </c>
      <c r="F4633">
        <v>0</v>
      </c>
      <c r="G4633" t="s">
        <v>15</v>
      </c>
      <c r="H4633" t="s">
        <v>221</v>
      </c>
      <c r="I4633">
        <v>5441</v>
      </c>
      <c r="J4633" t="s">
        <v>16</v>
      </c>
      <c r="K4633" t="s">
        <v>17</v>
      </c>
      <c r="L4633">
        <v>2021</v>
      </c>
      <c r="M4633" t="s">
        <v>18</v>
      </c>
    </row>
    <row r="4634" spans="1:13" x14ac:dyDescent="0.25">
      <c r="A4634" s="1">
        <v>44327</v>
      </c>
      <c r="B4634" s="2">
        <v>0.34097222222222223</v>
      </c>
      <c r="C4634" t="s">
        <v>21</v>
      </c>
      <c r="D4634" t="s">
        <v>65</v>
      </c>
      <c r="E4634">
        <v>5</v>
      </c>
      <c r="F4634">
        <v>8</v>
      </c>
      <c r="G4634" t="s">
        <v>15</v>
      </c>
      <c r="H4634" t="s">
        <v>221</v>
      </c>
      <c r="I4634">
        <v>5571</v>
      </c>
      <c r="J4634" t="s">
        <v>55</v>
      </c>
      <c r="K4634" t="s">
        <v>56</v>
      </c>
      <c r="L4634">
        <v>2021</v>
      </c>
      <c r="M4634" t="s">
        <v>18</v>
      </c>
    </row>
    <row r="4635" spans="1:13" x14ac:dyDescent="0.25">
      <c r="A4635" s="1">
        <v>44327</v>
      </c>
      <c r="B4635" s="2">
        <v>0.35555555555555557</v>
      </c>
      <c r="C4635" t="s">
        <v>21</v>
      </c>
      <c r="D4635" t="s">
        <v>102</v>
      </c>
      <c r="E4635">
        <v>3</v>
      </c>
      <c r="F4635">
        <v>7</v>
      </c>
      <c r="G4635" t="s">
        <v>32</v>
      </c>
      <c r="H4635" t="s">
        <v>223</v>
      </c>
      <c r="I4635">
        <v>5182</v>
      </c>
      <c r="J4635" t="s">
        <v>16</v>
      </c>
      <c r="K4635" t="s">
        <v>17</v>
      </c>
      <c r="L4635">
        <v>2021</v>
      </c>
      <c r="M4635" t="s">
        <v>18</v>
      </c>
    </row>
    <row r="4636" spans="1:13" x14ac:dyDescent="0.25">
      <c r="A4636" s="1">
        <v>44327</v>
      </c>
      <c r="B4636" s="2">
        <v>0.38124999999999998</v>
      </c>
      <c r="C4636" t="s">
        <v>21</v>
      </c>
      <c r="D4636" t="s">
        <v>65</v>
      </c>
      <c r="E4636">
        <v>0</v>
      </c>
      <c r="F4636">
        <v>0</v>
      </c>
      <c r="G4636" t="s">
        <v>23</v>
      </c>
      <c r="H4636" t="s">
        <v>221</v>
      </c>
      <c r="I4636">
        <v>5456</v>
      </c>
      <c r="J4636" t="s">
        <v>55</v>
      </c>
      <c r="K4636" t="s">
        <v>56</v>
      </c>
      <c r="L4636">
        <v>2021</v>
      </c>
      <c r="M4636" t="s">
        <v>18</v>
      </c>
    </row>
    <row r="4637" spans="1:13" x14ac:dyDescent="0.25">
      <c r="A4637" s="1">
        <v>44327</v>
      </c>
      <c r="B4637" s="2">
        <v>0.64583333333333337</v>
      </c>
      <c r="C4637" t="s">
        <v>21</v>
      </c>
      <c r="D4637" t="s">
        <v>43</v>
      </c>
      <c r="E4637">
        <v>3</v>
      </c>
      <c r="F4637">
        <v>7</v>
      </c>
      <c r="G4637" t="s">
        <v>20</v>
      </c>
      <c r="H4637" t="s">
        <v>223</v>
      </c>
      <c r="I4637">
        <v>5040</v>
      </c>
      <c r="J4637" t="s">
        <v>16</v>
      </c>
      <c r="K4637" t="s">
        <v>17</v>
      </c>
      <c r="L4637">
        <v>2021</v>
      </c>
      <c r="M4637" t="s">
        <v>18</v>
      </c>
    </row>
    <row r="4638" spans="1:13" x14ac:dyDescent="0.25">
      <c r="A4638" s="1">
        <v>44327</v>
      </c>
      <c r="B4638" s="2">
        <v>0.75</v>
      </c>
      <c r="C4638" t="s">
        <v>21</v>
      </c>
      <c r="D4638" t="s">
        <v>26</v>
      </c>
      <c r="E4638">
        <v>4</v>
      </c>
      <c r="F4638">
        <v>8</v>
      </c>
      <c r="G4638" t="s">
        <v>32</v>
      </c>
      <c r="H4638" t="s">
        <v>223</v>
      </c>
      <c r="I4638">
        <v>5161</v>
      </c>
      <c r="J4638" t="s">
        <v>16</v>
      </c>
      <c r="K4638" t="s">
        <v>17</v>
      </c>
      <c r="L4638">
        <v>2021</v>
      </c>
      <c r="M4638" t="s">
        <v>18</v>
      </c>
    </row>
    <row r="4639" spans="1:13" x14ac:dyDescent="0.25">
      <c r="A4639" s="1">
        <v>44327</v>
      </c>
      <c r="B4639" s="2">
        <v>0.92013888888888884</v>
      </c>
      <c r="C4639" t="s">
        <v>21</v>
      </c>
      <c r="D4639" t="s">
        <v>37</v>
      </c>
      <c r="E4639">
        <v>6</v>
      </c>
      <c r="F4639">
        <v>13</v>
      </c>
      <c r="G4639" t="s">
        <v>20</v>
      </c>
      <c r="H4639" t="s">
        <v>223</v>
      </c>
      <c r="I4639">
        <v>5290</v>
      </c>
      <c r="J4639" t="s">
        <v>16</v>
      </c>
      <c r="K4639" t="s">
        <v>17</v>
      </c>
      <c r="L4639">
        <v>2021</v>
      </c>
      <c r="M4639" t="s">
        <v>18</v>
      </c>
    </row>
    <row r="4640" spans="1:13" x14ac:dyDescent="0.25">
      <c r="A4640" s="1">
        <v>44327</v>
      </c>
      <c r="B4640" s="2">
        <v>0.97638888888888886</v>
      </c>
      <c r="C4640" t="s">
        <v>21</v>
      </c>
      <c r="D4640" t="s">
        <v>28</v>
      </c>
      <c r="E4640">
        <v>7</v>
      </c>
      <c r="F4640">
        <v>14</v>
      </c>
      <c r="G4640" t="s">
        <v>32</v>
      </c>
      <c r="H4640" t="s">
        <v>223</v>
      </c>
      <c r="I4640">
        <v>5274</v>
      </c>
      <c r="J4640" t="s">
        <v>16</v>
      </c>
      <c r="K4640" t="s">
        <v>17</v>
      </c>
      <c r="L4640">
        <v>2021</v>
      </c>
      <c r="M4640" t="s">
        <v>18</v>
      </c>
    </row>
    <row r="4641" spans="1:13" x14ac:dyDescent="0.25">
      <c r="A4641" s="1">
        <v>44328</v>
      </c>
      <c r="B4641" s="2">
        <v>0.34444444444444444</v>
      </c>
      <c r="C4641" t="s">
        <v>25</v>
      </c>
      <c r="D4641" t="s">
        <v>59</v>
      </c>
      <c r="E4641">
        <v>3</v>
      </c>
      <c r="F4641">
        <v>7</v>
      </c>
      <c r="G4641" t="s">
        <v>32</v>
      </c>
      <c r="H4641" t="s">
        <v>223</v>
      </c>
      <c r="I4641">
        <v>5114</v>
      </c>
      <c r="J4641" t="s">
        <v>16</v>
      </c>
      <c r="K4641" t="s">
        <v>17</v>
      </c>
      <c r="L4641">
        <v>2021</v>
      </c>
      <c r="M4641" t="s">
        <v>18</v>
      </c>
    </row>
    <row r="4642" spans="1:13" x14ac:dyDescent="0.25">
      <c r="A4642" s="1">
        <v>44328</v>
      </c>
      <c r="B4642" s="2">
        <v>0.44097222222222221</v>
      </c>
      <c r="C4642" t="s">
        <v>25</v>
      </c>
      <c r="D4642" t="s">
        <v>37</v>
      </c>
      <c r="E4642">
        <v>12</v>
      </c>
      <c r="F4642">
        <v>16</v>
      </c>
      <c r="G4642" t="s">
        <v>32</v>
      </c>
      <c r="H4642" t="s">
        <v>223</v>
      </c>
      <c r="I4642">
        <v>5182</v>
      </c>
      <c r="J4642" t="s">
        <v>38</v>
      </c>
      <c r="K4642" t="s">
        <v>39</v>
      </c>
      <c r="L4642">
        <v>2021</v>
      </c>
      <c r="M4642" t="s">
        <v>18</v>
      </c>
    </row>
    <row r="4643" spans="1:13" x14ac:dyDescent="0.25">
      <c r="A4643" s="1">
        <v>44328</v>
      </c>
      <c r="B4643" s="2">
        <v>0.53194444444444444</v>
      </c>
      <c r="C4643" t="s">
        <v>25</v>
      </c>
      <c r="D4643" t="s">
        <v>127</v>
      </c>
      <c r="E4643">
        <v>5</v>
      </c>
      <c r="F4643">
        <v>10</v>
      </c>
      <c r="G4643" t="s">
        <v>20</v>
      </c>
      <c r="H4643" t="s">
        <v>222</v>
      </c>
      <c r="I4643">
        <v>6156</v>
      </c>
      <c r="J4643" t="s">
        <v>16</v>
      </c>
      <c r="K4643" t="s">
        <v>17</v>
      </c>
      <c r="L4643">
        <v>2021</v>
      </c>
      <c r="M4643" t="s">
        <v>18</v>
      </c>
    </row>
    <row r="4644" spans="1:13" x14ac:dyDescent="0.25">
      <c r="A4644" s="1">
        <v>44328</v>
      </c>
      <c r="B4644" s="2">
        <v>0.54305555555555551</v>
      </c>
      <c r="C4644" t="s">
        <v>25</v>
      </c>
      <c r="D4644" t="s">
        <v>102</v>
      </c>
      <c r="E4644">
        <v>4</v>
      </c>
      <c r="F4644">
        <v>8</v>
      </c>
      <c r="G4644" t="s">
        <v>32</v>
      </c>
      <c r="H4644" t="s">
        <v>223</v>
      </c>
      <c r="I4644">
        <v>5359</v>
      </c>
      <c r="J4644" t="s">
        <v>16</v>
      </c>
      <c r="K4644" t="s">
        <v>17</v>
      </c>
      <c r="L4644">
        <v>2021</v>
      </c>
      <c r="M4644" t="s">
        <v>18</v>
      </c>
    </row>
    <row r="4645" spans="1:13" x14ac:dyDescent="0.25">
      <c r="A4645" s="1">
        <v>44328</v>
      </c>
      <c r="B4645" s="2">
        <v>0.8354166666666667</v>
      </c>
      <c r="C4645" t="s">
        <v>25</v>
      </c>
      <c r="D4645" t="s">
        <v>28</v>
      </c>
      <c r="E4645">
        <v>14</v>
      </c>
      <c r="F4645">
        <v>21</v>
      </c>
      <c r="G4645" t="s">
        <v>32</v>
      </c>
      <c r="H4645" t="s">
        <v>223</v>
      </c>
      <c r="I4645">
        <v>5337</v>
      </c>
      <c r="J4645" t="s">
        <v>16</v>
      </c>
      <c r="K4645" t="s">
        <v>17</v>
      </c>
      <c r="L4645">
        <v>2021</v>
      </c>
      <c r="M4645" t="s">
        <v>18</v>
      </c>
    </row>
    <row r="4646" spans="1:13" x14ac:dyDescent="0.25">
      <c r="A4646" s="1">
        <v>44328</v>
      </c>
      <c r="B4646" s="2">
        <v>0.98333333333333328</v>
      </c>
      <c r="C4646" t="s">
        <v>25</v>
      </c>
      <c r="D4646" t="s">
        <v>87</v>
      </c>
      <c r="E4646">
        <v>8</v>
      </c>
      <c r="F4646">
        <v>15</v>
      </c>
      <c r="G4646" t="s">
        <v>15</v>
      </c>
      <c r="H4646" t="s">
        <v>221</v>
      </c>
      <c r="I4646">
        <v>5971</v>
      </c>
      <c r="J4646" t="s">
        <v>16</v>
      </c>
      <c r="K4646" t="s">
        <v>17</v>
      </c>
      <c r="L4646">
        <v>2021</v>
      </c>
      <c r="M4646" t="s">
        <v>18</v>
      </c>
    </row>
    <row r="4647" spans="1:13" x14ac:dyDescent="0.25">
      <c r="A4647" s="1">
        <v>44329</v>
      </c>
      <c r="B4647" s="2">
        <v>0.51736111111111116</v>
      </c>
      <c r="C4647" t="s">
        <v>33</v>
      </c>
      <c r="D4647" t="s">
        <v>80</v>
      </c>
      <c r="E4647">
        <v>7</v>
      </c>
      <c r="F4647">
        <v>11</v>
      </c>
      <c r="G4647" t="s">
        <v>20</v>
      </c>
      <c r="H4647" t="s">
        <v>223</v>
      </c>
      <c r="I4647">
        <v>5214</v>
      </c>
      <c r="J4647" t="s">
        <v>91</v>
      </c>
      <c r="K4647" t="s">
        <v>92</v>
      </c>
      <c r="L4647">
        <v>2021</v>
      </c>
      <c r="M4647" t="s">
        <v>18</v>
      </c>
    </row>
    <row r="4648" spans="1:13" x14ac:dyDescent="0.25">
      <c r="A4648" s="1">
        <v>44329</v>
      </c>
      <c r="B4648" s="2">
        <v>0.5229166666666667</v>
      </c>
      <c r="C4648" t="s">
        <v>33</v>
      </c>
      <c r="D4648" t="s">
        <v>80</v>
      </c>
      <c r="E4648">
        <v>3</v>
      </c>
      <c r="F4648">
        <v>7</v>
      </c>
      <c r="G4648" t="s">
        <v>20</v>
      </c>
      <c r="H4648" t="s">
        <v>223</v>
      </c>
      <c r="I4648">
        <v>5012</v>
      </c>
      <c r="J4648" t="s">
        <v>91</v>
      </c>
      <c r="K4648" t="s">
        <v>92</v>
      </c>
      <c r="L4648">
        <v>2021</v>
      </c>
      <c r="M4648" t="s">
        <v>18</v>
      </c>
    </row>
    <row r="4649" spans="1:13" x14ac:dyDescent="0.25">
      <c r="A4649" s="1">
        <v>44329</v>
      </c>
      <c r="B4649" s="2">
        <v>0.83680555555555558</v>
      </c>
      <c r="C4649" t="s">
        <v>33</v>
      </c>
      <c r="D4649" t="s">
        <v>31</v>
      </c>
      <c r="E4649">
        <v>5</v>
      </c>
      <c r="F4649">
        <v>9</v>
      </c>
      <c r="G4649" t="s">
        <v>20</v>
      </c>
      <c r="H4649" t="s">
        <v>223</v>
      </c>
      <c r="I4649">
        <v>5203</v>
      </c>
      <c r="J4649" t="s">
        <v>16</v>
      </c>
      <c r="K4649" t="s">
        <v>17</v>
      </c>
      <c r="L4649">
        <v>2021</v>
      </c>
      <c r="M4649" t="s">
        <v>18</v>
      </c>
    </row>
    <row r="4650" spans="1:13" x14ac:dyDescent="0.25">
      <c r="A4650" s="1">
        <v>44329</v>
      </c>
      <c r="B4650" s="2">
        <v>0.99027777777777781</v>
      </c>
      <c r="C4650" t="s">
        <v>33</v>
      </c>
      <c r="D4650" t="s">
        <v>93</v>
      </c>
      <c r="E4650">
        <v>5</v>
      </c>
      <c r="F4650">
        <v>12</v>
      </c>
      <c r="G4650" t="s">
        <v>32</v>
      </c>
      <c r="H4650" t="s">
        <v>223</v>
      </c>
      <c r="I4650">
        <v>5114</v>
      </c>
      <c r="J4650" t="s">
        <v>38</v>
      </c>
      <c r="K4650" t="s">
        <v>39</v>
      </c>
      <c r="L4650">
        <v>2021</v>
      </c>
      <c r="M4650" t="s">
        <v>18</v>
      </c>
    </row>
    <row r="4651" spans="1:13" x14ac:dyDescent="0.25">
      <c r="A4651" s="1">
        <v>44330</v>
      </c>
      <c r="B4651" s="2">
        <v>0.35902777777777778</v>
      </c>
      <c r="C4651" t="s">
        <v>40</v>
      </c>
      <c r="D4651" t="s">
        <v>51</v>
      </c>
      <c r="E4651">
        <v>6</v>
      </c>
      <c r="F4651">
        <v>10</v>
      </c>
      <c r="G4651" t="s">
        <v>32</v>
      </c>
      <c r="H4651" t="s">
        <v>223</v>
      </c>
      <c r="I4651">
        <v>5114</v>
      </c>
      <c r="J4651" t="s">
        <v>16</v>
      </c>
      <c r="K4651" t="s">
        <v>17</v>
      </c>
      <c r="L4651">
        <v>2021</v>
      </c>
      <c r="M4651" t="s">
        <v>18</v>
      </c>
    </row>
    <row r="4652" spans="1:13" x14ac:dyDescent="0.25">
      <c r="A4652" s="1">
        <v>44330</v>
      </c>
      <c r="B4652" s="2">
        <v>0.36944444444444446</v>
      </c>
      <c r="C4652" t="s">
        <v>40</v>
      </c>
      <c r="D4652" t="s">
        <v>65</v>
      </c>
      <c r="E4652">
        <v>4</v>
      </c>
      <c r="F4652">
        <v>7</v>
      </c>
      <c r="G4652" t="s">
        <v>15</v>
      </c>
      <c r="H4652" t="s">
        <v>221</v>
      </c>
      <c r="I4652">
        <v>5861</v>
      </c>
      <c r="J4652" t="s">
        <v>16</v>
      </c>
      <c r="K4652" t="s">
        <v>17</v>
      </c>
      <c r="L4652">
        <v>2021</v>
      </c>
      <c r="M4652" t="s">
        <v>18</v>
      </c>
    </row>
    <row r="4653" spans="1:13" x14ac:dyDescent="0.25">
      <c r="A4653" s="1">
        <v>44330</v>
      </c>
      <c r="B4653" s="2">
        <v>0.62291666666666667</v>
      </c>
      <c r="C4653" t="s">
        <v>40</v>
      </c>
      <c r="D4653" t="s">
        <v>86</v>
      </c>
      <c r="E4653">
        <v>4</v>
      </c>
      <c r="F4653">
        <v>8</v>
      </c>
      <c r="G4653" t="s">
        <v>32</v>
      </c>
      <c r="H4653" t="s">
        <v>223</v>
      </c>
      <c r="I4653">
        <v>5151</v>
      </c>
      <c r="J4653" t="s">
        <v>16</v>
      </c>
      <c r="K4653" t="s">
        <v>17</v>
      </c>
      <c r="L4653">
        <v>2021</v>
      </c>
      <c r="M4653" t="s">
        <v>18</v>
      </c>
    </row>
    <row r="4654" spans="1:13" x14ac:dyDescent="0.25">
      <c r="A4654" s="1">
        <v>44331</v>
      </c>
      <c r="B4654" s="2">
        <v>7.0833333333333331E-2</v>
      </c>
      <c r="C4654" t="s">
        <v>50</v>
      </c>
      <c r="D4654" t="s">
        <v>26</v>
      </c>
      <c r="E4654">
        <v>10</v>
      </c>
      <c r="F4654">
        <v>16</v>
      </c>
      <c r="G4654" t="s">
        <v>20</v>
      </c>
      <c r="H4654" t="s">
        <v>223</v>
      </c>
      <c r="I4654">
        <v>5026</v>
      </c>
      <c r="J4654" t="s">
        <v>16</v>
      </c>
      <c r="K4654" t="s">
        <v>17</v>
      </c>
      <c r="L4654">
        <v>2021</v>
      </c>
      <c r="M4654" t="s">
        <v>18</v>
      </c>
    </row>
    <row r="4655" spans="1:13" x14ac:dyDescent="0.25">
      <c r="A4655" s="1">
        <v>44331</v>
      </c>
      <c r="B4655" s="2">
        <v>0.25694444444444442</v>
      </c>
      <c r="C4655" t="s">
        <v>50</v>
      </c>
      <c r="D4655" t="s">
        <v>31</v>
      </c>
      <c r="E4655">
        <v>6</v>
      </c>
      <c r="F4655">
        <v>11</v>
      </c>
      <c r="G4655" t="s">
        <v>20</v>
      </c>
      <c r="H4655" t="s">
        <v>223</v>
      </c>
      <c r="I4655">
        <v>5002</v>
      </c>
      <c r="J4655" t="s">
        <v>55</v>
      </c>
      <c r="K4655" t="s">
        <v>56</v>
      </c>
      <c r="L4655">
        <v>2021</v>
      </c>
      <c r="M4655" t="s">
        <v>18</v>
      </c>
    </row>
    <row r="4656" spans="1:13" x14ac:dyDescent="0.25">
      <c r="A4656" s="1">
        <v>44331</v>
      </c>
      <c r="B4656" s="2">
        <v>0.29097222222222224</v>
      </c>
      <c r="C4656" t="s">
        <v>50</v>
      </c>
      <c r="D4656" t="s">
        <v>71</v>
      </c>
      <c r="E4656">
        <v>4</v>
      </c>
      <c r="F4656">
        <v>9</v>
      </c>
      <c r="G4656" t="s">
        <v>32</v>
      </c>
      <c r="H4656" t="s">
        <v>223</v>
      </c>
      <c r="I4656">
        <v>5287</v>
      </c>
      <c r="J4656" t="s">
        <v>16</v>
      </c>
      <c r="K4656" t="s">
        <v>17</v>
      </c>
      <c r="L4656">
        <v>2021</v>
      </c>
      <c r="M4656" t="s">
        <v>18</v>
      </c>
    </row>
    <row r="4657" spans="1:13" x14ac:dyDescent="0.25">
      <c r="A4657" s="1">
        <v>44331</v>
      </c>
      <c r="B4657" s="2">
        <v>0.51388888888888884</v>
      </c>
      <c r="C4657" t="s">
        <v>50</v>
      </c>
      <c r="D4657" t="s">
        <v>58</v>
      </c>
      <c r="E4657">
        <v>26</v>
      </c>
      <c r="F4657">
        <v>30</v>
      </c>
      <c r="G4657" t="s">
        <v>23</v>
      </c>
      <c r="H4657" t="s">
        <v>221</v>
      </c>
      <c r="I4657">
        <v>5741</v>
      </c>
      <c r="J4657" t="s">
        <v>16</v>
      </c>
      <c r="K4657" t="s">
        <v>17</v>
      </c>
      <c r="L4657">
        <v>2021</v>
      </c>
      <c r="M4657" t="s">
        <v>18</v>
      </c>
    </row>
    <row r="4658" spans="1:13" x14ac:dyDescent="0.25">
      <c r="A4658" s="1">
        <v>44331</v>
      </c>
      <c r="B4658" s="2">
        <v>0.7631944444444444</v>
      </c>
      <c r="C4658" t="s">
        <v>50</v>
      </c>
      <c r="D4658" t="s">
        <v>113</v>
      </c>
      <c r="E4658">
        <v>7</v>
      </c>
      <c r="F4658">
        <v>11</v>
      </c>
      <c r="G4658" t="s">
        <v>23</v>
      </c>
      <c r="H4658" t="s">
        <v>221</v>
      </c>
      <c r="I4658">
        <v>5586</v>
      </c>
      <c r="J4658" t="s">
        <v>16</v>
      </c>
      <c r="K4658" t="s">
        <v>17</v>
      </c>
      <c r="L4658">
        <v>2021</v>
      </c>
      <c r="M4658" t="s">
        <v>18</v>
      </c>
    </row>
    <row r="4659" spans="1:13" x14ac:dyDescent="0.25">
      <c r="A4659" s="1">
        <v>44332</v>
      </c>
      <c r="B4659" s="2">
        <v>2.5694444444444443E-2</v>
      </c>
      <c r="C4659" t="s">
        <v>53</v>
      </c>
      <c r="D4659" t="s">
        <v>86</v>
      </c>
      <c r="E4659">
        <v>23</v>
      </c>
      <c r="F4659">
        <v>27</v>
      </c>
      <c r="G4659" t="s">
        <v>32</v>
      </c>
      <c r="H4659" t="s">
        <v>223</v>
      </c>
      <c r="I4659">
        <v>5353</v>
      </c>
      <c r="J4659" t="s">
        <v>16</v>
      </c>
      <c r="K4659" t="s">
        <v>17</v>
      </c>
      <c r="L4659">
        <v>2021</v>
      </c>
      <c r="M4659" t="s">
        <v>18</v>
      </c>
    </row>
    <row r="4660" spans="1:13" x14ac:dyDescent="0.25">
      <c r="A4660" s="1">
        <v>44332</v>
      </c>
      <c r="B4660" s="2">
        <v>0.40555555555555556</v>
      </c>
      <c r="C4660" t="s">
        <v>53</v>
      </c>
      <c r="D4660" t="s">
        <v>65</v>
      </c>
      <c r="E4660">
        <v>4</v>
      </c>
      <c r="F4660">
        <v>9</v>
      </c>
      <c r="G4660" t="s">
        <v>15</v>
      </c>
      <c r="H4660" t="s">
        <v>221</v>
      </c>
      <c r="I4660">
        <v>5601</v>
      </c>
      <c r="J4660" t="s">
        <v>16</v>
      </c>
      <c r="K4660" t="s">
        <v>17</v>
      </c>
      <c r="L4660">
        <v>2021</v>
      </c>
      <c r="M4660" t="s">
        <v>18</v>
      </c>
    </row>
    <row r="4661" spans="1:13" x14ac:dyDescent="0.25">
      <c r="A4661" s="1">
        <v>44332</v>
      </c>
      <c r="B4661" s="2">
        <v>0.74513888888888891</v>
      </c>
      <c r="C4661" t="s">
        <v>53</v>
      </c>
      <c r="D4661" t="s">
        <v>48</v>
      </c>
      <c r="E4661">
        <v>7</v>
      </c>
      <c r="F4661">
        <v>12</v>
      </c>
      <c r="G4661" t="s">
        <v>15</v>
      </c>
      <c r="H4661" t="s">
        <v>221</v>
      </c>
      <c r="I4661">
        <v>5906</v>
      </c>
      <c r="J4661" t="s">
        <v>16</v>
      </c>
      <c r="K4661" t="s">
        <v>17</v>
      </c>
      <c r="L4661">
        <v>2021</v>
      </c>
      <c r="M4661" t="s">
        <v>18</v>
      </c>
    </row>
    <row r="4662" spans="1:13" x14ac:dyDescent="0.25">
      <c r="A4662" s="1">
        <v>44332</v>
      </c>
      <c r="B4662" s="2">
        <v>0.78333333333333333</v>
      </c>
      <c r="C4662" t="s">
        <v>53</v>
      </c>
      <c r="D4662" t="s">
        <v>99</v>
      </c>
      <c r="E4662">
        <v>7</v>
      </c>
      <c r="F4662">
        <v>12</v>
      </c>
      <c r="G4662" t="s">
        <v>23</v>
      </c>
      <c r="H4662" t="s">
        <v>221</v>
      </c>
      <c r="I4662">
        <v>5901</v>
      </c>
      <c r="J4662" t="s">
        <v>55</v>
      </c>
      <c r="K4662" t="s">
        <v>56</v>
      </c>
      <c r="L4662">
        <v>2021</v>
      </c>
      <c r="M4662" t="s">
        <v>18</v>
      </c>
    </row>
    <row r="4663" spans="1:13" x14ac:dyDescent="0.25">
      <c r="A4663" s="1">
        <v>44332</v>
      </c>
      <c r="B4663" s="2">
        <v>0.97777777777777775</v>
      </c>
      <c r="C4663" t="s">
        <v>53</v>
      </c>
      <c r="D4663" t="s">
        <v>104</v>
      </c>
      <c r="E4663">
        <v>4</v>
      </c>
      <c r="F4663">
        <v>11</v>
      </c>
      <c r="G4663" t="s">
        <v>15</v>
      </c>
      <c r="H4663" t="s">
        <v>221</v>
      </c>
      <c r="I4663">
        <v>5576</v>
      </c>
      <c r="J4663" t="s">
        <v>16</v>
      </c>
      <c r="K4663" t="s">
        <v>17</v>
      </c>
      <c r="L4663">
        <v>2021</v>
      </c>
      <c r="M4663" t="s">
        <v>18</v>
      </c>
    </row>
    <row r="4664" spans="1:13" x14ac:dyDescent="0.25">
      <c r="A4664" s="1">
        <v>44333</v>
      </c>
      <c r="B4664" s="2">
        <v>0.5</v>
      </c>
      <c r="C4664" t="s">
        <v>13</v>
      </c>
      <c r="D4664" t="s">
        <v>51</v>
      </c>
      <c r="E4664">
        <v>9</v>
      </c>
      <c r="F4664">
        <v>13</v>
      </c>
      <c r="G4664" t="s">
        <v>20</v>
      </c>
      <c r="H4664" t="s">
        <v>223</v>
      </c>
      <c r="I4664">
        <v>5216</v>
      </c>
      <c r="J4664" t="s">
        <v>91</v>
      </c>
      <c r="K4664" t="s">
        <v>92</v>
      </c>
      <c r="L4664">
        <v>2021</v>
      </c>
      <c r="M4664" t="s">
        <v>18</v>
      </c>
    </row>
    <row r="4665" spans="1:13" x14ac:dyDescent="0.25">
      <c r="A4665" s="1">
        <v>44333</v>
      </c>
      <c r="B4665" s="2">
        <v>0.6743055555555556</v>
      </c>
      <c r="C4665" t="s">
        <v>13</v>
      </c>
      <c r="D4665" t="s">
        <v>59</v>
      </c>
      <c r="E4665">
        <v>6</v>
      </c>
      <c r="F4665">
        <v>10</v>
      </c>
      <c r="G4665" t="s">
        <v>20</v>
      </c>
      <c r="H4665" t="s">
        <v>223</v>
      </c>
      <c r="I4665">
        <v>5271</v>
      </c>
      <c r="J4665" t="s">
        <v>16</v>
      </c>
      <c r="K4665" t="s">
        <v>17</v>
      </c>
      <c r="L4665">
        <v>2021</v>
      </c>
      <c r="M4665" t="s">
        <v>18</v>
      </c>
    </row>
    <row r="4666" spans="1:13" x14ac:dyDescent="0.25">
      <c r="A4666" s="1">
        <v>44333</v>
      </c>
      <c r="B4666" s="2">
        <v>0.7680555555555556</v>
      </c>
      <c r="C4666" t="s">
        <v>13</v>
      </c>
      <c r="D4666" t="s">
        <v>94</v>
      </c>
      <c r="E4666">
        <v>13</v>
      </c>
      <c r="F4666">
        <v>18</v>
      </c>
      <c r="G4666" t="s">
        <v>23</v>
      </c>
      <c r="H4666" t="s">
        <v>221</v>
      </c>
      <c r="I4666">
        <v>5771</v>
      </c>
      <c r="J4666" t="s">
        <v>55</v>
      </c>
      <c r="K4666" t="s">
        <v>56</v>
      </c>
      <c r="L4666">
        <v>2021</v>
      </c>
      <c r="M4666" t="s">
        <v>18</v>
      </c>
    </row>
    <row r="4667" spans="1:13" x14ac:dyDescent="0.25">
      <c r="A4667" s="1">
        <v>44333</v>
      </c>
      <c r="B4667" s="2">
        <v>0.85486111111111107</v>
      </c>
      <c r="C4667" t="s">
        <v>13</v>
      </c>
      <c r="D4667" t="s">
        <v>103</v>
      </c>
      <c r="E4667">
        <v>0</v>
      </c>
      <c r="F4667">
        <v>0</v>
      </c>
      <c r="G4667" t="s">
        <v>15</v>
      </c>
      <c r="H4667" t="s">
        <v>221</v>
      </c>
      <c r="I4667">
        <v>5641</v>
      </c>
      <c r="J4667" t="s">
        <v>16</v>
      </c>
      <c r="K4667" t="s">
        <v>17</v>
      </c>
      <c r="L4667">
        <v>2021</v>
      </c>
      <c r="M4667" t="s">
        <v>18</v>
      </c>
    </row>
    <row r="4668" spans="1:13" x14ac:dyDescent="0.25">
      <c r="A4668" s="1">
        <v>44333</v>
      </c>
      <c r="B4668" s="2">
        <v>0.91597222222222219</v>
      </c>
      <c r="C4668" t="s">
        <v>13</v>
      </c>
      <c r="D4668" t="s">
        <v>54</v>
      </c>
      <c r="E4668">
        <v>0</v>
      </c>
      <c r="F4668">
        <v>0</v>
      </c>
      <c r="G4668" t="s">
        <v>15</v>
      </c>
      <c r="H4668" t="s">
        <v>221</v>
      </c>
      <c r="I4668">
        <v>5731</v>
      </c>
      <c r="J4668" t="s">
        <v>16</v>
      </c>
      <c r="K4668" t="s">
        <v>17</v>
      </c>
      <c r="L4668">
        <v>2021</v>
      </c>
      <c r="M4668" t="s">
        <v>18</v>
      </c>
    </row>
    <row r="4669" spans="1:13" x14ac:dyDescent="0.25">
      <c r="A4669" s="1">
        <v>44333</v>
      </c>
      <c r="B4669" s="2">
        <v>0.9770833333333333</v>
      </c>
      <c r="C4669" t="s">
        <v>13</v>
      </c>
      <c r="D4669" t="s">
        <v>98</v>
      </c>
      <c r="E4669">
        <v>3</v>
      </c>
      <c r="F4669">
        <v>10</v>
      </c>
      <c r="G4669" t="s">
        <v>20</v>
      </c>
      <c r="H4669" t="s">
        <v>223</v>
      </c>
      <c r="I4669">
        <v>5218</v>
      </c>
      <c r="J4669" t="s">
        <v>16</v>
      </c>
      <c r="K4669" t="s">
        <v>17</v>
      </c>
      <c r="L4669">
        <v>2021</v>
      </c>
      <c r="M4669" t="s">
        <v>18</v>
      </c>
    </row>
    <row r="4670" spans="1:13" x14ac:dyDescent="0.25">
      <c r="A4670" s="1">
        <v>44334</v>
      </c>
      <c r="B4670" s="2">
        <v>0.51249999999999996</v>
      </c>
      <c r="C4670" t="s">
        <v>21</v>
      </c>
      <c r="D4670" t="s">
        <v>81</v>
      </c>
      <c r="E4670">
        <v>0</v>
      </c>
      <c r="F4670">
        <v>0</v>
      </c>
      <c r="G4670" t="s">
        <v>32</v>
      </c>
      <c r="H4670" t="s">
        <v>223</v>
      </c>
      <c r="I4670">
        <v>5135</v>
      </c>
      <c r="J4670" t="s">
        <v>16</v>
      </c>
      <c r="K4670" t="s">
        <v>17</v>
      </c>
      <c r="L4670">
        <v>2021</v>
      </c>
      <c r="M4670" t="s">
        <v>18</v>
      </c>
    </row>
    <row r="4671" spans="1:13" x14ac:dyDescent="0.25">
      <c r="A4671" s="1">
        <v>44334</v>
      </c>
      <c r="B4671" s="2">
        <v>0.51666666666666672</v>
      </c>
      <c r="C4671" t="s">
        <v>21</v>
      </c>
      <c r="D4671" t="s">
        <v>44</v>
      </c>
      <c r="E4671">
        <v>0</v>
      </c>
      <c r="F4671">
        <v>0</v>
      </c>
      <c r="G4671" t="s">
        <v>15</v>
      </c>
      <c r="H4671" t="s">
        <v>221</v>
      </c>
      <c r="I4671">
        <v>5816</v>
      </c>
      <c r="J4671" t="s">
        <v>55</v>
      </c>
      <c r="K4671" t="s">
        <v>56</v>
      </c>
      <c r="L4671">
        <v>2021</v>
      </c>
      <c r="M4671" t="s">
        <v>18</v>
      </c>
    </row>
    <row r="4672" spans="1:13" x14ac:dyDescent="0.25">
      <c r="A4672" s="1">
        <v>44334</v>
      </c>
      <c r="B4672" s="2">
        <v>0.69166666666666665</v>
      </c>
      <c r="C4672" t="s">
        <v>21</v>
      </c>
      <c r="D4672" t="s">
        <v>54</v>
      </c>
      <c r="E4672">
        <v>4</v>
      </c>
      <c r="F4672">
        <v>8</v>
      </c>
      <c r="G4672" t="s">
        <v>15</v>
      </c>
      <c r="H4672" t="s">
        <v>221</v>
      </c>
      <c r="I4672">
        <v>5796</v>
      </c>
      <c r="J4672" t="s">
        <v>16</v>
      </c>
      <c r="K4672" t="s">
        <v>17</v>
      </c>
      <c r="L4672">
        <v>2021</v>
      </c>
      <c r="M4672" t="s">
        <v>18</v>
      </c>
    </row>
    <row r="4673" spans="1:13" x14ac:dyDescent="0.25">
      <c r="A4673" s="1">
        <v>44334</v>
      </c>
      <c r="B4673" s="2">
        <v>0.91736111111111107</v>
      </c>
      <c r="C4673" t="s">
        <v>21</v>
      </c>
      <c r="D4673" t="s">
        <v>87</v>
      </c>
      <c r="E4673">
        <v>5</v>
      </c>
      <c r="F4673">
        <v>12</v>
      </c>
      <c r="G4673" t="s">
        <v>15</v>
      </c>
      <c r="H4673" t="s">
        <v>221</v>
      </c>
      <c r="I4673">
        <v>5496</v>
      </c>
      <c r="J4673" t="s">
        <v>55</v>
      </c>
      <c r="K4673" t="s">
        <v>56</v>
      </c>
      <c r="L4673">
        <v>2021</v>
      </c>
      <c r="M4673" t="s">
        <v>18</v>
      </c>
    </row>
    <row r="4674" spans="1:13" x14ac:dyDescent="0.25">
      <c r="A4674" s="1">
        <v>44334</v>
      </c>
      <c r="B4674" s="2">
        <v>0.92986111111111114</v>
      </c>
      <c r="C4674" t="s">
        <v>21</v>
      </c>
      <c r="D4674" t="s">
        <v>112</v>
      </c>
      <c r="E4674">
        <v>0</v>
      </c>
      <c r="F4674">
        <v>0</v>
      </c>
      <c r="G4674" t="s">
        <v>15</v>
      </c>
      <c r="H4674" t="s">
        <v>221</v>
      </c>
      <c r="I4674">
        <v>5591</v>
      </c>
      <c r="J4674" t="s">
        <v>16</v>
      </c>
      <c r="K4674" t="s">
        <v>17</v>
      </c>
      <c r="L4674">
        <v>2021</v>
      </c>
      <c r="M4674" t="s">
        <v>18</v>
      </c>
    </row>
    <row r="4675" spans="1:13" x14ac:dyDescent="0.25">
      <c r="A4675" s="1">
        <v>44334</v>
      </c>
      <c r="B4675" s="2">
        <v>0.9770833333333333</v>
      </c>
      <c r="C4675" t="s">
        <v>21</v>
      </c>
      <c r="D4675" t="s">
        <v>102</v>
      </c>
      <c r="E4675">
        <v>3</v>
      </c>
      <c r="F4675">
        <v>10</v>
      </c>
      <c r="G4675" t="s">
        <v>32</v>
      </c>
      <c r="H4675" t="s">
        <v>223</v>
      </c>
      <c r="I4675">
        <v>5197</v>
      </c>
      <c r="J4675" t="s">
        <v>16</v>
      </c>
      <c r="K4675" t="s">
        <v>17</v>
      </c>
      <c r="L4675">
        <v>2021</v>
      </c>
      <c r="M4675" t="s">
        <v>18</v>
      </c>
    </row>
    <row r="4676" spans="1:13" x14ac:dyDescent="0.25">
      <c r="A4676" s="1">
        <v>44335</v>
      </c>
      <c r="B4676" s="2">
        <v>0.25</v>
      </c>
      <c r="C4676" t="s">
        <v>25</v>
      </c>
      <c r="D4676" t="s">
        <v>67</v>
      </c>
      <c r="E4676">
        <v>3</v>
      </c>
      <c r="F4676">
        <v>6</v>
      </c>
      <c r="G4676" t="s">
        <v>15</v>
      </c>
      <c r="H4676" t="s">
        <v>221</v>
      </c>
      <c r="I4676">
        <v>6071</v>
      </c>
      <c r="J4676" t="s">
        <v>16</v>
      </c>
      <c r="K4676" t="s">
        <v>17</v>
      </c>
      <c r="L4676">
        <v>2021</v>
      </c>
      <c r="M4676" t="s">
        <v>18</v>
      </c>
    </row>
    <row r="4677" spans="1:13" x14ac:dyDescent="0.25">
      <c r="A4677" s="1">
        <v>44335</v>
      </c>
      <c r="B4677" s="2">
        <v>0.4201388888888889</v>
      </c>
      <c r="C4677" t="s">
        <v>25</v>
      </c>
      <c r="D4677" t="s">
        <v>14</v>
      </c>
      <c r="E4677">
        <v>7</v>
      </c>
      <c r="F4677">
        <v>11</v>
      </c>
      <c r="G4677" t="s">
        <v>15</v>
      </c>
      <c r="H4677" t="s">
        <v>221</v>
      </c>
      <c r="I4677">
        <v>5641</v>
      </c>
      <c r="J4677" t="s">
        <v>16</v>
      </c>
      <c r="K4677" t="s">
        <v>17</v>
      </c>
      <c r="L4677">
        <v>2021</v>
      </c>
      <c r="M4677" t="s">
        <v>18</v>
      </c>
    </row>
    <row r="4678" spans="1:13" x14ac:dyDescent="0.25">
      <c r="A4678" s="1">
        <v>44335</v>
      </c>
      <c r="B4678" s="2">
        <v>0.4465277777777778</v>
      </c>
      <c r="C4678" t="s">
        <v>25</v>
      </c>
      <c r="D4678" t="s">
        <v>65</v>
      </c>
      <c r="E4678">
        <v>4</v>
      </c>
      <c r="F4678">
        <v>8</v>
      </c>
      <c r="G4678" t="s">
        <v>15</v>
      </c>
      <c r="H4678" t="s">
        <v>221</v>
      </c>
      <c r="I4678">
        <v>5816</v>
      </c>
      <c r="J4678" t="s">
        <v>16</v>
      </c>
      <c r="K4678" t="s">
        <v>17</v>
      </c>
      <c r="L4678">
        <v>2021</v>
      </c>
      <c r="M4678" t="s">
        <v>18</v>
      </c>
    </row>
    <row r="4679" spans="1:13" x14ac:dyDescent="0.25">
      <c r="A4679" s="1">
        <v>44335</v>
      </c>
      <c r="B4679" s="2">
        <v>0.56180555555555556</v>
      </c>
      <c r="C4679" t="s">
        <v>25</v>
      </c>
      <c r="D4679" t="s">
        <v>86</v>
      </c>
      <c r="E4679">
        <v>4</v>
      </c>
      <c r="F4679">
        <v>8</v>
      </c>
      <c r="G4679" t="s">
        <v>32</v>
      </c>
      <c r="H4679" t="s">
        <v>223</v>
      </c>
      <c r="I4679">
        <v>5085</v>
      </c>
      <c r="J4679" t="s">
        <v>38</v>
      </c>
      <c r="K4679" t="s">
        <v>39</v>
      </c>
      <c r="L4679">
        <v>2021</v>
      </c>
      <c r="M4679" t="s">
        <v>18</v>
      </c>
    </row>
    <row r="4680" spans="1:13" x14ac:dyDescent="0.25">
      <c r="A4680" s="1">
        <v>44335</v>
      </c>
      <c r="B4680" s="2">
        <v>0.59791666666666665</v>
      </c>
      <c r="C4680" t="s">
        <v>25</v>
      </c>
      <c r="D4680" t="s">
        <v>65</v>
      </c>
      <c r="E4680">
        <v>7</v>
      </c>
      <c r="F4680">
        <v>12</v>
      </c>
      <c r="G4680" t="s">
        <v>15</v>
      </c>
      <c r="H4680" t="s">
        <v>221</v>
      </c>
      <c r="I4680">
        <v>5801</v>
      </c>
      <c r="J4680" t="s">
        <v>16</v>
      </c>
      <c r="K4680" t="s">
        <v>17</v>
      </c>
      <c r="L4680">
        <v>2021</v>
      </c>
      <c r="M4680" t="s">
        <v>18</v>
      </c>
    </row>
    <row r="4681" spans="1:13" x14ac:dyDescent="0.25">
      <c r="A4681" s="1">
        <v>44335</v>
      </c>
      <c r="B4681" s="2">
        <v>0.59930555555555554</v>
      </c>
      <c r="C4681" t="s">
        <v>25</v>
      </c>
      <c r="D4681" t="s">
        <v>65</v>
      </c>
      <c r="E4681">
        <v>0</v>
      </c>
      <c r="F4681">
        <v>0</v>
      </c>
      <c r="G4681" t="s">
        <v>15</v>
      </c>
      <c r="H4681" t="s">
        <v>221</v>
      </c>
      <c r="I4681">
        <v>5801</v>
      </c>
      <c r="J4681" t="s">
        <v>16</v>
      </c>
      <c r="K4681" t="s">
        <v>17</v>
      </c>
      <c r="L4681">
        <v>2021</v>
      </c>
      <c r="M4681" t="s">
        <v>18</v>
      </c>
    </row>
    <row r="4682" spans="1:13" x14ac:dyDescent="0.25">
      <c r="A4682" s="1">
        <v>44335</v>
      </c>
      <c r="B4682" s="2">
        <v>0.6</v>
      </c>
      <c r="C4682" t="s">
        <v>25</v>
      </c>
      <c r="D4682" t="s">
        <v>71</v>
      </c>
      <c r="E4682">
        <v>0</v>
      </c>
      <c r="F4682">
        <v>0</v>
      </c>
      <c r="G4682" t="s">
        <v>32</v>
      </c>
      <c r="H4682" t="s">
        <v>223</v>
      </c>
      <c r="I4682">
        <v>5075</v>
      </c>
      <c r="J4682" t="s">
        <v>16</v>
      </c>
      <c r="K4682" t="s">
        <v>17</v>
      </c>
      <c r="L4682">
        <v>2021</v>
      </c>
      <c r="M4682" t="s">
        <v>18</v>
      </c>
    </row>
    <row r="4683" spans="1:13" x14ac:dyDescent="0.25">
      <c r="A4683" s="1">
        <v>44335</v>
      </c>
      <c r="B4683" s="2">
        <v>0.70763888888888893</v>
      </c>
      <c r="C4683" t="s">
        <v>25</v>
      </c>
      <c r="D4683" t="s">
        <v>69</v>
      </c>
      <c r="E4683">
        <v>0</v>
      </c>
      <c r="F4683">
        <v>0</v>
      </c>
      <c r="G4683" t="s">
        <v>32</v>
      </c>
      <c r="H4683" t="s">
        <v>223</v>
      </c>
      <c r="I4683">
        <v>5166</v>
      </c>
      <c r="J4683" t="s">
        <v>16</v>
      </c>
      <c r="K4683" t="s">
        <v>17</v>
      </c>
      <c r="L4683">
        <v>2021</v>
      </c>
      <c r="M4683" t="s">
        <v>18</v>
      </c>
    </row>
    <row r="4684" spans="1:13" x14ac:dyDescent="0.25">
      <c r="A4684" s="1">
        <v>44335</v>
      </c>
      <c r="B4684" s="2">
        <v>0.8930555555555556</v>
      </c>
      <c r="C4684" t="s">
        <v>25</v>
      </c>
      <c r="D4684" t="s">
        <v>19</v>
      </c>
      <c r="E4684">
        <v>10</v>
      </c>
      <c r="F4684">
        <v>17</v>
      </c>
      <c r="G4684" t="s">
        <v>20</v>
      </c>
      <c r="H4684" t="s">
        <v>223</v>
      </c>
      <c r="I4684">
        <v>5213</v>
      </c>
      <c r="J4684" t="s">
        <v>16</v>
      </c>
      <c r="K4684" t="s">
        <v>17</v>
      </c>
      <c r="L4684">
        <v>2021</v>
      </c>
      <c r="M4684" t="s">
        <v>18</v>
      </c>
    </row>
    <row r="4685" spans="1:13" x14ac:dyDescent="0.25">
      <c r="A4685" s="1">
        <v>44335</v>
      </c>
      <c r="B4685" s="2">
        <v>0.9145833333333333</v>
      </c>
      <c r="C4685" t="s">
        <v>25</v>
      </c>
      <c r="D4685" t="s">
        <v>98</v>
      </c>
      <c r="E4685">
        <v>4</v>
      </c>
      <c r="F4685">
        <v>11</v>
      </c>
      <c r="G4685" t="s">
        <v>32</v>
      </c>
      <c r="H4685" t="s">
        <v>223</v>
      </c>
      <c r="I4685">
        <v>5108</v>
      </c>
      <c r="J4685" t="s">
        <v>16</v>
      </c>
      <c r="K4685" t="s">
        <v>17</v>
      </c>
      <c r="L4685">
        <v>2021</v>
      </c>
      <c r="M4685" t="s">
        <v>18</v>
      </c>
    </row>
    <row r="4686" spans="1:13" x14ac:dyDescent="0.25">
      <c r="A4686" s="1">
        <v>44336</v>
      </c>
      <c r="B4686" s="2">
        <v>0.45624999999999999</v>
      </c>
      <c r="C4686" t="s">
        <v>33</v>
      </c>
      <c r="D4686" t="s">
        <v>14</v>
      </c>
      <c r="E4686">
        <v>6</v>
      </c>
      <c r="F4686">
        <v>9</v>
      </c>
      <c r="G4686" t="s">
        <v>23</v>
      </c>
      <c r="H4686" t="s">
        <v>221</v>
      </c>
      <c r="I4686">
        <v>5611</v>
      </c>
      <c r="J4686" t="s">
        <v>16</v>
      </c>
      <c r="K4686" t="s">
        <v>17</v>
      </c>
      <c r="L4686">
        <v>2021</v>
      </c>
      <c r="M4686" t="s">
        <v>18</v>
      </c>
    </row>
    <row r="4687" spans="1:13" x14ac:dyDescent="0.25">
      <c r="A4687" s="1">
        <v>44336</v>
      </c>
      <c r="B4687" s="2">
        <v>0.60138888888888886</v>
      </c>
      <c r="C4687" t="s">
        <v>33</v>
      </c>
      <c r="D4687" t="s">
        <v>37</v>
      </c>
      <c r="E4687">
        <v>4</v>
      </c>
      <c r="F4687">
        <v>8</v>
      </c>
      <c r="G4687" t="s">
        <v>32</v>
      </c>
      <c r="H4687" t="s">
        <v>223</v>
      </c>
      <c r="I4687">
        <v>5204</v>
      </c>
      <c r="J4687" t="s">
        <v>16</v>
      </c>
      <c r="K4687" t="s">
        <v>17</v>
      </c>
      <c r="L4687">
        <v>2021</v>
      </c>
      <c r="M4687" t="s">
        <v>18</v>
      </c>
    </row>
    <row r="4688" spans="1:13" x14ac:dyDescent="0.25">
      <c r="A4688" s="1">
        <v>44336</v>
      </c>
      <c r="B4688" s="2">
        <v>0.69374999999999998</v>
      </c>
      <c r="C4688" t="s">
        <v>33</v>
      </c>
      <c r="D4688" t="s">
        <v>98</v>
      </c>
      <c r="E4688">
        <v>0</v>
      </c>
      <c r="F4688">
        <v>0</v>
      </c>
      <c r="G4688" t="s">
        <v>20</v>
      </c>
      <c r="H4688" t="s">
        <v>223</v>
      </c>
      <c r="I4688">
        <v>5101</v>
      </c>
      <c r="J4688" t="s">
        <v>16</v>
      </c>
      <c r="K4688" t="s">
        <v>17</v>
      </c>
      <c r="L4688">
        <v>2021</v>
      </c>
      <c r="M4688" t="s">
        <v>18</v>
      </c>
    </row>
    <row r="4689" spans="1:13" x14ac:dyDescent="0.25">
      <c r="A4689" s="1">
        <v>44336</v>
      </c>
      <c r="B4689" s="2">
        <v>0.85555555555555551</v>
      </c>
      <c r="C4689" t="s">
        <v>33</v>
      </c>
      <c r="D4689" t="s">
        <v>94</v>
      </c>
      <c r="E4689">
        <v>4</v>
      </c>
      <c r="F4689">
        <v>11</v>
      </c>
      <c r="G4689" t="s">
        <v>23</v>
      </c>
      <c r="H4689" t="s">
        <v>221</v>
      </c>
      <c r="I4689">
        <v>5756</v>
      </c>
      <c r="J4689" t="s">
        <v>16</v>
      </c>
      <c r="K4689" t="s">
        <v>17</v>
      </c>
      <c r="L4689">
        <v>2021</v>
      </c>
      <c r="M4689" t="s">
        <v>18</v>
      </c>
    </row>
    <row r="4690" spans="1:13" x14ac:dyDescent="0.25">
      <c r="A4690" s="1">
        <v>44336</v>
      </c>
      <c r="B4690" s="2">
        <v>0.92777777777777781</v>
      </c>
      <c r="C4690" t="s">
        <v>33</v>
      </c>
      <c r="D4690" t="s">
        <v>131</v>
      </c>
      <c r="E4690">
        <v>7</v>
      </c>
      <c r="F4690">
        <v>14</v>
      </c>
      <c r="G4690" t="s">
        <v>20</v>
      </c>
      <c r="H4690" t="s">
        <v>223</v>
      </c>
      <c r="I4690">
        <v>5075</v>
      </c>
      <c r="J4690" t="s">
        <v>16</v>
      </c>
      <c r="K4690" t="s">
        <v>17</v>
      </c>
      <c r="L4690">
        <v>2021</v>
      </c>
      <c r="M4690" t="s">
        <v>18</v>
      </c>
    </row>
    <row r="4691" spans="1:13" x14ac:dyDescent="0.25">
      <c r="A4691" s="1">
        <v>44337</v>
      </c>
      <c r="B4691" s="2">
        <v>0.41111111111111109</v>
      </c>
      <c r="C4691" t="s">
        <v>40</v>
      </c>
      <c r="D4691" t="s">
        <v>44</v>
      </c>
      <c r="E4691">
        <v>10</v>
      </c>
      <c r="F4691">
        <v>14</v>
      </c>
      <c r="G4691" t="s">
        <v>23</v>
      </c>
      <c r="H4691" t="s">
        <v>221</v>
      </c>
      <c r="I4691">
        <v>5756</v>
      </c>
      <c r="J4691" t="s">
        <v>16</v>
      </c>
      <c r="K4691" t="s">
        <v>17</v>
      </c>
      <c r="L4691">
        <v>2021</v>
      </c>
      <c r="M4691" t="s">
        <v>18</v>
      </c>
    </row>
    <row r="4692" spans="1:13" x14ac:dyDescent="0.25">
      <c r="A4692" s="1">
        <v>44337</v>
      </c>
      <c r="B4692" s="2">
        <v>0.42083333333333334</v>
      </c>
      <c r="C4692" t="s">
        <v>40</v>
      </c>
      <c r="D4692" t="s">
        <v>44</v>
      </c>
      <c r="E4692">
        <v>6</v>
      </c>
      <c r="F4692">
        <v>11</v>
      </c>
      <c r="G4692" t="s">
        <v>15</v>
      </c>
      <c r="H4692" t="s">
        <v>221</v>
      </c>
      <c r="I4692">
        <v>5776</v>
      </c>
      <c r="J4692" t="s">
        <v>16</v>
      </c>
      <c r="K4692" t="s">
        <v>17</v>
      </c>
      <c r="L4692">
        <v>2021</v>
      </c>
      <c r="M4692" t="s">
        <v>18</v>
      </c>
    </row>
    <row r="4693" spans="1:13" x14ac:dyDescent="0.25">
      <c r="A4693" s="1">
        <v>44337</v>
      </c>
      <c r="B4693" s="2">
        <v>0.45208333333333334</v>
      </c>
      <c r="C4693" t="s">
        <v>40</v>
      </c>
      <c r="D4693" t="s">
        <v>103</v>
      </c>
      <c r="E4693">
        <v>4</v>
      </c>
      <c r="F4693">
        <v>9</v>
      </c>
      <c r="G4693" t="s">
        <v>23</v>
      </c>
      <c r="H4693" t="s">
        <v>221</v>
      </c>
      <c r="I4693">
        <v>5721</v>
      </c>
      <c r="J4693" t="s">
        <v>16</v>
      </c>
      <c r="K4693" t="s">
        <v>17</v>
      </c>
      <c r="L4693">
        <v>2021</v>
      </c>
      <c r="M4693" t="s">
        <v>18</v>
      </c>
    </row>
    <row r="4694" spans="1:13" x14ac:dyDescent="0.25">
      <c r="A4694" s="1">
        <v>44337</v>
      </c>
      <c r="B4694" s="2">
        <v>0.62222222222222223</v>
      </c>
      <c r="C4694" t="s">
        <v>40</v>
      </c>
      <c r="D4694" t="s">
        <v>116</v>
      </c>
      <c r="E4694">
        <v>18</v>
      </c>
      <c r="F4694">
        <v>22</v>
      </c>
      <c r="G4694" t="s">
        <v>32</v>
      </c>
      <c r="H4694" t="s">
        <v>223</v>
      </c>
      <c r="I4694">
        <v>5284</v>
      </c>
      <c r="J4694" t="s">
        <v>16</v>
      </c>
      <c r="K4694" t="s">
        <v>17</v>
      </c>
      <c r="L4694">
        <v>2021</v>
      </c>
      <c r="M4694" t="s">
        <v>18</v>
      </c>
    </row>
    <row r="4695" spans="1:13" x14ac:dyDescent="0.25">
      <c r="A4695" s="1">
        <v>44337</v>
      </c>
      <c r="B4695" s="2">
        <v>0.66527777777777775</v>
      </c>
      <c r="C4695" t="s">
        <v>40</v>
      </c>
      <c r="D4695" t="s">
        <v>93</v>
      </c>
      <c r="E4695">
        <v>0</v>
      </c>
      <c r="F4695">
        <v>0</v>
      </c>
      <c r="G4695" t="s">
        <v>32</v>
      </c>
      <c r="H4695" t="s">
        <v>223</v>
      </c>
      <c r="I4695">
        <v>5267</v>
      </c>
      <c r="J4695" t="s">
        <v>16</v>
      </c>
      <c r="K4695" t="s">
        <v>17</v>
      </c>
      <c r="L4695">
        <v>2021</v>
      </c>
      <c r="M4695" t="s">
        <v>18</v>
      </c>
    </row>
    <row r="4696" spans="1:13" x14ac:dyDescent="0.25">
      <c r="A4696" s="1">
        <v>44337</v>
      </c>
      <c r="B4696" s="2">
        <v>0.73402777777777772</v>
      </c>
      <c r="C4696" t="s">
        <v>40</v>
      </c>
      <c r="D4696" t="s">
        <v>52</v>
      </c>
      <c r="E4696">
        <v>3</v>
      </c>
      <c r="F4696">
        <v>6</v>
      </c>
      <c r="G4696" t="s">
        <v>23</v>
      </c>
      <c r="H4696" t="s">
        <v>221</v>
      </c>
      <c r="I4696">
        <v>5736</v>
      </c>
      <c r="J4696" t="s">
        <v>55</v>
      </c>
      <c r="K4696" t="s">
        <v>56</v>
      </c>
      <c r="L4696">
        <v>2021</v>
      </c>
      <c r="M4696" t="s">
        <v>18</v>
      </c>
    </row>
    <row r="4697" spans="1:13" x14ac:dyDescent="0.25">
      <c r="A4697" s="1">
        <v>44337</v>
      </c>
      <c r="B4697" s="2">
        <v>0.73750000000000004</v>
      </c>
      <c r="C4697" t="s">
        <v>40</v>
      </c>
      <c r="D4697" t="s">
        <v>14</v>
      </c>
      <c r="E4697">
        <v>0</v>
      </c>
      <c r="F4697">
        <v>0</v>
      </c>
      <c r="G4697" t="s">
        <v>15</v>
      </c>
      <c r="H4697" t="s">
        <v>221</v>
      </c>
      <c r="I4697">
        <v>5966</v>
      </c>
      <c r="J4697" t="s">
        <v>55</v>
      </c>
      <c r="K4697" t="s">
        <v>56</v>
      </c>
      <c r="L4697">
        <v>2021</v>
      </c>
      <c r="M4697" t="s">
        <v>18</v>
      </c>
    </row>
    <row r="4698" spans="1:13" x14ac:dyDescent="0.25">
      <c r="A4698" s="1">
        <v>44337</v>
      </c>
      <c r="B4698" s="2">
        <v>0.81874999999999998</v>
      </c>
      <c r="C4698" t="s">
        <v>40</v>
      </c>
      <c r="D4698" t="s">
        <v>34</v>
      </c>
      <c r="E4698">
        <v>3</v>
      </c>
      <c r="F4698">
        <v>8</v>
      </c>
      <c r="G4698" t="s">
        <v>15</v>
      </c>
      <c r="H4698" t="s">
        <v>221</v>
      </c>
      <c r="I4698">
        <v>5816</v>
      </c>
      <c r="J4698" t="s">
        <v>16</v>
      </c>
      <c r="K4698" t="s">
        <v>17</v>
      </c>
      <c r="L4698">
        <v>2021</v>
      </c>
      <c r="M4698" t="s">
        <v>18</v>
      </c>
    </row>
    <row r="4699" spans="1:13" x14ac:dyDescent="0.25">
      <c r="A4699" s="1">
        <v>44338</v>
      </c>
      <c r="B4699" s="2">
        <v>0.44722222222222224</v>
      </c>
      <c r="C4699" t="s">
        <v>50</v>
      </c>
      <c r="D4699" t="s">
        <v>95</v>
      </c>
      <c r="E4699">
        <v>8</v>
      </c>
      <c r="F4699">
        <v>14</v>
      </c>
      <c r="G4699" t="s">
        <v>15</v>
      </c>
      <c r="H4699" t="s">
        <v>221</v>
      </c>
      <c r="I4699">
        <v>5776</v>
      </c>
      <c r="J4699" t="s">
        <v>16</v>
      </c>
      <c r="K4699" t="s">
        <v>17</v>
      </c>
      <c r="L4699">
        <v>2021</v>
      </c>
      <c r="M4699" t="s">
        <v>18</v>
      </c>
    </row>
    <row r="4700" spans="1:13" x14ac:dyDescent="0.25">
      <c r="A4700" s="1">
        <v>44338</v>
      </c>
      <c r="B4700" s="2">
        <v>0.59513888888888888</v>
      </c>
      <c r="C4700" t="s">
        <v>50</v>
      </c>
      <c r="D4700" t="s">
        <v>26</v>
      </c>
      <c r="E4700">
        <v>3</v>
      </c>
      <c r="F4700">
        <v>4</v>
      </c>
      <c r="G4700" t="s">
        <v>32</v>
      </c>
      <c r="H4700" t="s">
        <v>223</v>
      </c>
      <c r="I4700">
        <v>5108</v>
      </c>
      <c r="J4700" t="s">
        <v>16</v>
      </c>
      <c r="K4700" t="s">
        <v>17</v>
      </c>
      <c r="L4700">
        <v>2021</v>
      </c>
      <c r="M4700" t="s">
        <v>18</v>
      </c>
    </row>
    <row r="4701" spans="1:13" x14ac:dyDescent="0.25">
      <c r="A4701" s="1">
        <v>44339</v>
      </c>
      <c r="B4701" s="2">
        <v>0.37083333333333335</v>
      </c>
      <c r="C4701" t="s">
        <v>53</v>
      </c>
      <c r="D4701" t="s">
        <v>82</v>
      </c>
      <c r="E4701">
        <v>7</v>
      </c>
      <c r="F4701">
        <v>11</v>
      </c>
      <c r="G4701" t="s">
        <v>32</v>
      </c>
      <c r="H4701" t="s">
        <v>223</v>
      </c>
      <c r="I4701">
        <v>5065</v>
      </c>
      <c r="J4701" t="s">
        <v>16</v>
      </c>
      <c r="K4701" t="s">
        <v>17</v>
      </c>
      <c r="L4701">
        <v>2021</v>
      </c>
      <c r="M4701" t="s">
        <v>18</v>
      </c>
    </row>
    <row r="4702" spans="1:13" x14ac:dyDescent="0.25">
      <c r="A4702" s="1">
        <v>44339</v>
      </c>
      <c r="B4702" s="2">
        <v>0.44722222222222224</v>
      </c>
      <c r="C4702" t="s">
        <v>53</v>
      </c>
      <c r="D4702" t="s">
        <v>79</v>
      </c>
      <c r="E4702">
        <v>9</v>
      </c>
      <c r="F4702">
        <v>15</v>
      </c>
      <c r="G4702" t="s">
        <v>23</v>
      </c>
      <c r="H4702" t="s">
        <v>221</v>
      </c>
      <c r="I4702">
        <v>5821</v>
      </c>
      <c r="J4702" t="s">
        <v>55</v>
      </c>
      <c r="K4702" t="s">
        <v>56</v>
      </c>
      <c r="L4702">
        <v>2021</v>
      </c>
      <c r="M4702" t="s">
        <v>18</v>
      </c>
    </row>
    <row r="4703" spans="1:13" x14ac:dyDescent="0.25">
      <c r="A4703" s="1">
        <v>44339</v>
      </c>
      <c r="B4703" s="2">
        <v>0.53749999999999998</v>
      </c>
      <c r="C4703" t="s">
        <v>53</v>
      </c>
      <c r="D4703" t="s">
        <v>81</v>
      </c>
      <c r="E4703">
        <v>15</v>
      </c>
      <c r="F4703">
        <v>19</v>
      </c>
      <c r="G4703" t="s">
        <v>32</v>
      </c>
      <c r="H4703" t="s">
        <v>223</v>
      </c>
      <c r="I4703">
        <v>5119</v>
      </c>
      <c r="J4703" t="s">
        <v>55</v>
      </c>
      <c r="K4703" t="s">
        <v>56</v>
      </c>
      <c r="L4703">
        <v>2021</v>
      </c>
      <c r="M4703" t="s">
        <v>18</v>
      </c>
    </row>
    <row r="4704" spans="1:13" x14ac:dyDescent="0.25">
      <c r="A4704" s="1">
        <v>44339</v>
      </c>
      <c r="B4704" s="2">
        <v>0.64027777777777772</v>
      </c>
      <c r="C4704" t="s">
        <v>53</v>
      </c>
      <c r="D4704" t="s">
        <v>93</v>
      </c>
      <c r="E4704">
        <v>0</v>
      </c>
      <c r="F4704">
        <v>0</v>
      </c>
      <c r="G4704" t="s">
        <v>20</v>
      </c>
      <c r="H4704" t="s">
        <v>223</v>
      </c>
      <c r="I4704">
        <v>5164</v>
      </c>
      <c r="J4704" t="s">
        <v>16</v>
      </c>
      <c r="K4704" t="s">
        <v>17</v>
      </c>
      <c r="L4704">
        <v>2021</v>
      </c>
      <c r="M4704" t="s">
        <v>18</v>
      </c>
    </row>
    <row r="4705" spans="1:13" x14ac:dyDescent="0.25">
      <c r="A4705" s="1">
        <v>44340</v>
      </c>
      <c r="B4705" s="2">
        <v>0.49861111111111112</v>
      </c>
      <c r="C4705" t="s">
        <v>13</v>
      </c>
      <c r="D4705" t="s">
        <v>96</v>
      </c>
      <c r="E4705">
        <v>0</v>
      </c>
      <c r="F4705">
        <v>0</v>
      </c>
      <c r="G4705" t="s">
        <v>20</v>
      </c>
      <c r="H4705" t="s">
        <v>223</v>
      </c>
      <c r="I4705">
        <v>5159</v>
      </c>
      <c r="J4705" t="s">
        <v>55</v>
      </c>
      <c r="K4705" t="s">
        <v>56</v>
      </c>
      <c r="L4705">
        <v>2021</v>
      </c>
      <c r="M4705" t="s">
        <v>18</v>
      </c>
    </row>
    <row r="4706" spans="1:13" x14ac:dyDescent="0.25">
      <c r="A4706" s="1">
        <v>44341</v>
      </c>
      <c r="B4706" s="2">
        <v>0.36944444444444446</v>
      </c>
      <c r="C4706" t="s">
        <v>21</v>
      </c>
      <c r="D4706" t="s">
        <v>24</v>
      </c>
      <c r="E4706">
        <v>8</v>
      </c>
      <c r="F4706">
        <v>12</v>
      </c>
      <c r="G4706" t="s">
        <v>20</v>
      </c>
      <c r="H4706" t="s">
        <v>223</v>
      </c>
      <c r="I4706">
        <v>5140</v>
      </c>
      <c r="J4706" t="s">
        <v>91</v>
      </c>
      <c r="K4706" t="s">
        <v>92</v>
      </c>
      <c r="L4706">
        <v>2021</v>
      </c>
      <c r="M4706" t="s">
        <v>18</v>
      </c>
    </row>
    <row r="4707" spans="1:13" x14ac:dyDescent="0.25">
      <c r="A4707" s="1">
        <v>44341</v>
      </c>
      <c r="B4707" s="2">
        <v>0.37013888888888891</v>
      </c>
      <c r="C4707" t="s">
        <v>21</v>
      </c>
      <c r="D4707" t="s">
        <v>37</v>
      </c>
      <c r="E4707">
        <v>10</v>
      </c>
      <c r="F4707">
        <v>14</v>
      </c>
      <c r="G4707" t="s">
        <v>32</v>
      </c>
      <c r="H4707" t="s">
        <v>223</v>
      </c>
      <c r="I4707">
        <v>5271</v>
      </c>
      <c r="J4707" t="s">
        <v>16</v>
      </c>
      <c r="K4707" t="s">
        <v>17</v>
      </c>
      <c r="L4707">
        <v>2021</v>
      </c>
      <c r="M4707" t="s">
        <v>18</v>
      </c>
    </row>
    <row r="4708" spans="1:13" x14ac:dyDescent="0.25">
      <c r="A4708" s="1">
        <v>44341</v>
      </c>
      <c r="B4708" s="2">
        <v>0.44791666666666669</v>
      </c>
      <c r="C4708" t="s">
        <v>21</v>
      </c>
      <c r="D4708" t="s">
        <v>69</v>
      </c>
      <c r="E4708">
        <v>14</v>
      </c>
      <c r="F4708">
        <v>18</v>
      </c>
      <c r="G4708" t="s">
        <v>32</v>
      </c>
      <c r="H4708" t="s">
        <v>223</v>
      </c>
      <c r="I4708">
        <v>5136</v>
      </c>
      <c r="J4708" t="s">
        <v>55</v>
      </c>
      <c r="K4708" t="s">
        <v>56</v>
      </c>
      <c r="L4708">
        <v>2021</v>
      </c>
      <c r="M4708" t="s">
        <v>18</v>
      </c>
    </row>
    <row r="4709" spans="1:13" x14ac:dyDescent="0.25">
      <c r="A4709" s="1">
        <v>44341</v>
      </c>
      <c r="B4709" s="2">
        <v>0.49236111111111114</v>
      </c>
      <c r="C4709" t="s">
        <v>21</v>
      </c>
      <c r="D4709" t="s">
        <v>82</v>
      </c>
      <c r="E4709">
        <v>0</v>
      </c>
      <c r="F4709">
        <v>0</v>
      </c>
      <c r="G4709" t="s">
        <v>20</v>
      </c>
      <c r="H4709" t="s">
        <v>223</v>
      </c>
      <c r="I4709">
        <v>5076</v>
      </c>
      <c r="J4709" t="s">
        <v>16</v>
      </c>
      <c r="K4709" t="s">
        <v>17</v>
      </c>
      <c r="L4709">
        <v>2021</v>
      </c>
      <c r="M4709" t="s">
        <v>18</v>
      </c>
    </row>
    <row r="4710" spans="1:13" x14ac:dyDescent="0.25">
      <c r="A4710" s="1">
        <v>44341</v>
      </c>
      <c r="B4710" s="2">
        <v>0.77916666666666667</v>
      </c>
      <c r="C4710" t="s">
        <v>21</v>
      </c>
      <c r="D4710" t="s">
        <v>71</v>
      </c>
      <c r="E4710">
        <v>0</v>
      </c>
      <c r="F4710">
        <v>0</v>
      </c>
      <c r="G4710" t="s">
        <v>20</v>
      </c>
      <c r="H4710" t="s">
        <v>223</v>
      </c>
      <c r="I4710">
        <v>5307</v>
      </c>
      <c r="J4710" t="s">
        <v>16</v>
      </c>
      <c r="K4710" t="s">
        <v>17</v>
      </c>
      <c r="L4710">
        <v>2021</v>
      </c>
      <c r="M4710" t="s">
        <v>18</v>
      </c>
    </row>
    <row r="4711" spans="1:13" x14ac:dyDescent="0.25">
      <c r="A4711" s="1">
        <v>44341</v>
      </c>
      <c r="B4711" s="2">
        <v>0.86111111111111116</v>
      </c>
      <c r="C4711" t="s">
        <v>21</v>
      </c>
      <c r="D4711" t="s">
        <v>36</v>
      </c>
      <c r="E4711">
        <v>11</v>
      </c>
      <c r="F4711">
        <v>18</v>
      </c>
      <c r="G4711" t="s">
        <v>15</v>
      </c>
      <c r="H4711" t="s">
        <v>221</v>
      </c>
      <c r="I4711">
        <v>5551</v>
      </c>
      <c r="J4711" t="s">
        <v>16</v>
      </c>
      <c r="K4711" t="s">
        <v>17</v>
      </c>
      <c r="L4711">
        <v>2021</v>
      </c>
      <c r="M4711" t="s">
        <v>18</v>
      </c>
    </row>
    <row r="4712" spans="1:13" x14ac:dyDescent="0.25">
      <c r="A4712" s="1">
        <v>44341</v>
      </c>
      <c r="B4712" s="2">
        <v>0.86250000000000004</v>
      </c>
      <c r="C4712" t="s">
        <v>21</v>
      </c>
      <c r="D4712" t="s">
        <v>96</v>
      </c>
      <c r="E4712">
        <v>3</v>
      </c>
      <c r="F4712">
        <v>7</v>
      </c>
      <c r="G4712" t="s">
        <v>20</v>
      </c>
      <c r="H4712" t="s">
        <v>223</v>
      </c>
      <c r="I4712">
        <v>5355</v>
      </c>
      <c r="J4712" t="s">
        <v>91</v>
      </c>
      <c r="K4712" t="s">
        <v>92</v>
      </c>
      <c r="L4712">
        <v>2021</v>
      </c>
      <c r="M4712" t="s">
        <v>18</v>
      </c>
    </row>
    <row r="4713" spans="1:13" x14ac:dyDescent="0.25">
      <c r="A4713" s="1">
        <v>44342</v>
      </c>
      <c r="B4713" s="2">
        <v>0.75416666666666665</v>
      </c>
      <c r="C4713" t="s">
        <v>25</v>
      </c>
      <c r="D4713" t="s">
        <v>127</v>
      </c>
      <c r="E4713">
        <v>0</v>
      </c>
      <c r="F4713">
        <v>0</v>
      </c>
      <c r="G4713" t="s">
        <v>20</v>
      </c>
      <c r="H4713" t="s">
        <v>222</v>
      </c>
      <c r="I4713">
        <v>6166</v>
      </c>
      <c r="J4713" t="s">
        <v>16</v>
      </c>
      <c r="K4713" t="s">
        <v>17</v>
      </c>
      <c r="L4713">
        <v>2021</v>
      </c>
      <c r="M4713" t="s">
        <v>18</v>
      </c>
    </row>
    <row r="4714" spans="1:13" x14ac:dyDescent="0.25">
      <c r="A4714" s="1">
        <v>44342</v>
      </c>
      <c r="B4714" s="2">
        <v>0.84722222222222221</v>
      </c>
      <c r="C4714" t="s">
        <v>25</v>
      </c>
      <c r="D4714" t="s">
        <v>71</v>
      </c>
      <c r="E4714">
        <v>5</v>
      </c>
      <c r="F4714">
        <v>12</v>
      </c>
      <c r="G4714" t="s">
        <v>32</v>
      </c>
      <c r="H4714" t="s">
        <v>223</v>
      </c>
      <c r="I4714">
        <v>5355</v>
      </c>
      <c r="J4714" t="s">
        <v>16</v>
      </c>
      <c r="K4714" t="s">
        <v>17</v>
      </c>
      <c r="L4714">
        <v>2021</v>
      </c>
      <c r="M4714" t="s">
        <v>18</v>
      </c>
    </row>
    <row r="4715" spans="1:13" x14ac:dyDescent="0.25">
      <c r="A4715" s="1">
        <v>44342</v>
      </c>
      <c r="B4715" s="2">
        <v>0.91736111111111107</v>
      </c>
      <c r="C4715" t="s">
        <v>25</v>
      </c>
      <c r="D4715" t="s">
        <v>86</v>
      </c>
      <c r="E4715">
        <v>38</v>
      </c>
      <c r="F4715">
        <v>45</v>
      </c>
      <c r="G4715" t="s">
        <v>20</v>
      </c>
      <c r="H4715" t="s">
        <v>223</v>
      </c>
      <c r="I4715">
        <v>5328</v>
      </c>
      <c r="J4715" t="s">
        <v>91</v>
      </c>
      <c r="K4715" t="s">
        <v>92</v>
      </c>
      <c r="L4715">
        <v>2021</v>
      </c>
      <c r="M4715" t="s">
        <v>18</v>
      </c>
    </row>
    <row r="4716" spans="1:13" x14ac:dyDescent="0.25">
      <c r="A4716" s="1">
        <v>44343</v>
      </c>
      <c r="B4716" s="2">
        <v>0.5708333333333333</v>
      </c>
      <c r="C4716" t="s">
        <v>33</v>
      </c>
      <c r="D4716" t="s">
        <v>79</v>
      </c>
      <c r="E4716">
        <v>5</v>
      </c>
      <c r="F4716">
        <v>8</v>
      </c>
      <c r="G4716" t="s">
        <v>23</v>
      </c>
      <c r="H4716" t="s">
        <v>221</v>
      </c>
      <c r="I4716">
        <v>5596</v>
      </c>
      <c r="J4716" t="s">
        <v>16</v>
      </c>
      <c r="K4716" t="s">
        <v>17</v>
      </c>
      <c r="L4716">
        <v>2021</v>
      </c>
      <c r="M4716" t="s">
        <v>18</v>
      </c>
    </row>
    <row r="4717" spans="1:13" x14ac:dyDescent="0.25">
      <c r="A4717" s="1">
        <v>44343</v>
      </c>
      <c r="B4717" s="2">
        <v>0.59583333333333333</v>
      </c>
      <c r="C4717" t="s">
        <v>33</v>
      </c>
      <c r="D4717" t="s">
        <v>75</v>
      </c>
      <c r="E4717">
        <v>5</v>
      </c>
      <c r="F4717">
        <v>8</v>
      </c>
      <c r="G4717" t="s">
        <v>15</v>
      </c>
      <c r="H4717" t="s">
        <v>221</v>
      </c>
      <c r="I4717">
        <v>6046</v>
      </c>
      <c r="J4717" t="s">
        <v>16</v>
      </c>
      <c r="K4717" t="s">
        <v>17</v>
      </c>
      <c r="L4717">
        <v>2021</v>
      </c>
      <c r="M4717" t="s">
        <v>18</v>
      </c>
    </row>
    <row r="4718" spans="1:13" x14ac:dyDescent="0.25">
      <c r="A4718" s="1">
        <v>44343</v>
      </c>
      <c r="B4718" s="2">
        <v>0.96666666666666667</v>
      </c>
      <c r="C4718" t="s">
        <v>33</v>
      </c>
      <c r="D4718" t="s">
        <v>59</v>
      </c>
      <c r="E4718">
        <v>0</v>
      </c>
      <c r="F4718">
        <v>0</v>
      </c>
      <c r="G4718" t="s">
        <v>32</v>
      </c>
      <c r="H4718" t="s">
        <v>223</v>
      </c>
      <c r="I4718">
        <v>5087</v>
      </c>
      <c r="J4718" t="s">
        <v>38</v>
      </c>
      <c r="K4718" t="s">
        <v>39</v>
      </c>
      <c r="L4718">
        <v>2021</v>
      </c>
      <c r="M4718" t="s">
        <v>18</v>
      </c>
    </row>
    <row r="4719" spans="1:13" x14ac:dyDescent="0.25">
      <c r="A4719" s="1">
        <v>44344</v>
      </c>
      <c r="B4719" s="2">
        <v>0.32361111111111113</v>
      </c>
      <c r="C4719" t="s">
        <v>40</v>
      </c>
      <c r="D4719" t="s">
        <v>37</v>
      </c>
      <c r="E4719">
        <v>4</v>
      </c>
      <c r="F4719">
        <v>8</v>
      </c>
      <c r="G4719" t="s">
        <v>20</v>
      </c>
      <c r="H4719" t="s">
        <v>223</v>
      </c>
      <c r="I4719">
        <v>5026</v>
      </c>
      <c r="J4719" t="s">
        <v>16</v>
      </c>
      <c r="K4719" t="s">
        <v>17</v>
      </c>
      <c r="L4719">
        <v>2021</v>
      </c>
      <c r="M4719" t="s">
        <v>18</v>
      </c>
    </row>
    <row r="4720" spans="1:13" x14ac:dyDescent="0.25">
      <c r="A4720" s="1">
        <v>44344</v>
      </c>
      <c r="B4720" s="2">
        <v>0.43402777777777779</v>
      </c>
      <c r="C4720" t="s">
        <v>40</v>
      </c>
      <c r="D4720" t="s">
        <v>36</v>
      </c>
      <c r="E4720">
        <v>7</v>
      </c>
      <c r="F4720">
        <v>12</v>
      </c>
      <c r="G4720" t="s">
        <v>23</v>
      </c>
      <c r="H4720" t="s">
        <v>221</v>
      </c>
      <c r="I4720">
        <v>5981</v>
      </c>
      <c r="J4720" t="s">
        <v>16</v>
      </c>
      <c r="K4720" t="s">
        <v>17</v>
      </c>
      <c r="L4720">
        <v>2021</v>
      </c>
      <c r="M4720" t="s">
        <v>18</v>
      </c>
    </row>
    <row r="4721" spans="1:13" x14ac:dyDescent="0.25">
      <c r="A4721" s="1">
        <v>44344</v>
      </c>
      <c r="B4721" s="2">
        <v>0.55694444444444446</v>
      </c>
      <c r="C4721" t="s">
        <v>40</v>
      </c>
      <c r="D4721" t="s">
        <v>65</v>
      </c>
      <c r="E4721">
        <v>0</v>
      </c>
      <c r="F4721">
        <v>0</v>
      </c>
      <c r="G4721" t="s">
        <v>23</v>
      </c>
      <c r="H4721" t="s">
        <v>221</v>
      </c>
      <c r="I4721">
        <v>5771</v>
      </c>
      <c r="J4721" t="s">
        <v>16</v>
      </c>
      <c r="K4721" t="s">
        <v>17</v>
      </c>
      <c r="L4721">
        <v>2021</v>
      </c>
      <c r="M4721" t="s">
        <v>18</v>
      </c>
    </row>
    <row r="4722" spans="1:13" x14ac:dyDescent="0.25">
      <c r="A4722" s="1">
        <v>44344</v>
      </c>
      <c r="B4722" s="2">
        <v>0.57847222222222228</v>
      </c>
      <c r="C4722" t="s">
        <v>40</v>
      </c>
      <c r="D4722" t="s">
        <v>65</v>
      </c>
      <c r="E4722">
        <v>0</v>
      </c>
      <c r="F4722">
        <v>0</v>
      </c>
      <c r="G4722" t="s">
        <v>23</v>
      </c>
      <c r="H4722" t="s">
        <v>221</v>
      </c>
      <c r="I4722">
        <v>5771</v>
      </c>
      <c r="J4722" t="s">
        <v>16</v>
      </c>
      <c r="K4722" t="s">
        <v>17</v>
      </c>
      <c r="L4722">
        <v>2021</v>
      </c>
      <c r="M4722" t="s">
        <v>18</v>
      </c>
    </row>
    <row r="4723" spans="1:13" x14ac:dyDescent="0.25">
      <c r="A4723" s="1">
        <v>44344</v>
      </c>
      <c r="B4723" s="2">
        <v>0.7055555555555556</v>
      </c>
      <c r="C4723" t="s">
        <v>40</v>
      </c>
      <c r="D4723" t="s">
        <v>78</v>
      </c>
      <c r="E4723">
        <v>16</v>
      </c>
      <c r="F4723">
        <v>20</v>
      </c>
      <c r="G4723" t="s">
        <v>20</v>
      </c>
      <c r="H4723" t="s">
        <v>223</v>
      </c>
      <c r="I4723">
        <v>5114</v>
      </c>
      <c r="J4723" t="s">
        <v>38</v>
      </c>
      <c r="K4723" t="s">
        <v>39</v>
      </c>
      <c r="L4723">
        <v>2021</v>
      </c>
      <c r="M4723" t="s">
        <v>18</v>
      </c>
    </row>
    <row r="4724" spans="1:13" x14ac:dyDescent="0.25">
      <c r="A4724" s="1">
        <v>44344</v>
      </c>
      <c r="B4724" s="2">
        <v>0.71458333333333335</v>
      </c>
      <c r="C4724" t="s">
        <v>40</v>
      </c>
      <c r="D4724" t="s">
        <v>34</v>
      </c>
      <c r="E4724">
        <v>0</v>
      </c>
      <c r="F4724">
        <v>0</v>
      </c>
      <c r="G4724" t="s">
        <v>23</v>
      </c>
      <c r="H4724" t="s">
        <v>221</v>
      </c>
      <c r="I4724">
        <v>5626</v>
      </c>
      <c r="J4724" t="s">
        <v>16</v>
      </c>
      <c r="K4724" t="s">
        <v>17</v>
      </c>
      <c r="L4724">
        <v>2021</v>
      </c>
      <c r="M4724" t="s">
        <v>18</v>
      </c>
    </row>
    <row r="4725" spans="1:13" x14ac:dyDescent="0.25">
      <c r="A4725" s="1">
        <v>44344</v>
      </c>
      <c r="B4725" s="2">
        <v>0.81805555555555554</v>
      </c>
      <c r="C4725" t="s">
        <v>40</v>
      </c>
      <c r="D4725" t="s">
        <v>75</v>
      </c>
      <c r="E4725">
        <v>4</v>
      </c>
      <c r="F4725">
        <v>9</v>
      </c>
      <c r="G4725" t="s">
        <v>23</v>
      </c>
      <c r="H4725" t="s">
        <v>221</v>
      </c>
      <c r="I4725">
        <v>5826</v>
      </c>
      <c r="J4725" t="s">
        <v>16</v>
      </c>
      <c r="K4725" t="s">
        <v>17</v>
      </c>
      <c r="L4725">
        <v>2021</v>
      </c>
      <c r="M4725" t="s">
        <v>18</v>
      </c>
    </row>
    <row r="4726" spans="1:13" x14ac:dyDescent="0.25">
      <c r="A4726" s="1">
        <v>44344</v>
      </c>
      <c r="B4726" s="2">
        <v>0.9770833333333333</v>
      </c>
      <c r="C4726" t="s">
        <v>40</v>
      </c>
      <c r="D4726" t="s">
        <v>67</v>
      </c>
      <c r="E4726">
        <v>7</v>
      </c>
      <c r="F4726">
        <v>14</v>
      </c>
      <c r="G4726" t="s">
        <v>15</v>
      </c>
      <c r="H4726" t="s">
        <v>221</v>
      </c>
      <c r="I4726">
        <v>5566</v>
      </c>
      <c r="J4726" t="s">
        <v>16</v>
      </c>
      <c r="K4726" t="s">
        <v>17</v>
      </c>
      <c r="L4726">
        <v>2021</v>
      </c>
      <c r="M4726" t="s">
        <v>18</v>
      </c>
    </row>
    <row r="4727" spans="1:13" x14ac:dyDescent="0.25">
      <c r="A4727" s="1">
        <v>44345</v>
      </c>
      <c r="B4727" s="2">
        <v>0.56666666666666665</v>
      </c>
      <c r="C4727" t="s">
        <v>50</v>
      </c>
      <c r="D4727" t="s">
        <v>93</v>
      </c>
      <c r="E4727">
        <v>35</v>
      </c>
      <c r="F4727">
        <v>39</v>
      </c>
      <c r="G4727" t="s">
        <v>32</v>
      </c>
      <c r="H4727" t="s">
        <v>223</v>
      </c>
      <c r="I4727">
        <v>5044</v>
      </c>
      <c r="J4727" t="s">
        <v>89</v>
      </c>
      <c r="K4727" t="s">
        <v>90</v>
      </c>
      <c r="L4727">
        <v>2021</v>
      </c>
      <c r="M4727" t="s">
        <v>18</v>
      </c>
    </row>
    <row r="4728" spans="1:13" x14ac:dyDescent="0.25">
      <c r="A4728" s="1">
        <v>44345</v>
      </c>
      <c r="B4728" s="2">
        <v>0.67361111111111116</v>
      </c>
      <c r="C4728" t="s">
        <v>50</v>
      </c>
      <c r="D4728" t="s">
        <v>71</v>
      </c>
      <c r="E4728">
        <v>4</v>
      </c>
      <c r="F4728">
        <v>8</v>
      </c>
      <c r="G4728" t="s">
        <v>20</v>
      </c>
      <c r="H4728" t="s">
        <v>223</v>
      </c>
      <c r="I4728">
        <v>5190</v>
      </c>
      <c r="J4728" t="s">
        <v>16</v>
      </c>
      <c r="K4728" t="s">
        <v>17</v>
      </c>
      <c r="L4728">
        <v>2021</v>
      </c>
      <c r="M4728" t="s">
        <v>18</v>
      </c>
    </row>
    <row r="4729" spans="1:13" x14ac:dyDescent="0.25">
      <c r="A4729" s="1">
        <v>44345</v>
      </c>
      <c r="B4729" s="2">
        <v>0.85416666666666663</v>
      </c>
      <c r="C4729" t="s">
        <v>50</v>
      </c>
      <c r="D4729" t="s">
        <v>116</v>
      </c>
      <c r="E4729">
        <v>7</v>
      </c>
      <c r="F4729">
        <v>12</v>
      </c>
      <c r="G4729" t="s">
        <v>20</v>
      </c>
      <c r="H4729" t="s">
        <v>223</v>
      </c>
      <c r="I4729">
        <v>5026</v>
      </c>
      <c r="J4729" t="s">
        <v>91</v>
      </c>
      <c r="K4729" t="s">
        <v>92</v>
      </c>
      <c r="L4729">
        <v>2021</v>
      </c>
      <c r="M4729" t="s">
        <v>18</v>
      </c>
    </row>
    <row r="4730" spans="1:13" x14ac:dyDescent="0.25">
      <c r="A4730" s="1">
        <v>44345</v>
      </c>
      <c r="B4730" s="2">
        <v>0.99236111111111114</v>
      </c>
      <c r="C4730" t="s">
        <v>50</v>
      </c>
      <c r="D4730" t="s">
        <v>96</v>
      </c>
      <c r="E4730">
        <v>10</v>
      </c>
      <c r="F4730">
        <v>16</v>
      </c>
      <c r="G4730" t="s">
        <v>32</v>
      </c>
      <c r="H4730" t="s">
        <v>223</v>
      </c>
      <c r="I4730">
        <v>5353</v>
      </c>
      <c r="J4730" t="s">
        <v>45</v>
      </c>
      <c r="K4730" t="s">
        <v>46</v>
      </c>
      <c r="L4730">
        <v>2021</v>
      </c>
      <c r="M4730" t="s">
        <v>18</v>
      </c>
    </row>
    <row r="4731" spans="1:13" x14ac:dyDescent="0.25">
      <c r="A4731" s="1">
        <v>44346</v>
      </c>
      <c r="B4731" s="2">
        <v>0.46805555555555556</v>
      </c>
      <c r="C4731" t="s">
        <v>53</v>
      </c>
      <c r="D4731" t="s">
        <v>95</v>
      </c>
      <c r="E4731">
        <v>4</v>
      </c>
      <c r="F4731">
        <v>10</v>
      </c>
      <c r="G4731" t="s">
        <v>23</v>
      </c>
      <c r="H4731" t="s">
        <v>221</v>
      </c>
      <c r="I4731">
        <v>5656</v>
      </c>
      <c r="J4731" t="s">
        <v>55</v>
      </c>
      <c r="K4731" t="s">
        <v>56</v>
      </c>
      <c r="L4731">
        <v>2021</v>
      </c>
      <c r="M4731" t="s">
        <v>18</v>
      </c>
    </row>
    <row r="4732" spans="1:13" x14ac:dyDescent="0.25">
      <c r="A4732" s="1">
        <v>44346</v>
      </c>
      <c r="B4732" s="2">
        <v>0.47152777777777777</v>
      </c>
      <c r="C4732" t="s">
        <v>53</v>
      </c>
      <c r="D4732" t="s">
        <v>95</v>
      </c>
      <c r="E4732">
        <v>4</v>
      </c>
      <c r="F4732">
        <v>10</v>
      </c>
      <c r="G4732" t="s">
        <v>15</v>
      </c>
      <c r="H4732" t="s">
        <v>221</v>
      </c>
      <c r="I4732">
        <v>5721</v>
      </c>
      <c r="J4732" t="s">
        <v>16</v>
      </c>
      <c r="K4732" t="s">
        <v>17</v>
      </c>
      <c r="L4732">
        <v>2021</v>
      </c>
      <c r="M4732" t="s">
        <v>18</v>
      </c>
    </row>
    <row r="4733" spans="1:13" x14ac:dyDescent="0.25">
      <c r="A4733" s="1">
        <v>44346</v>
      </c>
      <c r="B4733" s="2">
        <v>0.61805555555555558</v>
      </c>
      <c r="C4733" t="s">
        <v>53</v>
      </c>
      <c r="D4733" t="s">
        <v>24</v>
      </c>
      <c r="E4733">
        <v>0</v>
      </c>
      <c r="F4733">
        <v>0</v>
      </c>
      <c r="G4733" t="s">
        <v>20</v>
      </c>
      <c r="H4733" t="s">
        <v>223</v>
      </c>
      <c r="I4733">
        <v>5076</v>
      </c>
      <c r="J4733" t="s">
        <v>55</v>
      </c>
      <c r="K4733" t="s">
        <v>56</v>
      </c>
      <c r="L4733">
        <v>2021</v>
      </c>
      <c r="M4733" t="s">
        <v>18</v>
      </c>
    </row>
    <row r="4734" spans="1:13" x14ac:dyDescent="0.25">
      <c r="A4734" s="1">
        <v>44347</v>
      </c>
      <c r="B4734" s="2">
        <v>4.1666666666666666E-3</v>
      </c>
      <c r="C4734" t="s">
        <v>13</v>
      </c>
      <c r="D4734" t="s">
        <v>41</v>
      </c>
      <c r="E4734">
        <v>3</v>
      </c>
      <c r="F4734">
        <v>10</v>
      </c>
      <c r="G4734" t="s">
        <v>32</v>
      </c>
      <c r="H4734" t="s">
        <v>223</v>
      </c>
      <c r="I4734">
        <v>5301</v>
      </c>
      <c r="J4734" t="s">
        <v>16</v>
      </c>
      <c r="K4734" t="s">
        <v>17</v>
      </c>
      <c r="L4734">
        <v>2021</v>
      </c>
      <c r="M4734" t="s">
        <v>18</v>
      </c>
    </row>
    <row r="4735" spans="1:13" x14ac:dyDescent="0.25">
      <c r="A4735" s="1">
        <v>44347</v>
      </c>
      <c r="B4735" s="2">
        <v>0.29652777777777778</v>
      </c>
      <c r="C4735" t="s">
        <v>13</v>
      </c>
      <c r="D4735" t="s">
        <v>80</v>
      </c>
      <c r="E4735">
        <v>3</v>
      </c>
      <c r="F4735">
        <v>7</v>
      </c>
      <c r="G4735" t="s">
        <v>20</v>
      </c>
      <c r="H4735" t="s">
        <v>223</v>
      </c>
      <c r="I4735">
        <v>5367</v>
      </c>
      <c r="J4735" t="s">
        <v>16</v>
      </c>
      <c r="K4735" t="s">
        <v>17</v>
      </c>
      <c r="L4735">
        <v>2021</v>
      </c>
      <c r="M4735" t="s">
        <v>18</v>
      </c>
    </row>
    <row r="4736" spans="1:13" x14ac:dyDescent="0.25">
      <c r="A4736" s="1">
        <v>44347</v>
      </c>
      <c r="B4736" s="2">
        <v>0.45624999999999999</v>
      </c>
      <c r="C4736" t="s">
        <v>13</v>
      </c>
      <c r="D4736" t="s">
        <v>54</v>
      </c>
      <c r="E4736">
        <v>3</v>
      </c>
      <c r="F4736">
        <v>6</v>
      </c>
      <c r="G4736" t="s">
        <v>15</v>
      </c>
      <c r="H4736" t="s">
        <v>221</v>
      </c>
      <c r="I4736">
        <v>5876</v>
      </c>
      <c r="J4736" t="s">
        <v>16</v>
      </c>
      <c r="K4736" t="s">
        <v>17</v>
      </c>
      <c r="L4736">
        <v>2021</v>
      </c>
      <c r="M4736" t="s">
        <v>18</v>
      </c>
    </row>
    <row r="4737" spans="1:13" x14ac:dyDescent="0.25">
      <c r="A4737" s="1">
        <v>44347</v>
      </c>
      <c r="B4737" s="2">
        <v>0.58402777777777781</v>
      </c>
      <c r="C4737" t="s">
        <v>13</v>
      </c>
      <c r="D4737" t="s">
        <v>93</v>
      </c>
      <c r="E4737">
        <v>0</v>
      </c>
      <c r="F4737">
        <v>0</v>
      </c>
      <c r="G4737" t="s">
        <v>20</v>
      </c>
      <c r="H4737" t="s">
        <v>223</v>
      </c>
      <c r="I4737">
        <v>5367</v>
      </c>
      <c r="J4737" t="s">
        <v>55</v>
      </c>
      <c r="K4737" t="s">
        <v>56</v>
      </c>
      <c r="L4737">
        <v>2021</v>
      </c>
      <c r="M4737" t="s">
        <v>18</v>
      </c>
    </row>
    <row r="4738" spans="1:13" x14ac:dyDescent="0.25">
      <c r="A4738" s="1">
        <v>44347</v>
      </c>
      <c r="B4738" s="2">
        <v>0.68958333333333333</v>
      </c>
      <c r="C4738" t="s">
        <v>13</v>
      </c>
      <c r="D4738" t="s">
        <v>81</v>
      </c>
      <c r="E4738">
        <v>17</v>
      </c>
      <c r="F4738">
        <v>21</v>
      </c>
      <c r="G4738" t="s">
        <v>32</v>
      </c>
      <c r="H4738" t="s">
        <v>223</v>
      </c>
      <c r="I4738">
        <v>5166</v>
      </c>
      <c r="J4738" t="s">
        <v>16</v>
      </c>
      <c r="K4738" t="s">
        <v>17</v>
      </c>
      <c r="L4738">
        <v>2021</v>
      </c>
      <c r="M4738" t="s">
        <v>18</v>
      </c>
    </row>
    <row r="4739" spans="1:13" x14ac:dyDescent="0.25">
      <c r="A4739" s="1">
        <v>44347</v>
      </c>
      <c r="B4739" s="2">
        <v>0.89097222222222228</v>
      </c>
      <c r="C4739" t="s">
        <v>13</v>
      </c>
      <c r="D4739" t="s">
        <v>64</v>
      </c>
      <c r="E4739">
        <v>3</v>
      </c>
      <c r="F4739">
        <v>10</v>
      </c>
      <c r="G4739" t="s">
        <v>32</v>
      </c>
      <c r="H4739" t="s">
        <v>223</v>
      </c>
      <c r="I4739">
        <v>5178</v>
      </c>
      <c r="J4739" t="s">
        <v>16</v>
      </c>
      <c r="K4739" t="s">
        <v>17</v>
      </c>
      <c r="L4739">
        <v>2021</v>
      </c>
      <c r="M4739" t="s">
        <v>18</v>
      </c>
    </row>
    <row r="4740" spans="1:13" x14ac:dyDescent="0.25">
      <c r="A4740" s="1">
        <v>44347</v>
      </c>
      <c r="B4740" s="2">
        <v>0.89444444444444449</v>
      </c>
      <c r="C4740" t="s">
        <v>13</v>
      </c>
      <c r="D4740" t="s">
        <v>88</v>
      </c>
      <c r="E4740">
        <v>18</v>
      </c>
      <c r="F4740">
        <v>25</v>
      </c>
      <c r="G4740" t="s">
        <v>23</v>
      </c>
      <c r="H4740" t="s">
        <v>221</v>
      </c>
      <c r="I4740">
        <v>5976</v>
      </c>
      <c r="J4740" t="s">
        <v>45</v>
      </c>
      <c r="K4740" t="s">
        <v>46</v>
      </c>
      <c r="L4740">
        <v>2021</v>
      </c>
      <c r="M4740" t="s">
        <v>18</v>
      </c>
    </row>
    <row r="4741" spans="1:13" x14ac:dyDescent="0.25">
      <c r="A4741" s="1">
        <v>44348</v>
      </c>
      <c r="B4741" s="2">
        <v>0.25277777777777777</v>
      </c>
      <c r="C4741" t="s">
        <v>21</v>
      </c>
      <c r="D4741" t="s">
        <v>74</v>
      </c>
      <c r="E4741">
        <v>0</v>
      </c>
      <c r="F4741">
        <v>0</v>
      </c>
      <c r="G4741" t="s">
        <v>20</v>
      </c>
      <c r="H4741" t="s">
        <v>223</v>
      </c>
      <c r="I4741">
        <v>5004</v>
      </c>
      <c r="J4741" t="s">
        <v>16</v>
      </c>
      <c r="K4741" t="s">
        <v>17</v>
      </c>
      <c r="L4741">
        <v>2021</v>
      </c>
      <c r="M4741" t="s">
        <v>18</v>
      </c>
    </row>
    <row r="4742" spans="1:13" x14ac:dyDescent="0.25">
      <c r="A4742" s="1">
        <v>44348</v>
      </c>
      <c r="B4742" s="2">
        <v>0.30277777777777776</v>
      </c>
      <c r="C4742" t="s">
        <v>21</v>
      </c>
      <c r="D4742" t="s">
        <v>80</v>
      </c>
      <c r="E4742">
        <v>4</v>
      </c>
      <c r="F4742">
        <v>8</v>
      </c>
      <c r="G4742" t="s">
        <v>32</v>
      </c>
      <c r="H4742" t="s">
        <v>223</v>
      </c>
      <c r="I4742">
        <v>5040</v>
      </c>
      <c r="J4742" t="s">
        <v>16</v>
      </c>
      <c r="K4742" t="s">
        <v>17</v>
      </c>
      <c r="L4742">
        <v>2021</v>
      </c>
      <c r="M4742" t="s">
        <v>18</v>
      </c>
    </row>
    <row r="4743" spans="1:13" x14ac:dyDescent="0.25">
      <c r="A4743" s="1">
        <v>44348</v>
      </c>
      <c r="B4743" s="2">
        <v>0.31736111111111109</v>
      </c>
      <c r="C4743" t="s">
        <v>21</v>
      </c>
      <c r="D4743" t="s">
        <v>28</v>
      </c>
      <c r="E4743">
        <v>4</v>
      </c>
      <c r="F4743">
        <v>8</v>
      </c>
      <c r="G4743" t="s">
        <v>20</v>
      </c>
      <c r="H4743" t="s">
        <v>223</v>
      </c>
      <c r="I4743">
        <v>5040</v>
      </c>
      <c r="J4743" t="s">
        <v>16</v>
      </c>
      <c r="K4743" t="s">
        <v>17</v>
      </c>
      <c r="L4743">
        <v>2021</v>
      </c>
      <c r="M4743" t="s">
        <v>18</v>
      </c>
    </row>
    <row r="4744" spans="1:13" x14ac:dyDescent="0.25">
      <c r="A4744" s="1">
        <v>44348</v>
      </c>
      <c r="B4744" s="2">
        <v>0.43402777777777779</v>
      </c>
      <c r="C4744" t="s">
        <v>21</v>
      </c>
      <c r="D4744" t="s">
        <v>71</v>
      </c>
      <c r="E4744">
        <v>4</v>
      </c>
      <c r="F4744">
        <v>8</v>
      </c>
      <c r="G4744" t="s">
        <v>20</v>
      </c>
      <c r="H4744" t="s">
        <v>223</v>
      </c>
      <c r="I4744">
        <v>5199</v>
      </c>
      <c r="J4744" t="s">
        <v>16</v>
      </c>
      <c r="K4744" t="s">
        <v>17</v>
      </c>
      <c r="L4744">
        <v>2021</v>
      </c>
      <c r="M4744" t="s">
        <v>18</v>
      </c>
    </row>
    <row r="4745" spans="1:13" x14ac:dyDescent="0.25">
      <c r="A4745" s="1">
        <v>44348</v>
      </c>
      <c r="B4745" s="2">
        <v>0.48125000000000001</v>
      </c>
      <c r="C4745" t="s">
        <v>21</v>
      </c>
      <c r="D4745" t="s">
        <v>97</v>
      </c>
      <c r="E4745">
        <v>15</v>
      </c>
      <c r="F4745">
        <v>19</v>
      </c>
      <c r="G4745" t="s">
        <v>32</v>
      </c>
      <c r="H4745" t="s">
        <v>223</v>
      </c>
      <c r="I4745">
        <v>5226</v>
      </c>
      <c r="J4745" t="s">
        <v>89</v>
      </c>
      <c r="K4745" t="s">
        <v>90</v>
      </c>
      <c r="L4745">
        <v>2021</v>
      </c>
      <c r="M4745" t="s">
        <v>18</v>
      </c>
    </row>
    <row r="4746" spans="1:13" x14ac:dyDescent="0.25">
      <c r="A4746" s="1">
        <v>44348</v>
      </c>
      <c r="B4746" s="2">
        <v>0.68472222222222223</v>
      </c>
      <c r="C4746" t="s">
        <v>21</v>
      </c>
      <c r="D4746" t="s">
        <v>77</v>
      </c>
      <c r="E4746">
        <v>3</v>
      </c>
      <c r="F4746">
        <v>6</v>
      </c>
      <c r="G4746" t="s">
        <v>15</v>
      </c>
      <c r="H4746" t="s">
        <v>221</v>
      </c>
      <c r="I4746">
        <v>5616</v>
      </c>
      <c r="J4746" t="s">
        <v>16</v>
      </c>
      <c r="K4746" t="s">
        <v>17</v>
      </c>
      <c r="L4746">
        <v>2021</v>
      </c>
      <c r="M4746" t="s">
        <v>18</v>
      </c>
    </row>
    <row r="4747" spans="1:13" x14ac:dyDescent="0.25">
      <c r="A4747" s="1">
        <v>44348</v>
      </c>
      <c r="B4747" s="2">
        <v>0.69027777777777777</v>
      </c>
      <c r="C4747" t="s">
        <v>21</v>
      </c>
      <c r="D4747" t="s">
        <v>71</v>
      </c>
      <c r="E4747">
        <v>6</v>
      </c>
      <c r="F4747">
        <v>10</v>
      </c>
      <c r="G4747" t="s">
        <v>20</v>
      </c>
      <c r="H4747" t="s">
        <v>223</v>
      </c>
      <c r="I4747">
        <v>5246</v>
      </c>
      <c r="J4747" t="s">
        <v>16</v>
      </c>
      <c r="K4747" t="s">
        <v>17</v>
      </c>
      <c r="L4747">
        <v>2021</v>
      </c>
      <c r="M4747" t="s">
        <v>18</v>
      </c>
    </row>
    <row r="4748" spans="1:13" x14ac:dyDescent="0.25">
      <c r="A4748" s="1">
        <v>44349</v>
      </c>
      <c r="B4748" s="2">
        <v>0.32222222222222224</v>
      </c>
      <c r="C4748" t="s">
        <v>25</v>
      </c>
      <c r="D4748" t="s">
        <v>57</v>
      </c>
      <c r="E4748">
        <v>3</v>
      </c>
      <c r="F4748">
        <v>7</v>
      </c>
      <c r="G4748" t="s">
        <v>20</v>
      </c>
      <c r="H4748" t="s">
        <v>223</v>
      </c>
      <c r="I4748">
        <v>5280</v>
      </c>
      <c r="J4748" t="s">
        <v>16</v>
      </c>
      <c r="K4748" t="s">
        <v>17</v>
      </c>
      <c r="L4748">
        <v>2021</v>
      </c>
      <c r="M4748" t="s">
        <v>18</v>
      </c>
    </row>
    <row r="4749" spans="1:13" x14ac:dyDescent="0.25">
      <c r="A4749" s="1">
        <v>44349</v>
      </c>
      <c r="B4749" s="2">
        <v>0.40486111111111112</v>
      </c>
      <c r="C4749" t="s">
        <v>25</v>
      </c>
      <c r="D4749" t="s">
        <v>49</v>
      </c>
      <c r="E4749">
        <v>4</v>
      </c>
      <c r="F4749">
        <v>7</v>
      </c>
      <c r="G4749" t="s">
        <v>23</v>
      </c>
      <c r="H4749" t="s">
        <v>221</v>
      </c>
      <c r="I4749">
        <v>6051</v>
      </c>
      <c r="J4749" t="s">
        <v>16</v>
      </c>
      <c r="K4749" t="s">
        <v>17</v>
      </c>
      <c r="L4749">
        <v>2021</v>
      </c>
      <c r="M4749" t="s">
        <v>18</v>
      </c>
    </row>
    <row r="4750" spans="1:13" x14ac:dyDescent="0.25">
      <c r="A4750" s="1">
        <v>44349</v>
      </c>
      <c r="B4750" s="2">
        <v>0.88958333333333328</v>
      </c>
      <c r="C4750" t="s">
        <v>25</v>
      </c>
      <c r="D4750" t="s">
        <v>114</v>
      </c>
      <c r="E4750">
        <v>0</v>
      </c>
      <c r="F4750">
        <v>0</v>
      </c>
      <c r="G4750" t="s">
        <v>15</v>
      </c>
      <c r="H4750" t="s">
        <v>221</v>
      </c>
      <c r="I4750">
        <v>5886</v>
      </c>
      <c r="J4750" t="s">
        <v>16</v>
      </c>
      <c r="K4750" t="s">
        <v>17</v>
      </c>
      <c r="L4750">
        <v>2021</v>
      </c>
      <c r="M4750" t="s">
        <v>18</v>
      </c>
    </row>
    <row r="4751" spans="1:13" x14ac:dyDescent="0.25">
      <c r="A4751" s="1">
        <v>44350</v>
      </c>
      <c r="B4751" s="2">
        <v>0.34652777777777777</v>
      </c>
      <c r="C4751" t="s">
        <v>33</v>
      </c>
      <c r="D4751" t="s">
        <v>78</v>
      </c>
      <c r="E4751">
        <v>0</v>
      </c>
      <c r="F4751">
        <v>0</v>
      </c>
      <c r="G4751" t="s">
        <v>32</v>
      </c>
      <c r="H4751" t="s">
        <v>223</v>
      </c>
      <c r="I4751">
        <v>5148</v>
      </c>
      <c r="J4751" t="s">
        <v>38</v>
      </c>
      <c r="K4751" t="s">
        <v>39</v>
      </c>
      <c r="L4751">
        <v>2021</v>
      </c>
      <c r="M4751" t="s">
        <v>18</v>
      </c>
    </row>
    <row r="4752" spans="1:13" x14ac:dyDescent="0.25">
      <c r="A4752" s="1">
        <v>44350</v>
      </c>
      <c r="B4752" s="2">
        <v>0.47430555555555554</v>
      </c>
      <c r="C4752" t="s">
        <v>33</v>
      </c>
      <c r="D4752" t="s">
        <v>140</v>
      </c>
      <c r="E4752">
        <v>0</v>
      </c>
      <c r="F4752">
        <v>0</v>
      </c>
      <c r="H4752" t="s">
        <v>223</v>
      </c>
      <c r="I4752">
        <v>7977</v>
      </c>
      <c r="J4752" t="s">
        <v>16</v>
      </c>
      <c r="K4752" t="s">
        <v>17</v>
      </c>
      <c r="L4752">
        <v>2021</v>
      </c>
      <c r="M4752" t="s">
        <v>18</v>
      </c>
    </row>
    <row r="4753" spans="1:13" x14ac:dyDescent="0.25">
      <c r="A4753" s="1">
        <v>44350</v>
      </c>
      <c r="B4753" s="2">
        <v>0.52986111111111112</v>
      </c>
      <c r="C4753" t="s">
        <v>33</v>
      </c>
      <c r="D4753" t="s">
        <v>57</v>
      </c>
      <c r="E4753">
        <v>20</v>
      </c>
      <c r="F4753">
        <v>24</v>
      </c>
      <c r="G4753" t="s">
        <v>20</v>
      </c>
      <c r="H4753" t="s">
        <v>223</v>
      </c>
      <c r="I4753">
        <v>5240</v>
      </c>
      <c r="J4753" t="s">
        <v>16</v>
      </c>
      <c r="K4753" t="s">
        <v>17</v>
      </c>
      <c r="L4753">
        <v>2021</v>
      </c>
      <c r="M4753" t="s">
        <v>18</v>
      </c>
    </row>
    <row r="4754" spans="1:13" x14ac:dyDescent="0.25">
      <c r="A4754" s="1">
        <v>44350</v>
      </c>
      <c r="B4754" s="2">
        <v>0.91666666666666663</v>
      </c>
      <c r="C4754" t="s">
        <v>33</v>
      </c>
      <c r="D4754" t="s">
        <v>68</v>
      </c>
      <c r="E4754">
        <v>0</v>
      </c>
      <c r="F4754">
        <v>0</v>
      </c>
      <c r="G4754" t="s">
        <v>32</v>
      </c>
      <c r="H4754" t="s">
        <v>223</v>
      </c>
      <c r="I4754">
        <v>5245</v>
      </c>
      <c r="J4754" t="s">
        <v>55</v>
      </c>
      <c r="K4754" t="s">
        <v>56</v>
      </c>
      <c r="L4754">
        <v>2021</v>
      </c>
      <c r="M4754" t="s">
        <v>18</v>
      </c>
    </row>
    <row r="4755" spans="1:13" x14ac:dyDescent="0.25">
      <c r="A4755" s="1">
        <v>44350</v>
      </c>
      <c r="B4755" s="2">
        <v>2.361111111111111E-2</v>
      </c>
      <c r="C4755" t="s">
        <v>33</v>
      </c>
      <c r="D4755" t="s">
        <v>76</v>
      </c>
      <c r="E4755">
        <v>0</v>
      </c>
      <c r="F4755">
        <v>0</v>
      </c>
      <c r="G4755" t="s">
        <v>20</v>
      </c>
      <c r="H4755" t="s">
        <v>223</v>
      </c>
      <c r="I4755">
        <v>5143</v>
      </c>
      <c r="J4755" t="s">
        <v>91</v>
      </c>
      <c r="K4755" t="s">
        <v>92</v>
      </c>
      <c r="L4755">
        <v>2021</v>
      </c>
      <c r="M4755" t="s">
        <v>18</v>
      </c>
    </row>
    <row r="4756" spans="1:13" x14ac:dyDescent="0.25">
      <c r="A4756" s="1">
        <v>44351</v>
      </c>
      <c r="B4756" s="2">
        <v>0.49930555555555556</v>
      </c>
      <c r="C4756" t="s">
        <v>40</v>
      </c>
      <c r="D4756" t="s">
        <v>98</v>
      </c>
      <c r="E4756">
        <v>4</v>
      </c>
      <c r="F4756">
        <v>8</v>
      </c>
      <c r="G4756" t="s">
        <v>20</v>
      </c>
      <c r="H4756" t="s">
        <v>223</v>
      </c>
      <c r="I4756">
        <v>5040</v>
      </c>
      <c r="J4756" t="s">
        <v>91</v>
      </c>
      <c r="K4756" t="s">
        <v>92</v>
      </c>
      <c r="L4756">
        <v>2021</v>
      </c>
      <c r="M4756" t="s">
        <v>18</v>
      </c>
    </row>
    <row r="4757" spans="1:13" x14ac:dyDescent="0.25">
      <c r="A4757" s="1">
        <v>44351</v>
      </c>
      <c r="B4757" s="2">
        <v>0.60763888888888884</v>
      </c>
      <c r="C4757" t="s">
        <v>40</v>
      </c>
      <c r="D4757" t="s">
        <v>98</v>
      </c>
      <c r="E4757">
        <v>4</v>
      </c>
      <c r="F4757">
        <v>8</v>
      </c>
      <c r="G4757" t="s">
        <v>20</v>
      </c>
      <c r="H4757" t="s">
        <v>223</v>
      </c>
      <c r="I4757">
        <v>5223</v>
      </c>
      <c r="J4757" t="s">
        <v>91</v>
      </c>
      <c r="K4757" t="s">
        <v>92</v>
      </c>
      <c r="L4757">
        <v>2021</v>
      </c>
      <c r="M4757" t="s">
        <v>18</v>
      </c>
    </row>
    <row r="4758" spans="1:13" x14ac:dyDescent="0.25">
      <c r="A4758" s="1">
        <v>44351</v>
      </c>
      <c r="B4758" s="2">
        <v>0.61805555555555558</v>
      </c>
      <c r="C4758" t="s">
        <v>40</v>
      </c>
      <c r="D4758" t="s">
        <v>48</v>
      </c>
      <c r="E4758">
        <v>3</v>
      </c>
      <c r="F4758">
        <v>6</v>
      </c>
      <c r="G4758" t="s">
        <v>23</v>
      </c>
      <c r="H4758" t="s">
        <v>221</v>
      </c>
      <c r="I4758">
        <v>5591</v>
      </c>
      <c r="J4758" t="s">
        <v>16</v>
      </c>
      <c r="K4758" t="s">
        <v>17</v>
      </c>
      <c r="L4758">
        <v>2021</v>
      </c>
      <c r="M4758" t="s">
        <v>18</v>
      </c>
    </row>
    <row r="4759" spans="1:13" x14ac:dyDescent="0.25">
      <c r="A4759" s="1">
        <v>44351</v>
      </c>
      <c r="B4759" s="2">
        <v>0.62152777777777779</v>
      </c>
      <c r="C4759" t="s">
        <v>40</v>
      </c>
      <c r="D4759" t="s">
        <v>65</v>
      </c>
      <c r="E4759">
        <v>0</v>
      </c>
      <c r="F4759">
        <v>0</v>
      </c>
      <c r="G4759" t="s">
        <v>15</v>
      </c>
      <c r="H4759" t="s">
        <v>221</v>
      </c>
      <c r="I4759">
        <v>5786</v>
      </c>
      <c r="J4759" t="s">
        <v>16</v>
      </c>
      <c r="K4759" t="s">
        <v>17</v>
      </c>
      <c r="L4759">
        <v>2021</v>
      </c>
      <c r="M4759" t="s">
        <v>18</v>
      </c>
    </row>
    <row r="4760" spans="1:13" x14ac:dyDescent="0.25">
      <c r="A4760" s="1">
        <v>44351</v>
      </c>
      <c r="B4760" s="2">
        <v>0.63541666666666663</v>
      </c>
      <c r="C4760" t="s">
        <v>40</v>
      </c>
      <c r="D4760" t="s">
        <v>37</v>
      </c>
      <c r="E4760">
        <v>9</v>
      </c>
      <c r="F4760">
        <v>13</v>
      </c>
      <c r="G4760" t="s">
        <v>32</v>
      </c>
      <c r="H4760" t="s">
        <v>223</v>
      </c>
      <c r="I4760">
        <v>5262</v>
      </c>
      <c r="J4760" t="s">
        <v>38</v>
      </c>
      <c r="K4760" t="s">
        <v>39</v>
      </c>
      <c r="L4760">
        <v>2021</v>
      </c>
      <c r="M4760" t="s">
        <v>18</v>
      </c>
    </row>
    <row r="4761" spans="1:13" x14ac:dyDescent="0.25">
      <c r="A4761" s="1">
        <v>44351</v>
      </c>
      <c r="B4761" s="2">
        <v>0.67708333333333337</v>
      </c>
      <c r="C4761" t="s">
        <v>40</v>
      </c>
      <c r="D4761" t="s">
        <v>85</v>
      </c>
      <c r="E4761">
        <v>0</v>
      </c>
      <c r="F4761">
        <v>0</v>
      </c>
      <c r="G4761" t="s">
        <v>15</v>
      </c>
      <c r="H4761" t="s">
        <v>221</v>
      </c>
      <c r="I4761">
        <v>5772</v>
      </c>
      <c r="J4761" t="s">
        <v>55</v>
      </c>
      <c r="K4761" t="s">
        <v>56</v>
      </c>
      <c r="L4761">
        <v>2021</v>
      </c>
      <c r="M4761" t="s">
        <v>18</v>
      </c>
    </row>
    <row r="4762" spans="1:13" x14ac:dyDescent="0.25">
      <c r="A4762" s="1">
        <v>44351</v>
      </c>
      <c r="B4762" s="2">
        <v>0.74722222222222223</v>
      </c>
      <c r="C4762" t="s">
        <v>40</v>
      </c>
      <c r="D4762" t="s">
        <v>85</v>
      </c>
      <c r="E4762">
        <v>0</v>
      </c>
      <c r="F4762">
        <v>0</v>
      </c>
      <c r="G4762" t="s">
        <v>15</v>
      </c>
      <c r="H4762" t="s">
        <v>221</v>
      </c>
      <c r="I4762">
        <v>5906</v>
      </c>
      <c r="J4762" t="s">
        <v>16</v>
      </c>
      <c r="K4762" t="s">
        <v>17</v>
      </c>
      <c r="L4762">
        <v>2021</v>
      </c>
      <c r="M4762" t="s">
        <v>18</v>
      </c>
    </row>
    <row r="4763" spans="1:13" x14ac:dyDescent="0.25">
      <c r="A4763" s="1">
        <v>44351</v>
      </c>
      <c r="B4763" s="2">
        <v>2.0833333333333333E-3</v>
      </c>
      <c r="C4763" t="s">
        <v>40</v>
      </c>
      <c r="D4763" t="s">
        <v>59</v>
      </c>
      <c r="E4763">
        <v>3</v>
      </c>
      <c r="F4763">
        <v>10</v>
      </c>
      <c r="G4763" t="s">
        <v>20</v>
      </c>
      <c r="H4763" t="s">
        <v>223</v>
      </c>
      <c r="I4763">
        <v>5305</v>
      </c>
      <c r="J4763" t="s">
        <v>16</v>
      </c>
      <c r="K4763" t="s">
        <v>17</v>
      </c>
      <c r="L4763">
        <v>2021</v>
      </c>
      <c r="M4763" t="s">
        <v>18</v>
      </c>
    </row>
    <row r="4764" spans="1:13" x14ac:dyDescent="0.25">
      <c r="A4764" s="1">
        <v>44352</v>
      </c>
      <c r="B4764" s="2">
        <v>9.0277777777777776E-2</v>
      </c>
      <c r="C4764" t="s">
        <v>50</v>
      </c>
      <c r="D4764" t="s">
        <v>28</v>
      </c>
      <c r="E4764">
        <v>0</v>
      </c>
      <c r="F4764">
        <v>0</v>
      </c>
      <c r="H4764" t="s">
        <v>223</v>
      </c>
      <c r="I4764">
        <v>5029</v>
      </c>
      <c r="J4764" t="s">
        <v>16</v>
      </c>
      <c r="K4764" t="s">
        <v>17</v>
      </c>
      <c r="L4764">
        <v>2021</v>
      </c>
      <c r="M4764" t="s">
        <v>18</v>
      </c>
    </row>
    <row r="4765" spans="1:13" x14ac:dyDescent="0.25">
      <c r="A4765" s="1">
        <v>44352</v>
      </c>
      <c r="B4765" s="2">
        <v>0.50208333333333333</v>
      </c>
      <c r="C4765" t="s">
        <v>50</v>
      </c>
      <c r="D4765" t="s">
        <v>44</v>
      </c>
      <c r="E4765">
        <v>3</v>
      </c>
      <c r="F4765">
        <v>7</v>
      </c>
      <c r="G4765" t="s">
        <v>23</v>
      </c>
      <c r="H4765" t="s">
        <v>221</v>
      </c>
      <c r="I4765">
        <v>5751</v>
      </c>
      <c r="J4765" t="s">
        <v>16</v>
      </c>
      <c r="K4765" t="s">
        <v>17</v>
      </c>
      <c r="L4765">
        <v>2021</v>
      </c>
      <c r="M4765" t="s">
        <v>18</v>
      </c>
    </row>
    <row r="4766" spans="1:13" x14ac:dyDescent="0.25">
      <c r="A4766" s="1">
        <v>44352</v>
      </c>
      <c r="B4766" s="2">
        <v>0.68402777777777779</v>
      </c>
      <c r="C4766" t="s">
        <v>50</v>
      </c>
      <c r="D4766" t="s">
        <v>116</v>
      </c>
      <c r="E4766">
        <v>0</v>
      </c>
      <c r="F4766">
        <v>0</v>
      </c>
      <c r="G4766" t="s">
        <v>20</v>
      </c>
      <c r="H4766" t="s">
        <v>223</v>
      </c>
      <c r="I4766">
        <v>5370</v>
      </c>
      <c r="J4766" t="s">
        <v>16</v>
      </c>
      <c r="K4766" t="s">
        <v>17</v>
      </c>
      <c r="L4766">
        <v>2021</v>
      </c>
      <c r="M4766" t="s">
        <v>18</v>
      </c>
    </row>
    <row r="4767" spans="1:13" x14ac:dyDescent="0.25">
      <c r="A4767" s="1">
        <v>44352</v>
      </c>
      <c r="B4767" s="2">
        <v>0.75138888888888888</v>
      </c>
      <c r="C4767" t="s">
        <v>50</v>
      </c>
      <c r="D4767" t="s">
        <v>14</v>
      </c>
      <c r="E4767">
        <v>0</v>
      </c>
      <c r="F4767">
        <v>0</v>
      </c>
      <c r="G4767" t="s">
        <v>23</v>
      </c>
      <c r="H4767" t="s">
        <v>221</v>
      </c>
      <c r="I4767">
        <v>5841</v>
      </c>
      <c r="J4767" t="s">
        <v>16</v>
      </c>
      <c r="K4767" t="s">
        <v>17</v>
      </c>
      <c r="L4767">
        <v>2021</v>
      </c>
      <c r="M4767" t="s">
        <v>18</v>
      </c>
    </row>
    <row r="4768" spans="1:13" x14ac:dyDescent="0.25">
      <c r="A4768" s="1">
        <v>44352</v>
      </c>
      <c r="B4768" s="2">
        <v>0.79861111111111116</v>
      </c>
      <c r="C4768" t="s">
        <v>50</v>
      </c>
      <c r="D4768" t="s">
        <v>34</v>
      </c>
      <c r="E4768">
        <v>8</v>
      </c>
      <c r="F4768">
        <v>13</v>
      </c>
      <c r="G4768" t="s">
        <v>15</v>
      </c>
      <c r="H4768" t="s">
        <v>221</v>
      </c>
      <c r="I4768">
        <v>5651</v>
      </c>
      <c r="J4768" t="s">
        <v>16</v>
      </c>
      <c r="K4768" t="s">
        <v>17</v>
      </c>
      <c r="L4768">
        <v>2021</v>
      </c>
      <c r="M4768" t="s">
        <v>18</v>
      </c>
    </row>
    <row r="4769" spans="1:13" x14ac:dyDescent="0.25">
      <c r="A4769" s="1">
        <v>44352</v>
      </c>
      <c r="B4769" s="2">
        <v>0.83680555555555558</v>
      </c>
      <c r="C4769" t="s">
        <v>50</v>
      </c>
      <c r="D4769" t="s">
        <v>48</v>
      </c>
      <c r="E4769">
        <v>3</v>
      </c>
      <c r="F4769">
        <v>8</v>
      </c>
      <c r="G4769" t="s">
        <v>15</v>
      </c>
      <c r="H4769" t="s">
        <v>221</v>
      </c>
      <c r="I4769">
        <v>5906</v>
      </c>
      <c r="J4769" t="s">
        <v>16</v>
      </c>
      <c r="K4769" t="s">
        <v>17</v>
      </c>
      <c r="L4769">
        <v>2021</v>
      </c>
      <c r="M4769" t="s">
        <v>18</v>
      </c>
    </row>
    <row r="4770" spans="1:13" x14ac:dyDescent="0.25">
      <c r="A4770" s="1">
        <v>44352</v>
      </c>
      <c r="B4770" s="2">
        <v>0.97847222222222219</v>
      </c>
      <c r="C4770" t="s">
        <v>50</v>
      </c>
      <c r="D4770" t="s">
        <v>96</v>
      </c>
      <c r="E4770">
        <v>3</v>
      </c>
      <c r="F4770">
        <v>9</v>
      </c>
      <c r="G4770" t="s">
        <v>32</v>
      </c>
      <c r="H4770" t="s">
        <v>223</v>
      </c>
      <c r="I4770">
        <v>5213</v>
      </c>
      <c r="J4770" t="s">
        <v>16</v>
      </c>
      <c r="K4770" t="s">
        <v>17</v>
      </c>
      <c r="L4770">
        <v>2021</v>
      </c>
      <c r="M4770" t="s">
        <v>18</v>
      </c>
    </row>
    <row r="4771" spans="1:13" x14ac:dyDescent="0.25">
      <c r="A4771" s="1">
        <v>44353</v>
      </c>
      <c r="B4771" s="2">
        <v>0.53333333333333333</v>
      </c>
      <c r="C4771" t="s">
        <v>53</v>
      </c>
      <c r="D4771" t="s">
        <v>43</v>
      </c>
      <c r="E4771">
        <v>0</v>
      </c>
      <c r="F4771">
        <v>0</v>
      </c>
      <c r="G4771" t="s">
        <v>32</v>
      </c>
      <c r="H4771" t="s">
        <v>223</v>
      </c>
      <c r="I4771">
        <v>5173</v>
      </c>
      <c r="J4771" t="s">
        <v>16</v>
      </c>
      <c r="K4771" t="s">
        <v>17</v>
      </c>
      <c r="L4771">
        <v>2021</v>
      </c>
      <c r="M4771" t="s">
        <v>18</v>
      </c>
    </row>
    <row r="4772" spans="1:13" x14ac:dyDescent="0.25">
      <c r="A4772" s="1">
        <v>44353</v>
      </c>
      <c r="B4772" s="2">
        <v>0.6645833333333333</v>
      </c>
      <c r="C4772" t="s">
        <v>53</v>
      </c>
      <c r="D4772" t="s">
        <v>65</v>
      </c>
      <c r="E4772">
        <v>3</v>
      </c>
      <c r="F4772">
        <v>8</v>
      </c>
      <c r="G4772" t="s">
        <v>15</v>
      </c>
      <c r="H4772" t="s">
        <v>221</v>
      </c>
      <c r="I4772">
        <v>5426</v>
      </c>
      <c r="J4772" t="s">
        <v>16</v>
      </c>
      <c r="K4772" t="s">
        <v>17</v>
      </c>
      <c r="L4772">
        <v>2021</v>
      </c>
      <c r="M4772" t="s">
        <v>18</v>
      </c>
    </row>
    <row r="4773" spans="1:13" x14ac:dyDescent="0.25">
      <c r="A4773" s="1">
        <v>44353</v>
      </c>
      <c r="B4773" s="2">
        <v>3.125E-2</v>
      </c>
      <c r="C4773" t="s">
        <v>53</v>
      </c>
      <c r="D4773" t="s">
        <v>65</v>
      </c>
      <c r="E4773">
        <v>3</v>
      </c>
      <c r="F4773">
        <v>10</v>
      </c>
      <c r="G4773" t="s">
        <v>15</v>
      </c>
      <c r="H4773" t="s">
        <v>221</v>
      </c>
      <c r="I4773">
        <v>5766</v>
      </c>
      <c r="J4773" t="s">
        <v>16</v>
      </c>
      <c r="K4773" t="s">
        <v>17</v>
      </c>
      <c r="L4773">
        <v>2021</v>
      </c>
      <c r="M4773" t="s">
        <v>18</v>
      </c>
    </row>
    <row r="4774" spans="1:13" x14ac:dyDescent="0.25">
      <c r="A4774" s="1">
        <v>44354</v>
      </c>
      <c r="B4774" s="2">
        <v>0.38472222222222224</v>
      </c>
      <c r="C4774" t="s">
        <v>13</v>
      </c>
      <c r="D4774" t="s">
        <v>77</v>
      </c>
      <c r="E4774">
        <v>3</v>
      </c>
      <c r="F4774">
        <v>6</v>
      </c>
      <c r="G4774" t="s">
        <v>15</v>
      </c>
      <c r="H4774" t="s">
        <v>221</v>
      </c>
      <c r="I4774">
        <v>5651</v>
      </c>
      <c r="J4774" t="s">
        <v>16</v>
      </c>
      <c r="K4774" t="s">
        <v>17</v>
      </c>
      <c r="L4774">
        <v>2021</v>
      </c>
      <c r="M4774" t="s">
        <v>18</v>
      </c>
    </row>
    <row r="4775" spans="1:13" x14ac:dyDescent="0.25">
      <c r="A4775" s="1">
        <v>44354</v>
      </c>
      <c r="B4775" s="2">
        <v>0.44791666666666669</v>
      </c>
      <c r="C4775" t="s">
        <v>13</v>
      </c>
      <c r="D4775" t="s">
        <v>98</v>
      </c>
      <c r="E4775">
        <v>5</v>
      </c>
      <c r="F4775">
        <v>9</v>
      </c>
      <c r="G4775" t="s">
        <v>20</v>
      </c>
      <c r="H4775" t="s">
        <v>223</v>
      </c>
      <c r="I4775">
        <v>5045</v>
      </c>
      <c r="J4775" t="s">
        <v>55</v>
      </c>
      <c r="K4775" t="s">
        <v>56</v>
      </c>
      <c r="L4775">
        <v>2021</v>
      </c>
      <c r="M4775" t="s">
        <v>18</v>
      </c>
    </row>
    <row r="4776" spans="1:13" x14ac:dyDescent="0.25">
      <c r="A4776" s="1">
        <v>44354</v>
      </c>
      <c r="B4776" s="2">
        <v>0.7729166666666667</v>
      </c>
      <c r="C4776" t="s">
        <v>13</v>
      </c>
      <c r="D4776" t="s">
        <v>34</v>
      </c>
      <c r="E4776">
        <v>3</v>
      </c>
      <c r="F4776">
        <v>6</v>
      </c>
      <c r="G4776" t="s">
        <v>23</v>
      </c>
      <c r="H4776" t="s">
        <v>221</v>
      </c>
      <c r="I4776">
        <v>5806</v>
      </c>
      <c r="J4776" t="s">
        <v>16</v>
      </c>
      <c r="K4776" t="s">
        <v>17</v>
      </c>
      <c r="L4776">
        <v>2021</v>
      </c>
      <c r="M4776" t="s">
        <v>18</v>
      </c>
    </row>
    <row r="4777" spans="1:13" x14ac:dyDescent="0.25">
      <c r="A4777" s="1">
        <v>44354</v>
      </c>
      <c r="B4777" s="2">
        <v>0.99930555555555556</v>
      </c>
      <c r="C4777" t="s">
        <v>13</v>
      </c>
      <c r="D4777" t="s">
        <v>27</v>
      </c>
      <c r="E4777">
        <v>21</v>
      </c>
      <c r="F4777">
        <v>28</v>
      </c>
      <c r="G4777" t="s">
        <v>23</v>
      </c>
      <c r="H4777" t="s">
        <v>221</v>
      </c>
      <c r="I4777">
        <v>5766</v>
      </c>
      <c r="J4777" t="s">
        <v>16</v>
      </c>
      <c r="K4777" t="s">
        <v>17</v>
      </c>
      <c r="L4777">
        <v>2021</v>
      </c>
      <c r="M4777" t="s">
        <v>18</v>
      </c>
    </row>
    <row r="4778" spans="1:13" x14ac:dyDescent="0.25">
      <c r="A4778" s="1">
        <v>44354</v>
      </c>
      <c r="B4778" s="2">
        <v>0.74861111111111112</v>
      </c>
      <c r="C4778" t="s">
        <v>13</v>
      </c>
      <c r="D4778" t="s">
        <v>72</v>
      </c>
      <c r="E4778">
        <v>0</v>
      </c>
      <c r="F4778">
        <v>0</v>
      </c>
      <c r="G4778" t="s">
        <v>32</v>
      </c>
      <c r="H4778" t="s">
        <v>222</v>
      </c>
      <c r="I4778">
        <v>6186</v>
      </c>
      <c r="J4778" t="s">
        <v>16</v>
      </c>
      <c r="K4778" t="s">
        <v>17</v>
      </c>
      <c r="L4778">
        <v>2021</v>
      </c>
      <c r="M4778" t="s">
        <v>18</v>
      </c>
    </row>
    <row r="4779" spans="1:13" x14ac:dyDescent="0.25">
      <c r="A4779" s="1">
        <v>44355</v>
      </c>
      <c r="B4779" s="2">
        <v>0.48472222222222222</v>
      </c>
      <c r="C4779" t="s">
        <v>21</v>
      </c>
      <c r="D4779" t="s">
        <v>47</v>
      </c>
      <c r="E4779">
        <v>3</v>
      </c>
      <c r="F4779">
        <v>6</v>
      </c>
      <c r="G4779" t="s">
        <v>23</v>
      </c>
      <c r="H4779" t="s">
        <v>221</v>
      </c>
      <c r="I4779">
        <v>6041</v>
      </c>
      <c r="J4779" t="s">
        <v>38</v>
      </c>
      <c r="K4779" t="s">
        <v>39</v>
      </c>
      <c r="L4779">
        <v>2021</v>
      </c>
      <c r="M4779" t="s">
        <v>18</v>
      </c>
    </row>
    <row r="4780" spans="1:13" x14ac:dyDescent="0.25">
      <c r="A4780" s="1">
        <v>44355</v>
      </c>
      <c r="B4780" s="2">
        <v>0.73055555555555551</v>
      </c>
      <c r="C4780" t="s">
        <v>21</v>
      </c>
      <c r="D4780" t="s">
        <v>26</v>
      </c>
      <c r="E4780">
        <v>4</v>
      </c>
      <c r="F4780">
        <v>8</v>
      </c>
      <c r="G4780" t="s">
        <v>32</v>
      </c>
      <c r="H4780" t="s">
        <v>223</v>
      </c>
      <c r="I4780">
        <v>5341</v>
      </c>
      <c r="J4780" t="s">
        <v>16</v>
      </c>
      <c r="K4780" t="s">
        <v>17</v>
      </c>
      <c r="L4780">
        <v>2021</v>
      </c>
      <c r="M4780" t="s">
        <v>18</v>
      </c>
    </row>
    <row r="4781" spans="1:13" x14ac:dyDescent="0.25">
      <c r="A4781" s="1">
        <v>44355</v>
      </c>
      <c r="B4781" s="2">
        <v>0.75</v>
      </c>
      <c r="C4781" t="s">
        <v>21</v>
      </c>
      <c r="D4781" t="s">
        <v>58</v>
      </c>
      <c r="E4781">
        <v>10</v>
      </c>
      <c r="F4781">
        <v>13</v>
      </c>
      <c r="G4781" t="s">
        <v>23</v>
      </c>
      <c r="H4781" t="s">
        <v>221</v>
      </c>
      <c r="I4781">
        <v>5826</v>
      </c>
      <c r="J4781" t="s">
        <v>55</v>
      </c>
      <c r="K4781" t="s">
        <v>56</v>
      </c>
      <c r="L4781">
        <v>2021</v>
      </c>
      <c r="M4781" t="s">
        <v>18</v>
      </c>
    </row>
    <row r="4782" spans="1:13" x14ac:dyDescent="0.25">
      <c r="A4782" s="1">
        <v>44355</v>
      </c>
      <c r="B4782" s="2">
        <v>0.82430555555555551</v>
      </c>
      <c r="C4782" t="s">
        <v>21</v>
      </c>
      <c r="D4782" t="s">
        <v>79</v>
      </c>
      <c r="E4782">
        <v>8</v>
      </c>
      <c r="F4782">
        <v>13</v>
      </c>
      <c r="G4782" t="s">
        <v>23</v>
      </c>
      <c r="H4782" t="s">
        <v>221</v>
      </c>
      <c r="I4782">
        <v>5966</v>
      </c>
      <c r="J4782" t="s">
        <v>55</v>
      </c>
      <c r="K4782" t="s">
        <v>56</v>
      </c>
      <c r="L4782">
        <v>2021</v>
      </c>
      <c r="M4782" t="s">
        <v>18</v>
      </c>
    </row>
    <row r="4783" spans="1:13" x14ac:dyDescent="0.25">
      <c r="A4783" s="1">
        <v>44357</v>
      </c>
      <c r="B4783" s="2">
        <v>0.38194444444444442</v>
      </c>
      <c r="C4783" t="s">
        <v>33</v>
      </c>
      <c r="D4783" t="s">
        <v>76</v>
      </c>
      <c r="E4783">
        <v>3</v>
      </c>
      <c r="F4783">
        <v>7</v>
      </c>
      <c r="G4783" t="s">
        <v>20</v>
      </c>
      <c r="H4783" t="s">
        <v>223</v>
      </c>
      <c r="I4783">
        <v>5189</v>
      </c>
      <c r="J4783" t="s">
        <v>16</v>
      </c>
      <c r="K4783" t="s">
        <v>17</v>
      </c>
      <c r="L4783">
        <v>2021</v>
      </c>
      <c r="M4783" t="s">
        <v>18</v>
      </c>
    </row>
    <row r="4784" spans="1:13" x14ac:dyDescent="0.25">
      <c r="A4784" s="1">
        <v>44357</v>
      </c>
      <c r="B4784" s="2">
        <v>0.44722222222222224</v>
      </c>
      <c r="C4784" t="s">
        <v>33</v>
      </c>
      <c r="D4784" t="s">
        <v>59</v>
      </c>
      <c r="E4784">
        <v>3</v>
      </c>
      <c r="F4784">
        <v>7</v>
      </c>
      <c r="G4784" t="s">
        <v>20</v>
      </c>
      <c r="H4784" t="s">
        <v>223</v>
      </c>
      <c r="I4784">
        <v>5333</v>
      </c>
      <c r="J4784" t="s">
        <v>16</v>
      </c>
      <c r="K4784" t="s">
        <v>17</v>
      </c>
      <c r="L4784">
        <v>2021</v>
      </c>
      <c r="M4784" t="s">
        <v>18</v>
      </c>
    </row>
    <row r="4785" spans="1:13" x14ac:dyDescent="0.25">
      <c r="A4785" s="1">
        <v>44357</v>
      </c>
      <c r="B4785" s="2">
        <v>0.45</v>
      </c>
      <c r="C4785" t="s">
        <v>33</v>
      </c>
      <c r="D4785" t="s">
        <v>87</v>
      </c>
      <c r="E4785">
        <v>0</v>
      </c>
      <c r="F4785">
        <v>0</v>
      </c>
      <c r="G4785" t="s">
        <v>23</v>
      </c>
      <c r="H4785" t="s">
        <v>221</v>
      </c>
      <c r="I4785">
        <v>5861</v>
      </c>
      <c r="J4785" t="s">
        <v>16</v>
      </c>
      <c r="K4785" t="s">
        <v>17</v>
      </c>
      <c r="L4785">
        <v>2021</v>
      </c>
      <c r="M4785" t="s">
        <v>18</v>
      </c>
    </row>
    <row r="4786" spans="1:13" x14ac:dyDescent="0.25">
      <c r="A4786" s="1">
        <v>44357</v>
      </c>
      <c r="B4786" s="2">
        <v>0.69305555555555554</v>
      </c>
      <c r="C4786" t="s">
        <v>33</v>
      </c>
      <c r="D4786" t="s">
        <v>31</v>
      </c>
      <c r="E4786">
        <v>0</v>
      </c>
      <c r="F4786">
        <v>0</v>
      </c>
      <c r="G4786" t="s">
        <v>20</v>
      </c>
      <c r="H4786" t="s">
        <v>223</v>
      </c>
      <c r="I4786">
        <v>5246</v>
      </c>
      <c r="J4786" t="s">
        <v>16</v>
      </c>
      <c r="K4786" t="s">
        <v>17</v>
      </c>
      <c r="L4786">
        <v>2021</v>
      </c>
      <c r="M4786" t="s">
        <v>18</v>
      </c>
    </row>
    <row r="4787" spans="1:13" x14ac:dyDescent="0.25">
      <c r="A4787" s="1">
        <v>44357</v>
      </c>
      <c r="B4787" s="2">
        <v>0.90277777777777779</v>
      </c>
      <c r="C4787" t="s">
        <v>33</v>
      </c>
      <c r="D4787" t="s">
        <v>79</v>
      </c>
      <c r="E4787">
        <v>0</v>
      </c>
      <c r="F4787">
        <v>0</v>
      </c>
      <c r="G4787" t="s">
        <v>23</v>
      </c>
      <c r="H4787" t="s">
        <v>221</v>
      </c>
      <c r="I4787">
        <v>5386</v>
      </c>
      <c r="J4787" t="s">
        <v>16</v>
      </c>
      <c r="K4787" t="s">
        <v>17</v>
      </c>
      <c r="L4787">
        <v>2021</v>
      </c>
      <c r="M4787" t="s">
        <v>18</v>
      </c>
    </row>
    <row r="4788" spans="1:13" x14ac:dyDescent="0.25">
      <c r="A4788" s="1">
        <v>44357</v>
      </c>
      <c r="B4788" s="2">
        <v>0.91666666666666663</v>
      </c>
      <c r="C4788" t="s">
        <v>33</v>
      </c>
      <c r="D4788" t="s">
        <v>97</v>
      </c>
      <c r="E4788">
        <v>0</v>
      </c>
      <c r="F4788">
        <v>0</v>
      </c>
      <c r="G4788" t="s">
        <v>32</v>
      </c>
      <c r="H4788" t="s">
        <v>223</v>
      </c>
      <c r="I4788">
        <v>5132</v>
      </c>
      <c r="J4788" t="s">
        <v>16</v>
      </c>
      <c r="K4788" t="s">
        <v>17</v>
      </c>
      <c r="L4788">
        <v>2021</v>
      </c>
      <c r="M4788" t="s">
        <v>18</v>
      </c>
    </row>
    <row r="4789" spans="1:13" x14ac:dyDescent="0.25">
      <c r="A4789" s="1">
        <v>44357</v>
      </c>
      <c r="B4789" s="2">
        <v>1.1805555555555555E-2</v>
      </c>
      <c r="C4789" t="s">
        <v>33</v>
      </c>
      <c r="D4789" t="s">
        <v>81</v>
      </c>
      <c r="E4789">
        <v>10</v>
      </c>
      <c r="F4789">
        <v>17</v>
      </c>
      <c r="G4789" t="s">
        <v>32</v>
      </c>
      <c r="H4789" t="s">
        <v>223</v>
      </c>
      <c r="I4789">
        <v>5198</v>
      </c>
      <c r="J4789" t="s">
        <v>89</v>
      </c>
      <c r="K4789" t="s">
        <v>90</v>
      </c>
      <c r="L4789">
        <v>2021</v>
      </c>
      <c r="M4789" t="s">
        <v>18</v>
      </c>
    </row>
    <row r="4790" spans="1:13" x14ac:dyDescent="0.25">
      <c r="A4790" s="1">
        <v>44358</v>
      </c>
      <c r="B4790" s="2">
        <v>0.87569444444444444</v>
      </c>
      <c r="C4790" t="s">
        <v>40</v>
      </c>
      <c r="D4790" t="s">
        <v>44</v>
      </c>
      <c r="E4790">
        <v>12</v>
      </c>
      <c r="F4790">
        <v>17</v>
      </c>
      <c r="G4790" t="s">
        <v>15</v>
      </c>
      <c r="H4790" t="s">
        <v>221</v>
      </c>
      <c r="I4790">
        <v>5901</v>
      </c>
      <c r="J4790" t="s">
        <v>16</v>
      </c>
      <c r="K4790" t="s">
        <v>17</v>
      </c>
      <c r="L4790">
        <v>2021</v>
      </c>
      <c r="M4790" t="s">
        <v>18</v>
      </c>
    </row>
    <row r="4791" spans="1:13" x14ac:dyDescent="0.25">
      <c r="A4791" s="1">
        <v>44358</v>
      </c>
      <c r="B4791" s="2">
        <v>0.95763888888888893</v>
      </c>
      <c r="C4791" t="s">
        <v>40</v>
      </c>
      <c r="D4791" t="s">
        <v>97</v>
      </c>
      <c r="E4791">
        <v>0</v>
      </c>
      <c r="F4791">
        <v>0</v>
      </c>
      <c r="G4791" t="s">
        <v>32</v>
      </c>
      <c r="H4791" t="s">
        <v>223</v>
      </c>
      <c r="I4791">
        <v>5206</v>
      </c>
      <c r="J4791" t="s">
        <v>16</v>
      </c>
      <c r="K4791" t="s">
        <v>17</v>
      </c>
      <c r="L4791">
        <v>2021</v>
      </c>
      <c r="M4791" t="s">
        <v>18</v>
      </c>
    </row>
    <row r="4792" spans="1:13" x14ac:dyDescent="0.25">
      <c r="A4792" s="1">
        <v>44359</v>
      </c>
      <c r="B4792" s="2">
        <v>0.41388888888888886</v>
      </c>
      <c r="C4792" t="s">
        <v>50</v>
      </c>
      <c r="D4792" t="s">
        <v>116</v>
      </c>
      <c r="E4792">
        <v>14</v>
      </c>
      <c r="F4792">
        <v>19</v>
      </c>
      <c r="G4792" t="s">
        <v>20</v>
      </c>
      <c r="H4792" t="s">
        <v>223</v>
      </c>
      <c r="I4792">
        <v>5073</v>
      </c>
      <c r="J4792" t="s">
        <v>16</v>
      </c>
      <c r="K4792" t="s">
        <v>17</v>
      </c>
      <c r="L4792">
        <v>2021</v>
      </c>
      <c r="M4792" t="s">
        <v>18</v>
      </c>
    </row>
    <row r="4793" spans="1:13" x14ac:dyDescent="0.25">
      <c r="A4793" s="1">
        <v>44359</v>
      </c>
      <c r="B4793" s="2">
        <v>0.6020833333333333</v>
      </c>
      <c r="C4793" t="s">
        <v>50</v>
      </c>
      <c r="D4793" t="s">
        <v>98</v>
      </c>
      <c r="E4793">
        <v>0</v>
      </c>
      <c r="F4793">
        <v>0</v>
      </c>
      <c r="G4793" t="s">
        <v>32</v>
      </c>
      <c r="H4793" t="s">
        <v>223</v>
      </c>
      <c r="I4793">
        <v>5126</v>
      </c>
      <c r="J4793" t="s">
        <v>16</v>
      </c>
      <c r="K4793" t="s">
        <v>17</v>
      </c>
      <c r="L4793">
        <v>2021</v>
      </c>
      <c r="M4793" t="s">
        <v>18</v>
      </c>
    </row>
    <row r="4794" spans="1:13" x14ac:dyDescent="0.25">
      <c r="A4794" s="1">
        <v>44359</v>
      </c>
      <c r="B4794" s="2">
        <v>0.66111111111111109</v>
      </c>
      <c r="C4794" t="s">
        <v>50</v>
      </c>
      <c r="D4794" t="s">
        <v>71</v>
      </c>
      <c r="E4794">
        <v>3</v>
      </c>
      <c r="F4794">
        <v>7</v>
      </c>
      <c r="G4794" t="s">
        <v>32</v>
      </c>
      <c r="H4794" t="s">
        <v>223</v>
      </c>
      <c r="I4794">
        <v>5150</v>
      </c>
      <c r="J4794" t="s">
        <v>16</v>
      </c>
      <c r="K4794" t="s">
        <v>17</v>
      </c>
      <c r="L4794">
        <v>2021</v>
      </c>
      <c r="M4794" t="s">
        <v>18</v>
      </c>
    </row>
    <row r="4795" spans="1:13" x14ac:dyDescent="0.25">
      <c r="A4795" s="1">
        <v>44359</v>
      </c>
      <c r="B4795" s="2">
        <v>0.8569444444444444</v>
      </c>
      <c r="C4795" t="s">
        <v>50</v>
      </c>
      <c r="D4795" t="s">
        <v>116</v>
      </c>
      <c r="E4795">
        <v>0</v>
      </c>
      <c r="F4795">
        <v>0</v>
      </c>
      <c r="G4795" t="s">
        <v>20</v>
      </c>
      <c r="H4795" t="s">
        <v>223</v>
      </c>
      <c r="I4795">
        <v>5246</v>
      </c>
      <c r="J4795" t="s">
        <v>16</v>
      </c>
      <c r="K4795" t="s">
        <v>17</v>
      </c>
      <c r="L4795">
        <v>2021</v>
      </c>
      <c r="M4795" t="s">
        <v>18</v>
      </c>
    </row>
    <row r="4796" spans="1:13" x14ac:dyDescent="0.25">
      <c r="A4796" s="1">
        <v>44359</v>
      </c>
      <c r="B4796" s="2">
        <v>0.55208333333333337</v>
      </c>
      <c r="C4796" t="s">
        <v>50</v>
      </c>
      <c r="D4796" t="s">
        <v>141</v>
      </c>
      <c r="E4796">
        <v>11</v>
      </c>
      <c r="F4796">
        <v>16</v>
      </c>
      <c r="G4796" t="s">
        <v>20</v>
      </c>
      <c r="H4796" t="s">
        <v>222</v>
      </c>
      <c r="I4796">
        <v>6181</v>
      </c>
      <c r="J4796" t="s">
        <v>91</v>
      </c>
      <c r="K4796" t="s">
        <v>92</v>
      </c>
      <c r="L4796">
        <v>2021</v>
      </c>
      <c r="M4796" t="s">
        <v>18</v>
      </c>
    </row>
    <row r="4797" spans="1:13" x14ac:dyDescent="0.25">
      <c r="A4797" s="1">
        <v>44360</v>
      </c>
      <c r="B4797" s="2">
        <v>0.34583333333333333</v>
      </c>
      <c r="C4797" t="s">
        <v>53</v>
      </c>
      <c r="D4797" t="s">
        <v>28</v>
      </c>
      <c r="E4797">
        <v>20</v>
      </c>
      <c r="F4797">
        <v>24</v>
      </c>
      <c r="G4797" t="s">
        <v>20</v>
      </c>
      <c r="H4797" t="s">
        <v>223</v>
      </c>
      <c r="I4797">
        <v>5002</v>
      </c>
      <c r="J4797" t="s">
        <v>16</v>
      </c>
      <c r="K4797" t="s">
        <v>17</v>
      </c>
      <c r="L4797">
        <v>2021</v>
      </c>
      <c r="M4797" t="s">
        <v>18</v>
      </c>
    </row>
    <row r="4798" spans="1:13" x14ac:dyDescent="0.25">
      <c r="A4798" s="1">
        <v>44360</v>
      </c>
      <c r="B4798" s="2">
        <v>0.45555555555555555</v>
      </c>
      <c r="C4798" t="s">
        <v>53</v>
      </c>
      <c r="D4798" t="s">
        <v>81</v>
      </c>
      <c r="E4798">
        <v>0</v>
      </c>
      <c r="F4798">
        <v>0</v>
      </c>
      <c r="G4798" t="s">
        <v>32</v>
      </c>
      <c r="H4798" t="s">
        <v>223</v>
      </c>
      <c r="I4798">
        <v>5221</v>
      </c>
      <c r="J4798" t="s">
        <v>55</v>
      </c>
      <c r="K4798" t="s">
        <v>56</v>
      </c>
      <c r="L4798">
        <v>2021</v>
      </c>
      <c r="M4798" t="s">
        <v>18</v>
      </c>
    </row>
    <row r="4799" spans="1:13" x14ac:dyDescent="0.25">
      <c r="A4799" s="1">
        <v>44360</v>
      </c>
      <c r="B4799" s="2">
        <v>0.91180555555555554</v>
      </c>
      <c r="C4799" t="s">
        <v>53</v>
      </c>
      <c r="D4799" t="s">
        <v>41</v>
      </c>
      <c r="E4799">
        <v>0</v>
      </c>
      <c r="F4799">
        <v>0</v>
      </c>
      <c r="G4799" t="s">
        <v>32</v>
      </c>
      <c r="H4799" t="s">
        <v>223</v>
      </c>
      <c r="I4799">
        <v>5082</v>
      </c>
      <c r="J4799" t="s">
        <v>16</v>
      </c>
      <c r="K4799" t="s">
        <v>17</v>
      </c>
      <c r="L4799">
        <v>2021</v>
      </c>
      <c r="M4799" t="s">
        <v>18</v>
      </c>
    </row>
    <row r="4800" spans="1:13" x14ac:dyDescent="0.25">
      <c r="A4800" s="1">
        <v>44361</v>
      </c>
      <c r="B4800" s="2">
        <v>0.5131944444444444</v>
      </c>
      <c r="C4800" t="s">
        <v>13</v>
      </c>
      <c r="D4800" t="s">
        <v>34</v>
      </c>
      <c r="E4800">
        <v>0</v>
      </c>
      <c r="F4800">
        <v>0</v>
      </c>
      <c r="G4800" t="s">
        <v>23</v>
      </c>
      <c r="H4800" t="s">
        <v>221</v>
      </c>
      <c r="I4800">
        <v>6001</v>
      </c>
      <c r="J4800" t="s">
        <v>16</v>
      </c>
      <c r="K4800" t="s">
        <v>17</v>
      </c>
      <c r="L4800">
        <v>2021</v>
      </c>
      <c r="M4800" t="s">
        <v>18</v>
      </c>
    </row>
    <row r="4801" spans="1:13" x14ac:dyDescent="0.25">
      <c r="A4801" s="1">
        <v>44361</v>
      </c>
      <c r="B4801" s="2">
        <v>0.56041666666666667</v>
      </c>
      <c r="C4801" t="s">
        <v>13</v>
      </c>
      <c r="D4801" t="s">
        <v>63</v>
      </c>
      <c r="E4801">
        <v>4</v>
      </c>
      <c r="F4801">
        <v>7</v>
      </c>
      <c r="G4801" t="s">
        <v>23</v>
      </c>
      <c r="H4801" t="s">
        <v>221</v>
      </c>
      <c r="I4801">
        <v>5071</v>
      </c>
      <c r="J4801" t="s">
        <v>16</v>
      </c>
      <c r="K4801" t="s">
        <v>17</v>
      </c>
      <c r="L4801">
        <v>2021</v>
      </c>
      <c r="M4801" t="s">
        <v>18</v>
      </c>
    </row>
    <row r="4802" spans="1:13" x14ac:dyDescent="0.25">
      <c r="A4802" s="1">
        <v>44361</v>
      </c>
      <c r="B4802" s="2">
        <v>0.68333333333333335</v>
      </c>
      <c r="C4802" t="s">
        <v>13</v>
      </c>
      <c r="D4802" t="s">
        <v>14</v>
      </c>
      <c r="E4802">
        <v>23</v>
      </c>
      <c r="F4802">
        <v>26</v>
      </c>
      <c r="G4802" t="s">
        <v>23</v>
      </c>
      <c r="H4802" t="s">
        <v>221</v>
      </c>
      <c r="I4802">
        <v>5881</v>
      </c>
      <c r="J4802" t="s">
        <v>55</v>
      </c>
      <c r="K4802" t="s">
        <v>56</v>
      </c>
      <c r="L4802">
        <v>2021</v>
      </c>
      <c r="M4802" t="s">
        <v>18</v>
      </c>
    </row>
    <row r="4803" spans="1:13" x14ac:dyDescent="0.25">
      <c r="A4803" s="1">
        <v>44361</v>
      </c>
      <c r="B4803" s="2">
        <v>0.77500000000000002</v>
      </c>
      <c r="C4803" t="s">
        <v>13</v>
      </c>
      <c r="D4803" t="s">
        <v>51</v>
      </c>
      <c r="E4803">
        <v>4</v>
      </c>
      <c r="F4803">
        <v>8</v>
      </c>
      <c r="G4803" t="s">
        <v>32</v>
      </c>
      <c r="H4803" t="s">
        <v>223</v>
      </c>
      <c r="I4803">
        <v>5278</v>
      </c>
      <c r="J4803" t="s">
        <v>16</v>
      </c>
      <c r="K4803" t="s">
        <v>17</v>
      </c>
      <c r="L4803">
        <v>2021</v>
      </c>
      <c r="M4803" t="s">
        <v>18</v>
      </c>
    </row>
    <row r="4804" spans="1:13" x14ac:dyDescent="0.25">
      <c r="A4804" s="1">
        <v>44361</v>
      </c>
      <c r="B4804" s="2">
        <v>0.87013888888888891</v>
      </c>
      <c r="C4804" t="s">
        <v>13</v>
      </c>
      <c r="D4804" t="s">
        <v>58</v>
      </c>
      <c r="E4804">
        <v>6</v>
      </c>
      <c r="F4804">
        <v>11</v>
      </c>
      <c r="G4804" t="s">
        <v>15</v>
      </c>
      <c r="H4804" t="s">
        <v>221</v>
      </c>
      <c r="I4804">
        <v>5626</v>
      </c>
      <c r="J4804" t="s">
        <v>16</v>
      </c>
      <c r="K4804" t="s">
        <v>17</v>
      </c>
      <c r="L4804">
        <v>2021</v>
      </c>
      <c r="M4804" t="s">
        <v>18</v>
      </c>
    </row>
    <row r="4805" spans="1:13" x14ac:dyDescent="0.25">
      <c r="A4805" s="1">
        <v>44361</v>
      </c>
      <c r="B4805" s="2">
        <v>0.87430555555555556</v>
      </c>
      <c r="C4805" t="s">
        <v>13</v>
      </c>
      <c r="D4805" t="s">
        <v>84</v>
      </c>
      <c r="E4805">
        <v>7</v>
      </c>
      <c r="F4805">
        <v>12</v>
      </c>
      <c r="G4805" t="s">
        <v>15</v>
      </c>
      <c r="H4805" t="s">
        <v>221</v>
      </c>
      <c r="I4805">
        <v>5626</v>
      </c>
      <c r="J4805" t="s">
        <v>16</v>
      </c>
      <c r="K4805" t="s">
        <v>17</v>
      </c>
      <c r="L4805">
        <v>2021</v>
      </c>
      <c r="M4805" t="s">
        <v>18</v>
      </c>
    </row>
    <row r="4806" spans="1:13" x14ac:dyDescent="0.25">
      <c r="A4806" s="1">
        <v>44362</v>
      </c>
      <c r="B4806" s="2">
        <v>9.0277777777777776E-2</v>
      </c>
      <c r="C4806" t="s">
        <v>21</v>
      </c>
      <c r="D4806" t="s">
        <v>22</v>
      </c>
      <c r="E4806">
        <v>0</v>
      </c>
      <c r="F4806">
        <v>0</v>
      </c>
      <c r="G4806" t="s">
        <v>23</v>
      </c>
      <c r="H4806" t="s">
        <v>221</v>
      </c>
      <c r="I4806">
        <v>5536</v>
      </c>
      <c r="J4806" t="s">
        <v>16</v>
      </c>
      <c r="K4806" t="s">
        <v>17</v>
      </c>
      <c r="L4806">
        <v>2021</v>
      </c>
      <c r="M4806" t="s">
        <v>18</v>
      </c>
    </row>
    <row r="4807" spans="1:13" x14ac:dyDescent="0.25">
      <c r="A4807" s="1">
        <v>44362</v>
      </c>
      <c r="B4807" s="2">
        <v>0.48402777777777778</v>
      </c>
      <c r="C4807" t="s">
        <v>21</v>
      </c>
      <c r="D4807" t="s">
        <v>64</v>
      </c>
      <c r="E4807">
        <v>0</v>
      </c>
      <c r="F4807">
        <v>0</v>
      </c>
      <c r="G4807" t="s">
        <v>32</v>
      </c>
      <c r="H4807" t="s">
        <v>223</v>
      </c>
      <c r="I4807">
        <v>5040</v>
      </c>
      <c r="J4807" t="s">
        <v>16</v>
      </c>
      <c r="K4807" t="s">
        <v>17</v>
      </c>
      <c r="L4807">
        <v>2021</v>
      </c>
      <c r="M4807" t="s">
        <v>18</v>
      </c>
    </row>
    <row r="4808" spans="1:13" x14ac:dyDescent="0.25">
      <c r="A4808" s="1">
        <v>44362</v>
      </c>
      <c r="B4808" s="2">
        <v>0.5541666666666667</v>
      </c>
      <c r="C4808" t="s">
        <v>21</v>
      </c>
      <c r="D4808" t="s">
        <v>31</v>
      </c>
      <c r="E4808">
        <v>0</v>
      </c>
      <c r="F4808">
        <v>0</v>
      </c>
      <c r="G4808" t="s">
        <v>32</v>
      </c>
      <c r="H4808" t="s">
        <v>223</v>
      </c>
      <c r="I4808">
        <v>5106</v>
      </c>
      <c r="J4808" t="s">
        <v>38</v>
      </c>
      <c r="K4808" t="s">
        <v>39</v>
      </c>
      <c r="L4808">
        <v>2021</v>
      </c>
      <c r="M4808" t="s">
        <v>18</v>
      </c>
    </row>
    <row r="4809" spans="1:13" x14ac:dyDescent="0.25">
      <c r="A4809" s="1">
        <v>44362</v>
      </c>
      <c r="B4809" s="2">
        <v>0.58194444444444449</v>
      </c>
      <c r="C4809" t="s">
        <v>21</v>
      </c>
      <c r="D4809" t="s">
        <v>94</v>
      </c>
      <c r="E4809">
        <v>8</v>
      </c>
      <c r="F4809">
        <v>11</v>
      </c>
      <c r="G4809" t="s">
        <v>23</v>
      </c>
      <c r="H4809" t="s">
        <v>221</v>
      </c>
      <c r="I4809">
        <v>5451</v>
      </c>
      <c r="J4809" t="s">
        <v>16</v>
      </c>
      <c r="K4809" t="s">
        <v>17</v>
      </c>
      <c r="L4809">
        <v>2021</v>
      </c>
      <c r="M4809" t="s">
        <v>18</v>
      </c>
    </row>
    <row r="4810" spans="1:13" x14ac:dyDescent="0.25">
      <c r="A4810" s="1">
        <v>44362</v>
      </c>
      <c r="B4810" s="2">
        <v>0.58333333333333337</v>
      </c>
      <c r="C4810" t="s">
        <v>21</v>
      </c>
      <c r="D4810" t="s">
        <v>65</v>
      </c>
      <c r="E4810">
        <v>7</v>
      </c>
      <c r="F4810">
        <v>10</v>
      </c>
      <c r="G4810" t="s">
        <v>23</v>
      </c>
      <c r="H4810" t="s">
        <v>221</v>
      </c>
      <c r="I4810">
        <v>6071</v>
      </c>
      <c r="J4810" t="s">
        <v>16</v>
      </c>
      <c r="K4810" t="s">
        <v>17</v>
      </c>
      <c r="L4810">
        <v>2021</v>
      </c>
      <c r="M4810" t="s">
        <v>18</v>
      </c>
    </row>
    <row r="4811" spans="1:13" x14ac:dyDescent="0.25">
      <c r="A4811" s="1">
        <v>44362</v>
      </c>
      <c r="B4811" s="2">
        <v>0.74097222222222225</v>
      </c>
      <c r="C4811" t="s">
        <v>21</v>
      </c>
      <c r="D4811" t="s">
        <v>105</v>
      </c>
      <c r="E4811">
        <v>7</v>
      </c>
      <c r="F4811">
        <v>10</v>
      </c>
      <c r="G4811" t="s">
        <v>23</v>
      </c>
      <c r="H4811" t="s">
        <v>221</v>
      </c>
      <c r="I4811">
        <v>5951</v>
      </c>
      <c r="J4811" t="s">
        <v>16</v>
      </c>
      <c r="K4811" t="s">
        <v>17</v>
      </c>
      <c r="L4811">
        <v>2021</v>
      </c>
      <c r="M4811" t="s">
        <v>18</v>
      </c>
    </row>
    <row r="4812" spans="1:13" x14ac:dyDescent="0.25">
      <c r="A4812" s="1">
        <v>44362</v>
      </c>
      <c r="B4812" s="2">
        <v>0.96736111111111112</v>
      </c>
      <c r="C4812" t="s">
        <v>21</v>
      </c>
      <c r="D4812" t="s">
        <v>42</v>
      </c>
      <c r="E4812">
        <v>10</v>
      </c>
      <c r="F4812">
        <v>18</v>
      </c>
      <c r="G4812" t="s">
        <v>20</v>
      </c>
      <c r="H4812" t="s">
        <v>223</v>
      </c>
      <c r="I4812">
        <v>5152</v>
      </c>
      <c r="J4812" t="s">
        <v>38</v>
      </c>
      <c r="K4812" t="s">
        <v>39</v>
      </c>
      <c r="L4812">
        <v>2021</v>
      </c>
      <c r="M4812" t="s">
        <v>18</v>
      </c>
    </row>
    <row r="4813" spans="1:13" x14ac:dyDescent="0.25">
      <c r="A4813" s="1">
        <v>44362</v>
      </c>
      <c r="B4813" s="2">
        <v>2.7777777777777779E-3</v>
      </c>
      <c r="C4813" t="s">
        <v>21</v>
      </c>
      <c r="D4813" t="s">
        <v>41</v>
      </c>
      <c r="E4813">
        <v>4</v>
      </c>
      <c r="F4813">
        <v>12</v>
      </c>
      <c r="G4813" t="s">
        <v>20</v>
      </c>
      <c r="H4813" t="s">
        <v>223</v>
      </c>
      <c r="I4813">
        <v>5141</v>
      </c>
      <c r="J4813" t="s">
        <v>16</v>
      </c>
      <c r="K4813" t="s">
        <v>17</v>
      </c>
      <c r="L4813">
        <v>2021</v>
      </c>
      <c r="M4813" t="s">
        <v>18</v>
      </c>
    </row>
    <row r="4814" spans="1:13" x14ac:dyDescent="0.25">
      <c r="A4814" s="1">
        <v>44363</v>
      </c>
      <c r="B4814" s="2">
        <v>0.68194444444444446</v>
      </c>
      <c r="C4814" t="s">
        <v>25</v>
      </c>
      <c r="D4814" t="s">
        <v>49</v>
      </c>
      <c r="E4814">
        <v>0</v>
      </c>
      <c r="F4814">
        <v>0</v>
      </c>
      <c r="G4814" t="s">
        <v>23</v>
      </c>
      <c r="H4814" t="s">
        <v>221</v>
      </c>
      <c r="I4814">
        <v>5651</v>
      </c>
      <c r="J4814" t="s">
        <v>16</v>
      </c>
      <c r="K4814" t="s">
        <v>17</v>
      </c>
      <c r="L4814">
        <v>2021</v>
      </c>
      <c r="M4814" t="s">
        <v>18</v>
      </c>
    </row>
    <row r="4815" spans="1:13" x14ac:dyDescent="0.25">
      <c r="A4815" s="1">
        <v>44364</v>
      </c>
      <c r="B4815" s="2">
        <v>0.75624999999999998</v>
      </c>
      <c r="C4815" t="s">
        <v>33</v>
      </c>
      <c r="D4815" t="s">
        <v>132</v>
      </c>
      <c r="E4815">
        <v>0</v>
      </c>
      <c r="F4815">
        <v>0</v>
      </c>
      <c r="G4815" t="s">
        <v>15</v>
      </c>
      <c r="H4815" t="s">
        <v>224</v>
      </c>
      <c r="I4815">
        <v>3021</v>
      </c>
      <c r="J4815" t="s">
        <v>130</v>
      </c>
      <c r="K4815" t="s">
        <v>39</v>
      </c>
      <c r="L4815">
        <v>2021</v>
      </c>
      <c r="M4815" t="s">
        <v>18</v>
      </c>
    </row>
    <row r="4816" spans="1:13" x14ac:dyDescent="0.25">
      <c r="A4816" s="1">
        <v>44364</v>
      </c>
      <c r="B4816" s="2">
        <v>0.30069444444444443</v>
      </c>
      <c r="C4816" t="s">
        <v>33</v>
      </c>
      <c r="D4816" t="s">
        <v>71</v>
      </c>
      <c r="E4816">
        <v>0</v>
      </c>
      <c r="F4816">
        <v>0</v>
      </c>
      <c r="G4816" t="s">
        <v>32</v>
      </c>
      <c r="H4816" t="s">
        <v>223</v>
      </c>
      <c r="I4816">
        <v>5307</v>
      </c>
      <c r="J4816" t="s">
        <v>16</v>
      </c>
      <c r="K4816" t="s">
        <v>17</v>
      </c>
      <c r="L4816">
        <v>2021</v>
      </c>
      <c r="M4816" t="s">
        <v>18</v>
      </c>
    </row>
    <row r="4817" spans="1:13" x14ac:dyDescent="0.25">
      <c r="A4817" s="1">
        <v>44364</v>
      </c>
      <c r="B4817" s="2">
        <v>0.30416666666666664</v>
      </c>
      <c r="C4817" t="s">
        <v>33</v>
      </c>
      <c r="D4817" t="s">
        <v>19</v>
      </c>
      <c r="E4817">
        <v>3</v>
      </c>
      <c r="F4817">
        <v>7</v>
      </c>
      <c r="G4817" t="s">
        <v>20</v>
      </c>
      <c r="H4817" t="s">
        <v>223</v>
      </c>
      <c r="I4817">
        <v>5203</v>
      </c>
      <c r="J4817" t="s">
        <v>16</v>
      </c>
      <c r="K4817" t="s">
        <v>17</v>
      </c>
      <c r="L4817">
        <v>2021</v>
      </c>
      <c r="M4817" t="s">
        <v>18</v>
      </c>
    </row>
    <row r="4818" spans="1:13" x14ac:dyDescent="0.25">
      <c r="A4818" s="1">
        <v>44364</v>
      </c>
      <c r="B4818" s="2">
        <v>0.66736111111111107</v>
      </c>
      <c r="C4818" t="s">
        <v>33</v>
      </c>
      <c r="D4818" t="s">
        <v>22</v>
      </c>
      <c r="E4818">
        <v>4</v>
      </c>
      <c r="F4818">
        <v>7</v>
      </c>
      <c r="G4818" t="s">
        <v>15</v>
      </c>
      <c r="H4818" t="s">
        <v>221</v>
      </c>
      <c r="I4818">
        <v>5891</v>
      </c>
      <c r="J4818" t="s">
        <v>16</v>
      </c>
      <c r="K4818" t="s">
        <v>17</v>
      </c>
      <c r="L4818">
        <v>2021</v>
      </c>
      <c r="M4818" t="s">
        <v>18</v>
      </c>
    </row>
    <row r="4819" spans="1:13" x14ac:dyDescent="0.25">
      <c r="A4819" s="1">
        <v>44364</v>
      </c>
      <c r="B4819" s="2">
        <v>0.72569444444444442</v>
      </c>
      <c r="C4819" t="s">
        <v>33</v>
      </c>
      <c r="D4819" t="s">
        <v>79</v>
      </c>
      <c r="E4819">
        <v>7</v>
      </c>
      <c r="F4819">
        <v>10</v>
      </c>
      <c r="G4819" t="s">
        <v>23</v>
      </c>
      <c r="H4819" t="s">
        <v>221</v>
      </c>
      <c r="I4819">
        <v>5901</v>
      </c>
      <c r="J4819" t="s">
        <v>16</v>
      </c>
      <c r="K4819" t="s">
        <v>17</v>
      </c>
      <c r="L4819">
        <v>2021</v>
      </c>
      <c r="M4819" t="s">
        <v>18</v>
      </c>
    </row>
    <row r="4820" spans="1:13" x14ac:dyDescent="0.25">
      <c r="A4820" s="1">
        <v>44364</v>
      </c>
      <c r="B4820" s="2">
        <v>0.80972222222222223</v>
      </c>
      <c r="C4820" t="s">
        <v>33</v>
      </c>
      <c r="D4820" t="s">
        <v>75</v>
      </c>
      <c r="E4820">
        <v>3</v>
      </c>
      <c r="F4820">
        <v>8</v>
      </c>
      <c r="G4820" t="s">
        <v>23</v>
      </c>
      <c r="H4820" t="s">
        <v>221</v>
      </c>
      <c r="I4820">
        <v>5886</v>
      </c>
      <c r="J4820" t="s">
        <v>16</v>
      </c>
      <c r="K4820" t="s">
        <v>17</v>
      </c>
      <c r="L4820">
        <v>2021</v>
      </c>
      <c r="M4820" t="s">
        <v>18</v>
      </c>
    </row>
    <row r="4821" spans="1:13" x14ac:dyDescent="0.25">
      <c r="A4821" s="1">
        <v>44364</v>
      </c>
      <c r="B4821" s="2">
        <v>0.82986111111111116</v>
      </c>
      <c r="C4821" t="s">
        <v>33</v>
      </c>
      <c r="D4821" t="s">
        <v>84</v>
      </c>
      <c r="E4821">
        <v>3</v>
      </c>
      <c r="F4821">
        <v>8</v>
      </c>
      <c r="G4821" t="s">
        <v>15</v>
      </c>
      <c r="H4821" t="s">
        <v>221</v>
      </c>
      <c r="I4821">
        <v>5886</v>
      </c>
      <c r="J4821" t="s">
        <v>16</v>
      </c>
      <c r="K4821" t="s">
        <v>17</v>
      </c>
      <c r="L4821">
        <v>2021</v>
      </c>
      <c r="M4821" t="s">
        <v>18</v>
      </c>
    </row>
    <row r="4822" spans="1:13" x14ac:dyDescent="0.25">
      <c r="A4822" s="1">
        <v>44364</v>
      </c>
      <c r="B4822" s="2">
        <v>0.86944444444444446</v>
      </c>
      <c r="C4822" t="s">
        <v>33</v>
      </c>
      <c r="D4822" t="s">
        <v>122</v>
      </c>
      <c r="E4822">
        <v>0</v>
      </c>
      <c r="F4822">
        <v>0</v>
      </c>
      <c r="G4822" t="s">
        <v>23</v>
      </c>
      <c r="H4822" t="s">
        <v>221</v>
      </c>
      <c r="I4822">
        <v>5566</v>
      </c>
      <c r="J4822" t="s">
        <v>55</v>
      </c>
      <c r="K4822" t="s">
        <v>56</v>
      </c>
      <c r="L4822">
        <v>2021</v>
      </c>
      <c r="M4822" t="s">
        <v>18</v>
      </c>
    </row>
    <row r="4823" spans="1:13" x14ac:dyDescent="0.25">
      <c r="A4823" s="1">
        <v>44364</v>
      </c>
      <c r="B4823" s="2">
        <v>0.90902777777777777</v>
      </c>
      <c r="C4823" t="s">
        <v>33</v>
      </c>
      <c r="D4823" t="s">
        <v>62</v>
      </c>
      <c r="E4823">
        <v>4</v>
      </c>
      <c r="F4823">
        <v>12</v>
      </c>
      <c r="G4823" t="s">
        <v>32</v>
      </c>
      <c r="H4823" t="s">
        <v>223</v>
      </c>
      <c r="I4823">
        <v>5034</v>
      </c>
      <c r="J4823" t="s">
        <v>55</v>
      </c>
      <c r="K4823" t="s">
        <v>56</v>
      </c>
      <c r="L4823">
        <v>2021</v>
      </c>
      <c r="M4823" t="s">
        <v>18</v>
      </c>
    </row>
    <row r="4824" spans="1:13" x14ac:dyDescent="0.25">
      <c r="A4824" s="1">
        <v>44365</v>
      </c>
      <c r="B4824" s="2">
        <v>0.41041666666666665</v>
      </c>
      <c r="C4824" t="s">
        <v>40</v>
      </c>
      <c r="D4824" t="s">
        <v>26</v>
      </c>
      <c r="E4824">
        <v>0</v>
      </c>
      <c r="F4824">
        <v>0</v>
      </c>
      <c r="G4824" t="s">
        <v>32</v>
      </c>
      <c r="H4824" t="s">
        <v>223</v>
      </c>
      <c r="I4824">
        <v>5114</v>
      </c>
      <c r="J4824" t="s">
        <v>16</v>
      </c>
      <c r="K4824" t="s">
        <v>17</v>
      </c>
      <c r="L4824">
        <v>2021</v>
      </c>
      <c r="M4824" t="s">
        <v>18</v>
      </c>
    </row>
    <row r="4825" spans="1:13" x14ac:dyDescent="0.25">
      <c r="A4825" s="1">
        <v>44365</v>
      </c>
      <c r="B4825" s="2">
        <v>0.62777777777777777</v>
      </c>
      <c r="C4825" t="s">
        <v>40</v>
      </c>
      <c r="D4825" t="s">
        <v>70</v>
      </c>
      <c r="E4825">
        <v>4</v>
      </c>
      <c r="F4825">
        <v>8</v>
      </c>
      <c r="G4825" t="s">
        <v>20</v>
      </c>
      <c r="H4825" t="s">
        <v>223</v>
      </c>
      <c r="I4825">
        <v>5101</v>
      </c>
      <c r="J4825" t="s">
        <v>16</v>
      </c>
      <c r="K4825" t="s">
        <v>17</v>
      </c>
      <c r="L4825">
        <v>2021</v>
      </c>
      <c r="M4825" t="s">
        <v>18</v>
      </c>
    </row>
    <row r="4826" spans="1:13" x14ac:dyDescent="0.25">
      <c r="A4826" s="1">
        <v>44365</v>
      </c>
      <c r="B4826" s="2">
        <v>0.68194444444444446</v>
      </c>
      <c r="C4826" t="s">
        <v>40</v>
      </c>
      <c r="D4826" t="s">
        <v>86</v>
      </c>
      <c r="E4826">
        <v>0</v>
      </c>
      <c r="F4826">
        <v>0</v>
      </c>
      <c r="G4826" t="s">
        <v>20</v>
      </c>
      <c r="H4826" t="s">
        <v>223</v>
      </c>
      <c r="I4826">
        <v>5217</v>
      </c>
      <c r="J4826" t="s">
        <v>55</v>
      </c>
      <c r="K4826" t="s">
        <v>56</v>
      </c>
      <c r="L4826">
        <v>2021</v>
      </c>
      <c r="M4826" t="s">
        <v>18</v>
      </c>
    </row>
    <row r="4827" spans="1:13" x14ac:dyDescent="0.25">
      <c r="A4827" s="1">
        <v>44365</v>
      </c>
      <c r="B4827" s="2">
        <v>0.69097222222222221</v>
      </c>
      <c r="C4827" t="s">
        <v>40</v>
      </c>
      <c r="D4827" t="s">
        <v>88</v>
      </c>
      <c r="E4827">
        <v>0</v>
      </c>
      <c r="F4827">
        <v>0</v>
      </c>
      <c r="G4827" t="s">
        <v>15</v>
      </c>
      <c r="H4827" t="s">
        <v>221</v>
      </c>
      <c r="I4827">
        <v>5726</v>
      </c>
      <c r="J4827" t="s">
        <v>38</v>
      </c>
      <c r="K4827" t="s">
        <v>39</v>
      </c>
      <c r="L4827">
        <v>2021</v>
      </c>
      <c r="M4827" t="s">
        <v>18</v>
      </c>
    </row>
    <row r="4828" spans="1:13" x14ac:dyDescent="0.25">
      <c r="A4828" s="1">
        <v>44365</v>
      </c>
      <c r="B4828" s="2">
        <v>0.80555555555555558</v>
      </c>
      <c r="C4828" t="s">
        <v>40</v>
      </c>
      <c r="D4828" t="s">
        <v>86</v>
      </c>
      <c r="E4828">
        <v>21</v>
      </c>
      <c r="F4828">
        <v>28</v>
      </c>
      <c r="G4828" t="s">
        <v>32</v>
      </c>
      <c r="H4828" t="s">
        <v>223</v>
      </c>
      <c r="I4828">
        <v>5033</v>
      </c>
      <c r="J4828" t="s">
        <v>55</v>
      </c>
      <c r="K4828" t="s">
        <v>56</v>
      </c>
      <c r="L4828">
        <v>2021</v>
      </c>
      <c r="M4828" t="s">
        <v>18</v>
      </c>
    </row>
    <row r="4829" spans="1:13" x14ac:dyDescent="0.25">
      <c r="A4829" s="1">
        <v>44366</v>
      </c>
      <c r="B4829" s="2">
        <v>0.48055555555555557</v>
      </c>
      <c r="C4829" t="s">
        <v>50</v>
      </c>
      <c r="D4829" t="s">
        <v>62</v>
      </c>
      <c r="E4829">
        <v>24</v>
      </c>
      <c r="F4829">
        <v>28</v>
      </c>
      <c r="G4829" t="s">
        <v>32</v>
      </c>
      <c r="H4829" t="s">
        <v>223</v>
      </c>
      <c r="I4829">
        <v>5286</v>
      </c>
      <c r="J4829" t="s">
        <v>55</v>
      </c>
      <c r="K4829" t="s">
        <v>56</v>
      </c>
      <c r="L4829">
        <v>2021</v>
      </c>
      <c r="M4829" t="s">
        <v>18</v>
      </c>
    </row>
    <row r="4830" spans="1:13" x14ac:dyDescent="0.25">
      <c r="A4830" s="1">
        <v>44366</v>
      </c>
      <c r="B4830" s="2">
        <v>0.48680555555555555</v>
      </c>
      <c r="C4830" t="s">
        <v>50</v>
      </c>
      <c r="D4830" t="s">
        <v>62</v>
      </c>
      <c r="E4830">
        <v>18</v>
      </c>
      <c r="F4830">
        <v>22</v>
      </c>
      <c r="G4830" t="s">
        <v>20</v>
      </c>
      <c r="H4830" t="s">
        <v>223</v>
      </c>
      <c r="I4830">
        <v>5171</v>
      </c>
      <c r="J4830" t="s">
        <v>16</v>
      </c>
      <c r="K4830" t="s">
        <v>17</v>
      </c>
      <c r="L4830">
        <v>2021</v>
      </c>
      <c r="M4830" t="s">
        <v>18</v>
      </c>
    </row>
    <row r="4831" spans="1:13" x14ac:dyDescent="0.25">
      <c r="A4831" s="1">
        <v>44366</v>
      </c>
      <c r="B4831" s="2">
        <v>0.6</v>
      </c>
      <c r="C4831" t="s">
        <v>50</v>
      </c>
      <c r="D4831" t="s">
        <v>76</v>
      </c>
      <c r="E4831">
        <v>4</v>
      </c>
      <c r="F4831">
        <v>8</v>
      </c>
      <c r="G4831" t="s">
        <v>20</v>
      </c>
      <c r="H4831" t="s">
        <v>223</v>
      </c>
      <c r="I4831">
        <v>5035</v>
      </c>
      <c r="J4831" t="s">
        <v>16</v>
      </c>
      <c r="K4831" t="s">
        <v>17</v>
      </c>
      <c r="L4831">
        <v>2021</v>
      </c>
      <c r="M4831" t="s">
        <v>18</v>
      </c>
    </row>
    <row r="4832" spans="1:13" x14ac:dyDescent="0.25">
      <c r="A4832" s="1">
        <v>44366</v>
      </c>
      <c r="B4832" s="2">
        <v>0.68611111111111112</v>
      </c>
      <c r="C4832" t="s">
        <v>50</v>
      </c>
      <c r="D4832" t="s">
        <v>24</v>
      </c>
      <c r="E4832">
        <v>0</v>
      </c>
      <c r="F4832">
        <v>0</v>
      </c>
      <c r="G4832" t="s">
        <v>20</v>
      </c>
      <c r="H4832" t="s">
        <v>223</v>
      </c>
      <c r="I4832">
        <v>5074</v>
      </c>
      <c r="J4832" t="s">
        <v>16</v>
      </c>
      <c r="K4832" t="s">
        <v>17</v>
      </c>
      <c r="L4832">
        <v>2021</v>
      </c>
      <c r="M4832" t="s">
        <v>18</v>
      </c>
    </row>
    <row r="4833" spans="1:13" x14ac:dyDescent="0.25">
      <c r="A4833" s="1">
        <v>44367</v>
      </c>
      <c r="B4833" s="2">
        <v>0.45833333333333331</v>
      </c>
      <c r="C4833" t="s">
        <v>53</v>
      </c>
      <c r="D4833" t="s">
        <v>48</v>
      </c>
      <c r="E4833">
        <v>7</v>
      </c>
      <c r="F4833">
        <v>13</v>
      </c>
      <c r="G4833" t="s">
        <v>15</v>
      </c>
      <c r="H4833" t="s">
        <v>221</v>
      </c>
      <c r="I4833">
        <v>5686</v>
      </c>
      <c r="J4833" t="s">
        <v>16</v>
      </c>
      <c r="K4833" t="s">
        <v>17</v>
      </c>
      <c r="L4833">
        <v>2021</v>
      </c>
      <c r="M4833" t="s">
        <v>18</v>
      </c>
    </row>
    <row r="4834" spans="1:13" x14ac:dyDescent="0.25">
      <c r="A4834" s="1">
        <v>44367</v>
      </c>
      <c r="B4834" s="2">
        <v>0.57986111111111116</v>
      </c>
      <c r="C4834" t="s">
        <v>53</v>
      </c>
      <c r="D4834" t="s">
        <v>65</v>
      </c>
      <c r="E4834">
        <v>5</v>
      </c>
      <c r="F4834">
        <v>10</v>
      </c>
      <c r="G4834" t="s">
        <v>23</v>
      </c>
      <c r="H4834" t="s">
        <v>221</v>
      </c>
      <c r="I4834">
        <v>5856</v>
      </c>
      <c r="J4834" t="s">
        <v>16</v>
      </c>
      <c r="K4834" t="s">
        <v>17</v>
      </c>
      <c r="L4834">
        <v>2021</v>
      </c>
      <c r="M4834" t="s">
        <v>18</v>
      </c>
    </row>
    <row r="4835" spans="1:13" x14ac:dyDescent="0.25">
      <c r="A4835" s="1">
        <v>44367</v>
      </c>
      <c r="B4835" s="2">
        <v>0.7416666666666667</v>
      </c>
      <c r="C4835" t="s">
        <v>53</v>
      </c>
      <c r="D4835" t="s">
        <v>86</v>
      </c>
      <c r="E4835">
        <v>0</v>
      </c>
      <c r="F4835">
        <v>0</v>
      </c>
      <c r="G4835" t="s">
        <v>32</v>
      </c>
      <c r="H4835" t="s">
        <v>223</v>
      </c>
      <c r="I4835">
        <v>5159</v>
      </c>
      <c r="J4835" t="s">
        <v>38</v>
      </c>
      <c r="K4835" t="s">
        <v>39</v>
      </c>
      <c r="L4835">
        <v>2021</v>
      </c>
      <c r="M4835" t="s">
        <v>18</v>
      </c>
    </row>
    <row r="4836" spans="1:13" x14ac:dyDescent="0.25">
      <c r="A4836" s="1">
        <v>44368</v>
      </c>
      <c r="B4836" s="2">
        <v>0.36249999999999999</v>
      </c>
      <c r="C4836" t="s">
        <v>13</v>
      </c>
      <c r="D4836" t="s">
        <v>36</v>
      </c>
      <c r="E4836">
        <v>0</v>
      </c>
      <c r="F4836">
        <v>0</v>
      </c>
      <c r="G4836" t="s">
        <v>15</v>
      </c>
      <c r="H4836" t="s">
        <v>221</v>
      </c>
      <c r="I4836">
        <v>6006</v>
      </c>
      <c r="J4836" t="s">
        <v>16</v>
      </c>
      <c r="K4836" t="s">
        <v>17</v>
      </c>
      <c r="L4836">
        <v>2021</v>
      </c>
      <c r="M4836" t="s">
        <v>18</v>
      </c>
    </row>
    <row r="4837" spans="1:13" x14ac:dyDescent="0.25">
      <c r="A4837" s="1">
        <v>44368</v>
      </c>
      <c r="B4837" s="2">
        <v>0.49027777777777776</v>
      </c>
      <c r="C4837" t="s">
        <v>13</v>
      </c>
      <c r="D4837" t="s">
        <v>59</v>
      </c>
      <c r="E4837">
        <v>0</v>
      </c>
      <c r="F4837">
        <v>0</v>
      </c>
      <c r="G4837" t="s">
        <v>20</v>
      </c>
      <c r="H4837" t="s">
        <v>223</v>
      </c>
      <c r="I4837">
        <v>5027</v>
      </c>
      <c r="J4837" t="s">
        <v>16</v>
      </c>
      <c r="K4837" t="s">
        <v>17</v>
      </c>
      <c r="L4837">
        <v>2021</v>
      </c>
      <c r="M4837" t="s">
        <v>18</v>
      </c>
    </row>
    <row r="4838" spans="1:13" x14ac:dyDescent="0.25">
      <c r="A4838" s="1">
        <v>44368</v>
      </c>
      <c r="B4838" s="2">
        <v>0.61527777777777781</v>
      </c>
      <c r="C4838" t="s">
        <v>13</v>
      </c>
      <c r="D4838" t="s">
        <v>74</v>
      </c>
      <c r="E4838">
        <v>0</v>
      </c>
      <c r="F4838">
        <v>0</v>
      </c>
      <c r="G4838" t="s">
        <v>32</v>
      </c>
      <c r="H4838" t="s">
        <v>223</v>
      </c>
      <c r="I4838">
        <v>5116</v>
      </c>
      <c r="J4838" t="s">
        <v>91</v>
      </c>
      <c r="K4838" t="s">
        <v>92</v>
      </c>
      <c r="L4838">
        <v>2021</v>
      </c>
      <c r="M4838" t="s">
        <v>18</v>
      </c>
    </row>
    <row r="4839" spans="1:13" x14ac:dyDescent="0.25">
      <c r="A4839" s="1">
        <v>44368</v>
      </c>
      <c r="B4839" s="2">
        <v>0.62430555555555556</v>
      </c>
      <c r="C4839" t="s">
        <v>13</v>
      </c>
      <c r="D4839" t="s">
        <v>71</v>
      </c>
      <c r="E4839">
        <v>4</v>
      </c>
      <c r="F4839">
        <v>8</v>
      </c>
      <c r="G4839" t="s">
        <v>20</v>
      </c>
      <c r="H4839" t="s">
        <v>223</v>
      </c>
      <c r="I4839">
        <v>5142</v>
      </c>
      <c r="J4839" t="s">
        <v>16</v>
      </c>
      <c r="K4839" t="s">
        <v>17</v>
      </c>
      <c r="L4839">
        <v>2021</v>
      </c>
      <c r="M4839" t="s">
        <v>18</v>
      </c>
    </row>
    <row r="4840" spans="1:13" x14ac:dyDescent="0.25">
      <c r="A4840" s="1">
        <v>44368</v>
      </c>
      <c r="B4840" s="2">
        <v>0.6381944444444444</v>
      </c>
      <c r="C4840" t="s">
        <v>13</v>
      </c>
      <c r="D4840" t="s">
        <v>97</v>
      </c>
      <c r="E4840">
        <v>0</v>
      </c>
      <c r="F4840">
        <v>0</v>
      </c>
      <c r="G4840" t="s">
        <v>20</v>
      </c>
      <c r="H4840" t="s">
        <v>223</v>
      </c>
      <c r="I4840">
        <v>5107</v>
      </c>
      <c r="J4840" t="s">
        <v>91</v>
      </c>
      <c r="K4840" t="s">
        <v>92</v>
      </c>
      <c r="L4840">
        <v>2021</v>
      </c>
      <c r="M4840" t="s">
        <v>18</v>
      </c>
    </row>
    <row r="4841" spans="1:13" x14ac:dyDescent="0.25">
      <c r="A4841" s="1">
        <v>44368</v>
      </c>
      <c r="B4841" s="2">
        <v>0.9291666666666667</v>
      </c>
      <c r="C4841" t="s">
        <v>13</v>
      </c>
      <c r="D4841" t="s">
        <v>75</v>
      </c>
      <c r="E4841">
        <v>0</v>
      </c>
      <c r="F4841">
        <v>0</v>
      </c>
      <c r="G4841" t="s">
        <v>23</v>
      </c>
      <c r="H4841" t="s">
        <v>221</v>
      </c>
      <c r="I4841">
        <v>5725</v>
      </c>
      <c r="J4841" t="s">
        <v>45</v>
      </c>
      <c r="K4841" t="s">
        <v>46</v>
      </c>
      <c r="L4841">
        <v>2021</v>
      </c>
      <c r="M4841" t="s">
        <v>18</v>
      </c>
    </row>
    <row r="4842" spans="1:13" x14ac:dyDescent="0.25">
      <c r="A4842" s="1">
        <v>44368</v>
      </c>
      <c r="B4842" s="2">
        <v>0.94930555555555551</v>
      </c>
      <c r="C4842" t="s">
        <v>13</v>
      </c>
      <c r="D4842" t="s">
        <v>95</v>
      </c>
      <c r="E4842">
        <v>18</v>
      </c>
      <c r="F4842">
        <v>25</v>
      </c>
      <c r="G4842" t="s">
        <v>15</v>
      </c>
      <c r="H4842" t="s">
        <v>221</v>
      </c>
      <c r="I4842">
        <v>6016</v>
      </c>
      <c r="J4842" t="s">
        <v>55</v>
      </c>
      <c r="K4842" t="s">
        <v>56</v>
      </c>
      <c r="L4842">
        <v>2021</v>
      </c>
      <c r="M4842" t="s">
        <v>18</v>
      </c>
    </row>
    <row r="4843" spans="1:13" x14ac:dyDescent="0.25">
      <c r="A4843" s="1">
        <v>44368</v>
      </c>
      <c r="B4843" s="2">
        <v>0.98055555555555551</v>
      </c>
      <c r="C4843" t="s">
        <v>13</v>
      </c>
      <c r="D4843" t="s">
        <v>44</v>
      </c>
      <c r="E4843">
        <v>8</v>
      </c>
      <c r="F4843">
        <v>15</v>
      </c>
      <c r="G4843" t="s">
        <v>23</v>
      </c>
      <c r="H4843" t="s">
        <v>221</v>
      </c>
      <c r="I4843">
        <v>5851</v>
      </c>
      <c r="J4843" t="s">
        <v>16</v>
      </c>
      <c r="K4843" t="s">
        <v>17</v>
      </c>
      <c r="L4843">
        <v>2021</v>
      </c>
      <c r="M4843" t="s">
        <v>18</v>
      </c>
    </row>
    <row r="4844" spans="1:13" x14ac:dyDescent="0.25">
      <c r="A4844" s="1">
        <v>44368</v>
      </c>
      <c r="B4844" s="2">
        <v>0.99930555555555556</v>
      </c>
      <c r="C4844" t="s">
        <v>13</v>
      </c>
      <c r="D4844" t="s">
        <v>35</v>
      </c>
      <c r="E4844">
        <v>5</v>
      </c>
      <c r="F4844">
        <v>12</v>
      </c>
      <c r="G4844" t="s">
        <v>23</v>
      </c>
      <c r="H4844" t="s">
        <v>221</v>
      </c>
      <c r="I4844">
        <v>5581</v>
      </c>
      <c r="J4844" t="s">
        <v>38</v>
      </c>
      <c r="K4844" t="s">
        <v>39</v>
      </c>
      <c r="L4844">
        <v>2021</v>
      </c>
      <c r="M4844" t="s">
        <v>18</v>
      </c>
    </row>
    <row r="4845" spans="1:13" x14ac:dyDescent="0.25">
      <c r="A4845" s="1">
        <v>44368</v>
      </c>
      <c r="B4845" s="2">
        <v>3.5416666666666666E-2</v>
      </c>
      <c r="C4845" t="s">
        <v>13</v>
      </c>
      <c r="D4845" t="s">
        <v>94</v>
      </c>
      <c r="E4845">
        <v>10</v>
      </c>
      <c r="F4845">
        <v>17</v>
      </c>
      <c r="G4845" t="s">
        <v>15</v>
      </c>
      <c r="H4845" t="s">
        <v>221</v>
      </c>
      <c r="I4845">
        <v>5486</v>
      </c>
      <c r="J4845" t="s">
        <v>38</v>
      </c>
      <c r="K4845" t="s">
        <v>39</v>
      </c>
      <c r="L4845">
        <v>2021</v>
      </c>
      <c r="M4845" t="s">
        <v>18</v>
      </c>
    </row>
    <row r="4846" spans="1:13" x14ac:dyDescent="0.25">
      <c r="A4846" s="1">
        <v>44369</v>
      </c>
      <c r="B4846" s="2">
        <v>0.46041666666666664</v>
      </c>
      <c r="C4846" t="s">
        <v>21</v>
      </c>
      <c r="D4846" t="s">
        <v>37</v>
      </c>
      <c r="E4846">
        <v>3</v>
      </c>
      <c r="F4846">
        <v>7</v>
      </c>
      <c r="G4846" t="s">
        <v>20</v>
      </c>
      <c r="H4846" t="s">
        <v>223</v>
      </c>
      <c r="I4846">
        <v>5111</v>
      </c>
      <c r="J4846" t="s">
        <v>16</v>
      </c>
      <c r="K4846" t="s">
        <v>17</v>
      </c>
      <c r="L4846">
        <v>2021</v>
      </c>
      <c r="M4846" t="s">
        <v>18</v>
      </c>
    </row>
    <row r="4847" spans="1:13" x14ac:dyDescent="0.25">
      <c r="A4847" s="1">
        <v>44370</v>
      </c>
      <c r="B4847" s="2">
        <v>0.36666666666666664</v>
      </c>
      <c r="C4847" t="s">
        <v>25</v>
      </c>
      <c r="D4847" t="s">
        <v>114</v>
      </c>
      <c r="E4847">
        <v>3</v>
      </c>
      <c r="F4847">
        <v>6</v>
      </c>
      <c r="G4847" t="s">
        <v>15</v>
      </c>
      <c r="H4847" t="s">
        <v>221</v>
      </c>
      <c r="I4847">
        <v>5691</v>
      </c>
      <c r="J4847" t="s">
        <v>16</v>
      </c>
      <c r="K4847" t="s">
        <v>17</v>
      </c>
      <c r="L4847">
        <v>2021</v>
      </c>
      <c r="M4847" t="s">
        <v>18</v>
      </c>
    </row>
    <row r="4848" spans="1:13" x14ac:dyDescent="0.25">
      <c r="A4848" s="1">
        <v>44370</v>
      </c>
      <c r="B4848" s="2">
        <v>0.52083333333333337</v>
      </c>
      <c r="C4848" t="s">
        <v>25</v>
      </c>
      <c r="D4848" t="s">
        <v>75</v>
      </c>
      <c r="E4848">
        <v>0</v>
      </c>
      <c r="F4848">
        <v>0</v>
      </c>
      <c r="G4848" t="s">
        <v>15</v>
      </c>
      <c r="H4848" t="s">
        <v>221</v>
      </c>
      <c r="I4848">
        <v>5706</v>
      </c>
      <c r="J4848" t="s">
        <v>38</v>
      </c>
      <c r="K4848" t="s">
        <v>39</v>
      </c>
      <c r="L4848">
        <v>2021</v>
      </c>
      <c r="M4848" t="s">
        <v>18</v>
      </c>
    </row>
    <row r="4849" spans="1:13" x14ac:dyDescent="0.25">
      <c r="A4849" s="1">
        <v>44370</v>
      </c>
      <c r="B4849" s="2">
        <v>0.64097222222222228</v>
      </c>
      <c r="C4849" t="s">
        <v>25</v>
      </c>
      <c r="D4849" t="s">
        <v>67</v>
      </c>
      <c r="E4849">
        <v>3</v>
      </c>
      <c r="F4849">
        <v>6</v>
      </c>
      <c r="G4849" t="s">
        <v>15</v>
      </c>
      <c r="H4849" t="s">
        <v>221</v>
      </c>
      <c r="I4849">
        <v>5886</v>
      </c>
      <c r="J4849" t="s">
        <v>16</v>
      </c>
      <c r="K4849" t="s">
        <v>17</v>
      </c>
      <c r="L4849">
        <v>2021</v>
      </c>
      <c r="M4849" t="s">
        <v>18</v>
      </c>
    </row>
    <row r="4850" spans="1:13" x14ac:dyDescent="0.25">
      <c r="A4850" s="1">
        <v>44370</v>
      </c>
      <c r="B4850" s="2">
        <v>0.98611111111111116</v>
      </c>
      <c r="C4850" t="s">
        <v>25</v>
      </c>
      <c r="D4850" t="s">
        <v>43</v>
      </c>
      <c r="E4850">
        <v>0</v>
      </c>
      <c r="F4850">
        <v>0</v>
      </c>
      <c r="G4850" t="s">
        <v>20</v>
      </c>
      <c r="H4850" t="s">
        <v>223</v>
      </c>
      <c r="I4850">
        <v>5052</v>
      </c>
      <c r="J4850" t="s">
        <v>16</v>
      </c>
      <c r="K4850" t="s">
        <v>17</v>
      </c>
      <c r="L4850">
        <v>2021</v>
      </c>
      <c r="M4850" t="s">
        <v>18</v>
      </c>
    </row>
    <row r="4851" spans="1:13" x14ac:dyDescent="0.25">
      <c r="A4851" s="1">
        <v>44370</v>
      </c>
      <c r="B4851" s="2">
        <v>0.98888888888888893</v>
      </c>
      <c r="C4851" t="s">
        <v>25</v>
      </c>
      <c r="D4851" t="s">
        <v>76</v>
      </c>
      <c r="E4851">
        <v>7</v>
      </c>
      <c r="F4851">
        <v>14</v>
      </c>
      <c r="G4851" t="s">
        <v>32</v>
      </c>
      <c r="H4851" t="s">
        <v>223</v>
      </c>
      <c r="I4851">
        <v>5160</v>
      </c>
      <c r="J4851" t="s">
        <v>16</v>
      </c>
      <c r="K4851" t="s">
        <v>17</v>
      </c>
      <c r="L4851">
        <v>2021</v>
      </c>
      <c r="M4851" t="s">
        <v>18</v>
      </c>
    </row>
    <row r="4852" spans="1:13" x14ac:dyDescent="0.25">
      <c r="A4852" s="1">
        <v>44371</v>
      </c>
      <c r="B4852" s="2">
        <v>0.53472222222222221</v>
      </c>
      <c r="C4852" t="s">
        <v>33</v>
      </c>
      <c r="D4852" t="s">
        <v>76</v>
      </c>
      <c r="E4852">
        <v>5</v>
      </c>
      <c r="F4852">
        <v>9</v>
      </c>
      <c r="G4852" t="s">
        <v>20</v>
      </c>
      <c r="H4852" t="s">
        <v>223</v>
      </c>
      <c r="I4852">
        <v>5065</v>
      </c>
      <c r="J4852" t="s">
        <v>16</v>
      </c>
      <c r="K4852" t="s">
        <v>17</v>
      </c>
      <c r="L4852">
        <v>2021</v>
      </c>
      <c r="M4852" t="s">
        <v>18</v>
      </c>
    </row>
    <row r="4853" spans="1:13" x14ac:dyDescent="0.25">
      <c r="A4853" s="1">
        <v>44371</v>
      </c>
      <c r="B4853" s="2">
        <v>0.59722222222222221</v>
      </c>
      <c r="C4853" t="s">
        <v>33</v>
      </c>
      <c r="D4853" t="s">
        <v>104</v>
      </c>
      <c r="E4853">
        <v>4</v>
      </c>
      <c r="F4853">
        <v>7</v>
      </c>
      <c r="G4853" t="s">
        <v>23</v>
      </c>
      <c r="H4853" t="s">
        <v>221</v>
      </c>
      <c r="I4853">
        <v>6061</v>
      </c>
      <c r="J4853" t="s">
        <v>55</v>
      </c>
      <c r="K4853" t="s">
        <v>56</v>
      </c>
      <c r="L4853">
        <v>2021</v>
      </c>
      <c r="M4853" t="s">
        <v>18</v>
      </c>
    </row>
    <row r="4854" spans="1:13" x14ac:dyDescent="0.25">
      <c r="A4854" s="1">
        <v>44371</v>
      </c>
      <c r="B4854" s="2">
        <v>0.66041666666666665</v>
      </c>
      <c r="C4854" t="s">
        <v>33</v>
      </c>
      <c r="D4854" t="s">
        <v>67</v>
      </c>
      <c r="E4854">
        <v>0</v>
      </c>
      <c r="F4854">
        <v>0</v>
      </c>
      <c r="G4854" t="s">
        <v>15</v>
      </c>
      <c r="H4854" t="s">
        <v>221</v>
      </c>
      <c r="I4854">
        <v>6021</v>
      </c>
      <c r="J4854" t="s">
        <v>16</v>
      </c>
      <c r="K4854" t="s">
        <v>17</v>
      </c>
      <c r="L4854">
        <v>2021</v>
      </c>
      <c r="M4854" t="s">
        <v>18</v>
      </c>
    </row>
    <row r="4855" spans="1:13" x14ac:dyDescent="0.25">
      <c r="A4855" s="1">
        <v>44372</v>
      </c>
      <c r="B4855" s="2">
        <v>0.94027777777777777</v>
      </c>
      <c r="C4855" t="s">
        <v>40</v>
      </c>
      <c r="D4855" t="s">
        <v>132</v>
      </c>
      <c r="E4855">
        <v>0</v>
      </c>
      <c r="F4855">
        <v>0</v>
      </c>
      <c r="G4855" t="s">
        <v>23</v>
      </c>
      <c r="H4855" t="s">
        <v>224</v>
      </c>
      <c r="I4855">
        <v>3008</v>
      </c>
      <c r="J4855" t="s">
        <v>61</v>
      </c>
      <c r="K4855" t="s">
        <v>17</v>
      </c>
      <c r="L4855">
        <v>2021</v>
      </c>
      <c r="M4855" t="s">
        <v>18</v>
      </c>
    </row>
    <row r="4856" spans="1:13" x14ac:dyDescent="0.25">
      <c r="A4856" s="1">
        <v>44372</v>
      </c>
      <c r="B4856" s="2">
        <v>0.2986111111111111</v>
      </c>
      <c r="C4856" t="s">
        <v>40</v>
      </c>
      <c r="D4856" t="s">
        <v>71</v>
      </c>
      <c r="E4856">
        <v>0</v>
      </c>
      <c r="F4856">
        <v>0</v>
      </c>
      <c r="G4856" t="s">
        <v>32</v>
      </c>
      <c r="H4856" t="s">
        <v>223</v>
      </c>
      <c r="I4856">
        <v>5276</v>
      </c>
      <c r="J4856" t="s">
        <v>16</v>
      </c>
      <c r="K4856" t="s">
        <v>17</v>
      </c>
      <c r="L4856">
        <v>2021</v>
      </c>
      <c r="M4856" t="s">
        <v>18</v>
      </c>
    </row>
    <row r="4857" spans="1:13" x14ac:dyDescent="0.25">
      <c r="A4857" s="1">
        <v>44372</v>
      </c>
      <c r="B4857" s="2">
        <v>0.59444444444444444</v>
      </c>
      <c r="C4857" t="s">
        <v>40</v>
      </c>
      <c r="D4857" t="s">
        <v>36</v>
      </c>
      <c r="E4857">
        <v>0</v>
      </c>
      <c r="F4857">
        <v>0</v>
      </c>
      <c r="G4857" t="s">
        <v>15</v>
      </c>
      <c r="H4857" t="s">
        <v>221</v>
      </c>
      <c r="I4857">
        <v>5431</v>
      </c>
      <c r="J4857" t="s">
        <v>55</v>
      </c>
      <c r="K4857" t="s">
        <v>56</v>
      </c>
      <c r="L4857">
        <v>2021</v>
      </c>
      <c r="M4857" t="s">
        <v>18</v>
      </c>
    </row>
    <row r="4858" spans="1:13" x14ac:dyDescent="0.25">
      <c r="A4858" s="1">
        <v>44372</v>
      </c>
      <c r="B4858" s="2">
        <v>0.71458333333333335</v>
      </c>
      <c r="C4858" t="s">
        <v>40</v>
      </c>
      <c r="D4858" t="s">
        <v>96</v>
      </c>
      <c r="E4858">
        <v>7</v>
      </c>
      <c r="F4858">
        <v>11</v>
      </c>
      <c r="G4858" t="s">
        <v>20</v>
      </c>
      <c r="H4858" t="s">
        <v>223</v>
      </c>
      <c r="I4858">
        <v>5134</v>
      </c>
      <c r="J4858" t="s">
        <v>16</v>
      </c>
      <c r="K4858" t="s">
        <v>17</v>
      </c>
      <c r="L4858">
        <v>2021</v>
      </c>
      <c r="M4858" t="s">
        <v>18</v>
      </c>
    </row>
    <row r="4859" spans="1:13" x14ac:dyDescent="0.25">
      <c r="A4859" s="1">
        <v>44372</v>
      </c>
      <c r="B4859" s="2">
        <v>0.78472222222222221</v>
      </c>
      <c r="C4859" t="s">
        <v>40</v>
      </c>
      <c r="D4859" t="s">
        <v>63</v>
      </c>
      <c r="E4859">
        <v>3</v>
      </c>
      <c r="F4859">
        <v>6</v>
      </c>
      <c r="G4859" t="s">
        <v>23</v>
      </c>
      <c r="H4859" t="s">
        <v>221</v>
      </c>
      <c r="I4859">
        <v>5661</v>
      </c>
      <c r="J4859" t="s">
        <v>38</v>
      </c>
      <c r="K4859" t="s">
        <v>39</v>
      </c>
      <c r="L4859">
        <v>2021</v>
      </c>
      <c r="M4859" t="s">
        <v>18</v>
      </c>
    </row>
    <row r="4860" spans="1:13" x14ac:dyDescent="0.25">
      <c r="A4860" s="1">
        <v>44372</v>
      </c>
      <c r="B4860" s="2">
        <v>0.93819444444444444</v>
      </c>
      <c r="C4860" t="s">
        <v>40</v>
      </c>
      <c r="D4860" t="s">
        <v>98</v>
      </c>
      <c r="E4860">
        <v>4</v>
      </c>
      <c r="F4860">
        <v>11</v>
      </c>
      <c r="G4860" t="s">
        <v>20</v>
      </c>
      <c r="H4860" t="s">
        <v>223</v>
      </c>
      <c r="I4860">
        <v>5112</v>
      </c>
      <c r="J4860" t="s">
        <v>16</v>
      </c>
      <c r="K4860" t="s">
        <v>17</v>
      </c>
      <c r="L4860">
        <v>2021</v>
      </c>
      <c r="M4860" t="s">
        <v>18</v>
      </c>
    </row>
    <row r="4861" spans="1:13" x14ac:dyDescent="0.25">
      <c r="A4861" s="1">
        <v>44373</v>
      </c>
      <c r="B4861" s="2">
        <v>0.44097222222222221</v>
      </c>
      <c r="C4861" t="s">
        <v>50</v>
      </c>
      <c r="D4861" t="s">
        <v>34</v>
      </c>
      <c r="E4861">
        <v>0</v>
      </c>
      <c r="F4861">
        <v>0</v>
      </c>
      <c r="G4861" t="s">
        <v>15</v>
      </c>
      <c r="H4861" t="s">
        <v>221</v>
      </c>
      <c r="I4861">
        <v>5721</v>
      </c>
      <c r="J4861" t="s">
        <v>16</v>
      </c>
      <c r="K4861" t="s">
        <v>17</v>
      </c>
      <c r="L4861">
        <v>2021</v>
      </c>
      <c r="M4861" t="s">
        <v>18</v>
      </c>
    </row>
    <row r="4862" spans="1:13" x14ac:dyDescent="0.25">
      <c r="A4862" s="1">
        <v>44373</v>
      </c>
      <c r="B4862" s="2">
        <v>0.45555555555555555</v>
      </c>
      <c r="C4862" t="s">
        <v>50</v>
      </c>
      <c r="D4862" t="s">
        <v>94</v>
      </c>
      <c r="E4862">
        <v>3</v>
      </c>
      <c r="F4862">
        <v>6</v>
      </c>
      <c r="G4862" t="s">
        <v>23</v>
      </c>
      <c r="H4862" t="s">
        <v>221</v>
      </c>
      <c r="I4862">
        <v>5471</v>
      </c>
      <c r="J4862" t="s">
        <v>16</v>
      </c>
      <c r="K4862" t="s">
        <v>17</v>
      </c>
      <c r="L4862">
        <v>2021</v>
      </c>
      <c r="M4862" t="s">
        <v>18</v>
      </c>
    </row>
    <row r="4863" spans="1:13" x14ac:dyDescent="0.25">
      <c r="A4863" s="1">
        <v>44373</v>
      </c>
      <c r="B4863" s="2">
        <v>0.4597222222222222</v>
      </c>
      <c r="C4863" t="s">
        <v>50</v>
      </c>
      <c r="D4863" t="s">
        <v>74</v>
      </c>
      <c r="E4863">
        <v>3</v>
      </c>
      <c r="F4863">
        <v>8</v>
      </c>
      <c r="G4863" t="s">
        <v>32</v>
      </c>
      <c r="H4863" t="s">
        <v>223</v>
      </c>
      <c r="I4863">
        <v>5069</v>
      </c>
      <c r="J4863" t="s">
        <v>16</v>
      </c>
      <c r="K4863" t="s">
        <v>17</v>
      </c>
      <c r="L4863">
        <v>2021</v>
      </c>
      <c r="M4863" t="s">
        <v>18</v>
      </c>
    </row>
    <row r="4864" spans="1:13" x14ac:dyDescent="0.25">
      <c r="A4864" s="1">
        <v>44374</v>
      </c>
      <c r="B4864" s="2">
        <v>0.72152777777777777</v>
      </c>
      <c r="C4864" t="s">
        <v>53</v>
      </c>
      <c r="D4864" t="s">
        <v>110</v>
      </c>
      <c r="E4864">
        <v>0</v>
      </c>
      <c r="F4864">
        <v>0</v>
      </c>
      <c r="G4864" t="s">
        <v>20</v>
      </c>
      <c r="H4864" t="s">
        <v>222</v>
      </c>
      <c r="I4864">
        <v>6141</v>
      </c>
      <c r="J4864" t="s">
        <v>55</v>
      </c>
      <c r="K4864" t="s">
        <v>56</v>
      </c>
      <c r="L4864">
        <v>2021</v>
      </c>
      <c r="M4864" t="s">
        <v>18</v>
      </c>
    </row>
    <row r="4865" spans="1:13" x14ac:dyDescent="0.25">
      <c r="A4865" s="1">
        <v>44375</v>
      </c>
      <c r="B4865" s="2">
        <v>0.34444444444444444</v>
      </c>
      <c r="C4865" t="s">
        <v>13</v>
      </c>
      <c r="D4865" t="s">
        <v>117</v>
      </c>
      <c r="E4865">
        <v>0</v>
      </c>
      <c r="F4865">
        <v>0</v>
      </c>
      <c r="G4865" t="s">
        <v>15</v>
      </c>
      <c r="H4865" t="s">
        <v>224</v>
      </c>
      <c r="I4865">
        <v>3015</v>
      </c>
      <c r="J4865" t="s">
        <v>61</v>
      </c>
      <c r="K4865" t="s">
        <v>17</v>
      </c>
      <c r="L4865">
        <v>2021</v>
      </c>
      <c r="M4865" t="s">
        <v>18</v>
      </c>
    </row>
    <row r="4866" spans="1:13" x14ac:dyDescent="0.25">
      <c r="A4866" s="1">
        <v>44375</v>
      </c>
      <c r="B4866" s="2">
        <v>0.35069444444444442</v>
      </c>
      <c r="C4866" t="s">
        <v>13</v>
      </c>
      <c r="D4866" t="s">
        <v>132</v>
      </c>
      <c r="E4866">
        <v>0</v>
      </c>
      <c r="F4866">
        <v>0</v>
      </c>
      <c r="G4866" t="s">
        <v>15</v>
      </c>
      <c r="H4866" t="s">
        <v>224</v>
      </c>
      <c r="I4866">
        <v>3015</v>
      </c>
      <c r="J4866" t="s">
        <v>61</v>
      </c>
      <c r="K4866" t="s">
        <v>17</v>
      </c>
      <c r="L4866">
        <v>2021</v>
      </c>
      <c r="M4866" t="s">
        <v>18</v>
      </c>
    </row>
    <row r="4867" spans="1:13" x14ac:dyDescent="0.25">
      <c r="A4867" s="1">
        <v>44375</v>
      </c>
      <c r="B4867" s="2">
        <v>0.3034722222222222</v>
      </c>
      <c r="C4867" t="s">
        <v>13</v>
      </c>
      <c r="D4867" t="s">
        <v>93</v>
      </c>
      <c r="E4867">
        <v>0</v>
      </c>
      <c r="F4867">
        <v>0</v>
      </c>
      <c r="G4867" t="s">
        <v>32</v>
      </c>
      <c r="H4867" t="s">
        <v>223</v>
      </c>
      <c r="I4867">
        <v>5225</v>
      </c>
      <c r="J4867" t="s">
        <v>16</v>
      </c>
      <c r="K4867" t="s">
        <v>17</v>
      </c>
      <c r="L4867">
        <v>2021</v>
      </c>
      <c r="M4867" t="s">
        <v>18</v>
      </c>
    </row>
    <row r="4868" spans="1:13" x14ac:dyDescent="0.25">
      <c r="A4868" s="1">
        <v>44375</v>
      </c>
      <c r="B4868" s="2">
        <v>0.41944444444444445</v>
      </c>
      <c r="C4868" t="s">
        <v>13</v>
      </c>
      <c r="D4868" t="s">
        <v>80</v>
      </c>
      <c r="E4868">
        <v>4</v>
      </c>
      <c r="F4868">
        <v>8</v>
      </c>
      <c r="G4868" t="s">
        <v>32</v>
      </c>
      <c r="H4868" t="s">
        <v>223</v>
      </c>
      <c r="I4868">
        <v>5136</v>
      </c>
      <c r="J4868" t="s">
        <v>16</v>
      </c>
      <c r="K4868" t="s">
        <v>17</v>
      </c>
      <c r="L4868">
        <v>2021</v>
      </c>
      <c r="M4868" t="s">
        <v>18</v>
      </c>
    </row>
    <row r="4869" spans="1:13" x14ac:dyDescent="0.25">
      <c r="A4869" s="1">
        <v>44375</v>
      </c>
      <c r="B4869" s="2">
        <v>0.42986111111111114</v>
      </c>
      <c r="C4869" t="s">
        <v>13</v>
      </c>
      <c r="D4869" t="s">
        <v>57</v>
      </c>
      <c r="E4869">
        <v>0</v>
      </c>
      <c r="F4869">
        <v>0</v>
      </c>
      <c r="G4869" t="s">
        <v>32</v>
      </c>
      <c r="H4869" t="s">
        <v>223</v>
      </c>
      <c r="I4869">
        <v>5095</v>
      </c>
      <c r="J4869" t="s">
        <v>16</v>
      </c>
      <c r="K4869" t="s">
        <v>17</v>
      </c>
      <c r="L4869">
        <v>2021</v>
      </c>
      <c r="M4869" t="s">
        <v>18</v>
      </c>
    </row>
    <row r="4870" spans="1:13" x14ac:dyDescent="0.25">
      <c r="A4870" s="1">
        <v>44375</v>
      </c>
      <c r="B4870" s="2">
        <v>0.68194444444444446</v>
      </c>
      <c r="C4870" t="s">
        <v>13</v>
      </c>
      <c r="D4870" t="s">
        <v>28</v>
      </c>
      <c r="E4870">
        <v>4</v>
      </c>
      <c r="F4870">
        <v>8</v>
      </c>
      <c r="G4870" t="s">
        <v>20</v>
      </c>
      <c r="H4870" t="s">
        <v>223</v>
      </c>
      <c r="I4870">
        <v>5029</v>
      </c>
      <c r="J4870" t="s">
        <v>16</v>
      </c>
      <c r="K4870" t="s">
        <v>17</v>
      </c>
      <c r="L4870">
        <v>2021</v>
      </c>
      <c r="M4870" t="s">
        <v>18</v>
      </c>
    </row>
    <row r="4871" spans="1:13" x14ac:dyDescent="0.25">
      <c r="A4871" s="1">
        <v>44375</v>
      </c>
      <c r="B4871" s="2">
        <v>0.83125000000000004</v>
      </c>
      <c r="C4871" t="s">
        <v>13</v>
      </c>
      <c r="D4871" t="s">
        <v>95</v>
      </c>
      <c r="E4871">
        <v>0</v>
      </c>
      <c r="F4871">
        <v>0</v>
      </c>
      <c r="G4871" t="s">
        <v>15</v>
      </c>
      <c r="H4871" t="s">
        <v>221</v>
      </c>
      <c r="I4871">
        <v>5836</v>
      </c>
      <c r="J4871" t="s">
        <v>16</v>
      </c>
      <c r="K4871" t="s">
        <v>17</v>
      </c>
      <c r="L4871">
        <v>2021</v>
      </c>
      <c r="M4871" t="s">
        <v>18</v>
      </c>
    </row>
    <row r="4872" spans="1:13" x14ac:dyDescent="0.25">
      <c r="A4872" s="1">
        <v>44375</v>
      </c>
      <c r="B4872" s="2">
        <v>0.97777777777777775</v>
      </c>
      <c r="C4872" t="s">
        <v>13</v>
      </c>
      <c r="D4872" t="s">
        <v>37</v>
      </c>
      <c r="E4872">
        <v>8</v>
      </c>
      <c r="F4872">
        <v>15</v>
      </c>
      <c r="G4872" t="s">
        <v>20</v>
      </c>
      <c r="H4872" t="s">
        <v>223</v>
      </c>
      <c r="I4872">
        <v>5101</v>
      </c>
      <c r="J4872" t="s">
        <v>91</v>
      </c>
      <c r="K4872" t="s">
        <v>92</v>
      </c>
      <c r="L4872">
        <v>2021</v>
      </c>
      <c r="M4872" t="s">
        <v>18</v>
      </c>
    </row>
    <row r="4873" spans="1:13" x14ac:dyDescent="0.25">
      <c r="A4873" s="1">
        <v>44376</v>
      </c>
      <c r="B4873" s="2">
        <v>0.38541666666666669</v>
      </c>
      <c r="C4873" t="s">
        <v>21</v>
      </c>
      <c r="D4873" t="s">
        <v>84</v>
      </c>
      <c r="E4873">
        <v>6</v>
      </c>
      <c r="F4873">
        <v>9</v>
      </c>
      <c r="G4873" t="s">
        <v>23</v>
      </c>
      <c r="H4873" t="s">
        <v>221</v>
      </c>
      <c r="I4873">
        <v>5481</v>
      </c>
      <c r="J4873" t="s">
        <v>16</v>
      </c>
      <c r="K4873" t="s">
        <v>17</v>
      </c>
      <c r="L4873">
        <v>2021</v>
      </c>
      <c r="M4873" t="s">
        <v>18</v>
      </c>
    </row>
    <row r="4874" spans="1:13" x14ac:dyDescent="0.25">
      <c r="A4874" s="1">
        <v>44376</v>
      </c>
      <c r="B4874" s="2">
        <v>0.40902777777777777</v>
      </c>
      <c r="C4874" t="s">
        <v>21</v>
      </c>
      <c r="D4874" t="s">
        <v>54</v>
      </c>
      <c r="E4874">
        <v>3</v>
      </c>
      <c r="F4874">
        <v>6</v>
      </c>
      <c r="G4874" t="s">
        <v>15</v>
      </c>
      <c r="H4874" t="s">
        <v>221</v>
      </c>
      <c r="I4874">
        <v>5481</v>
      </c>
      <c r="J4874" t="s">
        <v>16</v>
      </c>
      <c r="K4874" t="s">
        <v>17</v>
      </c>
      <c r="L4874">
        <v>2021</v>
      </c>
      <c r="M4874" t="s">
        <v>18</v>
      </c>
    </row>
    <row r="4875" spans="1:13" x14ac:dyDescent="0.25">
      <c r="A4875" s="1">
        <v>44376</v>
      </c>
      <c r="B4875" s="2">
        <v>0.61458333333333337</v>
      </c>
      <c r="C4875" t="s">
        <v>21</v>
      </c>
      <c r="D4875" t="s">
        <v>94</v>
      </c>
      <c r="E4875">
        <v>3</v>
      </c>
      <c r="F4875">
        <v>6</v>
      </c>
      <c r="G4875" t="s">
        <v>15</v>
      </c>
      <c r="H4875" t="s">
        <v>221</v>
      </c>
      <c r="I4875">
        <v>5996</v>
      </c>
      <c r="J4875" t="s">
        <v>16</v>
      </c>
      <c r="K4875" t="s">
        <v>17</v>
      </c>
      <c r="L4875">
        <v>2021</v>
      </c>
      <c r="M4875" t="s">
        <v>18</v>
      </c>
    </row>
    <row r="4876" spans="1:13" x14ac:dyDescent="0.25">
      <c r="A4876" s="1">
        <v>44376</v>
      </c>
      <c r="B4876" s="2">
        <v>4.027777777777778E-2</v>
      </c>
      <c r="C4876" t="s">
        <v>21</v>
      </c>
      <c r="D4876" t="s">
        <v>63</v>
      </c>
      <c r="E4876">
        <v>7</v>
      </c>
      <c r="F4876">
        <v>14</v>
      </c>
      <c r="G4876" t="s">
        <v>23</v>
      </c>
      <c r="H4876" t="s">
        <v>221</v>
      </c>
      <c r="I4876">
        <v>5851</v>
      </c>
      <c r="J4876" t="s">
        <v>55</v>
      </c>
      <c r="K4876" t="s">
        <v>56</v>
      </c>
      <c r="L4876">
        <v>2021</v>
      </c>
      <c r="M4876" t="s">
        <v>18</v>
      </c>
    </row>
    <row r="4877" spans="1:13" x14ac:dyDescent="0.25">
      <c r="A4877" s="1">
        <v>44377</v>
      </c>
      <c r="B4877" s="2">
        <v>0.87361111111111112</v>
      </c>
      <c r="C4877" t="s">
        <v>25</v>
      </c>
      <c r="D4877" t="s">
        <v>74</v>
      </c>
      <c r="E4877">
        <v>0</v>
      </c>
      <c r="F4877">
        <v>0</v>
      </c>
      <c r="G4877" t="s">
        <v>20</v>
      </c>
      <c r="H4877" t="s">
        <v>223</v>
      </c>
      <c r="I4877">
        <v>5004</v>
      </c>
      <c r="J4877" t="s">
        <v>16</v>
      </c>
      <c r="K4877" t="s">
        <v>17</v>
      </c>
      <c r="L4877">
        <v>2021</v>
      </c>
      <c r="M4877" t="s">
        <v>18</v>
      </c>
    </row>
    <row r="4878" spans="1:13" x14ac:dyDescent="0.25">
      <c r="A4878" s="1">
        <v>44377</v>
      </c>
      <c r="B4878" s="2">
        <v>0.91111111111111109</v>
      </c>
      <c r="C4878" t="s">
        <v>25</v>
      </c>
      <c r="D4878" t="s">
        <v>64</v>
      </c>
      <c r="E4878">
        <v>4</v>
      </c>
      <c r="F4878">
        <v>11</v>
      </c>
      <c r="G4878" t="s">
        <v>32</v>
      </c>
      <c r="H4878" t="s">
        <v>223</v>
      </c>
      <c r="I4878">
        <v>5275</v>
      </c>
      <c r="J4878" t="s">
        <v>16</v>
      </c>
      <c r="K4878" t="s">
        <v>17</v>
      </c>
      <c r="L4878">
        <v>2021</v>
      </c>
      <c r="M4878" t="s">
        <v>18</v>
      </c>
    </row>
    <row r="4879" spans="1:13" x14ac:dyDescent="0.25">
      <c r="A4879" s="1">
        <v>44377</v>
      </c>
      <c r="B4879" s="2">
        <v>0.94722222222222219</v>
      </c>
      <c r="C4879" t="s">
        <v>25</v>
      </c>
      <c r="D4879" t="s">
        <v>48</v>
      </c>
      <c r="E4879">
        <v>4</v>
      </c>
      <c r="F4879">
        <v>11</v>
      </c>
      <c r="G4879" t="s">
        <v>15</v>
      </c>
      <c r="H4879" t="s">
        <v>221</v>
      </c>
      <c r="I4879">
        <v>5596</v>
      </c>
      <c r="J4879" t="s">
        <v>16</v>
      </c>
      <c r="K4879" t="s">
        <v>17</v>
      </c>
      <c r="L4879">
        <v>2021</v>
      </c>
      <c r="M4879" t="s">
        <v>18</v>
      </c>
    </row>
    <row r="4880" spans="1:13" x14ac:dyDescent="0.25">
      <c r="A4880" s="1">
        <v>44378</v>
      </c>
      <c r="B4880" s="2">
        <v>0.49513888888888891</v>
      </c>
      <c r="C4880" t="s">
        <v>33</v>
      </c>
      <c r="D4880" t="s">
        <v>22</v>
      </c>
      <c r="E4880">
        <v>7</v>
      </c>
      <c r="F4880">
        <v>12</v>
      </c>
      <c r="G4880" t="s">
        <v>23</v>
      </c>
      <c r="H4880" t="s">
        <v>221</v>
      </c>
      <c r="I4880">
        <v>5666</v>
      </c>
      <c r="J4880" t="s">
        <v>91</v>
      </c>
      <c r="K4880" t="s">
        <v>92</v>
      </c>
      <c r="L4880">
        <v>2021</v>
      </c>
      <c r="M4880" t="s">
        <v>120</v>
      </c>
    </row>
    <row r="4881" spans="1:13" x14ac:dyDescent="0.25">
      <c r="A4881" s="1">
        <v>44378</v>
      </c>
      <c r="B4881" s="2">
        <v>0.54861111111111116</v>
      </c>
      <c r="C4881" t="s">
        <v>33</v>
      </c>
      <c r="D4881" t="s">
        <v>81</v>
      </c>
      <c r="E4881">
        <v>0</v>
      </c>
      <c r="F4881">
        <v>0</v>
      </c>
      <c r="G4881" t="s">
        <v>32</v>
      </c>
      <c r="H4881" t="s">
        <v>223</v>
      </c>
      <c r="I4881">
        <v>5148</v>
      </c>
      <c r="J4881" t="s">
        <v>38</v>
      </c>
      <c r="K4881" t="s">
        <v>39</v>
      </c>
      <c r="L4881">
        <v>2021</v>
      </c>
      <c r="M4881" t="s">
        <v>120</v>
      </c>
    </row>
    <row r="4882" spans="1:13" x14ac:dyDescent="0.25">
      <c r="A4882" s="1">
        <v>44378</v>
      </c>
      <c r="B4882" s="2">
        <v>0.61527777777777781</v>
      </c>
      <c r="C4882" t="s">
        <v>33</v>
      </c>
      <c r="D4882" t="s">
        <v>65</v>
      </c>
      <c r="E4882">
        <v>4</v>
      </c>
      <c r="F4882">
        <v>9</v>
      </c>
      <c r="G4882" t="s">
        <v>23</v>
      </c>
      <c r="H4882" t="s">
        <v>221</v>
      </c>
      <c r="I4882">
        <v>5521</v>
      </c>
      <c r="J4882" t="s">
        <v>16</v>
      </c>
      <c r="K4882" t="s">
        <v>17</v>
      </c>
      <c r="L4882">
        <v>2021</v>
      </c>
      <c r="M4882" t="s">
        <v>120</v>
      </c>
    </row>
    <row r="4883" spans="1:13" x14ac:dyDescent="0.25">
      <c r="A4883" s="1">
        <v>44378</v>
      </c>
      <c r="B4883" s="2">
        <v>0.64166666666666672</v>
      </c>
      <c r="C4883" t="s">
        <v>33</v>
      </c>
      <c r="D4883" t="s">
        <v>83</v>
      </c>
      <c r="E4883">
        <v>6</v>
      </c>
      <c r="F4883">
        <v>11</v>
      </c>
      <c r="G4883" t="s">
        <v>15</v>
      </c>
      <c r="H4883" t="s">
        <v>221</v>
      </c>
      <c r="I4883">
        <v>5521</v>
      </c>
      <c r="J4883" t="s">
        <v>55</v>
      </c>
      <c r="K4883" t="s">
        <v>56</v>
      </c>
      <c r="L4883">
        <v>2021</v>
      </c>
      <c r="M4883" t="s">
        <v>120</v>
      </c>
    </row>
    <row r="4884" spans="1:13" x14ac:dyDescent="0.25">
      <c r="A4884" s="1">
        <v>44378</v>
      </c>
      <c r="B4884" s="2">
        <v>0.76875000000000004</v>
      </c>
      <c r="C4884" t="s">
        <v>33</v>
      </c>
      <c r="D4884" t="s">
        <v>27</v>
      </c>
      <c r="E4884">
        <v>11</v>
      </c>
      <c r="F4884">
        <v>16</v>
      </c>
      <c r="G4884" t="s">
        <v>15</v>
      </c>
      <c r="H4884" t="s">
        <v>221</v>
      </c>
      <c r="I4884">
        <v>5436</v>
      </c>
      <c r="J4884" t="s">
        <v>16</v>
      </c>
      <c r="K4884" t="s">
        <v>17</v>
      </c>
      <c r="L4884">
        <v>2021</v>
      </c>
      <c r="M4884" t="s">
        <v>120</v>
      </c>
    </row>
    <row r="4885" spans="1:13" x14ac:dyDescent="0.25">
      <c r="A4885" s="1">
        <v>44378</v>
      </c>
      <c r="B4885" s="2">
        <v>0.97430555555555554</v>
      </c>
      <c r="C4885" t="s">
        <v>33</v>
      </c>
      <c r="D4885" t="s">
        <v>93</v>
      </c>
      <c r="E4885">
        <v>0</v>
      </c>
      <c r="F4885">
        <v>0</v>
      </c>
      <c r="G4885" t="s">
        <v>20</v>
      </c>
      <c r="H4885" t="s">
        <v>223</v>
      </c>
      <c r="I4885">
        <v>5141</v>
      </c>
      <c r="J4885" t="s">
        <v>16</v>
      </c>
      <c r="K4885" t="s">
        <v>17</v>
      </c>
      <c r="L4885">
        <v>2021</v>
      </c>
      <c r="M4885" t="s">
        <v>120</v>
      </c>
    </row>
    <row r="4886" spans="1:13" x14ac:dyDescent="0.25">
      <c r="A4886" s="1">
        <v>44379</v>
      </c>
      <c r="B4886" s="2">
        <v>0.42499999999999999</v>
      </c>
      <c r="C4886" t="s">
        <v>40</v>
      </c>
      <c r="D4886" t="s">
        <v>44</v>
      </c>
      <c r="E4886">
        <v>0</v>
      </c>
      <c r="F4886">
        <v>0</v>
      </c>
      <c r="G4886" t="s">
        <v>15</v>
      </c>
      <c r="H4886" t="s">
        <v>221</v>
      </c>
      <c r="I4886">
        <v>6056</v>
      </c>
      <c r="J4886" t="s">
        <v>16</v>
      </c>
      <c r="K4886" t="s">
        <v>17</v>
      </c>
      <c r="L4886">
        <v>2021</v>
      </c>
      <c r="M4886" t="s">
        <v>120</v>
      </c>
    </row>
    <row r="4887" spans="1:13" x14ac:dyDescent="0.25">
      <c r="A4887" s="1">
        <v>44379</v>
      </c>
      <c r="B4887" s="2">
        <v>0.49444444444444446</v>
      </c>
      <c r="C4887" t="s">
        <v>40</v>
      </c>
      <c r="D4887" t="s">
        <v>94</v>
      </c>
      <c r="E4887">
        <v>3</v>
      </c>
      <c r="F4887">
        <v>6</v>
      </c>
      <c r="G4887" t="s">
        <v>15</v>
      </c>
      <c r="H4887" t="s">
        <v>221</v>
      </c>
      <c r="I4887">
        <v>5686</v>
      </c>
      <c r="J4887" t="s">
        <v>16</v>
      </c>
      <c r="K4887" t="s">
        <v>17</v>
      </c>
      <c r="L4887">
        <v>2021</v>
      </c>
      <c r="M4887" t="s">
        <v>120</v>
      </c>
    </row>
    <row r="4888" spans="1:13" x14ac:dyDescent="0.25">
      <c r="A4888" s="1">
        <v>44379</v>
      </c>
      <c r="B4888" s="2">
        <v>0.7006944444444444</v>
      </c>
      <c r="C4888" t="s">
        <v>40</v>
      </c>
      <c r="D4888" t="s">
        <v>75</v>
      </c>
      <c r="E4888">
        <v>5</v>
      </c>
      <c r="F4888">
        <v>8</v>
      </c>
      <c r="G4888" t="s">
        <v>15</v>
      </c>
      <c r="H4888" t="s">
        <v>221</v>
      </c>
      <c r="I4888">
        <v>5626</v>
      </c>
      <c r="J4888" t="s">
        <v>16</v>
      </c>
      <c r="K4888" t="s">
        <v>17</v>
      </c>
      <c r="L4888">
        <v>2021</v>
      </c>
      <c r="M4888" t="s">
        <v>120</v>
      </c>
    </row>
    <row r="4889" spans="1:13" x14ac:dyDescent="0.25">
      <c r="A4889" s="1">
        <v>44379</v>
      </c>
      <c r="B4889" s="2">
        <v>0.70486111111111116</v>
      </c>
      <c r="C4889" t="s">
        <v>40</v>
      </c>
      <c r="D4889" t="s">
        <v>52</v>
      </c>
      <c r="E4889">
        <v>12</v>
      </c>
      <c r="F4889">
        <v>15</v>
      </c>
      <c r="G4889" t="s">
        <v>23</v>
      </c>
      <c r="H4889" t="s">
        <v>221</v>
      </c>
      <c r="I4889">
        <v>5656</v>
      </c>
      <c r="J4889" t="s">
        <v>45</v>
      </c>
      <c r="K4889" t="s">
        <v>46</v>
      </c>
      <c r="L4889">
        <v>2021</v>
      </c>
      <c r="M4889" t="s">
        <v>120</v>
      </c>
    </row>
    <row r="4890" spans="1:13" x14ac:dyDescent="0.25">
      <c r="A4890" s="1">
        <v>44379</v>
      </c>
      <c r="B4890" s="2">
        <v>0.87916666666666665</v>
      </c>
      <c r="C4890" t="s">
        <v>40</v>
      </c>
      <c r="D4890" t="s">
        <v>98</v>
      </c>
      <c r="E4890">
        <v>7</v>
      </c>
      <c r="F4890">
        <v>14</v>
      </c>
      <c r="G4890" t="s">
        <v>20</v>
      </c>
      <c r="H4890" t="s">
        <v>223</v>
      </c>
      <c r="I4890">
        <v>5253</v>
      </c>
      <c r="J4890" t="s">
        <v>16</v>
      </c>
      <c r="K4890" t="s">
        <v>17</v>
      </c>
      <c r="L4890">
        <v>2021</v>
      </c>
      <c r="M4890" t="s">
        <v>120</v>
      </c>
    </row>
    <row r="4891" spans="1:13" x14ac:dyDescent="0.25">
      <c r="A4891" s="1">
        <v>44379</v>
      </c>
      <c r="B4891" s="2">
        <v>0.93055555555555558</v>
      </c>
      <c r="C4891" t="s">
        <v>40</v>
      </c>
      <c r="D4891" t="s">
        <v>84</v>
      </c>
      <c r="E4891">
        <v>5</v>
      </c>
      <c r="F4891">
        <v>12</v>
      </c>
      <c r="G4891" t="s">
        <v>15</v>
      </c>
      <c r="H4891" t="s">
        <v>221</v>
      </c>
      <c r="I4891">
        <v>5691</v>
      </c>
      <c r="J4891" t="s">
        <v>16</v>
      </c>
      <c r="K4891" t="s">
        <v>17</v>
      </c>
      <c r="L4891">
        <v>2021</v>
      </c>
      <c r="M4891" t="s">
        <v>120</v>
      </c>
    </row>
    <row r="4892" spans="1:13" x14ac:dyDescent="0.25">
      <c r="A4892" s="1">
        <v>44379</v>
      </c>
      <c r="B4892" s="2">
        <v>0.94791666666666663</v>
      </c>
      <c r="C4892" t="s">
        <v>40</v>
      </c>
      <c r="D4892" t="s">
        <v>102</v>
      </c>
      <c r="E4892">
        <v>0</v>
      </c>
      <c r="F4892">
        <v>0</v>
      </c>
      <c r="G4892" t="s">
        <v>32</v>
      </c>
      <c r="H4892" t="s">
        <v>223</v>
      </c>
      <c r="I4892">
        <v>5113</v>
      </c>
      <c r="J4892" t="s">
        <v>91</v>
      </c>
      <c r="K4892" t="s">
        <v>92</v>
      </c>
      <c r="L4892">
        <v>2021</v>
      </c>
      <c r="M4892" t="s">
        <v>120</v>
      </c>
    </row>
    <row r="4893" spans="1:13" x14ac:dyDescent="0.25">
      <c r="A4893" s="1">
        <v>44379</v>
      </c>
      <c r="B4893" s="2">
        <v>0.97291666666666665</v>
      </c>
      <c r="C4893" t="s">
        <v>40</v>
      </c>
      <c r="D4893" t="s">
        <v>28</v>
      </c>
      <c r="E4893">
        <v>7</v>
      </c>
      <c r="F4893">
        <v>14</v>
      </c>
      <c r="G4893" t="s">
        <v>20</v>
      </c>
      <c r="H4893" t="s">
        <v>223</v>
      </c>
      <c r="I4893">
        <v>5113</v>
      </c>
      <c r="J4893" t="s">
        <v>91</v>
      </c>
      <c r="K4893" t="s">
        <v>92</v>
      </c>
      <c r="L4893">
        <v>2021</v>
      </c>
      <c r="M4893" t="s">
        <v>120</v>
      </c>
    </row>
    <row r="4894" spans="1:13" x14ac:dyDescent="0.25">
      <c r="A4894" s="1">
        <v>44380</v>
      </c>
      <c r="B4894" s="2">
        <v>0.69444444444444442</v>
      </c>
      <c r="C4894" t="s">
        <v>50</v>
      </c>
      <c r="D4894" t="s">
        <v>98</v>
      </c>
      <c r="E4894">
        <v>6</v>
      </c>
      <c r="F4894">
        <v>10</v>
      </c>
      <c r="G4894" t="s">
        <v>20</v>
      </c>
      <c r="H4894" t="s">
        <v>223</v>
      </c>
      <c r="I4894">
        <v>5038</v>
      </c>
      <c r="J4894" t="s">
        <v>55</v>
      </c>
      <c r="K4894" t="s">
        <v>56</v>
      </c>
      <c r="L4894">
        <v>2021</v>
      </c>
      <c r="M4894" t="s">
        <v>120</v>
      </c>
    </row>
    <row r="4895" spans="1:13" x14ac:dyDescent="0.25">
      <c r="A4895" s="1">
        <v>44380</v>
      </c>
      <c r="B4895" s="2">
        <v>0.97152777777777777</v>
      </c>
      <c r="C4895" t="s">
        <v>50</v>
      </c>
      <c r="D4895" t="s">
        <v>63</v>
      </c>
      <c r="E4895">
        <v>7</v>
      </c>
      <c r="F4895">
        <v>14</v>
      </c>
      <c r="G4895" t="s">
        <v>15</v>
      </c>
      <c r="H4895" t="s">
        <v>221</v>
      </c>
      <c r="I4895">
        <v>5851</v>
      </c>
      <c r="J4895" t="s">
        <v>16</v>
      </c>
      <c r="K4895" t="s">
        <v>17</v>
      </c>
      <c r="L4895">
        <v>2021</v>
      </c>
      <c r="M4895" t="s">
        <v>120</v>
      </c>
    </row>
    <row r="4896" spans="1:13" x14ac:dyDescent="0.25">
      <c r="A4896" s="1">
        <v>44381</v>
      </c>
      <c r="B4896" s="2">
        <v>0.60972222222222228</v>
      </c>
      <c r="C4896" t="s">
        <v>53</v>
      </c>
      <c r="D4896" t="s">
        <v>75</v>
      </c>
      <c r="E4896">
        <v>8</v>
      </c>
      <c r="F4896">
        <v>13</v>
      </c>
      <c r="G4896" t="s">
        <v>15</v>
      </c>
      <c r="H4896" t="s">
        <v>221</v>
      </c>
      <c r="I4896">
        <v>5726</v>
      </c>
      <c r="J4896" t="s">
        <v>16</v>
      </c>
      <c r="K4896" t="s">
        <v>17</v>
      </c>
      <c r="L4896">
        <v>2021</v>
      </c>
      <c r="M4896" t="s">
        <v>120</v>
      </c>
    </row>
    <row r="4897" spans="1:13" x14ac:dyDescent="0.25">
      <c r="A4897" s="1">
        <v>44381</v>
      </c>
      <c r="B4897" s="2">
        <v>0.87986111111111109</v>
      </c>
      <c r="C4897" t="s">
        <v>53</v>
      </c>
      <c r="D4897" t="s">
        <v>94</v>
      </c>
      <c r="E4897">
        <v>17</v>
      </c>
      <c r="F4897">
        <v>24</v>
      </c>
      <c r="G4897" t="s">
        <v>15</v>
      </c>
      <c r="H4897" t="s">
        <v>221</v>
      </c>
      <c r="I4897">
        <v>5386</v>
      </c>
      <c r="J4897" t="s">
        <v>16</v>
      </c>
      <c r="K4897" t="s">
        <v>17</v>
      </c>
      <c r="L4897">
        <v>2021</v>
      </c>
      <c r="M4897" t="s">
        <v>120</v>
      </c>
    </row>
    <row r="4898" spans="1:13" x14ac:dyDescent="0.25">
      <c r="A4898" s="1">
        <v>44381</v>
      </c>
      <c r="B4898" s="2">
        <v>0.88541666666666663</v>
      </c>
      <c r="C4898" t="s">
        <v>53</v>
      </c>
      <c r="D4898" t="s">
        <v>86</v>
      </c>
      <c r="E4898">
        <v>4</v>
      </c>
      <c r="F4898">
        <v>11</v>
      </c>
      <c r="G4898" t="s">
        <v>20</v>
      </c>
      <c r="H4898" t="s">
        <v>223</v>
      </c>
      <c r="I4898">
        <v>5043</v>
      </c>
      <c r="J4898" t="s">
        <v>38</v>
      </c>
      <c r="K4898" t="s">
        <v>39</v>
      </c>
      <c r="L4898">
        <v>2021</v>
      </c>
      <c r="M4898" t="s">
        <v>120</v>
      </c>
    </row>
    <row r="4899" spans="1:13" x14ac:dyDescent="0.25">
      <c r="A4899" s="1">
        <v>44381</v>
      </c>
      <c r="B4899" s="2">
        <v>0.99097222222222225</v>
      </c>
      <c r="C4899" t="s">
        <v>53</v>
      </c>
      <c r="D4899" t="s">
        <v>37</v>
      </c>
      <c r="E4899">
        <v>3</v>
      </c>
      <c r="F4899">
        <v>10</v>
      </c>
      <c r="G4899" t="s">
        <v>20</v>
      </c>
      <c r="H4899" t="s">
        <v>223</v>
      </c>
      <c r="I4899">
        <v>5157</v>
      </c>
      <c r="J4899" t="s">
        <v>16</v>
      </c>
      <c r="K4899" t="s">
        <v>17</v>
      </c>
      <c r="L4899">
        <v>2021</v>
      </c>
      <c r="M4899" t="s">
        <v>120</v>
      </c>
    </row>
    <row r="4900" spans="1:13" x14ac:dyDescent="0.25">
      <c r="A4900" s="1">
        <v>44382</v>
      </c>
      <c r="B4900" s="2">
        <v>0.43055555555555558</v>
      </c>
      <c r="C4900" t="s">
        <v>13</v>
      </c>
      <c r="D4900" t="s">
        <v>34</v>
      </c>
      <c r="E4900">
        <v>12</v>
      </c>
      <c r="F4900">
        <v>15</v>
      </c>
      <c r="G4900" t="s">
        <v>23</v>
      </c>
      <c r="H4900" t="s">
        <v>221</v>
      </c>
      <c r="I4900">
        <v>5616</v>
      </c>
      <c r="J4900" t="s">
        <v>55</v>
      </c>
      <c r="K4900" t="s">
        <v>56</v>
      </c>
      <c r="L4900">
        <v>2021</v>
      </c>
      <c r="M4900" t="s">
        <v>120</v>
      </c>
    </row>
    <row r="4901" spans="1:13" x14ac:dyDescent="0.25">
      <c r="A4901" s="1">
        <v>44382</v>
      </c>
      <c r="B4901" s="2">
        <v>0.59652777777777777</v>
      </c>
      <c r="C4901" t="s">
        <v>13</v>
      </c>
      <c r="D4901" t="s">
        <v>14</v>
      </c>
      <c r="E4901">
        <v>0</v>
      </c>
      <c r="F4901">
        <v>0</v>
      </c>
      <c r="G4901" t="s">
        <v>15</v>
      </c>
      <c r="H4901" t="s">
        <v>221</v>
      </c>
      <c r="I4901">
        <v>5646</v>
      </c>
      <c r="J4901" t="s">
        <v>91</v>
      </c>
      <c r="K4901" t="s">
        <v>92</v>
      </c>
      <c r="L4901">
        <v>2021</v>
      </c>
      <c r="M4901" t="s">
        <v>120</v>
      </c>
    </row>
    <row r="4902" spans="1:13" x14ac:dyDescent="0.25">
      <c r="A4902" s="1">
        <v>44382</v>
      </c>
      <c r="B4902" s="2">
        <v>0.6118055555555556</v>
      </c>
      <c r="C4902" t="s">
        <v>13</v>
      </c>
      <c r="D4902" t="s">
        <v>51</v>
      </c>
      <c r="E4902">
        <v>20</v>
      </c>
      <c r="F4902">
        <v>24</v>
      </c>
      <c r="G4902" t="s">
        <v>20</v>
      </c>
      <c r="H4902" t="s">
        <v>223</v>
      </c>
      <c r="I4902">
        <v>5183</v>
      </c>
      <c r="J4902" t="s">
        <v>55</v>
      </c>
      <c r="K4902" t="s">
        <v>56</v>
      </c>
      <c r="L4902">
        <v>2021</v>
      </c>
      <c r="M4902" t="s">
        <v>120</v>
      </c>
    </row>
    <row r="4903" spans="1:13" x14ac:dyDescent="0.25">
      <c r="A4903" s="1">
        <v>44382</v>
      </c>
      <c r="B4903" s="2">
        <v>0.95694444444444449</v>
      </c>
      <c r="C4903" t="s">
        <v>13</v>
      </c>
      <c r="D4903" t="s">
        <v>51</v>
      </c>
      <c r="E4903">
        <v>8</v>
      </c>
      <c r="F4903">
        <v>15</v>
      </c>
      <c r="G4903" t="s">
        <v>20</v>
      </c>
      <c r="H4903" t="s">
        <v>223</v>
      </c>
      <c r="I4903">
        <v>5183</v>
      </c>
      <c r="J4903" t="s">
        <v>55</v>
      </c>
      <c r="K4903" t="s">
        <v>56</v>
      </c>
      <c r="L4903">
        <v>2021</v>
      </c>
      <c r="M4903" t="s">
        <v>120</v>
      </c>
    </row>
    <row r="4904" spans="1:13" x14ac:dyDescent="0.25">
      <c r="A4904" s="1">
        <v>44383</v>
      </c>
      <c r="B4904" s="2">
        <v>0.61875000000000002</v>
      </c>
      <c r="C4904" t="s">
        <v>21</v>
      </c>
      <c r="D4904" t="s">
        <v>67</v>
      </c>
      <c r="E4904">
        <v>0</v>
      </c>
      <c r="F4904">
        <v>0</v>
      </c>
      <c r="G4904" t="s">
        <v>15</v>
      </c>
      <c r="H4904" t="s">
        <v>221</v>
      </c>
      <c r="I4904">
        <v>5526</v>
      </c>
      <c r="J4904" t="s">
        <v>16</v>
      </c>
      <c r="K4904" t="s">
        <v>17</v>
      </c>
      <c r="L4904">
        <v>2021</v>
      </c>
      <c r="M4904" t="s">
        <v>120</v>
      </c>
    </row>
    <row r="4905" spans="1:13" x14ac:dyDescent="0.25">
      <c r="A4905" s="1">
        <v>44383</v>
      </c>
      <c r="B4905" s="2">
        <v>0.96527777777777779</v>
      </c>
      <c r="C4905" t="s">
        <v>21</v>
      </c>
      <c r="D4905" t="s">
        <v>108</v>
      </c>
      <c r="E4905">
        <v>6</v>
      </c>
      <c r="F4905">
        <v>13</v>
      </c>
      <c r="G4905" t="s">
        <v>23</v>
      </c>
      <c r="H4905" t="s">
        <v>221</v>
      </c>
      <c r="I4905">
        <v>5596</v>
      </c>
      <c r="J4905" t="s">
        <v>16</v>
      </c>
      <c r="K4905" t="s">
        <v>17</v>
      </c>
      <c r="L4905">
        <v>2021</v>
      </c>
      <c r="M4905" t="s">
        <v>120</v>
      </c>
    </row>
    <row r="4906" spans="1:13" x14ac:dyDescent="0.25">
      <c r="A4906" s="1">
        <v>44383</v>
      </c>
      <c r="B4906" s="2">
        <v>0.96805555555555556</v>
      </c>
      <c r="C4906" t="s">
        <v>21</v>
      </c>
      <c r="D4906" t="s">
        <v>73</v>
      </c>
      <c r="E4906">
        <v>7</v>
      </c>
      <c r="F4906">
        <v>14</v>
      </c>
      <c r="G4906" t="s">
        <v>15</v>
      </c>
      <c r="H4906" t="s">
        <v>221</v>
      </c>
      <c r="I4906">
        <v>5836</v>
      </c>
      <c r="J4906" t="s">
        <v>16</v>
      </c>
      <c r="K4906" t="s">
        <v>17</v>
      </c>
      <c r="L4906">
        <v>2021</v>
      </c>
      <c r="M4906" t="s">
        <v>120</v>
      </c>
    </row>
    <row r="4907" spans="1:13" x14ac:dyDescent="0.25">
      <c r="A4907" s="1">
        <v>44384</v>
      </c>
      <c r="B4907" s="2">
        <v>0.39791666666666664</v>
      </c>
      <c r="C4907" t="s">
        <v>25</v>
      </c>
      <c r="D4907" t="s">
        <v>66</v>
      </c>
      <c r="E4907">
        <v>0</v>
      </c>
      <c r="F4907">
        <v>0</v>
      </c>
      <c r="G4907" t="s">
        <v>15</v>
      </c>
      <c r="H4907" t="s">
        <v>223</v>
      </c>
      <c r="I4907">
        <v>5646</v>
      </c>
      <c r="J4907" t="s">
        <v>16</v>
      </c>
      <c r="K4907" t="s">
        <v>17</v>
      </c>
      <c r="L4907">
        <v>2021</v>
      </c>
      <c r="M4907" t="s">
        <v>120</v>
      </c>
    </row>
    <row r="4908" spans="1:13" x14ac:dyDescent="0.25">
      <c r="A4908" s="1">
        <v>44384</v>
      </c>
      <c r="B4908" s="2">
        <v>0.7416666666666667</v>
      </c>
      <c r="C4908" t="s">
        <v>25</v>
      </c>
      <c r="D4908" t="s">
        <v>51</v>
      </c>
      <c r="E4908">
        <v>3</v>
      </c>
      <c r="F4908">
        <v>7</v>
      </c>
      <c r="G4908" t="s">
        <v>20</v>
      </c>
      <c r="H4908" t="s">
        <v>223</v>
      </c>
      <c r="I4908">
        <v>5297</v>
      </c>
      <c r="J4908" t="s">
        <v>16</v>
      </c>
      <c r="K4908" t="s">
        <v>17</v>
      </c>
      <c r="L4908">
        <v>2021</v>
      </c>
      <c r="M4908" t="s">
        <v>120</v>
      </c>
    </row>
    <row r="4909" spans="1:13" x14ac:dyDescent="0.25">
      <c r="A4909" s="1">
        <v>44384</v>
      </c>
      <c r="B4909" s="2">
        <v>0.82638888888888884</v>
      </c>
      <c r="C4909" t="s">
        <v>25</v>
      </c>
      <c r="D4909" t="s">
        <v>67</v>
      </c>
      <c r="E4909">
        <v>3</v>
      </c>
      <c r="F4909">
        <v>6</v>
      </c>
      <c r="G4909" t="s">
        <v>15</v>
      </c>
      <c r="H4909" t="s">
        <v>221</v>
      </c>
      <c r="I4909">
        <v>5676</v>
      </c>
      <c r="J4909" t="s">
        <v>16</v>
      </c>
      <c r="K4909" t="s">
        <v>17</v>
      </c>
      <c r="L4909">
        <v>2021</v>
      </c>
      <c r="M4909" t="s">
        <v>120</v>
      </c>
    </row>
    <row r="4910" spans="1:13" x14ac:dyDescent="0.25">
      <c r="A4910" s="1">
        <v>44384</v>
      </c>
      <c r="B4910" s="2">
        <v>0.82847222222222228</v>
      </c>
      <c r="C4910" t="s">
        <v>25</v>
      </c>
      <c r="D4910" t="s">
        <v>51</v>
      </c>
      <c r="E4910">
        <v>0</v>
      </c>
      <c r="F4910">
        <v>0</v>
      </c>
      <c r="G4910" t="s">
        <v>20</v>
      </c>
      <c r="H4910" t="s">
        <v>223</v>
      </c>
      <c r="I4910">
        <v>5223</v>
      </c>
      <c r="J4910" t="s">
        <v>16</v>
      </c>
      <c r="K4910" t="s">
        <v>17</v>
      </c>
      <c r="L4910">
        <v>2021</v>
      </c>
      <c r="M4910" t="s">
        <v>120</v>
      </c>
    </row>
    <row r="4911" spans="1:13" x14ac:dyDescent="0.25">
      <c r="A4911" s="1">
        <v>44384</v>
      </c>
      <c r="B4911" s="2">
        <v>0.83611111111111114</v>
      </c>
      <c r="C4911" t="s">
        <v>25</v>
      </c>
      <c r="D4911" t="s">
        <v>43</v>
      </c>
      <c r="E4911">
        <v>0</v>
      </c>
      <c r="F4911">
        <v>0</v>
      </c>
      <c r="G4911" t="s">
        <v>32</v>
      </c>
      <c r="H4911" t="s">
        <v>223</v>
      </c>
      <c r="I4911">
        <v>5142</v>
      </c>
      <c r="J4911" t="s">
        <v>16</v>
      </c>
      <c r="K4911" t="s">
        <v>17</v>
      </c>
      <c r="L4911">
        <v>2021</v>
      </c>
      <c r="M4911" t="s">
        <v>120</v>
      </c>
    </row>
    <row r="4912" spans="1:13" x14ac:dyDescent="0.25">
      <c r="A4912" s="1">
        <v>44384</v>
      </c>
      <c r="B4912" s="2">
        <v>0.86875000000000002</v>
      </c>
      <c r="C4912" t="s">
        <v>25</v>
      </c>
      <c r="D4912" t="s">
        <v>77</v>
      </c>
      <c r="E4912">
        <v>4</v>
      </c>
      <c r="F4912">
        <v>11</v>
      </c>
      <c r="G4912" t="s">
        <v>15</v>
      </c>
      <c r="H4912" t="s">
        <v>221</v>
      </c>
      <c r="I4912">
        <v>5936</v>
      </c>
      <c r="J4912" t="s">
        <v>16</v>
      </c>
      <c r="K4912" t="s">
        <v>17</v>
      </c>
      <c r="L4912">
        <v>2021</v>
      </c>
      <c r="M4912" t="s">
        <v>120</v>
      </c>
    </row>
    <row r="4913" spans="1:13" x14ac:dyDescent="0.25">
      <c r="A4913" s="1">
        <v>44384</v>
      </c>
      <c r="B4913" s="2">
        <v>0.94027777777777777</v>
      </c>
      <c r="C4913" t="s">
        <v>25</v>
      </c>
      <c r="D4913" t="s">
        <v>95</v>
      </c>
      <c r="E4913">
        <v>0</v>
      </c>
      <c r="F4913">
        <v>0</v>
      </c>
      <c r="G4913" t="s">
        <v>15</v>
      </c>
      <c r="H4913" t="s">
        <v>221</v>
      </c>
      <c r="I4913">
        <v>5926</v>
      </c>
      <c r="J4913" t="s">
        <v>16</v>
      </c>
      <c r="K4913" t="s">
        <v>17</v>
      </c>
      <c r="L4913">
        <v>2021</v>
      </c>
      <c r="M4913" t="s">
        <v>120</v>
      </c>
    </row>
    <row r="4914" spans="1:13" x14ac:dyDescent="0.25">
      <c r="A4914" s="1">
        <v>44384</v>
      </c>
      <c r="B4914" s="2">
        <v>0.9458333333333333</v>
      </c>
      <c r="C4914" t="s">
        <v>25</v>
      </c>
      <c r="D4914" t="s">
        <v>95</v>
      </c>
      <c r="E4914">
        <v>5</v>
      </c>
      <c r="F4914">
        <v>12</v>
      </c>
      <c r="G4914" t="s">
        <v>15</v>
      </c>
      <c r="H4914" t="s">
        <v>221</v>
      </c>
      <c r="I4914">
        <v>6066</v>
      </c>
      <c r="J4914" t="s">
        <v>16</v>
      </c>
      <c r="K4914" t="s">
        <v>17</v>
      </c>
      <c r="L4914">
        <v>2021</v>
      </c>
      <c r="M4914" t="s">
        <v>120</v>
      </c>
    </row>
    <row r="4915" spans="1:13" x14ac:dyDescent="0.25">
      <c r="A4915" s="1">
        <v>44384</v>
      </c>
      <c r="B4915" s="2">
        <v>0.95138888888888884</v>
      </c>
      <c r="C4915" t="s">
        <v>25</v>
      </c>
      <c r="D4915" t="s">
        <v>95</v>
      </c>
      <c r="E4915">
        <v>3</v>
      </c>
      <c r="F4915">
        <v>10</v>
      </c>
      <c r="G4915" t="s">
        <v>23</v>
      </c>
      <c r="H4915" t="s">
        <v>221</v>
      </c>
      <c r="I4915">
        <v>5941</v>
      </c>
      <c r="J4915" t="s">
        <v>16</v>
      </c>
      <c r="K4915" t="s">
        <v>17</v>
      </c>
      <c r="L4915">
        <v>2021</v>
      </c>
      <c r="M4915" t="s">
        <v>120</v>
      </c>
    </row>
    <row r="4916" spans="1:13" x14ac:dyDescent="0.25">
      <c r="A4916" s="1">
        <v>44385</v>
      </c>
      <c r="B4916" s="2">
        <v>0.96319444444444446</v>
      </c>
      <c r="C4916" t="s">
        <v>33</v>
      </c>
      <c r="D4916" t="s">
        <v>69</v>
      </c>
      <c r="E4916">
        <v>7</v>
      </c>
      <c r="F4916">
        <v>14</v>
      </c>
      <c r="G4916" t="s">
        <v>20</v>
      </c>
      <c r="H4916" t="s">
        <v>223</v>
      </c>
      <c r="I4916">
        <v>5038</v>
      </c>
      <c r="J4916" t="s">
        <v>16</v>
      </c>
      <c r="K4916" t="s">
        <v>17</v>
      </c>
      <c r="L4916">
        <v>2021</v>
      </c>
      <c r="M4916" t="s">
        <v>120</v>
      </c>
    </row>
    <row r="4917" spans="1:13" x14ac:dyDescent="0.25">
      <c r="A4917" s="1">
        <v>44385</v>
      </c>
      <c r="B4917" s="2">
        <v>3.7499999999999999E-2</v>
      </c>
      <c r="C4917" t="s">
        <v>33</v>
      </c>
      <c r="D4917" t="s">
        <v>31</v>
      </c>
      <c r="E4917">
        <v>4</v>
      </c>
      <c r="F4917">
        <v>11</v>
      </c>
      <c r="G4917" t="s">
        <v>32</v>
      </c>
      <c r="H4917" t="s">
        <v>223</v>
      </c>
      <c r="I4917">
        <v>5135</v>
      </c>
      <c r="J4917" t="s">
        <v>16</v>
      </c>
      <c r="K4917" t="s">
        <v>17</v>
      </c>
      <c r="L4917">
        <v>2021</v>
      </c>
      <c r="M4917" t="s">
        <v>120</v>
      </c>
    </row>
    <row r="4918" spans="1:13" x14ac:dyDescent="0.25">
      <c r="A4918" s="1">
        <v>44386</v>
      </c>
      <c r="B4918" s="2">
        <v>0.2951388888888889</v>
      </c>
      <c r="C4918" t="s">
        <v>40</v>
      </c>
      <c r="D4918" t="s">
        <v>86</v>
      </c>
      <c r="E4918">
        <v>3</v>
      </c>
      <c r="F4918">
        <v>7</v>
      </c>
      <c r="G4918" t="s">
        <v>32</v>
      </c>
      <c r="H4918" t="s">
        <v>223</v>
      </c>
      <c r="I4918">
        <v>5120</v>
      </c>
      <c r="J4918" t="s">
        <v>16</v>
      </c>
      <c r="K4918" t="s">
        <v>17</v>
      </c>
      <c r="L4918">
        <v>2021</v>
      </c>
      <c r="M4918" t="s">
        <v>120</v>
      </c>
    </row>
    <row r="4919" spans="1:13" x14ac:dyDescent="0.25">
      <c r="A4919" s="1">
        <v>44386</v>
      </c>
      <c r="B4919" s="2">
        <v>0.72083333333333333</v>
      </c>
      <c r="C4919" t="s">
        <v>40</v>
      </c>
      <c r="D4919" t="s">
        <v>26</v>
      </c>
      <c r="E4919">
        <v>3</v>
      </c>
      <c r="F4919">
        <v>8</v>
      </c>
      <c r="G4919" t="s">
        <v>20</v>
      </c>
      <c r="H4919" t="s">
        <v>223</v>
      </c>
      <c r="I4919">
        <v>5142</v>
      </c>
      <c r="J4919" t="s">
        <v>16</v>
      </c>
      <c r="K4919" t="s">
        <v>17</v>
      </c>
      <c r="L4919">
        <v>2021</v>
      </c>
      <c r="M4919" t="s">
        <v>120</v>
      </c>
    </row>
    <row r="4920" spans="1:13" x14ac:dyDescent="0.25">
      <c r="A4920" s="1">
        <v>44386</v>
      </c>
      <c r="B4920" s="2">
        <v>0.84375</v>
      </c>
      <c r="C4920" t="s">
        <v>40</v>
      </c>
      <c r="D4920" t="s">
        <v>86</v>
      </c>
      <c r="E4920">
        <v>7</v>
      </c>
      <c r="F4920">
        <v>14</v>
      </c>
      <c r="G4920" t="s">
        <v>20</v>
      </c>
      <c r="H4920" t="s">
        <v>223</v>
      </c>
      <c r="I4920">
        <v>5152</v>
      </c>
      <c r="J4920" t="s">
        <v>55</v>
      </c>
      <c r="K4920" t="s">
        <v>56</v>
      </c>
      <c r="L4920">
        <v>2021</v>
      </c>
      <c r="M4920" t="s">
        <v>120</v>
      </c>
    </row>
    <row r="4921" spans="1:13" x14ac:dyDescent="0.25">
      <c r="A4921" s="1">
        <v>44386</v>
      </c>
      <c r="B4921" s="2">
        <v>2.4305555555555556E-2</v>
      </c>
      <c r="C4921" t="s">
        <v>40</v>
      </c>
      <c r="D4921" t="s">
        <v>14</v>
      </c>
      <c r="E4921">
        <v>0</v>
      </c>
      <c r="F4921">
        <v>0</v>
      </c>
      <c r="G4921" t="s">
        <v>23</v>
      </c>
      <c r="H4921" t="s">
        <v>221</v>
      </c>
      <c r="I4921">
        <v>5581</v>
      </c>
      <c r="J4921" t="s">
        <v>16</v>
      </c>
      <c r="K4921" t="s">
        <v>17</v>
      </c>
      <c r="L4921">
        <v>2021</v>
      </c>
      <c r="M4921" t="s">
        <v>120</v>
      </c>
    </row>
    <row r="4922" spans="1:13" x14ac:dyDescent="0.25">
      <c r="A4922" s="1">
        <v>44387</v>
      </c>
      <c r="B4922" s="2">
        <v>0.4777777777777778</v>
      </c>
      <c r="C4922" t="s">
        <v>50</v>
      </c>
      <c r="D4922" t="s">
        <v>64</v>
      </c>
      <c r="E4922">
        <v>0</v>
      </c>
      <c r="F4922">
        <v>0</v>
      </c>
      <c r="G4922" t="s">
        <v>32</v>
      </c>
      <c r="H4922" t="s">
        <v>223</v>
      </c>
      <c r="I4922">
        <v>5005</v>
      </c>
      <c r="J4922" t="s">
        <v>55</v>
      </c>
      <c r="K4922" t="s">
        <v>56</v>
      </c>
      <c r="L4922">
        <v>2021</v>
      </c>
      <c r="M4922" t="s">
        <v>120</v>
      </c>
    </row>
    <row r="4923" spans="1:13" x14ac:dyDescent="0.25">
      <c r="A4923" s="1">
        <v>44387</v>
      </c>
      <c r="B4923" s="2">
        <v>0.54097222222222219</v>
      </c>
      <c r="C4923" t="s">
        <v>50</v>
      </c>
      <c r="D4923" t="s">
        <v>69</v>
      </c>
      <c r="E4923">
        <v>3</v>
      </c>
      <c r="F4923">
        <v>7</v>
      </c>
      <c r="G4923" t="s">
        <v>32</v>
      </c>
      <c r="H4923" t="s">
        <v>223</v>
      </c>
      <c r="I4923">
        <v>5168</v>
      </c>
      <c r="J4923" t="s">
        <v>16</v>
      </c>
      <c r="K4923" t="s">
        <v>17</v>
      </c>
      <c r="L4923">
        <v>2021</v>
      </c>
      <c r="M4923" t="s">
        <v>120</v>
      </c>
    </row>
    <row r="4924" spans="1:13" x14ac:dyDescent="0.25">
      <c r="A4924" s="1">
        <v>44387</v>
      </c>
      <c r="B4924" s="2">
        <v>0.67777777777777781</v>
      </c>
      <c r="C4924" t="s">
        <v>50</v>
      </c>
      <c r="D4924" t="s">
        <v>59</v>
      </c>
      <c r="E4924">
        <v>3</v>
      </c>
      <c r="F4924">
        <v>7</v>
      </c>
      <c r="G4924" t="s">
        <v>32</v>
      </c>
      <c r="H4924" t="s">
        <v>223</v>
      </c>
      <c r="I4924">
        <v>5023</v>
      </c>
      <c r="J4924" t="s">
        <v>16</v>
      </c>
      <c r="K4924" t="s">
        <v>17</v>
      </c>
      <c r="L4924">
        <v>2021</v>
      </c>
      <c r="M4924" t="s">
        <v>120</v>
      </c>
    </row>
    <row r="4925" spans="1:13" x14ac:dyDescent="0.25">
      <c r="A4925" s="1">
        <v>44387</v>
      </c>
      <c r="B4925" s="2">
        <v>0.89583333333333337</v>
      </c>
      <c r="C4925" t="s">
        <v>50</v>
      </c>
      <c r="D4925" t="s">
        <v>59</v>
      </c>
      <c r="E4925">
        <v>4</v>
      </c>
      <c r="F4925">
        <v>11</v>
      </c>
      <c r="G4925" t="s">
        <v>20</v>
      </c>
      <c r="H4925" t="s">
        <v>223</v>
      </c>
      <c r="I4925">
        <v>5189</v>
      </c>
      <c r="J4925" t="s">
        <v>16</v>
      </c>
      <c r="K4925" t="s">
        <v>17</v>
      </c>
      <c r="L4925">
        <v>2021</v>
      </c>
      <c r="M4925" t="s">
        <v>120</v>
      </c>
    </row>
    <row r="4926" spans="1:13" x14ac:dyDescent="0.25">
      <c r="A4926" s="1">
        <v>44387</v>
      </c>
      <c r="B4926" s="2">
        <v>7.1527777777777773E-2</v>
      </c>
      <c r="C4926" t="s">
        <v>50</v>
      </c>
      <c r="D4926" t="s">
        <v>94</v>
      </c>
      <c r="E4926">
        <v>0</v>
      </c>
      <c r="F4926">
        <v>0</v>
      </c>
      <c r="G4926" t="s">
        <v>15</v>
      </c>
      <c r="H4926" t="s">
        <v>221</v>
      </c>
      <c r="I4926">
        <v>5666</v>
      </c>
      <c r="J4926" t="s">
        <v>16</v>
      </c>
      <c r="K4926" t="s">
        <v>17</v>
      </c>
      <c r="L4926">
        <v>2021</v>
      </c>
      <c r="M4926" t="s">
        <v>120</v>
      </c>
    </row>
    <row r="4927" spans="1:13" x14ac:dyDescent="0.25">
      <c r="A4927" s="1">
        <v>44388</v>
      </c>
      <c r="B4927" s="2">
        <v>0.40208333333333335</v>
      </c>
      <c r="C4927" t="s">
        <v>53</v>
      </c>
      <c r="D4927" t="s">
        <v>37</v>
      </c>
      <c r="E4927">
        <v>5</v>
      </c>
      <c r="F4927">
        <v>11</v>
      </c>
      <c r="G4927" t="s">
        <v>32</v>
      </c>
      <c r="H4927" t="s">
        <v>223</v>
      </c>
      <c r="I4927">
        <v>5114</v>
      </c>
      <c r="J4927" t="s">
        <v>55</v>
      </c>
      <c r="K4927" t="s">
        <v>56</v>
      </c>
      <c r="L4927">
        <v>2021</v>
      </c>
      <c r="M4927" t="s">
        <v>120</v>
      </c>
    </row>
    <row r="4928" spans="1:13" x14ac:dyDescent="0.25">
      <c r="A4928" s="1">
        <v>44388</v>
      </c>
      <c r="B4928" s="2">
        <v>0.45694444444444443</v>
      </c>
      <c r="C4928" t="s">
        <v>53</v>
      </c>
      <c r="D4928" t="s">
        <v>76</v>
      </c>
      <c r="E4928">
        <v>0</v>
      </c>
      <c r="F4928">
        <v>0</v>
      </c>
      <c r="G4928" t="s">
        <v>32</v>
      </c>
      <c r="H4928" t="s">
        <v>223</v>
      </c>
      <c r="I4928">
        <v>5269</v>
      </c>
      <c r="J4928" t="s">
        <v>16</v>
      </c>
      <c r="K4928" t="s">
        <v>17</v>
      </c>
      <c r="L4928">
        <v>2021</v>
      </c>
      <c r="M4928" t="s">
        <v>120</v>
      </c>
    </row>
    <row r="4929" spans="1:13" x14ac:dyDescent="0.25">
      <c r="A4929" s="1">
        <v>44388</v>
      </c>
      <c r="B4929" s="2">
        <v>0.48819444444444443</v>
      </c>
      <c r="C4929" t="s">
        <v>53</v>
      </c>
      <c r="D4929" t="s">
        <v>68</v>
      </c>
      <c r="E4929">
        <v>3</v>
      </c>
      <c r="F4929">
        <v>8</v>
      </c>
      <c r="G4929" t="s">
        <v>20</v>
      </c>
      <c r="H4929" t="s">
        <v>223</v>
      </c>
      <c r="I4929">
        <v>5341</v>
      </c>
      <c r="J4929" t="s">
        <v>16</v>
      </c>
      <c r="K4929" t="s">
        <v>17</v>
      </c>
      <c r="L4929">
        <v>2021</v>
      </c>
      <c r="M4929" t="s">
        <v>120</v>
      </c>
    </row>
    <row r="4930" spans="1:13" x14ac:dyDescent="0.25">
      <c r="A4930" s="1">
        <v>44388</v>
      </c>
      <c r="B4930" s="2">
        <v>0.77569444444444446</v>
      </c>
      <c r="C4930" t="s">
        <v>53</v>
      </c>
      <c r="D4930" t="s">
        <v>43</v>
      </c>
      <c r="E4930">
        <v>5</v>
      </c>
      <c r="F4930">
        <v>10</v>
      </c>
      <c r="G4930" t="s">
        <v>32</v>
      </c>
      <c r="H4930" t="s">
        <v>223</v>
      </c>
      <c r="I4930">
        <v>5060</v>
      </c>
      <c r="J4930" t="s">
        <v>55</v>
      </c>
      <c r="K4930" t="s">
        <v>56</v>
      </c>
      <c r="L4930">
        <v>2021</v>
      </c>
      <c r="M4930" t="s">
        <v>120</v>
      </c>
    </row>
    <row r="4931" spans="1:13" x14ac:dyDescent="0.25">
      <c r="A4931" s="1">
        <v>44388</v>
      </c>
      <c r="B4931" s="2">
        <v>0.96736111111111112</v>
      </c>
      <c r="C4931" t="s">
        <v>53</v>
      </c>
      <c r="D4931" t="s">
        <v>68</v>
      </c>
      <c r="E4931">
        <v>5</v>
      </c>
      <c r="F4931">
        <v>12</v>
      </c>
      <c r="G4931" t="s">
        <v>20</v>
      </c>
      <c r="H4931" t="s">
        <v>223</v>
      </c>
      <c r="I4931">
        <v>5189</v>
      </c>
      <c r="J4931" t="s">
        <v>55</v>
      </c>
      <c r="K4931" t="s">
        <v>56</v>
      </c>
      <c r="L4931">
        <v>2021</v>
      </c>
      <c r="M4931" t="s">
        <v>120</v>
      </c>
    </row>
    <row r="4932" spans="1:13" x14ac:dyDescent="0.25">
      <c r="A4932" s="1">
        <v>44388</v>
      </c>
      <c r="B4932" s="2">
        <v>7.6388888888888886E-3</v>
      </c>
      <c r="C4932" t="s">
        <v>53</v>
      </c>
      <c r="D4932" t="s">
        <v>93</v>
      </c>
      <c r="E4932">
        <v>10</v>
      </c>
      <c r="F4932">
        <v>17</v>
      </c>
      <c r="G4932" t="s">
        <v>20</v>
      </c>
      <c r="H4932" t="s">
        <v>223</v>
      </c>
      <c r="I4932">
        <v>5096</v>
      </c>
      <c r="J4932" t="s">
        <v>16</v>
      </c>
      <c r="K4932" t="s">
        <v>17</v>
      </c>
      <c r="L4932">
        <v>2021</v>
      </c>
      <c r="M4932" t="s">
        <v>120</v>
      </c>
    </row>
    <row r="4933" spans="1:13" x14ac:dyDescent="0.25">
      <c r="A4933" s="1">
        <v>44388</v>
      </c>
      <c r="B4933" s="2">
        <v>2.5000000000000001E-2</v>
      </c>
      <c r="C4933" t="s">
        <v>53</v>
      </c>
      <c r="D4933" t="s">
        <v>103</v>
      </c>
      <c r="E4933">
        <v>14</v>
      </c>
      <c r="F4933">
        <v>21</v>
      </c>
      <c r="G4933" t="s">
        <v>15</v>
      </c>
      <c r="H4933" t="s">
        <v>221</v>
      </c>
      <c r="I4933">
        <v>5626</v>
      </c>
      <c r="J4933" t="s">
        <v>55</v>
      </c>
      <c r="K4933" t="s">
        <v>56</v>
      </c>
      <c r="L4933">
        <v>2021</v>
      </c>
      <c r="M4933" t="s">
        <v>120</v>
      </c>
    </row>
    <row r="4934" spans="1:13" x14ac:dyDescent="0.25">
      <c r="A4934" s="1">
        <v>44389</v>
      </c>
      <c r="B4934" s="2">
        <v>0.6333333333333333</v>
      </c>
      <c r="C4934" t="s">
        <v>13</v>
      </c>
      <c r="D4934" t="s">
        <v>14</v>
      </c>
      <c r="E4934">
        <v>3</v>
      </c>
      <c r="F4934">
        <v>6</v>
      </c>
      <c r="G4934" t="s">
        <v>15</v>
      </c>
      <c r="H4934" t="s">
        <v>221</v>
      </c>
      <c r="I4934">
        <v>5491</v>
      </c>
      <c r="J4934" t="s">
        <v>16</v>
      </c>
      <c r="K4934" t="s">
        <v>17</v>
      </c>
      <c r="L4934">
        <v>2021</v>
      </c>
      <c r="M4934" t="s">
        <v>120</v>
      </c>
    </row>
    <row r="4935" spans="1:13" x14ac:dyDescent="0.25">
      <c r="A4935" s="1">
        <v>44389</v>
      </c>
      <c r="B4935" s="2">
        <v>0.75138888888888888</v>
      </c>
      <c r="C4935" t="s">
        <v>13</v>
      </c>
      <c r="D4935" t="s">
        <v>85</v>
      </c>
      <c r="E4935">
        <v>3</v>
      </c>
      <c r="F4935">
        <v>6</v>
      </c>
      <c r="G4935" t="s">
        <v>15</v>
      </c>
      <c r="H4935" t="s">
        <v>221</v>
      </c>
      <c r="I4935">
        <v>5661</v>
      </c>
      <c r="J4935" t="s">
        <v>16</v>
      </c>
      <c r="K4935" t="s">
        <v>17</v>
      </c>
      <c r="L4935">
        <v>2021</v>
      </c>
      <c r="M4935" t="s">
        <v>120</v>
      </c>
    </row>
    <row r="4936" spans="1:13" x14ac:dyDescent="0.25">
      <c r="A4936" s="1">
        <v>44389</v>
      </c>
      <c r="B4936" s="2">
        <v>0.77777777777777779</v>
      </c>
      <c r="C4936" t="s">
        <v>13</v>
      </c>
      <c r="D4936" t="s">
        <v>49</v>
      </c>
      <c r="E4936">
        <v>4</v>
      </c>
      <c r="F4936">
        <v>9</v>
      </c>
      <c r="G4936" t="s">
        <v>15</v>
      </c>
      <c r="H4936" t="s">
        <v>221</v>
      </c>
      <c r="I4936">
        <v>5781</v>
      </c>
      <c r="J4936" t="s">
        <v>16</v>
      </c>
      <c r="K4936" t="s">
        <v>17</v>
      </c>
      <c r="L4936">
        <v>2021</v>
      </c>
      <c r="M4936" t="s">
        <v>120</v>
      </c>
    </row>
    <row r="4937" spans="1:13" x14ac:dyDescent="0.25">
      <c r="A4937" s="1">
        <v>44389</v>
      </c>
      <c r="B4937" s="2">
        <v>0.92986111111111114</v>
      </c>
      <c r="C4937" t="s">
        <v>13</v>
      </c>
      <c r="D4937" t="s">
        <v>76</v>
      </c>
      <c r="E4937">
        <v>0</v>
      </c>
      <c r="F4937">
        <v>0</v>
      </c>
      <c r="G4937" t="s">
        <v>20</v>
      </c>
      <c r="H4937" t="s">
        <v>223</v>
      </c>
      <c r="I4937">
        <v>5112</v>
      </c>
      <c r="J4937" t="s">
        <v>16</v>
      </c>
      <c r="K4937" t="s">
        <v>17</v>
      </c>
      <c r="L4937">
        <v>2021</v>
      </c>
      <c r="M4937" t="s">
        <v>120</v>
      </c>
    </row>
    <row r="4938" spans="1:13" x14ac:dyDescent="0.25">
      <c r="A4938" s="1">
        <v>44389</v>
      </c>
      <c r="B4938" s="2">
        <v>3.472222222222222E-3</v>
      </c>
      <c r="C4938" t="s">
        <v>13</v>
      </c>
      <c r="D4938" t="s">
        <v>28</v>
      </c>
      <c r="E4938">
        <v>5</v>
      </c>
      <c r="F4938">
        <v>17</v>
      </c>
      <c r="G4938" t="s">
        <v>20</v>
      </c>
      <c r="H4938" t="s">
        <v>223</v>
      </c>
      <c r="I4938">
        <v>5114</v>
      </c>
      <c r="J4938" t="s">
        <v>16</v>
      </c>
      <c r="K4938" t="s">
        <v>17</v>
      </c>
      <c r="L4938">
        <v>2021</v>
      </c>
      <c r="M4938" t="s">
        <v>120</v>
      </c>
    </row>
    <row r="4939" spans="1:13" x14ac:dyDescent="0.25">
      <c r="A4939" s="1">
        <v>44389</v>
      </c>
      <c r="B4939" s="2">
        <v>3.888888888888889E-2</v>
      </c>
      <c r="C4939" t="s">
        <v>13</v>
      </c>
      <c r="D4939" t="s">
        <v>57</v>
      </c>
      <c r="E4939">
        <v>9</v>
      </c>
      <c r="F4939">
        <v>17</v>
      </c>
      <c r="G4939" t="s">
        <v>32</v>
      </c>
      <c r="H4939" t="s">
        <v>223</v>
      </c>
      <c r="I4939">
        <v>5207</v>
      </c>
      <c r="J4939" t="s">
        <v>91</v>
      </c>
      <c r="K4939" t="s">
        <v>92</v>
      </c>
      <c r="L4939">
        <v>2021</v>
      </c>
      <c r="M4939" t="s">
        <v>120</v>
      </c>
    </row>
    <row r="4940" spans="1:13" x14ac:dyDescent="0.25">
      <c r="A4940" s="1">
        <v>44390</v>
      </c>
      <c r="B4940" s="2">
        <v>0.90833333333333333</v>
      </c>
      <c r="C4940" t="s">
        <v>21</v>
      </c>
      <c r="D4940" t="s">
        <v>37</v>
      </c>
      <c r="E4940">
        <v>3</v>
      </c>
      <c r="F4940">
        <v>10</v>
      </c>
      <c r="G4940" t="s">
        <v>20</v>
      </c>
      <c r="H4940" t="s">
        <v>223</v>
      </c>
      <c r="I4940">
        <v>5214</v>
      </c>
      <c r="J4940" t="s">
        <v>16</v>
      </c>
      <c r="K4940" t="s">
        <v>17</v>
      </c>
      <c r="L4940">
        <v>2021</v>
      </c>
      <c r="M4940" t="s">
        <v>120</v>
      </c>
    </row>
    <row r="4941" spans="1:13" x14ac:dyDescent="0.25">
      <c r="A4941" s="1">
        <v>44390</v>
      </c>
      <c r="B4941" s="2">
        <v>0.93125000000000002</v>
      </c>
      <c r="C4941" t="s">
        <v>21</v>
      </c>
      <c r="D4941" t="s">
        <v>36</v>
      </c>
      <c r="E4941">
        <v>0</v>
      </c>
      <c r="F4941">
        <v>0</v>
      </c>
      <c r="G4941" t="s">
        <v>15</v>
      </c>
      <c r="H4941" t="s">
        <v>221</v>
      </c>
      <c r="I4941">
        <v>5706</v>
      </c>
      <c r="J4941" t="s">
        <v>16</v>
      </c>
      <c r="K4941" t="s">
        <v>17</v>
      </c>
      <c r="L4941">
        <v>2021</v>
      </c>
      <c r="M4941" t="s">
        <v>120</v>
      </c>
    </row>
    <row r="4942" spans="1:13" x14ac:dyDescent="0.25">
      <c r="A4942" s="1">
        <v>44390</v>
      </c>
      <c r="B4942" s="2">
        <v>0.73888888888888893</v>
      </c>
      <c r="C4942" t="s">
        <v>21</v>
      </c>
      <c r="D4942" t="s">
        <v>115</v>
      </c>
      <c r="E4942">
        <v>0</v>
      </c>
      <c r="F4942">
        <v>0</v>
      </c>
      <c r="G4942" t="s">
        <v>20</v>
      </c>
      <c r="H4942" t="s">
        <v>222</v>
      </c>
      <c r="I4942">
        <v>6181</v>
      </c>
      <c r="J4942" t="s">
        <v>16</v>
      </c>
      <c r="K4942" t="s">
        <v>17</v>
      </c>
      <c r="L4942">
        <v>2021</v>
      </c>
      <c r="M4942" t="s">
        <v>120</v>
      </c>
    </row>
    <row r="4943" spans="1:13" x14ac:dyDescent="0.25">
      <c r="A4943" s="1">
        <v>44391</v>
      </c>
      <c r="B4943" s="2">
        <v>0.26527777777777778</v>
      </c>
      <c r="C4943" t="s">
        <v>25</v>
      </c>
      <c r="D4943" t="s">
        <v>93</v>
      </c>
      <c r="E4943">
        <v>0</v>
      </c>
      <c r="F4943">
        <v>0</v>
      </c>
      <c r="G4943" t="s">
        <v>32</v>
      </c>
      <c r="H4943" t="s">
        <v>223</v>
      </c>
      <c r="I4943">
        <v>5252</v>
      </c>
      <c r="J4943" t="s">
        <v>38</v>
      </c>
      <c r="K4943" t="s">
        <v>39</v>
      </c>
      <c r="L4943">
        <v>2021</v>
      </c>
      <c r="M4943" t="s">
        <v>120</v>
      </c>
    </row>
    <row r="4944" spans="1:13" x14ac:dyDescent="0.25">
      <c r="A4944" s="1">
        <v>44391</v>
      </c>
      <c r="B4944" s="2">
        <v>0.28611111111111109</v>
      </c>
      <c r="C4944" t="s">
        <v>25</v>
      </c>
      <c r="D4944" t="s">
        <v>65</v>
      </c>
      <c r="E4944">
        <v>3</v>
      </c>
      <c r="F4944">
        <v>6</v>
      </c>
      <c r="G4944" t="s">
        <v>23</v>
      </c>
      <c r="H4944" t="s">
        <v>221</v>
      </c>
      <c r="I4944">
        <v>5701</v>
      </c>
      <c r="J4944" t="s">
        <v>16</v>
      </c>
      <c r="K4944" t="s">
        <v>17</v>
      </c>
      <c r="L4944">
        <v>2021</v>
      </c>
      <c r="M4944" t="s">
        <v>120</v>
      </c>
    </row>
    <row r="4945" spans="1:13" x14ac:dyDescent="0.25">
      <c r="A4945" s="1">
        <v>44391</v>
      </c>
      <c r="B4945" s="2">
        <v>0.53749999999999998</v>
      </c>
      <c r="C4945" t="s">
        <v>25</v>
      </c>
      <c r="D4945" t="s">
        <v>93</v>
      </c>
      <c r="E4945">
        <v>5</v>
      </c>
      <c r="F4945">
        <v>9</v>
      </c>
      <c r="G4945" t="s">
        <v>20</v>
      </c>
      <c r="H4945" t="s">
        <v>223</v>
      </c>
      <c r="I4945">
        <v>5214</v>
      </c>
      <c r="J4945" t="s">
        <v>16</v>
      </c>
      <c r="K4945" t="s">
        <v>17</v>
      </c>
      <c r="L4945">
        <v>2021</v>
      </c>
      <c r="M4945" t="s">
        <v>120</v>
      </c>
    </row>
    <row r="4946" spans="1:13" x14ac:dyDescent="0.25">
      <c r="A4946" s="1">
        <v>44391</v>
      </c>
      <c r="B4946" s="2">
        <v>0.70138888888888884</v>
      </c>
      <c r="C4946" t="s">
        <v>25</v>
      </c>
      <c r="D4946" t="s">
        <v>19</v>
      </c>
      <c r="E4946">
        <v>9</v>
      </c>
      <c r="F4946">
        <v>13</v>
      </c>
      <c r="G4946" t="s">
        <v>20</v>
      </c>
      <c r="H4946" t="s">
        <v>223</v>
      </c>
      <c r="I4946">
        <v>5301</v>
      </c>
      <c r="J4946" t="s">
        <v>16</v>
      </c>
      <c r="K4946" t="s">
        <v>17</v>
      </c>
      <c r="L4946">
        <v>2021</v>
      </c>
      <c r="M4946" t="s">
        <v>120</v>
      </c>
    </row>
    <row r="4947" spans="1:13" x14ac:dyDescent="0.25">
      <c r="A4947" s="1">
        <v>44391</v>
      </c>
      <c r="B4947" s="2">
        <v>0.97083333333333333</v>
      </c>
      <c r="C4947" t="s">
        <v>25</v>
      </c>
      <c r="D4947" t="s">
        <v>75</v>
      </c>
      <c r="E4947">
        <v>0</v>
      </c>
      <c r="F4947">
        <v>0</v>
      </c>
      <c r="G4947" t="s">
        <v>15</v>
      </c>
      <c r="H4947" t="s">
        <v>221</v>
      </c>
      <c r="I4947">
        <v>5516</v>
      </c>
      <c r="J4947" t="s">
        <v>16</v>
      </c>
      <c r="K4947" t="s">
        <v>17</v>
      </c>
      <c r="L4947">
        <v>2021</v>
      </c>
      <c r="M4947" t="s">
        <v>120</v>
      </c>
    </row>
    <row r="4948" spans="1:13" x14ac:dyDescent="0.25">
      <c r="A4948" s="1">
        <v>44392</v>
      </c>
      <c r="B4948" s="2">
        <v>0.47569444444444442</v>
      </c>
      <c r="C4948" t="s">
        <v>33</v>
      </c>
      <c r="D4948" t="s">
        <v>105</v>
      </c>
      <c r="E4948">
        <v>3</v>
      </c>
      <c r="F4948">
        <v>6</v>
      </c>
      <c r="G4948" t="s">
        <v>23</v>
      </c>
      <c r="H4948" t="s">
        <v>221</v>
      </c>
      <c r="I4948">
        <v>5996</v>
      </c>
      <c r="J4948" t="s">
        <v>16</v>
      </c>
      <c r="K4948" t="s">
        <v>17</v>
      </c>
      <c r="L4948">
        <v>2021</v>
      </c>
      <c r="M4948" t="s">
        <v>120</v>
      </c>
    </row>
    <row r="4949" spans="1:13" x14ac:dyDescent="0.25">
      <c r="A4949" s="1">
        <v>44392</v>
      </c>
      <c r="B4949" s="2">
        <v>0.8256944444444444</v>
      </c>
      <c r="C4949" t="s">
        <v>33</v>
      </c>
      <c r="D4949" t="s">
        <v>66</v>
      </c>
      <c r="E4949">
        <v>11</v>
      </c>
      <c r="F4949">
        <v>16</v>
      </c>
      <c r="G4949" t="s">
        <v>23</v>
      </c>
      <c r="H4949" t="s">
        <v>221</v>
      </c>
      <c r="I4949">
        <v>5856</v>
      </c>
      <c r="J4949" t="s">
        <v>91</v>
      </c>
      <c r="K4949" t="s">
        <v>92</v>
      </c>
      <c r="L4949">
        <v>2021</v>
      </c>
      <c r="M4949" t="s">
        <v>120</v>
      </c>
    </row>
    <row r="4950" spans="1:13" x14ac:dyDescent="0.25">
      <c r="A4950" s="1">
        <v>44392</v>
      </c>
      <c r="B4950" s="2">
        <v>0.94236111111111109</v>
      </c>
      <c r="C4950" t="s">
        <v>33</v>
      </c>
      <c r="D4950" t="s">
        <v>80</v>
      </c>
      <c r="E4950">
        <v>3</v>
      </c>
      <c r="F4950">
        <v>10</v>
      </c>
      <c r="G4950" t="s">
        <v>20</v>
      </c>
      <c r="H4950" t="s">
        <v>223</v>
      </c>
      <c r="I4950">
        <v>5100</v>
      </c>
      <c r="J4950" t="s">
        <v>16</v>
      </c>
      <c r="K4950" t="s">
        <v>17</v>
      </c>
      <c r="L4950">
        <v>2021</v>
      </c>
      <c r="M4950" t="s">
        <v>120</v>
      </c>
    </row>
    <row r="4951" spans="1:13" x14ac:dyDescent="0.25">
      <c r="A4951" s="1">
        <v>44392</v>
      </c>
      <c r="B4951" s="2">
        <v>0.9458333333333333</v>
      </c>
      <c r="C4951" t="s">
        <v>33</v>
      </c>
      <c r="D4951" t="s">
        <v>80</v>
      </c>
      <c r="E4951">
        <v>0</v>
      </c>
      <c r="F4951">
        <v>0</v>
      </c>
      <c r="G4951" t="s">
        <v>32</v>
      </c>
      <c r="H4951" t="s">
        <v>223</v>
      </c>
      <c r="I4951">
        <v>5192</v>
      </c>
      <c r="J4951" t="s">
        <v>16</v>
      </c>
      <c r="K4951" t="s">
        <v>17</v>
      </c>
      <c r="L4951">
        <v>2021</v>
      </c>
      <c r="M4951" t="s">
        <v>120</v>
      </c>
    </row>
    <row r="4952" spans="1:13" x14ac:dyDescent="0.25">
      <c r="A4952" s="1">
        <v>44392</v>
      </c>
      <c r="B4952" s="2">
        <v>2.2916666666666665E-2</v>
      </c>
      <c r="C4952" t="s">
        <v>33</v>
      </c>
      <c r="D4952" t="s">
        <v>64</v>
      </c>
      <c r="E4952">
        <v>0</v>
      </c>
      <c r="F4952">
        <v>0</v>
      </c>
      <c r="G4952" t="s">
        <v>20</v>
      </c>
      <c r="H4952" t="s">
        <v>223</v>
      </c>
      <c r="I4952">
        <v>5263</v>
      </c>
      <c r="J4952" t="s">
        <v>16</v>
      </c>
      <c r="K4952" t="s">
        <v>17</v>
      </c>
      <c r="L4952">
        <v>2021</v>
      </c>
      <c r="M4952" t="s">
        <v>120</v>
      </c>
    </row>
    <row r="4953" spans="1:13" x14ac:dyDescent="0.25">
      <c r="A4953" s="1">
        <v>44393</v>
      </c>
      <c r="B4953" s="2">
        <v>0.73958333333333337</v>
      </c>
      <c r="C4953" t="s">
        <v>40</v>
      </c>
      <c r="D4953" t="s">
        <v>37</v>
      </c>
      <c r="E4953">
        <v>0</v>
      </c>
      <c r="F4953">
        <v>0</v>
      </c>
      <c r="G4953" t="s">
        <v>32</v>
      </c>
      <c r="H4953" t="s">
        <v>223</v>
      </c>
      <c r="I4953">
        <v>5204</v>
      </c>
      <c r="J4953" t="s">
        <v>16</v>
      </c>
      <c r="K4953" t="s">
        <v>17</v>
      </c>
      <c r="L4953">
        <v>2021</v>
      </c>
      <c r="M4953" t="s">
        <v>120</v>
      </c>
    </row>
    <row r="4954" spans="1:13" x14ac:dyDescent="0.25">
      <c r="A4954" s="1">
        <v>44393</v>
      </c>
      <c r="B4954" s="2">
        <v>0.84236111111111112</v>
      </c>
      <c r="C4954" t="s">
        <v>40</v>
      </c>
      <c r="D4954" t="s">
        <v>82</v>
      </c>
      <c r="E4954">
        <v>0</v>
      </c>
      <c r="F4954">
        <v>0</v>
      </c>
      <c r="G4954" t="s">
        <v>32</v>
      </c>
      <c r="H4954" t="s">
        <v>223</v>
      </c>
      <c r="I4954">
        <v>5191</v>
      </c>
      <c r="J4954" t="s">
        <v>91</v>
      </c>
      <c r="K4954" t="s">
        <v>92</v>
      </c>
      <c r="L4954">
        <v>2021</v>
      </c>
      <c r="M4954" t="s">
        <v>120</v>
      </c>
    </row>
    <row r="4955" spans="1:13" x14ac:dyDescent="0.25">
      <c r="A4955" s="1">
        <v>44393</v>
      </c>
      <c r="B4955" s="2">
        <v>3.4027777777777775E-2</v>
      </c>
      <c r="C4955" t="s">
        <v>40</v>
      </c>
      <c r="D4955" t="s">
        <v>81</v>
      </c>
      <c r="E4955">
        <v>3</v>
      </c>
      <c r="F4955">
        <v>10</v>
      </c>
      <c r="G4955" t="s">
        <v>20</v>
      </c>
      <c r="H4955" t="s">
        <v>223</v>
      </c>
      <c r="I4955">
        <v>5008</v>
      </c>
      <c r="J4955" t="s">
        <v>16</v>
      </c>
      <c r="K4955" t="s">
        <v>17</v>
      </c>
      <c r="L4955">
        <v>2021</v>
      </c>
      <c r="M4955" t="s">
        <v>120</v>
      </c>
    </row>
    <row r="4956" spans="1:13" x14ac:dyDescent="0.25">
      <c r="A4956" s="1">
        <v>44394</v>
      </c>
      <c r="B4956" s="2">
        <v>0.45833333333333331</v>
      </c>
      <c r="C4956" t="s">
        <v>50</v>
      </c>
      <c r="D4956" t="s">
        <v>63</v>
      </c>
      <c r="E4956">
        <v>15</v>
      </c>
      <c r="F4956">
        <v>20</v>
      </c>
      <c r="G4956" t="s">
        <v>23</v>
      </c>
      <c r="H4956" t="s">
        <v>221</v>
      </c>
      <c r="I4956">
        <v>5861</v>
      </c>
      <c r="J4956" t="s">
        <v>16</v>
      </c>
      <c r="K4956" t="s">
        <v>17</v>
      </c>
      <c r="L4956">
        <v>2021</v>
      </c>
      <c r="M4956" t="s">
        <v>120</v>
      </c>
    </row>
    <row r="4957" spans="1:13" x14ac:dyDescent="0.25">
      <c r="A4957" s="1">
        <v>44394</v>
      </c>
      <c r="B4957" s="2">
        <v>0.5229166666666667</v>
      </c>
      <c r="C4957" t="s">
        <v>50</v>
      </c>
      <c r="D4957" t="s">
        <v>105</v>
      </c>
      <c r="E4957">
        <v>6</v>
      </c>
      <c r="F4957">
        <v>11</v>
      </c>
      <c r="G4957" t="s">
        <v>23</v>
      </c>
      <c r="H4957" t="s">
        <v>221</v>
      </c>
      <c r="I4957">
        <v>5751</v>
      </c>
      <c r="J4957" t="s">
        <v>16</v>
      </c>
      <c r="K4957" t="s">
        <v>17</v>
      </c>
      <c r="L4957">
        <v>2021</v>
      </c>
      <c r="M4957" t="s">
        <v>120</v>
      </c>
    </row>
    <row r="4958" spans="1:13" x14ac:dyDescent="0.25">
      <c r="A4958" s="1">
        <v>44394</v>
      </c>
      <c r="B4958" s="2">
        <v>0.76458333333333328</v>
      </c>
      <c r="C4958" t="s">
        <v>50</v>
      </c>
      <c r="D4958" t="s">
        <v>87</v>
      </c>
      <c r="E4958">
        <v>12</v>
      </c>
      <c r="F4958">
        <v>18</v>
      </c>
      <c r="G4958" t="s">
        <v>15</v>
      </c>
      <c r="H4958" t="s">
        <v>221</v>
      </c>
      <c r="I4958">
        <v>6096</v>
      </c>
      <c r="J4958" t="s">
        <v>91</v>
      </c>
      <c r="K4958" t="s">
        <v>92</v>
      </c>
      <c r="L4958">
        <v>2021</v>
      </c>
      <c r="M4958" t="s">
        <v>120</v>
      </c>
    </row>
    <row r="4959" spans="1:13" x14ac:dyDescent="0.25">
      <c r="A4959" s="1">
        <v>44394</v>
      </c>
      <c r="B4959" s="2">
        <v>0.875</v>
      </c>
      <c r="C4959" t="s">
        <v>50</v>
      </c>
      <c r="D4959" t="s">
        <v>26</v>
      </c>
      <c r="E4959">
        <v>13</v>
      </c>
      <c r="F4959">
        <v>20</v>
      </c>
      <c r="G4959" t="s">
        <v>20</v>
      </c>
      <c r="H4959" t="s">
        <v>223</v>
      </c>
      <c r="I4959">
        <v>5254</v>
      </c>
      <c r="J4959" t="s">
        <v>91</v>
      </c>
      <c r="K4959" t="s">
        <v>92</v>
      </c>
      <c r="L4959">
        <v>2021</v>
      </c>
      <c r="M4959" t="s">
        <v>120</v>
      </c>
    </row>
    <row r="4960" spans="1:13" x14ac:dyDescent="0.25">
      <c r="A4960" s="1">
        <v>44394</v>
      </c>
      <c r="B4960" s="2">
        <v>0.87638888888888888</v>
      </c>
      <c r="C4960" t="s">
        <v>50</v>
      </c>
      <c r="D4960" t="s">
        <v>48</v>
      </c>
      <c r="E4960">
        <v>13</v>
      </c>
      <c r="F4960">
        <v>20</v>
      </c>
      <c r="G4960" t="s">
        <v>23</v>
      </c>
      <c r="H4960" t="s">
        <v>221</v>
      </c>
      <c r="I4960">
        <v>5706</v>
      </c>
      <c r="J4960" t="s">
        <v>91</v>
      </c>
      <c r="K4960" t="s">
        <v>92</v>
      </c>
      <c r="L4960">
        <v>2021</v>
      </c>
      <c r="M4960" t="s">
        <v>120</v>
      </c>
    </row>
    <row r="4961" spans="1:13" x14ac:dyDescent="0.25">
      <c r="A4961" s="1">
        <v>44394</v>
      </c>
      <c r="B4961" s="2">
        <v>0.8930555555555556</v>
      </c>
      <c r="C4961" t="s">
        <v>50</v>
      </c>
      <c r="D4961" t="s">
        <v>59</v>
      </c>
      <c r="E4961">
        <v>0</v>
      </c>
      <c r="F4961">
        <v>0</v>
      </c>
      <c r="G4961" t="s">
        <v>20</v>
      </c>
      <c r="H4961" t="s">
        <v>223</v>
      </c>
      <c r="I4961">
        <v>5172</v>
      </c>
      <c r="J4961" t="s">
        <v>16</v>
      </c>
      <c r="K4961" t="s">
        <v>17</v>
      </c>
      <c r="L4961">
        <v>2021</v>
      </c>
      <c r="M4961" t="s">
        <v>120</v>
      </c>
    </row>
    <row r="4962" spans="1:13" x14ac:dyDescent="0.25">
      <c r="A4962" s="1">
        <v>44394</v>
      </c>
      <c r="B4962" s="2">
        <v>0.89652777777777781</v>
      </c>
      <c r="C4962" t="s">
        <v>50</v>
      </c>
      <c r="D4962" t="s">
        <v>77</v>
      </c>
      <c r="E4962">
        <v>4</v>
      </c>
      <c r="F4962">
        <v>11</v>
      </c>
      <c r="G4962" t="s">
        <v>23</v>
      </c>
      <c r="H4962" t="s">
        <v>221</v>
      </c>
      <c r="I4962">
        <v>5581</v>
      </c>
      <c r="J4962" t="s">
        <v>16</v>
      </c>
      <c r="K4962" t="s">
        <v>17</v>
      </c>
      <c r="L4962">
        <v>2021</v>
      </c>
      <c r="M4962" t="s">
        <v>120</v>
      </c>
    </row>
    <row r="4963" spans="1:13" x14ac:dyDescent="0.25">
      <c r="A4963" s="1">
        <v>44394</v>
      </c>
      <c r="B4963" s="2">
        <v>0.93055555555555558</v>
      </c>
      <c r="C4963" t="s">
        <v>50</v>
      </c>
      <c r="D4963" t="s">
        <v>85</v>
      </c>
      <c r="E4963">
        <v>4</v>
      </c>
      <c r="F4963">
        <v>11</v>
      </c>
      <c r="G4963" t="s">
        <v>23</v>
      </c>
      <c r="H4963" t="s">
        <v>221</v>
      </c>
      <c r="I4963">
        <v>5931</v>
      </c>
      <c r="J4963" t="s">
        <v>16</v>
      </c>
      <c r="K4963" t="s">
        <v>17</v>
      </c>
      <c r="L4963">
        <v>2021</v>
      </c>
      <c r="M4963" t="s">
        <v>120</v>
      </c>
    </row>
    <row r="4964" spans="1:13" x14ac:dyDescent="0.25">
      <c r="A4964" s="1">
        <v>44394</v>
      </c>
      <c r="B4964" s="2">
        <v>0.94097222222222221</v>
      </c>
      <c r="C4964" t="s">
        <v>50</v>
      </c>
      <c r="D4964" t="s">
        <v>93</v>
      </c>
      <c r="E4964">
        <v>19</v>
      </c>
      <c r="F4964">
        <v>26</v>
      </c>
      <c r="G4964" t="s">
        <v>32</v>
      </c>
      <c r="H4964" t="s">
        <v>223</v>
      </c>
      <c r="I4964">
        <v>5180</v>
      </c>
      <c r="J4964" t="s">
        <v>91</v>
      </c>
      <c r="K4964" t="s">
        <v>92</v>
      </c>
      <c r="L4964">
        <v>2021</v>
      </c>
      <c r="M4964" t="s">
        <v>120</v>
      </c>
    </row>
    <row r="4965" spans="1:13" x14ac:dyDescent="0.25">
      <c r="A4965" s="1">
        <v>44394</v>
      </c>
      <c r="B4965" s="2">
        <v>2.0833333333333332E-2</v>
      </c>
      <c r="C4965" t="s">
        <v>50</v>
      </c>
      <c r="D4965" t="s">
        <v>114</v>
      </c>
      <c r="E4965">
        <v>0</v>
      </c>
      <c r="F4965">
        <v>0</v>
      </c>
      <c r="G4965" t="s">
        <v>23</v>
      </c>
      <c r="H4965" t="s">
        <v>221</v>
      </c>
      <c r="I4965">
        <v>5531</v>
      </c>
      <c r="J4965" t="s">
        <v>16</v>
      </c>
      <c r="K4965" t="s">
        <v>17</v>
      </c>
      <c r="L4965">
        <v>2021</v>
      </c>
      <c r="M4965" t="s">
        <v>120</v>
      </c>
    </row>
    <row r="4966" spans="1:13" x14ac:dyDescent="0.25">
      <c r="A4966" s="1">
        <v>44395</v>
      </c>
      <c r="B4966" s="2">
        <v>4.027777777777778E-2</v>
      </c>
      <c r="C4966" t="s">
        <v>53</v>
      </c>
      <c r="D4966" t="s">
        <v>113</v>
      </c>
      <c r="E4966">
        <v>0</v>
      </c>
      <c r="F4966">
        <v>0</v>
      </c>
      <c r="G4966" t="s">
        <v>23</v>
      </c>
      <c r="H4966" t="s">
        <v>221</v>
      </c>
      <c r="I4966">
        <v>5656</v>
      </c>
      <c r="J4966" t="s">
        <v>16</v>
      </c>
      <c r="K4966" t="s">
        <v>17</v>
      </c>
      <c r="L4966">
        <v>2021</v>
      </c>
      <c r="M4966" t="s">
        <v>120</v>
      </c>
    </row>
    <row r="4967" spans="1:13" x14ac:dyDescent="0.25">
      <c r="A4967" s="1">
        <v>44396</v>
      </c>
      <c r="B4967" s="2">
        <v>0.45208333333333334</v>
      </c>
      <c r="C4967" t="s">
        <v>13</v>
      </c>
      <c r="D4967" t="s">
        <v>82</v>
      </c>
      <c r="E4967">
        <v>6</v>
      </c>
      <c r="F4967">
        <v>10</v>
      </c>
      <c r="G4967" t="s">
        <v>32</v>
      </c>
      <c r="H4967" t="s">
        <v>223</v>
      </c>
      <c r="I4967">
        <v>5096</v>
      </c>
      <c r="J4967" t="s">
        <v>55</v>
      </c>
      <c r="K4967" t="s">
        <v>56</v>
      </c>
      <c r="L4967">
        <v>2021</v>
      </c>
      <c r="M4967" t="s">
        <v>120</v>
      </c>
    </row>
    <row r="4968" spans="1:13" x14ac:dyDescent="0.25">
      <c r="A4968" s="1">
        <v>44396</v>
      </c>
      <c r="B4968" s="2">
        <v>0.69722222222222219</v>
      </c>
      <c r="C4968" t="s">
        <v>13</v>
      </c>
      <c r="D4968" t="s">
        <v>105</v>
      </c>
      <c r="E4968">
        <v>5</v>
      </c>
      <c r="F4968">
        <v>8</v>
      </c>
      <c r="G4968" t="s">
        <v>15</v>
      </c>
      <c r="H4968" t="s">
        <v>221</v>
      </c>
      <c r="I4968">
        <v>6036</v>
      </c>
      <c r="J4968" t="s">
        <v>16</v>
      </c>
      <c r="K4968" t="s">
        <v>17</v>
      </c>
      <c r="L4968">
        <v>2021</v>
      </c>
      <c r="M4968" t="s">
        <v>120</v>
      </c>
    </row>
    <row r="4969" spans="1:13" x14ac:dyDescent="0.25">
      <c r="A4969" s="1">
        <v>44397</v>
      </c>
      <c r="B4969" s="2">
        <v>0.6333333333333333</v>
      </c>
      <c r="C4969" t="s">
        <v>21</v>
      </c>
      <c r="D4969" t="s">
        <v>78</v>
      </c>
      <c r="E4969">
        <v>4</v>
      </c>
      <c r="F4969">
        <v>8</v>
      </c>
      <c r="G4969" t="s">
        <v>20</v>
      </c>
      <c r="H4969" t="s">
        <v>223</v>
      </c>
      <c r="I4969">
        <v>5236</v>
      </c>
      <c r="J4969" t="s">
        <v>16</v>
      </c>
      <c r="K4969" t="s">
        <v>17</v>
      </c>
      <c r="L4969">
        <v>2021</v>
      </c>
      <c r="M4969" t="s">
        <v>120</v>
      </c>
    </row>
    <row r="4970" spans="1:13" x14ac:dyDescent="0.25">
      <c r="A4970" s="1">
        <v>44397</v>
      </c>
      <c r="B4970" s="2">
        <v>0.65833333333333333</v>
      </c>
      <c r="C4970" t="s">
        <v>21</v>
      </c>
      <c r="D4970" t="s">
        <v>57</v>
      </c>
      <c r="E4970">
        <v>0</v>
      </c>
      <c r="F4970">
        <v>0</v>
      </c>
      <c r="G4970" t="s">
        <v>20</v>
      </c>
      <c r="H4970" t="s">
        <v>223</v>
      </c>
      <c r="I4970">
        <v>5256</v>
      </c>
      <c r="J4970" t="s">
        <v>16</v>
      </c>
      <c r="K4970" t="s">
        <v>17</v>
      </c>
      <c r="L4970">
        <v>2021</v>
      </c>
      <c r="M4970" t="s">
        <v>120</v>
      </c>
    </row>
    <row r="4971" spans="1:13" x14ac:dyDescent="0.25">
      <c r="A4971" s="1">
        <v>44397</v>
      </c>
      <c r="B4971" s="2">
        <v>0.90902777777777777</v>
      </c>
      <c r="C4971" t="s">
        <v>21</v>
      </c>
      <c r="D4971" t="s">
        <v>76</v>
      </c>
      <c r="E4971">
        <v>0</v>
      </c>
      <c r="F4971">
        <v>0</v>
      </c>
      <c r="G4971" t="s">
        <v>32</v>
      </c>
      <c r="H4971" t="s">
        <v>223</v>
      </c>
      <c r="I4971">
        <v>5150</v>
      </c>
      <c r="J4971" t="s">
        <v>16</v>
      </c>
      <c r="K4971" t="s">
        <v>17</v>
      </c>
      <c r="L4971">
        <v>2021</v>
      </c>
      <c r="M4971" t="s">
        <v>120</v>
      </c>
    </row>
    <row r="4972" spans="1:13" x14ac:dyDescent="0.25">
      <c r="A4972" s="1">
        <v>44397</v>
      </c>
      <c r="B4972" s="2">
        <v>0.91111111111111109</v>
      </c>
      <c r="C4972" t="s">
        <v>21</v>
      </c>
      <c r="D4972" t="s">
        <v>41</v>
      </c>
      <c r="E4972">
        <v>0</v>
      </c>
      <c r="F4972">
        <v>0</v>
      </c>
      <c r="G4972" t="s">
        <v>20</v>
      </c>
      <c r="H4972" t="s">
        <v>223</v>
      </c>
      <c r="I4972">
        <v>5179</v>
      </c>
      <c r="J4972" t="s">
        <v>16</v>
      </c>
      <c r="K4972" t="s">
        <v>17</v>
      </c>
      <c r="L4972">
        <v>2021</v>
      </c>
      <c r="M4972" t="s">
        <v>120</v>
      </c>
    </row>
    <row r="4973" spans="1:13" x14ac:dyDescent="0.25">
      <c r="A4973" s="1">
        <v>44397</v>
      </c>
      <c r="B4973" s="2">
        <v>0.9243055555555556</v>
      </c>
      <c r="C4973" t="s">
        <v>21</v>
      </c>
      <c r="D4973" t="s">
        <v>68</v>
      </c>
      <c r="E4973">
        <v>7</v>
      </c>
      <c r="F4973">
        <v>14</v>
      </c>
      <c r="G4973" t="s">
        <v>20</v>
      </c>
      <c r="H4973" t="s">
        <v>223</v>
      </c>
      <c r="I4973">
        <v>5236</v>
      </c>
      <c r="J4973" t="s">
        <v>16</v>
      </c>
      <c r="K4973" t="s">
        <v>17</v>
      </c>
      <c r="L4973">
        <v>2021</v>
      </c>
      <c r="M4973" t="s">
        <v>120</v>
      </c>
    </row>
    <row r="4974" spans="1:13" x14ac:dyDescent="0.25">
      <c r="A4974" s="1">
        <v>44398</v>
      </c>
      <c r="B4974" s="2">
        <v>0.65555555555555556</v>
      </c>
      <c r="C4974" t="s">
        <v>25</v>
      </c>
      <c r="D4974" t="s">
        <v>121</v>
      </c>
      <c r="E4974">
        <v>3</v>
      </c>
      <c r="F4974">
        <v>8</v>
      </c>
      <c r="G4974" t="s">
        <v>15</v>
      </c>
      <c r="H4974" t="s">
        <v>224</v>
      </c>
      <c r="I4974">
        <v>3019</v>
      </c>
      <c r="J4974" t="s">
        <v>61</v>
      </c>
      <c r="K4974" t="s">
        <v>17</v>
      </c>
      <c r="L4974">
        <v>2021</v>
      </c>
      <c r="M4974" t="s">
        <v>120</v>
      </c>
    </row>
    <row r="4975" spans="1:13" x14ac:dyDescent="0.25">
      <c r="A4975" s="1">
        <v>44398</v>
      </c>
      <c r="B4975" s="2">
        <v>0.3840277777777778</v>
      </c>
      <c r="C4975" t="s">
        <v>25</v>
      </c>
      <c r="D4975" t="s">
        <v>49</v>
      </c>
      <c r="E4975">
        <v>5</v>
      </c>
      <c r="F4975">
        <v>8</v>
      </c>
      <c r="G4975" t="s">
        <v>23</v>
      </c>
      <c r="H4975" t="s">
        <v>221</v>
      </c>
      <c r="I4975">
        <v>5516</v>
      </c>
      <c r="J4975" t="s">
        <v>16</v>
      </c>
      <c r="K4975" t="s">
        <v>17</v>
      </c>
      <c r="L4975">
        <v>2021</v>
      </c>
      <c r="M4975" t="s">
        <v>120</v>
      </c>
    </row>
    <row r="4976" spans="1:13" x14ac:dyDescent="0.25">
      <c r="A4976" s="1">
        <v>44398</v>
      </c>
      <c r="B4976" s="2">
        <v>0.92847222222222225</v>
      </c>
      <c r="C4976" t="s">
        <v>25</v>
      </c>
      <c r="D4976" t="s">
        <v>19</v>
      </c>
      <c r="E4976">
        <v>12</v>
      </c>
      <c r="F4976">
        <v>20</v>
      </c>
      <c r="G4976" t="s">
        <v>20</v>
      </c>
      <c r="H4976" t="s">
        <v>223</v>
      </c>
      <c r="I4976">
        <v>5250</v>
      </c>
      <c r="J4976" t="s">
        <v>16</v>
      </c>
      <c r="K4976" t="s">
        <v>17</v>
      </c>
      <c r="L4976">
        <v>2021</v>
      </c>
      <c r="M4976" t="s">
        <v>120</v>
      </c>
    </row>
    <row r="4977" spans="1:13" x14ac:dyDescent="0.25">
      <c r="A4977" s="1">
        <v>44398</v>
      </c>
      <c r="B4977" s="2">
        <v>0.93958333333333333</v>
      </c>
      <c r="C4977" t="s">
        <v>25</v>
      </c>
      <c r="D4977" t="s">
        <v>59</v>
      </c>
      <c r="E4977">
        <v>5</v>
      </c>
      <c r="F4977">
        <v>13</v>
      </c>
      <c r="G4977" t="s">
        <v>20</v>
      </c>
      <c r="H4977" t="s">
        <v>223</v>
      </c>
      <c r="I4977">
        <v>5209</v>
      </c>
      <c r="J4977" t="s">
        <v>16</v>
      </c>
      <c r="K4977" t="s">
        <v>17</v>
      </c>
      <c r="L4977">
        <v>2021</v>
      </c>
      <c r="M4977" t="s">
        <v>120</v>
      </c>
    </row>
    <row r="4978" spans="1:13" x14ac:dyDescent="0.25">
      <c r="A4978" s="1">
        <v>44398</v>
      </c>
      <c r="B4978" s="2">
        <v>0.98750000000000004</v>
      </c>
      <c r="C4978" t="s">
        <v>25</v>
      </c>
      <c r="D4978" t="s">
        <v>48</v>
      </c>
      <c r="E4978">
        <v>4</v>
      </c>
      <c r="F4978">
        <v>11</v>
      </c>
      <c r="G4978" t="s">
        <v>15</v>
      </c>
      <c r="H4978" t="s">
        <v>221</v>
      </c>
      <c r="I4978">
        <v>5716</v>
      </c>
      <c r="J4978" t="s">
        <v>16</v>
      </c>
      <c r="K4978" t="s">
        <v>17</v>
      </c>
      <c r="L4978">
        <v>2021</v>
      </c>
      <c r="M4978" t="s">
        <v>120</v>
      </c>
    </row>
    <row r="4979" spans="1:13" x14ac:dyDescent="0.25">
      <c r="A4979" s="1">
        <v>44399</v>
      </c>
      <c r="B4979" s="2">
        <v>0.57430555555555551</v>
      </c>
      <c r="C4979" t="s">
        <v>33</v>
      </c>
      <c r="D4979" t="s">
        <v>54</v>
      </c>
      <c r="E4979">
        <v>3</v>
      </c>
      <c r="F4979">
        <v>6</v>
      </c>
      <c r="G4979" t="s">
        <v>15</v>
      </c>
      <c r="H4979" t="s">
        <v>221</v>
      </c>
      <c r="I4979">
        <v>5816</v>
      </c>
      <c r="J4979" t="s">
        <v>16</v>
      </c>
      <c r="K4979" t="s">
        <v>17</v>
      </c>
      <c r="L4979">
        <v>2021</v>
      </c>
      <c r="M4979" t="s">
        <v>120</v>
      </c>
    </row>
    <row r="4980" spans="1:13" x14ac:dyDescent="0.25">
      <c r="A4980" s="1">
        <v>44399</v>
      </c>
      <c r="B4980" s="2">
        <v>0.60277777777777775</v>
      </c>
      <c r="C4980" t="s">
        <v>33</v>
      </c>
      <c r="D4980" t="s">
        <v>86</v>
      </c>
      <c r="E4980">
        <v>4</v>
      </c>
      <c r="F4980">
        <v>8</v>
      </c>
      <c r="G4980" t="s">
        <v>32</v>
      </c>
      <c r="H4980" t="s">
        <v>223</v>
      </c>
      <c r="I4980">
        <v>5182</v>
      </c>
      <c r="J4980" t="s">
        <v>16</v>
      </c>
      <c r="K4980" t="s">
        <v>17</v>
      </c>
      <c r="L4980">
        <v>2021</v>
      </c>
      <c r="M4980" t="s">
        <v>120</v>
      </c>
    </row>
    <row r="4981" spans="1:13" x14ac:dyDescent="0.25">
      <c r="A4981" s="1">
        <v>44399</v>
      </c>
      <c r="B4981" s="2">
        <v>0.71388888888888891</v>
      </c>
      <c r="C4981" t="s">
        <v>33</v>
      </c>
      <c r="D4981" t="s">
        <v>59</v>
      </c>
      <c r="E4981">
        <v>38</v>
      </c>
      <c r="F4981">
        <v>42</v>
      </c>
      <c r="G4981" t="s">
        <v>32</v>
      </c>
      <c r="H4981" t="s">
        <v>223</v>
      </c>
      <c r="I4981">
        <v>5271</v>
      </c>
      <c r="J4981" t="s">
        <v>89</v>
      </c>
      <c r="K4981" t="s">
        <v>90</v>
      </c>
      <c r="L4981">
        <v>2021</v>
      </c>
      <c r="M4981" t="s">
        <v>120</v>
      </c>
    </row>
    <row r="4982" spans="1:13" x14ac:dyDescent="0.25">
      <c r="A4982" s="1">
        <v>44399</v>
      </c>
      <c r="B4982" s="2">
        <v>0.84027777777777779</v>
      </c>
      <c r="C4982" t="s">
        <v>33</v>
      </c>
      <c r="D4982" t="s">
        <v>87</v>
      </c>
      <c r="E4982">
        <v>6</v>
      </c>
      <c r="F4982">
        <v>11</v>
      </c>
      <c r="G4982" t="s">
        <v>23</v>
      </c>
      <c r="H4982" t="s">
        <v>221</v>
      </c>
      <c r="I4982">
        <v>5996</v>
      </c>
      <c r="J4982" t="s">
        <v>16</v>
      </c>
      <c r="K4982" t="s">
        <v>17</v>
      </c>
      <c r="L4982">
        <v>2021</v>
      </c>
      <c r="M4982" t="s">
        <v>120</v>
      </c>
    </row>
    <row r="4983" spans="1:13" x14ac:dyDescent="0.25">
      <c r="A4983" s="1">
        <v>44399</v>
      </c>
      <c r="B4983" s="2">
        <v>3.4027777777777775E-2</v>
      </c>
      <c r="C4983" t="s">
        <v>33</v>
      </c>
      <c r="D4983" t="s">
        <v>114</v>
      </c>
      <c r="E4983">
        <v>10</v>
      </c>
      <c r="F4983">
        <v>17</v>
      </c>
      <c r="G4983" t="s">
        <v>15</v>
      </c>
      <c r="H4983" t="s">
        <v>221</v>
      </c>
      <c r="I4983">
        <v>5651</v>
      </c>
      <c r="J4983" t="s">
        <v>16</v>
      </c>
      <c r="K4983" t="s">
        <v>17</v>
      </c>
      <c r="L4983">
        <v>2021</v>
      </c>
      <c r="M4983" t="s">
        <v>120</v>
      </c>
    </row>
    <row r="4984" spans="1:13" x14ac:dyDescent="0.25">
      <c r="A4984" s="1">
        <v>44399</v>
      </c>
      <c r="B4984" s="2">
        <v>0.82708333333333328</v>
      </c>
      <c r="C4984" t="s">
        <v>33</v>
      </c>
      <c r="D4984" t="s">
        <v>127</v>
      </c>
      <c r="E4984">
        <v>5</v>
      </c>
      <c r="F4984">
        <v>10</v>
      </c>
      <c r="G4984" t="s">
        <v>32</v>
      </c>
      <c r="H4984" t="s">
        <v>222</v>
      </c>
      <c r="I4984">
        <v>6176</v>
      </c>
      <c r="J4984" t="s">
        <v>16</v>
      </c>
      <c r="K4984" t="s">
        <v>17</v>
      </c>
      <c r="L4984">
        <v>2021</v>
      </c>
      <c r="M4984" t="s">
        <v>120</v>
      </c>
    </row>
    <row r="4985" spans="1:13" x14ac:dyDescent="0.25">
      <c r="A4985" s="1">
        <v>44400</v>
      </c>
      <c r="B4985" s="2">
        <v>0.57916666666666672</v>
      </c>
      <c r="C4985" t="s">
        <v>40</v>
      </c>
      <c r="D4985" t="s">
        <v>76</v>
      </c>
      <c r="E4985">
        <v>10</v>
      </c>
      <c r="F4985">
        <v>14</v>
      </c>
      <c r="G4985" t="s">
        <v>32</v>
      </c>
      <c r="H4985" t="s">
        <v>223</v>
      </c>
      <c r="I4985">
        <v>5191</v>
      </c>
      <c r="J4985" t="s">
        <v>55</v>
      </c>
      <c r="K4985" t="s">
        <v>56</v>
      </c>
      <c r="L4985">
        <v>2021</v>
      </c>
      <c r="M4985" t="s">
        <v>120</v>
      </c>
    </row>
    <row r="4986" spans="1:13" x14ac:dyDescent="0.25">
      <c r="A4986" s="1">
        <v>44400</v>
      </c>
      <c r="B4986" s="2">
        <v>0.74236111111111114</v>
      </c>
      <c r="C4986" t="s">
        <v>40</v>
      </c>
      <c r="D4986" t="s">
        <v>97</v>
      </c>
      <c r="E4986">
        <v>0</v>
      </c>
      <c r="F4986">
        <v>0</v>
      </c>
      <c r="G4986" t="s">
        <v>32</v>
      </c>
      <c r="H4986" t="s">
        <v>223</v>
      </c>
      <c r="I4986">
        <v>5099</v>
      </c>
      <c r="J4986" t="s">
        <v>16</v>
      </c>
      <c r="K4986" t="s">
        <v>17</v>
      </c>
      <c r="L4986">
        <v>2021</v>
      </c>
      <c r="M4986" t="s">
        <v>120</v>
      </c>
    </row>
    <row r="4987" spans="1:13" x14ac:dyDescent="0.25">
      <c r="A4987" s="1">
        <v>44400</v>
      </c>
      <c r="B4987" s="2">
        <v>0.96805555555555556</v>
      </c>
      <c r="C4987" t="s">
        <v>40</v>
      </c>
      <c r="D4987" t="s">
        <v>27</v>
      </c>
      <c r="E4987">
        <v>0</v>
      </c>
      <c r="F4987">
        <v>0</v>
      </c>
      <c r="G4987" t="s">
        <v>23</v>
      </c>
      <c r="H4987" t="s">
        <v>221</v>
      </c>
      <c r="I4987">
        <v>5966</v>
      </c>
      <c r="J4987" t="s">
        <v>55</v>
      </c>
      <c r="K4987" t="s">
        <v>56</v>
      </c>
      <c r="L4987">
        <v>2021</v>
      </c>
      <c r="M4987" t="s">
        <v>120</v>
      </c>
    </row>
    <row r="4988" spans="1:13" x14ac:dyDescent="0.25">
      <c r="A4988" s="1">
        <v>44400</v>
      </c>
      <c r="B4988" s="2">
        <v>0.97222222222222221</v>
      </c>
      <c r="C4988" t="s">
        <v>40</v>
      </c>
      <c r="D4988" t="s">
        <v>48</v>
      </c>
      <c r="E4988">
        <v>0</v>
      </c>
      <c r="F4988">
        <v>0</v>
      </c>
      <c r="G4988" t="s">
        <v>15</v>
      </c>
      <c r="H4988" t="s">
        <v>221</v>
      </c>
      <c r="I4988">
        <v>5806</v>
      </c>
      <c r="J4988" t="s">
        <v>16</v>
      </c>
      <c r="K4988" t="s">
        <v>17</v>
      </c>
      <c r="L4988">
        <v>2021</v>
      </c>
      <c r="M4988" t="s">
        <v>120</v>
      </c>
    </row>
    <row r="4989" spans="1:13" x14ac:dyDescent="0.25">
      <c r="A4989" s="1">
        <v>44400</v>
      </c>
      <c r="B4989" s="2">
        <v>7.9861111111111105E-2</v>
      </c>
      <c r="C4989" t="s">
        <v>40</v>
      </c>
      <c r="D4989" t="s">
        <v>86</v>
      </c>
      <c r="E4989">
        <v>0</v>
      </c>
      <c r="F4989">
        <v>0</v>
      </c>
      <c r="H4989" t="s">
        <v>223</v>
      </c>
      <c r="I4989">
        <v>5181</v>
      </c>
      <c r="J4989" t="s">
        <v>38</v>
      </c>
      <c r="K4989" t="s">
        <v>39</v>
      </c>
      <c r="L4989">
        <v>2021</v>
      </c>
      <c r="M4989" t="s">
        <v>120</v>
      </c>
    </row>
    <row r="4990" spans="1:13" x14ac:dyDescent="0.25">
      <c r="A4990" s="1">
        <v>44401</v>
      </c>
      <c r="B4990" s="2">
        <v>0.57430555555555551</v>
      </c>
      <c r="C4990" t="s">
        <v>50</v>
      </c>
      <c r="D4990" t="s">
        <v>19</v>
      </c>
      <c r="E4990">
        <v>0</v>
      </c>
      <c r="F4990">
        <v>0</v>
      </c>
      <c r="G4990" t="s">
        <v>20</v>
      </c>
      <c r="H4990" t="s">
        <v>223</v>
      </c>
      <c r="I4990">
        <v>5223</v>
      </c>
      <c r="J4990" t="s">
        <v>16</v>
      </c>
      <c r="K4990" t="s">
        <v>17</v>
      </c>
      <c r="L4990">
        <v>2021</v>
      </c>
      <c r="M4990" t="s">
        <v>120</v>
      </c>
    </row>
    <row r="4991" spans="1:13" x14ac:dyDescent="0.25">
      <c r="A4991" s="1">
        <v>44402</v>
      </c>
      <c r="B4991" s="2">
        <v>0.53125</v>
      </c>
      <c r="C4991" t="s">
        <v>53</v>
      </c>
      <c r="D4991" t="s">
        <v>102</v>
      </c>
      <c r="E4991">
        <v>3</v>
      </c>
      <c r="F4991">
        <v>8</v>
      </c>
      <c r="G4991" t="s">
        <v>20</v>
      </c>
      <c r="H4991" t="s">
        <v>223</v>
      </c>
      <c r="I4991">
        <v>5362</v>
      </c>
      <c r="J4991" t="s">
        <v>55</v>
      </c>
      <c r="K4991" t="s">
        <v>56</v>
      </c>
      <c r="L4991">
        <v>2021</v>
      </c>
      <c r="M4991" t="s">
        <v>120</v>
      </c>
    </row>
    <row r="4992" spans="1:13" x14ac:dyDescent="0.25">
      <c r="A4992" s="1">
        <v>44402</v>
      </c>
      <c r="B4992" s="2">
        <v>0.76180555555555551</v>
      </c>
      <c r="C4992" t="s">
        <v>53</v>
      </c>
      <c r="D4992" t="s">
        <v>24</v>
      </c>
      <c r="E4992">
        <v>0</v>
      </c>
      <c r="F4992">
        <v>0</v>
      </c>
      <c r="G4992" t="s">
        <v>20</v>
      </c>
      <c r="H4992" t="s">
        <v>223</v>
      </c>
      <c r="I4992">
        <v>5028</v>
      </c>
      <c r="J4992" t="s">
        <v>16</v>
      </c>
      <c r="K4992" t="s">
        <v>17</v>
      </c>
      <c r="L4992">
        <v>2021</v>
      </c>
      <c r="M4992" t="s">
        <v>120</v>
      </c>
    </row>
    <row r="4993" spans="1:13" x14ac:dyDescent="0.25">
      <c r="A4993" s="1">
        <v>44403</v>
      </c>
      <c r="B4993" s="2">
        <v>0.30069444444444443</v>
      </c>
      <c r="C4993" t="s">
        <v>13</v>
      </c>
      <c r="D4993" t="s">
        <v>112</v>
      </c>
      <c r="E4993">
        <v>0</v>
      </c>
      <c r="F4993">
        <v>0</v>
      </c>
      <c r="G4993" t="s">
        <v>15</v>
      </c>
      <c r="H4993" t="s">
        <v>221</v>
      </c>
      <c r="I4993">
        <v>5421</v>
      </c>
      <c r="J4993" t="s">
        <v>16</v>
      </c>
      <c r="K4993" t="s">
        <v>17</v>
      </c>
      <c r="L4993">
        <v>2021</v>
      </c>
      <c r="M4993" t="s">
        <v>120</v>
      </c>
    </row>
    <row r="4994" spans="1:13" x14ac:dyDescent="0.25">
      <c r="A4994" s="1">
        <v>44403</v>
      </c>
      <c r="B4994" s="2">
        <v>0.3034722222222222</v>
      </c>
      <c r="C4994" t="s">
        <v>13</v>
      </c>
      <c r="D4994" t="s">
        <v>112</v>
      </c>
      <c r="E4994">
        <v>15</v>
      </c>
      <c r="F4994">
        <v>18</v>
      </c>
      <c r="G4994" t="s">
        <v>15</v>
      </c>
      <c r="H4994" t="s">
        <v>221</v>
      </c>
      <c r="I4994">
        <v>5471</v>
      </c>
      <c r="J4994" t="s">
        <v>16</v>
      </c>
      <c r="K4994" t="s">
        <v>17</v>
      </c>
      <c r="L4994">
        <v>2021</v>
      </c>
      <c r="M4994" t="s">
        <v>120</v>
      </c>
    </row>
    <row r="4995" spans="1:13" x14ac:dyDescent="0.25">
      <c r="A4995" s="1">
        <v>44403</v>
      </c>
      <c r="B4995" s="2">
        <v>0.44305555555555554</v>
      </c>
      <c r="C4995" t="s">
        <v>13</v>
      </c>
      <c r="D4995" t="s">
        <v>79</v>
      </c>
      <c r="E4995">
        <v>0</v>
      </c>
      <c r="F4995">
        <v>0</v>
      </c>
      <c r="G4995" t="s">
        <v>15</v>
      </c>
      <c r="H4995" t="s">
        <v>221</v>
      </c>
      <c r="I4995">
        <v>5756</v>
      </c>
      <c r="J4995" t="s">
        <v>38</v>
      </c>
      <c r="K4995" t="s">
        <v>39</v>
      </c>
      <c r="L4995">
        <v>2021</v>
      </c>
      <c r="M4995" t="s">
        <v>120</v>
      </c>
    </row>
    <row r="4996" spans="1:13" x14ac:dyDescent="0.25">
      <c r="A4996" s="1">
        <v>44403</v>
      </c>
      <c r="B4996" s="2">
        <v>0.51944444444444449</v>
      </c>
      <c r="C4996" t="s">
        <v>13</v>
      </c>
      <c r="D4996" t="s">
        <v>62</v>
      </c>
      <c r="E4996">
        <v>8</v>
      </c>
      <c r="F4996">
        <v>12</v>
      </c>
      <c r="G4996" t="s">
        <v>32</v>
      </c>
      <c r="H4996" t="s">
        <v>223</v>
      </c>
      <c r="I4996">
        <v>5013</v>
      </c>
      <c r="J4996" t="s">
        <v>16</v>
      </c>
      <c r="K4996" t="s">
        <v>17</v>
      </c>
      <c r="L4996">
        <v>2021</v>
      </c>
      <c r="M4996" t="s">
        <v>120</v>
      </c>
    </row>
    <row r="4997" spans="1:13" x14ac:dyDescent="0.25">
      <c r="A4997" s="1">
        <v>44403</v>
      </c>
      <c r="B4997" s="2">
        <v>0.53472222222222221</v>
      </c>
      <c r="C4997" t="s">
        <v>13</v>
      </c>
      <c r="D4997" t="s">
        <v>118</v>
      </c>
      <c r="E4997">
        <v>4</v>
      </c>
      <c r="F4997">
        <v>7</v>
      </c>
      <c r="G4997" t="s">
        <v>15</v>
      </c>
      <c r="H4997" t="s">
        <v>221</v>
      </c>
      <c r="I4997">
        <v>5451</v>
      </c>
      <c r="J4997" t="s">
        <v>16</v>
      </c>
      <c r="K4997" t="s">
        <v>17</v>
      </c>
      <c r="L4997">
        <v>2021</v>
      </c>
      <c r="M4997" t="s">
        <v>120</v>
      </c>
    </row>
    <row r="4998" spans="1:13" x14ac:dyDescent="0.25">
      <c r="A4998" s="1">
        <v>44403</v>
      </c>
      <c r="B4998" s="2">
        <v>0.53680555555555554</v>
      </c>
      <c r="C4998" t="s">
        <v>13</v>
      </c>
      <c r="D4998" t="s">
        <v>103</v>
      </c>
      <c r="E4998">
        <v>19</v>
      </c>
      <c r="F4998">
        <v>22</v>
      </c>
      <c r="G4998" t="s">
        <v>15</v>
      </c>
      <c r="H4998" t="s">
        <v>221</v>
      </c>
      <c r="I4998">
        <v>5831</v>
      </c>
      <c r="J4998" t="s">
        <v>16</v>
      </c>
      <c r="K4998" t="s">
        <v>17</v>
      </c>
      <c r="L4998">
        <v>2021</v>
      </c>
      <c r="M4998" t="s">
        <v>120</v>
      </c>
    </row>
    <row r="4999" spans="1:13" x14ac:dyDescent="0.25">
      <c r="A4999" s="1">
        <v>44404</v>
      </c>
      <c r="B4999" s="2">
        <v>0.34791666666666665</v>
      </c>
      <c r="C4999" t="s">
        <v>21</v>
      </c>
      <c r="D4999" t="s">
        <v>48</v>
      </c>
      <c r="E4999">
        <v>3</v>
      </c>
      <c r="F4999">
        <v>6</v>
      </c>
      <c r="G4999" t="s">
        <v>23</v>
      </c>
      <c r="H4999" t="s">
        <v>221</v>
      </c>
      <c r="I4999">
        <v>5686</v>
      </c>
      <c r="J4999" t="s">
        <v>16</v>
      </c>
      <c r="K4999" t="s">
        <v>17</v>
      </c>
      <c r="L4999">
        <v>2021</v>
      </c>
      <c r="M4999" t="s">
        <v>120</v>
      </c>
    </row>
    <row r="5000" spans="1:13" x14ac:dyDescent="0.25">
      <c r="A5000" s="1">
        <v>44404</v>
      </c>
      <c r="B5000" s="2">
        <v>0.60069444444444442</v>
      </c>
      <c r="C5000" t="s">
        <v>21</v>
      </c>
      <c r="D5000" t="s">
        <v>69</v>
      </c>
      <c r="E5000">
        <v>11</v>
      </c>
      <c r="F5000">
        <v>15</v>
      </c>
      <c r="G5000" t="s">
        <v>20</v>
      </c>
      <c r="H5000" t="s">
        <v>223</v>
      </c>
      <c r="I5000">
        <v>5130</v>
      </c>
      <c r="J5000" t="s">
        <v>55</v>
      </c>
      <c r="K5000" t="s">
        <v>56</v>
      </c>
      <c r="L5000">
        <v>2021</v>
      </c>
      <c r="M5000" t="s">
        <v>120</v>
      </c>
    </row>
    <row r="5001" spans="1:13" x14ac:dyDescent="0.25">
      <c r="A5001" s="1">
        <v>44404</v>
      </c>
      <c r="B5001" s="2">
        <v>0.62430555555555556</v>
      </c>
      <c r="C5001" t="s">
        <v>21</v>
      </c>
      <c r="D5001" t="s">
        <v>49</v>
      </c>
      <c r="E5001">
        <v>4</v>
      </c>
      <c r="F5001">
        <v>7</v>
      </c>
      <c r="G5001" t="s">
        <v>15</v>
      </c>
      <c r="H5001" t="s">
        <v>221</v>
      </c>
      <c r="I5001">
        <v>6121</v>
      </c>
      <c r="J5001" t="s">
        <v>16</v>
      </c>
      <c r="K5001" t="s">
        <v>17</v>
      </c>
      <c r="L5001">
        <v>2021</v>
      </c>
      <c r="M5001" t="s">
        <v>120</v>
      </c>
    </row>
    <row r="5002" spans="1:13" x14ac:dyDescent="0.25">
      <c r="A5002" s="1">
        <v>44404</v>
      </c>
      <c r="B5002" s="2">
        <v>0.71944444444444444</v>
      </c>
      <c r="C5002" t="s">
        <v>21</v>
      </c>
      <c r="D5002" t="s">
        <v>51</v>
      </c>
      <c r="E5002">
        <v>4</v>
      </c>
      <c r="F5002">
        <v>8</v>
      </c>
      <c r="G5002" t="s">
        <v>32</v>
      </c>
      <c r="H5002" t="s">
        <v>223</v>
      </c>
      <c r="I5002">
        <v>5238</v>
      </c>
      <c r="J5002" t="s">
        <v>91</v>
      </c>
      <c r="K5002" t="s">
        <v>92</v>
      </c>
      <c r="L5002">
        <v>2021</v>
      </c>
      <c r="M5002" t="s">
        <v>120</v>
      </c>
    </row>
    <row r="5003" spans="1:13" x14ac:dyDescent="0.25">
      <c r="A5003" s="1">
        <v>44404</v>
      </c>
      <c r="B5003" s="2">
        <v>0.73055555555555551</v>
      </c>
      <c r="C5003" t="s">
        <v>21</v>
      </c>
      <c r="D5003" t="s">
        <v>51</v>
      </c>
      <c r="E5003">
        <v>0</v>
      </c>
      <c r="F5003">
        <v>0</v>
      </c>
      <c r="G5003" t="s">
        <v>20</v>
      </c>
      <c r="H5003" t="s">
        <v>223</v>
      </c>
      <c r="I5003">
        <v>5167</v>
      </c>
      <c r="J5003" t="s">
        <v>16</v>
      </c>
      <c r="K5003" t="s">
        <v>17</v>
      </c>
      <c r="L5003">
        <v>2021</v>
      </c>
      <c r="M5003" t="s">
        <v>120</v>
      </c>
    </row>
    <row r="5004" spans="1:13" x14ac:dyDescent="0.25">
      <c r="A5004" s="1">
        <v>44404</v>
      </c>
      <c r="B5004" s="2">
        <v>0.75972222222222219</v>
      </c>
      <c r="C5004" t="s">
        <v>21</v>
      </c>
      <c r="D5004" t="s">
        <v>35</v>
      </c>
      <c r="E5004">
        <v>5</v>
      </c>
      <c r="F5004">
        <v>8</v>
      </c>
      <c r="G5004" t="s">
        <v>23</v>
      </c>
      <c r="H5004" t="s">
        <v>221</v>
      </c>
      <c r="I5004">
        <v>5691</v>
      </c>
      <c r="J5004" t="s">
        <v>16</v>
      </c>
      <c r="K5004" t="s">
        <v>17</v>
      </c>
      <c r="L5004">
        <v>2021</v>
      </c>
      <c r="M5004" t="s">
        <v>120</v>
      </c>
    </row>
    <row r="5005" spans="1:13" x14ac:dyDescent="0.25">
      <c r="A5005" s="1">
        <v>44405</v>
      </c>
      <c r="B5005" s="2">
        <v>0.38680555555555557</v>
      </c>
      <c r="C5005" t="s">
        <v>25</v>
      </c>
      <c r="D5005" t="s">
        <v>49</v>
      </c>
      <c r="E5005">
        <v>3</v>
      </c>
      <c r="F5005">
        <v>6</v>
      </c>
      <c r="G5005" t="s">
        <v>23</v>
      </c>
      <c r="H5005" t="s">
        <v>221</v>
      </c>
      <c r="I5005">
        <v>5671</v>
      </c>
      <c r="J5005" t="s">
        <v>16</v>
      </c>
      <c r="K5005" t="s">
        <v>17</v>
      </c>
      <c r="L5005">
        <v>2021</v>
      </c>
      <c r="M5005" t="s">
        <v>120</v>
      </c>
    </row>
    <row r="5006" spans="1:13" x14ac:dyDescent="0.25">
      <c r="A5006" s="1">
        <v>44405</v>
      </c>
      <c r="B5006" s="2">
        <v>0.7104166666666667</v>
      </c>
      <c r="C5006" t="s">
        <v>25</v>
      </c>
      <c r="D5006" t="s">
        <v>74</v>
      </c>
      <c r="E5006">
        <v>0</v>
      </c>
      <c r="F5006">
        <v>0</v>
      </c>
      <c r="G5006" t="s">
        <v>20</v>
      </c>
      <c r="H5006" t="s">
        <v>223</v>
      </c>
      <c r="I5006">
        <v>5138</v>
      </c>
      <c r="J5006" t="s">
        <v>16</v>
      </c>
      <c r="K5006" t="s">
        <v>17</v>
      </c>
      <c r="L5006">
        <v>2021</v>
      </c>
      <c r="M5006" t="s">
        <v>120</v>
      </c>
    </row>
    <row r="5007" spans="1:13" x14ac:dyDescent="0.25">
      <c r="A5007" s="1">
        <v>44406</v>
      </c>
      <c r="B5007" s="2">
        <v>0.54861111111111116</v>
      </c>
      <c r="C5007" t="s">
        <v>33</v>
      </c>
      <c r="D5007" t="s">
        <v>37</v>
      </c>
      <c r="E5007">
        <v>0</v>
      </c>
      <c r="F5007">
        <v>0</v>
      </c>
      <c r="G5007" t="s">
        <v>32</v>
      </c>
      <c r="H5007" t="s">
        <v>223</v>
      </c>
      <c r="I5007">
        <v>5035</v>
      </c>
      <c r="J5007" t="s">
        <v>16</v>
      </c>
      <c r="K5007" t="s">
        <v>17</v>
      </c>
      <c r="L5007">
        <v>2021</v>
      </c>
      <c r="M5007" t="s">
        <v>120</v>
      </c>
    </row>
    <row r="5008" spans="1:13" x14ac:dyDescent="0.25">
      <c r="A5008" s="1">
        <v>44406</v>
      </c>
      <c r="B5008" s="2">
        <v>0.71944444444444444</v>
      </c>
      <c r="C5008" t="s">
        <v>33</v>
      </c>
      <c r="D5008" t="s">
        <v>97</v>
      </c>
      <c r="E5008">
        <v>3</v>
      </c>
      <c r="F5008">
        <v>7</v>
      </c>
      <c r="G5008" t="s">
        <v>32</v>
      </c>
      <c r="H5008" t="s">
        <v>223</v>
      </c>
      <c r="I5008">
        <v>5134</v>
      </c>
      <c r="J5008" t="s">
        <v>16</v>
      </c>
      <c r="K5008" t="s">
        <v>17</v>
      </c>
      <c r="L5008">
        <v>2021</v>
      </c>
      <c r="M5008" t="s">
        <v>120</v>
      </c>
    </row>
    <row r="5009" spans="1:13" x14ac:dyDescent="0.25">
      <c r="A5009" s="1">
        <v>44406</v>
      </c>
      <c r="B5009" s="2">
        <v>0.7895833333333333</v>
      </c>
      <c r="C5009" t="s">
        <v>33</v>
      </c>
      <c r="D5009" t="s">
        <v>22</v>
      </c>
      <c r="E5009">
        <v>3</v>
      </c>
      <c r="F5009">
        <v>6</v>
      </c>
      <c r="G5009" t="s">
        <v>15</v>
      </c>
      <c r="H5009" t="s">
        <v>221</v>
      </c>
      <c r="I5009">
        <v>6051</v>
      </c>
      <c r="J5009" t="s">
        <v>16</v>
      </c>
      <c r="K5009" t="s">
        <v>17</v>
      </c>
      <c r="L5009">
        <v>2021</v>
      </c>
      <c r="M5009" t="s">
        <v>120</v>
      </c>
    </row>
    <row r="5010" spans="1:13" x14ac:dyDescent="0.25">
      <c r="A5010" s="1">
        <v>44407</v>
      </c>
      <c r="B5010" s="2">
        <v>0.67152777777777772</v>
      </c>
      <c r="C5010" t="s">
        <v>40</v>
      </c>
      <c r="D5010" t="s">
        <v>68</v>
      </c>
      <c r="E5010">
        <v>19</v>
      </c>
      <c r="F5010">
        <v>23</v>
      </c>
      <c r="G5010" t="s">
        <v>20</v>
      </c>
      <c r="H5010" t="s">
        <v>223</v>
      </c>
      <c r="I5010">
        <v>5048</v>
      </c>
      <c r="J5010" t="s">
        <v>16</v>
      </c>
      <c r="K5010" t="s">
        <v>17</v>
      </c>
      <c r="L5010">
        <v>2021</v>
      </c>
      <c r="M5010" t="s">
        <v>120</v>
      </c>
    </row>
    <row r="5011" spans="1:13" x14ac:dyDescent="0.25">
      <c r="A5011" s="1">
        <v>44407</v>
      </c>
      <c r="B5011" s="2">
        <v>0.79652777777777772</v>
      </c>
      <c r="C5011" t="s">
        <v>40</v>
      </c>
      <c r="D5011" t="s">
        <v>98</v>
      </c>
      <c r="E5011">
        <v>9</v>
      </c>
      <c r="F5011">
        <v>13</v>
      </c>
      <c r="G5011" t="s">
        <v>20</v>
      </c>
      <c r="H5011" t="s">
        <v>223</v>
      </c>
      <c r="I5011">
        <v>5235</v>
      </c>
      <c r="J5011" t="s">
        <v>55</v>
      </c>
      <c r="K5011" t="s">
        <v>56</v>
      </c>
      <c r="L5011">
        <v>2021</v>
      </c>
      <c r="M5011" t="s">
        <v>120</v>
      </c>
    </row>
    <row r="5012" spans="1:13" x14ac:dyDescent="0.25">
      <c r="A5012" s="1">
        <v>44407</v>
      </c>
      <c r="B5012" s="2">
        <v>0.84791666666666665</v>
      </c>
      <c r="C5012" t="s">
        <v>40</v>
      </c>
      <c r="D5012" t="s">
        <v>37</v>
      </c>
      <c r="E5012">
        <v>4</v>
      </c>
      <c r="F5012">
        <v>11</v>
      </c>
      <c r="G5012" t="s">
        <v>32</v>
      </c>
      <c r="H5012" t="s">
        <v>223</v>
      </c>
      <c r="I5012">
        <v>5015</v>
      </c>
      <c r="J5012" t="s">
        <v>16</v>
      </c>
      <c r="K5012" t="s">
        <v>17</v>
      </c>
      <c r="L5012">
        <v>2021</v>
      </c>
      <c r="M5012" t="s">
        <v>120</v>
      </c>
    </row>
    <row r="5013" spans="1:13" x14ac:dyDescent="0.25">
      <c r="A5013" s="1">
        <v>44407</v>
      </c>
      <c r="B5013" s="2">
        <v>0.99861111111111112</v>
      </c>
      <c r="C5013" t="s">
        <v>40</v>
      </c>
      <c r="D5013" t="s">
        <v>28</v>
      </c>
      <c r="E5013">
        <v>0</v>
      </c>
      <c r="F5013">
        <v>0</v>
      </c>
      <c r="H5013" t="s">
        <v>223</v>
      </c>
      <c r="I5013">
        <v>8054</v>
      </c>
      <c r="J5013" t="s">
        <v>55</v>
      </c>
      <c r="K5013" t="s">
        <v>56</v>
      </c>
      <c r="L5013">
        <v>2021</v>
      </c>
      <c r="M5013" t="s">
        <v>120</v>
      </c>
    </row>
    <row r="5014" spans="1:13" x14ac:dyDescent="0.25">
      <c r="A5014" s="1">
        <v>44407</v>
      </c>
      <c r="B5014" s="2">
        <v>3.4722222222222224E-2</v>
      </c>
      <c r="C5014" t="s">
        <v>40</v>
      </c>
      <c r="D5014" t="s">
        <v>44</v>
      </c>
      <c r="E5014">
        <v>3</v>
      </c>
      <c r="F5014">
        <v>10</v>
      </c>
      <c r="G5014" t="s">
        <v>15</v>
      </c>
      <c r="H5014" t="s">
        <v>221</v>
      </c>
      <c r="I5014">
        <v>5536</v>
      </c>
      <c r="J5014" t="s">
        <v>55</v>
      </c>
      <c r="K5014" t="s">
        <v>56</v>
      </c>
      <c r="L5014">
        <v>2021</v>
      </c>
      <c r="M5014" t="s">
        <v>120</v>
      </c>
    </row>
    <row r="5015" spans="1:13" x14ac:dyDescent="0.25">
      <c r="A5015" s="1">
        <v>44407</v>
      </c>
      <c r="B5015" s="2">
        <v>8.0555555555555561E-2</v>
      </c>
      <c r="C5015" t="s">
        <v>40</v>
      </c>
      <c r="D5015" t="s">
        <v>65</v>
      </c>
      <c r="E5015">
        <v>3</v>
      </c>
      <c r="F5015">
        <v>10</v>
      </c>
      <c r="G5015" t="s">
        <v>15</v>
      </c>
      <c r="H5015" t="s">
        <v>221</v>
      </c>
      <c r="I5015">
        <v>5991</v>
      </c>
      <c r="J5015" t="s">
        <v>16</v>
      </c>
      <c r="K5015" t="s">
        <v>17</v>
      </c>
      <c r="L5015">
        <v>2021</v>
      </c>
      <c r="M5015" t="s">
        <v>120</v>
      </c>
    </row>
    <row r="5016" spans="1:13" x14ac:dyDescent="0.25">
      <c r="A5016" s="1">
        <v>44408</v>
      </c>
      <c r="B5016" s="2">
        <v>3.4027777777777775E-2</v>
      </c>
      <c r="C5016" t="s">
        <v>50</v>
      </c>
      <c r="D5016" t="s">
        <v>73</v>
      </c>
      <c r="E5016">
        <v>0</v>
      </c>
      <c r="F5016">
        <v>0</v>
      </c>
      <c r="G5016" t="s">
        <v>15</v>
      </c>
      <c r="H5016" t="s">
        <v>221</v>
      </c>
      <c r="I5016">
        <v>5451</v>
      </c>
      <c r="J5016" t="s">
        <v>16</v>
      </c>
      <c r="K5016" t="s">
        <v>17</v>
      </c>
      <c r="L5016">
        <v>2021</v>
      </c>
      <c r="M5016" t="s">
        <v>120</v>
      </c>
    </row>
    <row r="5017" spans="1:13" x14ac:dyDescent="0.25">
      <c r="A5017" s="1">
        <v>44409</v>
      </c>
      <c r="B5017" s="2">
        <v>0.57777777777777772</v>
      </c>
      <c r="C5017" t="s">
        <v>53</v>
      </c>
      <c r="D5017" t="s">
        <v>59</v>
      </c>
      <c r="E5017">
        <v>4</v>
      </c>
      <c r="F5017">
        <v>9</v>
      </c>
      <c r="G5017" t="s">
        <v>20</v>
      </c>
      <c r="H5017" t="s">
        <v>223</v>
      </c>
      <c r="I5017">
        <v>5180</v>
      </c>
      <c r="J5017" t="s">
        <v>16</v>
      </c>
      <c r="K5017" t="s">
        <v>17</v>
      </c>
      <c r="L5017">
        <v>2021</v>
      </c>
      <c r="M5017" t="s">
        <v>120</v>
      </c>
    </row>
    <row r="5018" spans="1:13" x14ac:dyDescent="0.25">
      <c r="A5018" s="1">
        <v>44409</v>
      </c>
      <c r="B5018" s="2">
        <v>0.57847222222222228</v>
      </c>
      <c r="C5018" t="s">
        <v>53</v>
      </c>
      <c r="D5018" t="s">
        <v>112</v>
      </c>
      <c r="E5018">
        <v>0</v>
      </c>
      <c r="F5018">
        <v>0</v>
      </c>
      <c r="G5018" t="s">
        <v>23</v>
      </c>
      <c r="H5018" t="s">
        <v>221</v>
      </c>
      <c r="I5018">
        <v>5741</v>
      </c>
      <c r="J5018" t="s">
        <v>16</v>
      </c>
      <c r="K5018" t="s">
        <v>17</v>
      </c>
      <c r="L5018">
        <v>2021</v>
      </c>
      <c r="M5018" t="s">
        <v>120</v>
      </c>
    </row>
    <row r="5019" spans="1:13" x14ac:dyDescent="0.25">
      <c r="A5019" s="1">
        <v>44409</v>
      </c>
      <c r="B5019" s="2">
        <v>0.58402777777777781</v>
      </c>
      <c r="C5019" t="s">
        <v>53</v>
      </c>
      <c r="D5019" t="s">
        <v>62</v>
      </c>
      <c r="E5019">
        <v>12</v>
      </c>
      <c r="F5019">
        <v>17</v>
      </c>
      <c r="G5019" t="s">
        <v>20</v>
      </c>
      <c r="H5019" t="s">
        <v>223</v>
      </c>
      <c r="I5019">
        <v>5248</v>
      </c>
      <c r="J5019" t="s">
        <v>16</v>
      </c>
      <c r="K5019" t="s">
        <v>17</v>
      </c>
      <c r="L5019">
        <v>2021</v>
      </c>
      <c r="M5019" t="s">
        <v>120</v>
      </c>
    </row>
    <row r="5020" spans="1:13" x14ac:dyDescent="0.25">
      <c r="A5020" s="1">
        <v>44409</v>
      </c>
      <c r="B5020" s="2">
        <v>0.71527777777777779</v>
      </c>
      <c r="C5020" t="s">
        <v>53</v>
      </c>
      <c r="D5020" t="s">
        <v>103</v>
      </c>
      <c r="E5020">
        <v>4</v>
      </c>
      <c r="F5020">
        <v>9</v>
      </c>
      <c r="G5020" t="s">
        <v>15</v>
      </c>
      <c r="H5020" t="s">
        <v>221</v>
      </c>
      <c r="I5020">
        <v>5991</v>
      </c>
      <c r="J5020" t="s">
        <v>16</v>
      </c>
      <c r="K5020" t="s">
        <v>17</v>
      </c>
      <c r="L5020">
        <v>2021</v>
      </c>
      <c r="M5020" t="s">
        <v>120</v>
      </c>
    </row>
    <row r="5021" spans="1:13" x14ac:dyDescent="0.25">
      <c r="A5021" s="1">
        <v>44409</v>
      </c>
      <c r="B5021" s="2">
        <v>0.75763888888888886</v>
      </c>
      <c r="C5021" t="s">
        <v>53</v>
      </c>
      <c r="D5021" t="s">
        <v>42</v>
      </c>
      <c r="E5021">
        <v>0</v>
      </c>
      <c r="F5021">
        <v>0</v>
      </c>
      <c r="G5021" t="s">
        <v>20</v>
      </c>
      <c r="H5021" t="s">
        <v>223</v>
      </c>
      <c r="I5021">
        <v>5131</v>
      </c>
      <c r="J5021" t="s">
        <v>16</v>
      </c>
      <c r="K5021" t="s">
        <v>17</v>
      </c>
      <c r="L5021">
        <v>2021</v>
      </c>
      <c r="M5021" t="s">
        <v>120</v>
      </c>
    </row>
    <row r="5022" spans="1:13" x14ac:dyDescent="0.25">
      <c r="A5022" s="1">
        <v>44410</v>
      </c>
      <c r="B5022" s="2">
        <v>0.60972222222222228</v>
      </c>
      <c r="C5022" t="s">
        <v>13</v>
      </c>
      <c r="D5022" t="s">
        <v>34</v>
      </c>
      <c r="E5022">
        <v>0</v>
      </c>
      <c r="F5022">
        <v>0</v>
      </c>
      <c r="G5022" t="s">
        <v>23</v>
      </c>
      <c r="H5022" t="s">
        <v>221</v>
      </c>
      <c r="I5022">
        <v>5816</v>
      </c>
      <c r="J5022" t="s">
        <v>16</v>
      </c>
      <c r="K5022" t="s">
        <v>17</v>
      </c>
      <c r="L5022">
        <v>2021</v>
      </c>
      <c r="M5022" t="s">
        <v>120</v>
      </c>
    </row>
    <row r="5023" spans="1:13" x14ac:dyDescent="0.25">
      <c r="A5023" s="1">
        <v>44410</v>
      </c>
      <c r="B5023" s="2">
        <v>1.3194444444444444E-2</v>
      </c>
      <c r="C5023" t="s">
        <v>13</v>
      </c>
      <c r="D5023" t="s">
        <v>97</v>
      </c>
      <c r="E5023">
        <v>13</v>
      </c>
      <c r="F5023">
        <v>20</v>
      </c>
      <c r="G5023" t="s">
        <v>20</v>
      </c>
      <c r="H5023" t="s">
        <v>223</v>
      </c>
      <c r="I5023">
        <v>5275</v>
      </c>
      <c r="J5023" t="s">
        <v>16</v>
      </c>
      <c r="K5023" t="s">
        <v>17</v>
      </c>
      <c r="L5023">
        <v>2021</v>
      </c>
      <c r="M5023" t="s">
        <v>120</v>
      </c>
    </row>
    <row r="5024" spans="1:13" x14ac:dyDescent="0.25">
      <c r="A5024" s="1">
        <v>44411</v>
      </c>
      <c r="B5024" s="2">
        <v>0.32847222222222222</v>
      </c>
      <c r="C5024" t="s">
        <v>21</v>
      </c>
      <c r="D5024" t="s">
        <v>35</v>
      </c>
      <c r="E5024">
        <v>4</v>
      </c>
      <c r="F5024">
        <v>7</v>
      </c>
      <c r="G5024" t="s">
        <v>23</v>
      </c>
      <c r="H5024" t="s">
        <v>221</v>
      </c>
      <c r="I5024">
        <v>5476</v>
      </c>
      <c r="J5024" t="s">
        <v>16</v>
      </c>
      <c r="K5024" t="s">
        <v>17</v>
      </c>
      <c r="L5024">
        <v>2021</v>
      </c>
      <c r="M5024" t="s">
        <v>120</v>
      </c>
    </row>
    <row r="5025" spans="1:13" x14ac:dyDescent="0.25">
      <c r="A5025" s="1">
        <v>44411</v>
      </c>
      <c r="B5025" s="2">
        <v>0.37430555555555556</v>
      </c>
      <c r="C5025" t="s">
        <v>21</v>
      </c>
      <c r="D5025" t="s">
        <v>36</v>
      </c>
      <c r="E5025">
        <v>4</v>
      </c>
      <c r="F5025">
        <v>7</v>
      </c>
      <c r="G5025" t="s">
        <v>15</v>
      </c>
      <c r="H5025" t="s">
        <v>221</v>
      </c>
      <c r="I5025">
        <v>5431</v>
      </c>
      <c r="J5025" t="s">
        <v>16</v>
      </c>
      <c r="K5025" t="s">
        <v>17</v>
      </c>
      <c r="L5025">
        <v>2021</v>
      </c>
      <c r="M5025" t="s">
        <v>120</v>
      </c>
    </row>
    <row r="5026" spans="1:13" x14ac:dyDescent="0.25">
      <c r="A5026" s="1">
        <v>44411</v>
      </c>
      <c r="B5026" s="2">
        <v>0.52430555555555558</v>
      </c>
      <c r="C5026" t="s">
        <v>21</v>
      </c>
      <c r="D5026" t="s">
        <v>98</v>
      </c>
      <c r="E5026">
        <v>19</v>
      </c>
      <c r="F5026">
        <v>23</v>
      </c>
      <c r="G5026" t="s">
        <v>20</v>
      </c>
      <c r="H5026" t="s">
        <v>223</v>
      </c>
      <c r="I5026">
        <v>5362</v>
      </c>
      <c r="J5026" t="s">
        <v>38</v>
      </c>
      <c r="K5026" t="s">
        <v>39</v>
      </c>
      <c r="L5026">
        <v>2021</v>
      </c>
      <c r="M5026" t="s">
        <v>120</v>
      </c>
    </row>
    <row r="5027" spans="1:13" x14ac:dyDescent="0.25">
      <c r="A5027" s="1">
        <v>44411</v>
      </c>
      <c r="B5027" s="2">
        <v>0.62361111111111112</v>
      </c>
      <c r="C5027" t="s">
        <v>21</v>
      </c>
      <c r="D5027" t="s">
        <v>49</v>
      </c>
      <c r="E5027">
        <v>0</v>
      </c>
      <c r="F5027">
        <v>0</v>
      </c>
      <c r="G5027" t="s">
        <v>23</v>
      </c>
      <c r="H5027" t="s">
        <v>221</v>
      </c>
      <c r="I5027">
        <v>5911</v>
      </c>
      <c r="J5027" t="s">
        <v>16</v>
      </c>
      <c r="K5027" t="s">
        <v>17</v>
      </c>
      <c r="L5027">
        <v>2021</v>
      </c>
      <c r="M5027" t="s">
        <v>120</v>
      </c>
    </row>
    <row r="5028" spans="1:13" x14ac:dyDescent="0.25">
      <c r="A5028" s="1">
        <v>44411</v>
      </c>
      <c r="B5028" s="2">
        <v>0.72986111111111107</v>
      </c>
      <c r="C5028" t="s">
        <v>21</v>
      </c>
      <c r="D5028" t="s">
        <v>77</v>
      </c>
      <c r="E5028">
        <v>21</v>
      </c>
      <c r="F5028">
        <v>24</v>
      </c>
      <c r="G5028" t="s">
        <v>23</v>
      </c>
      <c r="H5028" t="s">
        <v>221</v>
      </c>
      <c r="I5028">
        <v>6111</v>
      </c>
      <c r="J5028" t="s">
        <v>89</v>
      </c>
      <c r="K5028" t="s">
        <v>90</v>
      </c>
      <c r="L5028">
        <v>2021</v>
      </c>
      <c r="M5028" t="s">
        <v>120</v>
      </c>
    </row>
    <row r="5029" spans="1:13" x14ac:dyDescent="0.25">
      <c r="A5029" s="1">
        <v>44411</v>
      </c>
      <c r="B5029" s="2">
        <v>0.80138888888888893</v>
      </c>
      <c r="C5029" t="s">
        <v>21</v>
      </c>
      <c r="D5029" t="s">
        <v>71</v>
      </c>
      <c r="E5029">
        <v>0</v>
      </c>
      <c r="F5029">
        <v>0</v>
      </c>
      <c r="G5029" t="s">
        <v>20</v>
      </c>
      <c r="H5029" t="s">
        <v>223</v>
      </c>
      <c r="I5029">
        <v>5239</v>
      </c>
      <c r="J5029" t="s">
        <v>16</v>
      </c>
      <c r="K5029" t="s">
        <v>17</v>
      </c>
      <c r="L5029">
        <v>2021</v>
      </c>
      <c r="M5029" t="s">
        <v>120</v>
      </c>
    </row>
    <row r="5030" spans="1:13" x14ac:dyDescent="0.25">
      <c r="A5030" s="1">
        <v>44411</v>
      </c>
      <c r="B5030" s="2">
        <v>0.80138888888888893</v>
      </c>
      <c r="C5030" t="s">
        <v>21</v>
      </c>
      <c r="D5030" t="s">
        <v>65</v>
      </c>
      <c r="E5030">
        <v>0</v>
      </c>
      <c r="F5030">
        <v>0</v>
      </c>
      <c r="G5030" t="s">
        <v>15</v>
      </c>
      <c r="H5030" t="s">
        <v>221</v>
      </c>
      <c r="I5030">
        <v>5806</v>
      </c>
      <c r="J5030" t="s">
        <v>16</v>
      </c>
      <c r="K5030" t="s">
        <v>17</v>
      </c>
      <c r="L5030">
        <v>2021</v>
      </c>
      <c r="M5030" t="s">
        <v>120</v>
      </c>
    </row>
    <row r="5031" spans="1:13" x14ac:dyDescent="0.25">
      <c r="A5031" s="1">
        <v>44411</v>
      </c>
      <c r="B5031" s="2">
        <v>0.8041666666666667</v>
      </c>
      <c r="C5031" t="s">
        <v>21</v>
      </c>
      <c r="D5031" t="s">
        <v>43</v>
      </c>
      <c r="E5031">
        <v>4</v>
      </c>
      <c r="F5031">
        <v>8</v>
      </c>
      <c r="G5031" t="s">
        <v>20</v>
      </c>
      <c r="H5031" t="s">
        <v>223</v>
      </c>
      <c r="I5031">
        <v>5035</v>
      </c>
      <c r="J5031" t="s">
        <v>16</v>
      </c>
      <c r="K5031" t="s">
        <v>17</v>
      </c>
      <c r="L5031">
        <v>2021</v>
      </c>
      <c r="M5031" t="s">
        <v>120</v>
      </c>
    </row>
    <row r="5032" spans="1:13" x14ac:dyDescent="0.25">
      <c r="A5032" s="1">
        <v>44411</v>
      </c>
      <c r="B5032" s="2">
        <v>0.88958333333333328</v>
      </c>
      <c r="C5032" t="s">
        <v>21</v>
      </c>
      <c r="D5032" t="s">
        <v>47</v>
      </c>
      <c r="E5032">
        <v>15</v>
      </c>
      <c r="F5032">
        <v>22</v>
      </c>
      <c r="G5032" t="s">
        <v>23</v>
      </c>
      <c r="H5032" t="s">
        <v>221</v>
      </c>
      <c r="I5032">
        <v>6131</v>
      </c>
      <c r="J5032" t="s">
        <v>16</v>
      </c>
      <c r="K5032" t="s">
        <v>17</v>
      </c>
      <c r="L5032">
        <v>2021</v>
      </c>
      <c r="M5032" t="s">
        <v>120</v>
      </c>
    </row>
    <row r="5033" spans="1:13" x14ac:dyDescent="0.25">
      <c r="A5033" s="1">
        <v>44412</v>
      </c>
      <c r="B5033" s="2">
        <v>0.41736111111111113</v>
      </c>
      <c r="C5033" t="s">
        <v>25</v>
      </c>
      <c r="D5033" t="s">
        <v>65</v>
      </c>
      <c r="E5033">
        <v>5</v>
      </c>
      <c r="F5033">
        <v>8</v>
      </c>
      <c r="G5033" t="s">
        <v>23</v>
      </c>
      <c r="H5033" t="s">
        <v>221</v>
      </c>
      <c r="I5033">
        <v>5461</v>
      </c>
      <c r="J5033" t="s">
        <v>16</v>
      </c>
      <c r="K5033" t="s">
        <v>17</v>
      </c>
      <c r="L5033">
        <v>2021</v>
      </c>
      <c r="M5033" t="s">
        <v>120</v>
      </c>
    </row>
    <row r="5034" spans="1:13" x14ac:dyDescent="0.25">
      <c r="A5034" s="1">
        <v>44412</v>
      </c>
      <c r="B5034" s="2">
        <v>0.6958333333333333</v>
      </c>
      <c r="C5034" t="s">
        <v>25</v>
      </c>
      <c r="D5034" t="s">
        <v>24</v>
      </c>
      <c r="E5034">
        <v>14</v>
      </c>
      <c r="F5034">
        <v>18</v>
      </c>
      <c r="G5034" t="s">
        <v>20</v>
      </c>
      <c r="H5034" t="s">
        <v>223</v>
      </c>
      <c r="I5034">
        <v>5209</v>
      </c>
      <c r="J5034" t="s">
        <v>89</v>
      </c>
      <c r="K5034" t="s">
        <v>90</v>
      </c>
      <c r="L5034">
        <v>2021</v>
      </c>
      <c r="M5034" t="s">
        <v>120</v>
      </c>
    </row>
    <row r="5035" spans="1:13" x14ac:dyDescent="0.25">
      <c r="A5035" s="1">
        <v>44412</v>
      </c>
      <c r="B5035" s="2">
        <v>0.72083333333333333</v>
      </c>
      <c r="C5035" t="s">
        <v>25</v>
      </c>
      <c r="D5035" t="s">
        <v>26</v>
      </c>
      <c r="E5035">
        <v>10</v>
      </c>
      <c r="F5035">
        <v>14</v>
      </c>
      <c r="G5035" t="s">
        <v>32</v>
      </c>
      <c r="H5035" t="s">
        <v>223</v>
      </c>
      <c r="I5035">
        <v>5023</v>
      </c>
      <c r="J5035" t="s">
        <v>16</v>
      </c>
      <c r="K5035" t="s">
        <v>17</v>
      </c>
      <c r="L5035">
        <v>2021</v>
      </c>
      <c r="M5035" t="s">
        <v>120</v>
      </c>
    </row>
    <row r="5036" spans="1:13" x14ac:dyDescent="0.25">
      <c r="A5036" s="1">
        <v>44412</v>
      </c>
      <c r="B5036" s="2">
        <v>0.90625</v>
      </c>
      <c r="C5036" t="s">
        <v>25</v>
      </c>
      <c r="D5036" t="s">
        <v>105</v>
      </c>
      <c r="E5036">
        <v>6</v>
      </c>
      <c r="F5036">
        <v>13</v>
      </c>
      <c r="G5036" t="s">
        <v>15</v>
      </c>
      <c r="H5036" t="s">
        <v>221</v>
      </c>
      <c r="I5036">
        <v>6096</v>
      </c>
      <c r="J5036" t="s">
        <v>16</v>
      </c>
      <c r="K5036" t="s">
        <v>17</v>
      </c>
      <c r="L5036">
        <v>2021</v>
      </c>
      <c r="M5036" t="s">
        <v>120</v>
      </c>
    </row>
    <row r="5037" spans="1:13" x14ac:dyDescent="0.25">
      <c r="A5037" s="1">
        <v>44413</v>
      </c>
      <c r="B5037" s="2">
        <v>0.97638888888888886</v>
      </c>
      <c r="C5037" t="s">
        <v>33</v>
      </c>
      <c r="D5037" t="s">
        <v>121</v>
      </c>
      <c r="E5037">
        <v>6</v>
      </c>
      <c r="F5037">
        <v>12</v>
      </c>
      <c r="G5037" t="s">
        <v>15</v>
      </c>
      <c r="H5037" t="s">
        <v>224</v>
      </c>
      <c r="I5037">
        <v>3021</v>
      </c>
      <c r="J5037" t="s">
        <v>61</v>
      </c>
      <c r="K5037" t="s">
        <v>17</v>
      </c>
      <c r="L5037">
        <v>2021</v>
      </c>
      <c r="M5037" t="s">
        <v>120</v>
      </c>
    </row>
    <row r="5038" spans="1:13" x14ac:dyDescent="0.25">
      <c r="A5038" s="1">
        <v>44413</v>
      </c>
      <c r="B5038" s="2">
        <v>0.98055555555555551</v>
      </c>
      <c r="C5038" t="s">
        <v>33</v>
      </c>
      <c r="D5038" t="s">
        <v>132</v>
      </c>
      <c r="E5038">
        <v>0</v>
      </c>
      <c r="F5038">
        <v>0</v>
      </c>
      <c r="G5038" t="s">
        <v>15</v>
      </c>
      <c r="H5038" t="s">
        <v>224</v>
      </c>
      <c r="I5038">
        <v>3021</v>
      </c>
      <c r="J5038" t="s">
        <v>61</v>
      </c>
      <c r="K5038" t="s">
        <v>17</v>
      </c>
      <c r="L5038">
        <v>2021</v>
      </c>
      <c r="M5038" t="s">
        <v>120</v>
      </c>
    </row>
    <row r="5039" spans="1:13" x14ac:dyDescent="0.25">
      <c r="A5039" s="1">
        <v>44413</v>
      </c>
      <c r="B5039" s="2">
        <v>0.68263888888888891</v>
      </c>
      <c r="C5039" t="s">
        <v>33</v>
      </c>
      <c r="D5039" t="s">
        <v>113</v>
      </c>
      <c r="E5039">
        <v>0</v>
      </c>
      <c r="F5039">
        <v>0</v>
      </c>
      <c r="G5039" t="s">
        <v>23</v>
      </c>
      <c r="H5039" t="s">
        <v>221</v>
      </c>
      <c r="I5039">
        <v>5786</v>
      </c>
      <c r="J5039" t="s">
        <v>16</v>
      </c>
      <c r="K5039" t="s">
        <v>17</v>
      </c>
      <c r="L5039">
        <v>2021</v>
      </c>
      <c r="M5039" t="s">
        <v>120</v>
      </c>
    </row>
    <row r="5040" spans="1:13" x14ac:dyDescent="0.25">
      <c r="A5040" s="1">
        <v>44413</v>
      </c>
      <c r="B5040" s="2">
        <v>0.75763888888888886</v>
      </c>
      <c r="C5040" t="s">
        <v>33</v>
      </c>
      <c r="D5040" t="s">
        <v>57</v>
      </c>
      <c r="E5040">
        <v>3</v>
      </c>
      <c r="F5040">
        <v>7</v>
      </c>
      <c r="G5040" t="s">
        <v>20</v>
      </c>
      <c r="H5040" t="s">
        <v>223</v>
      </c>
      <c r="I5040">
        <v>5295</v>
      </c>
      <c r="J5040" t="s">
        <v>16</v>
      </c>
      <c r="K5040" t="s">
        <v>17</v>
      </c>
      <c r="L5040">
        <v>2021</v>
      </c>
      <c r="M5040" t="s">
        <v>120</v>
      </c>
    </row>
    <row r="5041" spans="1:13" x14ac:dyDescent="0.25">
      <c r="A5041" s="1">
        <v>44414</v>
      </c>
      <c r="B5041" s="2">
        <v>0.43402777777777779</v>
      </c>
      <c r="C5041" t="s">
        <v>40</v>
      </c>
      <c r="D5041" t="s">
        <v>87</v>
      </c>
      <c r="E5041">
        <v>0</v>
      </c>
      <c r="F5041">
        <v>0</v>
      </c>
      <c r="G5041" t="s">
        <v>23</v>
      </c>
      <c r="H5041" t="s">
        <v>221</v>
      </c>
      <c r="I5041">
        <v>5636</v>
      </c>
      <c r="J5041" t="s">
        <v>16</v>
      </c>
      <c r="K5041" t="s">
        <v>17</v>
      </c>
      <c r="L5041">
        <v>2021</v>
      </c>
      <c r="M5041" t="s">
        <v>120</v>
      </c>
    </row>
    <row r="5042" spans="1:13" x14ac:dyDescent="0.25">
      <c r="A5042" s="1">
        <v>44414</v>
      </c>
      <c r="B5042" s="2">
        <v>0.76249999999999996</v>
      </c>
      <c r="C5042" t="s">
        <v>40</v>
      </c>
      <c r="D5042" t="s">
        <v>71</v>
      </c>
      <c r="E5042">
        <v>3</v>
      </c>
      <c r="F5042">
        <v>7</v>
      </c>
      <c r="G5042" t="s">
        <v>32</v>
      </c>
      <c r="H5042" t="s">
        <v>223</v>
      </c>
      <c r="I5042">
        <v>5193</v>
      </c>
      <c r="J5042" t="s">
        <v>16</v>
      </c>
      <c r="K5042" t="s">
        <v>17</v>
      </c>
      <c r="L5042">
        <v>2021</v>
      </c>
      <c r="M5042" t="s">
        <v>120</v>
      </c>
    </row>
    <row r="5043" spans="1:13" x14ac:dyDescent="0.25">
      <c r="A5043" s="1">
        <v>44414</v>
      </c>
      <c r="B5043" s="2">
        <v>0.97083333333333333</v>
      </c>
      <c r="C5043" t="s">
        <v>40</v>
      </c>
      <c r="D5043" t="s">
        <v>108</v>
      </c>
      <c r="E5043">
        <v>11</v>
      </c>
      <c r="F5043">
        <v>18</v>
      </c>
      <c r="G5043" t="s">
        <v>15</v>
      </c>
      <c r="H5043" t="s">
        <v>221</v>
      </c>
      <c r="I5043">
        <v>5546</v>
      </c>
      <c r="J5043" t="s">
        <v>16</v>
      </c>
      <c r="K5043" t="s">
        <v>17</v>
      </c>
      <c r="L5043">
        <v>2021</v>
      </c>
      <c r="M5043" t="s">
        <v>120</v>
      </c>
    </row>
    <row r="5044" spans="1:13" x14ac:dyDescent="0.25">
      <c r="A5044" s="1">
        <v>44415</v>
      </c>
      <c r="B5044" s="2">
        <v>0.53541666666666665</v>
      </c>
      <c r="C5044" t="s">
        <v>50</v>
      </c>
      <c r="D5044" t="s">
        <v>102</v>
      </c>
      <c r="E5044">
        <v>0</v>
      </c>
      <c r="F5044">
        <v>0</v>
      </c>
      <c r="G5044" t="s">
        <v>32</v>
      </c>
      <c r="H5044" t="s">
        <v>223</v>
      </c>
      <c r="I5044">
        <v>5134</v>
      </c>
      <c r="J5044" t="s">
        <v>55</v>
      </c>
      <c r="K5044" t="s">
        <v>56</v>
      </c>
      <c r="L5044">
        <v>2021</v>
      </c>
      <c r="M5044" t="s">
        <v>120</v>
      </c>
    </row>
    <row r="5045" spans="1:13" x14ac:dyDescent="0.25">
      <c r="A5045" s="1">
        <v>44417</v>
      </c>
      <c r="B5045" s="2">
        <v>0.76111111111111107</v>
      </c>
      <c r="C5045" t="s">
        <v>13</v>
      </c>
      <c r="D5045" t="s">
        <v>26</v>
      </c>
      <c r="E5045">
        <v>0</v>
      </c>
      <c r="F5045">
        <v>0</v>
      </c>
      <c r="G5045" t="s">
        <v>32</v>
      </c>
      <c r="H5045" t="s">
        <v>223</v>
      </c>
      <c r="I5045">
        <v>5170</v>
      </c>
      <c r="J5045" t="s">
        <v>16</v>
      </c>
      <c r="K5045" t="s">
        <v>17</v>
      </c>
      <c r="L5045">
        <v>2021</v>
      </c>
      <c r="M5045" t="s">
        <v>120</v>
      </c>
    </row>
    <row r="5046" spans="1:13" x14ac:dyDescent="0.25">
      <c r="A5046" s="1">
        <v>44417</v>
      </c>
      <c r="B5046" s="2">
        <v>0.77847222222222223</v>
      </c>
      <c r="C5046" t="s">
        <v>13</v>
      </c>
      <c r="D5046" t="s">
        <v>34</v>
      </c>
      <c r="E5046">
        <v>0</v>
      </c>
      <c r="F5046">
        <v>0</v>
      </c>
      <c r="G5046" t="s">
        <v>15</v>
      </c>
      <c r="H5046" t="s">
        <v>221</v>
      </c>
      <c r="I5046">
        <v>5461</v>
      </c>
      <c r="J5046" t="s">
        <v>16</v>
      </c>
      <c r="K5046" t="s">
        <v>17</v>
      </c>
      <c r="L5046">
        <v>2021</v>
      </c>
      <c r="M5046" t="s">
        <v>120</v>
      </c>
    </row>
    <row r="5047" spans="1:13" x14ac:dyDescent="0.25">
      <c r="A5047" s="1">
        <v>44417</v>
      </c>
      <c r="B5047" s="2">
        <v>0.97569444444444442</v>
      </c>
      <c r="C5047" t="s">
        <v>13</v>
      </c>
      <c r="D5047" t="s">
        <v>75</v>
      </c>
      <c r="E5047">
        <v>0</v>
      </c>
      <c r="F5047">
        <v>0</v>
      </c>
      <c r="G5047" t="s">
        <v>15</v>
      </c>
      <c r="H5047" t="s">
        <v>221</v>
      </c>
      <c r="I5047">
        <v>5881</v>
      </c>
      <c r="J5047" t="s">
        <v>16</v>
      </c>
      <c r="K5047" t="s">
        <v>17</v>
      </c>
      <c r="L5047">
        <v>2021</v>
      </c>
      <c r="M5047" t="s">
        <v>120</v>
      </c>
    </row>
    <row r="5048" spans="1:13" x14ac:dyDescent="0.25">
      <c r="A5048" s="1">
        <v>44418</v>
      </c>
      <c r="B5048" s="2">
        <v>0.57152777777777775</v>
      </c>
      <c r="C5048" t="s">
        <v>21</v>
      </c>
      <c r="D5048" t="s">
        <v>27</v>
      </c>
      <c r="E5048">
        <v>0</v>
      </c>
      <c r="F5048">
        <v>0</v>
      </c>
      <c r="G5048" t="s">
        <v>23</v>
      </c>
      <c r="H5048" t="s">
        <v>221</v>
      </c>
      <c r="I5048">
        <v>5971</v>
      </c>
      <c r="J5048" t="s">
        <v>16</v>
      </c>
      <c r="K5048" t="s">
        <v>17</v>
      </c>
      <c r="L5048">
        <v>2021</v>
      </c>
      <c r="M5048" t="s">
        <v>120</v>
      </c>
    </row>
    <row r="5049" spans="1:13" x14ac:dyDescent="0.25">
      <c r="A5049" s="1">
        <v>44418</v>
      </c>
      <c r="B5049" s="2">
        <v>0.88402777777777775</v>
      </c>
      <c r="C5049" t="s">
        <v>21</v>
      </c>
      <c r="D5049" t="s">
        <v>87</v>
      </c>
      <c r="E5049">
        <v>7</v>
      </c>
      <c r="F5049">
        <v>14</v>
      </c>
      <c r="G5049" t="s">
        <v>15</v>
      </c>
      <c r="H5049" t="s">
        <v>221</v>
      </c>
      <c r="I5049">
        <v>5966</v>
      </c>
      <c r="J5049" t="s">
        <v>16</v>
      </c>
      <c r="K5049" t="s">
        <v>17</v>
      </c>
      <c r="L5049">
        <v>2021</v>
      </c>
      <c r="M5049" t="s">
        <v>120</v>
      </c>
    </row>
    <row r="5050" spans="1:13" x14ac:dyDescent="0.25">
      <c r="A5050" s="1">
        <v>44418</v>
      </c>
      <c r="B5050" s="2">
        <v>0.90416666666666667</v>
      </c>
      <c r="C5050" t="s">
        <v>21</v>
      </c>
      <c r="D5050" t="s">
        <v>35</v>
      </c>
      <c r="E5050">
        <v>7</v>
      </c>
      <c r="F5050">
        <v>14</v>
      </c>
      <c r="G5050" t="s">
        <v>15</v>
      </c>
      <c r="H5050" t="s">
        <v>221</v>
      </c>
      <c r="I5050">
        <v>5526</v>
      </c>
      <c r="J5050" t="s">
        <v>16</v>
      </c>
      <c r="K5050" t="s">
        <v>17</v>
      </c>
      <c r="L5050">
        <v>2021</v>
      </c>
      <c r="M5050" t="s">
        <v>120</v>
      </c>
    </row>
    <row r="5051" spans="1:13" x14ac:dyDescent="0.25">
      <c r="A5051" s="1">
        <v>44419</v>
      </c>
      <c r="B5051" s="2">
        <v>0.59444444444444444</v>
      </c>
      <c r="C5051" t="s">
        <v>25</v>
      </c>
      <c r="D5051" t="s">
        <v>112</v>
      </c>
      <c r="E5051">
        <v>0</v>
      </c>
      <c r="F5051">
        <v>0</v>
      </c>
      <c r="G5051" t="s">
        <v>15</v>
      </c>
      <c r="H5051" t="s">
        <v>221</v>
      </c>
      <c r="I5051">
        <v>5381</v>
      </c>
      <c r="J5051" t="s">
        <v>16</v>
      </c>
      <c r="K5051" t="s">
        <v>17</v>
      </c>
      <c r="L5051">
        <v>2021</v>
      </c>
      <c r="M5051" t="s">
        <v>120</v>
      </c>
    </row>
    <row r="5052" spans="1:13" x14ac:dyDescent="0.25">
      <c r="A5052" s="1">
        <v>44419</v>
      </c>
      <c r="B5052" s="2">
        <v>0.6</v>
      </c>
      <c r="C5052" t="s">
        <v>25</v>
      </c>
      <c r="D5052" t="s">
        <v>116</v>
      </c>
      <c r="E5052">
        <v>0</v>
      </c>
      <c r="F5052">
        <v>0</v>
      </c>
      <c r="G5052" t="s">
        <v>32</v>
      </c>
      <c r="H5052" t="s">
        <v>223</v>
      </c>
      <c r="I5052">
        <v>5256</v>
      </c>
      <c r="J5052" t="s">
        <v>16</v>
      </c>
      <c r="K5052" t="s">
        <v>17</v>
      </c>
      <c r="L5052">
        <v>2021</v>
      </c>
      <c r="M5052" t="s">
        <v>120</v>
      </c>
    </row>
    <row r="5053" spans="1:13" x14ac:dyDescent="0.25">
      <c r="A5053" s="1">
        <v>44419</v>
      </c>
      <c r="B5053" s="2">
        <v>0.85555555555555551</v>
      </c>
      <c r="C5053" t="s">
        <v>25</v>
      </c>
      <c r="D5053" t="s">
        <v>63</v>
      </c>
      <c r="E5053">
        <v>0</v>
      </c>
      <c r="F5053">
        <v>0</v>
      </c>
      <c r="G5053" t="s">
        <v>15</v>
      </c>
      <c r="H5053" t="s">
        <v>221</v>
      </c>
      <c r="I5053">
        <v>6086</v>
      </c>
      <c r="J5053" t="s">
        <v>16</v>
      </c>
      <c r="K5053" t="s">
        <v>17</v>
      </c>
      <c r="L5053">
        <v>2021</v>
      </c>
      <c r="M5053" t="s">
        <v>120</v>
      </c>
    </row>
    <row r="5054" spans="1:13" x14ac:dyDescent="0.25">
      <c r="A5054" s="1">
        <v>44419</v>
      </c>
      <c r="B5054" s="2">
        <v>6.2500000000000003E-3</v>
      </c>
      <c r="C5054" t="s">
        <v>25</v>
      </c>
      <c r="D5054" t="s">
        <v>79</v>
      </c>
      <c r="E5054">
        <v>10</v>
      </c>
      <c r="F5054">
        <v>17</v>
      </c>
      <c r="G5054" t="s">
        <v>23</v>
      </c>
      <c r="H5054" t="s">
        <v>221</v>
      </c>
      <c r="I5054">
        <v>5966</v>
      </c>
      <c r="J5054" t="s">
        <v>16</v>
      </c>
      <c r="K5054" t="s">
        <v>17</v>
      </c>
      <c r="L5054">
        <v>2021</v>
      </c>
      <c r="M5054" t="s">
        <v>120</v>
      </c>
    </row>
    <row r="5055" spans="1:13" x14ac:dyDescent="0.25">
      <c r="A5055" s="1">
        <v>44419</v>
      </c>
      <c r="B5055" s="2">
        <v>0.78541666666666665</v>
      </c>
      <c r="C5055" t="s">
        <v>25</v>
      </c>
      <c r="D5055" t="s">
        <v>127</v>
      </c>
      <c r="E5055">
        <v>0</v>
      </c>
      <c r="F5055">
        <v>0</v>
      </c>
      <c r="G5055" t="s">
        <v>32</v>
      </c>
      <c r="H5055" t="s">
        <v>222</v>
      </c>
      <c r="I5055">
        <v>6146</v>
      </c>
      <c r="J5055" t="s">
        <v>16</v>
      </c>
      <c r="K5055" t="s">
        <v>17</v>
      </c>
      <c r="L5055">
        <v>2021</v>
      </c>
      <c r="M5055" t="s">
        <v>120</v>
      </c>
    </row>
    <row r="5056" spans="1:13" x14ac:dyDescent="0.25">
      <c r="A5056" s="1">
        <v>44420</v>
      </c>
      <c r="B5056" s="2">
        <v>0.66041666666666665</v>
      </c>
      <c r="C5056" t="s">
        <v>33</v>
      </c>
      <c r="D5056" t="s">
        <v>35</v>
      </c>
      <c r="E5056">
        <v>3</v>
      </c>
      <c r="F5056">
        <v>6</v>
      </c>
      <c r="G5056" t="s">
        <v>15</v>
      </c>
      <c r="H5056" t="s">
        <v>221</v>
      </c>
      <c r="I5056">
        <v>5571</v>
      </c>
      <c r="J5056" t="s">
        <v>16</v>
      </c>
      <c r="K5056" t="s">
        <v>17</v>
      </c>
      <c r="L5056">
        <v>2021</v>
      </c>
      <c r="M5056" t="s">
        <v>120</v>
      </c>
    </row>
    <row r="5057" spans="1:13" x14ac:dyDescent="0.25">
      <c r="A5057" s="1">
        <v>44420</v>
      </c>
      <c r="B5057" s="2">
        <v>0.8</v>
      </c>
      <c r="C5057" t="s">
        <v>33</v>
      </c>
      <c r="D5057" t="s">
        <v>99</v>
      </c>
      <c r="E5057">
        <v>4</v>
      </c>
      <c r="F5057">
        <v>9</v>
      </c>
      <c r="G5057" t="s">
        <v>23</v>
      </c>
      <c r="H5057" t="s">
        <v>221</v>
      </c>
      <c r="I5057">
        <v>5696</v>
      </c>
      <c r="J5057" t="s">
        <v>16</v>
      </c>
      <c r="K5057" t="s">
        <v>17</v>
      </c>
      <c r="L5057">
        <v>2021</v>
      </c>
      <c r="M5057" t="s">
        <v>120</v>
      </c>
    </row>
    <row r="5058" spans="1:13" x14ac:dyDescent="0.25">
      <c r="A5058" s="1">
        <v>44421</v>
      </c>
      <c r="B5058" s="2">
        <v>0.47638888888888886</v>
      </c>
      <c r="C5058" t="s">
        <v>40</v>
      </c>
      <c r="D5058" t="s">
        <v>96</v>
      </c>
      <c r="E5058">
        <v>15</v>
      </c>
      <c r="F5058">
        <v>19</v>
      </c>
      <c r="G5058" t="s">
        <v>32</v>
      </c>
      <c r="H5058" t="s">
        <v>223</v>
      </c>
      <c r="I5058">
        <v>5214</v>
      </c>
      <c r="J5058" t="s">
        <v>38</v>
      </c>
      <c r="K5058" t="s">
        <v>39</v>
      </c>
      <c r="L5058">
        <v>2021</v>
      </c>
      <c r="M5058" t="s">
        <v>120</v>
      </c>
    </row>
    <row r="5059" spans="1:13" x14ac:dyDescent="0.25">
      <c r="A5059" s="1">
        <v>44421</v>
      </c>
      <c r="B5059" s="2">
        <v>0.84375</v>
      </c>
      <c r="C5059" t="s">
        <v>40</v>
      </c>
      <c r="D5059" t="s">
        <v>81</v>
      </c>
      <c r="E5059">
        <v>16</v>
      </c>
      <c r="F5059">
        <v>23</v>
      </c>
      <c r="G5059" t="s">
        <v>20</v>
      </c>
      <c r="H5059" t="s">
        <v>223</v>
      </c>
      <c r="I5059">
        <v>5207</v>
      </c>
      <c r="J5059" t="s">
        <v>55</v>
      </c>
      <c r="K5059" t="s">
        <v>56</v>
      </c>
      <c r="L5059">
        <v>2021</v>
      </c>
      <c r="M5059" t="s">
        <v>120</v>
      </c>
    </row>
    <row r="5060" spans="1:13" x14ac:dyDescent="0.25">
      <c r="A5060" s="1">
        <v>44421</v>
      </c>
      <c r="B5060" s="2">
        <v>0.88124999999999998</v>
      </c>
      <c r="C5060" t="s">
        <v>40</v>
      </c>
      <c r="D5060" t="s">
        <v>98</v>
      </c>
      <c r="E5060">
        <v>6</v>
      </c>
      <c r="F5060">
        <v>13</v>
      </c>
      <c r="G5060" t="s">
        <v>20</v>
      </c>
      <c r="H5060" t="s">
        <v>223</v>
      </c>
      <c r="I5060">
        <v>5220</v>
      </c>
      <c r="J5060" t="s">
        <v>55</v>
      </c>
      <c r="K5060" t="s">
        <v>56</v>
      </c>
      <c r="L5060">
        <v>2021</v>
      </c>
      <c r="M5060" t="s">
        <v>120</v>
      </c>
    </row>
    <row r="5061" spans="1:13" x14ac:dyDescent="0.25">
      <c r="A5061" s="1">
        <v>44422</v>
      </c>
      <c r="B5061" s="2">
        <v>0.53611111111111109</v>
      </c>
      <c r="C5061" t="s">
        <v>50</v>
      </c>
      <c r="D5061" t="s">
        <v>71</v>
      </c>
      <c r="E5061">
        <v>0</v>
      </c>
      <c r="F5061">
        <v>0</v>
      </c>
      <c r="G5061" t="s">
        <v>20</v>
      </c>
      <c r="H5061" t="s">
        <v>223</v>
      </c>
      <c r="I5061">
        <v>5223</v>
      </c>
      <c r="J5061" t="s">
        <v>16</v>
      </c>
      <c r="K5061" t="s">
        <v>17</v>
      </c>
      <c r="L5061">
        <v>2021</v>
      </c>
      <c r="M5061" t="s">
        <v>120</v>
      </c>
    </row>
    <row r="5062" spans="1:13" x14ac:dyDescent="0.25">
      <c r="A5062" s="1">
        <v>44422</v>
      </c>
      <c r="B5062" s="2">
        <v>0.54374999999999996</v>
      </c>
      <c r="C5062" t="s">
        <v>50</v>
      </c>
      <c r="D5062" t="s">
        <v>70</v>
      </c>
      <c r="E5062">
        <v>3</v>
      </c>
      <c r="F5062">
        <v>7</v>
      </c>
      <c r="G5062" t="s">
        <v>32</v>
      </c>
      <c r="H5062" t="s">
        <v>223</v>
      </c>
      <c r="I5062">
        <v>5013</v>
      </c>
      <c r="J5062" t="s">
        <v>16</v>
      </c>
      <c r="K5062" t="s">
        <v>17</v>
      </c>
      <c r="L5062">
        <v>2021</v>
      </c>
      <c r="M5062" t="s">
        <v>120</v>
      </c>
    </row>
    <row r="5063" spans="1:13" x14ac:dyDescent="0.25">
      <c r="A5063" s="1">
        <v>44422</v>
      </c>
      <c r="B5063" s="2">
        <v>0.65902777777777777</v>
      </c>
      <c r="C5063" t="s">
        <v>50</v>
      </c>
      <c r="D5063" t="s">
        <v>87</v>
      </c>
      <c r="E5063">
        <v>14</v>
      </c>
      <c r="F5063">
        <v>19</v>
      </c>
      <c r="G5063" t="s">
        <v>23</v>
      </c>
      <c r="H5063" t="s">
        <v>221</v>
      </c>
      <c r="I5063">
        <v>6096</v>
      </c>
      <c r="J5063" t="s">
        <v>16</v>
      </c>
      <c r="K5063" t="s">
        <v>17</v>
      </c>
      <c r="L5063">
        <v>2021</v>
      </c>
      <c r="M5063" t="s">
        <v>120</v>
      </c>
    </row>
    <row r="5064" spans="1:13" x14ac:dyDescent="0.25">
      <c r="A5064" s="1">
        <v>44422</v>
      </c>
      <c r="B5064" s="2">
        <v>0.70347222222222228</v>
      </c>
      <c r="C5064" t="s">
        <v>50</v>
      </c>
      <c r="D5064" t="s">
        <v>51</v>
      </c>
      <c r="E5064">
        <v>3</v>
      </c>
      <c r="F5064">
        <v>7</v>
      </c>
      <c r="G5064" t="s">
        <v>20</v>
      </c>
      <c r="H5064" t="s">
        <v>223</v>
      </c>
      <c r="I5064">
        <v>5186</v>
      </c>
      <c r="J5064" t="s">
        <v>16</v>
      </c>
      <c r="K5064" t="s">
        <v>17</v>
      </c>
      <c r="L5064">
        <v>2021</v>
      </c>
      <c r="M5064" t="s">
        <v>120</v>
      </c>
    </row>
    <row r="5065" spans="1:13" x14ac:dyDescent="0.25">
      <c r="A5065" s="1">
        <v>44422</v>
      </c>
      <c r="B5065" s="2">
        <v>0.78888888888888886</v>
      </c>
      <c r="C5065" t="s">
        <v>50</v>
      </c>
      <c r="D5065" t="s">
        <v>93</v>
      </c>
      <c r="E5065">
        <v>3</v>
      </c>
      <c r="F5065">
        <v>7</v>
      </c>
      <c r="G5065" t="s">
        <v>20</v>
      </c>
      <c r="H5065" t="s">
        <v>223</v>
      </c>
      <c r="I5065">
        <v>5167</v>
      </c>
      <c r="J5065" t="s">
        <v>16</v>
      </c>
      <c r="K5065" t="s">
        <v>17</v>
      </c>
      <c r="L5065">
        <v>2021</v>
      </c>
      <c r="M5065" t="s">
        <v>120</v>
      </c>
    </row>
    <row r="5066" spans="1:13" x14ac:dyDescent="0.25">
      <c r="A5066" s="1">
        <v>44422</v>
      </c>
      <c r="B5066" s="2">
        <v>0.80902777777777779</v>
      </c>
      <c r="C5066" t="s">
        <v>50</v>
      </c>
      <c r="D5066" t="s">
        <v>68</v>
      </c>
      <c r="E5066">
        <v>5</v>
      </c>
      <c r="F5066">
        <v>12</v>
      </c>
      <c r="G5066" t="s">
        <v>32</v>
      </c>
      <c r="H5066" t="s">
        <v>223</v>
      </c>
      <c r="I5066">
        <v>5129</v>
      </c>
      <c r="J5066" t="s">
        <v>16</v>
      </c>
      <c r="K5066" t="s">
        <v>17</v>
      </c>
      <c r="L5066">
        <v>2021</v>
      </c>
      <c r="M5066" t="s">
        <v>120</v>
      </c>
    </row>
    <row r="5067" spans="1:13" x14ac:dyDescent="0.25">
      <c r="A5067" s="1">
        <v>44422</v>
      </c>
      <c r="B5067" s="2">
        <v>0.85624999999999996</v>
      </c>
      <c r="C5067" t="s">
        <v>50</v>
      </c>
      <c r="D5067" t="s">
        <v>28</v>
      </c>
      <c r="E5067">
        <v>8</v>
      </c>
      <c r="F5067">
        <v>15</v>
      </c>
      <c r="G5067" t="s">
        <v>20</v>
      </c>
      <c r="H5067" t="s">
        <v>223</v>
      </c>
      <c r="I5067">
        <v>5251</v>
      </c>
      <c r="J5067" t="s">
        <v>45</v>
      </c>
      <c r="K5067" t="s">
        <v>46</v>
      </c>
      <c r="L5067">
        <v>2021</v>
      </c>
      <c r="M5067" t="s">
        <v>120</v>
      </c>
    </row>
    <row r="5068" spans="1:13" x14ac:dyDescent="0.25">
      <c r="A5068" s="1">
        <v>44422</v>
      </c>
      <c r="B5068" s="2">
        <v>7.3611111111111113E-2</v>
      </c>
      <c r="C5068" t="s">
        <v>50</v>
      </c>
      <c r="D5068" t="s">
        <v>14</v>
      </c>
      <c r="E5068">
        <v>5</v>
      </c>
      <c r="F5068">
        <v>10</v>
      </c>
      <c r="G5068" t="s">
        <v>23</v>
      </c>
      <c r="H5068" t="s">
        <v>221</v>
      </c>
      <c r="I5068">
        <v>5631</v>
      </c>
      <c r="J5068" t="s">
        <v>16</v>
      </c>
      <c r="K5068" t="s">
        <v>17</v>
      </c>
      <c r="L5068">
        <v>2021</v>
      </c>
      <c r="M5068" t="s">
        <v>120</v>
      </c>
    </row>
    <row r="5069" spans="1:13" x14ac:dyDescent="0.25">
      <c r="A5069" s="1">
        <v>44423</v>
      </c>
      <c r="B5069" s="2">
        <v>0.90763888888888888</v>
      </c>
      <c r="C5069" t="s">
        <v>53</v>
      </c>
      <c r="D5069" t="s">
        <v>64</v>
      </c>
      <c r="E5069">
        <v>0</v>
      </c>
      <c r="F5069">
        <v>0</v>
      </c>
      <c r="G5069" t="s">
        <v>32</v>
      </c>
      <c r="H5069" t="s">
        <v>223</v>
      </c>
      <c r="I5069">
        <v>5105</v>
      </c>
      <c r="J5069" t="s">
        <v>91</v>
      </c>
      <c r="K5069" t="s">
        <v>92</v>
      </c>
      <c r="L5069">
        <v>2021</v>
      </c>
      <c r="M5069" t="s">
        <v>120</v>
      </c>
    </row>
    <row r="5070" spans="1:13" x14ac:dyDescent="0.25">
      <c r="A5070" s="1">
        <v>44424</v>
      </c>
      <c r="B5070" s="2">
        <v>0.66527777777777775</v>
      </c>
      <c r="C5070" t="s">
        <v>13</v>
      </c>
      <c r="D5070" t="s">
        <v>103</v>
      </c>
      <c r="E5070">
        <v>10</v>
      </c>
      <c r="F5070">
        <v>13</v>
      </c>
      <c r="G5070" t="s">
        <v>15</v>
      </c>
      <c r="H5070" t="s">
        <v>221</v>
      </c>
      <c r="I5070">
        <v>5736</v>
      </c>
      <c r="J5070" t="s">
        <v>55</v>
      </c>
      <c r="K5070" t="s">
        <v>56</v>
      </c>
      <c r="L5070">
        <v>2021</v>
      </c>
      <c r="M5070" t="s">
        <v>120</v>
      </c>
    </row>
    <row r="5071" spans="1:13" x14ac:dyDescent="0.25">
      <c r="A5071" s="1">
        <v>44424</v>
      </c>
      <c r="B5071" s="2">
        <v>0.93333333333333335</v>
      </c>
      <c r="C5071" t="s">
        <v>13</v>
      </c>
      <c r="D5071" t="s">
        <v>67</v>
      </c>
      <c r="E5071">
        <v>4</v>
      </c>
      <c r="F5071">
        <v>11</v>
      </c>
      <c r="G5071" t="s">
        <v>15</v>
      </c>
      <c r="H5071" t="s">
        <v>221</v>
      </c>
      <c r="I5071">
        <v>6136</v>
      </c>
      <c r="J5071" t="s">
        <v>16</v>
      </c>
      <c r="K5071" t="s">
        <v>17</v>
      </c>
      <c r="L5071">
        <v>2021</v>
      </c>
      <c r="M5071" t="s">
        <v>120</v>
      </c>
    </row>
    <row r="5072" spans="1:13" x14ac:dyDescent="0.25">
      <c r="A5072" s="1">
        <v>44424</v>
      </c>
      <c r="B5072" s="2">
        <v>4.027777777777778E-2</v>
      </c>
      <c r="C5072" t="s">
        <v>13</v>
      </c>
      <c r="D5072" t="s">
        <v>71</v>
      </c>
      <c r="E5072">
        <v>0</v>
      </c>
      <c r="F5072">
        <v>0</v>
      </c>
      <c r="G5072" t="s">
        <v>32</v>
      </c>
      <c r="H5072" t="s">
        <v>223</v>
      </c>
      <c r="I5072">
        <v>5231</v>
      </c>
      <c r="J5072" t="s">
        <v>16</v>
      </c>
      <c r="K5072" t="s">
        <v>17</v>
      </c>
      <c r="L5072">
        <v>2021</v>
      </c>
      <c r="M5072" t="s">
        <v>120</v>
      </c>
    </row>
    <row r="5073" spans="1:13" x14ac:dyDescent="0.25">
      <c r="A5073" s="1">
        <v>44424</v>
      </c>
      <c r="B5073" s="2">
        <v>4.0972222222222222E-2</v>
      </c>
      <c r="C5073" t="s">
        <v>13</v>
      </c>
      <c r="D5073" t="s">
        <v>65</v>
      </c>
      <c r="E5073">
        <v>0</v>
      </c>
      <c r="F5073">
        <v>0</v>
      </c>
      <c r="G5073" t="s">
        <v>15</v>
      </c>
      <c r="H5073" t="s">
        <v>221</v>
      </c>
      <c r="I5073">
        <v>5911</v>
      </c>
      <c r="J5073" t="s">
        <v>16</v>
      </c>
      <c r="K5073" t="s">
        <v>17</v>
      </c>
      <c r="L5073">
        <v>2021</v>
      </c>
      <c r="M5073" t="s">
        <v>120</v>
      </c>
    </row>
    <row r="5074" spans="1:13" x14ac:dyDescent="0.25">
      <c r="A5074" s="1">
        <v>44425</v>
      </c>
      <c r="B5074" s="2">
        <v>0.84166666666666667</v>
      </c>
      <c r="C5074" t="s">
        <v>21</v>
      </c>
      <c r="D5074" t="s">
        <v>52</v>
      </c>
      <c r="E5074">
        <v>21</v>
      </c>
      <c r="F5074">
        <v>26</v>
      </c>
      <c r="G5074" t="s">
        <v>15</v>
      </c>
      <c r="H5074" t="s">
        <v>221</v>
      </c>
      <c r="I5074">
        <v>5681</v>
      </c>
      <c r="J5074" t="s">
        <v>91</v>
      </c>
      <c r="K5074" t="s">
        <v>92</v>
      </c>
      <c r="L5074">
        <v>2021</v>
      </c>
      <c r="M5074" t="s">
        <v>120</v>
      </c>
    </row>
    <row r="5075" spans="1:13" x14ac:dyDescent="0.25">
      <c r="A5075" s="1">
        <v>44425</v>
      </c>
      <c r="B5075" s="2">
        <v>0.89861111111111114</v>
      </c>
      <c r="C5075" t="s">
        <v>21</v>
      </c>
      <c r="D5075" t="s">
        <v>80</v>
      </c>
      <c r="E5075">
        <v>0</v>
      </c>
      <c r="F5075">
        <v>0</v>
      </c>
      <c r="G5075" t="s">
        <v>20</v>
      </c>
      <c r="H5075" t="s">
        <v>223</v>
      </c>
      <c r="I5075">
        <v>5242</v>
      </c>
      <c r="J5075" t="s">
        <v>16</v>
      </c>
      <c r="K5075" t="s">
        <v>17</v>
      </c>
      <c r="L5075">
        <v>2021</v>
      </c>
      <c r="M5075" t="s">
        <v>120</v>
      </c>
    </row>
    <row r="5076" spans="1:13" x14ac:dyDescent="0.25">
      <c r="A5076" s="1">
        <v>44425</v>
      </c>
      <c r="B5076" s="2">
        <v>5.5555555555555552E-2</v>
      </c>
      <c r="C5076" t="s">
        <v>21</v>
      </c>
      <c r="D5076" t="s">
        <v>94</v>
      </c>
      <c r="E5076">
        <v>9</v>
      </c>
      <c r="F5076">
        <v>16</v>
      </c>
      <c r="G5076" t="s">
        <v>15</v>
      </c>
      <c r="H5076" t="s">
        <v>221</v>
      </c>
      <c r="I5076">
        <v>5786</v>
      </c>
      <c r="J5076" t="s">
        <v>16</v>
      </c>
      <c r="K5076" t="s">
        <v>17</v>
      </c>
      <c r="L5076">
        <v>2021</v>
      </c>
      <c r="M5076" t="s">
        <v>120</v>
      </c>
    </row>
    <row r="5077" spans="1:13" x14ac:dyDescent="0.25">
      <c r="A5077" s="1">
        <v>44426</v>
      </c>
      <c r="B5077" s="2">
        <v>0.25208333333333333</v>
      </c>
      <c r="C5077" t="s">
        <v>25</v>
      </c>
      <c r="D5077" t="s">
        <v>59</v>
      </c>
      <c r="E5077">
        <v>0</v>
      </c>
      <c r="F5077">
        <v>0</v>
      </c>
      <c r="G5077" t="s">
        <v>32</v>
      </c>
      <c r="H5077" t="s">
        <v>223</v>
      </c>
      <c r="I5077">
        <v>5177</v>
      </c>
      <c r="J5077" t="s">
        <v>16</v>
      </c>
      <c r="K5077" t="s">
        <v>17</v>
      </c>
      <c r="L5077">
        <v>2021</v>
      </c>
      <c r="M5077" t="s">
        <v>120</v>
      </c>
    </row>
    <row r="5078" spans="1:13" x14ac:dyDescent="0.25">
      <c r="A5078" s="1">
        <v>44426</v>
      </c>
      <c r="B5078" s="2">
        <v>0.50972222222222219</v>
      </c>
      <c r="C5078" t="s">
        <v>25</v>
      </c>
      <c r="D5078" t="s">
        <v>80</v>
      </c>
      <c r="E5078">
        <v>4</v>
      </c>
      <c r="F5078">
        <v>7</v>
      </c>
      <c r="G5078" t="s">
        <v>32</v>
      </c>
      <c r="H5078" t="s">
        <v>223</v>
      </c>
      <c r="I5078">
        <v>5330</v>
      </c>
      <c r="J5078" t="s">
        <v>16</v>
      </c>
      <c r="K5078" t="s">
        <v>17</v>
      </c>
      <c r="L5078">
        <v>2021</v>
      </c>
      <c r="M5078" t="s">
        <v>120</v>
      </c>
    </row>
    <row r="5079" spans="1:13" x14ac:dyDescent="0.25">
      <c r="A5079" s="1">
        <v>44426</v>
      </c>
      <c r="B5079" s="2">
        <v>0.74097222222222225</v>
      </c>
      <c r="C5079" t="s">
        <v>25</v>
      </c>
      <c r="D5079" t="s">
        <v>76</v>
      </c>
      <c r="E5079">
        <v>0</v>
      </c>
      <c r="F5079">
        <v>0</v>
      </c>
      <c r="G5079" t="s">
        <v>32</v>
      </c>
      <c r="H5079" t="s">
        <v>223</v>
      </c>
      <c r="I5079">
        <v>5191</v>
      </c>
      <c r="J5079" t="s">
        <v>16</v>
      </c>
      <c r="K5079" t="s">
        <v>17</v>
      </c>
      <c r="L5079">
        <v>2021</v>
      </c>
      <c r="M5079" t="s">
        <v>120</v>
      </c>
    </row>
    <row r="5080" spans="1:13" x14ac:dyDescent="0.25">
      <c r="A5080" s="1">
        <v>44426</v>
      </c>
      <c r="B5080" s="2">
        <v>6.9444444444444441E-3</v>
      </c>
      <c r="C5080" t="s">
        <v>25</v>
      </c>
      <c r="D5080" t="s">
        <v>122</v>
      </c>
      <c r="E5080">
        <v>0</v>
      </c>
      <c r="F5080">
        <v>0</v>
      </c>
      <c r="G5080" t="s">
        <v>15</v>
      </c>
      <c r="H5080" t="s">
        <v>221</v>
      </c>
      <c r="I5080">
        <v>5761</v>
      </c>
      <c r="J5080" t="s">
        <v>16</v>
      </c>
      <c r="K5080" t="s">
        <v>17</v>
      </c>
      <c r="L5080">
        <v>2021</v>
      </c>
      <c r="M5080" t="s">
        <v>120</v>
      </c>
    </row>
    <row r="5081" spans="1:13" x14ac:dyDescent="0.25">
      <c r="A5081" s="1">
        <v>44427</v>
      </c>
      <c r="B5081" s="2">
        <v>0.89444444444444449</v>
      </c>
      <c r="C5081" t="s">
        <v>33</v>
      </c>
      <c r="D5081" t="s">
        <v>49</v>
      </c>
      <c r="E5081">
        <v>0</v>
      </c>
      <c r="F5081">
        <v>0</v>
      </c>
      <c r="G5081" t="s">
        <v>15</v>
      </c>
      <c r="H5081" t="s">
        <v>221</v>
      </c>
      <c r="I5081">
        <v>5606</v>
      </c>
      <c r="J5081" t="s">
        <v>16</v>
      </c>
      <c r="K5081" t="s">
        <v>17</v>
      </c>
      <c r="L5081">
        <v>2021</v>
      </c>
      <c r="M5081" t="s">
        <v>120</v>
      </c>
    </row>
    <row r="5082" spans="1:13" x14ac:dyDescent="0.25">
      <c r="A5082" s="1">
        <v>44427</v>
      </c>
      <c r="B5082" s="2">
        <v>0.97361111111111109</v>
      </c>
      <c r="C5082" t="s">
        <v>33</v>
      </c>
      <c r="D5082" t="s">
        <v>26</v>
      </c>
      <c r="E5082">
        <v>18</v>
      </c>
      <c r="F5082">
        <v>25</v>
      </c>
      <c r="G5082" t="s">
        <v>32</v>
      </c>
      <c r="H5082" t="s">
        <v>223</v>
      </c>
      <c r="I5082">
        <v>5132</v>
      </c>
      <c r="J5082" t="s">
        <v>38</v>
      </c>
      <c r="K5082" t="s">
        <v>39</v>
      </c>
      <c r="L5082">
        <v>2021</v>
      </c>
      <c r="M5082" t="s">
        <v>120</v>
      </c>
    </row>
    <row r="5083" spans="1:13" x14ac:dyDescent="0.25">
      <c r="A5083" s="1">
        <v>44427</v>
      </c>
      <c r="B5083" s="2">
        <v>1.5972222222222221E-2</v>
      </c>
      <c r="C5083" t="s">
        <v>33</v>
      </c>
      <c r="D5083" t="s">
        <v>64</v>
      </c>
      <c r="E5083">
        <v>6</v>
      </c>
      <c r="F5083">
        <v>13</v>
      </c>
      <c r="G5083" t="s">
        <v>32</v>
      </c>
      <c r="H5083" t="s">
        <v>223</v>
      </c>
      <c r="I5083">
        <v>5029</v>
      </c>
      <c r="J5083" t="s">
        <v>55</v>
      </c>
      <c r="K5083" t="s">
        <v>56</v>
      </c>
      <c r="L5083">
        <v>2021</v>
      </c>
      <c r="M5083" t="s">
        <v>120</v>
      </c>
    </row>
    <row r="5084" spans="1:13" x14ac:dyDescent="0.25">
      <c r="A5084" s="1">
        <v>44428</v>
      </c>
      <c r="B5084" s="2">
        <v>0.3034722222222222</v>
      </c>
      <c r="C5084" t="s">
        <v>40</v>
      </c>
      <c r="D5084" t="s">
        <v>102</v>
      </c>
      <c r="E5084">
        <v>0</v>
      </c>
      <c r="F5084">
        <v>0</v>
      </c>
      <c r="G5084" t="s">
        <v>20</v>
      </c>
      <c r="H5084" t="s">
        <v>223</v>
      </c>
      <c r="I5084">
        <v>5330</v>
      </c>
      <c r="J5084" t="s">
        <v>16</v>
      </c>
      <c r="K5084" t="s">
        <v>17</v>
      </c>
      <c r="L5084">
        <v>2021</v>
      </c>
      <c r="M5084" t="s">
        <v>120</v>
      </c>
    </row>
    <row r="5085" spans="1:13" x14ac:dyDescent="0.25">
      <c r="A5085" s="1">
        <v>44428</v>
      </c>
      <c r="B5085" s="2">
        <v>2.7083333333333334E-2</v>
      </c>
      <c r="C5085" t="s">
        <v>40</v>
      </c>
      <c r="D5085" t="s">
        <v>68</v>
      </c>
      <c r="E5085">
        <v>6</v>
      </c>
      <c r="F5085">
        <v>13</v>
      </c>
      <c r="G5085" t="s">
        <v>20</v>
      </c>
      <c r="H5085" t="s">
        <v>223</v>
      </c>
      <c r="I5085">
        <v>5134</v>
      </c>
      <c r="J5085" t="s">
        <v>16</v>
      </c>
      <c r="K5085" t="s">
        <v>17</v>
      </c>
      <c r="L5085">
        <v>2021</v>
      </c>
      <c r="M5085" t="s">
        <v>120</v>
      </c>
    </row>
    <row r="5086" spans="1:13" x14ac:dyDescent="0.25">
      <c r="A5086" s="1">
        <v>44428</v>
      </c>
      <c r="B5086" s="2">
        <v>8.1944444444444445E-2</v>
      </c>
      <c r="C5086" t="s">
        <v>40</v>
      </c>
      <c r="D5086" t="s">
        <v>88</v>
      </c>
      <c r="E5086">
        <v>0</v>
      </c>
      <c r="F5086">
        <v>0</v>
      </c>
      <c r="G5086" t="s">
        <v>15</v>
      </c>
      <c r="H5086" t="s">
        <v>221</v>
      </c>
      <c r="I5086">
        <v>5681</v>
      </c>
      <c r="J5086" t="s">
        <v>16</v>
      </c>
      <c r="K5086" t="s">
        <v>17</v>
      </c>
      <c r="L5086">
        <v>2021</v>
      </c>
      <c r="M5086" t="s">
        <v>120</v>
      </c>
    </row>
    <row r="5087" spans="1:13" x14ac:dyDescent="0.25">
      <c r="A5087" s="1">
        <v>44429</v>
      </c>
      <c r="B5087" s="2">
        <v>0.33958333333333335</v>
      </c>
      <c r="C5087" t="s">
        <v>50</v>
      </c>
      <c r="D5087" t="s">
        <v>57</v>
      </c>
      <c r="E5087">
        <v>0</v>
      </c>
      <c r="F5087">
        <v>0</v>
      </c>
      <c r="G5087" t="s">
        <v>32</v>
      </c>
      <c r="H5087" t="s">
        <v>223</v>
      </c>
      <c r="I5087">
        <v>5300</v>
      </c>
      <c r="J5087" t="s">
        <v>16</v>
      </c>
      <c r="K5087" t="s">
        <v>17</v>
      </c>
      <c r="L5087">
        <v>2021</v>
      </c>
      <c r="M5087" t="s">
        <v>120</v>
      </c>
    </row>
    <row r="5088" spans="1:13" x14ac:dyDescent="0.25">
      <c r="A5088" s="1">
        <v>44429</v>
      </c>
      <c r="B5088" s="2">
        <v>0.44930555555555557</v>
      </c>
      <c r="C5088" t="s">
        <v>50</v>
      </c>
      <c r="D5088" t="s">
        <v>57</v>
      </c>
      <c r="E5088">
        <v>3</v>
      </c>
      <c r="F5088">
        <v>7</v>
      </c>
      <c r="G5088" t="s">
        <v>32</v>
      </c>
      <c r="H5088" t="s">
        <v>223</v>
      </c>
      <c r="I5088">
        <v>5049</v>
      </c>
      <c r="J5088" t="s">
        <v>16</v>
      </c>
      <c r="K5088" t="s">
        <v>17</v>
      </c>
      <c r="L5088">
        <v>2021</v>
      </c>
      <c r="M5088" t="s">
        <v>120</v>
      </c>
    </row>
    <row r="5089" spans="1:13" x14ac:dyDescent="0.25">
      <c r="A5089" s="1">
        <v>44429</v>
      </c>
      <c r="B5089" s="2">
        <v>0.72847222222222219</v>
      </c>
      <c r="C5089" t="s">
        <v>50</v>
      </c>
      <c r="D5089" t="s">
        <v>112</v>
      </c>
      <c r="E5089">
        <v>0</v>
      </c>
      <c r="F5089">
        <v>0</v>
      </c>
      <c r="G5089" t="s">
        <v>15</v>
      </c>
      <c r="H5089" t="s">
        <v>221</v>
      </c>
      <c r="I5089">
        <v>6106</v>
      </c>
      <c r="J5089" t="s">
        <v>16</v>
      </c>
      <c r="K5089" t="s">
        <v>17</v>
      </c>
      <c r="L5089">
        <v>2021</v>
      </c>
      <c r="M5089" t="s">
        <v>120</v>
      </c>
    </row>
    <row r="5090" spans="1:13" x14ac:dyDescent="0.25">
      <c r="A5090" s="1">
        <v>44429</v>
      </c>
      <c r="B5090" s="2">
        <v>7.4305555555555555E-2</v>
      </c>
      <c r="C5090" t="s">
        <v>50</v>
      </c>
      <c r="D5090" t="s">
        <v>113</v>
      </c>
      <c r="E5090">
        <v>15</v>
      </c>
      <c r="F5090">
        <v>0</v>
      </c>
      <c r="G5090" t="s">
        <v>15</v>
      </c>
      <c r="H5090" t="s">
        <v>221</v>
      </c>
      <c r="I5090">
        <v>5686</v>
      </c>
      <c r="J5090" t="s">
        <v>16</v>
      </c>
      <c r="K5090" t="s">
        <v>17</v>
      </c>
      <c r="L5090">
        <v>2021</v>
      </c>
      <c r="M5090" t="s">
        <v>120</v>
      </c>
    </row>
    <row r="5091" spans="1:13" x14ac:dyDescent="0.25">
      <c r="A5091" s="1">
        <v>44431</v>
      </c>
      <c r="B5091" s="2">
        <v>0.36875000000000002</v>
      </c>
      <c r="C5091" t="s">
        <v>13</v>
      </c>
      <c r="D5091" t="s">
        <v>41</v>
      </c>
      <c r="E5091">
        <v>10</v>
      </c>
      <c r="F5091">
        <v>14</v>
      </c>
      <c r="G5091" t="s">
        <v>20</v>
      </c>
      <c r="H5091" t="s">
        <v>223</v>
      </c>
      <c r="I5091">
        <v>5082</v>
      </c>
      <c r="J5091" t="s">
        <v>16</v>
      </c>
      <c r="K5091" t="s">
        <v>17</v>
      </c>
      <c r="L5091">
        <v>2021</v>
      </c>
      <c r="M5091" t="s">
        <v>120</v>
      </c>
    </row>
    <row r="5092" spans="1:13" x14ac:dyDescent="0.25">
      <c r="A5092" s="1">
        <v>44431</v>
      </c>
      <c r="B5092" s="2">
        <v>0.50624999999999998</v>
      </c>
      <c r="C5092" t="s">
        <v>13</v>
      </c>
      <c r="D5092" t="s">
        <v>87</v>
      </c>
      <c r="E5092">
        <v>6</v>
      </c>
      <c r="F5092">
        <v>9</v>
      </c>
      <c r="G5092" t="s">
        <v>15</v>
      </c>
      <c r="H5092" t="s">
        <v>221</v>
      </c>
      <c r="I5092">
        <v>5746</v>
      </c>
      <c r="J5092" t="s">
        <v>16</v>
      </c>
      <c r="K5092" t="s">
        <v>17</v>
      </c>
      <c r="L5092">
        <v>2021</v>
      </c>
      <c r="M5092" t="s">
        <v>120</v>
      </c>
    </row>
    <row r="5093" spans="1:13" x14ac:dyDescent="0.25">
      <c r="A5093" s="1">
        <v>44431</v>
      </c>
      <c r="B5093" s="2">
        <v>0.60624999999999996</v>
      </c>
      <c r="C5093" t="s">
        <v>13</v>
      </c>
      <c r="D5093" t="s">
        <v>65</v>
      </c>
      <c r="E5093">
        <v>0</v>
      </c>
      <c r="F5093">
        <v>0</v>
      </c>
      <c r="G5093" t="s">
        <v>15</v>
      </c>
      <c r="H5093" t="s">
        <v>221</v>
      </c>
      <c r="I5093">
        <v>5746</v>
      </c>
      <c r="J5093" t="s">
        <v>16</v>
      </c>
      <c r="K5093" t="s">
        <v>17</v>
      </c>
      <c r="L5093">
        <v>2021</v>
      </c>
      <c r="M5093" t="s">
        <v>120</v>
      </c>
    </row>
    <row r="5094" spans="1:13" x14ac:dyDescent="0.25">
      <c r="A5094" s="1">
        <v>44431</v>
      </c>
      <c r="B5094" s="2">
        <v>0.76597222222222228</v>
      </c>
      <c r="C5094" t="s">
        <v>13</v>
      </c>
      <c r="D5094" t="s">
        <v>68</v>
      </c>
      <c r="E5094">
        <v>4</v>
      </c>
      <c r="F5094">
        <v>8</v>
      </c>
      <c r="G5094" t="s">
        <v>32</v>
      </c>
      <c r="H5094" t="s">
        <v>223</v>
      </c>
      <c r="I5094">
        <v>5153</v>
      </c>
      <c r="J5094" t="s">
        <v>16</v>
      </c>
      <c r="K5094" t="s">
        <v>17</v>
      </c>
      <c r="L5094">
        <v>2021</v>
      </c>
      <c r="M5094" t="s">
        <v>120</v>
      </c>
    </row>
    <row r="5095" spans="1:13" x14ac:dyDescent="0.25">
      <c r="A5095" s="1">
        <v>44431</v>
      </c>
      <c r="B5095" s="2">
        <v>0.78125</v>
      </c>
      <c r="C5095" t="s">
        <v>13</v>
      </c>
      <c r="D5095" t="s">
        <v>43</v>
      </c>
      <c r="E5095">
        <v>15</v>
      </c>
      <c r="F5095">
        <v>19</v>
      </c>
      <c r="G5095" t="s">
        <v>32</v>
      </c>
      <c r="H5095" t="s">
        <v>223</v>
      </c>
      <c r="I5095">
        <v>5153</v>
      </c>
      <c r="J5095" t="s">
        <v>55</v>
      </c>
      <c r="K5095" t="s">
        <v>56</v>
      </c>
      <c r="L5095">
        <v>2021</v>
      </c>
      <c r="M5095" t="s">
        <v>120</v>
      </c>
    </row>
    <row r="5096" spans="1:13" x14ac:dyDescent="0.25">
      <c r="A5096" s="1">
        <v>44431</v>
      </c>
      <c r="B5096" s="2">
        <v>2.9861111111111113E-2</v>
      </c>
      <c r="C5096" t="s">
        <v>13</v>
      </c>
      <c r="D5096" t="s">
        <v>63</v>
      </c>
      <c r="E5096">
        <v>7</v>
      </c>
      <c r="F5096">
        <v>14</v>
      </c>
      <c r="G5096" t="s">
        <v>23</v>
      </c>
      <c r="H5096" t="s">
        <v>221</v>
      </c>
      <c r="I5096">
        <v>5381</v>
      </c>
      <c r="J5096" t="s">
        <v>16</v>
      </c>
      <c r="K5096" t="s">
        <v>17</v>
      </c>
      <c r="L5096">
        <v>2021</v>
      </c>
      <c r="M5096" t="s">
        <v>120</v>
      </c>
    </row>
    <row r="5097" spans="1:13" x14ac:dyDescent="0.25">
      <c r="A5097" s="1">
        <v>44432</v>
      </c>
      <c r="B5097" s="2">
        <v>0.38680555555555557</v>
      </c>
      <c r="C5097" t="s">
        <v>21</v>
      </c>
      <c r="D5097" t="s">
        <v>93</v>
      </c>
      <c r="E5097">
        <v>4</v>
      </c>
      <c r="F5097">
        <v>8</v>
      </c>
      <c r="G5097" t="s">
        <v>20</v>
      </c>
      <c r="H5097" t="s">
        <v>223</v>
      </c>
      <c r="I5097">
        <v>5255</v>
      </c>
      <c r="J5097" t="s">
        <v>16</v>
      </c>
      <c r="K5097" t="s">
        <v>17</v>
      </c>
      <c r="L5097">
        <v>2021</v>
      </c>
      <c r="M5097" t="s">
        <v>120</v>
      </c>
    </row>
    <row r="5098" spans="1:13" x14ac:dyDescent="0.25">
      <c r="A5098" s="1">
        <v>44432</v>
      </c>
      <c r="B5098" s="2">
        <v>0.58402777777777781</v>
      </c>
      <c r="C5098" t="s">
        <v>21</v>
      </c>
      <c r="D5098" t="s">
        <v>51</v>
      </c>
      <c r="E5098">
        <v>0</v>
      </c>
      <c r="F5098">
        <v>0</v>
      </c>
      <c r="G5098" t="s">
        <v>32</v>
      </c>
      <c r="H5098" t="s">
        <v>223</v>
      </c>
      <c r="I5098">
        <v>5035</v>
      </c>
      <c r="J5098" t="s">
        <v>91</v>
      </c>
      <c r="K5098" t="s">
        <v>92</v>
      </c>
      <c r="L5098">
        <v>2021</v>
      </c>
      <c r="M5098" t="s">
        <v>120</v>
      </c>
    </row>
    <row r="5099" spans="1:13" x14ac:dyDescent="0.25">
      <c r="A5099" s="1">
        <v>44432</v>
      </c>
      <c r="B5099" s="2">
        <v>0.70486111111111116</v>
      </c>
      <c r="C5099" t="s">
        <v>21</v>
      </c>
      <c r="D5099" t="s">
        <v>104</v>
      </c>
      <c r="E5099">
        <v>8</v>
      </c>
      <c r="F5099">
        <v>11</v>
      </c>
      <c r="G5099" t="s">
        <v>15</v>
      </c>
      <c r="H5099" t="s">
        <v>221</v>
      </c>
      <c r="I5099">
        <v>5821</v>
      </c>
      <c r="J5099" t="s">
        <v>16</v>
      </c>
      <c r="K5099" t="s">
        <v>17</v>
      </c>
      <c r="L5099">
        <v>2021</v>
      </c>
      <c r="M5099" t="s">
        <v>120</v>
      </c>
    </row>
    <row r="5100" spans="1:13" x14ac:dyDescent="0.25">
      <c r="A5100" s="1">
        <v>44433</v>
      </c>
      <c r="B5100" s="2">
        <v>0.34375</v>
      </c>
      <c r="C5100" t="s">
        <v>25</v>
      </c>
      <c r="D5100" t="s">
        <v>118</v>
      </c>
      <c r="E5100">
        <v>6</v>
      </c>
      <c r="F5100">
        <v>9</v>
      </c>
      <c r="G5100" t="s">
        <v>15</v>
      </c>
      <c r="H5100" t="s">
        <v>221</v>
      </c>
      <c r="I5100">
        <v>5761</v>
      </c>
      <c r="J5100" t="s">
        <v>16</v>
      </c>
      <c r="K5100" t="s">
        <v>17</v>
      </c>
      <c r="L5100">
        <v>2021</v>
      </c>
      <c r="M5100" t="s">
        <v>120</v>
      </c>
    </row>
    <row r="5101" spans="1:13" x14ac:dyDescent="0.25">
      <c r="A5101" s="1">
        <v>44433</v>
      </c>
      <c r="B5101" s="2">
        <v>0.34513888888888888</v>
      </c>
      <c r="C5101" t="s">
        <v>25</v>
      </c>
      <c r="D5101" t="s">
        <v>52</v>
      </c>
      <c r="E5101">
        <v>3</v>
      </c>
      <c r="F5101">
        <v>6</v>
      </c>
      <c r="G5101" t="s">
        <v>23</v>
      </c>
      <c r="H5101" t="s">
        <v>221</v>
      </c>
      <c r="I5101">
        <v>5791</v>
      </c>
      <c r="J5101" t="s">
        <v>55</v>
      </c>
      <c r="K5101" t="s">
        <v>56</v>
      </c>
      <c r="L5101">
        <v>2021</v>
      </c>
      <c r="M5101" t="s">
        <v>120</v>
      </c>
    </row>
    <row r="5102" spans="1:13" x14ac:dyDescent="0.25">
      <c r="A5102" s="1">
        <v>44433</v>
      </c>
      <c r="B5102" s="2">
        <v>0.44166666666666665</v>
      </c>
      <c r="C5102" t="s">
        <v>25</v>
      </c>
      <c r="D5102" t="s">
        <v>70</v>
      </c>
      <c r="E5102">
        <v>3</v>
      </c>
      <c r="F5102">
        <v>7</v>
      </c>
      <c r="G5102" t="s">
        <v>20</v>
      </c>
      <c r="H5102" t="s">
        <v>223</v>
      </c>
      <c r="I5102">
        <v>5236</v>
      </c>
      <c r="J5102" t="s">
        <v>16</v>
      </c>
      <c r="K5102" t="s">
        <v>17</v>
      </c>
      <c r="L5102">
        <v>2021</v>
      </c>
      <c r="M5102" t="s">
        <v>120</v>
      </c>
    </row>
    <row r="5103" spans="1:13" x14ac:dyDescent="0.25">
      <c r="A5103" s="1">
        <v>44433</v>
      </c>
      <c r="B5103" s="2">
        <v>0.74236111111111114</v>
      </c>
      <c r="C5103" t="s">
        <v>25</v>
      </c>
      <c r="D5103" t="s">
        <v>96</v>
      </c>
      <c r="E5103">
        <v>0</v>
      </c>
      <c r="F5103">
        <v>0</v>
      </c>
      <c r="G5103" t="s">
        <v>32</v>
      </c>
      <c r="H5103" t="s">
        <v>223</v>
      </c>
      <c r="I5103">
        <v>5102</v>
      </c>
      <c r="J5103" t="s">
        <v>16</v>
      </c>
      <c r="K5103" t="s">
        <v>17</v>
      </c>
      <c r="L5103">
        <v>2021</v>
      </c>
      <c r="M5103" t="s">
        <v>120</v>
      </c>
    </row>
    <row r="5104" spans="1:13" x14ac:dyDescent="0.25">
      <c r="A5104" s="1">
        <v>44433</v>
      </c>
      <c r="B5104" s="2">
        <v>0.82986111111111116</v>
      </c>
      <c r="C5104" t="s">
        <v>25</v>
      </c>
      <c r="D5104" t="s">
        <v>78</v>
      </c>
      <c r="E5104">
        <v>4</v>
      </c>
      <c r="F5104">
        <v>11</v>
      </c>
      <c r="G5104" t="s">
        <v>20</v>
      </c>
      <c r="H5104" t="s">
        <v>223</v>
      </c>
      <c r="I5104">
        <v>5239</v>
      </c>
      <c r="J5104" t="s">
        <v>16</v>
      </c>
      <c r="K5104" t="s">
        <v>17</v>
      </c>
      <c r="L5104">
        <v>2021</v>
      </c>
      <c r="M5104" t="s">
        <v>120</v>
      </c>
    </row>
    <row r="5105" spans="1:13" x14ac:dyDescent="0.25">
      <c r="A5105" s="1">
        <v>44433</v>
      </c>
      <c r="B5105" s="2">
        <v>0.83888888888888891</v>
      </c>
      <c r="C5105" t="s">
        <v>25</v>
      </c>
      <c r="D5105" t="s">
        <v>37</v>
      </c>
      <c r="E5105">
        <v>11</v>
      </c>
      <c r="F5105">
        <v>18</v>
      </c>
      <c r="G5105" t="s">
        <v>20</v>
      </c>
      <c r="H5105" t="s">
        <v>223</v>
      </c>
      <c r="I5105">
        <v>5239</v>
      </c>
      <c r="J5105" t="s">
        <v>91</v>
      </c>
      <c r="K5105" t="s">
        <v>92</v>
      </c>
      <c r="L5105">
        <v>2021</v>
      </c>
      <c r="M5105" t="s">
        <v>120</v>
      </c>
    </row>
    <row r="5106" spans="1:13" x14ac:dyDescent="0.25">
      <c r="A5106" s="1">
        <v>44433</v>
      </c>
      <c r="B5106" s="2">
        <v>0.95833333333333337</v>
      </c>
      <c r="C5106" t="s">
        <v>25</v>
      </c>
      <c r="D5106" t="s">
        <v>65</v>
      </c>
      <c r="E5106">
        <v>0</v>
      </c>
      <c r="F5106">
        <v>0</v>
      </c>
      <c r="G5106" t="s">
        <v>23</v>
      </c>
      <c r="H5106" t="s">
        <v>221</v>
      </c>
      <c r="I5106">
        <v>5496</v>
      </c>
      <c r="J5106" t="s">
        <v>16</v>
      </c>
      <c r="K5106" t="s">
        <v>17</v>
      </c>
      <c r="L5106">
        <v>2021</v>
      </c>
      <c r="M5106" t="s">
        <v>120</v>
      </c>
    </row>
    <row r="5107" spans="1:13" x14ac:dyDescent="0.25">
      <c r="A5107" s="1">
        <v>44434</v>
      </c>
      <c r="B5107" s="2">
        <v>0.31527777777777777</v>
      </c>
      <c r="C5107" t="s">
        <v>33</v>
      </c>
      <c r="D5107" t="s">
        <v>60</v>
      </c>
      <c r="E5107">
        <v>0</v>
      </c>
      <c r="F5107">
        <v>0</v>
      </c>
      <c r="G5107" t="s">
        <v>20</v>
      </c>
      <c r="H5107" t="s">
        <v>224</v>
      </c>
      <c r="I5107">
        <v>3015</v>
      </c>
      <c r="J5107" t="s">
        <v>61</v>
      </c>
      <c r="K5107" t="s">
        <v>17</v>
      </c>
      <c r="L5107">
        <v>2021</v>
      </c>
      <c r="M5107" t="s">
        <v>120</v>
      </c>
    </row>
    <row r="5108" spans="1:13" x14ac:dyDescent="0.25">
      <c r="A5108" s="1">
        <v>44434</v>
      </c>
      <c r="B5108" s="2">
        <v>0.41249999999999998</v>
      </c>
      <c r="C5108" t="s">
        <v>33</v>
      </c>
      <c r="D5108" t="s">
        <v>37</v>
      </c>
      <c r="E5108">
        <v>8</v>
      </c>
      <c r="F5108">
        <v>12</v>
      </c>
      <c r="G5108" t="s">
        <v>20</v>
      </c>
      <c r="H5108" t="s">
        <v>223</v>
      </c>
      <c r="I5108">
        <v>5206</v>
      </c>
      <c r="J5108" t="s">
        <v>16</v>
      </c>
      <c r="K5108" t="s">
        <v>17</v>
      </c>
      <c r="L5108">
        <v>2021</v>
      </c>
      <c r="M5108" t="s">
        <v>120</v>
      </c>
    </row>
    <row r="5109" spans="1:13" x14ac:dyDescent="0.25">
      <c r="A5109" s="1">
        <v>44434</v>
      </c>
      <c r="B5109" s="2">
        <v>0.54166666666666663</v>
      </c>
      <c r="C5109" t="s">
        <v>33</v>
      </c>
      <c r="D5109" t="s">
        <v>27</v>
      </c>
      <c r="E5109">
        <v>6</v>
      </c>
      <c r="F5109">
        <v>9</v>
      </c>
      <c r="G5109" t="s">
        <v>15</v>
      </c>
      <c r="H5109" t="s">
        <v>221</v>
      </c>
      <c r="I5109">
        <v>6026</v>
      </c>
      <c r="J5109" t="s">
        <v>16</v>
      </c>
      <c r="K5109" t="s">
        <v>17</v>
      </c>
      <c r="L5109">
        <v>2021</v>
      </c>
      <c r="M5109" t="s">
        <v>120</v>
      </c>
    </row>
    <row r="5110" spans="1:13" x14ac:dyDescent="0.25">
      <c r="A5110" s="1">
        <v>44434</v>
      </c>
      <c r="B5110" s="2">
        <v>0.67152777777777772</v>
      </c>
      <c r="C5110" t="s">
        <v>33</v>
      </c>
      <c r="D5110" t="s">
        <v>44</v>
      </c>
      <c r="E5110">
        <v>6</v>
      </c>
      <c r="F5110">
        <v>9</v>
      </c>
      <c r="G5110" t="s">
        <v>23</v>
      </c>
      <c r="H5110" t="s">
        <v>221</v>
      </c>
      <c r="I5110">
        <v>6121</v>
      </c>
      <c r="J5110" t="s">
        <v>16</v>
      </c>
      <c r="K5110" t="s">
        <v>17</v>
      </c>
      <c r="L5110">
        <v>2021</v>
      </c>
      <c r="M5110" t="s">
        <v>120</v>
      </c>
    </row>
    <row r="5111" spans="1:13" x14ac:dyDescent="0.25">
      <c r="A5111" s="1">
        <v>44434</v>
      </c>
      <c r="B5111" s="2">
        <v>0.90138888888888891</v>
      </c>
      <c r="C5111" t="s">
        <v>33</v>
      </c>
      <c r="D5111" t="s">
        <v>71</v>
      </c>
      <c r="E5111">
        <v>6</v>
      </c>
      <c r="F5111">
        <v>13</v>
      </c>
      <c r="G5111" t="s">
        <v>32</v>
      </c>
      <c r="H5111" t="s">
        <v>223</v>
      </c>
      <c r="I5111">
        <v>5117</v>
      </c>
      <c r="J5111" t="s">
        <v>16</v>
      </c>
      <c r="K5111" t="s">
        <v>17</v>
      </c>
      <c r="L5111">
        <v>2021</v>
      </c>
      <c r="M5111" t="s">
        <v>120</v>
      </c>
    </row>
    <row r="5112" spans="1:13" x14ac:dyDescent="0.25">
      <c r="A5112" s="1">
        <v>44434</v>
      </c>
      <c r="B5112" s="2">
        <v>0.91249999999999998</v>
      </c>
      <c r="C5112" t="s">
        <v>33</v>
      </c>
      <c r="D5112" t="s">
        <v>49</v>
      </c>
      <c r="E5112">
        <v>3</v>
      </c>
      <c r="F5112">
        <v>10</v>
      </c>
      <c r="G5112" t="s">
        <v>23</v>
      </c>
      <c r="H5112" t="s">
        <v>221</v>
      </c>
      <c r="I5112">
        <v>6101</v>
      </c>
      <c r="J5112" t="s">
        <v>16</v>
      </c>
      <c r="K5112" t="s">
        <v>17</v>
      </c>
      <c r="L5112">
        <v>2021</v>
      </c>
      <c r="M5112" t="s">
        <v>120</v>
      </c>
    </row>
    <row r="5113" spans="1:13" x14ac:dyDescent="0.25">
      <c r="A5113" s="1">
        <v>44434</v>
      </c>
      <c r="B5113" s="2">
        <v>0.98333333333333328</v>
      </c>
      <c r="C5113" t="s">
        <v>33</v>
      </c>
      <c r="D5113" t="s">
        <v>63</v>
      </c>
      <c r="E5113">
        <v>24</v>
      </c>
      <c r="F5113">
        <v>31</v>
      </c>
      <c r="G5113" t="s">
        <v>23</v>
      </c>
      <c r="H5113" t="s">
        <v>221</v>
      </c>
      <c r="I5113">
        <v>5761</v>
      </c>
      <c r="J5113" t="s">
        <v>55</v>
      </c>
      <c r="K5113" t="s">
        <v>56</v>
      </c>
      <c r="L5113">
        <v>2021</v>
      </c>
      <c r="M5113" t="s">
        <v>120</v>
      </c>
    </row>
    <row r="5114" spans="1:13" x14ac:dyDescent="0.25">
      <c r="A5114" s="1">
        <v>44435</v>
      </c>
      <c r="B5114" s="2">
        <v>0.38055555555555554</v>
      </c>
      <c r="C5114" t="s">
        <v>40</v>
      </c>
      <c r="D5114" t="s">
        <v>79</v>
      </c>
      <c r="E5114">
        <v>0</v>
      </c>
      <c r="F5114">
        <v>0</v>
      </c>
      <c r="G5114" t="s">
        <v>23</v>
      </c>
      <c r="H5114" t="s">
        <v>221</v>
      </c>
      <c r="I5114">
        <v>5826</v>
      </c>
      <c r="J5114" t="s">
        <v>38</v>
      </c>
      <c r="K5114" t="s">
        <v>39</v>
      </c>
      <c r="L5114">
        <v>2021</v>
      </c>
      <c r="M5114" t="s">
        <v>120</v>
      </c>
    </row>
    <row r="5115" spans="1:13" x14ac:dyDescent="0.25">
      <c r="A5115" s="1">
        <v>44435</v>
      </c>
      <c r="B5115" s="2">
        <v>0.73819444444444449</v>
      </c>
      <c r="C5115" t="s">
        <v>40</v>
      </c>
      <c r="D5115" t="s">
        <v>28</v>
      </c>
      <c r="E5115">
        <v>0</v>
      </c>
      <c r="F5115">
        <v>0</v>
      </c>
      <c r="G5115" t="s">
        <v>20</v>
      </c>
      <c r="H5115" t="s">
        <v>223</v>
      </c>
      <c r="I5115">
        <v>5293</v>
      </c>
      <c r="J5115" t="s">
        <v>16</v>
      </c>
      <c r="K5115" t="s">
        <v>17</v>
      </c>
      <c r="L5115">
        <v>2021</v>
      </c>
      <c r="M5115" t="s">
        <v>120</v>
      </c>
    </row>
    <row r="5116" spans="1:13" x14ac:dyDescent="0.25">
      <c r="A5116" s="1">
        <v>44435</v>
      </c>
      <c r="B5116" s="2">
        <v>0.89444444444444449</v>
      </c>
      <c r="C5116" t="s">
        <v>40</v>
      </c>
      <c r="D5116" t="s">
        <v>70</v>
      </c>
      <c r="E5116">
        <v>10</v>
      </c>
      <c r="F5116">
        <v>17</v>
      </c>
      <c r="G5116" t="s">
        <v>32</v>
      </c>
      <c r="H5116" t="s">
        <v>223</v>
      </c>
      <c r="I5116">
        <v>5084</v>
      </c>
      <c r="J5116" t="s">
        <v>16</v>
      </c>
      <c r="K5116" t="s">
        <v>17</v>
      </c>
      <c r="L5116">
        <v>2021</v>
      </c>
      <c r="M5116" t="s">
        <v>120</v>
      </c>
    </row>
    <row r="5117" spans="1:13" x14ac:dyDescent="0.25">
      <c r="A5117" s="1">
        <v>44436</v>
      </c>
      <c r="B5117" s="2">
        <v>0.62777777777777777</v>
      </c>
      <c r="C5117" t="s">
        <v>50</v>
      </c>
      <c r="D5117" t="s">
        <v>51</v>
      </c>
      <c r="E5117">
        <v>9</v>
      </c>
      <c r="F5117">
        <v>13</v>
      </c>
      <c r="G5117" t="s">
        <v>32</v>
      </c>
      <c r="H5117" t="s">
        <v>223</v>
      </c>
      <c r="I5117">
        <v>5165</v>
      </c>
      <c r="J5117" t="s">
        <v>16</v>
      </c>
      <c r="K5117" t="s">
        <v>17</v>
      </c>
      <c r="L5117">
        <v>2021</v>
      </c>
      <c r="M5117" t="s">
        <v>120</v>
      </c>
    </row>
    <row r="5118" spans="1:13" x14ac:dyDescent="0.25">
      <c r="A5118" s="1">
        <v>44437</v>
      </c>
      <c r="B5118" s="2">
        <v>0.65347222222222223</v>
      </c>
      <c r="C5118" t="s">
        <v>53</v>
      </c>
      <c r="D5118" t="s">
        <v>96</v>
      </c>
      <c r="E5118">
        <v>3</v>
      </c>
      <c r="F5118">
        <v>8</v>
      </c>
      <c r="G5118" t="s">
        <v>32</v>
      </c>
      <c r="H5118" t="s">
        <v>223</v>
      </c>
      <c r="I5118">
        <v>5081</v>
      </c>
      <c r="J5118" t="s">
        <v>16</v>
      </c>
      <c r="K5118" t="s">
        <v>17</v>
      </c>
      <c r="L5118">
        <v>2021</v>
      </c>
      <c r="M5118" t="s">
        <v>120</v>
      </c>
    </row>
    <row r="5119" spans="1:13" x14ac:dyDescent="0.25">
      <c r="A5119" s="1">
        <v>44437</v>
      </c>
      <c r="B5119" s="2">
        <v>0.75763888888888886</v>
      </c>
      <c r="C5119" t="s">
        <v>53</v>
      </c>
      <c r="D5119" t="s">
        <v>76</v>
      </c>
      <c r="E5119">
        <v>19</v>
      </c>
      <c r="F5119">
        <v>24</v>
      </c>
      <c r="G5119" t="s">
        <v>20</v>
      </c>
      <c r="H5119" t="s">
        <v>223</v>
      </c>
      <c r="I5119">
        <v>5001</v>
      </c>
      <c r="J5119" t="s">
        <v>55</v>
      </c>
      <c r="K5119" t="s">
        <v>56</v>
      </c>
      <c r="L5119">
        <v>2021</v>
      </c>
      <c r="M5119" t="s">
        <v>120</v>
      </c>
    </row>
    <row r="5120" spans="1:13" x14ac:dyDescent="0.25">
      <c r="A5120" s="1">
        <v>44437</v>
      </c>
      <c r="B5120" s="2">
        <v>0.92013888888888884</v>
      </c>
      <c r="C5120" t="s">
        <v>53</v>
      </c>
      <c r="D5120" t="s">
        <v>14</v>
      </c>
      <c r="E5120">
        <v>0</v>
      </c>
      <c r="F5120">
        <v>0</v>
      </c>
      <c r="G5120" t="s">
        <v>23</v>
      </c>
      <c r="H5120" t="s">
        <v>221</v>
      </c>
      <c r="I5120">
        <v>5281</v>
      </c>
      <c r="J5120" t="s">
        <v>16</v>
      </c>
      <c r="K5120" t="s">
        <v>17</v>
      </c>
      <c r="L5120">
        <v>2021</v>
      </c>
      <c r="M5120" t="s">
        <v>120</v>
      </c>
    </row>
    <row r="5121" spans="1:13" x14ac:dyDescent="0.25">
      <c r="A5121" s="1">
        <v>44438</v>
      </c>
      <c r="B5121" s="2">
        <v>0.47152777777777777</v>
      </c>
      <c r="C5121" t="s">
        <v>13</v>
      </c>
      <c r="D5121" t="s">
        <v>114</v>
      </c>
      <c r="E5121">
        <v>4</v>
      </c>
      <c r="F5121">
        <v>7</v>
      </c>
      <c r="G5121" t="s">
        <v>15</v>
      </c>
      <c r="H5121" t="s">
        <v>221</v>
      </c>
      <c r="I5121">
        <v>5476</v>
      </c>
      <c r="J5121" t="s">
        <v>16</v>
      </c>
      <c r="K5121" t="s">
        <v>17</v>
      </c>
      <c r="L5121">
        <v>2021</v>
      </c>
      <c r="M5121" t="s">
        <v>120</v>
      </c>
    </row>
    <row r="5122" spans="1:13" x14ac:dyDescent="0.25">
      <c r="A5122" s="1">
        <v>44438</v>
      </c>
      <c r="B5122" s="2">
        <v>0.5395833333333333</v>
      </c>
      <c r="C5122" t="s">
        <v>13</v>
      </c>
      <c r="D5122" t="s">
        <v>37</v>
      </c>
      <c r="E5122">
        <v>4</v>
      </c>
      <c r="F5122">
        <v>8</v>
      </c>
      <c r="G5122" t="s">
        <v>32</v>
      </c>
      <c r="H5122" t="s">
        <v>223</v>
      </c>
      <c r="I5122">
        <v>5129</v>
      </c>
      <c r="J5122" t="s">
        <v>16</v>
      </c>
      <c r="K5122" t="s">
        <v>17</v>
      </c>
      <c r="L5122">
        <v>2021</v>
      </c>
      <c r="M5122" t="s">
        <v>120</v>
      </c>
    </row>
    <row r="5123" spans="1:13" x14ac:dyDescent="0.25">
      <c r="A5123" s="1">
        <v>44438</v>
      </c>
      <c r="B5123" s="2">
        <v>0.56388888888888888</v>
      </c>
      <c r="C5123" t="s">
        <v>13</v>
      </c>
      <c r="D5123" t="s">
        <v>70</v>
      </c>
      <c r="E5123">
        <v>7</v>
      </c>
      <c r="F5123">
        <v>11</v>
      </c>
      <c r="G5123" t="s">
        <v>32</v>
      </c>
      <c r="H5123" t="s">
        <v>223</v>
      </c>
      <c r="I5123">
        <v>5356</v>
      </c>
      <c r="J5123" t="s">
        <v>16</v>
      </c>
      <c r="K5123" t="s">
        <v>17</v>
      </c>
      <c r="L5123">
        <v>2021</v>
      </c>
      <c r="M5123" t="s">
        <v>120</v>
      </c>
    </row>
    <row r="5124" spans="1:13" x14ac:dyDescent="0.25">
      <c r="A5124" s="1">
        <v>44438</v>
      </c>
      <c r="B5124" s="2">
        <v>0.93680555555555556</v>
      </c>
      <c r="C5124" t="s">
        <v>13</v>
      </c>
      <c r="D5124" t="s">
        <v>81</v>
      </c>
      <c r="E5124">
        <v>0</v>
      </c>
      <c r="F5124">
        <v>0</v>
      </c>
      <c r="G5124" t="s">
        <v>32</v>
      </c>
      <c r="H5124" t="s">
        <v>223</v>
      </c>
      <c r="I5124">
        <v>5049</v>
      </c>
      <c r="J5124" t="s">
        <v>16</v>
      </c>
      <c r="K5124" t="s">
        <v>17</v>
      </c>
      <c r="L5124">
        <v>2021</v>
      </c>
      <c r="M5124" t="s">
        <v>120</v>
      </c>
    </row>
    <row r="5125" spans="1:13" x14ac:dyDescent="0.25">
      <c r="A5125" s="1">
        <v>44439</v>
      </c>
      <c r="B5125" s="2">
        <v>0.4513888888888889</v>
      </c>
      <c r="C5125" t="s">
        <v>21</v>
      </c>
      <c r="D5125" t="s">
        <v>51</v>
      </c>
      <c r="E5125">
        <v>5</v>
      </c>
      <c r="F5125">
        <v>9</v>
      </c>
      <c r="G5125" t="s">
        <v>20</v>
      </c>
      <c r="H5125" t="s">
        <v>223</v>
      </c>
      <c r="I5125">
        <v>5358</v>
      </c>
      <c r="J5125" t="s">
        <v>16</v>
      </c>
      <c r="K5125" t="s">
        <v>17</v>
      </c>
      <c r="L5125">
        <v>2021</v>
      </c>
      <c r="M5125" t="s">
        <v>120</v>
      </c>
    </row>
    <row r="5126" spans="1:13" x14ac:dyDescent="0.25">
      <c r="A5126" s="1">
        <v>44439</v>
      </c>
      <c r="B5126" s="2">
        <v>0.65347222222222223</v>
      </c>
      <c r="C5126" t="s">
        <v>21</v>
      </c>
      <c r="D5126" t="s">
        <v>103</v>
      </c>
      <c r="E5126">
        <v>0</v>
      </c>
      <c r="F5126">
        <v>0</v>
      </c>
      <c r="G5126" t="s">
        <v>15</v>
      </c>
      <c r="H5126" t="s">
        <v>221</v>
      </c>
      <c r="I5126">
        <v>5591</v>
      </c>
      <c r="J5126" t="s">
        <v>16</v>
      </c>
      <c r="K5126" t="s">
        <v>17</v>
      </c>
      <c r="L5126">
        <v>2021</v>
      </c>
      <c r="M5126" t="s">
        <v>120</v>
      </c>
    </row>
    <row r="5127" spans="1:13" x14ac:dyDescent="0.25">
      <c r="A5127" s="1">
        <v>44439</v>
      </c>
      <c r="B5127" s="2">
        <v>0.69097222222222221</v>
      </c>
      <c r="C5127" t="s">
        <v>21</v>
      </c>
      <c r="D5127" t="s">
        <v>68</v>
      </c>
      <c r="E5127">
        <v>0</v>
      </c>
      <c r="F5127">
        <v>0</v>
      </c>
      <c r="G5127" t="s">
        <v>20</v>
      </c>
      <c r="H5127" t="s">
        <v>223</v>
      </c>
      <c r="I5127">
        <v>5088</v>
      </c>
      <c r="J5127" t="s">
        <v>16</v>
      </c>
      <c r="K5127" t="s">
        <v>17</v>
      </c>
      <c r="L5127">
        <v>2021</v>
      </c>
      <c r="M5127" t="s">
        <v>120</v>
      </c>
    </row>
    <row r="5128" spans="1:13" x14ac:dyDescent="0.25">
      <c r="A5128" s="1">
        <v>44439</v>
      </c>
      <c r="B5128" s="2">
        <v>0.77013888888888893</v>
      </c>
      <c r="C5128" t="s">
        <v>21</v>
      </c>
      <c r="D5128" t="s">
        <v>49</v>
      </c>
      <c r="E5128">
        <v>3</v>
      </c>
      <c r="F5128">
        <v>6</v>
      </c>
      <c r="G5128" t="s">
        <v>15</v>
      </c>
      <c r="H5128" t="s">
        <v>221</v>
      </c>
      <c r="I5128">
        <v>6081</v>
      </c>
      <c r="J5128" t="s">
        <v>16</v>
      </c>
      <c r="K5128" t="s">
        <v>17</v>
      </c>
      <c r="L5128">
        <v>2021</v>
      </c>
      <c r="M5128" t="s">
        <v>120</v>
      </c>
    </row>
    <row r="5129" spans="1:13" x14ac:dyDescent="0.25">
      <c r="A5129" s="1">
        <v>44440</v>
      </c>
      <c r="B5129" s="2">
        <v>0.73750000000000004</v>
      </c>
      <c r="C5129" t="s">
        <v>25</v>
      </c>
      <c r="D5129" t="s">
        <v>97</v>
      </c>
      <c r="E5129">
        <v>6</v>
      </c>
      <c r="F5129">
        <v>10</v>
      </c>
      <c r="G5129" t="s">
        <v>20</v>
      </c>
      <c r="H5129" t="s">
        <v>223</v>
      </c>
      <c r="I5129">
        <v>5366</v>
      </c>
      <c r="J5129" t="s">
        <v>55</v>
      </c>
      <c r="K5129" t="s">
        <v>56</v>
      </c>
      <c r="L5129">
        <v>2021</v>
      </c>
      <c r="M5129" t="s">
        <v>120</v>
      </c>
    </row>
    <row r="5130" spans="1:13" x14ac:dyDescent="0.25">
      <c r="A5130" s="1">
        <v>44440</v>
      </c>
      <c r="B5130" s="2">
        <v>0.74375000000000002</v>
      </c>
      <c r="C5130" t="s">
        <v>25</v>
      </c>
      <c r="D5130" t="s">
        <v>116</v>
      </c>
      <c r="E5130">
        <v>12</v>
      </c>
      <c r="F5130">
        <v>16</v>
      </c>
      <c r="G5130" t="s">
        <v>20</v>
      </c>
      <c r="H5130" t="s">
        <v>223</v>
      </c>
      <c r="I5130">
        <v>5149</v>
      </c>
      <c r="J5130" t="s">
        <v>16</v>
      </c>
      <c r="K5130" t="s">
        <v>17</v>
      </c>
      <c r="L5130">
        <v>2021</v>
      </c>
      <c r="M5130" t="s">
        <v>120</v>
      </c>
    </row>
    <row r="5131" spans="1:13" x14ac:dyDescent="0.25">
      <c r="A5131" s="1">
        <v>44440</v>
      </c>
      <c r="B5131" s="2">
        <v>0.78611111111111109</v>
      </c>
      <c r="C5131" t="s">
        <v>25</v>
      </c>
      <c r="D5131" t="s">
        <v>65</v>
      </c>
      <c r="E5131">
        <v>4</v>
      </c>
      <c r="F5131">
        <v>10</v>
      </c>
      <c r="G5131" t="s">
        <v>23</v>
      </c>
      <c r="H5131" t="s">
        <v>221</v>
      </c>
      <c r="I5131">
        <v>5441</v>
      </c>
      <c r="J5131" t="s">
        <v>16</v>
      </c>
      <c r="K5131" t="s">
        <v>17</v>
      </c>
      <c r="L5131">
        <v>2021</v>
      </c>
      <c r="M5131" t="s">
        <v>120</v>
      </c>
    </row>
    <row r="5132" spans="1:13" x14ac:dyDescent="0.25">
      <c r="A5132" s="1">
        <v>44440</v>
      </c>
      <c r="B5132" s="2">
        <v>0.79166666666666663</v>
      </c>
      <c r="C5132" t="s">
        <v>25</v>
      </c>
      <c r="D5132" t="s">
        <v>65</v>
      </c>
      <c r="E5132">
        <v>0</v>
      </c>
      <c r="F5132">
        <v>0</v>
      </c>
      <c r="G5132" t="s">
        <v>23</v>
      </c>
      <c r="H5132" t="s">
        <v>221</v>
      </c>
      <c r="I5132">
        <v>5776</v>
      </c>
      <c r="J5132" t="s">
        <v>16</v>
      </c>
      <c r="K5132" t="s">
        <v>17</v>
      </c>
      <c r="L5132">
        <v>2021</v>
      </c>
      <c r="M5132" t="s">
        <v>120</v>
      </c>
    </row>
    <row r="5133" spans="1:13" x14ac:dyDescent="0.25">
      <c r="A5133" s="1">
        <v>44440</v>
      </c>
      <c r="B5133" s="2">
        <v>0.875</v>
      </c>
      <c r="C5133" t="s">
        <v>25</v>
      </c>
      <c r="D5133" t="s">
        <v>52</v>
      </c>
      <c r="E5133">
        <v>3</v>
      </c>
      <c r="F5133">
        <v>8</v>
      </c>
      <c r="G5133" t="s">
        <v>15</v>
      </c>
      <c r="H5133" t="s">
        <v>221</v>
      </c>
      <c r="I5133">
        <v>5446</v>
      </c>
      <c r="J5133" t="s">
        <v>16</v>
      </c>
      <c r="K5133" t="s">
        <v>17</v>
      </c>
      <c r="L5133">
        <v>2021</v>
      </c>
      <c r="M5133" t="s">
        <v>120</v>
      </c>
    </row>
    <row r="5134" spans="1:13" x14ac:dyDescent="0.25">
      <c r="A5134" s="1">
        <v>44440</v>
      </c>
      <c r="B5134" s="2">
        <v>0.91180555555555554</v>
      </c>
      <c r="C5134" t="s">
        <v>25</v>
      </c>
      <c r="D5134" t="s">
        <v>114</v>
      </c>
      <c r="E5134">
        <v>0</v>
      </c>
      <c r="F5134">
        <v>0</v>
      </c>
      <c r="G5134" t="s">
        <v>15</v>
      </c>
      <c r="H5134" t="s">
        <v>221</v>
      </c>
      <c r="I5134">
        <v>5441</v>
      </c>
      <c r="J5134" t="s">
        <v>16</v>
      </c>
      <c r="K5134" t="s">
        <v>17</v>
      </c>
      <c r="L5134">
        <v>2021</v>
      </c>
      <c r="M5134" t="s">
        <v>120</v>
      </c>
    </row>
    <row r="5135" spans="1:13" x14ac:dyDescent="0.25">
      <c r="A5135" s="1">
        <v>44440</v>
      </c>
      <c r="B5135" s="2">
        <v>3.6111111111111108E-2</v>
      </c>
      <c r="C5135" t="s">
        <v>25</v>
      </c>
      <c r="D5135" t="s">
        <v>118</v>
      </c>
      <c r="E5135">
        <v>3</v>
      </c>
      <c r="F5135">
        <v>10</v>
      </c>
      <c r="G5135" t="s">
        <v>15</v>
      </c>
      <c r="H5135" t="s">
        <v>221</v>
      </c>
      <c r="I5135">
        <v>5841</v>
      </c>
      <c r="J5135" t="s">
        <v>16</v>
      </c>
      <c r="K5135" t="s">
        <v>17</v>
      </c>
      <c r="L5135">
        <v>2021</v>
      </c>
      <c r="M5135" t="s">
        <v>120</v>
      </c>
    </row>
    <row r="5136" spans="1:13" x14ac:dyDescent="0.25">
      <c r="A5136" s="1">
        <v>44440</v>
      </c>
      <c r="B5136" s="2">
        <v>5.6250000000000001E-2</v>
      </c>
      <c r="C5136" t="s">
        <v>25</v>
      </c>
      <c r="D5136" t="s">
        <v>103</v>
      </c>
      <c r="E5136">
        <v>15</v>
      </c>
      <c r="F5136">
        <v>22</v>
      </c>
      <c r="G5136" t="s">
        <v>23</v>
      </c>
      <c r="H5136" t="s">
        <v>221</v>
      </c>
      <c r="I5136">
        <v>5786</v>
      </c>
      <c r="J5136" t="s">
        <v>16</v>
      </c>
      <c r="K5136" t="s">
        <v>17</v>
      </c>
      <c r="L5136">
        <v>2021</v>
      </c>
      <c r="M5136" t="s">
        <v>120</v>
      </c>
    </row>
    <row r="5137" spans="1:13" x14ac:dyDescent="0.25">
      <c r="A5137" s="1">
        <v>44440</v>
      </c>
      <c r="B5137" s="2">
        <v>0.79097222222222219</v>
      </c>
      <c r="C5137" t="s">
        <v>25</v>
      </c>
      <c r="D5137" t="s">
        <v>72</v>
      </c>
      <c r="E5137">
        <v>10</v>
      </c>
      <c r="F5137">
        <v>15</v>
      </c>
      <c r="G5137" t="s">
        <v>32</v>
      </c>
      <c r="H5137" t="s">
        <v>222</v>
      </c>
      <c r="I5137">
        <v>6176</v>
      </c>
      <c r="J5137" t="s">
        <v>16</v>
      </c>
      <c r="K5137" t="s">
        <v>17</v>
      </c>
      <c r="L5137">
        <v>2021</v>
      </c>
      <c r="M5137" t="s">
        <v>120</v>
      </c>
    </row>
    <row r="5138" spans="1:13" x14ac:dyDescent="0.25">
      <c r="A5138" s="1">
        <v>44441</v>
      </c>
      <c r="B5138" s="2">
        <v>0.68888888888888888</v>
      </c>
      <c r="C5138" t="s">
        <v>33</v>
      </c>
      <c r="D5138" t="s">
        <v>49</v>
      </c>
      <c r="E5138">
        <v>3</v>
      </c>
      <c r="F5138">
        <v>6</v>
      </c>
      <c r="G5138" t="s">
        <v>23</v>
      </c>
      <c r="H5138" t="s">
        <v>221</v>
      </c>
      <c r="I5138">
        <v>5551</v>
      </c>
      <c r="J5138" t="s">
        <v>16</v>
      </c>
      <c r="K5138" t="s">
        <v>17</v>
      </c>
      <c r="L5138">
        <v>2021</v>
      </c>
      <c r="M5138" t="s">
        <v>120</v>
      </c>
    </row>
    <row r="5139" spans="1:13" x14ac:dyDescent="0.25">
      <c r="A5139" s="1">
        <v>44441</v>
      </c>
      <c r="B5139" s="2">
        <v>0.80902777777777779</v>
      </c>
      <c r="C5139" t="s">
        <v>33</v>
      </c>
      <c r="D5139" t="s">
        <v>79</v>
      </c>
      <c r="E5139">
        <v>0</v>
      </c>
      <c r="F5139">
        <v>0</v>
      </c>
      <c r="G5139" t="s">
        <v>15</v>
      </c>
      <c r="H5139" t="s">
        <v>221</v>
      </c>
      <c r="I5139">
        <v>5991</v>
      </c>
      <c r="J5139" t="s">
        <v>38</v>
      </c>
      <c r="K5139" t="s">
        <v>39</v>
      </c>
      <c r="L5139">
        <v>2021</v>
      </c>
      <c r="M5139" t="s">
        <v>120</v>
      </c>
    </row>
    <row r="5140" spans="1:13" x14ac:dyDescent="0.25">
      <c r="A5140" s="1">
        <v>44441</v>
      </c>
      <c r="B5140" s="2">
        <v>0.82708333333333328</v>
      </c>
      <c r="C5140" t="s">
        <v>33</v>
      </c>
      <c r="D5140" t="s">
        <v>98</v>
      </c>
      <c r="E5140">
        <v>0</v>
      </c>
      <c r="F5140">
        <v>0</v>
      </c>
      <c r="G5140" t="s">
        <v>32</v>
      </c>
      <c r="H5140" t="s">
        <v>223</v>
      </c>
      <c r="I5140">
        <v>5056</v>
      </c>
      <c r="J5140" t="s">
        <v>16</v>
      </c>
      <c r="K5140" t="s">
        <v>17</v>
      </c>
      <c r="L5140">
        <v>2021</v>
      </c>
      <c r="M5140" t="s">
        <v>120</v>
      </c>
    </row>
    <row r="5141" spans="1:13" x14ac:dyDescent="0.25">
      <c r="A5141" s="1">
        <v>44441</v>
      </c>
      <c r="B5141" s="2">
        <v>0.83819444444444446</v>
      </c>
      <c r="C5141" t="s">
        <v>33</v>
      </c>
      <c r="D5141" t="s">
        <v>102</v>
      </c>
      <c r="E5141">
        <v>4</v>
      </c>
      <c r="F5141">
        <v>11</v>
      </c>
      <c r="G5141" t="s">
        <v>32</v>
      </c>
      <c r="H5141" t="s">
        <v>223</v>
      </c>
      <c r="I5141">
        <v>5061</v>
      </c>
      <c r="J5141" t="s">
        <v>16</v>
      </c>
      <c r="K5141" t="s">
        <v>17</v>
      </c>
      <c r="L5141">
        <v>2021</v>
      </c>
      <c r="M5141" t="s">
        <v>120</v>
      </c>
    </row>
    <row r="5142" spans="1:13" x14ac:dyDescent="0.25">
      <c r="A5142" s="1">
        <v>44441</v>
      </c>
      <c r="B5142" s="2">
        <v>0.85277777777777775</v>
      </c>
      <c r="C5142" t="s">
        <v>33</v>
      </c>
      <c r="D5142" t="s">
        <v>104</v>
      </c>
      <c r="E5142">
        <v>0</v>
      </c>
      <c r="F5142">
        <v>0</v>
      </c>
      <c r="G5142" t="s">
        <v>15</v>
      </c>
      <c r="H5142" t="s">
        <v>221</v>
      </c>
      <c r="I5142">
        <v>5866</v>
      </c>
      <c r="J5142" t="s">
        <v>16</v>
      </c>
      <c r="K5142" t="s">
        <v>17</v>
      </c>
      <c r="L5142">
        <v>2021</v>
      </c>
      <c r="M5142" t="s">
        <v>120</v>
      </c>
    </row>
    <row r="5143" spans="1:13" x14ac:dyDescent="0.25">
      <c r="A5143" s="1">
        <v>44442</v>
      </c>
      <c r="B5143" s="2">
        <v>0.27500000000000002</v>
      </c>
      <c r="C5143" t="s">
        <v>40</v>
      </c>
      <c r="D5143" t="s">
        <v>41</v>
      </c>
      <c r="E5143">
        <v>6</v>
      </c>
      <c r="F5143">
        <v>11</v>
      </c>
      <c r="G5143" t="s">
        <v>32</v>
      </c>
      <c r="H5143" t="s">
        <v>223</v>
      </c>
      <c r="I5143">
        <v>5065</v>
      </c>
      <c r="J5143" t="s">
        <v>16</v>
      </c>
      <c r="K5143" t="s">
        <v>17</v>
      </c>
      <c r="L5143">
        <v>2021</v>
      </c>
      <c r="M5143" t="s">
        <v>120</v>
      </c>
    </row>
    <row r="5144" spans="1:13" x14ac:dyDescent="0.25">
      <c r="A5144" s="1">
        <v>44442</v>
      </c>
      <c r="B5144" s="2">
        <v>0.38541666666666669</v>
      </c>
      <c r="C5144" t="s">
        <v>40</v>
      </c>
      <c r="D5144" t="s">
        <v>28</v>
      </c>
      <c r="E5144">
        <v>4</v>
      </c>
      <c r="F5144">
        <v>8</v>
      </c>
      <c r="G5144" t="s">
        <v>20</v>
      </c>
      <c r="H5144" t="s">
        <v>223</v>
      </c>
      <c r="I5144">
        <v>5333</v>
      </c>
      <c r="J5144" t="s">
        <v>16</v>
      </c>
      <c r="K5144" t="s">
        <v>17</v>
      </c>
      <c r="L5144">
        <v>2021</v>
      </c>
      <c r="M5144" t="s">
        <v>120</v>
      </c>
    </row>
    <row r="5145" spans="1:13" x14ac:dyDescent="0.25">
      <c r="A5145" s="1">
        <v>44442</v>
      </c>
      <c r="B5145" s="2">
        <v>0.44583333333333336</v>
      </c>
      <c r="C5145" t="s">
        <v>40</v>
      </c>
      <c r="D5145" t="s">
        <v>94</v>
      </c>
      <c r="E5145">
        <v>11</v>
      </c>
      <c r="F5145">
        <v>14</v>
      </c>
      <c r="G5145" t="s">
        <v>23</v>
      </c>
      <c r="H5145" t="s">
        <v>221</v>
      </c>
      <c r="I5145">
        <v>5976</v>
      </c>
      <c r="J5145" t="s">
        <v>16</v>
      </c>
      <c r="K5145" t="s">
        <v>17</v>
      </c>
      <c r="L5145">
        <v>2021</v>
      </c>
      <c r="M5145" t="s">
        <v>120</v>
      </c>
    </row>
    <row r="5146" spans="1:13" x14ac:dyDescent="0.25">
      <c r="A5146" s="1">
        <v>44442</v>
      </c>
      <c r="B5146" s="2">
        <v>0.50972222222222219</v>
      </c>
      <c r="C5146" t="s">
        <v>40</v>
      </c>
      <c r="D5146" t="s">
        <v>28</v>
      </c>
      <c r="E5146">
        <v>3</v>
      </c>
      <c r="F5146">
        <v>7</v>
      </c>
      <c r="G5146" t="s">
        <v>32</v>
      </c>
      <c r="H5146" t="s">
        <v>223</v>
      </c>
      <c r="I5146">
        <v>5229</v>
      </c>
      <c r="J5146" t="s">
        <v>16</v>
      </c>
      <c r="K5146" t="s">
        <v>17</v>
      </c>
      <c r="L5146">
        <v>2021</v>
      </c>
      <c r="M5146" t="s">
        <v>120</v>
      </c>
    </row>
    <row r="5147" spans="1:13" x14ac:dyDescent="0.25">
      <c r="A5147" s="1">
        <v>44442</v>
      </c>
      <c r="B5147" s="2">
        <v>0.52916666666666667</v>
      </c>
      <c r="C5147" t="s">
        <v>40</v>
      </c>
      <c r="D5147" t="s">
        <v>41</v>
      </c>
      <c r="E5147">
        <v>0</v>
      </c>
      <c r="F5147">
        <v>0</v>
      </c>
      <c r="G5147" t="s">
        <v>20</v>
      </c>
      <c r="H5147" t="s">
        <v>223</v>
      </c>
      <c r="I5147">
        <v>5220</v>
      </c>
      <c r="J5147" t="s">
        <v>16</v>
      </c>
      <c r="K5147" t="s">
        <v>17</v>
      </c>
      <c r="L5147">
        <v>2021</v>
      </c>
      <c r="M5147" t="s">
        <v>120</v>
      </c>
    </row>
    <row r="5148" spans="1:13" x14ac:dyDescent="0.25">
      <c r="A5148" s="1">
        <v>44442</v>
      </c>
      <c r="B5148" s="2">
        <v>0.84861111111111109</v>
      </c>
      <c r="C5148" t="s">
        <v>40</v>
      </c>
      <c r="D5148" t="s">
        <v>96</v>
      </c>
      <c r="E5148">
        <v>5</v>
      </c>
      <c r="F5148">
        <v>12</v>
      </c>
      <c r="G5148" t="s">
        <v>32</v>
      </c>
      <c r="H5148" t="s">
        <v>223</v>
      </c>
      <c r="I5148">
        <v>5187</v>
      </c>
      <c r="J5148" t="s">
        <v>55</v>
      </c>
      <c r="K5148" t="s">
        <v>56</v>
      </c>
      <c r="L5148">
        <v>2021</v>
      </c>
      <c r="M5148" t="s">
        <v>120</v>
      </c>
    </row>
    <row r="5149" spans="1:13" x14ac:dyDescent="0.25">
      <c r="A5149" s="1">
        <v>44444</v>
      </c>
      <c r="B5149" s="2">
        <v>0.55833333333333335</v>
      </c>
      <c r="C5149" t="s">
        <v>53</v>
      </c>
      <c r="D5149" t="s">
        <v>98</v>
      </c>
      <c r="E5149">
        <v>3</v>
      </c>
      <c r="F5149">
        <v>7</v>
      </c>
      <c r="G5149" t="s">
        <v>32</v>
      </c>
      <c r="H5149" t="s">
        <v>223</v>
      </c>
      <c r="I5149">
        <v>5265</v>
      </c>
      <c r="J5149" t="s">
        <v>16</v>
      </c>
      <c r="K5149" t="s">
        <v>17</v>
      </c>
      <c r="L5149">
        <v>2021</v>
      </c>
      <c r="M5149" t="s">
        <v>120</v>
      </c>
    </row>
    <row r="5150" spans="1:13" x14ac:dyDescent="0.25">
      <c r="A5150" s="1">
        <v>44444</v>
      </c>
      <c r="B5150" s="2">
        <v>0.76041666666666663</v>
      </c>
      <c r="C5150" t="s">
        <v>53</v>
      </c>
      <c r="D5150" t="s">
        <v>43</v>
      </c>
      <c r="E5150">
        <v>18</v>
      </c>
      <c r="F5150">
        <v>22</v>
      </c>
      <c r="G5150" t="s">
        <v>32</v>
      </c>
      <c r="H5150" t="s">
        <v>223</v>
      </c>
      <c r="I5150">
        <v>5075</v>
      </c>
      <c r="J5150" t="s">
        <v>16</v>
      </c>
      <c r="K5150" t="s">
        <v>17</v>
      </c>
      <c r="L5150">
        <v>2021</v>
      </c>
      <c r="M5150" t="s">
        <v>120</v>
      </c>
    </row>
    <row r="5151" spans="1:13" x14ac:dyDescent="0.25">
      <c r="A5151" s="1">
        <v>44444</v>
      </c>
      <c r="B5151" s="2">
        <v>2.5694444444444443E-2</v>
      </c>
      <c r="C5151" t="s">
        <v>53</v>
      </c>
      <c r="D5151" t="s">
        <v>65</v>
      </c>
      <c r="E5151">
        <v>0</v>
      </c>
      <c r="F5151">
        <v>0</v>
      </c>
      <c r="G5151" t="s">
        <v>15</v>
      </c>
      <c r="H5151" t="s">
        <v>221</v>
      </c>
      <c r="I5151">
        <v>6136</v>
      </c>
      <c r="J5151" t="s">
        <v>16</v>
      </c>
      <c r="K5151" t="s">
        <v>17</v>
      </c>
      <c r="L5151">
        <v>2021</v>
      </c>
      <c r="M5151" t="s">
        <v>120</v>
      </c>
    </row>
    <row r="5152" spans="1:13" x14ac:dyDescent="0.25">
      <c r="A5152" s="1">
        <v>44445</v>
      </c>
      <c r="B5152" s="2">
        <v>0.51111111111111107</v>
      </c>
      <c r="C5152" t="s">
        <v>13</v>
      </c>
      <c r="D5152" t="s">
        <v>37</v>
      </c>
      <c r="E5152">
        <v>6</v>
      </c>
      <c r="F5152">
        <v>11</v>
      </c>
      <c r="G5152" t="s">
        <v>20</v>
      </c>
      <c r="H5152" t="s">
        <v>223</v>
      </c>
      <c r="I5152">
        <v>5079</v>
      </c>
      <c r="J5152" t="s">
        <v>16</v>
      </c>
      <c r="K5152" t="s">
        <v>17</v>
      </c>
      <c r="L5152">
        <v>2021</v>
      </c>
      <c r="M5152" t="s">
        <v>120</v>
      </c>
    </row>
    <row r="5153" spans="1:13" x14ac:dyDescent="0.25">
      <c r="A5153" s="1">
        <v>44445</v>
      </c>
      <c r="B5153" s="2">
        <v>0.51527777777777772</v>
      </c>
      <c r="C5153" t="s">
        <v>13</v>
      </c>
      <c r="D5153" t="s">
        <v>59</v>
      </c>
      <c r="E5153">
        <v>3</v>
      </c>
      <c r="F5153">
        <v>8</v>
      </c>
      <c r="G5153" t="s">
        <v>32</v>
      </c>
      <c r="H5153" t="s">
        <v>223</v>
      </c>
      <c r="I5153">
        <v>5250</v>
      </c>
      <c r="J5153" t="s">
        <v>16</v>
      </c>
      <c r="K5153" t="s">
        <v>17</v>
      </c>
      <c r="L5153">
        <v>2021</v>
      </c>
      <c r="M5153" t="s">
        <v>120</v>
      </c>
    </row>
    <row r="5154" spans="1:13" x14ac:dyDescent="0.25">
      <c r="A5154" s="1">
        <v>44445</v>
      </c>
      <c r="B5154" s="2">
        <v>0.74652777777777779</v>
      </c>
      <c r="C5154" t="s">
        <v>13</v>
      </c>
      <c r="D5154" t="s">
        <v>36</v>
      </c>
      <c r="E5154">
        <v>0</v>
      </c>
      <c r="F5154">
        <v>0</v>
      </c>
      <c r="G5154" t="s">
        <v>15</v>
      </c>
      <c r="H5154" t="s">
        <v>221</v>
      </c>
      <c r="I5154">
        <v>5761</v>
      </c>
      <c r="J5154" t="s">
        <v>16</v>
      </c>
      <c r="K5154" t="s">
        <v>17</v>
      </c>
      <c r="L5154">
        <v>2021</v>
      </c>
      <c r="M5154" t="s">
        <v>120</v>
      </c>
    </row>
    <row r="5155" spans="1:13" x14ac:dyDescent="0.25">
      <c r="A5155" s="1">
        <v>44446</v>
      </c>
      <c r="B5155" s="2">
        <v>0.40625</v>
      </c>
      <c r="C5155" t="s">
        <v>21</v>
      </c>
      <c r="D5155" t="s">
        <v>60</v>
      </c>
      <c r="E5155">
        <v>14</v>
      </c>
      <c r="F5155">
        <v>21</v>
      </c>
      <c r="G5155" t="s">
        <v>23</v>
      </c>
      <c r="H5155" t="s">
        <v>224</v>
      </c>
      <c r="I5155">
        <v>3004</v>
      </c>
      <c r="J5155" t="s">
        <v>61</v>
      </c>
      <c r="K5155" t="s">
        <v>17</v>
      </c>
      <c r="L5155">
        <v>2021</v>
      </c>
      <c r="M5155" t="s">
        <v>120</v>
      </c>
    </row>
    <row r="5156" spans="1:13" x14ac:dyDescent="0.25">
      <c r="A5156" s="1">
        <v>44446</v>
      </c>
      <c r="B5156" s="2">
        <v>0.53472222222222221</v>
      </c>
      <c r="C5156" t="s">
        <v>21</v>
      </c>
      <c r="D5156" t="s">
        <v>104</v>
      </c>
      <c r="E5156">
        <v>11</v>
      </c>
      <c r="F5156">
        <v>14</v>
      </c>
      <c r="G5156" t="s">
        <v>15</v>
      </c>
      <c r="H5156" t="s">
        <v>221</v>
      </c>
      <c r="I5156">
        <v>5651</v>
      </c>
      <c r="J5156" t="s">
        <v>16</v>
      </c>
      <c r="K5156" t="s">
        <v>17</v>
      </c>
      <c r="L5156">
        <v>2021</v>
      </c>
      <c r="M5156" t="s">
        <v>120</v>
      </c>
    </row>
    <row r="5157" spans="1:13" x14ac:dyDescent="0.25">
      <c r="A5157" s="1">
        <v>44446</v>
      </c>
      <c r="B5157" s="2">
        <v>0.5395833333333333</v>
      </c>
      <c r="C5157" t="s">
        <v>21</v>
      </c>
      <c r="D5157" t="s">
        <v>104</v>
      </c>
      <c r="E5157">
        <v>3</v>
      </c>
      <c r="F5157">
        <v>6</v>
      </c>
      <c r="G5157" t="s">
        <v>23</v>
      </c>
      <c r="H5157" t="s">
        <v>221</v>
      </c>
      <c r="I5157">
        <v>5761</v>
      </c>
      <c r="J5157" t="s">
        <v>16</v>
      </c>
      <c r="K5157" t="s">
        <v>17</v>
      </c>
      <c r="L5157">
        <v>2021</v>
      </c>
      <c r="M5157" t="s">
        <v>120</v>
      </c>
    </row>
    <row r="5158" spans="1:13" x14ac:dyDescent="0.25">
      <c r="A5158" s="1">
        <v>44446</v>
      </c>
      <c r="B5158" s="2">
        <v>0.57847222222222228</v>
      </c>
      <c r="C5158" t="s">
        <v>21</v>
      </c>
      <c r="D5158" t="s">
        <v>78</v>
      </c>
      <c r="E5158">
        <v>3</v>
      </c>
      <c r="F5158">
        <v>7</v>
      </c>
      <c r="G5158" t="s">
        <v>32</v>
      </c>
      <c r="H5158" t="s">
        <v>223</v>
      </c>
      <c r="I5158">
        <v>5269</v>
      </c>
      <c r="J5158" t="s">
        <v>16</v>
      </c>
      <c r="K5158" t="s">
        <v>17</v>
      </c>
      <c r="L5158">
        <v>2021</v>
      </c>
      <c r="M5158" t="s">
        <v>120</v>
      </c>
    </row>
    <row r="5159" spans="1:13" x14ac:dyDescent="0.25">
      <c r="A5159" s="1">
        <v>44446</v>
      </c>
      <c r="B5159" s="2">
        <v>0.65763888888888888</v>
      </c>
      <c r="C5159" t="s">
        <v>21</v>
      </c>
      <c r="D5159" t="s">
        <v>97</v>
      </c>
      <c r="E5159">
        <v>6</v>
      </c>
      <c r="F5159">
        <v>9</v>
      </c>
      <c r="G5159" t="s">
        <v>32</v>
      </c>
      <c r="H5159" t="s">
        <v>223</v>
      </c>
      <c r="I5159">
        <v>5229</v>
      </c>
      <c r="J5159" t="s">
        <v>100</v>
      </c>
      <c r="K5159" t="s">
        <v>101</v>
      </c>
      <c r="L5159">
        <v>2021</v>
      </c>
      <c r="M5159" t="s">
        <v>120</v>
      </c>
    </row>
    <row r="5160" spans="1:13" x14ac:dyDescent="0.25">
      <c r="A5160" s="1">
        <v>44446</v>
      </c>
      <c r="B5160" s="2">
        <v>0.73541666666666672</v>
      </c>
      <c r="C5160" t="s">
        <v>21</v>
      </c>
      <c r="D5160" t="s">
        <v>51</v>
      </c>
      <c r="E5160">
        <v>4</v>
      </c>
      <c r="F5160">
        <v>8</v>
      </c>
      <c r="G5160" t="s">
        <v>20</v>
      </c>
      <c r="H5160" t="s">
        <v>223</v>
      </c>
      <c r="I5160">
        <v>5135</v>
      </c>
      <c r="J5160" t="s">
        <v>16</v>
      </c>
      <c r="K5160" t="s">
        <v>17</v>
      </c>
      <c r="L5160">
        <v>2021</v>
      </c>
      <c r="M5160" t="s">
        <v>120</v>
      </c>
    </row>
    <row r="5161" spans="1:13" x14ac:dyDescent="0.25">
      <c r="A5161" s="1">
        <v>44446</v>
      </c>
      <c r="B5161" s="2">
        <v>0.87222222222222223</v>
      </c>
      <c r="C5161" t="s">
        <v>21</v>
      </c>
      <c r="D5161" t="s">
        <v>68</v>
      </c>
      <c r="E5161">
        <v>6</v>
      </c>
      <c r="F5161">
        <v>12</v>
      </c>
      <c r="G5161" t="s">
        <v>20</v>
      </c>
      <c r="H5161" t="s">
        <v>223</v>
      </c>
      <c r="I5161">
        <v>5019</v>
      </c>
      <c r="J5161" t="s">
        <v>16</v>
      </c>
      <c r="K5161" t="s">
        <v>17</v>
      </c>
      <c r="L5161">
        <v>2021</v>
      </c>
      <c r="M5161" t="s">
        <v>120</v>
      </c>
    </row>
    <row r="5162" spans="1:13" x14ac:dyDescent="0.25">
      <c r="A5162" s="1">
        <v>44446</v>
      </c>
      <c r="B5162" s="2">
        <v>1.5972222222222221E-2</v>
      </c>
      <c r="C5162" t="s">
        <v>21</v>
      </c>
      <c r="D5162" t="s">
        <v>87</v>
      </c>
      <c r="E5162">
        <v>9</v>
      </c>
      <c r="F5162">
        <v>14</v>
      </c>
      <c r="G5162" t="s">
        <v>15</v>
      </c>
      <c r="H5162" t="s">
        <v>221</v>
      </c>
      <c r="I5162">
        <v>5426</v>
      </c>
      <c r="J5162" t="s">
        <v>16</v>
      </c>
      <c r="K5162" t="s">
        <v>17</v>
      </c>
      <c r="L5162">
        <v>2021</v>
      </c>
      <c r="M5162" t="s">
        <v>120</v>
      </c>
    </row>
    <row r="5163" spans="1:13" x14ac:dyDescent="0.25">
      <c r="A5163" s="1">
        <v>44447</v>
      </c>
      <c r="B5163" s="2">
        <v>0.35069444444444442</v>
      </c>
      <c r="C5163" t="s">
        <v>25</v>
      </c>
      <c r="D5163" t="s">
        <v>95</v>
      </c>
      <c r="E5163">
        <v>4</v>
      </c>
      <c r="F5163">
        <v>7</v>
      </c>
      <c r="G5163" t="s">
        <v>23</v>
      </c>
      <c r="H5163" t="s">
        <v>221</v>
      </c>
      <c r="I5163">
        <v>5606</v>
      </c>
      <c r="J5163" t="s">
        <v>55</v>
      </c>
      <c r="K5163" t="s">
        <v>56</v>
      </c>
      <c r="L5163">
        <v>2021</v>
      </c>
      <c r="M5163" t="s">
        <v>120</v>
      </c>
    </row>
    <row r="5164" spans="1:13" x14ac:dyDescent="0.25">
      <c r="A5164" s="1">
        <v>44447</v>
      </c>
      <c r="B5164" s="2">
        <v>0.83263888888888893</v>
      </c>
      <c r="C5164" t="s">
        <v>25</v>
      </c>
      <c r="D5164" t="s">
        <v>36</v>
      </c>
      <c r="E5164">
        <v>3</v>
      </c>
      <c r="F5164">
        <v>7</v>
      </c>
      <c r="G5164" t="s">
        <v>15</v>
      </c>
      <c r="H5164" t="s">
        <v>221</v>
      </c>
      <c r="I5164">
        <v>6021</v>
      </c>
      <c r="J5164" t="s">
        <v>16</v>
      </c>
      <c r="K5164" t="s">
        <v>17</v>
      </c>
      <c r="L5164">
        <v>2021</v>
      </c>
      <c r="M5164" t="s">
        <v>120</v>
      </c>
    </row>
    <row r="5165" spans="1:13" x14ac:dyDescent="0.25">
      <c r="A5165" s="1">
        <v>44447</v>
      </c>
      <c r="B5165" s="2">
        <v>0.99861111111111112</v>
      </c>
      <c r="C5165" t="s">
        <v>25</v>
      </c>
      <c r="D5165" t="s">
        <v>19</v>
      </c>
      <c r="E5165">
        <v>0</v>
      </c>
      <c r="F5165">
        <v>0</v>
      </c>
      <c r="G5165" t="s">
        <v>20</v>
      </c>
      <c r="H5165" t="s">
        <v>223</v>
      </c>
      <c r="I5165">
        <v>5349</v>
      </c>
      <c r="J5165" t="s">
        <v>16</v>
      </c>
      <c r="K5165" t="s">
        <v>17</v>
      </c>
      <c r="L5165">
        <v>2021</v>
      </c>
      <c r="M5165" t="s">
        <v>120</v>
      </c>
    </row>
    <row r="5166" spans="1:13" x14ac:dyDescent="0.25">
      <c r="A5166" s="1">
        <v>44447</v>
      </c>
      <c r="B5166" s="2">
        <v>6.9444444444444441E-3</v>
      </c>
      <c r="C5166" t="s">
        <v>25</v>
      </c>
      <c r="D5166" t="s">
        <v>98</v>
      </c>
      <c r="E5166">
        <v>0</v>
      </c>
      <c r="F5166">
        <v>0</v>
      </c>
      <c r="G5166" t="s">
        <v>20</v>
      </c>
      <c r="H5166" t="s">
        <v>223</v>
      </c>
      <c r="I5166">
        <v>5136</v>
      </c>
      <c r="J5166" t="s">
        <v>16</v>
      </c>
      <c r="K5166" t="s">
        <v>17</v>
      </c>
      <c r="L5166">
        <v>2021</v>
      </c>
      <c r="M5166" t="s">
        <v>120</v>
      </c>
    </row>
    <row r="5167" spans="1:13" x14ac:dyDescent="0.25">
      <c r="A5167" s="1">
        <v>44448</v>
      </c>
      <c r="B5167" s="2">
        <v>0.51180555555555551</v>
      </c>
      <c r="C5167" t="s">
        <v>33</v>
      </c>
      <c r="D5167" t="s">
        <v>75</v>
      </c>
      <c r="E5167">
        <v>5</v>
      </c>
      <c r="F5167">
        <v>8</v>
      </c>
      <c r="G5167" t="s">
        <v>23</v>
      </c>
      <c r="H5167" t="s">
        <v>221</v>
      </c>
      <c r="I5167">
        <v>5976</v>
      </c>
      <c r="J5167" t="s">
        <v>16</v>
      </c>
      <c r="K5167" t="s">
        <v>17</v>
      </c>
      <c r="L5167">
        <v>2021</v>
      </c>
      <c r="M5167" t="s">
        <v>120</v>
      </c>
    </row>
    <row r="5168" spans="1:13" x14ac:dyDescent="0.25">
      <c r="A5168" s="1">
        <v>44448</v>
      </c>
      <c r="B5168" s="2">
        <v>0.65208333333333335</v>
      </c>
      <c r="C5168" t="s">
        <v>33</v>
      </c>
      <c r="D5168" t="s">
        <v>78</v>
      </c>
      <c r="E5168">
        <v>3</v>
      </c>
      <c r="F5168">
        <v>6</v>
      </c>
      <c r="G5168" t="s">
        <v>20</v>
      </c>
      <c r="H5168" t="s">
        <v>223</v>
      </c>
      <c r="I5168">
        <v>5004</v>
      </c>
      <c r="J5168" t="s">
        <v>16</v>
      </c>
      <c r="K5168" t="s">
        <v>17</v>
      </c>
      <c r="L5168">
        <v>2021</v>
      </c>
      <c r="M5168" t="s">
        <v>120</v>
      </c>
    </row>
    <row r="5169" spans="1:13" x14ac:dyDescent="0.25">
      <c r="A5169" s="1">
        <v>44448</v>
      </c>
      <c r="B5169" s="2">
        <v>0.7055555555555556</v>
      </c>
      <c r="C5169" t="s">
        <v>33</v>
      </c>
      <c r="D5169" t="s">
        <v>97</v>
      </c>
      <c r="E5169">
        <v>5</v>
      </c>
      <c r="F5169">
        <v>8</v>
      </c>
      <c r="G5169" t="s">
        <v>32</v>
      </c>
      <c r="H5169" t="s">
        <v>223</v>
      </c>
      <c r="I5169">
        <v>5034</v>
      </c>
      <c r="J5169" t="s">
        <v>91</v>
      </c>
      <c r="K5169" t="s">
        <v>92</v>
      </c>
      <c r="L5169">
        <v>2021</v>
      </c>
      <c r="M5169" t="s">
        <v>120</v>
      </c>
    </row>
    <row r="5170" spans="1:13" x14ac:dyDescent="0.25">
      <c r="A5170" s="1">
        <v>44448</v>
      </c>
      <c r="B5170" s="2">
        <v>0.73958333333333337</v>
      </c>
      <c r="C5170" t="s">
        <v>33</v>
      </c>
      <c r="D5170" t="s">
        <v>78</v>
      </c>
      <c r="E5170">
        <v>4</v>
      </c>
      <c r="F5170">
        <v>7</v>
      </c>
      <c r="G5170" t="s">
        <v>20</v>
      </c>
      <c r="H5170" t="s">
        <v>223</v>
      </c>
      <c r="I5170">
        <v>5034</v>
      </c>
      <c r="J5170" t="s">
        <v>16</v>
      </c>
      <c r="K5170" t="s">
        <v>17</v>
      </c>
      <c r="L5170">
        <v>2021</v>
      </c>
      <c r="M5170" t="s">
        <v>120</v>
      </c>
    </row>
    <row r="5171" spans="1:13" x14ac:dyDescent="0.25">
      <c r="A5171" s="1">
        <v>44448</v>
      </c>
      <c r="B5171" s="2">
        <v>0.78402777777777777</v>
      </c>
      <c r="C5171" t="s">
        <v>33</v>
      </c>
      <c r="D5171" t="s">
        <v>75</v>
      </c>
      <c r="E5171">
        <v>3</v>
      </c>
      <c r="F5171">
        <v>6</v>
      </c>
      <c r="G5171" t="s">
        <v>15</v>
      </c>
      <c r="H5171" t="s">
        <v>221</v>
      </c>
      <c r="I5171">
        <v>5811</v>
      </c>
      <c r="J5171" t="s">
        <v>16</v>
      </c>
      <c r="K5171" t="s">
        <v>17</v>
      </c>
      <c r="L5171">
        <v>2021</v>
      </c>
      <c r="M5171" t="s">
        <v>120</v>
      </c>
    </row>
    <row r="5172" spans="1:13" x14ac:dyDescent="0.25">
      <c r="A5172" s="1">
        <v>44448</v>
      </c>
      <c r="B5172" s="2">
        <v>0.81111111111111112</v>
      </c>
      <c r="C5172" t="s">
        <v>33</v>
      </c>
      <c r="D5172" t="s">
        <v>59</v>
      </c>
      <c r="E5172">
        <v>0</v>
      </c>
      <c r="F5172">
        <v>0</v>
      </c>
      <c r="G5172" t="s">
        <v>20</v>
      </c>
      <c r="H5172" t="s">
        <v>223</v>
      </c>
      <c r="I5172">
        <v>5000</v>
      </c>
      <c r="J5172" t="s">
        <v>16</v>
      </c>
      <c r="K5172" t="s">
        <v>17</v>
      </c>
      <c r="L5172">
        <v>2021</v>
      </c>
      <c r="M5172" t="s">
        <v>120</v>
      </c>
    </row>
    <row r="5173" spans="1:13" x14ac:dyDescent="0.25">
      <c r="A5173" s="1">
        <v>44448</v>
      </c>
      <c r="B5173" s="2">
        <v>0.81805555555555554</v>
      </c>
      <c r="C5173" t="s">
        <v>33</v>
      </c>
      <c r="D5173" t="s">
        <v>98</v>
      </c>
      <c r="E5173">
        <v>3</v>
      </c>
      <c r="F5173">
        <v>6</v>
      </c>
      <c r="G5173" t="s">
        <v>20</v>
      </c>
      <c r="H5173" t="s">
        <v>223</v>
      </c>
      <c r="I5173">
        <v>5178</v>
      </c>
      <c r="J5173" t="s">
        <v>16</v>
      </c>
      <c r="K5173" t="s">
        <v>17</v>
      </c>
      <c r="L5173">
        <v>2021</v>
      </c>
      <c r="M5173" t="s">
        <v>120</v>
      </c>
    </row>
    <row r="5174" spans="1:13" x14ac:dyDescent="0.25">
      <c r="A5174" s="1">
        <v>44448</v>
      </c>
      <c r="B5174" s="2">
        <v>0.90277777777777779</v>
      </c>
      <c r="C5174" t="s">
        <v>33</v>
      </c>
      <c r="D5174" t="s">
        <v>44</v>
      </c>
      <c r="E5174">
        <v>11</v>
      </c>
      <c r="F5174">
        <v>16</v>
      </c>
      <c r="G5174" t="s">
        <v>23</v>
      </c>
      <c r="H5174" t="s">
        <v>221</v>
      </c>
      <c r="I5174">
        <v>5961</v>
      </c>
      <c r="J5174" t="s">
        <v>16</v>
      </c>
      <c r="K5174" t="s">
        <v>17</v>
      </c>
      <c r="L5174">
        <v>2021</v>
      </c>
      <c r="M5174" t="s">
        <v>120</v>
      </c>
    </row>
    <row r="5175" spans="1:13" x14ac:dyDescent="0.25">
      <c r="A5175" s="1">
        <v>44448</v>
      </c>
      <c r="B5175" s="2">
        <v>0.91874999999999996</v>
      </c>
      <c r="C5175" t="s">
        <v>33</v>
      </c>
      <c r="D5175" t="s">
        <v>78</v>
      </c>
      <c r="E5175">
        <v>0</v>
      </c>
      <c r="F5175">
        <v>0</v>
      </c>
      <c r="G5175" t="s">
        <v>32</v>
      </c>
      <c r="H5175" t="s">
        <v>223</v>
      </c>
      <c r="I5175">
        <v>5221</v>
      </c>
      <c r="J5175" t="s">
        <v>16</v>
      </c>
      <c r="K5175" t="s">
        <v>17</v>
      </c>
      <c r="L5175">
        <v>2021</v>
      </c>
      <c r="M5175" t="s">
        <v>120</v>
      </c>
    </row>
    <row r="5176" spans="1:13" x14ac:dyDescent="0.25">
      <c r="A5176" s="1">
        <v>44448</v>
      </c>
      <c r="B5176" s="2">
        <v>0.92500000000000004</v>
      </c>
      <c r="C5176" t="s">
        <v>33</v>
      </c>
      <c r="D5176" t="s">
        <v>19</v>
      </c>
      <c r="E5176">
        <v>7</v>
      </c>
      <c r="F5176">
        <v>13</v>
      </c>
      <c r="G5176" t="s">
        <v>32</v>
      </c>
      <c r="H5176" t="s">
        <v>223</v>
      </c>
      <c r="I5176">
        <v>5221</v>
      </c>
      <c r="J5176" t="s">
        <v>55</v>
      </c>
      <c r="K5176" t="s">
        <v>56</v>
      </c>
      <c r="L5176">
        <v>2021</v>
      </c>
      <c r="M5176" t="s">
        <v>120</v>
      </c>
    </row>
    <row r="5177" spans="1:13" x14ac:dyDescent="0.25">
      <c r="A5177" s="1">
        <v>44448</v>
      </c>
      <c r="B5177" s="2">
        <v>0.93402777777777779</v>
      </c>
      <c r="C5177" t="s">
        <v>33</v>
      </c>
      <c r="D5177" t="s">
        <v>47</v>
      </c>
      <c r="E5177">
        <v>8</v>
      </c>
      <c r="F5177">
        <v>13</v>
      </c>
      <c r="G5177" t="s">
        <v>23</v>
      </c>
      <c r="H5177" t="s">
        <v>221</v>
      </c>
      <c r="I5177">
        <v>5471</v>
      </c>
      <c r="J5177" t="s">
        <v>16</v>
      </c>
      <c r="K5177" t="s">
        <v>17</v>
      </c>
      <c r="L5177">
        <v>2021</v>
      </c>
      <c r="M5177" t="s">
        <v>120</v>
      </c>
    </row>
    <row r="5178" spans="1:13" x14ac:dyDescent="0.25">
      <c r="A5178" s="1">
        <v>44448</v>
      </c>
      <c r="B5178" s="2">
        <v>0.9770833333333333</v>
      </c>
      <c r="C5178" t="s">
        <v>33</v>
      </c>
      <c r="D5178" t="s">
        <v>112</v>
      </c>
      <c r="E5178">
        <v>4</v>
      </c>
      <c r="F5178">
        <v>9</v>
      </c>
      <c r="G5178" t="s">
        <v>23</v>
      </c>
      <c r="H5178" t="s">
        <v>221</v>
      </c>
      <c r="I5178">
        <v>5406</v>
      </c>
      <c r="J5178" t="s">
        <v>16</v>
      </c>
      <c r="K5178" t="s">
        <v>17</v>
      </c>
      <c r="L5178">
        <v>2021</v>
      </c>
      <c r="M5178" t="s">
        <v>120</v>
      </c>
    </row>
    <row r="5179" spans="1:13" x14ac:dyDescent="0.25">
      <c r="A5179" s="1">
        <v>44449</v>
      </c>
      <c r="B5179" s="2">
        <v>0.30208333333333331</v>
      </c>
      <c r="C5179" t="s">
        <v>40</v>
      </c>
      <c r="D5179" t="s">
        <v>62</v>
      </c>
      <c r="E5179">
        <v>13</v>
      </c>
      <c r="F5179">
        <v>26</v>
      </c>
      <c r="H5179" t="s">
        <v>223</v>
      </c>
      <c r="I5179">
        <v>8759</v>
      </c>
      <c r="J5179" t="s">
        <v>16</v>
      </c>
      <c r="K5179" t="s">
        <v>17</v>
      </c>
      <c r="L5179">
        <v>2021</v>
      </c>
      <c r="M5179" t="s">
        <v>120</v>
      </c>
    </row>
    <row r="5180" spans="1:13" x14ac:dyDescent="0.25">
      <c r="A5180" s="1">
        <v>44449</v>
      </c>
      <c r="B5180" s="2">
        <v>0.62152777777777779</v>
      </c>
      <c r="C5180" t="s">
        <v>40</v>
      </c>
      <c r="D5180" t="s">
        <v>59</v>
      </c>
      <c r="E5180">
        <v>0</v>
      </c>
      <c r="F5180">
        <v>0</v>
      </c>
      <c r="G5180" t="s">
        <v>32</v>
      </c>
      <c r="H5180" t="s">
        <v>223</v>
      </c>
      <c r="I5180">
        <v>5009</v>
      </c>
      <c r="J5180" t="s">
        <v>16</v>
      </c>
      <c r="K5180" t="s">
        <v>17</v>
      </c>
      <c r="L5180">
        <v>2021</v>
      </c>
      <c r="M5180" t="s">
        <v>120</v>
      </c>
    </row>
    <row r="5181" spans="1:13" x14ac:dyDescent="0.25">
      <c r="A5181" s="1">
        <v>44449</v>
      </c>
      <c r="B5181" s="2">
        <v>0.63194444444444442</v>
      </c>
      <c r="C5181" t="s">
        <v>40</v>
      </c>
      <c r="D5181" t="s">
        <v>71</v>
      </c>
      <c r="E5181">
        <v>0</v>
      </c>
      <c r="F5181">
        <v>0</v>
      </c>
      <c r="G5181" t="s">
        <v>20</v>
      </c>
      <c r="H5181" t="s">
        <v>223</v>
      </c>
      <c r="I5181">
        <v>5247</v>
      </c>
      <c r="J5181" t="s">
        <v>16</v>
      </c>
      <c r="K5181" t="s">
        <v>17</v>
      </c>
      <c r="L5181">
        <v>2021</v>
      </c>
      <c r="M5181" t="s">
        <v>120</v>
      </c>
    </row>
    <row r="5182" spans="1:13" x14ac:dyDescent="0.25">
      <c r="A5182" s="1">
        <v>44449</v>
      </c>
      <c r="B5182" s="2">
        <v>0.63680555555555551</v>
      </c>
      <c r="C5182" t="s">
        <v>40</v>
      </c>
      <c r="D5182" t="s">
        <v>19</v>
      </c>
      <c r="E5182">
        <v>7</v>
      </c>
      <c r="F5182">
        <v>10</v>
      </c>
      <c r="G5182" t="s">
        <v>32</v>
      </c>
      <c r="H5182" t="s">
        <v>223</v>
      </c>
      <c r="I5182">
        <v>5125</v>
      </c>
      <c r="J5182" t="s">
        <v>55</v>
      </c>
      <c r="K5182" t="s">
        <v>56</v>
      </c>
      <c r="L5182">
        <v>2021</v>
      </c>
      <c r="M5182" t="s">
        <v>120</v>
      </c>
    </row>
    <row r="5183" spans="1:13" x14ac:dyDescent="0.25">
      <c r="A5183" s="1">
        <v>44450</v>
      </c>
      <c r="B5183" s="2">
        <v>0.51527777777777772</v>
      </c>
      <c r="C5183" t="s">
        <v>50</v>
      </c>
      <c r="D5183" t="s">
        <v>87</v>
      </c>
      <c r="E5183">
        <v>0</v>
      </c>
      <c r="F5183">
        <v>0</v>
      </c>
      <c r="G5183" t="s">
        <v>23</v>
      </c>
      <c r="H5183" t="s">
        <v>221</v>
      </c>
      <c r="I5183">
        <v>5921</v>
      </c>
      <c r="J5183" t="s">
        <v>55</v>
      </c>
      <c r="K5183" t="s">
        <v>56</v>
      </c>
      <c r="L5183">
        <v>2021</v>
      </c>
      <c r="M5183" t="s">
        <v>120</v>
      </c>
    </row>
    <row r="5184" spans="1:13" x14ac:dyDescent="0.25">
      <c r="A5184" s="1">
        <v>44450</v>
      </c>
      <c r="B5184" s="2">
        <v>0.61805555555555558</v>
      </c>
      <c r="C5184" t="s">
        <v>50</v>
      </c>
      <c r="D5184" t="s">
        <v>57</v>
      </c>
      <c r="E5184">
        <v>4</v>
      </c>
      <c r="F5184">
        <v>8</v>
      </c>
      <c r="G5184" t="s">
        <v>20</v>
      </c>
      <c r="H5184" t="s">
        <v>223</v>
      </c>
      <c r="I5184">
        <v>5202</v>
      </c>
      <c r="J5184" t="s">
        <v>16</v>
      </c>
      <c r="K5184" t="s">
        <v>17</v>
      </c>
      <c r="L5184">
        <v>2021</v>
      </c>
      <c r="M5184" t="s">
        <v>120</v>
      </c>
    </row>
    <row r="5185" spans="1:13" x14ac:dyDescent="0.25">
      <c r="A5185" s="1">
        <v>44450</v>
      </c>
      <c r="B5185" s="2">
        <v>0.67708333333333337</v>
      </c>
      <c r="C5185" t="s">
        <v>50</v>
      </c>
      <c r="D5185" t="s">
        <v>112</v>
      </c>
      <c r="E5185">
        <v>5</v>
      </c>
      <c r="F5185">
        <v>9</v>
      </c>
      <c r="G5185" t="s">
        <v>23</v>
      </c>
      <c r="H5185" t="s">
        <v>221</v>
      </c>
      <c r="I5185">
        <v>5816</v>
      </c>
      <c r="J5185" t="s">
        <v>16</v>
      </c>
      <c r="K5185" t="s">
        <v>17</v>
      </c>
      <c r="L5185">
        <v>2021</v>
      </c>
      <c r="M5185" t="s">
        <v>120</v>
      </c>
    </row>
    <row r="5186" spans="1:13" x14ac:dyDescent="0.25">
      <c r="A5186" s="1">
        <v>44450</v>
      </c>
      <c r="B5186" s="2">
        <v>0.77013888888888893</v>
      </c>
      <c r="C5186" t="s">
        <v>50</v>
      </c>
      <c r="D5186" t="s">
        <v>99</v>
      </c>
      <c r="E5186">
        <v>3</v>
      </c>
      <c r="F5186">
        <v>8</v>
      </c>
      <c r="G5186" t="s">
        <v>15</v>
      </c>
      <c r="H5186" t="s">
        <v>221</v>
      </c>
      <c r="I5186">
        <v>5591</v>
      </c>
      <c r="J5186" t="s">
        <v>16</v>
      </c>
      <c r="K5186" t="s">
        <v>17</v>
      </c>
      <c r="L5186">
        <v>2021</v>
      </c>
      <c r="M5186" t="s">
        <v>120</v>
      </c>
    </row>
    <row r="5187" spans="1:13" x14ac:dyDescent="0.25">
      <c r="A5187" s="1">
        <v>44450</v>
      </c>
      <c r="B5187" s="2">
        <v>0.87986111111111109</v>
      </c>
      <c r="C5187" t="s">
        <v>50</v>
      </c>
      <c r="D5187" t="s">
        <v>73</v>
      </c>
      <c r="E5187">
        <v>0</v>
      </c>
      <c r="F5187">
        <v>0</v>
      </c>
      <c r="G5187" t="s">
        <v>23</v>
      </c>
      <c r="H5187" t="s">
        <v>221</v>
      </c>
      <c r="I5187">
        <v>5661</v>
      </c>
      <c r="J5187" t="s">
        <v>16</v>
      </c>
      <c r="K5187" t="s">
        <v>17</v>
      </c>
      <c r="L5187">
        <v>2021</v>
      </c>
      <c r="M5187" t="s">
        <v>120</v>
      </c>
    </row>
    <row r="5188" spans="1:13" x14ac:dyDescent="0.25">
      <c r="A5188" s="1">
        <v>44450</v>
      </c>
      <c r="B5188" s="2">
        <v>2.4305555555555556E-2</v>
      </c>
      <c r="C5188" t="s">
        <v>50</v>
      </c>
      <c r="D5188" t="s">
        <v>83</v>
      </c>
      <c r="E5188">
        <v>0</v>
      </c>
      <c r="F5188">
        <v>0</v>
      </c>
      <c r="G5188" t="s">
        <v>15</v>
      </c>
      <c r="H5188" t="s">
        <v>221</v>
      </c>
      <c r="I5188">
        <v>5936</v>
      </c>
      <c r="J5188" t="s">
        <v>16</v>
      </c>
      <c r="K5188" t="s">
        <v>17</v>
      </c>
      <c r="L5188">
        <v>2021</v>
      </c>
      <c r="M5188" t="s">
        <v>120</v>
      </c>
    </row>
    <row r="5189" spans="1:13" x14ac:dyDescent="0.25">
      <c r="A5189" s="1">
        <v>44451</v>
      </c>
      <c r="B5189" s="2">
        <v>0.78055555555555556</v>
      </c>
      <c r="C5189" t="s">
        <v>53</v>
      </c>
      <c r="D5189" t="s">
        <v>87</v>
      </c>
      <c r="E5189">
        <v>0</v>
      </c>
      <c r="F5189">
        <v>0</v>
      </c>
      <c r="G5189" t="s">
        <v>23</v>
      </c>
      <c r="H5189" t="s">
        <v>221</v>
      </c>
      <c r="I5189">
        <v>5976</v>
      </c>
      <c r="J5189" t="s">
        <v>55</v>
      </c>
      <c r="K5189" t="s">
        <v>56</v>
      </c>
      <c r="L5189">
        <v>2021</v>
      </c>
      <c r="M5189" t="s">
        <v>120</v>
      </c>
    </row>
    <row r="5190" spans="1:13" x14ac:dyDescent="0.25">
      <c r="A5190" s="1">
        <v>44451</v>
      </c>
      <c r="B5190" s="2">
        <v>0.78819444444444442</v>
      </c>
      <c r="C5190" t="s">
        <v>53</v>
      </c>
      <c r="D5190" t="s">
        <v>116</v>
      </c>
      <c r="E5190">
        <v>0</v>
      </c>
      <c r="F5190">
        <v>0</v>
      </c>
      <c r="G5190" t="s">
        <v>20</v>
      </c>
      <c r="H5190" t="s">
        <v>223</v>
      </c>
      <c r="I5190">
        <v>5367</v>
      </c>
      <c r="J5190" t="s">
        <v>16</v>
      </c>
      <c r="K5190" t="s">
        <v>17</v>
      </c>
      <c r="L5190">
        <v>2021</v>
      </c>
      <c r="M5190" t="s">
        <v>120</v>
      </c>
    </row>
    <row r="5191" spans="1:13" x14ac:dyDescent="0.25">
      <c r="A5191" s="1">
        <v>44451</v>
      </c>
      <c r="B5191" s="2">
        <v>0.92222222222222228</v>
      </c>
      <c r="C5191" t="s">
        <v>53</v>
      </c>
      <c r="D5191" t="s">
        <v>49</v>
      </c>
      <c r="E5191">
        <v>3</v>
      </c>
      <c r="F5191">
        <v>10</v>
      </c>
      <c r="G5191" t="s">
        <v>23</v>
      </c>
      <c r="H5191" t="s">
        <v>221</v>
      </c>
      <c r="I5191">
        <v>5766</v>
      </c>
      <c r="J5191" t="s">
        <v>16</v>
      </c>
      <c r="K5191" t="s">
        <v>17</v>
      </c>
      <c r="L5191">
        <v>2021</v>
      </c>
      <c r="M5191" t="s">
        <v>120</v>
      </c>
    </row>
    <row r="5192" spans="1:13" x14ac:dyDescent="0.25">
      <c r="A5192" s="1">
        <v>44451</v>
      </c>
      <c r="B5192" s="2">
        <v>5.5555555555555558E-3</v>
      </c>
      <c r="C5192" t="s">
        <v>53</v>
      </c>
      <c r="D5192" t="s">
        <v>94</v>
      </c>
      <c r="E5192">
        <v>0</v>
      </c>
      <c r="F5192">
        <v>0</v>
      </c>
      <c r="G5192" t="s">
        <v>15</v>
      </c>
      <c r="H5192" t="s">
        <v>221</v>
      </c>
      <c r="I5192">
        <v>5856</v>
      </c>
      <c r="J5192" t="s">
        <v>16</v>
      </c>
      <c r="K5192" t="s">
        <v>17</v>
      </c>
      <c r="L5192">
        <v>2021</v>
      </c>
      <c r="M5192" t="s">
        <v>120</v>
      </c>
    </row>
    <row r="5193" spans="1:13" x14ac:dyDescent="0.25">
      <c r="A5193" s="1">
        <v>44451</v>
      </c>
      <c r="B5193" s="2">
        <v>0.5854166666666667</v>
      </c>
      <c r="C5193" t="s">
        <v>53</v>
      </c>
      <c r="D5193" t="s">
        <v>115</v>
      </c>
      <c r="E5193">
        <v>3</v>
      </c>
      <c r="F5193">
        <v>8</v>
      </c>
      <c r="G5193" t="s">
        <v>20</v>
      </c>
      <c r="H5193" t="s">
        <v>222</v>
      </c>
      <c r="I5193">
        <v>6171</v>
      </c>
      <c r="J5193" t="s">
        <v>16</v>
      </c>
      <c r="K5193" t="s">
        <v>17</v>
      </c>
      <c r="L5193">
        <v>2021</v>
      </c>
      <c r="M5193" t="s">
        <v>120</v>
      </c>
    </row>
    <row r="5194" spans="1:13" x14ac:dyDescent="0.25">
      <c r="A5194" s="1">
        <v>44452</v>
      </c>
      <c r="B5194" s="2">
        <v>0.3840277777777778</v>
      </c>
      <c r="C5194" t="s">
        <v>13</v>
      </c>
      <c r="D5194" t="s">
        <v>63</v>
      </c>
      <c r="E5194">
        <v>3</v>
      </c>
      <c r="F5194">
        <v>6</v>
      </c>
      <c r="G5194" t="s">
        <v>23</v>
      </c>
      <c r="H5194" t="s">
        <v>221</v>
      </c>
      <c r="I5194">
        <v>5841</v>
      </c>
      <c r="J5194" t="s">
        <v>16</v>
      </c>
      <c r="K5194" t="s">
        <v>17</v>
      </c>
      <c r="L5194">
        <v>2021</v>
      </c>
      <c r="M5194" t="s">
        <v>120</v>
      </c>
    </row>
    <row r="5195" spans="1:13" x14ac:dyDescent="0.25">
      <c r="A5195" s="1">
        <v>44452</v>
      </c>
      <c r="B5195" s="2">
        <v>0.45833333333333331</v>
      </c>
      <c r="C5195" t="s">
        <v>13</v>
      </c>
      <c r="D5195" t="s">
        <v>65</v>
      </c>
      <c r="E5195">
        <v>0</v>
      </c>
      <c r="F5195">
        <v>0</v>
      </c>
      <c r="G5195" t="s">
        <v>15</v>
      </c>
      <c r="H5195" t="s">
        <v>221</v>
      </c>
      <c r="I5195">
        <v>6086</v>
      </c>
      <c r="J5195" t="s">
        <v>16</v>
      </c>
      <c r="K5195" t="s">
        <v>17</v>
      </c>
      <c r="L5195">
        <v>2021</v>
      </c>
      <c r="M5195" t="s">
        <v>120</v>
      </c>
    </row>
    <row r="5196" spans="1:13" x14ac:dyDescent="0.25">
      <c r="A5196" s="1">
        <v>44452</v>
      </c>
      <c r="B5196" s="2">
        <v>0.57361111111111107</v>
      </c>
      <c r="C5196" t="s">
        <v>13</v>
      </c>
      <c r="D5196" t="s">
        <v>63</v>
      </c>
      <c r="E5196">
        <v>3</v>
      </c>
      <c r="F5196">
        <v>6</v>
      </c>
      <c r="G5196" t="s">
        <v>15</v>
      </c>
      <c r="H5196" t="s">
        <v>221</v>
      </c>
      <c r="I5196">
        <v>6086</v>
      </c>
      <c r="J5196" t="s">
        <v>16</v>
      </c>
      <c r="K5196" t="s">
        <v>17</v>
      </c>
      <c r="L5196">
        <v>2021</v>
      </c>
      <c r="M5196" t="s">
        <v>120</v>
      </c>
    </row>
    <row r="5197" spans="1:13" x14ac:dyDescent="0.25">
      <c r="A5197" s="1">
        <v>44452</v>
      </c>
      <c r="B5197" s="2">
        <v>0.57916666666666672</v>
      </c>
      <c r="C5197" t="s">
        <v>13</v>
      </c>
      <c r="D5197" t="s">
        <v>27</v>
      </c>
      <c r="E5197">
        <v>0</v>
      </c>
      <c r="F5197">
        <v>0</v>
      </c>
      <c r="G5197" t="s">
        <v>15</v>
      </c>
      <c r="H5197" t="s">
        <v>221</v>
      </c>
      <c r="I5197">
        <v>5786</v>
      </c>
      <c r="J5197" t="s">
        <v>16</v>
      </c>
      <c r="K5197" t="s">
        <v>17</v>
      </c>
      <c r="L5197">
        <v>2021</v>
      </c>
      <c r="M5197" t="s">
        <v>120</v>
      </c>
    </row>
    <row r="5198" spans="1:13" x14ac:dyDescent="0.25">
      <c r="A5198" s="1">
        <v>44452</v>
      </c>
      <c r="B5198" s="2">
        <v>0.67222222222222228</v>
      </c>
      <c r="C5198" t="s">
        <v>13</v>
      </c>
      <c r="D5198" t="s">
        <v>75</v>
      </c>
      <c r="E5198">
        <v>0</v>
      </c>
      <c r="F5198">
        <v>0</v>
      </c>
      <c r="G5198" t="s">
        <v>15</v>
      </c>
      <c r="H5198" t="s">
        <v>221</v>
      </c>
      <c r="I5198">
        <v>5931</v>
      </c>
      <c r="J5198" t="s">
        <v>55</v>
      </c>
      <c r="K5198" t="s">
        <v>56</v>
      </c>
      <c r="L5198">
        <v>2021</v>
      </c>
      <c r="M5198" t="s">
        <v>120</v>
      </c>
    </row>
    <row r="5199" spans="1:13" x14ac:dyDescent="0.25">
      <c r="A5199" s="1">
        <v>44452</v>
      </c>
      <c r="B5199" s="2">
        <v>0.75694444444444442</v>
      </c>
      <c r="C5199" t="s">
        <v>13</v>
      </c>
      <c r="D5199" t="s">
        <v>41</v>
      </c>
      <c r="E5199">
        <v>0</v>
      </c>
      <c r="F5199">
        <v>0</v>
      </c>
      <c r="G5199" t="s">
        <v>20</v>
      </c>
      <c r="H5199" t="s">
        <v>223</v>
      </c>
      <c r="I5199">
        <v>5138</v>
      </c>
      <c r="J5199" t="s">
        <v>91</v>
      </c>
      <c r="K5199" t="s">
        <v>92</v>
      </c>
      <c r="L5199">
        <v>2021</v>
      </c>
      <c r="M5199" t="s">
        <v>120</v>
      </c>
    </row>
    <row r="5200" spans="1:13" x14ac:dyDescent="0.25">
      <c r="A5200" s="1">
        <v>44452</v>
      </c>
      <c r="B5200" s="2">
        <v>0.78263888888888888</v>
      </c>
      <c r="C5200" t="s">
        <v>13</v>
      </c>
      <c r="D5200" t="s">
        <v>54</v>
      </c>
      <c r="E5200">
        <v>0</v>
      </c>
      <c r="F5200">
        <v>0</v>
      </c>
      <c r="G5200" t="s">
        <v>15</v>
      </c>
      <c r="H5200" t="s">
        <v>221</v>
      </c>
      <c r="I5200">
        <v>5606</v>
      </c>
      <c r="J5200" t="s">
        <v>16</v>
      </c>
      <c r="K5200" t="s">
        <v>17</v>
      </c>
      <c r="L5200">
        <v>2021</v>
      </c>
      <c r="M5200" t="s">
        <v>120</v>
      </c>
    </row>
    <row r="5201" spans="1:13" x14ac:dyDescent="0.25">
      <c r="A5201" s="1">
        <v>44452</v>
      </c>
      <c r="B5201" s="2">
        <v>0.78263888888888888</v>
      </c>
      <c r="C5201" t="s">
        <v>13</v>
      </c>
      <c r="D5201" t="s">
        <v>44</v>
      </c>
      <c r="E5201">
        <v>6</v>
      </c>
      <c r="F5201">
        <v>9</v>
      </c>
      <c r="G5201" t="s">
        <v>23</v>
      </c>
      <c r="H5201" t="s">
        <v>221</v>
      </c>
      <c r="I5201">
        <v>5656</v>
      </c>
      <c r="J5201" t="s">
        <v>16</v>
      </c>
      <c r="K5201" t="s">
        <v>17</v>
      </c>
      <c r="L5201">
        <v>2021</v>
      </c>
      <c r="M5201" t="s">
        <v>120</v>
      </c>
    </row>
    <row r="5202" spans="1:13" x14ac:dyDescent="0.25">
      <c r="A5202" s="1">
        <v>44452</v>
      </c>
      <c r="B5202" s="2">
        <v>0.78333333333333333</v>
      </c>
      <c r="C5202" t="s">
        <v>13</v>
      </c>
      <c r="D5202" t="s">
        <v>64</v>
      </c>
      <c r="E5202">
        <v>4</v>
      </c>
      <c r="F5202">
        <v>7</v>
      </c>
      <c r="G5202" t="s">
        <v>20</v>
      </c>
      <c r="H5202" t="s">
        <v>223</v>
      </c>
      <c r="I5202">
        <v>5186</v>
      </c>
      <c r="J5202" t="s">
        <v>16</v>
      </c>
      <c r="K5202" t="s">
        <v>17</v>
      </c>
      <c r="L5202">
        <v>2021</v>
      </c>
      <c r="M5202" t="s">
        <v>120</v>
      </c>
    </row>
    <row r="5203" spans="1:13" x14ac:dyDescent="0.25">
      <c r="A5203" s="1">
        <v>44452</v>
      </c>
      <c r="B5203" s="2">
        <v>0.79305555555555551</v>
      </c>
      <c r="C5203" t="s">
        <v>13</v>
      </c>
      <c r="D5203" t="s">
        <v>58</v>
      </c>
      <c r="E5203">
        <v>8</v>
      </c>
      <c r="F5203">
        <v>11</v>
      </c>
      <c r="G5203" t="s">
        <v>23</v>
      </c>
      <c r="H5203" t="s">
        <v>221</v>
      </c>
      <c r="I5203">
        <v>5636</v>
      </c>
      <c r="J5203" t="s">
        <v>16</v>
      </c>
      <c r="K5203" t="s">
        <v>17</v>
      </c>
      <c r="L5203">
        <v>2021</v>
      </c>
      <c r="M5203" t="s">
        <v>120</v>
      </c>
    </row>
    <row r="5204" spans="1:13" x14ac:dyDescent="0.25">
      <c r="A5204" s="1">
        <v>44452</v>
      </c>
      <c r="B5204" s="2">
        <v>0.85763888888888884</v>
      </c>
      <c r="C5204" t="s">
        <v>13</v>
      </c>
      <c r="D5204" t="s">
        <v>65</v>
      </c>
      <c r="E5204">
        <v>0</v>
      </c>
      <c r="F5204">
        <v>0</v>
      </c>
      <c r="G5204" t="s">
        <v>15</v>
      </c>
      <c r="H5204" t="s">
        <v>221</v>
      </c>
      <c r="I5204">
        <v>5781</v>
      </c>
      <c r="J5204" t="s">
        <v>16</v>
      </c>
      <c r="K5204" t="s">
        <v>17</v>
      </c>
      <c r="L5204">
        <v>2021</v>
      </c>
      <c r="M5204" t="s">
        <v>120</v>
      </c>
    </row>
    <row r="5205" spans="1:13" x14ac:dyDescent="0.25">
      <c r="A5205" s="1">
        <v>44453</v>
      </c>
      <c r="B5205" s="2">
        <v>0.50694444444444442</v>
      </c>
      <c r="C5205" t="s">
        <v>21</v>
      </c>
      <c r="D5205" t="s">
        <v>62</v>
      </c>
      <c r="E5205">
        <v>0</v>
      </c>
      <c r="F5205">
        <v>0</v>
      </c>
      <c r="G5205" t="s">
        <v>32</v>
      </c>
      <c r="H5205" t="s">
        <v>223</v>
      </c>
      <c r="I5205">
        <v>5250</v>
      </c>
      <c r="J5205" t="s">
        <v>16</v>
      </c>
      <c r="K5205" t="s">
        <v>17</v>
      </c>
      <c r="L5205">
        <v>2021</v>
      </c>
      <c r="M5205" t="s">
        <v>120</v>
      </c>
    </row>
    <row r="5206" spans="1:13" x14ac:dyDescent="0.25">
      <c r="A5206" s="1">
        <v>44453</v>
      </c>
      <c r="B5206" s="2">
        <v>0.90902777777777777</v>
      </c>
      <c r="C5206" t="s">
        <v>21</v>
      </c>
      <c r="D5206" t="s">
        <v>26</v>
      </c>
      <c r="E5206">
        <v>0</v>
      </c>
      <c r="F5206">
        <v>0</v>
      </c>
      <c r="G5206" t="s">
        <v>32</v>
      </c>
      <c r="H5206" t="s">
        <v>223</v>
      </c>
      <c r="I5206">
        <v>5242</v>
      </c>
      <c r="J5206" t="s">
        <v>55</v>
      </c>
      <c r="K5206" t="s">
        <v>56</v>
      </c>
      <c r="L5206">
        <v>2021</v>
      </c>
      <c r="M5206" t="s">
        <v>120</v>
      </c>
    </row>
    <row r="5207" spans="1:13" x14ac:dyDescent="0.25">
      <c r="A5207" s="1">
        <v>44453</v>
      </c>
      <c r="B5207" s="2">
        <v>0.93888888888888888</v>
      </c>
      <c r="C5207" t="s">
        <v>21</v>
      </c>
      <c r="D5207" t="s">
        <v>87</v>
      </c>
      <c r="E5207">
        <v>19</v>
      </c>
      <c r="F5207">
        <v>24</v>
      </c>
      <c r="G5207" t="s">
        <v>23</v>
      </c>
      <c r="H5207" t="s">
        <v>221</v>
      </c>
      <c r="I5207">
        <v>5881</v>
      </c>
      <c r="J5207" t="s">
        <v>38</v>
      </c>
      <c r="K5207" t="s">
        <v>39</v>
      </c>
      <c r="L5207">
        <v>2021</v>
      </c>
      <c r="M5207" t="s">
        <v>120</v>
      </c>
    </row>
    <row r="5208" spans="1:13" x14ac:dyDescent="0.25">
      <c r="A5208" s="1">
        <v>44453</v>
      </c>
      <c r="B5208" s="2">
        <v>0.97430555555555554</v>
      </c>
      <c r="C5208" t="s">
        <v>21</v>
      </c>
      <c r="D5208" t="s">
        <v>87</v>
      </c>
      <c r="E5208">
        <v>6</v>
      </c>
      <c r="F5208">
        <v>11</v>
      </c>
      <c r="G5208" t="s">
        <v>15</v>
      </c>
      <c r="H5208" t="s">
        <v>221</v>
      </c>
      <c r="I5208">
        <v>5916</v>
      </c>
      <c r="J5208" t="s">
        <v>16</v>
      </c>
      <c r="K5208" t="s">
        <v>17</v>
      </c>
      <c r="L5208">
        <v>2021</v>
      </c>
      <c r="M5208" t="s">
        <v>120</v>
      </c>
    </row>
    <row r="5209" spans="1:13" x14ac:dyDescent="0.25">
      <c r="A5209" s="1">
        <v>44454</v>
      </c>
      <c r="B5209" s="2">
        <v>0.43819444444444444</v>
      </c>
      <c r="C5209" t="s">
        <v>25</v>
      </c>
      <c r="D5209" t="s">
        <v>14</v>
      </c>
      <c r="E5209">
        <v>3</v>
      </c>
      <c r="F5209">
        <v>6</v>
      </c>
      <c r="G5209" t="s">
        <v>23</v>
      </c>
      <c r="H5209" t="s">
        <v>221</v>
      </c>
      <c r="I5209">
        <v>6076</v>
      </c>
      <c r="J5209" t="s">
        <v>16</v>
      </c>
      <c r="K5209" t="s">
        <v>17</v>
      </c>
      <c r="L5209">
        <v>2021</v>
      </c>
      <c r="M5209" t="s">
        <v>120</v>
      </c>
    </row>
    <row r="5210" spans="1:13" x14ac:dyDescent="0.25">
      <c r="A5210" s="1">
        <v>44454</v>
      </c>
      <c r="B5210" s="2">
        <v>0.56319444444444444</v>
      </c>
      <c r="C5210" t="s">
        <v>25</v>
      </c>
      <c r="D5210" t="s">
        <v>94</v>
      </c>
      <c r="E5210">
        <v>6</v>
      </c>
      <c r="F5210">
        <v>9</v>
      </c>
      <c r="G5210" t="s">
        <v>15</v>
      </c>
      <c r="H5210" t="s">
        <v>221</v>
      </c>
      <c r="I5210">
        <v>5716</v>
      </c>
      <c r="J5210" t="s">
        <v>55</v>
      </c>
      <c r="K5210" t="s">
        <v>56</v>
      </c>
      <c r="L5210">
        <v>2021</v>
      </c>
      <c r="M5210" t="s">
        <v>120</v>
      </c>
    </row>
    <row r="5211" spans="1:13" x14ac:dyDescent="0.25">
      <c r="A5211" s="1">
        <v>44454</v>
      </c>
      <c r="B5211" s="2">
        <v>0.5805555555555556</v>
      </c>
      <c r="C5211" t="s">
        <v>25</v>
      </c>
      <c r="D5211" t="s">
        <v>79</v>
      </c>
      <c r="E5211">
        <v>7</v>
      </c>
      <c r="F5211">
        <v>10</v>
      </c>
      <c r="G5211" t="s">
        <v>23</v>
      </c>
      <c r="H5211" t="s">
        <v>221</v>
      </c>
      <c r="I5211">
        <v>5991</v>
      </c>
      <c r="J5211" t="s">
        <v>16</v>
      </c>
      <c r="K5211" t="s">
        <v>17</v>
      </c>
      <c r="L5211">
        <v>2021</v>
      </c>
      <c r="M5211" t="s">
        <v>120</v>
      </c>
    </row>
    <row r="5212" spans="1:13" x14ac:dyDescent="0.25">
      <c r="A5212" s="1">
        <v>44455</v>
      </c>
      <c r="B5212" s="2">
        <v>0.79722222222222228</v>
      </c>
      <c r="C5212" t="s">
        <v>33</v>
      </c>
      <c r="D5212" t="s">
        <v>60</v>
      </c>
      <c r="E5212">
        <v>4</v>
      </c>
      <c r="F5212">
        <v>9</v>
      </c>
      <c r="G5212" t="s">
        <v>15</v>
      </c>
      <c r="H5212" t="s">
        <v>224</v>
      </c>
      <c r="I5212">
        <v>3009</v>
      </c>
      <c r="J5212" t="s">
        <v>61</v>
      </c>
      <c r="K5212" t="s">
        <v>17</v>
      </c>
      <c r="L5212">
        <v>2021</v>
      </c>
      <c r="M5212" t="s">
        <v>120</v>
      </c>
    </row>
    <row r="5213" spans="1:13" x14ac:dyDescent="0.25">
      <c r="A5213" s="1">
        <v>44455</v>
      </c>
      <c r="B5213" s="2">
        <v>0.35694444444444445</v>
      </c>
      <c r="C5213" t="s">
        <v>33</v>
      </c>
      <c r="D5213" t="s">
        <v>24</v>
      </c>
      <c r="E5213">
        <v>5</v>
      </c>
      <c r="F5213">
        <v>8</v>
      </c>
      <c r="G5213" t="s">
        <v>20</v>
      </c>
      <c r="H5213" t="s">
        <v>223</v>
      </c>
      <c r="I5213">
        <v>5162</v>
      </c>
      <c r="J5213" t="s">
        <v>16</v>
      </c>
      <c r="K5213" t="s">
        <v>17</v>
      </c>
      <c r="L5213">
        <v>2021</v>
      </c>
      <c r="M5213" t="s">
        <v>120</v>
      </c>
    </row>
    <row r="5214" spans="1:13" x14ac:dyDescent="0.25">
      <c r="A5214" s="1">
        <v>44455</v>
      </c>
      <c r="B5214" s="2">
        <v>0.91249999999999998</v>
      </c>
      <c r="C5214" t="s">
        <v>33</v>
      </c>
      <c r="D5214" t="s">
        <v>28</v>
      </c>
      <c r="E5214">
        <v>8</v>
      </c>
      <c r="F5214">
        <v>14</v>
      </c>
      <c r="G5214" t="s">
        <v>20</v>
      </c>
      <c r="H5214" t="s">
        <v>223</v>
      </c>
      <c r="I5214">
        <v>5060</v>
      </c>
      <c r="J5214" t="s">
        <v>16</v>
      </c>
      <c r="K5214" t="s">
        <v>17</v>
      </c>
      <c r="L5214">
        <v>2021</v>
      </c>
      <c r="M5214" t="s">
        <v>120</v>
      </c>
    </row>
    <row r="5215" spans="1:13" x14ac:dyDescent="0.25">
      <c r="A5215" s="1">
        <v>44455</v>
      </c>
      <c r="B5215" s="2">
        <v>0.96666666666666667</v>
      </c>
      <c r="C5215" t="s">
        <v>33</v>
      </c>
      <c r="D5215" t="s">
        <v>103</v>
      </c>
      <c r="E5215">
        <v>0</v>
      </c>
      <c r="F5215">
        <v>0</v>
      </c>
      <c r="G5215" t="s">
        <v>23</v>
      </c>
      <c r="H5215" t="s">
        <v>221</v>
      </c>
      <c r="I5215">
        <v>6036</v>
      </c>
      <c r="J5215" t="s">
        <v>38</v>
      </c>
      <c r="K5215" t="s">
        <v>39</v>
      </c>
      <c r="L5215">
        <v>2021</v>
      </c>
      <c r="M5215" t="s">
        <v>120</v>
      </c>
    </row>
    <row r="5216" spans="1:13" x14ac:dyDescent="0.25">
      <c r="A5216" s="1">
        <v>44455</v>
      </c>
      <c r="B5216" s="2">
        <v>0.99861111111111112</v>
      </c>
      <c r="C5216" t="s">
        <v>33</v>
      </c>
      <c r="D5216" t="s">
        <v>65</v>
      </c>
      <c r="E5216">
        <v>0</v>
      </c>
      <c r="F5216">
        <v>0</v>
      </c>
      <c r="G5216" t="s">
        <v>23</v>
      </c>
      <c r="H5216" t="s">
        <v>221</v>
      </c>
      <c r="I5216">
        <v>5791</v>
      </c>
      <c r="J5216" t="s">
        <v>16</v>
      </c>
      <c r="K5216" t="s">
        <v>17</v>
      </c>
      <c r="L5216">
        <v>2021</v>
      </c>
      <c r="M5216" t="s">
        <v>120</v>
      </c>
    </row>
    <row r="5217" spans="1:13" x14ac:dyDescent="0.25">
      <c r="A5217" s="1">
        <v>44455</v>
      </c>
      <c r="B5217" s="2">
        <v>0.81458333333333333</v>
      </c>
      <c r="C5217" t="s">
        <v>33</v>
      </c>
      <c r="D5217" t="s">
        <v>127</v>
      </c>
      <c r="E5217">
        <v>0</v>
      </c>
      <c r="F5217">
        <v>0</v>
      </c>
      <c r="G5217" t="s">
        <v>20</v>
      </c>
      <c r="H5217" t="s">
        <v>222</v>
      </c>
      <c r="I5217">
        <v>6196</v>
      </c>
      <c r="J5217" t="s">
        <v>16</v>
      </c>
      <c r="K5217" t="s">
        <v>17</v>
      </c>
      <c r="L5217">
        <v>2021</v>
      </c>
      <c r="M5217" t="s">
        <v>120</v>
      </c>
    </row>
    <row r="5218" spans="1:13" x14ac:dyDescent="0.25">
      <c r="A5218" s="1">
        <v>44456</v>
      </c>
      <c r="B5218" s="2">
        <v>0.44166666666666665</v>
      </c>
      <c r="C5218" t="s">
        <v>40</v>
      </c>
      <c r="D5218" t="s">
        <v>60</v>
      </c>
      <c r="E5218">
        <v>0</v>
      </c>
      <c r="F5218">
        <v>0</v>
      </c>
      <c r="G5218" t="s">
        <v>15</v>
      </c>
      <c r="H5218" t="s">
        <v>224</v>
      </c>
      <c r="I5218">
        <v>3023</v>
      </c>
      <c r="J5218" t="s">
        <v>61</v>
      </c>
      <c r="K5218" t="s">
        <v>17</v>
      </c>
      <c r="L5218">
        <v>2021</v>
      </c>
      <c r="M5218" t="s">
        <v>120</v>
      </c>
    </row>
    <row r="5219" spans="1:13" x14ac:dyDescent="0.25">
      <c r="A5219" s="1">
        <v>44456</v>
      </c>
      <c r="B5219" s="2">
        <v>0.77152777777777781</v>
      </c>
      <c r="C5219" t="s">
        <v>40</v>
      </c>
      <c r="D5219" t="s">
        <v>95</v>
      </c>
      <c r="E5219">
        <v>0</v>
      </c>
      <c r="F5219">
        <v>0</v>
      </c>
      <c r="G5219" t="s">
        <v>15</v>
      </c>
      <c r="H5219" t="s">
        <v>221</v>
      </c>
      <c r="I5219">
        <v>6131</v>
      </c>
      <c r="J5219" t="s">
        <v>16</v>
      </c>
      <c r="K5219" t="s">
        <v>17</v>
      </c>
      <c r="L5219">
        <v>2021</v>
      </c>
      <c r="M5219" t="s">
        <v>120</v>
      </c>
    </row>
    <row r="5220" spans="1:13" x14ac:dyDescent="0.25">
      <c r="A5220" s="1">
        <v>44456</v>
      </c>
      <c r="B5220" s="2">
        <v>0.82777777777777772</v>
      </c>
      <c r="C5220" t="s">
        <v>40</v>
      </c>
      <c r="D5220" t="s">
        <v>44</v>
      </c>
      <c r="E5220">
        <v>3</v>
      </c>
      <c r="F5220">
        <v>6</v>
      </c>
      <c r="G5220" t="s">
        <v>15</v>
      </c>
      <c r="H5220" t="s">
        <v>221</v>
      </c>
      <c r="I5220">
        <v>5976</v>
      </c>
      <c r="J5220" t="s">
        <v>16</v>
      </c>
      <c r="K5220" t="s">
        <v>17</v>
      </c>
      <c r="L5220">
        <v>2021</v>
      </c>
      <c r="M5220" t="s">
        <v>120</v>
      </c>
    </row>
    <row r="5221" spans="1:13" x14ac:dyDescent="0.25">
      <c r="A5221" s="1">
        <v>44456</v>
      </c>
      <c r="B5221" s="2">
        <v>0.9555555555555556</v>
      </c>
      <c r="C5221" t="s">
        <v>40</v>
      </c>
      <c r="D5221" t="s">
        <v>76</v>
      </c>
      <c r="E5221">
        <v>89</v>
      </c>
      <c r="F5221">
        <v>95</v>
      </c>
      <c r="G5221" t="s">
        <v>32</v>
      </c>
      <c r="H5221" t="s">
        <v>223</v>
      </c>
      <c r="I5221">
        <v>5168</v>
      </c>
      <c r="J5221" t="s">
        <v>55</v>
      </c>
      <c r="K5221" t="s">
        <v>56</v>
      </c>
      <c r="L5221">
        <v>2021</v>
      </c>
      <c r="M5221" t="s">
        <v>120</v>
      </c>
    </row>
    <row r="5222" spans="1:13" x14ac:dyDescent="0.25">
      <c r="A5222" s="1">
        <v>44457</v>
      </c>
      <c r="B5222" s="2">
        <v>0.5229166666666667</v>
      </c>
      <c r="C5222" t="s">
        <v>50</v>
      </c>
      <c r="D5222" t="s">
        <v>44</v>
      </c>
      <c r="E5222">
        <v>8</v>
      </c>
      <c r="F5222">
        <v>11</v>
      </c>
      <c r="G5222" t="s">
        <v>15</v>
      </c>
      <c r="H5222" t="s">
        <v>221</v>
      </c>
      <c r="I5222">
        <v>6046</v>
      </c>
      <c r="J5222" t="s">
        <v>16</v>
      </c>
      <c r="K5222" t="s">
        <v>17</v>
      </c>
      <c r="L5222">
        <v>2021</v>
      </c>
      <c r="M5222" t="s">
        <v>120</v>
      </c>
    </row>
    <row r="5223" spans="1:13" x14ac:dyDescent="0.25">
      <c r="A5223" s="1">
        <v>44457</v>
      </c>
      <c r="B5223" s="2">
        <v>0.68958333333333333</v>
      </c>
      <c r="C5223" t="s">
        <v>50</v>
      </c>
      <c r="D5223" t="s">
        <v>54</v>
      </c>
      <c r="E5223">
        <v>3</v>
      </c>
      <c r="F5223">
        <v>7</v>
      </c>
      <c r="G5223" t="s">
        <v>15</v>
      </c>
      <c r="H5223" t="s">
        <v>221</v>
      </c>
      <c r="I5223">
        <v>5886</v>
      </c>
      <c r="J5223" t="s">
        <v>16</v>
      </c>
      <c r="K5223" t="s">
        <v>17</v>
      </c>
      <c r="L5223">
        <v>2021</v>
      </c>
      <c r="M5223" t="s">
        <v>120</v>
      </c>
    </row>
    <row r="5224" spans="1:13" x14ac:dyDescent="0.25">
      <c r="A5224" s="1">
        <v>44457</v>
      </c>
      <c r="B5224" s="2">
        <v>0.87430555555555556</v>
      </c>
      <c r="C5224" t="s">
        <v>50</v>
      </c>
      <c r="D5224" t="s">
        <v>48</v>
      </c>
      <c r="E5224">
        <v>0</v>
      </c>
      <c r="F5224">
        <v>0</v>
      </c>
      <c r="G5224" t="s">
        <v>15</v>
      </c>
      <c r="H5224" t="s">
        <v>221</v>
      </c>
      <c r="I5224">
        <v>5611</v>
      </c>
      <c r="J5224" t="s">
        <v>16</v>
      </c>
      <c r="K5224" t="s">
        <v>17</v>
      </c>
      <c r="L5224">
        <v>2021</v>
      </c>
      <c r="M5224" t="s">
        <v>120</v>
      </c>
    </row>
    <row r="5225" spans="1:13" x14ac:dyDescent="0.25">
      <c r="A5225" s="1">
        <v>44457</v>
      </c>
      <c r="B5225" s="2">
        <v>0.88958333333333328</v>
      </c>
      <c r="C5225" t="s">
        <v>50</v>
      </c>
      <c r="D5225" t="s">
        <v>71</v>
      </c>
      <c r="E5225">
        <v>9</v>
      </c>
      <c r="F5225">
        <v>16</v>
      </c>
      <c r="G5225" t="s">
        <v>20</v>
      </c>
      <c r="H5225" t="s">
        <v>223</v>
      </c>
      <c r="I5225">
        <v>5238</v>
      </c>
      <c r="J5225" t="s">
        <v>16</v>
      </c>
      <c r="K5225" t="s">
        <v>17</v>
      </c>
      <c r="L5225">
        <v>2021</v>
      </c>
      <c r="M5225" t="s">
        <v>120</v>
      </c>
    </row>
    <row r="5226" spans="1:13" x14ac:dyDescent="0.25">
      <c r="A5226" s="1">
        <v>44457</v>
      </c>
      <c r="B5226" s="2">
        <v>0.89027777777777772</v>
      </c>
      <c r="C5226" t="s">
        <v>50</v>
      </c>
      <c r="D5226" t="s">
        <v>51</v>
      </c>
      <c r="E5226">
        <v>10</v>
      </c>
      <c r="F5226">
        <v>15</v>
      </c>
      <c r="H5226" t="s">
        <v>223</v>
      </c>
      <c r="I5226">
        <v>4570</v>
      </c>
      <c r="J5226" t="s">
        <v>55</v>
      </c>
      <c r="K5226" t="s">
        <v>56</v>
      </c>
      <c r="L5226">
        <v>2021</v>
      </c>
      <c r="M5226" t="s">
        <v>120</v>
      </c>
    </row>
    <row r="5227" spans="1:13" x14ac:dyDescent="0.25">
      <c r="A5227" s="1">
        <v>44457</v>
      </c>
      <c r="B5227" s="2">
        <v>0.98750000000000004</v>
      </c>
      <c r="C5227" t="s">
        <v>50</v>
      </c>
      <c r="D5227" t="s">
        <v>113</v>
      </c>
      <c r="E5227">
        <v>0</v>
      </c>
      <c r="F5227">
        <v>0</v>
      </c>
      <c r="G5227" t="s">
        <v>15</v>
      </c>
      <c r="H5227" t="s">
        <v>221</v>
      </c>
      <c r="I5227">
        <v>5781</v>
      </c>
      <c r="J5227" t="s">
        <v>16</v>
      </c>
      <c r="K5227" t="s">
        <v>17</v>
      </c>
      <c r="L5227">
        <v>2021</v>
      </c>
      <c r="M5227" t="s">
        <v>120</v>
      </c>
    </row>
    <row r="5228" spans="1:13" x14ac:dyDescent="0.25">
      <c r="A5228" s="1">
        <v>44458</v>
      </c>
      <c r="B5228" s="2">
        <v>9.3055555555555558E-2</v>
      </c>
      <c r="C5228" t="s">
        <v>53</v>
      </c>
      <c r="D5228" t="s">
        <v>74</v>
      </c>
      <c r="E5228">
        <v>4</v>
      </c>
      <c r="F5228">
        <v>0</v>
      </c>
      <c r="G5228" t="s">
        <v>32</v>
      </c>
      <c r="H5228" t="s">
        <v>223</v>
      </c>
      <c r="I5228">
        <v>5136</v>
      </c>
      <c r="J5228" t="s">
        <v>16</v>
      </c>
      <c r="K5228" t="s">
        <v>17</v>
      </c>
      <c r="L5228">
        <v>2021</v>
      </c>
      <c r="M5228" t="s">
        <v>120</v>
      </c>
    </row>
    <row r="5229" spans="1:13" x14ac:dyDescent="0.25">
      <c r="A5229" s="1">
        <v>44458</v>
      </c>
      <c r="B5229" s="2">
        <v>0.86111111111111116</v>
      </c>
      <c r="C5229" t="s">
        <v>53</v>
      </c>
      <c r="D5229" t="s">
        <v>62</v>
      </c>
      <c r="E5229">
        <v>5</v>
      </c>
      <c r="F5229">
        <v>10</v>
      </c>
      <c r="G5229" t="s">
        <v>20</v>
      </c>
      <c r="H5229" t="s">
        <v>223</v>
      </c>
      <c r="I5229">
        <v>5079</v>
      </c>
      <c r="J5229" t="s">
        <v>16</v>
      </c>
      <c r="K5229" t="s">
        <v>17</v>
      </c>
      <c r="L5229">
        <v>2021</v>
      </c>
      <c r="M5229" t="s">
        <v>120</v>
      </c>
    </row>
    <row r="5230" spans="1:13" x14ac:dyDescent="0.25">
      <c r="A5230" s="1">
        <v>44459</v>
      </c>
      <c r="B5230" s="2">
        <v>0.27986111111111112</v>
      </c>
      <c r="C5230" t="s">
        <v>13</v>
      </c>
      <c r="D5230" t="s">
        <v>64</v>
      </c>
      <c r="E5230">
        <v>0</v>
      </c>
      <c r="F5230">
        <v>0</v>
      </c>
      <c r="G5230" t="s">
        <v>20</v>
      </c>
      <c r="H5230" t="s">
        <v>223</v>
      </c>
      <c r="I5230">
        <v>5348</v>
      </c>
      <c r="J5230" t="s">
        <v>16</v>
      </c>
      <c r="K5230" t="s">
        <v>17</v>
      </c>
      <c r="L5230">
        <v>2021</v>
      </c>
      <c r="M5230" t="s">
        <v>120</v>
      </c>
    </row>
    <row r="5231" spans="1:13" x14ac:dyDescent="0.25">
      <c r="A5231" s="1">
        <v>44459</v>
      </c>
      <c r="B5231" s="2">
        <v>0.51875000000000004</v>
      </c>
      <c r="C5231" t="s">
        <v>13</v>
      </c>
      <c r="D5231" t="s">
        <v>43</v>
      </c>
      <c r="E5231">
        <v>6</v>
      </c>
      <c r="F5231">
        <v>9</v>
      </c>
      <c r="G5231" t="s">
        <v>32</v>
      </c>
      <c r="H5231" t="s">
        <v>223</v>
      </c>
      <c r="I5231">
        <v>5230</v>
      </c>
      <c r="J5231" t="s">
        <v>16</v>
      </c>
      <c r="K5231" t="s">
        <v>17</v>
      </c>
      <c r="L5231">
        <v>2021</v>
      </c>
      <c r="M5231" t="s">
        <v>120</v>
      </c>
    </row>
    <row r="5232" spans="1:13" x14ac:dyDescent="0.25">
      <c r="A5232" s="1">
        <v>44459</v>
      </c>
      <c r="B5232" s="2">
        <v>0.61805555555555558</v>
      </c>
      <c r="C5232" t="s">
        <v>13</v>
      </c>
      <c r="D5232" t="s">
        <v>41</v>
      </c>
      <c r="E5232">
        <v>0</v>
      </c>
      <c r="F5232">
        <v>0</v>
      </c>
      <c r="G5232" t="s">
        <v>20</v>
      </c>
      <c r="H5232" t="s">
        <v>223</v>
      </c>
      <c r="I5232">
        <v>5250</v>
      </c>
      <c r="J5232" t="s">
        <v>91</v>
      </c>
      <c r="K5232" t="s">
        <v>92</v>
      </c>
      <c r="L5232">
        <v>2021</v>
      </c>
      <c r="M5232" t="s">
        <v>120</v>
      </c>
    </row>
    <row r="5233" spans="1:13" x14ac:dyDescent="0.25">
      <c r="A5233" s="1">
        <v>44459</v>
      </c>
      <c r="B5233" s="2">
        <v>0.86458333333333337</v>
      </c>
      <c r="C5233" t="s">
        <v>13</v>
      </c>
      <c r="D5233" t="s">
        <v>128</v>
      </c>
      <c r="E5233">
        <v>0</v>
      </c>
      <c r="F5233">
        <v>0</v>
      </c>
      <c r="G5233" t="s">
        <v>15</v>
      </c>
      <c r="H5233" t="s">
        <v>221</v>
      </c>
      <c r="I5233">
        <v>5721</v>
      </c>
      <c r="J5233" t="s">
        <v>16</v>
      </c>
      <c r="K5233" t="s">
        <v>17</v>
      </c>
      <c r="L5233">
        <v>2021</v>
      </c>
      <c r="M5233" t="s">
        <v>120</v>
      </c>
    </row>
    <row r="5234" spans="1:13" x14ac:dyDescent="0.25">
      <c r="A5234" s="1">
        <v>44459</v>
      </c>
      <c r="B5234" s="2">
        <v>0.95208333333333328</v>
      </c>
      <c r="C5234" t="s">
        <v>13</v>
      </c>
      <c r="D5234" t="s">
        <v>67</v>
      </c>
      <c r="E5234">
        <v>0</v>
      </c>
      <c r="F5234">
        <v>0</v>
      </c>
      <c r="G5234" t="s">
        <v>15</v>
      </c>
      <c r="H5234" t="s">
        <v>221</v>
      </c>
      <c r="I5234">
        <v>5976</v>
      </c>
      <c r="J5234" t="s">
        <v>16</v>
      </c>
      <c r="K5234" t="s">
        <v>17</v>
      </c>
      <c r="L5234">
        <v>2021</v>
      </c>
      <c r="M5234" t="s">
        <v>120</v>
      </c>
    </row>
    <row r="5235" spans="1:13" x14ac:dyDescent="0.25">
      <c r="A5235" s="1">
        <v>44459</v>
      </c>
      <c r="B5235" s="2">
        <v>0.95277777777777772</v>
      </c>
      <c r="C5235" t="s">
        <v>13</v>
      </c>
      <c r="D5235" t="s">
        <v>51</v>
      </c>
      <c r="E5235">
        <v>0</v>
      </c>
      <c r="F5235">
        <v>0</v>
      </c>
      <c r="G5235" t="s">
        <v>20</v>
      </c>
      <c r="H5235" t="s">
        <v>223</v>
      </c>
      <c r="I5235">
        <v>5094</v>
      </c>
      <c r="J5235" t="s">
        <v>16</v>
      </c>
      <c r="K5235" t="s">
        <v>17</v>
      </c>
      <c r="L5235">
        <v>2021</v>
      </c>
      <c r="M5235" t="s">
        <v>120</v>
      </c>
    </row>
    <row r="5236" spans="1:13" x14ac:dyDescent="0.25">
      <c r="A5236" s="1">
        <v>44459</v>
      </c>
      <c r="B5236" s="2">
        <v>6.1805555555555558E-2</v>
      </c>
      <c r="C5236" t="s">
        <v>13</v>
      </c>
      <c r="D5236" t="s">
        <v>63</v>
      </c>
      <c r="E5236">
        <v>0</v>
      </c>
      <c r="F5236">
        <v>0</v>
      </c>
      <c r="G5236" t="s">
        <v>23</v>
      </c>
      <c r="H5236" t="s">
        <v>221</v>
      </c>
      <c r="I5236">
        <v>5481</v>
      </c>
      <c r="J5236" t="s">
        <v>38</v>
      </c>
      <c r="K5236" t="s">
        <v>39</v>
      </c>
      <c r="L5236">
        <v>2021</v>
      </c>
      <c r="M5236" t="s">
        <v>120</v>
      </c>
    </row>
    <row r="5237" spans="1:13" x14ac:dyDescent="0.25">
      <c r="A5237" s="1">
        <v>44460</v>
      </c>
      <c r="B5237" s="2">
        <v>0.38055555555555554</v>
      </c>
      <c r="C5237" t="s">
        <v>21</v>
      </c>
      <c r="D5237" t="s">
        <v>93</v>
      </c>
      <c r="E5237">
        <v>4</v>
      </c>
      <c r="F5237">
        <v>7</v>
      </c>
      <c r="G5237" t="s">
        <v>32</v>
      </c>
      <c r="H5237" t="s">
        <v>223</v>
      </c>
      <c r="I5237">
        <v>5136</v>
      </c>
      <c r="J5237" t="s">
        <v>16</v>
      </c>
      <c r="K5237" t="s">
        <v>17</v>
      </c>
      <c r="L5237">
        <v>2021</v>
      </c>
      <c r="M5237" t="s">
        <v>120</v>
      </c>
    </row>
    <row r="5238" spans="1:13" x14ac:dyDescent="0.25">
      <c r="A5238" s="1">
        <v>44460</v>
      </c>
      <c r="B5238" s="2">
        <v>0.67708333333333337</v>
      </c>
      <c r="C5238" t="s">
        <v>21</v>
      </c>
      <c r="D5238" t="s">
        <v>24</v>
      </c>
      <c r="E5238">
        <v>11</v>
      </c>
      <c r="F5238">
        <v>15</v>
      </c>
      <c r="G5238" t="s">
        <v>32</v>
      </c>
      <c r="H5238" t="s">
        <v>223</v>
      </c>
      <c r="I5238">
        <v>5172</v>
      </c>
      <c r="J5238" t="s">
        <v>16</v>
      </c>
      <c r="K5238" t="s">
        <v>17</v>
      </c>
      <c r="L5238">
        <v>2021</v>
      </c>
      <c r="M5238" t="s">
        <v>120</v>
      </c>
    </row>
    <row r="5239" spans="1:13" x14ac:dyDescent="0.25">
      <c r="A5239" s="1">
        <v>44460</v>
      </c>
      <c r="B5239" s="2">
        <v>0.69652777777777775</v>
      </c>
      <c r="C5239" t="s">
        <v>21</v>
      </c>
      <c r="D5239" t="s">
        <v>43</v>
      </c>
      <c r="E5239">
        <v>9</v>
      </c>
      <c r="F5239">
        <v>13</v>
      </c>
      <c r="G5239" t="s">
        <v>32</v>
      </c>
      <c r="H5239" t="s">
        <v>223</v>
      </c>
      <c r="I5239">
        <v>5068</v>
      </c>
      <c r="J5239" t="s">
        <v>55</v>
      </c>
      <c r="K5239" t="s">
        <v>56</v>
      </c>
      <c r="L5239">
        <v>2021</v>
      </c>
      <c r="M5239" t="s">
        <v>120</v>
      </c>
    </row>
    <row r="5240" spans="1:13" x14ac:dyDescent="0.25">
      <c r="A5240" s="1">
        <v>44460</v>
      </c>
      <c r="B5240" s="2">
        <v>0.83333333333333337</v>
      </c>
      <c r="C5240" t="s">
        <v>21</v>
      </c>
      <c r="D5240" t="s">
        <v>71</v>
      </c>
      <c r="E5240">
        <v>3</v>
      </c>
      <c r="F5240">
        <v>9</v>
      </c>
      <c r="G5240" t="s">
        <v>20</v>
      </c>
      <c r="H5240" t="s">
        <v>223</v>
      </c>
      <c r="I5240">
        <v>5152</v>
      </c>
      <c r="J5240" t="s">
        <v>16</v>
      </c>
      <c r="K5240" t="s">
        <v>17</v>
      </c>
      <c r="L5240">
        <v>2021</v>
      </c>
      <c r="M5240" t="s">
        <v>120</v>
      </c>
    </row>
    <row r="5241" spans="1:13" x14ac:dyDescent="0.25">
      <c r="A5241" s="1">
        <v>44460</v>
      </c>
      <c r="B5241" s="2">
        <v>0.89583333333333337</v>
      </c>
      <c r="C5241" t="s">
        <v>21</v>
      </c>
      <c r="D5241" t="s">
        <v>36</v>
      </c>
      <c r="E5241">
        <v>5</v>
      </c>
      <c r="F5241">
        <v>8</v>
      </c>
      <c r="G5241" t="s">
        <v>15</v>
      </c>
      <c r="H5241" t="s">
        <v>221</v>
      </c>
      <c r="I5241">
        <v>5656</v>
      </c>
      <c r="J5241" t="s">
        <v>16</v>
      </c>
      <c r="K5241" t="s">
        <v>17</v>
      </c>
      <c r="L5241">
        <v>2021</v>
      </c>
      <c r="M5241" t="s">
        <v>120</v>
      </c>
    </row>
    <row r="5242" spans="1:13" x14ac:dyDescent="0.25">
      <c r="A5242" s="1">
        <v>44460</v>
      </c>
      <c r="B5242" s="2">
        <v>0.94027777777777777</v>
      </c>
      <c r="C5242" t="s">
        <v>21</v>
      </c>
      <c r="D5242" t="s">
        <v>65</v>
      </c>
      <c r="E5242">
        <v>3</v>
      </c>
      <c r="F5242">
        <v>8</v>
      </c>
      <c r="G5242" t="s">
        <v>23</v>
      </c>
      <c r="H5242" t="s">
        <v>221</v>
      </c>
      <c r="I5242">
        <v>6021</v>
      </c>
      <c r="J5242" t="s">
        <v>16</v>
      </c>
      <c r="K5242" t="s">
        <v>17</v>
      </c>
      <c r="L5242">
        <v>2021</v>
      </c>
      <c r="M5242" t="s">
        <v>120</v>
      </c>
    </row>
    <row r="5243" spans="1:13" x14ac:dyDescent="0.25">
      <c r="A5243" s="1">
        <v>44460</v>
      </c>
      <c r="B5243" s="2">
        <v>0.95</v>
      </c>
      <c r="C5243" t="s">
        <v>21</v>
      </c>
      <c r="D5243" t="s">
        <v>35</v>
      </c>
      <c r="E5243">
        <v>0</v>
      </c>
      <c r="F5243">
        <v>0</v>
      </c>
      <c r="G5243" t="s">
        <v>23</v>
      </c>
      <c r="H5243" t="s">
        <v>221</v>
      </c>
      <c r="I5243">
        <v>6521</v>
      </c>
      <c r="J5243" t="s">
        <v>16</v>
      </c>
      <c r="K5243" t="s">
        <v>17</v>
      </c>
      <c r="L5243">
        <v>2021</v>
      </c>
      <c r="M5243" t="s">
        <v>120</v>
      </c>
    </row>
    <row r="5244" spans="1:13" x14ac:dyDescent="0.25">
      <c r="A5244" s="1">
        <v>44460</v>
      </c>
      <c r="B5244" s="2">
        <v>0.95416666666666672</v>
      </c>
      <c r="C5244" t="s">
        <v>21</v>
      </c>
      <c r="D5244" t="s">
        <v>114</v>
      </c>
      <c r="E5244">
        <v>3</v>
      </c>
      <c r="F5244">
        <v>8</v>
      </c>
      <c r="G5244" t="s">
        <v>15</v>
      </c>
      <c r="H5244" t="s">
        <v>221</v>
      </c>
      <c r="I5244">
        <v>5566</v>
      </c>
      <c r="J5244" t="s">
        <v>16</v>
      </c>
      <c r="K5244" t="s">
        <v>17</v>
      </c>
      <c r="L5244">
        <v>2021</v>
      </c>
      <c r="M5244" t="s">
        <v>120</v>
      </c>
    </row>
    <row r="5245" spans="1:13" x14ac:dyDescent="0.25">
      <c r="A5245" s="1">
        <v>44460</v>
      </c>
      <c r="B5245" s="2">
        <v>2.7083333333333334E-2</v>
      </c>
      <c r="C5245" t="s">
        <v>21</v>
      </c>
      <c r="D5245" t="s">
        <v>76</v>
      </c>
      <c r="E5245">
        <v>17</v>
      </c>
      <c r="F5245">
        <v>23</v>
      </c>
      <c r="G5245" t="s">
        <v>20</v>
      </c>
      <c r="H5245" t="s">
        <v>223</v>
      </c>
      <c r="I5245">
        <v>5271</v>
      </c>
      <c r="J5245" t="s">
        <v>16</v>
      </c>
      <c r="K5245" t="s">
        <v>17</v>
      </c>
      <c r="L5245">
        <v>2021</v>
      </c>
      <c r="M5245" t="s">
        <v>120</v>
      </c>
    </row>
    <row r="5246" spans="1:13" x14ac:dyDescent="0.25">
      <c r="A5246" s="1">
        <v>44461</v>
      </c>
      <c r="B5246" s="2">
        <v>0.28125</v>
      </c>
      <c r="C5246" t="s">
        <v>25</v>
      </c>
      <c r="D5246" t="s">
        <v>57</v>
      </c>
      <c r="E5246">
        <v>3</v>
      </c>
      <c r="F5246">
        <v>8</v>
      </c>
      <c r="G5246" t="s">
        <v>32</v>
      </c>
      <c r="H5246" t="s">
        <v>223</v>
      </c>
      <c r="I5246">
        <v>5266</v>
      </c>
      <c r="J5246" t="s">
        <v>16</v>
      </c>
      <c r="K5246" t="s">
        <v>17</v>
      </c>
      <c r="L5246">
        <v>2021</v>
      </c>
      <c r="M5246" t="s">
        <v>120</v>
      </c>
    </row>
    <row r="5247" spans="1:13" x14ac:dyDescent="0.25">
      <c r="A5247" s="1">
        <v>44461</v>
      </c>
      <c r="B5247" s="2">
        <v>0.41736111111111113</v>
      </c>
      <c r="C5247" t="s">
        <v>25</v>
      </c>
      <c r="D5247" t="s">
        <v>44</v>
      </c>
      <c r="E5247">
        <v>0</v>
      </c>
      <c r="F5247">
        <v>0</v>
      </c>
      <c r="G5247" t="s">
        <v>23</v>
      </c>
      <c r="H5247" t="s">
        <v>221</v>
      </c>
      <c r="I5247">
        <v>5381</v>
      </c>
      <c r="J5247" t="s">
        <v>16</v>
      </c>
      <c r="K5247" t="s">
        <v>17</v>
      </c>
      <c r="L5247">
        <v>2021</v>
      </c>
      <c r="M5247" t="s">
        <v>120</v>
      </c>
    </row>
    <row r="5248" spans="1:13" x14ac:dyDescent="0.25">
      <c r="A5248" s="1">
        <v>44461</v>
      </c>
      <c r="B5248" s="2">
        <v>0.72361111111111109</v>
      </c>
      <c r="C5248" t="s">
        <v>25</v>
      </c>
      <c r="D5248" t="s">
        <v>68</v>
      </c>
      <c r="E5248">
        <v>6</v>
      </c>
      <c r="F5248">
        <v>9</v>
      </c>
      <c r="G5248" t="s">
        <v>32</v>
      </c>
      <c r="H5248" t="s">
        <v>223</v>
      </c>
      <c r="I5248">
        <v>5115</v>
      </c>
      <c r="J5248" t="s">
        <v>55</v>
      </c>
      <c r="K5248" t="s">
        <v>56</v>
      </c>
      <c r="L5248">
        <v>2021</v>
      </c>
      <c r="M5248" t="s">
        <v>120</v>
      </c>
    </row>
    <row r="5249" spans="1:13" x14ac:dyDescent="0.25">
      <c r="A5249" s="1">
        <v>44461</v>
      </c>
      <c r="B5249" s="2">
        <v>0.79097222222222219</v>
      </c>
      <c r="C5249" t="s">
        <v>25</v>
      </c>
      <c r="D5249" t="s">
        <v>19</v>
      </c>
      <c r="E5249">
        <v>0</v>
      </c>
      <c r="F5249">
        <v>0</v>
      </c>
      <c r="G5249" t="s">
        <v>20</v>
      </c>
      <c r="H5249" t="s">
        <v>223</v>
      </c>
      <c r="I5249">
        <v>5233</v>
      </c>
      <c r="J5249" t="s">
        <v>16</v>
      </c>
      <c r="K5249" t="s">
        <v>17</v>
      </c>
      <c r="L5249">
        <v>2021</v>
      </c>
      <c r="M5249" t="s">
        <v>120</v>
      </c>
    </row>
    <row r="5250" spans="1:13" x14ac:dyDescent="0.25">
      <c r="A5250" s="1">
        <v>44461</v>
      </c>
      <c r="B5250" s="2">
        <v>0.85069444444444442</v>
      </c>
      <c r="C5250" t="s">
        <v>25</v>
      </c>
      <c r="D5250" t="s">
        <v>44</v>
      </c>
      <c r="E5250">
        <v>3</v>
      </c>
      <c r="F5250">
        <v>7</v>
      </c>
      <c r="G5250" t="s">
        <v>15</v>
      </c>
      <c r="H5250" t="s">
        <v>221</v>
      </c>
      <c r="I5250">
        <v>5711</v>
      </c>
      <c r="J5250" t="s">
        <v>16</v>
      </c>
      <c r="K5250" t="s">
        <v>17</v>
      </c>
      <c r="L5250">
        <v>2021</v>
      </c>
      <c r="M5250" t="s">
        <v>120</v>
      </c>
    </row>
    <row r="5251" spans="1:13" x14ac:dyDescent="0.25">
      <c r="A5251" s="1">
        <v>44461</v>
      </c>
      <c r="B5251" s="2">
        <v>0.93125000000000002</v>
      </c>
      <c r="C5251" t="s">
        <v>25</v>
      </c>
      <c r="D5251" t="s">
        <v>93</v>
      </c>
      <c r="E5251">
        <v>0</v>
      </c>
      <c r="F5251">
        <v>0</v>
      </c>
      <c r="G5251" t="s">
        <v>32</v>
      </c>
      <c r="H5251" t="s">
        <v>223</v>
      </c>
      <c r="I5251">
        <v>5171</v>
      </c>
      <c r="J5251" t="s">
        <v>16</v>
      </c>
      <c r="K5251" t="s">
        <v>17</v>
      </c>
      <c r="L5251">
        <v>2021</v>
      </c>
      <c r="M5251" t="s">
        <v>120</v>
      </c>
    </row>
    <row r="5252" spans="1:13" x14ac:dyDescent="0.25">
      <c r="A5252" s="1">
        <v>44461</v>
      </c>
      <c r="B5252" s="2">
        <v>0.95694444444444449</v>
      </c>
      <c r="C5252" t="s">
        <v>25</v>
      </c>
      <c r="D5252" t="s">
        <v>65</v>
      </c>
      <c r="E5252">
        <v>0</v>
      </c>
      <c r="F5252">
        <v>0</v>
      </c>
      <c r="G5252" t="s">
        <v>15</v>
      </c>
      <c r="H5252" t="s">
        <v>221</v>
      </c>
      <c r="I5252">
        <v>5721</v>
      </c>
      <c r="J5252" t="s">
        <v>55</v>
      </c>
      <c r="K5252" t="s">
        <v>56</v>
      </c>
      <c r="L5252">
        <v>2021</v>
      </c>
      <c r="M5252" t="s">
        <v>120</v>
      </c>
    </row>
    <row r="5253" spans="1:13" x14ac:dyDescent="0.25">
      <c r="A5253" s="1">
        <v>44462</v>
      </c>
      <c r="B5253" s="2">
        <v>0.37638888888888888</v>
      </c>
      <c r="C5253" t="s">
        <v>33</v>
      </c>
      <c r="D5253" t="s">
        <v>96</v>
      </c>
      <c r="E5253">
        <v>0</v>
      </c>
      <c r="F5253">
        <v>0</v>
      </c>
      <c r="G5253" t="s">
        <v>32</v>
      </c>
      <c r="H5253" t="s">
        <v>223</v>
      </c>
      <c r="I5253">
        <v>5248</v>
      </c>
      <c r="J5253" t="s">
        <v>16</v>
      </c>
      <c r="K5253" t="s">
        <v>17</v>
      </c>
      <c r="L5253">
        <v>2021</v>
      </c>
      <c r="M5253" t="s">
        <v>120</v>
      </c>
    </row>
    <row r="5254" spans="1:13" x14ac:dyDescent="0.25">
      <c r="A5254" s="1">
        <v>44462</v>
      </c>
      <c r="B5254" s="2">
        <v>0.41319444444444442</v>
      </c>
      <c r="C5254" t="s">
        <v>33</v>
      </c>
      <c r="D5254" t="s">
        <v>57</v>
      </c>
      <c r="E5254">
        <v>5</v>
      </c>
      <c r="F5254">
        <v>8</v>
      </c>
      <c r="G5254" t="s">
        <v>32</v>
      </c>
      <c r="H5254" t="s">
        <v>223</v>
      </c>
      <c r="I5254">
        <v>5015</v>
      </c>
      <c r="J5254" t="s">
        <v>16</v>
      </c>
      <c r="K5254" t="s">
        <v>17</v>
      </c>
      <c r="L5254">
        <v>2021</v>
      </c>
      <c r="M5254" t="s">
        <v>120</v>
      </c>
    </row>
    <row r="5255" spans="1:13" x14ac:dyDescent="0.25">
      <c r="A5255" s="1">
        <v>44462</v>
      </c>
      <c r="B5255" s="2">
        <v>0.8208333333333333</v>
      </c>
      <c r="C5255" t="s">
        <v>33</v>
      </c>
      <c r="D5255" t="s">
        <v>19</v>
      </c>
      <c r="E5255">
        <v>3</v>
      </c>
      <c r="F5255">
        <v>6</v>
      </c>
      <c r="G5255" t="s">
        <v>20</v>
      </c>
      <c r="H5255" t="s">
        <v>223</v>
      </c>
      <c r="I5255">
        <v>5081</v>
      </c>
      <c r="J5255" t="s">
        <v>16</v>
      </c>
      <c r="K5255" t="s">
        <v>17</v>
      </c>
      <c r="L5255">
        <v>2021</v>
      </c>
      <c r="M5255" t="s">
        <v>120</v>
      </c>
    </row>
    <row r="5256" spans="1:13" x14ac:dyDescent="0.25">
      <c r="A5256" s="1">
        <v>44462</v>
      </c>
      <c r="B5256" s="2">
        <v>0.86041666666666672</v>
      </c>
      <c r="C5256" t="s">
        <v>33</v>
      </c>
      <c r="D5256" t="s">
        <v>105</v>
      </c>
      <c r="E5256">
        <v>11</v>
      </c>
      <c r="F5256">
        <v>16</v>
      </c>
      <c r="G5256" t="s">
        <v>15</v>
      </c>
      <c r="H5256" t="s">
        <v>221</v>
      </c>
      <c r="I5256">
        <v>5616</v>
      </c>
      <c r="J5256" t="s">
        <v>16</v>
      </c>
      <c r="K5256" t="s">
        <v>17</v>
      </c>
      <c r="L5256">
        <v>2021</v>
      </c>
      <c r="M5256" t="s">
        <v>120</v>
      </c>
    </row>
    <row r="5257" spans="1:13" x14ac:dyDescent="0.25">
      <c r="A5257" s="1">
        <v>44463</v>
      </c>
      <c r="B5257" s="2">
        <v>0.38680555555555557</v>
      </c>
      <c r="C5257" t="s">
        <v>40</v>
      </c>
      <c r="D5257" t="s">
        <v>94</v>
      </c>
      <c r="E5257">
        <v>20</v>
      </c>
      <c r="F5257">
        <v>23</v>
      </c>
      <c r="G5257" t="s">
        <v>15</v>
      </c>
      <c r="H5257" t="s">
        <v>221</v>
      </c>
      <c r="I5257">
        <v>5626</v>
      </c>
      <c r="J5257" t="s">
        <v>91</v>
      </c>
      <c r="K5257" t="s">
        <v>92</v>
      </c>
      <c r="L5257">
        <v>2021</v>
      </c>
      <c r="M5257" t="s">
        <v>120</v>
      </c>
    </row>
    <row r="5258" spans="1:13" x14ac:dyDescent="0.25">
      <c r="A5258" s="1">
        <v>44463</v>
      </c>
      <c r="B5258" s="2">
        <v>0.44444444444444442</v>
      </c>
      <c r="C5258" t="s">
        <v>40</v>
      </c>
      <c r="D5258" t="s">
        <v>79</v>
      </c>
      <c r="E5258">
        <v>3</v>
      </c>
      <c r="F5258">
        <v>6</v>
      </c>
      <c r="G5258" t="s">
        <v>23</v>
      </c>
      <c r="H5258" t="s">
        <v>221</v>
      </c>
      <c r="I5258">
        <v>6131</v>
      </c>
      <c r="J5258" t="s">
        <v>16</v>
      </c>
      <c r="K5258" t="s">
        <v>17</v>
      </c>
      <c r="L5258">
        <v>2021</v>
      </c>
      <c r="M5258" t="s">
        <v>120</v>
      </c>
    </row>
    <row r="5259" spans="1:13" x14ac:dyDescent="0.25">
      <c r="A5259" s="1">
        <v>44463</v>
      </c>
      <c r="B5259" s="2">
        <v>0.66319444444444442</v>
      </c>
      <c r="C5259" t="s">
        <v>40</v>
      </c>
      <c r="D5259" t="s">
        <v>31</v>
      </c>
      <c r="E5259">
        <v>19</v>
      </c>
      <c r="F5259">
        <v>22</v>
      </c>
      <c r="G5259" t="s">
        <v>32</v>
      </c>
      <c r="H5259" t="s">
        <v>223</v>
      </c>
      <c r="I5259">
        <v>5115</v>
      </c>
      <c r="J5259" t="s">
        <v>16</v>
      </c>
      <c r="K5259" t="s">
        <v>17</v>
      </c>
      <c r="L5259">
        <v>2021</v>
      </c>
      <c r="M5259" t="s">
        <v>120</v>
      </c>
    </row>
    <row r="5260" spans="1:13" x14ac:dyDescent="0.25">
      <c r="A5260" s="1">
        <v>44463</v>
      </c>
      <c r="B5260" s="2">
        <v>0.95625000000000004</v>
      </c>
      <c r="C5260" t="s">
        <v>40</v>
      </c>
      <c r="D5260" t="s">
        <v>65</v>
      </c>
      <c r="E5260">
        <v>4</v>
      </c>
      <c r="F5260">
        <v>9</v>
      </c>
      <c r="G5260" t="s">
        <v>15</v>
      </c>
      <c r="H5260" t="s">
        <v>221</v>
      </c>
      <c r="I5260">
        <v>6116</v>
      </c>
      <c r="J5260" t="s">
        <v>16</v>
      </c>
      <c r="K5260" t="s">
        <v>17</v>
      </c>
      <c r="L5260">
        <v>2021</v>
      </c>
      <c r="M5260" t="s">
        <v>120</v>
      </c>
    </row>
    <row r="5261" spans="1:13" x14ac:dyDescent="0.25">
      <c r="A5261" s="1">
        <v>44464</v>
      </c>
      <c r="B5261" s="2">
        <v>0.71319444444444446</v>
      </c>
      <c r="C5261" t="s">
        <v>50</v>
      </c>
      <c r="D5261" t="s">
        <v>54</v>
      </c>
      <c r="E5261">
        <v>6</v>
      </c>
      <c r="F5261">
        <v>12</v>
      </c>
      <c r="G5261" t="s">
        <v>15</v>
      </c>
      <c r="H5261" t="s">
        <v>221</v>
      </c>
      <c r="I5261">
        <v>6131</v>
      </c>
      <c r="J5261" t="s">
        <v>55</v>
      </c>
      <c r="K5261" t="s">
        <v>56</v>
      </c>
      <c r="L5261">
        <v>2021</v>
      </c>
      <c r="M5261" t="s">
        <v>120</v>
      </c>
    </row>
    <row r="5262" spans="1:13" x14ac:dyDescent="0.25">
      <c r="A5262" s="1">
        <v>44464</v>
      </c>
      <c r="B5262" s="2">
        <v>0.84722222222222221</v>
      </c>
      <c r="C5262" t="s">
        <v>50</v>
      </c>
      <c r="D5262" t="s">
        <v>28</v>
      </c>
      <c r="E5262">
        <v>0</v>
      </c>
      <c r="F5262">
        <v>0</v>
      </c>
      <c r="G5262" t="s">
        <v>32</v>
      </c>
      <c r="H5262" t="s">
        <v>223</v>
      </c>
      <c r="I5262">
        <v>5161</v>
      </c>
      <c r="J5262" t="s">
        <v>16</v>
      </c>
      <c r="K5262" t="s">
        <v>17</v>
      </c>
      <c r="L5262">
        <v>2021</v>
      </c>
      <c r="M5262" t="s">
        <v>120</v>
      </c>
    </row>
    <row r="5263" spans="1:13" x14ac:dyDescent="0.25">
      <c r="A5263" s="1">
        <v>44465</v>
      </c>
      <c r="B5263" s="2">
        <v>0.81527777777777777</v>
      </c>
      <c r="C5263" t="s">
        <v>53</v>
      </c>
      <c r="D5263" t="s">
        <v>31</v>
      </c>
      <c r="E5263">
        <v>0</v>
      </c>
      <c r="F5263">
        <v>0</v>
      </c>
      <c r="G5263" t="s">
        <v>20</v>
      </c>
      <c r="H5263" t="s">
        <v>223</v>
      </c>
      <c r="I5263">
        <v>5252</v>
      </c>
      <c r="J5263" t="s">
        <v>16</v>
      </c>
      <c r="K5263" t="s">
        <v>17</v>
      </c>
      <c r="L5263">
        <v>2021</v>
      </c>
      <c r="M5263" t="s">
        <v>120</v>
      </c>
    </row>
    <row r="5264" spans="1:13" x14ac:dyDescent="0.25">
      <c r="A5264" s="1">
        <v>44465</v>
      </c>
      <c r="B5264" s="2">
        <v>0.95972222222222225</v>
      </c>
      <c r="C5264" t="s">
        <v>53</v>
      </c>
      <c r="D5264" t="s">
        <v>99</v>
      </c>
      <c r="E5264">
        <v>55</v>
      </c>
      <c r="F5264">
        <v>62</v>
      </c>
      <c r="G5264" t="s">
        <v>23</v>
      </c>
      <c r="H5264" t="s">
        <v>221</v>
      </c>
      <c r="I5264">
        <v>5851</v>
      </c>
      <c r="J5264" t="s">
        <v>16</v>
      </c>
      <c r="K5264" t="s">
        <v>17</v>
      </c>
      <c r="L5264">
        <v>2021</v>
      </c>
      <c r="M5264" t="s">
        <v>120</v>
      </c>
    </row>
    <row r="5265" spans="1:13" x14ac:dyDescent="0.25">
      <c r="A5265" s="1">
        <v>44466</v>
      </c>
      <c r="B5265" s="2">
        <v>0.25277777777777777</v>
      </c>
      <c r="C5265" t="s">
        <v>13</v>
      </c>
      <c r="D5265" t="s">
        <v>95</v>
      </c>
      <c r="E5265">
        <v>4</v>
      </c>
      <c r="F5265">
        <v>0</v>
      </c>
      <c r="G5265" t="s">
        <v>15</v>
      </c>
      <c r="H5265" t="s">
        <v>221</v>
      </c>
      <c r="I5265">
        <v>6056</v>
      </c>
      <c r="J5265" t="s">
        <v>16</v>
      </c>
      <c r="K5265" t="s">
        <v>17</v>
      </c>
      <c r="L5265">
        <v>2021</v>
      </c>
      <c r="M5265" t="s">
        <v>120</v>
      </c>
    </row>
    <row r="5266" spans="1:13" x14ac:dyDescent="0.25">
      <c r="A5266" s="1">
        <v>44466</v>
      </c>
      <c r="B5266" s="2">
        <v>0.30138888888888887</v>
      </c>
      <c r="C5266" t="s">
        <v>13</v>
      </c>
      <c r="D5266" t="s">
        <v>97</v>
      </c>
      <c r="E5266">
        <v>24</v>
      </c>
      <c r="F5266">
        <v>28</v>
      </c>
      <c r="G5266" t="s">
        <v>32</v>
      </c>
      <c r="H5266" t="s">
        <v>223</v>
      </c>
      <c r="I5266">
        <v>5286</v>
      </c>
      <c r="J5266" t="s">
        <v>38</v>
      </c>
      <c r="K5266" t="s">
        <v>39</v>
      </c>
      <c r="L5266">
        <v>2021</v>
      </c>
      <c r="M5266" t="s">
        <v>120</v>
      </c>
    </row>
    <row r="5267" spans="1:13" x14ac:dyDescent="0.25">
      <c r="A5267" s="1">
        <v>44466</v>
      </c>
      <c r="B5267" s="2">
        <v>0.35</v>
      </c>
      <c r="C5267" t="s">
        <v>13</v>
      </c>
      <c r="D5267" t="s">
        <v>51</v>
      </c>
      <c r="E5267">
        <v>4</v>
      </c>
      <c r="F5267">
        <v>7</v>
      </c>
      <c r="G5267" t="s">
        <v>32</v>
      </c>
      <c r="H5267" t="s">
        <v>223</v>
      </c>
      <c r="I5267">
        <v>5348</v>
      </c>
      <c r="J5267" t="s">
        <v>55</v>
      </c>
      <c r="K5267" t="s">
        <v>56</v>
      </c>
      <c r="L5267">
        <v>2021</v>
      </c>
      <c r="M5267" t="s">
        <v>120</v>
      </c>
    </row>
    <row r="5268" spans="1:13" x14ac:dyDescent="0.25">
      <c r="A5268" s="1">
        <v>44466</v>
      </c>
      <c r="B5268" s="2">
        <v>0.71736111111111112</v>
      </c>
      <c r="C5268" t="s">
        <v>13</v>
      </c>
      <c r="D5268" t="s">
        <v>68</v>
      </c>
      <c r="E5268">
        <v>16</v>
      </c>
      <c r="F5268">
        <v>19</v>
      </c>
      <c r="G5268" t="s">
        <v>20</v>
      </c>
      <c r="H5268" t="s">
        <v>223</v>
      </c>
      <c r="I5268">
        <v>5067</v>
      </c>
      <c r="J5268" t="s">
        <v>91</v>
      </c>
      <c r="K5268" t="s">
        <v>92</v>
      </c>
      <c r="L5268">
        <v>2021</v>
      </c>
      <c r="M5268" t="s">
        <v>120</v>
      </c>
    </row>
    <row r="5269" spans="1:13" x14ac:dyDescent="0.25">
      <c r="A5269" s="1">
        <v>44466</v>
      </c>
      <c r="B5269" s="2">
        <v>0.80902777777777779</v>
      </c>
      <c r="C5269" t="s">
        <v>13</v>
      </c>
      <c r="D5269" t="s">
        <v>65</v>
      </c>
      <c r="E5269">
        <v>0</v>
      </c>
      <c r="F5269">
        <v>0</v>
      </c>
      <c r="G5269" t="s">
        <v>23</v>
      </c>
      <c r="H5269" t="s">
        <v>221</v>
      </c>
      <c r="I5269">
        <v>5491</v>
      </c>
      <c r="J5269" t="s">
        <v>16</v>
      </c>
      <c r="K5269" t="s">
        <v>17</v>
      </c>
      <c r="L5269">
        <v>2021</v>
      </c>
      <c r="M5269" t="s">
        <v>120</v>
      </c>
    </row>
    <row r="5270" spans="1:13" x14ac:dyDescent="0.25">
      <c r="A5270" s="1">
        <v>44466</v>
      </c>
      <c r="B5270" s="2">
        <v>0.80902777777777779</v>
      </c>
      <c r="C5270" t="s">
        <v>13</v>
      </c>
      <c r="D5270" t="s">
        <v>71</v>
      </c>
      <c r="E5270">
        <v>0</v>
      </c>
      <c r="F5270">
        <v>0</v>
      </c>
      <c r="G5270" t="s">
        <v>20</v>
      </c>
      <c r="H5270" t="s">
        <v>223</v>
      </c>
      <c r="I5270">
        <v>5015</v>
      </c>
      <c r="J5270" t="s">
        <v>16</v>
      </c>
      <c r="K5270" t="s">
        <v>17</v>
      </c>
      <c r="L5270">
        <v>2021</v>
      </c>
      <c r="M5270" t="s">
        <v>120</v>
      </c>
    </row>
    <row r="5271" spans="1:13" x14ac:dyDescent="0.25">
      <c r="A5271" s="1">
        <v>44466</v>
      </c>
      <c r="B5271" s="2">
        <v>0.82777777777777772</v>
      </c>
      <c r="C5271" t="s">
        <v>13</v>
      </c>
      <c r="D5271" t="s">
        <v>77</v>
      </c>
      <c r="E5271">
        <v>9</v>
      </c>
      <c r="F5271">
        <v>12</v>
      </c>
      <c r="G5271" t="s">
        <v>23</v>
      </c>
      <c r="H5271" t="s">
        <v>221</v>
      </c>
      <c r="I5271">
        <v>5766</v>
      </c>
      <c r="J5271" t="s">
        <v>16</v>
      </c>
      <c r="K5271" t="s">
        <v>17</v>
      </c>
      <c r="L5271">
        <v>2021</v>
      </c>
      <c r="M5271" t="s">
        <v>120</v>
      </c>
    </row>
    <row r="5272" spans="1:13" x14ac:dyDescent="0.25">
      <c r="A5272" s="1">
        <v>44466</v>
      </c>
      <c r="B5272" s="2">
        <v>0.87152777777777779</v>
      </c>
      <c r="C5272" t="s">
        <v>13</v>
      </c>
      <c r="D5272" t="s">
        <v>37</v>
      </c>
      <c r="E5272">
        <v>13</v>
      </c>
      <c r="F5272">
        <v>19</v>
      </c>
      <c r="G5272" t="s">
        <v>20</v>
      </c>
      <c r="H5272" t="s">
        <v>223</v>
      </c>
      <c r="I5272">
        <v>5121</v>
      </c>
      <c r="J5272" t="s">
        <v>89</v>
      </c>
      <c r="K5272" t="s">
        <v>90</v>
      </c>
      <c r="L5272">
        <v>2021</v>
      </c>
      <c r="M5272" t="s">
        <v>120</v>
      </c>
    </row>
    <row r="5273" spans="1:13" x14ac:dyDescent="0.25">
      <c r="A5273" s="1">
        <v>44466</v>
      </c>
      <c r="B5273" s="2">
        <v>0.9770833333333333</v>
      </c>
      <c r="C5273" t="s">
        <v>13</v>
      </c>
      <c r="D5273" t="s">
        <v>88</v>
      </c>
      <c r="E5273">
        <v>6</v>
      </c>
      <c r="F5273">
        <v>13</v>
      </c>
      <c r="G5273" t="s">
        <v>23</v>
      </c>
      <c r="H5273" t="s">
        <v>221</v>
      </c>
      <c r="I5273">
        <v>5871</v>
      </c>
      <c r="J5273" t="s">
        <v>16</v>
      </c>
      <c r="K5273" t="s">
        <v>17</v>
      </c>
      <c r="L5273">
        <v>2021</v>
      </c>
      <c r="M5273" t="s">
        <v>120</v>
      </c>
    </row>
    <row r="5274" spans="1:13" x14ac:dyDescent="0.25">
      <c r="A5274" s="1">
        <v>44467</v>
      </c>
      <c r="B5274" s="2">
        <v>0.63680555555555551</v>
      </c>
      <c r="C5274" t="s">
        <v>21</v>
      </c>
      <c r="D5274" t="s">
        <v>105</v>
      </c>
      <c r="E5274">
        <v>0</v>
      </c>
      <c r="F5274">
        <v>0</v>
      </c>
      <c r="G5274" t="s">
        <v>23</v>
      </c>
      <c r="H5274" t="s">
        <v>221</v>
      </c>
      <c r="I5274">
        <v>6011</v>
      </c>
      <c r="J5274" t="s">
        <v>16</v>
      </c>
      <c r="K5274" t="s">
        <v>17</v>
      </c>
      <c r="L5274">
        <v>2021</v>
      </c>
      <c r="M5274" t="s">
        <v>120</v>
      </c>
    </row>
    <row r="5275" spans="1:13" x14ac:dyDescent="0.25">
      <c r="A5275" s="1">
        <v>44467</v>
      </c>
      <c r="B5275" s="2">
        <v>0.69236111111111109</v>
      </c>
      <c r="C5275" t="s">
        <v>21</v>
      </c>
      <c r="D5275" t="s">
        <v>75</v>
      </c>
      <c r="E5275">
        <v>6</v>
      </c>
      <c r="F5275">
        <v>9</v>
      </c>
      <c r="G5275" t="s">
        <v>15</v>
      </c>
      <c r="H5275" t="s">
        <v>221</v>
      </c>
      <c r="I5275">
        <v>5786</v>
      </c>
      <c r="J5275" t="s">
        <v>16</v>
      </c>
      <c r="K5275" t="s">
        <v>17</v>
      </c>
      <c r="L5275">
        <v>2021</v>
      </c>
      <c r="M5275" t="s">
        <v>120</v>
      </c>
    </row>
    <row r="5276" spans="1:13" x14ac:dyDescent="0.25">
      <c r="A5276" s="1">
        <v>44467</v>
      </c>
      <c r="B5276" s="2">
        <v>0.69791666666666663</v>
      </c>
      <c r="C5276" t="s">
        <v>21</v>
      </c>
      <c r="D5276" t="s">
        <v>34</v>
      </c>
      <c r="E5276">
        <v>7</v>
      </c>
      <c r="F5276">
        <v>10</v>
      </c>
      <c r="G5276" t="s">
        <v>15</v>
      </c>
      <c r="H5276" t="s">
        <v>221</v>
      </c>
      <c r="I5276">
        <v>5786</v>
      </c>
      <c r="J5276" t="s">
        <v>16</v>
      </c>
      <c r="K5276" t="s">
        <v>17</v>
      </c>
      <c r="L5276">
        <v>2021</v>
      </c>
      <c r="M5276" t="s">
        <v>120</v>
      </c>
    </row>
    <row r="5277" spans="1:13" x14ac:dyDescent="0.25">
      <c r="A5277" s="1">
        <v>44467</v>
      </c>
      <c r="B5277" s="2">
        <v>0.87083333333333335</v>
      </c>
      <c r="C5277" t="s">
        <v>21</v>
      </c>
      <c r="D5277" t="s">
        <v>71</v>
      </c>
      <c r="E5277">
        <v>21</v>
      </c>
      <c r="F5277">
        <v>27</v>
      </c>
      <c r="G5277" t="s">
        <v>32</v>
      </c>
      <c r="H5277" t="s">
        <v>223</v>
      </c>
      <c r="I5277">
        <v>5242</v>
      </c>
      <c r="J5277" t="s">
        <v>16</v>
      </c>
      <c r="K5277" t="s">
        <v>17</v>
      </c>
      <c r="L5277">
        <v>2021</v>
      </c>
      <c r="M5277" t="s">
        <v>120</v>
      </c>
    </row>
    <row r="5278" spans="1:13" x14ac:dyDescent="0.25">
      <c r="A5278" s="1">
        <v>44467</v>
      </c>
      <c r="B5278" s="2">
        <v>0.93888888888888888</v>
      </c>
      <c r="C5278" t="s">
        <v>21</v>
      </c>
      <c r="D5278" t="s">
        <v>63</v>
      </c>
      <c r="E5278">
        <v>3</v>
      </c>
      <c r="F5278">
        <v>8</v>
      </c>
      <c r="G5278" t="s">
        <v>23</v>
      </c>
      <c r="H5278" t="s">
        <v>221</v>
      </c>
      <c r="I5278">
        <v>6011</v>
      </c>
      <c r="J5278" t="s">
        <v>16</v>
      </c>
      <c r="K5278" t="s">
        <v>17</v>
      </c>
      <c r="L5278">
        <v>2021</v>
      </c>
      <c r="M5278" t="s">
        <v>120</v>
      </c>
    </row>
    <row r="5279" spans="1:13" x14ac:dyDescent="0.25">
      <c r="A5279" s="1">
        <v>44468</v>
      </c>
      <c r="B5279" s="2">
        <v>0.32361111111111113</v>
      </c>
      <c r="C5279" t="s">
        <v>25</v>
      </c>
      <c r="D5279" t="s">
        <v>19</v>
      </c>
      <c r="E5279">
        <v>0</v>
      </c>
      <c r="F5279">
        <v>0</v>
      </c>
      <c r="G5279" t="s">
        <v>32</v>
      </c>
      <c r="H5279" t="s">
        <v>223</v>
      </c>
      <c r="I5279">
        <v>5183</v>
      </c>
      <c r="J5279" t="s">
        <v>16</v>
      </c>
      <c r="K5279" t="s">
        <v>17</v>
      </c>
      <c r="L5279">
        <v>2021</v>
      </c>
      <c r="M5279" t="s">
        <v>120</v>
      </c>
    </row>
    <row r="5280" spans="1:13" x14ac:dyDescent="0.25">
      <c r="A5280" s="1">
        <v>44468</v>
      </c>
      <c r="B5280" s="2">
        <v>0.45069444444444445</v>
      </c>
      <c r="C5280" t="s">
        <v>25</v>
      </c>
      <c r="D5280" t="s">
        <v>69</v>
      </c>
      <c r="E5280">
        <v>8</v>
      </c>
      <c r="F5280">
        <v>11</v>
      </c>
      <c r="G5280" t="s">
        <v>32</v>
      </c>
      <c r="H5280" t="s">
        <v>223</v>
      </c>
      <c r="I5280">
        <v>5259</v>
      </c>
      <c r="J5280" t="s">
        <v>16</v>
      </c>
      <c r="K5280" t="s">
        <v>17</v>
      </c>
      <c r="L5280">
        <v>2021</v>
      </c>
      <c r="M5280" t="s">
        <v>120</v>
      </c>
    </row>
    <row r="5281" spans="1:13" x14ac:dyDescent="0.25">
      <c r="A5281" s="1">
        <v>44468</v>
      </c>
      <c r="B5281" s="2">
        <v>0.5756944444444444</v>
      </c>
      <c r="C5281" t="s">
        <v>25</v>
      </c>
      <c r="D5281" t="s">
        <v>47</v>
      </c>
      <c r="E5281">
        <v>0</v>
      </c>
      <c r="F5281">
        <v>0</v>
      </c>
      <c r="G5281" t="s">
        <v>23</v>
      </c>
      <c r="H5281" t="s">
        <v>221</v>
      </c>
      <c r="I5281">
        <v>5836</v>
      </c>
      <c r="J5281" t="s">
        <v>55</v>
      </c>
      <c r="K5281" t="s">
        <v>56</v>
      </c>
      <c r="L5281">
        <v>2021</v>
      </c>
      <c r="M5281" t="s">
        <v>120</v>
      </c>
    </row>
    <row r="5282" spans="1:13" x14ac:dyDescent="0.25">
      <c r="A5282" s="1">
        <v>44469</v>
      </c>
      <c r="B5282" s="2">
        <v>0.27638888888888891</v>
      </c>
      <c r="C5282" t="s">
        <v>33</v>
      </c>
      <c r="D5282" t="s">
        <v>36</v>
      </c>
      <c r="E5282">
        <v>3</v>
      </c>
      <c r="F5282">
        <v>7</v>
      </c>
      <c r="G5282" t="s">
        <v>23</v>
      </c>
      <c r="H5282" t="s">
        <v>221</v>
      </c>
      <c r="I5282">
        <v>5731</v>
      </c>
      <c r="J5282" t="s">
        <v>16</v>
      </c>
      <c r="K5282" t="s">
        <v>17</v>
      </c>
      <c r="L5282">
        <v>2021</v>
      </c>
      <c r="M5282" t="s">
        <v>120</v>
      </c>
    </row>
    <row r="5283" spans="1:13" x14ac:dyDescent="0.25">
      <c r="A5283" s="1">
        <v>44469</v>
      </c>
      <c r="B5283" s="2">
        <v>0.34513888888888888</v>
      </c>
      <c r="C5283" t="s">
        <v>33</v>
      </c>
      <c r="D5283" t="s">
        <v>49</v>
      </c>
      <c r="E5283">
        <v>4</v>
      </c>
      <c r="F5283">
        <v>7</v>
      </c>
      <c r="G5283" t="s">
        <v>15</v>
      </c>
      <c r="H5283" t="s">
        <v>221</v>
      </c>
      <c r="I5283">
        <v>6006</v>
      </c>
      <c r="J5283" t="s">
        <v>16</v>
      </c>
      <c r="K5283" t="s">
        <v>17</v>
      </c>
      <c r="L5283">
        <v>2021</v>
      </c>
      <c r="M5283" t="s">
        <v>120</v>
      </c>
    </row>
    <row r="5284" spans="1:13" x14ac:dyDescent="0.25">
      <c r="A5284" s="1">
        <v>44469</v>
      </c>
      <c r="B5284" s="2">
        <v>0.53125</v>
      </c>
      <c r="C5284" t="s">
        <v>33</v>
      </c>
      <c r="D5284" t="s">
        <v>49</v>
      </c>
      <c r="E5284">
        <v>0</v>
      </c>
      <c r="F5284">
        <v>0</v>
      </c>
      <c r="G5284" t="s">
        <v>15</v>
      </c>
      <c r="H5284" t="s">
        <v>221</v>
      </c>
      <c r="I5284">
        <v>5441</v>
      </c>
      <c r="J5284" t="s">
        <v>55</v>
      </c>
      <c r="K5284" t="s">
        <v>56</v>
      </c>
      <c r="L5284">
        <v>2021</v>
      </c>
      <c r="M5284" t="s">
        <v>120</v>
      </c>
    </row>
    <row r="5285" spans="1:13" x14ac:dyDescent="0.25">
      <c r="A5285" s="1">
        <v>44469</v>
      </c>
      <c r="B5285" s="2">
        <v>0.97430555555555554</v>
      </c>
      <c r="C5285" t="s">
        <v>33</v>
      </c>
      <c r="D5285" t="s">
        <v>58</v>
      </c>
      <c r="E5285">
        <v>0</v>
      </c>
      <c r="F5285">
        <v>0</v>
      </c>
      <c r="G5285" t="s">
        <v>15</v>
      </c>
      <c r="H5285" t="s">
        <v>221</v>
      </c>
      <c r="I5285">
        <v>6036</v>
      </c>
      <c r="J5285" t="s">
        <v>16</v>
      </c>
      <c r="K5285" t="s">
        <v>17</v>
      </c>
      <c r="L5285">
        <v>2021</v>
      </c>
      <c r="M5285" t="s">
        <v>120</v>
      </c>
    </row>
    <row r="5286" spans="1:13" x14ac:dyDescent="0.25">
      <c r="A5286" s="1">
        <v>44470</v>
      </c>
      <c r="B5286" s="2">
        <v>0.47152777777777777</v>
      </c>
      <c r="C5286" t="s">
        <v>40</v>
      </c>
      <c r="D5286" t="s">
        <v>102</v>
      </c>
      <c r="E5286">
        <v>0</v>
      </c>
      <c r="F5286">
        <v>0</v>
      </c>
      <c r="G5286" t="s">
        <v>32</v>
      </c>
      <c r="H5286" t="s">
        <v>223</v>
      </c>
      <c r="I5286">
        <v>5345</v>
      </c>
      <c r="J5286" t="s">
        <v>16</v>
      </c>
      <c r="K5286" t="s">
        <v>17</v>
      </c>
      <c r="L5286">
        <v>2021</v>
      </c>
      <c r="M5286" t="s">
        <v>120</v>
      </c>
    </row>
    <row r="5287" spans="1:13" x14ac:dyDescent="0.25">
      <c r="A5287" s="1">
        <v>44470</v>
      </c>
      <c r="B5287" s="2">
        <v>0.64861111111111114</v>
      </c>
      <c r="C5287" t="s">
        <v>40</v>
      </c>
      <c r="D5287" t="s">
        <v>71</v>
      </c>
      <c r="E5287">
        <v>5</v>
      </c>
      <c r="F5287">
        <v>8</v>
      </c>
      <c r="G5287" t="s">
        <v>20</v>
      </c>
      <c r="H5287" t="s">
        <v>223</v>
      </c>
      <c r="I5287">
        <v>5307</v>
      </c>
      <c r="J5287" t="s">
        <v>38</v>
      </c>
      <c r="K5287" t="s">
        <v>39</v>
      </c>
      <c r="L5287">
        <v>2021</v>
      </c>
      <c r="M5287" t="s">
        <v>120</v>
      </c>
    </row>
    <row r="5288" spans="1:13" x14ac:dyDescent="0.25">
      <c r="A5288" s="1">
        <v>44470</v>
      </c>
      <c r="B5288" s="2">
        <v>0.8305555555555556</v>
      </c>
      <c r="C5288" t="s">
        <v>40</v>
      </c>
      <c r="D5288" t="s">
        <v>69</v>
      </c>
      <c r="E5288">
        <v>3</v>
      </c>
      <c r="F5288">
        <v>8</v>
      </c>
      <c r="G5288" t="s">
        <v>32</v>
      </c>
      <c r="H5288" t="s">
        <v>223</v>
      </c>
      <c r="I5288">
        <v>5233</v>
      </c>
      <c r="J5288" t="s">
        <v>16</v>
      </c>
      <c r="K5288" t="s">
        <v>17</v>
      </c>
      <c r="L5288">
        <v>2021</v>
      </c>
      <c r="M5288" t="s">
        <v>120</v>
      </c>
    </row>
    <row r="5289" spans="1:13" x14ac:dyDescent="0.25">
      <c r="A5289" s="1">
        <v>44471</v>
      </c>
      <c r="B5289" s="2">
        <v>0.40486111111111112</v>
      </c>
      <c r="C5289" t="s">
        <v>50</v>
      </c>
      <c r="D5289" t="s">
        <v>94</v>
      </c>
      <c r="E5289">
        <v>4</v>
      </c>
      <c r="F5289">
        <v>10</v>
      </c>
      <c r="G5289" t="s">
        <v>15</v>
      </c>
      <c r="H5289" t="s">
        <v>221</v>
      </c>
      <c r="I5289">
        <v>6011</v>
      </c>
      <c r="J5289" t="s">
        <v>16</v>
      </c>
      <c r="K5289" t="s">
        <v>17</v>
      </c>
      <c r="L5289">
        <v>2021</v>
      </c>
      <c r="M5289" t="s">
        <v>120</v>
      </c>
    </row>
    <row r="5290" spans="1:13" x14ac:dyDescent="0.25">
      <c r="A5290" s="1">
        <v>44471</v>
      </c>
      <c r="B5290" s="2">
        <v>0.54861111111111116</v>
      </c>
      <c r="C5290" t="s">
        <v>50</v>
      </c>
      <c r="D5290" t="s">
        <v>28</v>
      </c>
      <c r="E5290">
        <v>4</v>
      </c>
      <c r="F5290">
        <v>8</v>
      </c>
      <c r="G5290" t="s">
        <v>20</v>
      </c>
      <c r="H5290" t="s">
        <v>223</v>
      </c>
      <c r="I5290">
        <v>5128</v>
      </c>
      <c r="J5290" t="s">
        <v>16</v>
      </c>
      <c r="K5290" t="s">
        <v>17</v>
      </c>
      <c r="L5290">
        <v>2021</v>
      </c>
      <c r="M5290" t="s">
        <v>120</v>
      </c>
    </row>
    <row r="5291" spans="1:13" x14ac:dyDescent="0.25">
      <c r="A5291" s="1">
        <v>44471</v>
      </c>
      <c r="B5291" s="2">
        <v>0.5708333333333333</v>
      </c>
      <c r="C5291" t="s">
        <v>50</v>
      </c>
      <c r="D5291" t="s">
        <v>71</v>
      </c>
      <c r="E5291">
        <v>3</v>
      </c>
      <c r="F5291">
        <v>7</v>
      </c>
      <c r="G5291" t="s">
        <v>20</v>
      </c>
      <c r="H5291" t="s">
        <v>223</v>
      </c>
      <c r="I5291">
        <v>5128</v>
      </c>
      <c r="J5291" t="s">
        <v>38</v>
      </c>
      <c r="K5291" t="s">
        <v>39</v>
      </c>
      <c r="L5291">
        <v>2021</v>
      </c>
      <c r="M5291" t="s">
        <v>120</v>
      </c>
    </row>
    <row r="5292" spans="1:13" x14ac:dyDescent="0.25">
      <c r="A5292" s="1">
        <v>44471</v>
      </c>
      <c r="B5292" s="2">
        <v>0.95833333333333337</v>
      </c>
      <c r="C5292" t="s">
        <v>50</v>
      </c>
      <c r="D5292" t="s">
        <v>41</v>
      </c>
      <c r="E5292">
        <v>0</v>
      </c>
      <c r="F5292">
        <v>0</v>
      </c>
      <c r="G5292" t="s">
        <v>32</v>
      </c>
      <c r="H5292" t="s">
        <v>223</v>
      </c>
      <c r="I5292">
        <v>5135</v>
      </c>
      <c r="J5292" t="s">
        <v>16</v>
      </c>
      <c r="K5292" t="s">
        <v>17</v>
      </c>
      <c r="L5292">
        <v>2021</v>
      </c>
      <c r="M5292" t="s">
        <v>120</v>
      </c>
    </row>
    <row r="5293" spans="1:13" x14ac:dyDescent="0.25">
      <c r="A5293" s="1">
        <v>44472</v>
      </c>
      <c r="B5293" s="2">
        <v>0.49305555555555558</v>
      </c>
      <c r="C5293" t="s">
        <v>53</v>
      </c>
      <c r="D5293" t="s">
        <v>57</v>
      </c>
      <c r="E5293">
        <v>6</v>
      </c>
      <c r="F5293">
        <v>11</v>
      </c>
      <c r="G5293" t="s">
        <v>32</v>
      </c>
      <c r="H5293" t="s">
        <v>223</v>
      </c>
      <c r="I5293">
        <v>5226</v>
      </c>
      <c r="J5293" t="s">
        <v>16</v>
      </c>
      <c r="K5293" t="s">
        <v>17</v>
      </c>
      <c r="L5293">
        <v>2021</v>
      </c>
      <c r="M5293" t="s">
        <v>120</v>
      </c>
    </row>
    <row r="5294" spans="1:13" x14ac:dyDescent="0.25">
      <c r="A5294" s="1">
        <v>44472</v>
      </c>
      <c r="B5294" s="2">
        <v>0.52638888888888891</v>
      </c>
      <c r="C5294" t="s">
        <v>53</v>
      </c>
      <c r="D5294" t="s">
        <v>65</v>
      </c>
      <c r="E5294">
        <v>0</v>
      </c>
      <c r="F5294">
        <v>0</v>
      </c>
      <c r="G5294" t="s">
        <v>23</v>
      </c>
      <c r="H5294" t="s">
        <v>221</v>
      </c>
      <c r="I5294">
        <v>5956</v>
      </c>
      <c r="J5294" t="s">
        <v>16</v>
      </c>
      <c r="K5294" t="s">
        <v>17</v>
      </c>
      <c r="L5294">
        <v>2021</v>
      </c>
      <c r="M5294" t="s">
        <v>120</v>
      </c>
    </row>
    <row r="5295" spans="1:13" x14ac:dyDescent="0.25">
      <c r="A5295" s="1">
        <v>44472</v>
      </c>
      <c r="B5295" s="2">
        <v>6.25E-2</v>
      </c>
      <c r="C5295" t="s">
        <v>53</v>
      </c>
      <c r="D5295" t="s">
        <v>36</v>
      </c>
      <c r="E5295">
        <v>3</v>
      </c>
      <c r="F5295">
        <v>10</v>
      </c>
      <c r="G5295" t="s">
        <v>15</v>
      </c>
      <c r="H5295" t="s">
        <v>221</v>
      </c>
      <c r="I5295">
        <v>6071</v>
      </c>
      <c r="J5295" t="s">
        <v>16</v>
      </c>
      <c r="K5295" t="s">
        <v>17</v>
      </c>
      <c r="L5295">
        <v>2021</v>
      </c>
      <c r="M5295" t="s">
        <v>120</v>
      </c>
    </row>
    <row r="5296" spans="1:13" x14ac:dyDescent="0.25">
      <c r="A5296" s="1">
        <v>44473</v>
      </c>
      <c r="B5296" s="2">
        <v>0.25486111111111109</v>
      </c>
      <c r="C5296" t="s">
        <v>13</v>
      </c>
      <c r="D5296" t="s">
        <v>36</v>
      </c>
      <c r="E5296">
        <v>0</v>
      </c>
      <c r="F5296">
        <v>0</v>
      </c>
      <c r="G5296" t="s">
        <v>23</v>
      </c>
      <c r="H5296" t="s">
        <v>221</v>
      </c>
      <c r="I5296">
        <v>5461</v>
      </c>
      <c r="J5296" t="s">
        <v>16</v>
      </c>
      <c r="K5296" t="s">
        <v>17</v>
      </c>
      <c r="L5296">
        <v>2021</v>
      </c>
      <c r="M5296" t="s">
        <v>120</v>
      </c>
    </row>
    <row r="5297" spans="1:13" x14ac:dyDescent="0.25">
      <c r="A5297" s="1">
        <v>44473</v>
      </c>
      <c r="B5297" s="2">
        <v>0.35833333333333334</v>
      </c>
      <c r="C5297" t="s">
        <v>13</v>
      </c>
      <c r="D5297" t="s">
        <v>69</v>
      </c>
      <c r="E5297">
        <v>0</v>
      </c>
      <c r="F5297">
        <v>0</v>
      </c>
      <c r="G5297" t="s">
        <v>32</v>
      </c>
      <c r="H5297" t="s">
        <v>223</v>
      </c>
      <c r="I5297">
        <v>5262</v>
      </c>
      <c r="J5297" t="s">
        <v>16</v>
      </c>
      <c r="K5297" t="s">
        <v>17</v>
      </c>
      <c r="L5297">
        <v>2021</v>
      </c>
      <c r="M5297" t="s">
        <v>120</v>
      </c>
    </row>
    <row r="5298" spans="1:13" x14ac:dyDescent="0.25">
      <c r="A5298" s="1">
        <v>44473</v>
      </c>
      <c r="B5298" s="2">
        <v>0.51875000000000004</v>
      </c>
      <c r="C5298" t="s">
        <v>13</v>
      </c>
      <c r="D5298" t="s">
        <v>31</v>
      </c>
      <c r="E5298">
        <v>10</v>
      </c>
      <c r="F5298">
        <v>13</v>
      </c>
      <c r="G5298" t="s">
        <v>32</v>
      </c>
      <c r="H5298" t="s">
        <v>223</v>
      </c>
      <c r="I5298">
        <v>5221</v>
      </c>
      <c r="J5298" t="s">
        <v>55</v>
      </c>
      <c r="K5298" t="s">
        <v>56</v>
      </c>
      <c r="L5298">
        <v>2021</v>
      </c>
      <c r="M5298" t="s">
        <v>120</v>
      </c>
    </row>
    <row r="5299" spans="1:13" x14ac:dyDescent="0.25">
      <c r="A5299" s="1">
        <v>44473</v>
      </c>
      <c r="B5299" s="2">
        <v>0.63611111111111107</v>
      </c>
      <c r="C5299" t="s">
        <v>13</v>
      </c>
      <c r="D5299" t="s">
        <v>51</v>
      </c>
      <c r="E5299">
        <v>0</v>
      </c>
      <c r="F5299">
        <v>0</v>
      </c>
      <c r="G5299" t="s">
        <v>32</v>
      </c>
      <c r="H5299" t="s">
        <v>223</v>
      </c>
      <c r="I5299">
        <v>5013</v>
      </c>
      <c r="J5299" t="s">
        <v>38</v>
      </c>
      <c r="K5299" t="s">
        <v>39</v>
      </c>
      <c r="L5299">
        <v>2021</v>
      </c>
      <c r="M5299" t="s">
        <v>120</v>
      </c>
    </row>
    <row r="5300" spans="1:13" x14ac:dyDescent="0.25">
      <c r="A5300" s="1">
        <v>44473</v>
      </c>
      <c r="B5300" s="2">
        <v>0.66249999999999998</v>
      </c>
      <c r="C5300" t="s">
        <v>13</v>
      </c>
      <c r="D5300" t="s">
        <v>98</v>
      </c>
      <c r="E5300">
        <v>0</v>
      </c>
      <c r="F5300">
        <v>0</v>
      </c>
      <c r="G5300" t="s">
        <v>32</v>
      </c>
      <c r="H5300" t="s">
        <v>223</v>
      </c>
      <c r="I5300">
        <v>5247</v>
      </c>
      <c r="J5300" t="s">
        <v>16</v>
      </c>
      <c r="K5300" t="s">
        <v>17</v>
      </c>
      <c r="L5300">
        <v>2021</v>
      </c>
      <c r="M5300" t="s">
        <v>120</v>
      </c>
    </row>
    <row r="5301" spans="1:13" x14ac:dyDescent="0.25">
      <c r="A5301" s="1">
        <v>44473</v>
      </c>
      <c r="B5301" s="2">
        <v>0.71250000000000002</v>
      </c>
      <c r="C5301" t="s">
        <v>13</v>
      </c>
      <c r="D5301" t="s">
        <v>52</v>
      </c>
      <c r="E5301">
        <v>4</v>
      </c>
      <c r="F5301">
        <v>7</v>
      </c>
      <c r="G5301" t="s">
        <v>23</v>
      </c>
      <c r="H5301" t="s">
        <v>221</v>
      </c>
      <c r="I5301">
        <v>5521</v>
      </c>
      <c r="J5301" t="s">
        <v>16</v>
      </c>
      <c r="K5301" t="s">
        <v>17</v>
      </c>
      <c r="L5301">
        <v>2021</v>
      </c>
      <c r="M5301" t="s">
        <v>120</v>
      </c>
    </row>
    <row r="5302" spans="1:13" x14ac:dyDescent="0.25">
      <c r="A5302" s="1">
        <v>44473</v>
      </c>
      <c r="B5302" s="2">
        <v>0.71458333333333335</v>
      </c>
      <c r="C5302" t="s">
        <v>13</v>
      </c>
      <c r="D5302" t="s">
        <v>36</v>
      </c>
      <c r="E5302">
        <v>5</v>
      </c>
      <c r="F5302">
        <v>8</v>
      </c>
      <c r="G5302" t="s">
        <v>15</v>
      </c>
      <c r="H5302" t="s">
        <v>221</v>
      </c>
      <c r="I5302">
        <v>6131</v>
      </c>
      <c r="J5302" t="s">
        <v>16</v>
      </c>
      <c r="K5302" t="s">
        <v>17</v>
      </c>
      <c r="L5302">
        <v>2021</v>
      </c>
      <c r="M5302" t="s">
        <v>120</v>
      </c>
    </row>
    <row r="5303" spans="1:13" x14ac:dyDescent="0.25">
      <c r="A5303" s="1">
        <v>44473</v>
      </c>
      <c r="B5303" s="2">
        <v>0.91666666666666663</v>
      </c>
      <c r="C5303" t="s">
        <v>13</v>
      </c>
      <c r="D5303" t="s">
        <v>48</v>
      </c>
      <c r="E5303">
        <v>4</v>
      </c>
      <c r="F5303">
        <v>9</v>
      </c>
      <c r="G5303" t="s">
        <v>23</v>
      </c>
      <c r="H5303" t="s">
        <v>221</v>
      </c>
      <c r="I5303">
        <v>5826</v>
      </c>
      <c r="J5303" t="s">
        <v>16</v>
      </c>
      <c r="K5303" t="s">
        <v>17</v>
      </c>
      <c r="L5303">
        <v>2021</v>
      </c>
      <c r="M5303" t="s">
        <v>120</v>
      </c>
    </row>
    <row r="5304" spans="1:13" x14ac:dyDescent="0.25">
      <c r="A5304" s="1">
        <v>44474</v>
      </c>
      <c r="B5304" s="2">
        <v>0.57777777777777772</v>
      </c>
      <c r="C5304" t="s">
        <v>21</v>
      </c>
      <c r="D5304" t="s">
        <v>36</v>
      </c>
      <c r="E5304">
        <v>4</v>
      </c>
      <c r="F5304">
        <v>7</v>
      </c>
      <c r="G5304" t="s">
        <v>15</v>
      </c>
      <c r="H5304" t="s">
        <v>221</v>
      </c>
      <c r="I5304">
        <v>5961</v>
      </c>
      <c r="J5304" t="s">
        <v>16</v>
      </c>
      <c r="K5304" t="s">
        <v>17</v>
      </c>
      <c r="L5304">
        <v>2021</v>
      </c>
      <c r="M5304" t="s">
        <v>120</v>
      </c>
    </row>
    <row r="5305" spans="1:13" x14ac:dyDescent="0.25">
      <c r="A5305" s="1">
        <v>44474</v>
      </c>
      <c r="B5305" s="2">
        <v>0.61041666666666672</v>
      </c>
      <c r="C5305" t="s">
        <v>21</v>
      </c>
      <c r="D5305" t="s">
        <v>112</v>
      </c>
      <c r="E5305">
        <v>5</v>
      </c>
      <c r="F5305">
        <v>8</v>
      </c>
      <c r="G5305" t="s">
        <v>15</v>
      </c>
      <c r="H5305" t="s">
        <v>221</v>
      </c>
      <c r="I5305">
        <v>6071</v>
      </c>
      <c r="J5305" t="s">
        <v>55</v>
      </c>
      <c r="K5305" t="s">
        <v>56</v>
      </c>
      <c r="L5305">
        <v>2021</v>
      </c>
      <c r="M5305" t="s">
        <v>120</v>
      </c>
    </row>
    <row r="5306" spans="1:13" x14ac:dyDescent="0.25">
      <c r="A5306" s="1">
        <v>44474</v>
      </c>
      <c r="B5306" s="2">
        <v>0.625</v>
      </c>
      <c r="C5306" t="s">
        <v>21</v>
      </c>
      <c r="D5306" t="s">
        <v>113</v>
      </c>
      <c r="E5306">
        <v>0</v>
      </c>
      <c r="F5306">
        <v>0</v>
      </c>
      <c r="G5306" t="s">
        <v>23</v>
      </c>
      <c r="H5306" t="s">
        <v>221</v>
      </c>
      <c r="I5306">
        <v>5986</v>
      </c>
      <c r="J5306" t="s">
        <v>16</v>
      </c>
      <c r="K5306" t="s">
        <v>17</v>
      </c>
      <c r="L5306">
        <v>2021</v>
      </c>
      <c r="M5306" t="s">
        <v>120</v>
      </c>
    </row>
    <row r="5307" spans="1:13" x14ac:dyDescent="0.25">
      <c r="A5307" s="1">
        <v>44474</v>
      </c>
      <c r="B5307" s="2">
        <v>0.68125000000000002</v>
      </c>
      <c r="C5307" t="s">
        <v>21</v>
      </c>
      <c r="D5307" t="s">
        <v>83</v>
      </c>
      <c r="E5307">
        <v>7</v>
      </c>
      <c r="F5307">
        <v>10</v>
      </c>
      <c r="G5307" t="s">
        <v>15</v>
      </c>
      <c r="H5307" t="s">
        <v>221</v>
      </c>
      <c r="I5307">
        <v>5411</v>
      </c>
      <c r="J5307" t="s">
        <v>16</v>
      </c>
      <c r="K5307" t="s">
        <v>17</v>
      </c>
      <c r="L5307">
        <v>2021</v>
      </c>
      <c r="M5307" t="s">
        <v>120</v>
      </c>
    </row>
    <row r="5308" spans="1:13" x14ac:dyDescent="0.25">
      <c r="A5308" s="1">
        <v>44474</v>
      </c>
      <c r="B5308" s="2">
        <v>0.71944444444444444</v>
      </c>
      <c r="C5308" t="s">
        <v>21</v>
      </c>
      <c r="D5308" t="s">
        <v>79</v>
      </c>
      <c r="E5308">
        <v>10</v>
      </c>
      <c r="F5308">
        <v>13</v>
      </c>
      <c r="G5308" t="s">
        <v>15</v>
      </c>
      <c r="H5308" t="s">
        <v>221</v>
      </c>
      <c r="I5308">
        <v>6096</v>
      </c>
      <c r="J5308" t="s">
        <v>55</v>
      </c>
      <c r="K5308" t="s">
        <v>56</v>
      </c>
      <c r="L5308">
        <v>2021</v>
      </c>
      <c r="M5308" t="s">
        <v>120</v>
      </c>
    </row>
    <row r="5309" spans="1:13" x14ac:dyDescent="0.25">
      <c r="A5309" s="1">
        <v>44474</v>
      </c>
      <c r="B5309" s="2">
        <v>3.2638888888888891E-2</v>
      </c>
      <c r="C5309" t="s">
        <v>21</v>
      </c>
      <c r="D5309" t="s">
        <v>52</v>
      </c>
      <c r="E5309">
        <v>0</v>
      </c>
      <c r="F5309">
        <v>0</v>
      </c>
      <c r="G5309" t="s">
        <v>23</v>
      </c>
      <c r="H5309" t="s">
        <v>221</v>
      </c>
      <c r="I5309">
        <v>6031</v>
      </c>
      <c r="J5309" t="s">
        <v>16</v>
      </c>
      <c r="K5309" t="s">
        <v>17</v>
      </c>
      <c r="L5309">
        <v>2021</v>
      </c>
      <c r="M5309" t="s">
        <v>120</v>
      </c>
    </row>
    <row r="5310" spans="1:13" x14ac:dyDescent="0.25">
      <c r="A5310" s="1">
        <v>44475</v>
      </c>
      <c r="B5310" s="2">
        <v>0.57777777777777772</v>
      </c>
      <c r="C5310" t="s">
        <v>25</v>
      </c>
      <c r="D5310" t="s">
        <v>113</v>
      </c>
      <c r="E5310">
        <v>3</v>
      </c>
      <c r="F5310">
        <v>6</v>
      </c>
      <c r="G5310" t="s">
        <v>23</v>
      </c>
      <c r="H5310" t="s">
        <v>221</v>
      </c>
      <c r="I5310">
        <v>5976</v>
      </c>
      <c r="J5310" t="s">
        <v>16</v>
      </c>
      <c r="K5310" t="s">
        <v>17</v>
      </c>
      <c r="L5310">
        <v>2021</v>
      </c>
      <c r="M5310" t="s">
        <v>120</v>
      </c>
    </row>
    <row r="5311" spans="1:13" x14ac:dyDescent="0.25">
      <c r="A5311" s="1">
        <v>44475</v>
      </c>
      <c r="B5311" s="2">
        <v>1.5972222222222221E-2</v>
      </c>
      <c r="C5311" t="s">
        <v>25</v>
      </c>
      <c r="D5311" t="s">
        <v>86</v>
      </c>
      <c r="E5311">
        <v>6</v>
      </c>
      <c r="F5311">
        <v>12</v>
      </c>
      <c r="G5311" t="s">
        <v>32</v>
      </c>
      <c r="H5311" t="s">
        <v>223</v>
      </c>
      <c r="I5311">
        <v>5340</v>
      </c>
      <c r="J5311" t="s">
        <v>16</v>
      </c>
      <c r="K5311" t="s">
        <v>17</v>
      </c>
      <c r="L5311">
        <v>2021</v>
      </c>
      <c r="M5311" t="s">
        <v>120</v>
      </c>
    </row>
    <row r="5312" spans="1:13" x14ac:dyDescent="0.25">
      <c r="A5312" s="1">
        <v>44476</v>
      </c>
      <c r="B5312" s="2">
        <v>0.6069444444444444</v>
      </c>
      <c r="C5312" t="s">
        <v>33</v>
      </c>
      <c r="D5312" t="s">
        <v>121</v>
      </c>
      <c r="E5312">
        <v>0</v>
      </c>
      <c r="F5312">
        <v>0</v>
      </c>
      <c r="G5312" t="s">
        <v>15</v>
      </c>
      <c r="H5312" t="s">
        <v>224</v>
      </c>
      <c r="I5312">
        <v>3003</v>
      </c>
      <c r="J5312" t="s">
        <v>61</v>
      </c>
      <c r="K5312" t="s">
        <v>17</v>
      </c>
      <c r="L5312">
        <v>2021</v>
      </c>
      <c r="M5312" t="s">
        <v>120</v>
      </c>
    </row>
    <row r="5313" spans="1:13" x14ac:dyDescent="0.25">
      <c r="A5313" s="1">
        <v>44476</v>
      </c>
      <c r="B5313" s="2">
        <v>0.64861111111111114</v>
      </c>
      <c r="C5313" t="s">
        <v>33</v>
      </c>
      <c r="D5313" t="s">
        <v>49</v>
      </c>
      <c r="E5313">
        <v>3</v>
      </c>
      <c r="F5313">
        <v>6</v>
      </c>
      <c r="G5313" t="s">
        <v>15</v>
      </c>
      <c r="H5313" t="s">
        <v>221</v>
      </c>
      <c r="I5313">
        <v>6126</v>
      </c>
      <c r="J5313" t="s">
        <v>16</v>
      </c>
      <c r="K5313" t="s">
        <v>17</v>
      </c>
      <c r="L5313">
        <v>2021</v>
      </c>
      <c r="M5313" t="s">
        <v>120</v>
      </c>
    </row>
    <row r="5314" spans="1:13" x14ac:dyDescent="0.25">
      <c r="A5314" s="1">
        <v>44476</v>
      </c>
      <c r="B5314" s="2">
        <v>0.69930555555555551</v>
      </c>
      <c r="C5314" t="s">
        <v>33</v>
      </c>
      <c r="D5314" t="s">
        <v>28</v>
      </c>
      <c r="E5314">
        <v>3</v>
      </c>
      <c r="F5314">
        <v>6</v>
      </c>
      <c r="G5314" t="s">
        <v>32</v>
      </c>
      <c r="H5314" t="s">
        <v>223</v>
      </c>
      <c r="I5314">
        <v>5015</v>
      </c>
      <c r="J5314" t="s">
        <v>16</v>
      </c>
      <c r="K5314" t="s">
        <v>17</v>
      </c>
      <c r="L5314">
        <v>2021</v>
      </c>
      <c r="M5314" t="s">
        <v>120</v>
      </c>
    </row>
    <row r="5315" spans="1:13" x14ac:dyDescent="0.25">
      <c r="A5315" s="1">
        <v>44476</v>
      </c>
      <c r="B5315" s="2">
        <v>0.72430555555555554</v>
      </c>
      <c r="C5315" t="s">
        <v>33</v>
      </c>
      <c r="D5315" t="s">
        <v>98</v>
      </c>
      <c r="E5315">
        <v>3</v>
      </c>
      <c r="F5315">
        <v>6</v>
      </c>
      <c r="G5315" t="s">
        <v>20</v>
      </c>
      <c r="H5315" t="s">
        <v>223</v>
      </c>
      <c r="I5315">
        <v>5291</v>
      </c>
      <c r="J5315" t="s">
        <v>16</v>
      </c>
      <c r="K5315" t="s">
        <v>17</v>
      </c>
      <c r="L5315">
        <v>2021</v>
      </c>
      <c r="M5315" t="s">
        <v>120</v>
      </c>
    </row>
    <row r="5316" spans="1:13" x14ac:dyDescent="0.25">
      <c r="A5316" s="1">
        <v>44476</v>
      </c>
      <c r="B5316" s="2">
        <v>0.74861111111111112</v>
      </c>
      <c r="C5316" t="s">
        <v>33</v>
      </c>
      <c r="D5316" t="s">
        <v>112</v>
      </c>
      <c r="E5316">
        <v>0</v>
      </c>
      <c r="F5316">
        <v>0</v>
      </c>
      <c r="G5316" t="s">
        <v>15</v>
      </c>
      <c r="H5316" t="s">
        <v>221</v>
      </c>
      <c r="I5316">
        <v>5491</v>
      </c>
      <c r="J5316" t="s">
        <v>16</v>
      </c>
      <c r="K5316" t="s">
        <v>17</v>
      </c>
      <c r="L5316">
        <v>2021</v>
      </c>
      <c r="M5316" t="s">
        <v>120</v>
      </c>
    </row>
    <row r="5317" spans="1:13" x14ac:dyDescent="0.25">
      <c r="A5317" s="1">
        <v>44476</v>
      </c>
      <c r="B5317" s="2">
        <v>0.76944444444444449</v>
      </c>
      <c r="C5317" t="s">
        <v>33</v>
      </c>
      <c r="D5317" t="s">
        <v>97</v>
      </c>
      <c r="E5317">
        <v>4</v>
      </c>
      <c r="F5317">
        <v>7</v>
      </c>
      <c r="G5317" t="s">
        <v>20</v>
      </c>
      <c r="H5317" t="s">
        <v>223</v>
      </c>
      <c r="I5317">
        <v>5131</v>
      </c>
      <c r="J5317" t="s">
        <v>55</v>
      </c>
      <c r="K5317" t="s">
        <v>56</v>
      </c>
      <c r="L5317">
        <v>2021</v>
      </c>
      <c r="M5317" t="s">
        <v>120</v>
      </c>
    </row>
    <row r="5318" spans="1:13" x14ac:dyDescent="0.25">
      <c r="A5318" s="1">
        <v>44476</v>
      </c>
      <c r="B5318" s="2">
        <v>0.77916666666666667</v>
      </c>
      <c r="C5318" t="s">
        <v>33</v>
      </c>
      <c r="D5318" t="s">
        <v>87</v>
      </c>
      <c r="E5318">
        <v>4</v>
      </c>
      <c r="F5318">
        <v>7</v>
      </c>
      <c r="G5318" t="s">
        <v>15</v>
      </c>
      <c r="H5318" t="s">
        <v>221</v>
      </c>
      <c r="I5318">
        <v>5696</v>
      </c>
      <c r="J5318" t="s">
        <v>16</v>
      </c>
      <c r="K5318" t="s">
        <v>17</v>
      </c>
      <c r="L5318">
        <v>2021</v>
      </c>
      <c r="M5318" t="s">
        <v>120</v>
      </c>
    </row>
    <row r="5319" spans="1:13" x14ac:dyDescent="0.25">
      <c r="A5319" s="1">
        <v>44476</v>
      </c>
      <c r="B5319" s="2">
        <v>0.94791666666666663</v>
      </c>
      <c r="C5319" t="s">
        <v>33</v>
      </c>
      <c r="D5319" t="s">
        <v>105</v>
      </c>
      <c r="E5319">
        <v>3</v>
      </c>
      <c r="F5319">
        <v>8</v>
      </c>
      <c r="G5319" t="s">
        <v>15</v>
      </c>
      <c r="H5319" t="s">
        <v>221</v>
      </c>
      <c r="I5319">
        <v>5721</v>
      </c>
      <c r="J5319" t="s">
        <v>16</v>
      </c>
      <c r="K5319" t="s">
        <v>17</v>
      </c>
      <c r="L5319">
        <v>2021</v>
      </c>
      <c r="M5319" t="s">
        <v>120</v>
      </c>
    </row>
    <row r="5320" spans="1:13" x14ac:dyDescent="0.25">
      <c r="A5320" s="1">
        <v>44476</v>
      </c>
      <c r="B5320" s="2">
        <v>3.0555555555555555E-2</v>
      </c>
      <c r="C5320" t="s">
        <v>33</v>
      </c>
      <c r="D5320" t="s">
        <v>14</v>
      </c>
      <c r="E5320">
        <v>0</v>
      </c>
      <c r="F5320">
        <v>0</v>
      </c>
      <c r="G5320" t="s">
        <v>15</v>
      </c>
      <c r="H5320" t="s">
        <v>221</v>
      </c>
      <c r="I5320">
        <v>5711</v>
      </c>
      <c r="J5320" t="s">
        <v>16</v>
      </c>
      <c r="K5320" t="s">
        <v>17</v>
      </c>
      <c r="L5320">
        <v>2021</v>
      </c>
      <c r="M5320" t="s">
        <v>120</v>
      </c>
    </row>
    <row r="5321" spans="1:13" x14ac:dyDescent="0.25">
      <c r="A5321" s="1">
        <v>44477</v>
      </c>
      <c r="B5321" s="2">
        <v>0.30902777777777779</v>
      </c>
      <c r="C5321" t="s">
        <v>40</v>
      </c>
      <c r="D5321" t="s">
        <v>85</v>
      </c>
      <c r="E5321">
        <v>3</v>
      </c>
      <c r="F5321">
        <v>6</v>
      </c>
      <c r="G5321" t="s">
        <v>23</v>
      </c>
      <c r="H5321" t="s">
        <v>221</v>
      </c>
      <c r="I5321">
        <v>5881</v>
      </c>
      <c r="J5321" t="s">
        <v>16</v>
      </c>
      <c r="K5321" t="s">
        <v>17</v>
      </c>
      <c r="L5321">
        <v>2021</v>
      </c>
      <c r="M5321" t="s">
        <v>120</v>
      </c>
    </row>
    <row r="5322" spans="1:13" x14ac:dyDescent="0.25">
      <c r="A5322" s="1">
        <v>44477</v>
      </c>
      <c r="B5322" s="2">
        <v>0.91041666666666665</v>
      </c>
      <c r="C5322" t="s">
        <v>40</v>
      </c>
      <c r="D5322" t="s">
        <v>26</v>
      </c>
      <c r="E5322">
        <v>0</v>
      </c>
      <c r="F5322">
        <v>0</v>
      </c>
      <c r="G5322" t="s">
        <v>20</v>
      </c>
      <c r="H5322" t="s">
        <v>223</v>
      </c>
      <c r="I5322">
        <v>5357</v>
      </c>
      <c r="J5322" t="s">
        <v>16</v>
      </c>
      <c r="K5322" t="s">
        <v>17</v>
      </c>
      <c r="L5322">
        <v>2021</v>
      </c>
      <c r="M5322" t="s">
        <v>120</v>
      </c>
    </row>
    <row r="5323" spans="1:13" x14ac:dyDescent="0.25">
      <c r="A5323" s="1">
        <v>44477</v>
      </c>
      <c r="B5323" s="2">
        <v>0.96666666666666667</v>
      </c>
      <c r="C5323" t="s">
        <v>40</v>
      </c>
      <c r="D5323" t="s">
        <v>87</v>
      </c>
      <c r="E5323">
        <v>16</v>
      </c>
      <c r="F5323">
        <v>21</v>
      </c>
      <c r="G5323" t="s">
        <v>15</v>
      </c>
      <c r="H5323" t="s">
        <v>221</v>
      </c>
      <c r="I5323">
        <v>5656</v>
      </c>
      <c r="J5323" t="s">
        <v>16</v>
      </c>
      <c r="K5323" t="s">
        <v>17</v>
      </c>
      <c r="L5323">
        <v>2021</v>
      </c>
      <c r="M5323" t="s">
        <v>120</v>
      </c>
    </row>
    <row r="5324" spans="1:13" x14ac:dyDescent="0.25">
      <c r="A5324" s="1">
        <v>44477</v>
      </c>
      <c r="B5324" s="2">
        <v>0.98333333333333328</v>
      </c>
      <c r="C5324" t="s">
        <v>40</v>
      </c>
      <c r="D5324" t="s">
        <v>113</v>
      </c>
      <c r="E5324">
        <v>3</v>
      </c>
      <c r="F5324">
        <v>8</v>
      </c>
      <c r="G5324" t="s">
        <v>15</v>
      </c>
      <c r="H5324" t="s">
        <v>221</v>
      </c>
      <c r="I5324">
        <v>5966</v>
      </c>
      <c r="J5324" t="s">
        <v>16</v>
      </c>
      <c r="K5324" t="s">
        <v>17</v>
      </c>
      <c r="L5324">
        <v>2021</v>
      </c>
      <c r="M5324" t="s">
        <v>120</v>
      </c>
    </row>
    <row r="5325" spans="1:13" x14ac:dyDescent="0.25">
      <c r="A5325" s="1">
        <v>44477</v>
      </c>
      <c r="B5325" s="2">
        <v>1.3888888888888889E-3</v>
      </c>
      <c r="C5325" t="s">
        <v>40</v>
      </c>
      <c r="D5325" t="s">
        <v>65</v>
      </c>
      <c r="E5325">
        <v>0</v>
      </c>
      <c r="F5325">
        <v>0</v>
      </c>
      <c r="G5325" t="s">
        <v>15</v>
      </c>
      <c r="H5325" t="s">
        <v>221</v>
      </c>
      <c r="I5325">
        <v>6116</v>
      </c>
      <c r="J5325" t="s">
        <v>55</v>
      </c>
      <c r="K5325" t="s">
        <v>56</v>
      </c>
      <c r="L5325">
        <v>2021</v>
      </c>
      <c r="M5325" t="s">
        <v>120</v>
      </c>
    </row>
    <row r="5326" spans="1:13" x14ac:dyDescent="0.25">
      <c r="A5326" s="1">
        <v>44477</v>
      </c>
      <c r="B5326" s="2">
        <v>6.2500000000000003E-3</v>
      </c>
      <c r="C5326" t="s">
        <v>40</v>
      </c>
      <c r="D5326" t="s">
        <v>80</v>
      </c>
      <c r="E5326">
        <v>4</v>
      </c>
      <c r="F5326">
        <v>10</v>
      </c>
      <c r="G5326" t="s">
        <v>32</v>
      </c>
      <c r="H5326" t="s">
        <v>223</v>
      </c>
      <c r="I5326">
        <v>5194</v>
      </c>
      <c r="J5326" t="s">
        <v>16</v>
      </c>
      <c r="K5326" t="s">
        <v>17</v>
      </c>
      <c r="L5326">
        <v>2021</v>
      </c>
      <c r="M5326" t="s">
        <v>120</v>
      </c>
    </row>
    <row r="5327" spans="1:13" x14ac:dyDescent="0.25">
      <c r="A5327" s="1">
        <v>44477</v>
      </c>
      <c r="B5327" s="2">
        <v>9.7222222222222224E-3</v>
      </c>
      <c r="C5327" t="s">
        <v>40</v>
      </c>
      <c r="D5327" t="s">
        <v>57</v>
      </c>
      <c r="E5327">
        <v>16</v>
      </c>
      <c r="F5327">
        <v>22</v>
      </c>
      <c r="G5327" t="s">
        <v>32</v>
      </c>
      <c r="H5327" t="s">
        <v>223</v>
      </c>
      <c r="I5327">
        <v>5194</v>
      </c>
      <c r="J5327" t="s">
        <v>16</v>
      </c>
      <c r="K5327" t="s">
        <v>17</v>
      </c>
      <c r="L5327">
        <v>2021</v>
      </c>
      <c r="M5327" t="s">
        <v>120</v>
      </c>
    </row>
    <row r="5328" spans="1:13" x14ac:dyDescent="0.25">
      <c r="A5328" s="1">
        <v>44478</v>
      </c>
      <c r="B5328" s="2">
        <v>0.28749999999999998</v>
      </c>
      <c r="C5328" t="s">
        <v>50</v>
      </c>
      <c r="D5328" t="s">
        <v>82</v>
      </c>
      <c r="E5328">
        <v>4</v>
      </c>
      <c r="F5328">
        <v>9</v>
      </c>
      <c r="G5328" t="s">
        <v>32</v>
      </c>
      <c r="H5328" t="s">
        <v>223</v>
      </c>
      <c r="I5328">
        <v>5156</v>
      </c>
      <c r="J5328" t="s">
        <v>16</v>
      </c>
      <c r="K5328" t="s">
        <v>17</v>
      </c>
      <c r="L5328">
        <v>2021</v>
      </c>
      <c r="M5328" t="s">
        <v>120</v>
      </c>
    </row>
    <row r="5329" spans="1:13" x14ac:dyDescent="0.25">
      <c r="A5329" s="1">
        <v>44478</v>
      </c>
      <c r="B5329" s="2">
        <v>0.41388888888888886</v>
      </c>
      <c r="C5329" t="s">
        <v>50</v>
      </c>
      <c r="D5329" t="s">
        <v>76</v>
      </c>
      <c r="E5329">
        <v>4</v>
      </c>
      <c r="F5329">
        <v>7</v>
      </c>
      <c r="G5329" t="s">
        <v>20</v>
      </c>
      <c r="H5329" t="s">
        <v>223</v>
      </c>
      <c r="I5329">
        <v>5235</v>
      </c>
      <c r="J5329" t="s">
        <v>16</v>
      </c>
      <c r="K5329" t="s">
        <v>17</v>
      </c>
      <c r="L5329">
        <v>2021</v>
      </c>
      <c r="M5329" t="s">
        <v>120</v>
      </c>
    </row>
    <row r="5330" spans="1:13" x14ac:dyDescent="0.25">
      <c r="A5330" s="1">
        <v>44478</v>
      </c>
      <c r="B5330" s="2">
        <v>0.77152777777777781</v>
      </c>
      <c r="C5330" t="s">
        <v>50</v>
      </c>
      <c r="D5330" t="s">
        <v>76</v>
      </c>
      <c r="E5330">
        <v>0</v>
      </c>
      <c r="F5330">
        <v>0</v>
      </c>
      <c r="G5330" t="s">
        <v>32</v>
      </c>
      <c r="H5330" t="s">
        <v>223</v>
      </c>
      <c r="I5330">
        <v>5066</v>
      </c>
      <c r="J5330" t="s">
        <v>16</v>
      </c>
      <c r="K5330" t="s">
        <v>17</v>
      </c>
      <c r="L5330">
        <v>2021</v>
      </c>
      <c r="M5330" t="s">
        <v>120</v>
      </c>
    </row>
    <row r="5331" spans="1:13" x14ac:dyDescent="0.25">
      <c r="A5331" s="1">
        <v>44478</v>
      </c>
      <c r="B5331" s="2">
        <v>0.81597222222222221</v>
      </c>
      <c r="C5331" t="s">
        <v>50</v>
      </c>
      <c r="D5331" t="s">
        <v>47</v>
      </c>
      <c r="E5331">
        <v>4</v>
      </c>
      <c r="F5331">
        <v>9</v>
      </c>
      <c r="G5331" t="s">
        <v>23</v>
      </c>
      <c r="H5331" t="s">
        <v>221</v>
      </c>
      <c r="I5331">
        <v>5751</v>
      </c>
      <c r="J5331" t="s">
        <v>16</v>
      </c>
      <c r="K5331" t="s">
        <v>17</v>
      </c>
      <c r="L5331">
        <v>2021</v>
      </c>
      <c r="M5331" t="s">
        <v>120</v>
      </c>
    </row>
    <row r="5332" spans="1:13" x14ac:dyDescent="0.25">
      <c r="A5332" s="1">
        <v>44479</v>
      </c>
      <c r="B5332" s="2">
        <v>0.5541666666666667</v>
      </c>
      <c r="C5332" t="s">
        <v>53</v>
      </c>
      <c r="D5332" t="s">
        <v>69</v>
      </c>
      <c r="E5332">
        <v>3</v>
      </c>
      <c r="F5332">
        <v>8</v>
      </c>
      <c r="G5332" t="s">
        <v>20</v>
      </c>
      <c r="H5332" t="s">
        <v>223</v>
      </c>
      <c r="I5332">
        <v>5162</v>
      </c>
      <c r="J5332" t="s">
        <v>16</v>
      </c>
      <c r="K5332" t="s">
        <v>17</v>
      </c>
      <c r="L5332">
        <v>2021</v>
      </c>
      <c r="M5332" t="s">
        <v>120</v>
      </c>
    </row>
    <row r="5333" spans="1:13" x14ac:dyDescent="0.25">
      <c r="A5333" s="1">
        <v>44479</v>
      </c>
      <c r="B5333" s="2">
        <v>0.56874999999999998</v>
      </c>
      <c r="C5333" t="s">
        <v>53</v>
      </c>
      <c r="D5333" t="s">
        <v>48</v>
      </c>
      <c r="E5333">
        <v>7</v>
      </c>
      <c r="F5333">
        <v>12</v>
      </c>
      <c r="G5333" t="s">
        <v>15</v>
      </c>
      <c r="H5333" t="s">
        <v>221</v>
      </c>
      <c r="I5333">
        <v>5716</v>
      </c>
      <c r="J5333" t="s">
        <v>16</v>
      </c>
      <c r="K5333" t="s">
        <v>17</v>
      </c>
      <c r="L5333">
        <v>2021</v>
      </c>
      <c r="M5333" t="s">
        <v>120</v>
      </c>
    </row>
    <row r="5334" spans="1:13" x14ac:dyDescent="0.25">
      <c r="A5334" s="1">
        <v>44479</v>
      </c>
      <c r="B5334" s="2">
        <v>0.83611111111111114</v>
      </c>
      <c r="C5334" t="s">
        <v>53</v>
      </c>
      <c r="D5334" t="s">
        <v>74</v>
      </c>
      <c r="E5334">
        <v>0</v>
      </c>
      <c r="F5334">
        <v>0</v>
      </c>
      <c r="G5334" t="s">
        <v>20</v>
      </c>
      <c r="H5334" t="s">
        <v>223</v>
      </c>
      <c r="I5334">
        <v>5128</v>
      </c>
      <c r="J5334" t="s">
        <v>16</v>
      </c>
      <c r="K5334" t="s">
        <v>17</v>
      </c>
      <c r="L5334">
        <v>2021</v>
      </c>
      <c r="M5334" t="s">
        <v>120</v>
      </c>
    </row>
    <row r="5335" spans="1:13" x14ac:dyDescent="0.25">
      <c r="A5335" s="1">
        <v>44479</v>
      </c>
      <c r="B5335" s="2">
        <v>0.8666666666666667</v>
      </c>
      <c r="C5335" t="s">
        <v>53</v>
      </c>
      <c r="D5335" t="s">
        <v>98</v>
      </c>
      <c r="E5335">
        <v>10</v>
      </c>
      <c r="F5335">
        <v>17</v>
      </c>
      <c r="G5335" t="s">
        <v>20</v>
      </c>
      <c r="H5335" t="s">
        <v>223</v>
      </c>
      <c r="I5335">
        <v>5149</v>
      </c>
      <c r="J5335" t="s">
        <v>38</v>
      </c>
      <c r="K5335" t="s">
        <v>39</v>
      </c>
      <c r="L5335">
        <v>2021</v>
      </c>
      <c r="M5335" t="s">
        <v>120</v>
      </c>
    </row>
    <row r="5336" spans="1:13" x14ac:dyDescent="0.25">
      <c r="A5336" s="1">
        <v>44479</v>
      </c>
      <c r="B5336" s="2">
        <v>0.93263888888888891</v>
      </c>
      <c r="C5336" t="s">
        <v>53</v>
      </c>
      <c r="D5336" t="s">
        <v>86</v>
      </c>
      <c r="E5336">
        <v>17</v>
      </c>
      <c r="F5336">
        <v>24</v>
      </c>
      <c r="G5336" t="s">
        <v>20</v>
      </c>
      <c r="H5336" t="s">
        <v>223</v>
      </c>
      <c r="I5336">
        <v>5349</v>
      </c>
      <c r="J5336" t="s">
        <v>16</v>
      </c>
      <c r="K5336" t="s">
        <v>17</v>
      </c>
      <c r="L5336">
        <v>2021</v>
      </c>
      <c r="M5336" t="s">
        <v>120</v>
      </c>
    </row>
    <row r="5337" spans="1:13" x14ac:dyDescent="0.25">
      <c r="A5337" s="1">
        <v>44481</v>
      </c>
      <c r="B5337" s="2">
        <v>0.40486111111111112</v>
      </c>
      <c r="C5337" t="s">
        <v>21</v>
      </c>
      <c r="D5337" t="s">
        <v>49</v>
      </c>
      <c r="E5337">
        <v>6</v>
      </c>
      <c r="F5337">
        <v>9</v>
      </c>
      <c r="G5337" t="s">
        <v>23</v>
      </c>
      <c r="H5337" t="s">
        <v>221</v>
      </c>
      <c r="I5337">
        <v>6126</v>
      </c>
      <c r="J5337" t="s">
        <v>16</v>
      </c>
      <c r="K5337" t="s">
        <v>17</v>
      </c>
      <c r="L5337">
        <v>2021</v>
      </c>
      <c r="M5337" t="s">
        <v>120</v>
      </c>
    </row>
    <row r="5338" spans="1:13" x14ac:dyDescent="0.25">
      <c r="A5338" s="1">
        <v>44481</v>
      </c>
      <c r="B5338" s="2">
        <v>0.43402777777777779</v>
      </c>
      <c r="C5338" t="s">
        <v>21</v>
      </c>
      <c r="D5338" t="s">
        <v>49</v>
      </c>
      <c r="E5338">
        <v>6</v>
      </c>
      <c r="F5338">
        <v>9</v>
      </c>
      <c r="G5338" t="s">
        <v>23</v>
      </c>
      <c r="H5338" t="s">
        <v>221</v>
      </c>
      <c r="I5338">
        <v>5656</v>
      </c>
      <c r="J5338" t="s">
        <v>16</v>
      </c>
      <c r="K5338" t="s">
        <v>17</v>
      </c>
      <c r="L5338">
        <v>2021</v>
      </c>
      <c r="M5338" t="s">
        <v>120</v>
      </c>
    </row>
    <row r="5339" spans="1:13" x14ac:dyDescent="0.25">
      <c r="A5339" s="1">
        <v>44481</v>
      </c>
      <c r="B5339" s="2">
        <v>0.64583333333333337</v>
      </c>
      <c r="C5339" t="s">
        <v>21</v>
      </c>
      <c r="D5339" t="s">
        <v>71</v>
      </c>
      <c r="E5339">
        <v>3</v>
      </c>
      <c r="F5339">
        <v>6</v>
      </c>
      <c r="G5339" t="s">
        <v>32</v>
      </c>
      <c r="H5339" t="s">
        <v>223</v>
      </c>
      <c r="I5339">
        <v>5335</v>
      </c>
      <c r="J5339" t="s">
        <v>16</v>
      </c>
      <c r="K5339" t="s">
        <v>17</v>
      </c>
      <c r="L5339">
        <v>2021</v>
      </c>
      <c r="M5339" t="s">
        <v>120</v>
      </c>
    </row>
    <row r="5340" spans="1:13" x14ac:dyDescent="0.25">
      <c r="A5340" s="1">
        <v>44481</v>
      </c>
      <c r="B5340" s="2">
        <v>0.71944444444444444</v>
      </c>
      <c r="C5340" t="s">
        <v>21</v>
      </c>
      <c r="D5340" t="s">
        <v>98</v>
      </c>
      <c r="E5340">
        <v>0</v>
      </c>
      <c r="F5340">
        <v>0</v>
      </c>
      <c r="G5340" t="s">
        <v>20</v>
      </c>
      <c r="H5340" t="s">
        <v>223</v>
      </c>
      <c r="I5340">
        <v>5105</v>
      </c>
      <c r="J5340" t="s">
        <v>16</v>
      </c>
      <c r="K5340" t="s">
        <v>17</v>
      </c>
      <c r="L5340">
        <v>2021</v>
      </c>
      <c r="M5340" t="s">
        <v>120</v>
      </c>
    </row>
    <row r="5341" spans="1:13" x14ac:dyDescent="0.25">
      <c r="A5341" s="1">
        <v>44482</v>
      </c>
      <c r="B5341" s="2">
        <v>0.48472222222222222</v>
      </c>
      <c r="C5341" t="s">
        <v>25</v>
      </c>
      <c r="D5341" t="s">
        <v>69</v>
      </c>
      <c r="E5341">
        <v>3</v>
      </c>
      <c r="F5341">
        <v>6</v>
      </c>
      <c r="G5341" t="s">
        <v>20</v>
      </c>
      <c r="H5341" t="s">
        <v>223</v>
      </c>
      <c r="I5341">
        <v>5335</v>
      </c>
      <c r="J5341" t="s">
        <v>16</v>
      </c>
      <c r="K5341" t="s">
        <v>17</v>
      </c>
      <c r="L5341">
        <v>2021</v>
      </c>
      <c r="M5341" t="s">
        <v>120</v>
      </c>
    </row>
    <row r="5342" spans="1:13" x14ac:dyDescent="0.25">
      <c r="A5342" s="1">
        <v>44482</v>
      </c>
      <c r="B5342" s="2">
        <v>0.86111111111111116</v>
      </c>
      <c r="C5342" t="s">
        <v>25</v>
      </c>
      <c r="D5342" t="s">
        <v>93</v>
      </c>
      <c r="E5342">
        <v>4</v>
      </c>
      <c r="F5342">
        <v>10</v>
      </c>
      <c r="G5342" t="s">
        <v>32</v>
      </c>
      <c r="H5342" t="s">
        <v>223</v>
      </c>
      <c r="I5342">
        <v>5248</v>
      </c>
      <c r="J5342" t="s">
        <v>16</v>
      </c>
      <c r="K5342" t="s">
        <v>17</v>
      </c>
      <c r="L5342">
        <v>2021</v>
      </c>
      <c r="M5342" t="s">
        <v>120</v>
      </c>
    </row>
    <row r="5343" spans="1:13" x14ac:dyDescent="0.25">
      <c r="A5343" s="1">
        <v>44483</v>
      </c>
      <c r="B5343" s="2">
        <v>0.59861111111111109</v>
      </c>
      <c r="C5343" t="s">
        <v>33</v>
      </c>
      <c r="D5343" t="s">
        <v>28</v>
      </c>
      <c r="E5343">
        <v>5</v>
      </c>
      <c r="F5343">
        <v>8</v>
      </c>
      <c r="G5343" t="s">
        <v>20</v>
      </c>
      <c r="H5343" t="s">
        <v>223</v>
      </c>
      <c r="I5343">
        <v>5435</v>
      </c>
      <c r="J5343" t="s">
        <v>91</v>
      </c>
      <c r="K5343" t="s">
        <v>92</v>
      </c>
      <c r="L5343">
        <v>2021</v>
      </c>
      <c r="M5343" t="s">
        <v>120</v>
      </c>
    </row>
    <row r="5344" spans="1:13" x14ac:dyDescent="0.25">
      <c r="A5344" s="1">
        <v>44483</v>
      </c>
      <c r="B5344" s="2">
        <v>0.60069444444444442</v>
      </c>
      <c r="C5344" t="s">
        <v>33</v>
      </c>
      <c r="D5344" t="s">
        <v>44</v>
      </c>
      <c r="E5344">
        <v>3</v>
      </c>
      <c r="F5344">
        <v>6</v>
      </c>
      <c r="G5344" t="s">
        <v>15</v>
      </c>
      <c r="H5344" t="s">
        <v>221</v>
      </c>
      <c r="I5344">
        <v>6081</v>
      </c>
      <c r="J5344" t="s">
        <v>16</v>
      </c>
      <c r="K5344" t="s">
        <v>17</v>
      </c>
      <c r="L5344">
        <v>2021</v>
      </c>
      <c r="M5344" t="s">
        <v>120</v>
      </c>
    </row>
    <row r="5345" spans="1:13" x14ac:dyDescent="0.25">
      <c r="A5345" s="1">
        <v>44483</v>
      </c>
      <c r="B5345" s="2">
        <v>0.84791666666666665</v>
      </c>
      <c r="C5345" t="s">
        <v>33</v>
      </c>
      <c r="D5345" t="s">
        <v>41</v>
      </c>
      <c r="E5345">
        <v>17</v>
      </c>
      <c r="F5345">
        <v>23</v>
      </c>
      <c r="G5345" t="s">
        <v>20</v>
      </c>
      <c r="H5345" t="s">
        <v>223</v>
      </c>
      <c r="I5345">
        <v>5194</v>
      </c>
      <c r="J5345" t="s">
        <v>55</v>
      </c>
      <c r="K5345" t="s">
        <v>56</v>
      </c>
      <c r="L5345">
        <v>2021</v>
      </c>
      <c r="M5345" t="s">
        <v>120</v>
      </c>
    </row>
    <row r="5346" spans="1:13" x14ac:dyDescent="0.25">
      <c r="A5346" s="1">
        <v>44483</v>
      </c>
      <c r="B5346" s="2">
        <v>0.90347222222222223</v>
      </c>
      <c r="C5346" t="s">
        <v>33</v>
      </c>
      <c r="D5346" t="s">
        <v>86</v>
      </c>
      <c r="E5346">
        <v>0</v>
      </c>
      <c r="F5346">
        <v>0</v>
      </c>
      <c r="G5346" t="s">
        <v>32</v>
      </c>
      <c r="H5346" t="s">
        <v>223</v>
      </c>
      <c r="I5346">
        <v>5248</v>
      </c>
      <c r="J5346" t="s">
        <v>16</v>
      </c>
      <c r="K5346" t="s">
        <v>17</v>
      </c>
      <c r="L5346">
        <v>2021</v>
      </c>
      <c r="M5346" t="s">
        <v>120</v>
      </c>
    </row>
    <row r="5347" spans="1:13" x14ac:dyDescent="0.25">
      <c r="A5347" s="1">
        <v>44484</v>
      </c>
      <c r="B5347" s="2">
        <v>0.52500000000000002</v>
      </c>
      <c r="C5347" t="s">
        <v>40</v>
      </c>
      <c r="D5347" t="s">
        <v>49</v>
      </c>
      <c r="E5347">
        <v>0</v>
      </c>
      <c r="F5347">
        <v>0</v>
      </c>
      <c r="G5347" t="s">
        <v>23</v>
      </c>
      <c r="H5347" t="s">
        <v>221</v>
      </c>
      <c r="I5347">
        <v>6066</v>
      </c>
      <c r="J5347" t="s">
        <v>16</v>
      </c>
      <c r="K5347" t="s">
        <v>17</v>
      </c>
      <c r="L5347">
        <v>2021</v>
      </c>
      <c r="M5347" t="s">
        <v>120</v>
      </c>
    </row>
    <row r="5348" spans="1:13" x14ac:dyDescent="0.25">
      <c r="A5348" s="1">
        <v>44484</v>
      </c>
      <c r="B5348" s="2">
        <v>0.61597222222222225</v>
      </c>
      <c r="C5348" t="s">
        <v>40</v>
      </c>
      <c r="D5348" t="s">
        <v>58</v>
      </c>
      <c r="E5348">
        <v>3</v>
      </c>
      <c r="F5348">
        <v>6</v>
      </c>
      <c r="G5348" t="s">
        <v>15</v>
      </c>
      <c r="H5348" t="s">
        <v>221</v>
      </c>
      <c r="I5348">
        <v>5761</v>
      </c>
      <c r="J5348" t="s">
        <v>16</v>
      </c>
      <c r="K5348" t="s">
        <v>17</v>
      </c>
      <c r="L5348">
        <v>2021</v>
      </c>
      <c r="M5348" t="s">
        <v>120</v>
      </c>
    </row>
    <row r="5349" spans="1:13" x14ac:dyDescent="0.25">
      <c r="A5349" s="1">
        <v>44484</v>
      </c>
      <c r="B5349" s="2">
        <v>0.68958333333333333</v>
      </c>
      <c r="C5349" t="s">
        <v>40</v>
      </c>
      <c r="D5349" t="s">
        <v>142</v>
      </c>
      <c r="E5349">
        <v>3</v>
      </c>
      <c r="F5349">
        <v>6</v>
      </c>
      <c r="G5349" t="s">
        <v>23</v>
      </c>
      <c r="H5349" t="s">
        <v>221</v>
      </c>
      <c r="I5349">
        <v>5991</v>
      </c>
      <c r="J5349" t="s">
        <v>16</v>
      </c>
      <c r="K5349" t="s">
        <v>17</v>
      </c>
      <c r="L5349">
        <v>2021</v>
      </c>
      <c r="M5349" t="s">
        <v>120</v>
      </c>
    </row>
    <row r="5350" spans="1:13" x14ac:dyDescent="0.25">
      <c r="A5350" s="1">
        <v>44484</v>
      </c>
      <c r="B5350" s="2">
        <v>0.74791666666666667</v>
      </c>
      <c r="C5350" t="s">
        <v>40</v>
      </c>
      <c r="D5350" t="s">
        <v>54</v>
      </c>
      <c r="E5350">
        <v>0</v>
      </c>
      <c r="F5350">
        <v>0</v>
      </c>
      <c r="G5350" t="s">
        <v>23</v>
      </c>
      <c r="H5350" t="s">
        <v>221</v>
      </c>
      <c r="I5350">
        <v>5566</v>
      </c>
      <c r="J5350" t="s">
        <v>16</v>
      </c>
      <c r="K5350" t="s">
        <v>17</v>
      </c>
      <c r="L5350">
        <v>2021</v>
      </c>
      <c r="M5350" t="s">
        <v>120</v>
      </c>
    </row>
    <row r="5351" spans="1:13" x14ac:dyDescent="0.25">
      <c r="A5351" s="1">
        <v>44485</v>
      </c>
      <c r="B5351" s="2">
        <v>0.56874999999999998</v>
      </c>
      <c r="C5351" t="s">
        <v>50</v>
      </c>
      <c r="D5351" t="s">
        <v>114</v>
      </c>
      <c r="E5351">
        <v>22</v>
      </c>
      <c r="F5351">
        <v>27</v>
      </c>
      <c r="G5351" t="s">
        <v>15</v>
      </c>
      <c r="H5351" t="s">
        <v>221</v>
      </c>
      <c r="I5351">
        <v>6031</v>
      </c>
      <c r="J5351" t="s">
        <v>55</v>
      </c>
      <c r="K5351" t="s">
        <v>56</v>
      </c>
      <c r="L5351">
        <v>2021</v>
      </c>
      <c r="M5351" t="s">
        <v>120</v>
      </c>
    </row>
    <row r="5352" spans="1:13" x14ac:dyDescent="0.25">
      <c r="A5352" s="1">
        <v>44485</v>
      </c>
      <c r="B5352" s="2">
        <v>0.6333333333333333</v>
      </c>
      <c r="C5352" t="s">
        <v>50</v>
      </c>
      <c r="D5352" t="s">
        <v>76</v>
      </c>
      <c r="E5352">
        <v>0</v>
      </c>
      <c r="F5352">
        <v>0</v>
      </c>
      <c r="G5352" t="s">
        <v>20</v>
      </c>
      <c r="H5352" t="s">
        <v>223</v>
      </c>
      <c r="I5352">
        <v>5035</v>
      </c>
      <c r="J5352" t="s">
        <v>16</v>
      </c>
      <c r="K5352" t="s">
        <v>17</v>
      </c>
      <c r="L5352">
        <v>2021</v>
      </c>
      <c r="M5352" t="s">
        <v>120</v>
      </c>
    </row>
    <row r="5353" spans="1:13" x14ac:dyDescent="0.25">
      <c r="A5353" s="1">
        <v>44485</v>
      </c>
      <c r="B5353" s="2">
        <v>0.63541666666666663</v>
      </c>
      <c r="C5353" t="s">
        <v>50</v>
      </c>
      <c r="D5353" t="s">
        <v>57</v>
      </c>
      <c r="E5353">
        <v>0</v>
      </c>
      <c r="F5353">
        <v>0</v>
      </c>
      <c r="G5353" t="s">
        <v>32</v>
      </c>
      <c r="H5353" t="s">
        <v>223</v>
      </c>
      <c r="I5353">
        <v>5030</v>
      </c>
      <c r="J5353" t="s">
        <v>16</v>
      </c>
      <c r="K5353" t="s">
        <v>17</v>
      </c>
      <c r="L5353">
        <v>2021</v>
      </c>
      <c r="M5353" t="s">
        <v>120</v>
      </c>
    </row>
    <row r="5354" spans="1:13" x14ac:dyDescent="0.25">
      <c r="A5354" s="1">
        <v>44486</v>
      </c>
      <c r="B5354" s="2">
        <v>0.5180555555555556</v>
      </c>
      <c r="C5354" t="s">
        <v>53</v>
      </c>
      <c r="D5354" t="s">
        <v>80</v>
      </c>
      <c r="E5354">
        <v>0</v>
      </c>
      <c r="F5354">
        <v>0</v>
      </c>
      <c r="G5354" t="s">
        <v>32</v>
      </c>
      <c r="H5354" t="s">
        <v>223</v>
      </c>
      <c r="I5354">
        <v>5035</v>
      </c>
      <c r="J5354" t="s">
        <v>16</v>
      </c>
      <c r="K5354" t="s">
        <v>17</v>
      </c>
      <c r="L5354">
        <v>2021</v>
      </c>
      <c r="M5354" t="s">
        <v>120</v>
      </c>
    </row>
    <row r="5355" spans="1:13" x14ac:dyDescent="0.25">
      <c r="A5355" s="1">
        <v>44486</v>
      </c>
      <c r="B5355" s="2">
        <v>0.59583333333333333</v>
      </c>
      <c r="C5355" t="s">
        <v>53</v>
      </c>
      <c r="D5355" t="s">
        <v>68</v>
      </c>
      <c r="E5355">
        <v>0</v>
      </c>
      <c r="F5355">
        <v>0</v>
      </c>
      <c r="G5355" t="s">
        <v>32</v>
      </c>
      <c r="H5355" t="s">
        <v>223</v>
      </c>
      <c r="I5355">
        <v>5055</v>
      </c>
      <c r="J5355" t="s">
        <v>16</v>
      </c>
      <c r="K5355" t="s">
        <v>17</v>
      </c>
      <c r="L5355">
        <v>2021</v>
      </c>
      <c r="M5355" t="s">
        <v>120</v>
      </c>
    </row>
    <row r="5356" spans="1:13" x14ac:dyDescent="0.25">
      <c r="A5356" s="1">
        <v>44486</v>
      </c>
      <c r="B5356" s="2">
        <v>0.72291666666666665</v>
      </c>
      <c r="C5356" t="s">
        <v>53</v>
      </c>
      <c r="D5356" t="s">
        <v>122</v>
      </c>
      <c r="E5356">
        <v>3</v>
      </c>
      <c r="F5356">
        <v>8</v>
      </c>
      <c r="G5356" t="s">
        <v>23</v>
      </c>
      <c r="H5356" t="s">
        <v>221</v>
      </c>
      <c r="I5356">
        <v>5986</v>
      </c>
      <c r="J5356" t="s">
        <v>16</v>
      </c>
      <c r="K5356" t="s">
        <v>17</v>
      </c>
      <c r="L5356">
        <v>2021</v>
      </c>
      <c r="M5356" t="s">
        <v>120</v>
      </c>
    </row>
    <row r="5357" spans="1:13" x14ac:dyDescent="0.25">
      <c r="A5357" s="1">
        <v>44486</v>
      </c>
      <c r="B5357" s="2">
        <v>0.73472222222222228</v>
      </c>
      <c r="C5357" t="s">
        <v>53</v>
      </c>
      <c r="D5357" t="s">
        <v>47</v>
      </c>
      <c r="E5357">
        <v>3</v>
      </c>
      <c r="F5357">
        <v>8</v>
      </c>
      <c r="G5357" t="s">
        <v>15</v>
      </c>
      <c r="H5357" t="s">
        <v>221</v>
      </c>
      <c r="I5357">
        <v>5816</v>
      </c>
      <c r="J5357" t="s">
        <v>16</v>
      </c>
      <c r="K5357" t="s">
        <v>17</v>
      </c>
      <c r="L5357">
        <v>2021</v>
      </c>
      <c r="M5357" t="s">
        <v>120</v>
      </c>
    </row>
    <row r="5358" spans="1:13" x14ac:dyDescent="0.25">
      <c r="A5358" s="1">
        <v>44486</v>
      </c>
      <c r="B5358" s="2">
        <v>0.86944444444444446</v>
      </c>
      <c r="C5358" t="s">
        <v>53</v>
      </c>
      <c r="D5358" t="s">
        <v>105</v>
      </c>
      <c r="E5358">
        <v>7</v>
      </c>
      <c r="F5358">
        <v>14</v>
      </c>
      <c r="G5358" t="s">
        <v>15</v>
      </c>
      <c r="H5358" t="s">
        <v>221</v>
      </c>
      <c r="I5358">
        <v>5651</v>
      </c>
      <c r="J5358" t="s">
        <v>16</v>
      </c>
      <c r="K5358" t="s">
        <v>17</v>
      </c>
      <c r="L5358">
        <v>2021</v>
      </c>
      <c r="M5358" t="s">
        <v>120</v>
      </c>
    </row>
    <row r="5359" spans="1:13" x14ac:dyDescent="0.25">
      <c r="A5359" s="1">
        <v>44486</v>
      </c>
      <c r="B5359" s="2">
        <v>0.92847222222222225</v>
      </c>
      <c r="C5359" t="s">
        <v>53</v>
      </c>
      <c r="D5359" t="s">
        <v>94</v>
      </c>
      <c r="E5359">
        <v>0</v>
      </c>
      <c r="F5359">
        <v>0</v>
      </c>
      <c r="G5359" t="s">
        <v>15</v>
      </c>
      <c r="H5359" t="s">
        <v>221</v>
      </c>
      <c r="I5359">
        <v>5766</v>
      </c>
      <c r="J5359" t="s">
        <v>16</v>
      </c>
      <c r="K5359" t="s">
        <v>17</v>
      </c>
      <c r="L5359">
        <v>2021</v>
      </c>
      <c r="M5359" t="s">
        <v>120</v>
      </c>
    </row>
    <row r="5360" spans="1:13" x14ac:dyDescent="0.25">
      <c r="A5360" s="1">
        <v>44486</v>
      </c>
      <c r="B5360" s="2">
        <v>0.9375</v>
      </c>
      <c r="C5360" t="s">
        <v>53</v>
      </c>
      <c r="D5360" t="s">
        <v>54</v>
      </c>
      <c r="E5360">
        <v>3</v>
      </c>
      <c r="F5360">
        <v>10</v>
      </c>
      <c r="G5360" t="s">
        <v>15</v>
      </c>
      <c r="H5360" t="s">
        <v>221</v>
      </c>
      <c r="I5360">
        <v>5966</v>
      </c>
      <c r="J5360" t="s">
        <v>16</v>
      </c>
      <c r="K5360" t="s">
        <v>17</v>
      </c>
      <c r="L5360">
        <v>2021</v>
      </c>
      <c r="M5360" t="s">
        <v>120</v>
      </c>
    </row>
    <row r="5361" spans="1:13" x14ac:dyDescent="0.25">
      <c r="A5361" s="1">
        <v>44486</v>
      </c>
      <c r="B5361" s="2">
        <v>0.94930555555555551</v>
      </c>
      <c r="C5361" t="s">
        <v>53</v>
      </c>
      <c r="D5361" t="s">
        <v>94</v>
      </c>
      <c r="E5361">
        <v>9</v>
      </c>
      <c r="F5361">
        <v>16</v>
      </c>
      <c r="G5361" t="s">
        <v>23</v>
      </c>
      <c r="H5361" t="s">
        <v>221</v>
      </c>
      <c r="I5361">
        <v>6006</v>
      </c>
      <c r="J5361" t="s">
        <v>16</v>
      </c>
      <c r="K5361" t="s">
        <v>17</v>
      </c>
      <c r="L5361">
        <v>2021</v>
      </c>
      <c r="M5361" t="s">
        <v>120</v>
      </c>
    </row>
    <row r="5362" spans="1:13" x14ac:dyDescent="0.25">
      <c r="A5362" s="1">
        <v>44487</v>
      </c>
      <c r="B5362" s="2">
        <v>0.50208333333333333</v>
      </c>
      <c r="C5362" t="s">
        <v>13</v>
      </c>
      <c r="D5362" t="s">
        <v>49</v>
      </c>
      <c r="E5362">
        <v>0</v>
      </c>
      <c r="F5362">
        <v>0</v>
      </c>
      <c r="G5362" t="s">
        <v>23</v>
      </c>
      <c r="H5362" t="s">
        <v>221</v>
      </c>
      <c r="I5362">
        <v>5796</v>
      </c>
      <c r="J5362" t="s">
        <v>16</v>
      </c>
      <c r="K5362" t="s">
        <v>17</v>
      </c>
      <c r="L5362">
        <v>2021</v>
      </c>
      <c r="M5362" t="s">
        <v>120</v>
      </c>
    </row>
    <row r="5363" spans="1:13" x14ac:dyDescent="0.25">
      <c r="A5363" s="1">
        <v>44487</v>
      </c>
      <c r="B5363" s="2">
        <v>0.59513888888888888</v>
      </c>
      <c r="C5363" t="s">
        <v>13</v>
      </c>
      <c r="D5363" t="s">
        <v>28</v>
      </c>
      <c r="E5363">
        <v>3</v>
      </c>
      <c r="F5363">
        <v>6</v>
      </c>
      <c r="G5363" t="s">
        <v>20</v>
      </c>
      <c r="H5363" t="s">
        <v>223</v>
      </c>
      <c r="I5363">
        <v>5179</v>
      </c>
      <c r="J5363" t="s">
        <v>16</v>
      </c>
      <c r="K5363" t="s">
        <v>17</v>
      </c>
      <c r="L5363">
        <v>2021</v>
      </c>
      <c r="M5363" t="s">
        <v>120</v>
      </c>
    </row>
    <row r="5364" spans="1:13" x14ac:dyDescent="0.25">
      <c r="A5364" s="1">
        <v>44487</v>
      </c>
      <c r="B5364" s="2">
        <v>0.62847222222222221</v>
      </c>
      <c r="C5364" t="s">
        <v>13</v>
      </c>
      <c r="D5364" t="s">
        <v>71</v>
      </c>
      <c r="E5364">
        <v>6</v>
      </c>
      <c r="F5364">
        <v>9</v>
      </c>
      <c r="G5364" t="s">
        <v>20</v>
      </c>
      <c r="H5364" t="s">
        <v>223</v>
      </c>
      <c r="I5364">
        <v>5286</v>
      </c>
      <c r="J5364" t="s">
        <v>55</v>
      </c>
      <c r="K5364" t="s">
        <v>56</v>
      </c>
      <c r="L5364">
        <v>2021</v>
      </c>
      <c r="M5364" t="s">
        <v>120</v>
      </c>
    </row>
    <row r="5365" spans="1:13" x14ac:dyDescent="0.25">
      <c r="A5365" s="1">
        <v>44487</v>
      </c>
      <c r="B5365" s="2">
        <v>0.65833333333333333</v>
      </c>
      <c r="C5365" t="s">
        <v>13</v>
      </c>
      <c r="D5365" t="s">
        <v>98</v>
      </c>
      <c r="E5365">
        <v>0</v>
      </c>
      <c r="F5365">
        <v>0</v>
      </c>
      <c r="G5365" t="s">
        <v>20</v>
      </c>
      <c r="H5365" t="s">
        <v>223</v>
      </c>
      <c r="I5365">
        <v>5059</v>
      </c>
      <c r="J5365" t="s">
        <v>16</v>
      </c>
      <c r="K5365" t="s">
        <v>17</v>
      </c>
      <c r="L5365">
        <v>2021</v>
      </c>
      <c r="M5365" t="s">
        <v>120</v>
      </c>
    </row>
    <row r="5366" spans="1:13" x14ac:dyDescent="0.25">
      <c r="A5366" s="1">
        <v>44487</v>
      </c>
      <c r="B5366" s="2">
        <v>0.66388888888888886</v>
      </c>
      <c r="C5366" t="s">
        <v>13</v>
      </c>
      <c r="D5366" t="s">
        <v>48</v>
      </c>
      <c r="E5366">
        <v>3</v>
      </c>
      <c r="F5366">
        <v>6</v>
      </c>
      <c r="G5366" t="s">
        <v>15</v>
      </c>
      <c r="H5366" t="s">
        <v>221</v>
      </c>
      <c r="I5366">
        <v>5991</v>
      </c>
      <c r="J5366" t="s">
        <v>16</v>
      </c>
      <c r="K5366" t="s">
        <v>17</v>
      </c>
      <c r="L5366">
        <v>2021</v>
      </c>
      <c r="M5366" t="s">
        <v>120</v>
      </c>
    </row>
    <row r="5367" spans="1:13" x14ac:dyDescent="0.25">
      <c r="A5367" s="1">
        <v>44487</v>
      </c>
      <c r="B5367" s="2">
        <v>0.73888888888888893</v>
      </c>
      <c r="C5367" t="s">
        <v>13</v>
      </c>
      <c r="D5367" t="s">
        <v>76</v>
      </c>
      <c r="E5367">
        <v>0</v>
      </c>
      <c r="F5367">
        <v>0</v>
      </c>
      <c r="G5367" t="s">
        <v>32</v>
      </c>
      <c r="H5367" t="s">
        <v>223</v>
      </c>
      <c r="I5367">
        <v>5351</v>
      </c>
      <c r="J5367" t="s">
        <v>16</v>
      </c>
      <c r="K5367" t="s">
        <v>17</v>
      </c>
      <c r="L5367">
        <v>2021</v>
      </c>
      <c r="M5367" t="s">
        <v>120</v>
      </c>
    </row>
    <row r="5368" spans="1:13" x14ac:dyDescent="0.25">
      <c r="A5368" s="1">
        <v>44488</v>
      </c>
      <c r="B5368" s="2">
        <v>0.46597222222222223</v>
      </c>
      <c r="C5368" t="s">
        <v>21</v>
      </c>
      <c r="D5368" t="s">
        <v>102</v>
      </c>
      <c r="E5368">
        <v>0</v>
      </c>
      <c r="F5368">
        <v>0</v>
      </c>
      <c r="G5368" t="s">
        <v>32</v>
      </c>
      <c r="H5368" t="s">
        <v>223</v>
      </c>
      <c r="I5368">
        <v>5034</v>
      </c>
      <c r="J5368" t="s">
        <v>16</v>
      </c>
      <c r="K5368" t="s">
        <v>17</v>
      </c>
      <c r="L5368">
        <v>2021</v>
      </c>
      <c r="M5368" t="s">
        <v>120</v>
      </c>
    </row>
    <row r="5369" spans="1:13" x14ac:dyDescent="0.25">
      <c r="A5369" s="1">
        <v>44488</v>
      </c>
      <c r="B5369" s="2">
        <v>0.59236111111111112</v>
      </c>
      <c r="C5369" t="s">
        <v>21</v>
      </c>
      <c r="D5369" t="s">
        <v>36</v>
      </c>
      <c r="E5369">
        <v>15</v>
      </c>
      <c r="F5369">
        <v>18</v>
      </c>
      <c r="G5369" t="s">
        <v>23</v>
      </c>
      <c r="H5369" t="s">
        <v>221</v>
      </c>
      <c r="I5369">
        <v>5661</v>
      </c>
      <c r="J5369" t="s">
        <v>16</v>
      </c>
      <c r="K5369" t="s">
        <v>17</v>
      </c>
      <c r="L5369">
        <v>2021</v>
      </c>
      <c r="M5369" t="s">
        <v>120</v>
      </c>
    </row>
    <row r="5370" spans="1:13" x14ac:dyDescent="0.25">
      <c r="A5370" s="1">
        <v>44488</v>
      </c>
      <c r="B5370" s="2">
        <v>0.61944444444444446</v>
      </c>
      <c r="C5370" t="s">
        <v>21</v>
      </c>
      <c r="D5370" t="s">
        <v>82</v>
      </c>
      <c r="E5370">
        <v>7</v>
      </c>
      <c r="F5370">
        <v>10</v>
      </c>
      <c r="G5370" t="s">
        <v>20</v>
      </c>
      <c r="H5370" t="s">
        <v>223</v>
      </c>
      <c r="I5370">
        <v>5149</v>
      </c>
      <c r="J5370" t="s">
        <v>16</v>
      </c>
      <c r="K5370" t="s">
        <v>17</v>
      </c>
      <c r="L5370">
        <v>2021</v>
      </c>
      <c r="M5370" t="s">
        <v>120</v>
      </c>
    </row>
    <row r="5371" spans="1:13" x14ac:dyDescent="0.25">
      <c r="A5371" s="1">
        <v>44488</v>
      </c>
      <c r="B5371" s="2">
        <v>0.62569444444444444</v>
      </c>
      <c r="C5371" t="s">
        <v>21</v>
      </c>
      <c r="D5371" t="s">
        <v>71</v>
      </c>
      <c r="E5371">
        <v>0</v>
      </c>
      <c r="F5371">
        <v>0</v>
      </c>
      <c r="G5371" t="s">
        <v>20</v>
      </c>
      <c r="H5371" t="s">
        <v>223</v>
      </c>
      <c r="I5371">
        <v>5213</v>
      </c>
      <c r="J5371" t="s">
        <v>16</v>
      </c>
      <c r="K5371" t="s">
        <v>17</v>
      </c>
      <c r="L5371">
        <v>2021</v>
      </c>
      <c r="M5371" t="s">
        <v>120</v>
      </c>
    </row>
    <row r="5372" spans="1:13" x14ac:dyDescent="0.25">
      <c r="A5372" s="1">
        <v>44488</v>
      </c>
      <c r="B5372" s="2">
        <v>0.62569444444444444</v>
      </c>
      <c r="C5372" t="s">
        <v>21</v>
      </c>
      <c r="D5372" t="s">
        <v>65</v>
      </c>
      <c r="E5372">
        <v>0</v>
      </c>
      <c r="F5372">
        <v>0</v>
      </c>
      <c r="G5372" t="s">
        <v>23</v>
      </c>
      <c r="H5372" t="s">
        <v>221</v>
      </c>
      <c r="I5372">
        <v>6096</v>
      </c>
      <c r="J5372" t="s">
        <v>16</v>
      </c>
      <c r="K5372" t="s">
        <v>17</v>
      </c>
      <c r="L5372">
        <v>2021</v>
      </c>
      <c r="M5372" t="s">
        <v>120</v>
      </c>
    </row>
    <row r="5373" spans="1:13" x14ac:dyDescent="0.25">
      <c r="A5373" s="1">
        <v>44488</v>
      </c>
      <c r="B5373" s="2">
        <v>0.94166666666666665</v>
      </c>
      <c r="C5373" t="s">
        <v>21</v>
      </c>
      <c r="D5373" t="s">
        <v>96</v>
      </c>
      <c r="E5373">
        <v>4</v>
      </c>
      <c r="F5373">
        <v>10</v>
      </c>
      <c r="G5373" t="s">
        <v>20</v>
      </c>
      <c r="H5373" t="s">
        <v>223</v>
      </c>
      <c r="I5373">
        <v>5252</v>
      </c>
      <c r="J5373" t="s">
        <v>16</v>
      </c>
      <c r="K5373" t="s">
        <v>17</v>
      </c>
      <c r="L5373">
        <v>2021</v>
      </c>
      <c r="M5373" t="s">
        <v>120</v>
      </c>
    </row>
    <row r="5374" spans="1:13" x14ac:dyDescent="0.25">
      <c r="A5374" s="1">
        <v>44488</v>
      </c>
      <c r="B5374" s="2">
        <v>0.96319444444444446</v>
      </c>
      <c r="C5374" t="s">
        <v>21</v>
      </c>
      <c r="D5374" t="s">
        <v>51</v>
      </c>
      <c r="E5374">
        <v>7</v>
      </c>
      <c r="F5374">
        <v>13</v>
      </c>
      <c r="G5374" t="s">
        <v>20</v>
      </c>
      <c r="H5374" t="s">
        <v>223</v>
      </c>
      <c r="I5374">
        <v>5032</v>
      </c>
      <c r="J5374" t="s">
        <v>16</v>
      </c>
      <c r="K5374" t="s">
        <v>17</v>
      </c>
      <c r="L5374">
        <v>2021</v>
      </c>
      <c r="M5374" t="s">
        <v>120</v>
      </c>
    </row>
    <row r="5375" spans="1:13" x14ac:dyDescent="0.25">
      <c r="A5375" s="1">
        <v>44488</v>
      </c>
      <c r="B5375" s="2">
        <v>0.96527777777777779</v>
      </c>
      <c r="C5375" t="s">
        <v>21</v>
      </c>
      <c r="D5375" t="s">
        <v>49</v>
      </c>
      <c r="E5375">
        <v>0</v>
      </c>
      <c r="F5375">
        <v>0</v>
      </c>
      <c r="G5375" t="s">
        <v>23</v>
      </c>
      <c r="H5375" t="s">
        <v>221</v>
      </c>
      <c r="I5375">
        <v>5416</v>
      </c>
      <c r="J5375" t="s">
        <v>16</v>
      </c>
      <c r="K5375" t="s">
        <v>17</v>
      </c>
      <c r="L5375">
        <v>2021</v>
      </c>
      <c r="M5375" t="s">
        <v>120</v>
      </c>
    </row>
    <row r="5376" spans="1:13" x14ac:dyDescent="0.25">
      <c r="A5376" s="1">
        <v>44489</v>
      </c>
      <c r="B5376" s="2">
        <v>0.32222222222222224</v>
      </c>
      <c r="C5376" t="s">
        <v>25</v>
      </c>
      <c r="D5376" t="s">
        <v>26</v>
      </c>
      <c r="E5376">
        <v>0</v>
      </c>
      <c r="F5376">
        <v>0</v>
      </c>
      <c r="G5376" t="s">
        <v>32</v>
      </c>
      <c r="H5376" t="s">
        <v>223</v>
      </c>
      <c r="I5376">
        <v>5292</v>
      </c>
      <c r="J5376" t="s">
        <v>16</v>
      </c>
      <c r="K5376" t="s">
        <v>17</v>
      </c>
      <c r="L5376">
        <v>2021</v>
      </c>
      <c r="M5376" t="s">
        <v>120</v>
      </c>
    </row>
    <row r="5377" spans="1:13" x14ac:dyDescent="0.25">
      <c r="A5377" s="1">
        <v>44489</v>
      </c>
      <c r="B5377" s="2">
        <v>0.36041666666666666</v>
      </c>
      <c r="C5377" t="s">
        <v>25</v>
      </c>
      <c r="D5377" t="s">
        <v>47</v>
      </c>
      <c r="E5377">
        <v>17</v>
      </c>
      <c r="F5377">
        <v>20</v>
      </c>
      <c r="G5377" t="s">
        <v>23</v>
      </c>
      <c r="H5377" t="s">
        <v>221</v>
      </c>
      <c r="I5377">
        <v>5486</v>
      </c>
      <c r="J5377" t="s">
        <v>16</v>
      </c>
      <c r="K5377" t="s">
        <v>17</v>
      </c>
      <c r="L5377">
        <v>2021</v>
      </c>
      <c r="M5377" t="s">
        <v>120</v>
      </c>
    </row>
    <row r="5378" spans="1:13" x14ac:dyDescent="0.25">
      <c r="A5378" s="1">
        <v>44489</v>
      </c>
      <c r="B5378" s="2">
        <v>0.62430555555555556</v>
      </c>
      <c r="C5378" t="s">
        <v>25</v>
      </c>
      <c r="D5378" t="s">
        <v>70</v>
      </c>
      <c r="E5378">
        <v>0</v>
      </c>
      <c r="F5378">
        <v>0</v>
      </c>
      <c r="G5378" t="s">
        <v>20</v>
      </c>
      <c r="H5378" t="s">
        <v>223</v>
      </c>
      <c r="I5378">
        <v>5169</v>
      </c>
      <c r="J5378" t="s">
        <v>16</v>
      </c>
      <c r="K5378" t="s">
        <v>17</v>
      </c>
      <c r="L5378">
        <v>2021</v>
      </c>
      <c r="M5378" t="s">
        <v>120</v>
      </c>
    </row>
    <row r="5379" spans="1:13" x14ac:dyDescent="0.25">
      <c r="A5379" s="1">
        <v>44489</v>
      </c>
      <c r="B5379" s="2">
        <v>0.74583333333333335</v>
      </c>
      <c r="C5379" t="s">
        <v>25</v>
      </c>
      <c r="D5379" t="s">
        <v>87</v>
      </c>
      <c r="E5379">
        <v>0</v>
      </c>
      <c r="F5379">
        <v>0</v>
      </c>
      <c r="G5379" t="s">
        <v>23</v>
      </c>
      <c r="H5379" t="s">
        <v>221</v>
      </c>
      <c r="I5379">
        <v>5796</v>
      </c>
      <c r="J5379" t="s">
        <v>16</v>
      </c>
      <c r="K5379" t="s">
        <v>17</v>
      </c>
      <c r="L5379">
        <v>2021</v>
      </c>
      <c r="M5379" t="s">
        <v>120</v>
      </c>
    </row>
    <row r="5380" spans="1:13" x14ac:dyDescent="0.25">
      <c r="A5380" s="1">
        <v>44489</v>
      </c>
      <c r="B5380" s="2">
        <v>6.9444444444444447E-4</v>
      </c>
      <c r="C5380" t="s">
        <v>25</v>
      </c>
      <c r="D5380" t="s">
        <v>44</v>
      </c>
      <c r="E5380">
        <v>38</v>
      </c>
      <c r="F5380">
        <v>45</v>
      </c>
      <c r="G5380" t="s">
        <v>15</v>
      </c>
      <c r="H5380" t="s">
        <v>221</v>
      </c>
      <c r="I5380">
        <v>5751</v>
      </c>
      <c r="J5380" t="s">
        <v>89</v>
      </c>
      <c r="K5380" t="s">
        <v>90</v>
      </c>
      <c r="L5380">
        <v>2021</v>
      </c>
      <c r="M5380" t="s">
        <v>120</v>
      </c>
    </row>
    <row r="5381" spans="1:13" x14ac:dyDescent="0.25">
      <c r="A5381" s="1">
        <v>44490</v>
      </c>
      <c r="B5381" s="2">
        <v>0.10277777777777777</v>
      </c>
      <c r="C5381" t="s">
        <v>33</v>
      </c>
      <c r="D5381" t="s">
        <v>47</v>
      </c>
      <c r="E5381">
        <v>0</v>
      </c>
      <c r="F5381">
        <v>0</v>
      </c>
      <c r="G5381" t="s">
        <v>23</v>
      </c>
      <c r="H5381" t="s">
        <v>221</v>
      </c>
      <c r="I5381">
        <v>5491</v>
      </c>
      <c r="J5381" t="s">
        <v>16</v>
      </c>
      <c r="K5381" t="s">
        <v>17</v>
      </c>
      <c r="L5381">
        <v>2021</v>
      </c>
      <c r="M5381" t="s">
        <v>120</v>
      </c>
    </row>
    <row r="5382" spans="1:13" x14ac:dyDescent="0.25">
      <c r="A5382" s="1">
        <v>44490</v>
      </c>
      <c r="B5382" s="2">
        <v>0.52847222222222223</v>
      </c>
      <c r="C5382" t="s">
        <v>33</v>
      </c>
      <c r="D5382" t="s">
        <v>65</v>
      </c>
      <c r="E5382">
        <v>0</v>
      </c>
      <c r="F5382">
        <v>0</v>
      </c>
      <c r="G5382" t="s">
        <v>15</v>
      </c>
      <c r="H5382" t="s">
        <v>221</v>
      </c>
      <c r="I5382">
        <v>5666</v>
      </c>
      <c r="J5382" t="s">
        <v>16</v>
      </c>
      <c r="K5382" t="s">
        <v>17</v>
      </c>
      <c r="L5382">
        <v>2021</v>
      </c>
      <c r="M5382" t="s">
        <v>120</v>
      </c>
    </row>
    <row r="5383" spans="1:13" x14ac:dyDescent="0.25">
      <c r="A5383" s="1">
        <v>44490</v>
      </c>
      <c r="B5383" s="2">
        <v>0.74583333333333335</v>
      </c>
      <c r="C5383" t="s">
        <v>33</v>
      </c>
      <c r="D5383" t="s">
        <v>36</v>
      </c>
      <c r="E5383">
        <v>9</v>
      </c>
      <c r="F5383">
        <v>12</v>
      </c>
      <c r="G5383" t="s">
        <v>23</v>
      </c>
      <c r="H5383" t="s">
        <v>221</v>
      </c>
      <c r="I5383">
        <v>5481</v>
      </c>
      <c r="J5383" t="s">
        <v>55</v>
      </c>
      <c r="K5383" t="s">
        <v>56</v>
      </c>
      <c r="L5383">
        <v>2021</v>
      </c>
      <c r="M5383" t="s">
        <v>120</v>
      </c>
    </row>
    <row r="5384" spans="1:13" x14ac:dyDescent="0.25">
      <c r="A5384" s="1">
        <v>44490</v>
      </c>
      <c r="B5384" s="2">
        <v>0.89722222222222225</v>
      </c>
      <c r="C5384" t="s">
        <v>33</v>
      </c>
      <c r="D5384" t="s">
        <v>14</v>
      </c>
      <c r="E5384">
        <v>0</v>
      </c>
      <c r="F5384">
        <v>0</v>
      </c>
      <c r="G5384" t="s">
        <v>15</v>
      </c>
      <c r="H5384" t="s">
        <v>221</v>
      </c>
      <c r="I5384">
        <v>5546</v>
      </c>
      <c r="J5384" t="s">
        <v>16</v>
      </c>
      <c r="K5384" t="s">
        <v>17</v>
      </c>
      <c r="L5384">
        <v>2021</v>
      </c>
      <c r="M5384" t="s">
        <v>120</v>
      </c>
    </row>
    <row r="5385" spans="1:13" x14ac:dyDescent="0.25">
      <c r="A5385" s="1">
        <v>44490</v>
      </c>
      <c r="B5385" s="2">
        <v>2.5694444444444443E-2</v>
      </c>
      <c r="C5385" t="s">
        <v>33</v>
      </c>
      <c r="D5385" t="s">
        <v>65</v>
      </c>
      <c r="E5385">
        <v>4</v>
      </c>
      <c r="F5385">
        <v>9</v>
      </c>
      <c r="G5385" t="s">
        <v>23</v>
      </c>
      <c r="H5385" t="s">
        <v>221</v>
      </c>
      <c r="I5385">
        <v>5396</v>
      </c>
      <c r="J5385" t="s">
        <v>16</v>
      </c>
      <c r="K5385" t="s">
        <v>17</v>
      </c>
      <c r="L5385">
        <v>2021</v>
      </c>
      <c r="M5385" t="s">
        <v>120</v>
      </c>
    </row>
    <row r="5386" spans="1:13" x14ac:dyDescent="0.25">
      <c r="A5386" s="1">
        <v>44491</v>
      </c>
      <c r="B5386" s="2">
        <v>0.58888888888888891</v>
      </c>
      <c r="C5386" t="s">
        <v>40</v>
      </c>
      <c r="D5386" t="s">
        <v>65</v>
      </c>
      <c r="E5386">
        <v>5</v>
      </c>
      <c r="F5386">
        <v>8</v>
      </c>
      <c r="G5386" t="s">
        <v>23</v>
      </c>
      <c r="H5386" t="s">
        <v>221</v>
      </c>
      <c r="I5386">
        <v>5591</v>
      </c>
      <c r="J5386" t="s">
        <v>16</v>
      </c>
      <c r="K5386" t="s">
        <v>17</v>
      </c>
      <c r="L5386">
        <v>2021</v>
      </c>
      <c r="M5386" t="s">
        <v>120</v>
      </c>
    </row>
    <row r="5387" spans="1:13" x14ac:dyDescent="0.25">
      <c r="A5387" s="1">
        <v>44491</v>
      </c>
      <c r="B5387" s="2">
        <v>0.65763888888888888</v>
      </c>
      <c r="C5387" t="s">
        <v>40</v>
      </c>
      <c r="D5387" t="s">
        <v>36</v>
      </c>
      <c r="E5387">
        <v>3</v>
      </c>
      <c r="F5387">
        <v>6</v>
      </c>
      <c r="G5387" t="s">
        <v>23</v>
      </c>
      <c r="H5387" t="s">
        <v>221</v>
      </c>
      <c r="I5387">
        <v>6016</v>
      </c>
      <c r="J5387" t="s">
        <v>16</v>
      </c>
      <c r="K5387" t="s">
        <v>17</v>
      </c>
      <c r="L5387">
        <v>2021</v>
      </c>
      <c r="M5387" t="s">
        <v>120</v>
      </c>
    </row>
    <row r="5388" spans="1:13" x14ac:dyDescent="0.25">
      <c r="A5388" s="1">
        <v>44491</v>
      </c>
      <c r="B5388" s="2">
        <v>0.83333333333333337</v>
      </c>
      <c r="C5388" t="s">
        <v>40</v>
      </c>
      <c r="D5388" t="s">
        <v>67</v>
      </c>
      <c r="E5388">
        <v>0</v>
      </c>
      <c r="F5388">
        <v>0</v>
      </c>
      <c r="G5388" t="s">
        <v>15</v>
      </c>
      <c r="H5388" t="s">
        <v>221</v>
      </c>
      <c r="I5388">
        <v>5766</v>
      </c>
      <c r="J5388" t="s">
        <v>16</v>
      </c>
      <c r="K5388" t="s">
        <v>17</v>
      </c>
      <c r="L5388">
        <v>2021</v>
      </c>
      <c r="M5388" t="s">
        <v>120</v>
      </c>
    </row>
    <row r="5389" spans="1:13" x14ac:dyDescent="0.25">
      <c r="A5389" s="1">
        <v>44491</v>
      </c>
      <c r="B5389" s="2">
        <v>0.86527777777777781</v>
      </c>
      <c r="C5389" t="s">
        <v>40</v>
      </c>
      <c r="D5389" t="s">
        <v>36</v>
      </c>
      <c r="E5389">
        <v>3</v>
      </c>
      <c r="F5389">
        <v>6</v>
      </c>
      <c r="G5389" t="s">
        <v>23</v>
      </c>
      <c r="H5389" t="s">
        <v>221</v>
      </c>
      <c r="I5389">
        <v>6056</v>
      </c>
      <c r="J5389" t="s">
        <v>16</v>
      </c>
      <c r="K5389" t="s">
        <v>17</v>
      </c>
      <c r="L5389">
        <v>2021</v>
      </c>
      <c r="M5389" t="s">
        <v>120</v>
      </c>
    </row>
    <row r="5390" spans="1:13" x14ac:dyDescent="0.25">
      <c r="A5390" s="1">
        <v>44491</v>
      </c>
      <c r="B5390" s="2">
        <v>0.9145833333333333</v>
      </c>
      <c r="C5390" t="s">
        <v>40</v>
      </c>
      <c r="D5390" t="s">
        <v>97</v>
      </c>
      <c r="E5390">
        <v>8</v>
      </c>
      <c r="F5390">
        <v>14</v>
      </c>
      <c r="G5390" t="s">
        <v>20</v>
      </c>
      <c r="H5390" t="s">
        <v>223</v>
      </c>
      <c r="I5390">
        <v>5265</v>
      </c>
      <c r="J5390" t="s">
        <v>55</v>
      </c>
      <c r="K5390" t="s">
        <v>56</v>
      </c>
      <c r="L5390">
        <v>2021</v>
      </c>
      <c r="M5390" t="s">
        <v>120</v>
      </c>
    </row>
    <row r="5391" spans="1:13" x14ac:dyDescent="0.25">
      <c r="A5391" s="1">
        <v>44491</v>
      </c>
      <c r="B5391" s="2">
        <v>0.95972222222222225</v>
      </c>
      <c r="C5391" t="s">
        <v>40</v>
      </c>
      <c r="D5391" t="s">
        <v>88</v>
      </c>
      <c r="E5391">
        <v>0</v>
      </c>
      <c r="F5391">
        <v>0</v>
      </c>
      <c r="G5391" t="s">
        <v>15</v>
      </c>
      <c r="H5391" t="s">
        <v>221</v>
      </c>
      <c r="I5391">
        <v>5766</v>
      </c>
      <c r="J5391" t="s">
        <v>55</v>
      </c>
      <c r="K5391" t="s">
        <v>56</v>
      </c>
      <c r="L5391">
        <v>2021</v>
      </c>
      <c r="M5391" t="s">
        <v>120</v>
      </c>
    </row>
    <row r="5392" spans="1:13" x14ac:dyDescent="0.25">
      <c r="A5392" s="1">
        <v>44491</v>
      </c>
      <c r="B5392" s="2">
        <v>2.9861111111111113E-2</v>
      </c>
      <c r="C5392" t="s">
        <v>40</v>
      </c>
      <c r="D5392" t="s">
        <v>69</v>
      </c>
      <c r="E5392">
        <v>0</v>
      </c>
      <c r="F5392">
        <v>0</v>
      </c>
      <c r="G5392" t="s">
        <v>20</v>
      </c>
      <c r="H5392" t="s">
        <v>223</v>
      </c>
      <c r="I5392">
        <v>5239</v>
      </c>
      <c r="J5392" t="s">
        <v>16</v>
      </c>
      <c r="K5392" t="s">
        <v>17</v>
      </c>
      <c r="L5392">
        <v>2021</v>
      </c>
      <c r="M5392" t="s">
        <v>120</v>
      </c>
    </row>
    <row r="5393" spans="1:13" x14ac:dyDescent="0.25">
      <c r="A5393" s="1">
        <v>44491</v>
      </c>
      <c r="B5393" s="2">
        <v>7.9861111111111105E-2</v>
      </c>
      <c r="C5393" t="s">
        <v>40</v>
      </c>
      <c r="D5393" t="s">
        <v>47</v>
      </c>
      <c r="E5393">
        <v>14</v>
      </c>
      <c r="F5393">
        <v>19</v>
      </c>
      <c r="G5393" t="s">
        <v>15</v>
      </c>
      <c r="H5393" t="s">
        <v>221</v>
      </c>
      <c r="I5393">
        <v>5401</v>
      </c>
      <c r="J5393" t="s">
        <v>16</v>
      </c>
      <c r="K5393" t="s">
        <v>17</v>
      </c>
      <c r="L5393">
        <v>2021</v>
      </c>
      <c r="M5393" t="s">
        <v>120</v>
      </c>
    </row>
    <row r="5394" spans="1:13" x14ac:dyDescent="0.25">
      <c r="A5394" s="1">
        <v>44492</v>
      </c>
      <c r="B5394" s="2">
        <v>8.4027777777777785E-2</v>
      </c>
      <c r="C5394" t="s">
        <v>50</v>
      </c>
      <c r="D5394" t="s">
        <v>63</v>
      </c>
      <c r="E5394">
        <v>0</v>
      </c>
      <c r="F5394">
        <v>0</v>
      </c>
      <c r="G5394" t="s">
        <v>23</v>
      </c>
      <c r="H5394" t="s">
        <v>221</v>
      </c>
      <c r="I5394">
        <v>6131</v>
      </c>
      <c r="J5394" t="s">
        <v>16</v>
      </c>
      <c r="K5394" t="s">
        <v>17</v>
      </c>
      <c r="L5394">
        <v>2021</v>
      </c>
      <c r="M5394" t="s">
        <v>120</v>
      </c>
    </row>
    <row r="5395" spans="1:13" x14ac:dyDescent="0.25">
      <c r="A5395" s="1">
        <v>44492</v>
      </c>
      <c r="B5395" s="2">
        <v>0.60138888888888886</v>
      </c>
      <c r="C5395" t="s">
        <v>50</v>
      </c>
      <c r="D5395" t="s">
        <v>94</v>
      </c>
      <c r="E5395">
        <v>5</v>
      </c>
      <c r="F5395">
        <v>10</v>
      </c>
      <c r="G5395" t="s">
        <v>23</v>
      </c>
      <c r="H5395" t="s">
        <v>221</v>
      </c>
      <c r="I5395">
        <v>6056</v>
      </c>
      <c r="J5395" t="s">
        <v>16</v>
      </c>
      <c r="K5395" t="s">
        <v>17</v>
      </c>
      <c r="L5395">
        <v>2021</v>
      </c>
      <c r="M5395" t="s">
        <v>120</v>
      </c>
    </row>
    <row r="5396" spans="1:13" x14ac:dyDescent="0.25">
      <c r="A5396" s="1">
        <v>44492</v>
      </c>
      <c r="B5396" s="2">
        <v>0.72986111111111107</v>
      </c>
      <c r="C5396" t="s">
        <v>50</v>
      </c>
      <c r="D5396" t="s">
        <v>71</v>
      </c>
      <c r="E5396">
        <v>0</v>
      </c>
      <c r="F5396">
        <v>0</v>
      </c>
      <c r="G5396" t="s">
        <v>32</v>
      </c>
      <c r="H5396" t="s">
        <v>223</v>
      </c>
      <c r="I5396">
        <v>5304</v>
      </c>
      <c r="J5396" t="s">
        <v>16</v>
      </c>
      <c r="K5396" t="s">
        <v>17</v>
      </c>
      <c r="L5396">
        <v>2021</v>
      </c>
      <c r="M5396" t="s">
        <v>120</v>
      </c>
    </row>
    <row r="5397" spans="1:13" x14ac:dyDescent="0.25">
      <c r="A5397" s="1">
        <v>44492</v>
      </c>
      <c r="B5397" s="2">
        <v>0.94722222222222219</v>
      </c>
      <c r="C5397" t="s">
        <v>50</v>
      </c>
      <c r="D5397" t="s">
        <v>85</v>
      </c>
      <c r="E5397">
        <v>9</v>
      </c>
      <c r="F5397">
        <v>16</v>
      </c>
      <c r="G5397" t="s">
        <v>23</v>
      </c>
      <c r="H5397" t="s">
        <v>221</v>
      </c>
      <c r="I5397">
        <v>5831</v>
      </c>
      <c r="J5397" t="s">
        <v>16</v>
      </c>
      <c r="K5397" t="s">
        <v>17</v>
      </c>
      <c r="L5397">
        <v>2021</v>
      </c>
      <c r="M5397" t="s">
        <v>120</v>
      </c>
    </row>
    <row r="5398" spans="1:13" x14ac:dyDescent="0.25">
      <c r="A5398" s="1">
        <v>44493</v>
      </c>
      <c r="B5398" s="2">
        <v>0.65277777777777779</v>
      </c>
      <c r="C5398" t="s">
        <v>53</v>
      </c>
      <c r="D5398" t="s">
        <v>68</v>
      </c>
      <c r="E5398">
        <v>12</v>
      </c>
      <c r="F5398">
        <v>17</v>
      </c>
      <c r="G5398" t="s">
        <v>20</v>
      </c>
      <c r="H5398" t="s">
        <v>223</v>
      </c>
      <c r="I5398">
        <v>5152</v>
      </c>
      <c r="J5398" t="s">
        <v>55</v>
      </c>
      <c r="K5398" t="s">
        <v>56</v>
      </c>
      <c r="L5398">
        <v>2021</v>
      </c>
      <c r="M5398" t="s">
        <v>120</v>
      </c>
    </row>
    <row r="5399" spans="1:13" x14ac:dyDescent="0.25">
      <c r="A5399" s="1">
        <v>44493</v>
      </c>
      <c r="B5399" s="2">
        <v>0.8256944444444444</v>
      </c>
      <c r="C5399" t="s">
        <v>53</v>
      </c>
      <c r="D5399" t="s">
        <v>47</v>
      </c>
      <c r="E5399">
        <v>0</v>
      </c>
      <c r="F5399">
        <v>0</v>
      </c>
      <c r="G5399" t="s">
        <v>23</v>
      </c>
      <c r="H5399" t="s">
        <v>221</v>
      </c>
      <c r="I5399">
        <v>5711</v>
      </c>
      <c r="J5399" t="s">
        <v>91</v>
      </c>
      <c r="K5399" t="s">
        <v>92</v>
      </c>
      <c r="L5399">
        <v>2021</v>
      </c>
      <c r="M5399" t="s">
        <v>120</v>
      </c>
    </row>
    <row r="5400" spans="1:13" x14ac:dyDescent="0.25">
      <c r="A5400" s="1">
        <v>44494</v>
      </c>
      <c r="B5400" s="2">
        <v>0.27777777777777779</v>
      </c>
      <c r="C5400" t="s">
        <v>13</v>
      </c>
      <c r="D5400" t="s">
        <v>112</v>
      </c>
      <c r="E5400">
        <v>10</v>
      </c>
      <c r="F5400">
        <v>13</v>
      </c>
      <c r="G5400" t="s">
        <v>15</v>
      </c>
      <c r="H5400" t="s">
        <v>221</v>
      </c>
      <c r="I5400">
        <v>5666</v>
      </c>
      <c r="J5400" t="s">
        <v>16</v>
      </c>
      <c r="K5400" t="s">
        <v>17</v>
      </c>
      <c r="L5400">
        <v>2021</v>
      </c>
      <c r="M5400" t="s">
        <v>120</v>
      </c>
    </row>
    <row r="5401" spans="1:13" x14ac:dyDescent="0.25">
      <c r="A5401" s="1">
        <v>44494</v>
      </c>
      <c r="B5401" s="2">
        <v>0.61805555555555558</v>
      </c>
      <c r="C5401" t="s">
        <v>13</v>
      </c>
      <c r="D5401" t="s">
        <v>31</v>
      </c>
      <c r="E5401">
        <v>10</v>
      </c>
      <c r="F5401">
        <v>13</v>
      </c>
      <c r="G5401" t="s">
        <v>32</v>
      </c>
      <c r="H5401" t="s">
        <v>223</v>
      </c>
      <c r="I5401">
        <v>5213</v>
      </c>
      <c r="J5401" t="s">
        <v>38</v>
      </c>
      <c r="K5401" t="s">
        <v>39</v>
      </c>
      <c r="L5401">
        <v>2021</v>
      </c>
      <c r="M5401" t="s">
        <v>120</v>
      </c>
    </row>
    <row r="5402" spans="1:13" x14ac:dyDescent="0.25">
      <c r="A5402" s="1">
        <v>44494</v>
      </c>
      <c r="B5402" s="2">
        <v>0.84027777777777779</v>
      </c>
      <c r="C5402" t="s">
        <v>13</v>
      </c>
      <c r="D5402" t="s">
        <v>35</v>
      </c>
      <c r="E5402">
        <v>0</v>
      </c>
      <c r="F5402">
        <v>0</v>
      </c>
      <c r="G5402" t="s">
        <v>15</v>
      </c>
      <c r="H5402" t="s">
        <v>221</v>
      </c>
      <c r="I5402">
        <v>5506</v>
      </c>
      <c r="J5402" t="s">
        <v>16</v>
      </c>
      <c r="K5402" t="s">
        <v>17</v>
      </c>
      <c r="L5402">
        <v>2021</v>
      </c>
      <c r="M5402" t="s">
        <v>120</v>
      </c>
    </row>
    <row r="5403" spans="1:13" x14ac:dyDescent="0.25">
      <c r="A5403" s="1">
        <v>44494</v>
      </c>
      <c r="B5403" s="2">
        <v>6.5277777777777782E-2</v>
      </c>
      <c r="C5403" t="s">
        <v>13</v>
      </c>
      <c r="D5403" t="s">
        <v>105</v>
      </c>
      <c r="E5403">
        <v>3</v>
      </c>
      <c r="F5403">
        <v>8</v>
      </c>
      <c r="G5403" t="s">
        <v>23</v>
      </c>
      <c r="H5403" t="s">
        <v>221</v>
      </c>
      <c r="I5403">
        <v>5786</v>
      </c>
      <c r="J5403" t="s">
        <v>16</v>
      </c>
      <c r="K5403" t="s">
        <v>17</v>
      </c>
      <c r="L5403">
        <v>2021</v>
      </c>
      <c r="M5403" t="s">
        <v>120</v>
      </c>
    </row>
    <row r="5404" spans="1:13" x14ac:dyDescent="0.25">
      <c r="A5404" s="1">
        <v>44494</v>
      </c>
      <c r="B5404" s="2">
        <v>0.86736111111111114</v>
      </c>
      <c r="C5404" t="s">
        <v>13</v>
      </c>
      <c r="D5404" t="s">
        <v>115</v>
      </c>
      <c r="E5404">
        <v>0</v>
      </c>
      <c r="F5404">
        <v>0</v>
      </c>
      <c r="G5404" t="s">
        <v>32</v>
      </c>
      <c r="H5404" t="s">
        <v>222</v>
      </c>
      <c r="I5404">
        <v>6161</v>
      </c>
      <c r="J5404" t="s">
        <v>16</v>
      </c>
      <c r="K5404" t="s">
        <v>17</v>
      </c>
      <c r="L5404">
        <v>2021</v>
      </c>
      <c r="M5404" t="s">
        <v>120</v>
      </c>
    </row>
    <row r="5405" spans="1:13" x14ac:dyDescent="0.25">
      <c r="A5405" s="1">
        <v>44495</v>
      </c>
      <c r="B5405" s="2">
        <v>0.75902777777777775</v>
      </c>
      <c r="C5405" t="s">
        <v>21</v>
      </c>
      <c r="D5405" t="s">
        <v>65</v>
      </c>
      <c r="E5405">
        <v>7</v>
      </c>
      <c r="F5405">
        <v>10</v>
      </c>
      <c r="G5405" t="s">
        <v>23</v>
      </c>
      <c r="H5405" t="s">
        <v>221</v>
      </c>
      <c r="I5405">
        <v>5881</v>
      </c>
      <c r="J5405" t="s">
        <v>16</v>
      </c>
      <c r="K5405" t="s">
        <v>17</v>
      </c>
      <c r="L5405">
        <v>2021</v>
      </c>
      <c r="M5405" t="s">
        <v>120</v>
      </c>
    </row>
    <row r="5406" spans="1:13" x14ac:dyDescent="0.25">
      <c r="A5406" s="1">
        <v>44495</v>
      </c>
      <c r="B5406" s="2">
        <v>0.77013888888888893</v>
      </c>
      <c r="C5406" t="s">
        <v>21</v>
      </c>
      <c r="D5406" t="s">
        <v>14</v>
      </c>
      <c r="E5406">
        <v>6</v>
      </c>
      <c r="F5406">
        <v>9</v>
      </c>
      <c r="G5406" t="s">
        <v>23</v>
      </c>
      <c r="H5406" t="s">
        <v>221</v>
      </c>
      <c r="I5406">
        <v>5881</v>
      </c>
      <c r="J5406" t="s">
        <v>16</v>
      </c>
      <c r="K5406" t="s">
        <v>17</v>
      </c>
      <c r="L5406">
        <v>2021</v>
      </c>
      <c r="M5406" t="s">
        <v>120</v>
      </c>
    </row>
    <row r="5407" spans="1:13" x14ac:dyDescent="0.25">
      <c r="A5407" s="1">
        <v>44496</v>
      </c>
      <c r="B5407" s="2">
        <v>0.40277777777777779</v>
      </c>
      <c r="C5407" t="s">
        <v>25</v>
      </c>
      <c r="D5407" t="s">
        <v>97</v>
      </c>
      <c r="E5407">
        <v>5</v>
      </c>
      <c r="F5407">
        <v>8</v>
      </c>
      <c r="G5407" t="s">
        <v>20</v>
      </c>
      <c r="H5407" t="s">
        <v>223</v>
      </c>
      <c r="I5407">
        <v>5144</v>
      </c>
      <c r="J5407" t="s">
        <v>16</v>
      </c>
      <c r="K5407" t="s">
        <v>17</v>
      </c>
      <c r="L5407">
        <v>2021</v>
      </c>
      <c r="M5407" t="s">
        <v>120</v>
      </c>
    </row>
    <row r="5408" spans="1:13" x14ac:dyDescent="0.25">
      <c r="A5408" s="1">
        <v>44496</v>
      </c>
      <c r="B5408" s="2">
        <v>0.7729166666666667</v>
      </c>
      <c r="C5408" t="s">
        <v>25</v>
      </c>
      <c r="D5408" t="s">
        <v>113</v>
      </c>
      <c r="E5408">
        <v>0</v>
      </c>
      <c r="F5408">
        <v>0</v>
      </c>
      <c r="G5408" t="s">
        <v>15</v>
      </c>
      <c r="H5408" t="s">
        <v>221</v>
      </c>
      <c r="I5408">
        <v>5691</v>
      </c>
      <c r="J5408" t="s">
        <v>16</v>
      </c>
      <c r="K5408" t="s">
        <v>17</v>
      </c>
      <c r="L5408">
        <v>2021</v>
      </c>
      <c r="M5408" t="s">
        <v>120</v>
      </c>
    </row>
    <row r="5409" spans="1:13" x14ac:dyDescent="0.25">
      <c r="A5409" s="1">
        <v>44496</v>
      </c>
      <c r="B5409" s="2">
        <v>0.85763888888888884</v>
      </c>
      <c r="C5409" t="s">
        <v>25</v>
      </c>
      <c r="D5409" t="s">
        <v>87</v>
      </c>
      <c r="E5409">
        <v>23</v>
      </c>
      <c r="F5409">
        <v>26</v>
      </c>
      <c r="G5409" t="s">
        <v>23</v>
      </c>
      <c r="H5409" t="s">
        <v>221</v>
      </c>
      <c r="I5409">
        <v>5786</v>
      </c>
      <c r="J5409" t="s">
        <v>16</v>
      </c>
      <c r="K5409" t="s">
        <v>17</v>
      </c>
      <c r="L5409">
        <v>2021</v>
      </c>
      <c r="M5409" t="s">
        <v>120</v>
      </c>
    </row>
    <row r="5410" spans="1:13" x14ac:dyDescent="0.25">
      <c r="A5410" s="1">
        <v>44496</v>
      </c>
      <c r="B5410" s="2">
        <v>6.9444444444444441E-3</v>
      </c>
      <c r="C5410" t="s">
        <v>25</v>
      </c>
      <c r="D5410" t="s">
        <v>93</v>
      </c>
      <c r="E5410">
        <v>0</v>
      </c>
      <c r="F5410">
        <v>0</v>
      </c>
      <c r="G5410" t="s">
        <v>20</v>
      </c>
      <c r="H5410" t="s">
        <v>223</v>
      </c>
      <c r="I5410">
        <v>5055</v>
      </c>
      <c r="J5410" t="s">
        <v>16</v>
      </c>
      <c r="K5410" t="s">
        <v>17</v>
      </c>
      <c r="L5410">
        <v>2021</v>
      </c>
      <c r="M5410" t="s">
        <v>120</v>
      </c>
    </row>
    <row r="5411" spans="1:13" x14ac:dyDescent="0.25">
      <c r="A5411" s="1">
        <v>44496</v>
      </c>
      <c r="B5411" s="2">
        <v>1.8749999999999999E-2</v>
      </c>
      <c r="C5411" t="s">
        <v>25</v>
      </c>
      <c r="D5411" t="s">
        <v>27</v>
      </c>
      <c r="E5411">
        <v>15</v>
      </c>
      <c r="F5411">
        <v>20</v>
      </c>
      <c r="G5411" t="s">
        <v>23</v>
      </c>
      <c r="H5411" t="s">
        <v>221</v>
      </c>
      <c r="I5411">
        <v>5911</v>
      </c>
      <c r="J5411" t="s">
        <v>55</v>
      </c>
      <c r="K5411" t="s">
        <v>56</v>
      </c>
      <c r="L5411">
        <v>2021</v>
      </c>
      <c r="M5411" t="s">
        <v>120</v>
      </c>
    </row>
    <row r="5412" spans="1:13" x14ac:dyDescent="0.25">
      <c r="A5412" s="1">
        <v>44497</v>
      </c>
      <c r="B5412" s="2">
        <v>0.4152777777777778</v>
      </c>
      <c r="C5412" t="s">
        <v>33</v>
      </c>
      <c r="D5412" t="s">
        <v>47</v>
      </c>
      <c r="E5412">
        <v>3</v>
      </c>
      <c r="F5412">
        <v>6</v>
      </c>
      <c r="G5412" t="s">
        <v>23</v>
      </c>
      <c r="H5412" t="s">
        <v>221</v>
      </c>
      <c r="I5412">
        <v>5381</v>
      </c>
      <c r="J5412" t="s">
        <v>16</v>
      </c>
      <c r="K5412" t="s">
        <v>17</v>
      </c>
      <c r="L5412">
        <v>2021</v>
      </c>
      <c r="M5412" t="s">
        <v>120</v>
      </c>
    </row>
    <row r="5413" spans="1:13" x14ac:dyDescent="0.25">
      <c r="A5413" s="1">
        <v>44497</v>
      </c>
      <c r="B5413" s="2">
        <v>0.4548611111111111</v>
      </c>
      <c r="C5413" t="s">
        <v>33</v>
      </c>
      <c r="D5413" t="s">
        <v>14</v>
      </c>
      <c r="E5413">
        <v>0</v>
      </c>
      <c r="F5413">
        <v>0</v>
      </c>
      <c r="G5413" t="s">
        <v>23</v>
      </c>
      <c r="H5413" t="s">
        <v>221</v>
      </c>
      <c r="I5413">
        <v>5456</v>
      </c>
      <c r="J5413" t="s">
        <v>16</v>
      </c>
      <c r="K5413" t="s">
        <v>17</v>
      </c>
      <c r="L5413">
        <v>2021</v>
      </c>
      <c r="M5413" t="s">
        <v>120</v>
      </c>
    </row>
    <row r="5414" spans="1:13" x14ac:dyDescent="0.25">
      <c r="A5414" s="1">
        <v>44497</v>
      </c>
      <c r="B5414" s="2">
        <v>0.46250000000000002</v>
      </c>
      <c r="C5414" t="s">
        <v>33</v>
      </c>
      <c r="D5414" t="s">
        <v>54</v>
      </c>
      <c r="E5414">
        <v>10</v>
      </c>
      <c r="F5414">
        <v>13</v>
      </c>
      <c r="G5414" t="s">
        <v>15</v>
      </c>
      <c r="H5414" t="s">
        <v>221</v>
      </c>
      <c r="I5414">
        <v>5876</v>
      </c>
      <c r="J5414" t="s">
        <v>16</v>
      </c>
      <c r="K5414" t="s">
        <v>17</v>
      </c>
      <c r="L5414">
        <v>2021</v>
      </c>
      <c r="M5414" t="s">
        <v>120</v>
      </c>
    </row>
    <row r="5415" spans="1:13" x14ac:dyDescent="0.25">
      <c r="A5415" s="1">
        <v>44497</v>
      </c>
      <c r="B5415" s="2">
        <v>0.57986111111111116</v>
      </c>
      <c r="C5415" t="s">
        <v>33</v>
      </c>
      <c r="D5415" t="s">
        <v>54</v>
      </c>
      <c r="E5415">
        <v>7</v>
      </c>
      <c r="F5415">
        <v>10</v>
      </c>
      <c r="G5415" t="s">
        <v>23</v>
      </c>
      <c r="H5415" t="s">
        <v>221</v>
      </c>
      <c r="I5415">
        <v>6026</v>
      </c>
      <c r="J5415" t="s">
        <v>16</v>
      </c>
      <c r="K5415" t="s">
        <v>17</v>
      </c>
      <c r="L5415">
        <v>2021</v>
      </c>
      <c r="M5415" t="s">
        <v>120</v>
      </c>
    </row>
    <row r="5416" spans="1:13" x14ac:dyDescent="0.25">
      <c r="A5416" s="1">
        <v>44497</v>
      </c>
      <c r="B5416" s="2">
        <v>0.68263888888888891</v>
      </c>
      <c r="C5416" t="s">
        <v>33</v>
      </c>
      <c r="D5416" t="s">
        <v>62</v>
      </c>
      <c r="E5416">
        <v>6</v>
      </c>
      <c r="F5416">
        <v>9</v>
      </c>
      <c r="G5416" t="s">
        <v>20</v>
      </c>
      <c r="H5416" t="s">
        <v>223</v>
      </c>
      <c r="I5416">
        <v>5117</v>
      </c>
      <c r="J5416" t="s">
        <v>55</v>
      </c>
      <c r="K5416" t="s">
        <v>56</v>
      </c>
      <c r="L5416">
        <v>2021</v>
      </c>
      <c r="M5416" t="s">
        <v>120</v>
      </c>
    </row>
    <row r="5417" spans="1:13" x14ac:dyDescent="0.25">
      <c r="A5417" s="1">
        <v>44497</v>
      </c>
      <c r="B5417" s="2">
        <v>0.81527777777777777</v>
      </c>
      <c r="C5417" t="s">
        <v>33</v>
      </c>
      <c r="D5417" t="s">
        <v>93</v>
      </c>
      <c r="E5417">
        <v>0</v>
      </c>
      <c r="F5417">
        <v>0</v>
      </c>
      <c r="G5417" t="s">
        <v>32</v>
      </c>
      <c r="H5417" t="s">
        <v>223</v>
      </c>
      <c r="I5417">
        <v>5312</v>
      </c>
      <c r="J5417" t="s">
        <v>16</v>
      </c>
      <c r="K5417" t="s">
        <v>17</v>
      </c>
      <c r="L5417">
        <v>2021</v>
      </c>
      <c r="M5417" t="s">
        <v>120</v>
      </c>
    </row>
    <row r="5418" spans="1:13" x14ac:dyDescent="0.25">
      <c r="A5418" s="1">
        <v>44497</v>
      </c>
      <c r="B5418" s="2">
        <v>0.89166666666666672</v>
      </c>
      <c r="C5418" t="s">
        <v>33</v>
      </c>
      <c r="D5418" t="s">
        <v>63</v>
      </c>
      <c r="E5418">
        <v>3</v>
      </c>
      <c r="F5418">
        <v>6</v>
      </c>
      <c r="G5418" t="s">
        <v>23</v>
      </c>
      <c r="H5418" t="s">
        <v>221</v>
      </c>
      <c r="I5418">
        <v>6126</v>
      </c>
      <c r="J5418" t="s">
        <v>16</v>
      </c>
      <c r="K5418" t="s">
        <v>17</v>
      </c>
      <c r="L5418">
        <v>2021</v>
      </c>
      <c r="M5418" t="s">
        <v>120</v>
      </c>
    </row>
    <row r="5419" spans="1:13" x14ac:dyDescent="0.25">
      <c r="A5419" s="1">
        <v>44498</v>
      </c>
      <c r="B5419" s="2">
        <v>0.28680555555555554</v>
      </c>
      <c r="C5419" t="s">
        <v>40</v>
      </c>
      <c r="D5419" t="s">
        <v>116</v>
      </c>
      <c r="E5419">
        <v>9</v>
      </c>
      <c r="F5419">
        <v>14</v>
      </c>
      <c r="G5419" t="s">
        <v>20</v>
      </c>
      <c r="H5419" t="s">
        <v>223</v>
      </c>
      <c r="I5419">
        <v>5152</v>
      </c>
      <c r="J5419" t="s">
        <v>16</v>
      </c>
      <c r="K5419" t="s">
        <v>17</v>
      </c>
      <c r="L5419">
        <v>2021</v>
      </c>
      <c r="M5419" t="s">
        <v>120</v>
      </c>
    </row>
    <row r="5420" spans="1:13" x14ac:dyDescent="0.25">
      <c r="A5420" s="1">
        <v>44498</v>
      </c>
      <c r="B5420" s="2">
        <v>0.49791666666666667</v>
      </c>
      <c r="C5420" t="s">
        <v>40</v>
      </c>
      <c r="D5420" t="s">
        <v>77</v>
      </c>
      <c r="E5420">
        <v>3</v>
      </c>
      <c r="F5420">
        <v>6</v>
      </c>
      <c r="G5420" t="s">
        <v>23</v>
      </c>
      <c r="H5420" t="s">
        <v>221</v>
      </c>
      <c r="I5420">
        <v>6116</v>
      </c>
      <c r="J5420" t="s">
        <v>16</v>
      </c>
      <c r="K5420" t="s">
        <v>17</v>
      </c>
      <c r="L5420">
        <v>2021</v>
      </c>
      <c r="M5420" t="s">
        <v>120</v>
      </c>
    </row>
    <row r="5421" spans="1:13" x14ac:dyDescent="0.25">
      <c r="A5421" s="1">
        <v>44498</v>
      </c>
      <c r="B5421" s="2">
        <v>0.63402777777777775</v>
      </c>
      <c r="C5421" t="s">
        <v>40</v>
      </c>
      <c r="D5421" t="s">
        <v>37</v>
      </c>
      <c r="E5421">
        <v>3</v>
      </c>
      <c r="F5421">
        <v>6</v>
      </c>
      <c r="G5421" t="s">
        <v>20</v>
      </c>
      <c r="H5421" t="s">
        <v>223</v>
      </c>
      <c r="I5421">
        <v>5177</v>
      </c>
      <c r="J5421" t="s">
        <v>16</v>
      </c>
      <c r="K5421" t="s">
        <v>17</v>
      </c>
      <c r="L5421">
        <v>2021</v>
      </c>
      <c r="M5421" t="s">
        <v>120</v>
      </c>
    </row>
    <row r="5422" spans="1:13" x14ac:dyDescent="0.25">
      <c r="A5422" s="1">
        <v>44498</v>
      </c>
      <c r="B5422" s="2">
        <v>0.70138888888888884</v>
      </c>
      <c r="C5422" t="s">
        <v>40</v>
      </c>
      <c r="D5422" t="s">
        <v>63</v>
      </c>
      <c r="E5422">
        <v>3</v>
      </c>
      <c r="F5422">
        <v>6</v>
      </c>
      <c r="G5422" t="s">
        <v>23</v>
      </c>
      <c r="H5422" t="s">
        <v>221</v>
      </c>
      <c r="I5422">
        <v>6136</v>
      </c>
      <c r="J5422" t="s">
        <v>55</v>
      </c>
      <c r="K5422" t="s">
        <v>56</v>
      </c>
      <c r="L5422">
        <v>2021</v>
      </c>
      <c r="M5422" t="s">
        <v>120</v>
      </c>
    </row>
    <row r="5423" spans="1:13" x14ac:dyDescent="0.25">
      <c r="A5423" s="1">
        <v>44498</v>
      </c>
      <c r="B5423" s="2">
        <v>0.88749999999999996</v>
      </c>
      <c r="C5423" t="s">
        <v>40</v>
      </c>
      <c r="D5423" t="s">
        <v>70</v>
      </c>
      <c r="E5423">
        <v>12</v>
      </c>
      <c r="F5423">
        <v>18</v>
      </c>
      <c r="G5423" t="s">
        <v>32</v>
      </c>
      <c r="H5423" t="s">
        <v>223</v>
      </c>
      <c r="I5423">
        <v>5213</v>
      </c>
      <c r="J5423" t="s">
        <v>55</v>
      </c>
      <c r="K5423" t="s">
        <v>56</v>
      </c>
      <c r="L5423">
        <v>2021</v>
      </c>
      <c r="M5423" t="s">
        <v>120</v>
      </c>
    </row>
    <row r="5424" spans="1:13" x14ac:dyDescent="0.25">
      <c r="A5424" s="1">
        <v>44498</v>
      </c>
      <c r="B5424" s="2">
        <v>0.90902777777777777</v>
      </c>
      <c r="C5424" t="s">
        <v>40</v>
      </c>
      <c r="D5424" t="s">
        <v>78</v>
      </c>
      <c r="E5424">
        <v>0</v>
      </c>
      <c r="F5424">
        <v>0</v>
      </c>
      <c r="G5424" t="s">
        <v>32</v>
      </c>
      <c r="H5424" t="s">
        <v>223</v>
      </c>
      <c r="I5424">
        <v>5111</v>
      </c>
      <c r="J5424" t="s">
        <v>16</v>
      </c>
      <c r="K5424" t="s">
        <v>17</v>
      </c>
      <c r="L5424">
        <v>2021</v>
      </c>
      <c r="M5424" t="s">
        <v>120</v>
      </c>
    </row>
    <row r="5425" spans="1:13" x14ac:dyDescent="0.25">
      <c r="A5425" s="1">
        <v>44498</v>
      </c>
      <c r="B5425" s="2">
        <v>0.91874999999999996</v>
      </c>
      <c r="C5425" t="s">
        <v>40</v>
      </c>
      <c r="D5425" t="s">
        <v>63</v>
      </c>
      <c r="E5425">
        <v>0</v>
      </c>
      <c r="F5425">
        <v>0</v>
      </c>
      <c r="G5425" t="s">
        <v>23</v>
      </c>
      <c r="H5425" t="s">
        <v>221</v>
      </c>
      <c r="I5425">
        <v>5626</v>
      </c>
      <c r="J5425" t="s">
        <v>16</v>
      </c>
      <c r="K5425" t="s">
        <v>17</v>
      </c>
      <c r="L5425">
        <v>2021</v>
      </c>
      <c r="M5425" t="s">
        <v>120</v>
      </c>
    </row>
    <row r="5426" spans="1:13" x14ac:dyDescent="0.25">
      <c r="A5426" s="1">
        <v>44498</v>
      </c>
      <c r="B5426" s="2">
        <v>0.92777777777777781</v>
      </c>
      <c r="C5426" t="s">
        <v>40</v>
      </c>
      <c r="D5426" t="s">
        <v>94</v>
      </c>
      <c r="E5426">
        <v>0</v>
      </c>
      <c r="F5426">
        <v>0</v>
      </c>
      <c r="G5426" t="s">
        <v>15</v>
      </c>
      <c r="H5426" t="s">
        <v>221</v>
      </c>
      <c r="I5426">
        <v>5416</v>
      </c>
      <c r="J5426" t="s">
        <v>16</v>
      </c>
      <c r="K5426" t="s">
        <v>17</v>
      </c>
      <c r="L5426">
        <v>2021</v>
      </c>
      <c r="M5426" t="s">
        <v>120</v>
      </c>
    </row>
    <row r="5427" spans="1:13" x14ac:dyDescent="0.25">
      <c r="A5427" s="1">
        <v>44498</v>
      </c>
      <c r="B5427" s="2">
        <v>0.9458333333333333</v>
      </c>
      <c r="C5427" t="s">
        <v>40</v>
      </c>
      <c r="D5427" t="s">
        <v>88</v>
      </c>
      <c r="E5427">
        <v>3</v>
      </c>
      <c r="F5427">
        <v>8</v>
      </c>
      <c r="G5427" t="s">
        <v>23</v>
      </c>
      <c r="H5427" t="s">
        <v>221</v>
      </c>
      <c r="I5427">
        <v>5876</v>
      </c>
      <c r="J5427" t="s">
        <v>16</v>
      </c>
      <c r="K5427" t="s">
        <v>17</v>
      </c>
      <c r="L5427">
        <v>2021</v>
      </c>
      <c r="M5427" t="s">
        <v>120</v>
      </c>
    </row>
    <row r="5428" spans="1:13" x14ac:dyDescent="0.25">
      <c r="A5428" s="1">
        <v>44498</v>
      </c>
      <c r="B5428" s="2">
        <v>0.98124999999999996</v>
      </c>
      <c r="C5428" t="s">
        <v>40</v>
      </c>
      <c r="D5428" t="s">
        <v>83</v>
      </c>
      <c r="E5428">
        <v>4</v>
      </c>
      <c r="F5428">
        <v>9</v>
      </c>
      <c r="G5428" t="s">
        <v>23</v>
      </c>
      <c r="H5428" t="s">
        <v>221</v>
      </c>
      <c r="I5428">
        <v>5781</v>
      </c>
      <c r="J5428" t="s">
        <v>16</v>
      </c>
      <c r="K5428" t="s">
        <v>17</v>
      </c>
      <c r="L5428">
        <v>2021</v>
      </c>
      <c r="M5428" t="s">
        <v>120</v>
      </c>
    </row>
    <row r="5429" spans="1:13" x14ac:dyDescent="0.25">
      <c r="A5429" s="1">
        <v>44498</v>
      </c>
      <c r="B5429" s="2">
        <v>0.99722222222222223</v>
      </c>
      <c r="C5429" t="s">
        <v>40</v>
      </c>
      <c r="D5429" t="s">
        <v>70</v>
      </c>
      <c r="E5429">
        <v>0</v>
      </c>
      <c r="F5429">
        <v>0</v>
      </c>
      <c r="G5429" t="s">
        <v>32</v>
      </c>
      <c r="H5429" t="s">
        <v>223</v>
      </c>
      <c r="I5429">
        <v>5286</v>
      </c>
      <c r="J5429" t="s">
        <v>16</v>
      </c>
      <c r="K5429" t="s">
        <v>17</v>
      </c>
      <c r="L5429">
        <v>2021</v>
      </c>
      <c r="M5429" t="s">
        <v>120</v>
      </c>
    </row>
    <row r="5430" spans="1:13" x14ac:dyDescent="0.25">
      <c r="A5430" s="1">
        <v>44499</v>
      </c>
      <c r="B5430" s="2">
        <v>0.57777777777777772</v>
      </c>
      <c r="C5430" t="s">
        <v>50</v>
      </c>
      <c r="D5430" t="s">
        <v>114</v>
      </c>
      <c r="E5430">
        <v>4</v>
      </c>
      <c r="F5430">
        <v>8</v>
      </c>
      <c r="G5430" t="s">
        <v>15</v>
      </c>
      <c r="H5430" t="s">
        <v>221</v>
      </c>
      <c r="I5430">
        <v>5766</v>
      </c>
      <c r="J5430" t="s">
        <v>16</v>
      </c>
      <c r="K5430" t="s">
        <v>17</v>
      </c>
      <c r="L5430">
        <v>2021</v>
      </c>
      <c r="M5430" t="s">
        <v>120</v>
      </c>
    </row>
    <row r="5431" spans="1:13" x14ac:dyDescent="0.25">
      <c r="A5431" s="1">
        <v>44499</v>
      </c>
      <c r="B5431" s="2">
        <v>0.58611111111111114</v>
      </c>
      <c r="C5431" t="s">
        <v>50</v>
      </c>
      <c r="D5431" t="s">
        <v>58</v>
      </c>
      <c r="E5431">
        <v>10</v>
      </c>
      <c r="F5431">
        <v>14</v>
      </c>
      <c r="G5431" t="s">
        <v>15</v>
      </c>
      <c r="H5431" t="s">
        <v>221</v>
      </c>
      <c r="I5431">
        <v>5766</v>
      </c>
      <c r="J5431" t="s">
        <v>16</v>
      </c>
      <c r="K5431" t="s">
        <v>17</v>
      </c>
      <c r="L5431">
        <v>2021</v>
      </c>
      <c r="M5431" t="s">
        <v>120</v>
      </c>
    </row>
    <row r="5432" spans="1:13" x14ac:dyDescent="0.25">
      <c r="A5432" s="1">
        <v>44499</v>
      </c>
      <c r="B5432" s="2">
        <v>0.6743055555555556</v>
      </c>
      <c r="C5432" t="s">
        <v>50</v>
      </c>
      <c r="D5432" t="s">
        <v>19</v>
      </c>
      <c r="E5432">
        <v>0</v>
      </c>
      <c r="F5432">
        <v>0</v>
      </c>
      <c r="G5432" t="s">
        <v>20</v>
      </c>
      <c r="H5432" t="s">
        <v>223</v>
      </c>
      <c r="I5432">
        <v>5154</v>
      </c>
      <c r="J5432" t="s">
        <v>16</v>
      </c>
      <c r="K5432" t="s">
        <v>17</v>
      </c>
      <c r="L5432">
        <v>2021</v>
      </c>
      <c r="M5432" t="s">
        <v>120</v>
      </c>
    </row>
    <row r="5433" spans="1:13" x14ac:dyDescent="0.25">
      <c r="A5433" s="1">
        <v>44499</v>
      </c>
      <c r="B5433" s="2">
        <v>0.69027777777777777</v>
      </c>
      <c r="C5433" t="s">
        <v>50</v>
      </c>
      <c r="D5433" t="s">
        <v>86</v>
      </c>
      <c r="E5433">
        <v>4</v>
      </c>
      <c r="F5433">
        <v>8</v>
      </c>
      <c r="G5433" t="s">
        <v>20</v>
      </c>
      <c r="H5433" t="s">
        <v>223</v>
      </c>
      <c r="I5433">
        <v>5154</v>
      </c>
      <c r="J5433" t="s">
        <v>16</v>
      </c>
      <c r="K5433" t="s">
        <v>17</v>
      </c>
      <c r="L5433">
        <v>2021</v>
      </c>
      <c r="M5433" t="s">
        <v>120</v>
      </c>
    </row>
    <row r="5434" spans="1:13" x14ac:dyDescent="0.25">
      <c r="A5434" s="1">
        <v>44499</v>
      </c>
      <c r="B5434" s="2">
        <v>0.86319444444444449</v>
      </c>
      <c r="C5434" t="s">
        <v>50</v>
      </c>
      <c r="D5434" t="s">
        <v>81</v>
      </c>
      <c r="E5434">
        <v>0</v>
      </c>
      <c r="F5434">
        <v>0</v>
      </c>
      <c r="G5434" t="s">
        <v>20</v>
      </c>
      <c r="H5434" t="s">
        <v>223</v>
      </c>
      <c r="I5434">
        <v>5248</v>
      </c>
      <c r="J5434" t="s">
        <v>16</v>
      </c>
      <c r="K5434" t="s">
        <v>17</v>
      </c>
      <c r="L5434">
        <v>2021</v>
      </c>
      <c r="M5434" t="s">
        <v>120</v>
      </c>
    </row>
    <row r="5435" spans="1:13" x14ac:dyDescent="0.25">
      <c r="A5435" s="1">
        <v>44499</v>
      </c>
      <c r="B5435" s="2">
        <v>0.87986111111111109</v>
      </c>
      <c r="C5435" t="s">
        <v>50</v>
      </c>
      <c r="D5435" t="s">
        <v>51</v>
      </c>
      <c r="E5435">
        <v>0</v>
      </c>
      <c r="F5435">
        <v>0</v>
      </c>
      <c r="G5435" t="s">
        <v>32</v>
      </c>
      <c r="H5435" t="s">
        <v>223</v>
      </c>
      <c r="I5435">
        <v>5135</v>
      </c>
      <c r="J5435" t="s">
        <v>16</v>
      </c>
      <c r="K5435" t="s">
        <v>17</v>
      </c>
      <c r="L5435">
        <v>2021</v>
      </c>
      <c r="M5435" t="s">
        <v>120</v>
      </c>
    </row>
    <row r="5436" spans="1:13" x14ac:dyDescent="0.25">
      <c r="A5436" s="1">
        <v>44499</v>
      </c>
      <c r="B5436" s="2">
        <v>0.89236111111111116</v>
      </c>
      <c r="C5436" t="s">
        <v>50</v>
      </c>
      <c r="D5436" t="s">
        <v>79</v>
      </c>
      <c r="E5436">
        <v>5</v>
      </c>
      <c r="F5436">
        <v>10</v>
      </c>
      <c r="G5436" t="s">
        <v>23</v>
      </c>
      <c r="H5436" t="s">
        <v>221</v>
      </c>
      <c r="I5436">
        <v>5936</v>
      </c>
      <c r="J5436" t="s">
        <v>16</v>
      </c>
      <c r="K5436" t="s">
        <v>17</v>
      </c>
      <c r="L5436">
        <v>2021</v>
      </c>
      <c r="M5436" t="s">
        <v>120</v>
      </c>
    </row>
    <row r="5437" spans="1:13" x14ac:dyDescent="0.25">
      <c r="A5437" s="1">
        <v>44499</v>
      </c>
      <c r="B5437" s="2">
        <v>0.91319444444444442</v>
      </c>
      <c r="C5437" t="s">
        <v>50</v>
      </c>
      <c r="D5437" t="s">
        <v>70</v>
      </c>
      <c r="E5437">
        <v>0</v>
      </c>
      <c r="F5437">
        <v>0</v>
      </c>
      <c r="G5437" t="s">
        <v>20</v>
      </c>
      <c r="H5437" t="s">
        <v>223</v>
      </c>
      <c r="I5437">
        <v>5092</v>
      </c>
      <c r="J5437" t="s">
        <v>16</v>
      </c>
      <c r="K5437" t="s">
        <v>17</v>
      </c>
      <c r="L5437">
        <v>2021</v>
      </c>
      <c r="M5437" t="s">
        <v>120</v>
      </c>
    </row>
    <row r="5438" spans="1:13" x14ac:dyDescent="0.25">
      <c r="A5438" s="1">
        <v>44499</v>
      </c>
      <c r="B5438" s="2">
        <v>1.8055555555555554E-2</v>
      </c>
      <c r="C5438" t="s">
        <v>50</v>
      </c>
      <c r="D5438" t="s">
        <v>68</v>
      </c>
      <c r="E5438">
        <v>23</v>
      </c>
      <c r="F5438">
        <v>30</v>
      </c>
      <c r="G5438" t="s">
        <v>20</v>
      </c>
      <c r="H5438" t="s">
        <v>223</v>
      </c>
      <c r="I5438">
        <v>5053</v>
      </c>
      <c r="J5438" t="s">
        <v>55</v>
      </c>
      <c r="K5438" t="s">
        <v>56</v>
      </c>
      <c r="L5438">
        <v>2021</v>
      </c>
      <c r="M5438" t="s">
        <v>120</v>
      </c>
    </row>
    <row r="5439" spans="1:13" x14ac:dyDescent="0.25">
      <c r="A5439" s="1">
        <v>44499</v>
      </c>
      <c r="B5439" s="2">
        <v>7.0833333333333331E-2</v>
      </c>
      <c r="C5439" t="s">
        <v>50</v>
      </c>
      <c r="D5439" t="s">
        <v>83</v>
      </c>
      <c r="E5439">
        <v>0</v>
      </c>
      <c r="F5439">
        <v>0</v>
      </c>
      <c r="G5439" t="s">
        <v>23</v>
      </c>
      <c r="H5439" t="s">
        <v>221</v>
      </c>
      <c r="I5439">
        <v>5761</v>
      </c>
      <c r="J5439" t="s">
        <v>16</v>
      </c>
      <c r="K5439" t="s">
        <v>17</v>
      </c>
      <c r="L5439">
        <v>2021</v>
      </c>
      <c r="M5439" t="s">
        <v>120</v>
      </c>
    </row>
    <row r="5440" spans="1:13" x14ac:dyDescent="0.25">
      <c r="A5440" s="1">
        <v>44500</v>
      </c>
      <c r="B5440" s="2">
        <v>0.43888888888888888</v>
      </c>
      <c r="C5440" t="s">
        <v>53</v>
      </c>
      <c r="D5440" t="s">
        <v>49</v>
      </c>
      <c r="E5440">
        <v>24</v>
      </c>
      <c r="F5440">
        <v>29</v>
      </c>
      <c r="G5440" t="s">
        <v>15</v>
      </c>
      <c r="H5440" t="s">
        <v>221</v>
      </c>
      <c r="I5440">
        <v>5861</v>
      </c>
      <c r="J5440" t="s">
        <v>16</v>
      </c>
      <c r="K5440" t="s">
        <v>17</v>
      </c>
      <c r="L5440">
        <v>2021</v>
      </c>
      <c r="M5440" t="s">
        <v>120</v>
      </c>
    </row>
    <row r="5441" spans="1:13" x14ac:dyDescent="0.25">
      <c r="A5441" s="1">
        <v>44500</v>
      </c>
      <c r="B5441" s="2">
        <v>0.5083333333333333</v>
      </c>
      <c r="C5441" t="s">
        <v>53</v>
      </c>
      <c r="D5441" t="s">
        <v>94</v>
      </c>
      <c r="E5441">
        <v>5</v>
      </c>
      <c r="F5441">
        <v>10</v>
      </c>
      <c r="G5441" t="s">
        <v>23</v>
      </c>
      <c r="H5441" t="s">
        <v>221</v>
      </c>
      <c r="I5441">
        <v>6001</v>
      </c>
      <c r="J5441" t="s">
        <v>55</v>
      </c>
      <c r="K5441" t="s">
        <v>56</v>
      </c>
      <c r="L5441">
        <v>2021</v>
      </c>
      <c r="M5441" t="s">
        <v>120</v>
      </c>
    </row>
    <row r="5442" spans="1:13" x14ac:dyDescent="0.25">
      <c r="A5442" s="1">
        <v>44500</v>
      </c>
      <c r="B5442" s="2">
        <v>0.54236111111111107</v>
      </c>
      <c r="C5442" t="s">
        <v>53</v>
      </c>
      <c r="D5442" t="s">
        <v>74</v>
      </c>
      <c r="E5442">
        <v>8</v>
      </c>
      <c r="F5442">
        <v>13</v>
      </c>
      <c r="G5442" t="s">
        <v>20</v>
      </c>
      <c r="H5442" t="s">
        <v>223</v>
      </c>
      <c r="I5442">
        <v>5135</v>
      </c>
      <c r="J5442" t="s">
        <v>16</v>
      </c>
      <c r="K5442" t="s">
        <v>17</v>
      </c>
      <c r="L5442">
        <v>2021</v>
      </c>
      <c r="M5442" t="s">
        <v>120</v>
      </c>
    </row>
    <row r="5443" spans="1:13" x14ac:dyDescent="0.25">
      <c r="A5443" s="1">
        <v>44500</v>
      </c>
      <c r="B5443" s="2">
        <v>0.82361111111111107</v>
      </c>
      <c r="C5443" t="s">
        <v>53</v>
      </c>
      <c r="D5443" t="s">
        <v>47</v>
      </c>
      <c r="E5443">
        <v>21</v>
      </c>
      <c r="F5443">
        <v>28</v>
      </c>
      <c r="G5443" t="s">
        <v>23</v>
      </c>
      <c r="H5443" t="s">
        <v>221</v>
      </c>
      <c r="I5443">
        <v>5846</v>
      </c>
      <c r="J5443" t="s">
        <v>89</v>
      </c>
      <c r="K5443" t="s">
        <v>90</v>
      </c>
      <c r="L5443">
        <v>2021</v>
      </c>
      <c r="M5443" t="s">
        <v>120</v>
      </c>
    </row>
    <row r="5444" spans="1:13" x14ac:dyDescent="0.25">
      <c r="A5444" s="1">
        <v>44500</v>
      </c>
      <c r="B5444" s="2">
        <v>0.89583333333333337</v>
      </c>
      <c r="C5444" t="s">
        <v>53</v>
      </c>
      <c r="D5444" t="s">
        <v>71</v>
      </c>
      <c r="E5444">
        <v>0</v>
      </c>
      <c r="F5444">
        <v>0</v>
      </c>
      <c r="G5444" t="s">
        <v>32</v>
      </c>
      <c r="H5444" t="s">
        <v>223</v>
      </c>
      <c r="I5444">
        <v>5221</v>
      </c>
      <c r="J5444" t="s">
        <v>38</v>
      </c>
      <c r="K5444" t="s">
        <v>39</v>
      </c>
      <c r="L5444">
        <v>2021</v>
      </c>
      <c r="M5444" t="s">
        <v>120</v>
      </c>
    </row>
    <row r="5445" spans="1:13" x14ac:dyDescent="0.25">
      <c r="A5445" s="1">
        <v>44500</v>
      </c>
      <c r="B5445" s="2">
        <v>0.9458333333333333</v>
      </c>
      <c r="C5445" t="s">
        <v>53</v>
      </c>
      <c r="D5445" t="s">
        <v>70</v>
      </c>
      <c r="E5445">
        <v>6</v>
      </c>
      <c r="F5445">
        <v>13</v>
      </c>
      <c r="G5445" t="s">
        <v>32</v>
      </c>
      <c r="H5445" t="s">
        <v>223</v>
      </c>
      <c r="I5445">
        <v>5030</v>
      </c>
      <c r="J5445" t="s">
        <v>16</v>
      </c>
      <c r="K5445" t="s">
        <v>17</v>
      </c>
      <c r="L5445">
        <v>2021</v>
      </c>
      <c r="M5445" t="s">
        <v>120</v>
      </c>
    </row>
    <row r="5446" spans="1:13" x14ac:dyDescent="0.25">
      <c r="A5446" s="1">
        <v>44501</v>
      </c>
      <c r="B5446" s="2">
        <v>0.39027777777777778</v>
      </c>
      <c r="C5446" t="s">
        <v>13</v>
      </c>
      <c r="D5446" t="s">
        <v>65</v>
      </c>
      <c r="E5446">
        <v>10</v>
      </c>
      <c r="F5446">
        <v>13</v>
      </c>
      <c r="G5446" t="s">
        <v>15</v>
      </c>
      <c r="H5446" t="s">
        <v>221</v>
      </c>
      <c r="I5446">
        <v>5826</v>
      </c>
      <c r="J5446" t="s">
        <v>16</v>
      </c>
      <c r="K5446" t="s">
        <v>17</v>
      </c>
      <c r="L5446">
        <v>2021</v>
      </c>
      <c r="M5446" t="s">
        <v>120</v>
      </c>
    </row>
    <row r="5447" spans="1:13" x14ac:dyDescent="0.25">
      <c r="A5447" s="1">
        <v>44501</v>
      </c>
      <c r="B5447" s="2">
        <v>0.46041666666666664</v>
      </c>
      <c r="C5447" t="s">
        <v>13</v>
      </c>
      <c r="D5447" t="s">
        <v>26</v>
      </c>
      <c r="E5447">
        <v>4</v>
      </c>
      <c r="F5447">
        <v>7</v>
      </c>
      <c r="G5447" t="s">
        <v>20</v>
      </c>
      <c r="H5447" t="s">
        <v>223</v>
      </c>
      <c r="I5447">
        <v>5038</v>
      </c>
      <c r="J5447" t="s">
        <v>16</v>
      </c>
      <c r="K5447" t="s">
        <v>17</v>
      </c>
      <c r="L5447">
        <v>2021</v>
      </c>
      <c r="M5447" t="s">
        <v>120</v>
      </c>
    </row>
    <row r="5448" spans="1:13" x14ac:dyDescent="0.25">
      <c r="A5448" s="1">
        <v>44501</v>
      </c>
      <c r="B5448" s="2">
        <v>0.60555555555555551</v>
      </c>
      <c r="C5448" t="s">
        <v>13</v>
      </c>
      <c r="D5448" t="s">
        <v>35</v>
      </c>
      <c r="E5448">
        <v>0</v>
      </c>
      <c r="F5448">
        <v>0</v>
      </c>
      <c r="G5448" t="s">
        <v>23</v>
      </c>
      <c r="H5448" t="s">
        <v>221</v>
      </c>
      <c r="I5448">
        <v>5526</v>
      </c>
      <c r="J5448" t="s">
        <v>16</v>
      </c>
      <c r="K5448" t="s">
        <v>17</v>
      </c>
      <c r="L5448">
        <v>2021</v>
      </c>
      <c r="M5448" t="s">
        <v>120</v>
      </c>
    </row>
    <row r="5449" spans="1:13" x14ac:dyDescent="0.25">
      <c r="A5449" s="1">
        <v>44501</v>
      </c>
      <c r="B5449" s="2">
        <v>0.63888888888888884</v>
      </c>
      <c r="C5449" t="s">
        <v>13</v>
      </c>
      <c r="D5449" t="s">
        <v>48</v>
      </c>
      <c r="E5449">
        <v>3</v>
      </c>
      <c r="F5449">
        <v>6</v>
      </c>
      <c r="G5449" t="s">
        <v>15</v>
      </c>
      <c r="H5449" t="s">
        <v>221</v>
      </c>
      <c r="I5449">
        <v>5626</v>
      </c>
      <c r="J5449" t="s">
        <v>16</v>
      </c>
      <c r="K5449" t="s">
        <v>17</v>
      </c>
      <c r="L5449">
        <v>2021</v>
      </c>
      <c r="M5449" t="s">
        <v>120</v>
      </c>
    </row>
    <row r="5450" spans="1:13" x14ac:dyDescent="0.25">
      <c r="A5450" s="1">
        <v>44501</v>
      </c>
      <c r="B5450" s="2">
        <v>0.64166666666666672</v>
      </c>
      <c r="C5450" t="s">
        <v>13</v>
      </c>
      <c r="D5450" t="s">
        <v>73</v>
      </c>
      <c r="E5450">
        <v>0</v>
      </c>
      <c r="F5450">
        <v>0</v>
      </c>
      <c r="G5450" t="s">
        <v>15</v>
      </c>
      <c r="H5450" t="s">
        <v>221</v>
      </c>
      <c r="I5450">
        <v>5821</v>
      </c>
      <c r="J5450" t="s">
        <v>100</v>
      </c>
      <c r="K5450" t="s">
        <v>101</v>
      </c>
      <c r="L5450">
        <v>2021</v>
      </c>
      <c r="M5450" t="s">
        <v>120</v>
      </c>
    </row>
    <row r="5451" spans="1:13" x14ac:dyDescent="0.25">
      <c r="A5451" s="1">
        <v>44501</v>
      </c>
      <c r="B5451" s="2">
        <v>0.70625000000000004</v>
      </c>
      <c r="C5451" t="s">
        <v>13</v>
      </c>
      <c r="D5451" t="s">
        <v>24</v>
      </c>
      <c r="E5451">
        <v>9</v>
      </c>
      <c r="F5451">
        <v>12</v>
      </c>
      <c r="G5451" t="s">
        <v>20</v>
      </c>
      <c r="H5451" t="s">
        <v>223</v>
      </c>
      <c r="I5451">
        <v>5286</v>
      </c>
      <c r="J5451" t="s">
        <v>16</v>
      </c>
      <c r="K5451" t="s">
        <v>17</v>
      </c>
      <c r="L5451">
        <v>2021</v>
      </c>
      <c r="M5451" t="s">
        <v>120</v>
      </c>
    </row>
    <row r="5452" spans="1:13" x14ac:dyDescent="0.25">
      <c r="A5452" s="1">
        <v>44501</v>
      </c>
      <c r="B5452" s="2">
        <v>0.8208333333333333</v>
      </c>
      <c r="C5452" t="s">
        <v>13</v>
      </c>
      <c r="D5452" t="s">
        <v>114</v>
      </c>
      <c r="E5452">
        <v>17</v>
      </c>
      <c r="F5452">
        <v>20</v>
      </c>
      <c r="G5452" t="s">
        <v>15</v>
      </c>
      <c r="H5452" t="s">
        <v>221</v>
      </c>
      <c r="I5452">
        <v>5471</v>
      </c>
      <c r="J5452" t="s">
        <v>16</v>
      </c>
      <c r="K5452" t="s">
        <v>17</v>
      </c>
      <c r="L5452">
        <v>2021</v>
      </c>
      <c r="M5452" t="s">
        <v>120</v>
      </c>
    </row>
    <row r="5453" spans="1:13" x14ac:dyDescent="0.25">
      <c r="A5453" s="1">
        <v>44501</v>
      </c>
      <c r="B5453" s="2">
        <v>0.8256944444444444</v>
      </c>
      <c r="C5453" t="s">
        <v>13</v>
      </c>
      <c r="D5453" t="s">
        <v>118</v>
      </c>
      <c r="E5453">
        <v>4</v>
      </c>
      <c r="F5453">
        <v>7</v>
      </c>
      <c r="G5453" t="s">
        <v>23</v>
      </c>
      <c r="H5453" t="s">
        <v>221</v>
      </c>
      <c r="I5453">
        <v>5396</v>
      </c>
      <c r="J5453" t="s">
        <v>16</v>
      </c>
      <c r="K5453" t="s">
        <v>17</v>
      </c>
      <c r="L5453">
        <v>2021</v>
      </c>
      <c r="M5453" t="s">
        <v>120</v>
      </c>
    </row>
    <row r="5454" spans="1:13" x14ac:dyDescent="0.25">
      <c r="A5454" s="1">
        <v>44501</v>
      </c>
      <c r="B5454" s="2">
        <v>0.87013888888888891</v>
      </c>
      <c r="C5454" t="s">
        <v>13</v>
      </c>
      <c r="D5454" t="s">
        <v>67</v>
      </c>
      <c r="E5454">
        <v>0</v>
      </c>
      <c r="F5454">
        <v>0</v>
      </c>
      <c r="G5454" t="s">
        <v>15</v>
      </c>
      <c r="H5454" t="s">
        <v>221</v>
      </c>
      <c r="I5454">
        <v>5401</v>
      </c>
      <c r="J5454" t="s">
        <v>16</v>
      </c>
      <c r="K5454" t="s">
        <v>17</v>
      </c>
      <c r="L5454">
        <v>2021</v>
      </c>
      <c r="M5454" t="s">
        <v>120</v>
      </c>
    </row>
    <row r="5455" spans="1:13" x14ac:dyDescent="0.25">
      <c r="A5455" s="1">
        <v>44501</v>
      </c>
      <c r="B5455" s="2">
        <v>0.90069444444444446</v>
      </c>
      <c r="C5455" t="s">
        <v>13</v>
      </c>
      <c r="D5455" t="s">
        <v>71</v>
      </c>
      <c r="E5455">
        <v>6</v>
      </c>
      <c r="F5455">
        <v>12</v>
      </c>
      <c r="G5455" t="s">
        <v>32</v>
      </c>
      <c r="H5455" t="s">
        <v>223</v>
      </c>
      <c r="I5455">
        <v>5170</v>
      </c>
      <c r="J5455" t="s">
        <v>16</v>
      </c>
      <c r="K5455" t="s">
        <v>17</v>
      </c>
      <c r="L5455">
        <v>2021</v>
      </c>
      <c r="M5455" t="s">
        <v>120</v>
      </c>
    </row>
    <row r="5456" spans="1:13" x14ac:dyDescent="0.25">
      <c r="A5456" s="1">
        <v>44501</v>
      </c>
      <c r="B5456" s="2">
        <v>4.8611111111111112E-2</v>
      </c>
      <c r="C5456" t="s">
        <v>13</v>
      </c>
      <c r="D5456" t="s">
        <v>72</v>
      </c>
      <c r="E5456">
        <v>4</v>
      </c>
      <c r="F5456">
        <v>9</v>
      </c>
      <c r="G5456" t="s">
        <v>20</v>
      </c>
      <c r="H5456" t="s">
        <v>222</v>
      </c>
      <c r="I5456">
        <v>6176</v>
      </c>
      <c r="J5456" t="s">
        <v>16</v>
      </c>
      <c r="K5456" t="s">
        <v>17</v>
      </c>
      <c r="L5456">
        <v>2021</v>
      </c>
      <c r="M5456" t="s">
        <v>120</v>
      </c>
    </row>
    <row r="5457" spans="1:13" x14ac:dyDescent="0.25">
      <c r="A5457" s="1">
        <v>44502</v>
      </c>
      <c r="B5457" s="2">
        <v>0.37152777777777779</v>
      </c>
      <c r="C5457" t="s">
        <v>21</v>
      </c>
      <c r="D5457" t="s">
        <v>14</v>
      </c>
      <c r="E5457">
        <v>3</v>
      </c>
      <c r="F5457">
        <v>6</v>
      </c>
      <c r="G5457" t="s">
        <v>23</v>
      </c>
      <c r="H5457" t="s">
        <v>221</v>
      </c>
      <c r="I5457">
        <v>5506</v>
      </c>
      <c r="J5457" t="s">
        <v>16</v>
      </c>
      <c r="K5457" t="s">
        <v>17</v>
      </c>
      <c r="L5457">
        <v>2021</v>
      </c>
      <c r="M5457" t="s">
        <v>120</v>
      </c>
    </row>
    <row r="5458" spans="1:13" x14ac:dyDescent="0.25">
      <c r="A5458" s="1">
        <v>44503</v>
      </c>
      <c r="B5458" s="2">
        <v>0.44374999999999998</v>
      </c>
      <c r="C5458" t="s">
        <v>25</v>
      </c>
      <c r="D5458" t="s">
        <v>65</v>
      </c>
      <c r="E5458">
        <v>0</v>
      </c>
      <c r="F5458">
        <v>0</v>
      </c>
      <c r="G5458" t="s">
        <v>15</v>
      </c>
      <c r="H5458" t="s">
        <v>221</v>
      </c>
      <c r="I5458">
        <v>5601</v>
      </c>
      <c r="J5458" t="s">
        <v>16</v>
      </c>
      <c r="K5458" t="s">
        <v>17</v>
      </c>
      <c r="L5458">
        <v>2021</v>
      </c>
      <c r="M5458" t="s">
        <v>120</v>
      </c>
    </row>
    <row r="5459" spans="1:13" x14ac:dyDescent="0.25">
      <c r="A5459" s="1">
        <v>44503</v>
      </c>
      <c r="B5459" s="2">
        <v>0.48958333333333331</v>
      </c>
      <c r="C5459" t="s">
        <v>25</v>
      </c>
      <c r="D5459" t="s">
        <v>105</v>
      </c>
      <c r="E5459">
        <v>0</v>
      </c>
      <c r="F5459">
        <v>0</v>
      </c>
      <c r="G5459" t="s">
        <v>23</v>
      </c>
      <c r="H5459" t="s">
        <v>221</v>
      </c>
      <c r="I5459">
        <v>5786</v>
      </c>
      <c r="J5459" t="s">
        <v>16</v>
      </c>
      <c r="K5459" t="s">
        <v>17</v>
      </c>
      <c r="L5459">
        <v>2021</v>
      </c>
      <c r="M5459" t="s">
        <v>120</v>
      </c>
    </row>
    <row r="5460" spans="1:13" x14ac:dyDescent="0.25">
      <c r="A5460" s="1">
        <v>44503</v>
      </c>
      <c r="B5460" s="2">
        <v>0.7944444444444444</v>
      </c>
      <c r="C5460" t="s">
        <v>25</v>
      </c>
      <c r="D5460" t="s">
        <v>26</v>
      </c>
      <c r="E5460">
        <v>3</v>
      </c>
      <c r="F5460">
        <v>6</v>
      </c>
      <c r="G5460" t="s">
        <v>32</v>
      </c>
      <c r="H5460" t="s">
        <v>223</v>
      </c>
      <c r="I5460">
        <v>5102</v>
      </c>
      <c r="J5460" t="s">
        <v>16</v>
      </c>
      <c r="K5460" t="s">
        <v>17</v>
      </c>
      <c r="L5460">
        <v>2021</v>
      </c>
      <c r="M5460" t="s">
        <v>120</v>
      </c>
    </row>
    <row r="5461" spans="1:13" x14ac:dyDescent="0.25">
      <c r="A5461" s="1">
        <v>44503</v>
      </c>
      <c r="B5461" s="2">
        <v>0.81666666666666665</v>
      </c>
      <c r="C5461" t="s">
        <v>25</v>
      </c>
      <c r="D5461" t="s">
        <v>63</v>
      </c>
      <c r="E5461">
        <v>34</v>
      </c>
      <c r="F5461">
        <v>37</v>
      </c>
      <c r="G5461" t="s">
        <v>23</v>
      </c>
      <c r="H5461" t="s">
        <v>221</v>
      </c>
      <c r="I5461">
        <v>5606</v>
      </c>
      <c r="J5461" t="s">
        <v>55</v>
      </c>
      <c r="K5461" t="s">
        <v>56</v>
      </c>
      <c r="L5461">
        <v>2021</v>
      </c>
      <c r="M5461" t="s">
        <v>120</v>
      </c>
    </row>
    <row r="5462" spans="1:13" x14ac:dyDescent="0.25">
      <c r="A5462" s="1">
        <v>44503</v>
      </c>
      <c r="B5462" s="2">
        <v>0.85972222222222228</v>
      </c>
      <c r="C5462" t="s">
        <v>25</v>
      </c>
      <c r="D5462" t="s">
        <v>64</v>
      </c>
      <c r="E5462">
        <v>17</v>
      </c>
      <c r="F5462">
        <v>23</v>
      </c>
      <c r="G5462" t="s">
        <v>32</v>
      </c>
      <c r="H5462" t="s">
        <v>223</v>
      </c>
      <c r="I5462">
        <v>5083</v>
      </c>
      <c r="J5462" t="s">
        <v>38</v>
      </c>
      <c r="K5462" t="s">
        <v>39</v>
      </c>
      <c r="L5462">
        <v>2021</v>
      </c>
      <c r="M5462" t="s">
        <v>120</v>
      </c>
    </row>
    <row r="5463" spans="1:13" x14ac:dyDescent="0.25">
      <c r="A5463" s="1">
        <v>44503</v>
      </c>
      <c r="B5463" s="2">
        <v>0.89861111111111114</v>
      </c>
      <c r="C5463" t="s">
        <v>25</v>
      </c>
      <c r="D5463" t="s">
        <v>36</v>
      </c>
      <c r="E5463">
        <v>0</v>
      </c>
      <c r="F5463">
        <v>0</v>
      </c>
      <c r="G5463" t="s">
        <v>15</v>
      </c>
      <c r="H5463" t="s">
        <v>221</v>
      </c>
      <c r="I5463">
        <v>6061</v>
      </c>
      <c r="J5463" t="s">
        <v>16</v>
      </c>
      <c r="K5463" t="s">
        <v>17</v>
      </c>
      <c r="L5463">
        <v>2021</v>
      </c>
      <c r="M5463" t="s">
        <v>120</v>
      </c>
    </row>
    <row r="5464" spans="1:13" x14ac:dyDescent="0.25">
      <c r="A5464" s="1">
        <v>44503</v>
      </c>
      <c r="B5464" s="2">
        <v>0.94166666666666665</v>
      </c>
      <c r="C5464" t="s">
        <v>25</v>
      </c>
      <c r="D5464" t="s">
        <v>79</v>
      </c>
      <c r="E5464">
        <v>8</v>
      </c>
      <c r="F5464">
        <v>13</v>
      </c>
      <c r="G5464" t="s">
        <v>23</v>
      </c>
      <c r="H5464" t="s">
        <v>221</v>
      </c>
      <c r="I5464">
        <v>5496</v>
      </c>
      <c r="J5464" t="s">
        <v>16</v>
      </c>
      <c r="K5464" t="s">
        <v>17</v>
      </c>
      <c r="L5464">
        <v>2021</v>
      </c>
      <c r="M5464" t="s">
        <v>120</v>
      </c>
    </row>
    <row r="5465" spans="1:13" x14ac:dyDescent="0.25">
      <c r="A5465" s="1">
        <v>44503</v>
      </c>
      <c r="B5465" s="2">
        <v>1.0416666666666666E-2</v>
      </c>
      <c r="C5465" t="s">
        <v>25</v>
      </c>
      <c r="D5465" t="s">
        <v>85</v>
      </c>
      <c r="E5465">
        <v>13</v>
      </c>
      <c r="F5465">
        <v>18</v>
      </c>
      <c r="G5465" t="s">
        <v>23</v>
      </c>
      <c r="H5465" t="s">
        <v>221</v>
      </c>
      <c r="I5465">
        <v>5616</v>
      </c>
      <c r="J5465" t="s">
        <v>16</v>
      </c>
      <c r="K5465" t="s">
        <v>17</v>
      </c>
      <c r="L5465">
        <v>2021</v>
      </c>
      <c r="M5465" t="s">
        <v>120</v>
      </c>
    </row>
    <row r="5466" spans="1:13" x14ac:dyDescent="0.25">
      <c r="A5466" s="1">
        <v>44504</v>
      </c>
      <c r="B5466" s="2">
        <v>0.28125</v>
      </c>
      <c r="C5466" t="s">
        <v>33</v>
      </c>
      <c r="D5466" t="s">
        <v>78</v>
      </c>
      <c r="E5466">
        <v>4</v>
      </c>
      <c r="F5466">
        <v>7</v>
      </c>
      <c r="G5466" t="s">
        <v>32</v>
      </c>
      <c r="H5466" t="s">
        <v>223</v>
      </c>
      <c r="I5466">
        <v>5253</v>
      </c>
      <c r="J5466" t="s">
        <v>16</v>
      </c>
      <c r="K5466" t="s">
        <v>17</v>
      </c>
      <c r="L5466">
        <v>2021</v>
      </c>
      <c r="M5466" t="s">
        <v>120</v>
      </c>
    </row>
    <row r="5467" spans="1:13" x14ac:dyDescent="0.25">
      <c r="A5467" s="1">
        <v>44504</v>
      </c>
      <c r="B5467" s="2">
        <v>0.65555555555555556</v>
      </c>
      <c r="C5467" t="s">
        <v>33</v>
      </c>
      <c r="D5467" t="s">
        <v>84</v>
      </c>
      <c r="E5467">
        <v>3</v>
      </c>
      <c r="F5467">
        <v>6</v>
      </c>
      <c r="G5467" t="s">
        <v>15</v>
      </c>
      <c r="H5467" t="s">
        <v>221</v>
      </c>
      <c r="I5467">
        <v>5731</v>
      </c>
      <c r="J5467" t="s">
        <v>16</v>
      </c>
      <c r="K5467" t="s">
        <v>17</v>
      </c>
      <c r="L5467">
        <v>2021</v>
      </c>
      <c r="M5467" t="s">
        <v>120</v>
      </c>
    </row>
    <row r="5468" spans="1:13" x14ac:dyDescent="0.25">
      <c r="A5468" s="1">
        <v>44504</v>
      </c>
      <c r="B5468" s="2">
        <v>0.92986111111111114</v>
      </c>
      <c r="C5468" t="s">
        <v>33</v>
      </c>
      <c r="D5468" t="s">
        <v>63</v>
      </c>
      <c r="E5468">
        <v>5</v>
      </c>
      <c r="F5468">
        <v>10</v>
      </c>
      <c r="G5468" t="s">
        <v>15</v>
      </c>
      <c r="H5468" t="s">
        <v>221</v>
      </c>
      <c r="I5468">
        <v>5656</v>
      </c>
      <c r="J5468" t="s">
        <v>16</v>
      </c>
      <c r="K5468" t="s">
        <v>17</v>
      </c>
      <c r="L5468">
        <v>2021</v>
      </c>
      <c r="M5468" t="s">
        <v>120</v>
      </c>
    </row>
    <row r="5469" spans="1:13" x14ac:dyDescent="0.25">
      <c r="A5469" s="1">
        <v>44505</v>
      </c>
      <c r="B5469" s="2">
        <v>0.57847222222222228</v>
      </c>
      <c r="C5469" t="s">
        <v>40</v>
      </c>
      <c r="D5469" t="s">
        <v>14</v>
      </c>
      <c r="E5469">
        <v>6</v>
      </c>
      <c r="F5469">
        <v>9</v>
      </c>
      <c r="G5469" t="s">
        <v>23</v>
      </c>
      <c r="H5469" t="s">
        <v>221</v>
      </c>
      <c r="I5469">
        <v>6016</v>
      </c>
      <c r="J5469" t="s">
        <v>16</v>
      </c>
      <c r="K5469" t="s">
        <v>17</v>
      </c>
      <c r="L5469">
        <v>2021</v>
      </c>
      <c r="M5469" t="s">
        <v>120</v>
      </c>
    </row>
    <row r="5470" spans="1:13" x14ac:dyDescent="0.25">
      <c r="A5470" s="1">
        <v>44505</v>
      </c>
      <c r="B5470" s="2">
        <v>0.59027777777777779</v>
      </c>
      <c r="C5470" t="s">
        <v>40</v>
      </c>
      <c r="D5470" t="s">
        <v>94</v>
      </c>
      <c r="E5470">
        <v>5</v>
      </c>
      <c r="F5470">
        <v>8</v>
      </c>
      <c r="G5470" t="s">
        <v>15</v>
      </c>
      <c r="H5470" t="s">
        <v>221</v>
      </c>
      <c r="I5470">
        <v>5821</v>
      </c>
      <c r="J5470" t="s">
        <v>16</v>
      </c>
      <c r="K5470" t="s">
        <v>17</v>
      </c>
      <c r="L5470">
        <v>2021</v>
      </c>
      <c r="M5470" t="s">
        <v>120</v>
      </c>
    </row>
    <row r="5471" spans="1:13" x14ac:dyDescent="0.25">
      <c r="A5471" s="1">
        <v>44505</v>
      </c>
      <c r="B5471" s="2">
        <v>0.63124999999999998</v>
      </c>
      <c r="C5471" t="s">
        <v>40</v>
      </c>
      <c r="D5471" t="s">
        <v>64</v>
      </c>
      <c r="E5471">
        <v>9</v>
      </c>
      <c r="F5471">
        <v>12</v>
      </c>
      <c r="G5471" t="s">
        <v>32</v>
      </c>
      <c r="H5471" t="s">
        <v>223</v>
      </c>
      <c r="I5471">
        <v>5092</v>
      </c>
      <c r="J5471" t="s">
        <v>16</v>
      </c>
      <c r="K5471" t="s">
        <v>17</v>
      </c>
      <c r="L5471">
        <v>2021</v>
      </c>
      <c r="M5471" t="s">
        <v>120</v>
      </c>
    </row>
    <row r="5472" spans="1:13" x14ac:dyDescent="0.25">
      <c r="A5472" s="1">
        <v>44505</v>
      </c>
      <c r="B5472" s="2">
        <v>0.66041666666666665</v>
      </c>
      <c r="C5472" t="s">
        <v>40</v>
      </c>
      <c r="D5472" t="s">
        <v>48</v>
      </c>
      <c r="E5472">
        <v>3</v>
      </c>
      <c r="F5472">
        <v>6</v>
      </c>
      <c r="G5472" t="s">
        <v>15</v>
      </c>
      <c r="H5472" t="s">
        <v>221</v>
      </c>
      <c r="I5472">
        <v>5611</v>
      </c>
      <c r="J5472" t="s">
        <v>16</v>
      </c>
      <c r="K5472" t="s">
        <v>17</v>
      </c>
      <c r="L5472">
        <v>2021</v>
      </c>
      <c r="M5472" t="s">
        <v>120</v>
      </c>
    </row>
    <row r="5473" spans="1:13" x14ac:dyDescent="0.25">
      <c r="A5473" s="1">
        <v>44505</v>
      </c>
      <c r="B5473" s="2">
        <v>0.7631944444444444</v>
      </c>
      <c r="C5473" t="s">
        <v>40</v>
      </c>
      <c r="D5473" t="s">
        <v>41</v>
      </c>
      <c r="E5473">
        <v>0</v>
      </c>
      <c r="F5473">
        <v>0</v>
      </c>
      <c r="G5473" t="s">
        <v>32</v>
      </c>
      <c r="H5473" t="s">
        <v>223</v>
      </c>
      <c r="I5473">
        <v>5170</v>
      </c>
      <c r="J5473" t="s">
        <v>16</v>
      </c>
      <c r="K5473" t="s">
        <v>17</v>
      </c>
      <c r="L5473">
        <v>2021</v>
      </c>
      <c r="M5473" t="s">
        <v>120</v>
      </c>
    </row>
    <row r="5474" spans="1:13" x14ac:dyDescent="0.25">
      <c r="A5474" s="1">
        <v>44505</v>
      </c>
      <c r="B5474" s="2">
        <v>0.77500000000000002</v>
      </c>
      <c r="C5474" t="s">
        <v>40</v>
      </c>
      <c r="D5474" t="s">
        <v>75</v>
      </c>
      <c r="E5474">
        <v>3</v>
      </c>
      <c r="F5474">
        <v>6</v>
      </c>
      <c r="G5474" t="s">
        <v>15</v>
      </c>
      <c r="H5474" t="s">
        <v>221</v>
      </c>
      <c r="I5474">
        <v>6021</v>
      </c>
      <c r="J5474" t="s">
        <v>55</v>
      </c>
      <c r="K5474" t="s">
        <v>56</v>
      </c>
      <c r="L5474">
        <v>2021</v>
      </c>
      <c r="M5474" t="s">
        <v>120</v>
      </c>
    </row>
    <row r="5475" spans="1:13" x14ac:dyDescent="0.25">
      <c r="A5475" s="1">
        <v>44505</v>
      </c>
      <c r="B5475" s="2">
        <v>0.97986111111111107</v>
      </c>
      <c r="C5475" t="s">
        <v>40</v>
      </c>
      <c r="D5475" t="s">
        <v>87</v>
      </c>
      <c r="E5475">
        <v>4</v>
      </c>
      <c r="F5475">
        <v>9</v>
      </c>
      <c r="G5475" t="s">
        <v>15</v>
      </c>
      <c r="H5475" t="s">
        <v>221</v>
      </c>
      <c r="I5475">
        <v>6131</v>
      </c>
      <c r="J5475" t="s">
        <v>16</v>
      </c>
      <c r="K5475" t="s">
        <v>17</v>
      </c>
      <c r="L5475">
        <v>2021</v>
      </c>
      <c r="M5475" t="s">
        <v>120</v>
      </c>
    </row>
    <row r="5476" spans="1:13" x14ac:dyDescent="0.25">
      <c r="A5476" s="1">
        <v>44505</v>
      </c>
      <c r="B5476" s="2">
        <v>6.805555555555555E-2</v>
      </c>
      <c r="C5476" t="s">
        <v>40</v>
      </c>
      <c r="D5476" t="s">
        <v>47</v>
      </c>
      <c r="E5476">
        <v>0</v>
      </c>
      <c r="F5476">
        <v>0</v>
      </c>
      <c r="G5476" t="s">
        <v>23</v>
      </c>
      <c r="H5476" t="s">
        <v>221</v>
      </c>
      <c r="I5476">
        <v>5461</v>
      </c>
      <c r="J5476" t="s">
        <v>16</v>
      </c>
      <c r="K5476" t="s">
        <v>17</v>
      </c>
      <c r="L5476">
        <v>2021</v>
      </c>
      <c r="M5476" t="s">
        <v>120</v>
      </c>
    </row>
    <row r="5477" spans="1:13" x14ac:dyDescent="0.25">
      <c r="A5477" s="1">
        <v>44506</v>
      </c>
      <c r="B5477" s="2">
        <v>0.11527777777777778</v>
      </c>
      <c r="C5477" t="s">
        <v>50</v>
      </c>
      <c r="D5477" t="s">
        <v>47</v>
      </c>
      <c r="E5477">
        <v>0</v>
      </c>
      <c r="F5477">
        <v>0</v>
      </c>
      <c r="G5477" t="s">
        <v>23</v>
      </c>
      <c r="H5477" t="s">
        <v>221</v>
      </c>
      <c r="I5477">
        <v>5956</v>
      </c>
      <c r="J5477" t="s">
        <v>16</v>
      </c>
      <c r="K5477" t="s">
        <v>17</v>
      </c>
      <c r="L5477">
        <v>2021</v>
      </c>
      <c r="M5477" t="s">
        <v>120</v>
      </c>
    </row>
    <row r="5478" spans="1:13" x14ac:dyDescent="0.25">
      <c r="A5478" s="1">
        <v>44506</v>
      </c>
      <c r="B5478" s="2">
        <v>0.66180555555555554</v>
      </c>
      <c r="C5478" t="s">
        <v>50</v>
      </c>
      <c r="D5478" t="s">
        <v>49</v>
      </c>
      <c r="E5478">
        <v>3</v>
      </c>
      <c r="F5478">
        <v>7</v>
      </c>
      <c r="G5478" t="s">
        <v>15</v>
      </c>
      <c r="H5478" t="s">
        <v>221</v>
      </c>
      <c r="I5478">
        <v>5386</v>
      </c>
      <c r="J5478" t="s">
        <v>16</v>
      </c>
      <c r="K5478" t="s">
        <v>17</v>
      </c>
      <c r="L5478">
        <v>2021</v>
      </c>
      <c r="M5478" t="s">
        <v>120</v>
      </c>
    </row>
    <row r="5479" spans="1:13" x14ac:dyDescent="0.25">
      <c r="A5479" s="1">
        <v>44506</v>
      </c>
      <c r="B5479" s="2">
        <v>0.66666666666666663</v>
      </c>
      <c r="C5479" t="s">
        <v>50</v>
      </c>
      <c r="D5479" t="s">
        <v>108</v>
      </c>
      <c r="E5479">
        <v>0</v>
      </c>
      <c r="F5479">
        <v>0</v>
      </c>
      <c r="G5479" t="s">
        <v>15</v>
      </c>
      <c r="H5479" t="s">
        <v>221</v>
      </c>
      <c r="I5479">
        <v>6021</v>
      </c>
      <c r="J5479" t="s">
        <v>16</v>
      </c>
      <c r="K5479" t="s">
        <v>17</v>
      </c>
      <c r="L5479">
        <v>2021</v>
      </c>
      <c r="M5479" t="s">
        <v>120</v>
      </c>
    </row>
    <row r="5480" spans="1:13" x14ac:dyDescent="0.25">
      <c r="A5480" s="1">
        <v>44506</v>
      </c>
      <c r="B5480" s="2">
        <v>0.72361111111111109</v>
      </c>
      <c r="C5480" t="s">
        <v>50</v>
      </c>
      <c r="D5480" t="s">
        <v>34</v>
      </c>
      <c r="E5480">
        <v>3</v>
      </c>
      <c r="F5480">
        <v>7</v>
      </c>
      <c r="G5480" t="s">
        <v>23</v>
      </c>
      <c r="H5480" t="s">
        <v>221</v>
      </c>
      <c r="I5480">
        <v>5666</v>
      </c>
      <c r="J5480" t="s">
        <v>16</v>
      </c>
      <c r="K5480" t="s">
        <v>17</v>
      </c>
      <c r="L5480">
        <v>2021</v>
      </c>
      <c r="M5480" t="s">
        <v>120</v>
      </c>
    </row>
    <row r="5481" spans="1:13" x14ac:dyDescent="0.25">
      <c r="A5481" s="1">
        <v>44506</v>
      </c>
      <c r="B5481" s="2">
        <v>0.98750000000000004</v>
      </c>
      <c r="C5481" t="s">
        <v>50</v>
      </c>
      <c r="D5481" t="s">
        <v>49</v>
      </c>
      <c r="E5481">
        <v>0</v>
      </c>
      <c r="F5481">
        <v>0</v>
      </c>
      <c r="G5481" t="s">
        <v>15</v>
      </c>
      <c r="H5481" t="s">
        <v>221</v>
      </c>
      <c r="I5481">
        <v>5541</v>
      </c>
      <c r="J5481" t="s">
        <v>16</v>
      </c>
      <c r="K5481" t="s">
        <v>17</v>
      </c>
      <c r="L5481">
        <v>2021</v>
      </c>
      <c r="M5481" t="s">
        <v>120</v>
      </c>
    </row>
    <row r="5482" spans="1:13" x14ac:dyDescent="0.25">
      <c r="A5482" s="1">
        <v>44507</v>
      </c>
      <c r="B5482" s="2">
        <v>0.5</v>
      </c>
      <c r="C5482" t="s">
        <v>53</v>
      </c>
      <c r="D5482" t="s">
        <v>63</v>
      </c>
      <c r="E5482">
        <v>5</v>
      </c>
      <c r="F5482">
        <v>10</v>
      </c>
      <c r="G5482" t="s">
        <v>23</v>
      </c>
      <c r="H5482" t="s">
        <v>221</v>
      </c>
      <c r="I5482">
        <v>6001</v>
      </c>
      <c r="J5482" t="s">
        <v>91</v>
      </c>
      <c r="K5482" t="s">
        <v>92</v>
      </c>
      <c r="L5482">
        <v>2021</v>
      </c>
      <c r="M5482" t="s">
        <v>120</v>
      </c>
    </row>
    <row r="5483" spans="1:13" x14ac:dyDescent="0.25">
      <c r="A5483" s="1">
        <v>44507</v>
      </c>
      <c r="B5483" s="2">
        <v>0.64027777777777772</v>
      </c>
      <c r="C5483" t="s">
        <v>53</v>
      </c>
      <c r="D5483" t="s">
        <v>31</v>
      </c>
      <c r="E5483">
        <v>4</v>
      </c>
      <c r="F5483">
        <v>9</v>
      </c>
      <c r="G5483" t="s">
        <v>20</v>
      </c>
      <c r="H5483" t="s">
        <v>223</v>
      </c>
      <c r="I5483">
        <v>5257</v>
      </c>
      <c r="J5483" t="s">
        <v>16</v>
      </c>
      <c r="K5483" t="s">
        <v>17</v>
      </c>
      <c r="L5483">
        <v>2021</v>
      </c>
      <c r="M5483" t="s">
        <v>120</v>
      </c>
    </row>
    <row r="5484" spans="1:13" x14ac:dyDescent="0.25">
      <c r="A5484" s="1">
        <v>44507</v>
      </c>
      <c r="B5484" s="2">
        <v>0.65555555555555556</v>
      </c>
      <c r="C5484" t="s">
        <v>53</v>
      </c>
      <c r="D5484" t="s">
        <v>76</v>
      </c>
      <c r="E5484">
        <v>23</v>
      </c>
      <c r="F5484">
        <v>28</v>
      </c>
      <c r="G5484" t="s">
        <v>32</v>
      </c>
      <c r="H5484" t="s">
        <v>223</v>
      </c>
      <c r="I5484">
        <v>5250</v>
      </c>
      <c r="J5484" t="s">
        <v>16</v>
      </c>
      <c r="K5484" t="s">
        <v>17</v>
      </c>
      <c r="L5484">
        <v>2021</v>
      </c>
      <c r="M5484" t="s">
        <v>120</v>
      </c>
    </row>
    <row r="5485" spans="1:13" x14ac:dyDescent="0.25">
      <c r="A5485" s="1">
        <v>44507</v>
      </c>
      <c r="B5485" s="2">
        <v>0.78125</v>
      </c>
      <c r="C5485" t="s">
        <v>53</v>
      </c>
      <c r="D5485" t="s">
        <v>59</v>
      </c>
      <c r="E5485">
        <v>5</v>
      </c>
      <c r="F5485">
        <v>10</v>
      </c>
      <c r="G5485" t="s">
        <v>20</v>
      </c>
      <c r="H5485" t="s">
        <v>223</v>
      </c>
      <c r="I5485">
        <v>5084</v>
      </c>
      <c r="J5485" t="s">
        <v>16</v>
      </c>
      <c r="K5485" t="s">
        <v>17</v>
      </c>
      <c r="L5485">
        <v>2021</v>
      </c>
      <c r="M5485" t="s">
        <v>120</v>
      </c>
    </row>
    <row r="5486" spans="1:13" x14ac:dyDescent="0.25">
      <c r="A5486" s="1">
        <v>44507</v>
      </c>
      <c r="B5486" s="2">
        <v>0.86805555555555558</v>
      </c>
      <c r="C5486" t="s">
        <v>53</v>
      </c>
      <c r="D5486" t="s">
        <v>26</v>
      </c>
      <c r="E5486">
        <v>5</v>
      </c>
      <c r="F5486">
        <v>12</v>
      </c>
      <c r="G5486" t="s">
        <v>32</v>
      </c>
      <c r="H5486" t="s">
        <v>223</v>
      </c>
      <c r="I5486">
        <v>5130</v>
      </c>
      <c r="J5486" t="s">
        <v>16</v>
      </c>
      <c r="K5486" t="s">
        <v>17</v>
      </c>
      <c r="L5486">
        <v>2021</v>
      </c>
      <c r="M5486" t="s">
        <v>120</v>
      </c>
    </row>
    <row r="5487" spans="1:13" x14ac:dyDescent="0.25">
      <c r="A5487" s="1">
        <v>44508</v>
      </c>
      <c r="B5487" s="2">
        <v>0.71527777777777779</v>
      </c>
      <c r="C5487" t="s">
        <v>13</v>
      </c>
      <c r="D5487" t="s">
        <v>59</v>
      </c>
      <c r="E5487">
        <v>4</v>
      </c>
      <c r="F5487">
        <v>7</v>
      </c>
      <c r="G5487" t="s">
        <v>20</v>
      </c>
      <c r="H5487" t="s">
        <v>223</v>
      </c>
      <c r="I5487">
        <v>5257</v>
      </c>
      <c r="J5487" t="s">
        <v>16</v>
      </c>
      <c r="K5487" t="s">
        <v>17</v>
      </c>
      <c r="L5487">
        <v>2021</v>
      </c>
      <c r="M5487" t="s">
        <v>120</v>
      </c>
    </row>
    <row r="5488" spans="1:13" x14ac:dyDescent="0.25">
      <c r="A5488" s="1">
        <v>44508</v>
      </c>
      <c r="B5488" s="2">
        <v>0.77500000000000002</v>
      </c>
      <c r="C5488" t="s">
        <v>13</v>
      </c>
      <c r="D5488" t="s">
        <v>51</v>
      </c>
      <c r="E5488">
        <v>0</v>
      </c>
      <c r="F5488">
        <v>0</v>
      </c>
      <c r="G5488" t="s">
        <v>32</v>
      </c>
      <c r="H5488" t="s">
        <v>223</v>
      </c>
      <c r="I5488">
        <v>5343</v>
      </c>
      <c r="J5488" t="s">
        <v>55</v>
      </c>
      <c r="K5488" t="s">
        <v>56</v>
      </c>
      <c r="L5488">
        <v>2021</v>
      </c>
      <c r="M5488" t="s">
        <v>120</v>
      </c>
    </row>
    <row r="5489" spans="1:13" x14ac:dyDescent="0.25">
      <c r="A5489" s="1">
        <v>44508</v>
      </c>
      <c r="B5489" s="2">
        <v>0.78263888888888888</v>
      </c>
      <c r="C5489" t="s">
        <v>13</v>
      </c>
      <c r="D5489" t="s">
        <v>87</v>
      </c>
      <c r="E5489">
        <v>44</v>
      </c>
      <c r="F5489">
        <v>47</v>
      </c>
      <c r="G5489" t="s">
        <v>23</v>
      </c>
      <c r="H5489" t="s">
        <v>221</v>
      </c>
      <c r="I5489">
        <v>5866</v>
      </c>
      <c r="J5489" t="s">
        <v>16</v>
      </c>
      <c r="K5489" t="s">
        <v>17</v>
      </c>
      <c r="L5489">
        <v>2021</v>
      </c>
      <c r="M5489" t="s">
        <v>120</v>
      </c>
    </row>
    <row r="5490" spans="1:13" x14ac:dyDescent="0.25">
      <c r="A5490" s="1">
        <v>44508</v>
      </c>
      <c r="B5490" s="2">
        <v>0.85486111111111107</v>
      </c>
      <c r="C5490" t="s">
        <v>13</v>
      </c>
      <c r="D5490" t="s">
        <v>28</v>
      </c>
      <c r="E5490">
        <v>3</v>
      </c>
      <c r="F5490">
        <v>9</v>
      </c>
      <c r="G5490" t="s">
        <v>20</v>
      </c>
      <c r="H5490" t="s">
        <v>223</v>
      </c>
      <c r="I5490">
        <v>5231</v>
      </c>
      <c r="J5490" t="s">
        <v>16</v>
      </c>
      <c r="K5490" t="s">
        <v>17</v>
      </c>
      <c r="L5490">
        <v>2021</v>
      </c>
      <c r="M5490" t="s">
        <v>120</v>
      </c>
    </row>
    <row r="5491" spans="1:13" x14ac:dyDescent="0.25">
      <c r="A5491" s="1">
        <v>44508</v>
      </c>
      <c r="B5491" s="2">
        <v>0.97847222222222219</v>
      </c>
      <c r="C5491" t="s">
        <v>13</v>
      </c>
      <c r="D5491" t="s">
        <v>54</v>
      </c>
      <c r="E5491">
        <v>0</v>
      </c>
      <c r="F5491">
        <v>0</v>
      </c>
      <c r="G5491" t="s">
        <v>15</v>
      </c>
      <c r="H5491" t="s">
        <v>221</v>
      </c>
      <c r="I5491">
        <v>5561</v>
      </c>
      <c r="J5491" t="s">
        <v>16</v>
      </c>
      <c r="K5491" t="s">
        <v>17</v>
      </c>
      <c r="L5491">
        <v>2021</v>
      </c>
      <c r="M5491" t="s">
        <v>120</v>
      </c>
    </row>
    <row r="5492" spans="1:13" x14ac:dyDescent="0.25">
      <c r="A5492" s="1">
        <v>44509</v>
      </c>
      <c r="B5492" s="2">
        <v>0.6</v>
      </c>
      <c r="C5492" t="s">
        <v>21</v>
      </c>
      <c r="D5492" t="s">
        <v>27</v>
      </c>
      <c r="E5492">
        <v>14</v>
      </c>
      <c r="F5492">
        <v>17</v>
      </c>
      <c r="G5492" t="s">
        <v>23</v>
      </c>
      <c r="H5492" t="s">
        <v>221</v>
      </c>
      <c r="I5492">
        <v>5781</v>
      </c>
      <c r="J5492" t="s">
        <v>16</v>
      </c>
      <c r="K5492" t="s">
        <v>17</v>
      </c>
      <c r="L5492">
        <v>2021</v>
      </c>
      <c r="M5492" t="s">
        <v>120</v>
      </c>
    </row>
    <row r="5493" spans="1:13" x14ac:dyDescent="0.25">
      <c r="A5493" s="1">
        <v>44509</v>
      </c>
      <c r="B5493" s="2">
        <v>0.6430555555555556</v>
      </c>
      <c r="C5493" t="s">
        <v>21</v>
      </c>
      <c r="D5493" t="s">
        <v>96</v>
      </c>
      <c r="E5493">
        <v>10</v>
      </c>
      <c r="F5493">
        <v>13</v>
      </c>
      <c r="G5493" t="s">
        <v>20</v>
      </c>
      <c r="H5493" t="s">
        <v>223</v>
      </c>
      <c r="I5493">
        <v>5084</v>
      </c>
      <c r="J5493" t="s">
        <v>100</v>
      </c>
      <c r="K5493" t="s">
        <v>101</v>
      </c>
      <c r="L5493">
        <v>2021</v>
      </c>
      <c r="M5493" t="s">
        <v>120</v>
      </c>
    </row>
    <row r="5494" spans="1:13" x14ac:dyDescent="0.25">
      <c r="A5494" s="1">
        <v>44509</v>
      </c>
      <c r="B5494" s="2">
        <v>0.67291666666666672</v>
      </c>
      <c r="C5494" t="s">
        <v>21</v>
      </c>
      <c r="D5494" t="s">
        <v>41</v>
      </c>
      <c r="E5494">
        <v>4</v>
      </c>
      <c r="F5494">
        <v>7</v>
      </c>
      <c r="G5494" t="s">
        <v>32</v>
      </c>
      <c r="H5494" t="s">
        <v>223</v>
      </c>
      <c r="I5494">
        <v>5363</v>
      </c>
      <c r="J5494" t="s">
        <v>16</v>
      </c>
      <c r="K5494" t="s">
        <v>17</v>
      </c>
      <c r="L5494">
        <v>2021</v>
      </c>
      <c r="M5494" t="s">
        <v>120</v>
      </c>
    </row>
    <row r="5495" spans="1:13" x14ac:dyDescent="0.25">
      <c r="A5495" s="1">
        <v>44509</v>
      </c>
      <c r="B5495" s="2">
        <v>0.68819444444444444</v>
      </c>
      <c r="C5495" t="s">
        <v>21</v>
      </c>
      <c r="D5495" t="s">
        <v>59</v>
      </c>
      <c r="E5495">
        <v>23</v>
      </c>
      <c r="F5495">
        <v>26</v>
      </c>
      <c r="G5495" t="s">
        <v>20</v>
      </c>
      <c r="H5495" t="s">
        <v>223</v>
      </c>
      <c r="I5495">
        <v>5095</v>
      </c>
      <c r="J5495" t="s">
        <v>16</v>
      </c>
      <c r="K5495" t="s">
        <v>17</v>
      </c>
      <c r="L5495">
        <v>2021</v>
      </c>
      <c r="M5495" t="s">
        <v>120</v>
      </c>
    </row>
    <row r="5496" spans="1:13" x14ac:dyDescent="0.25">
      <c r="A5496" s="1">
        <v>44509</v>
      </c>
      <c r="B5496" s="2">
        <v>0.85277777777777775</v>
      </c>
      <c r="C5496" t="s">
        <v>21</v>
      </c>
      <c r="D5496" t="s">
        <v>93</v>
      </c>
      <c r="E5496">
        <v>0</v>
      </c>
      <c r="F5496">
        <v>0</v>
      </c>
      <c r="G5496" t="s">
        <v>32</v>
      </c>
      <c r="H5496" t="s">
        <v>223</v>
      </c>
      <c r="I5496">
        <v>5183</v>
      </c>
      <c r="J5496" t="s">
        <v>55</v>
      </c>
      <c r="K5496" t="s">
        <v>56</v>
      </c>
      <c r="L5496">
        <v>2021</v>
      </c>
      <c r="M5496" t="s">
        <v>120</v>
      </c>
    </row>
    <row r="5497" spans="1:13" x14ac:dyDescent="0.25">
      <c r="A5497" s="1">
        <v>44509</v>
      </c>
      <c r="B5497" s="2">
        <v>0.89930555555555558</v>
      </c>
      <c r="C5497" t="s">
        <v>21</v>
      </c>
      <c r="D5497" t="s">
        <v>47</v>
      </c>
      <c r="E5497">
        <v>5</v>
      </c>
      <c r="F5497">
        <v>10</v>
      </c>
      <c r="G5497" t="s">
        <v>23</v>
      </c>
      <c r="H5497" t="s">
        <v>221</v>
      </c>
      <c r="I5497">
        <v>5961</v>
      </c>
      <c r="J5497" t="s">
        <v>16</v>
      </c>
      <c r="K5497" t="s">
        <v>17</v>
      </c>
      <c r="L5497">
        <v>2021</v>
      </c>
      <c r="M5497" t="s">
        <v>120</v>
      </c>
    </row>
    <row r="5498" spans="1:13" x14ac:dyDescent="0.25">
      <c r="A5498" s="1">
        <v>44510</v>
      </c>
      <c r="B5498" s="2">
        <v>0.62777777777777777</v>
      </c>
      <c r="C5498" t="s">
        <v>25</v>
      </c>
      <c r="D5498" t="s">
        <v>65</v>
      </c>
      <c r="E5498">
        <v>28</v>
      </c>
      <c r="F5498">
        <v>31</v>
      </c>
      <c r="G5498" t="s">
        <v>15</v>
      </c>
      <c r="H5498" t="s">
        <v>221</v>
      </c>
      <c r="I5498">
        <v>5655</v>
      </c>
      <c r="J5498" t="s">
        <v>16</v>
      </c>
      <c r="K5498" t="s">
        <v>17</v>
      </c>
      <c r="L5498">
        <v>2021</v>
      </c>
      <c r="M5498" t="s">
        <v>120</v>
      </c>
    </row>
    <row r="5499" spans="1:13" x14ac:dyDescent="0.25">
      <c r="A5499" s="1">
        <v>44510</v>
      </c>
      <c r="B5499" s="2">
        <v>0.6333333333333333</v>
      </c>
      <c r="C5499" t="s">
        <v>25</v>
      </c>
      <c r="D5499" t="s">
        <v>71</v>
      </c>
      <c r="E5499">
        <v>26</v>
      </c>
      <c r="F5499">
        <v>29</v>
      </c>
      <c r="G5499" t="s">
        <v>32</v>
      </c>
      <c r="H5499" t="s">
        <v>223</v>
      </c>
      <c r="I5499">
        <v>5073</v>
      </c>
      <c r="J5499" t="s">
        <v>16</v>
      </c>
      <c r="K5499" t="s">
        <v>17</v>
      </c>
      <c r="L5499">
        <v>2021</v>
      </c>
      <c r="M5499" t="s">
        <v>120</v>
      </c>
    </row>
    <row r="5500" spans="1:13" x14ac:dyDescent="0.25">
      <c r="A5500" s="1">
        <v>44510</v>
      </c>
      <c r="B5500" s="2">
        <v>0.65069444444444446</v>
      </c>
      <c r="C5500" t="s">
        <v>25</v>
      </c>
      <c r="D5500" t="s">
        <v>14</v>
      </c>
      <c r="E5500">
        <v>0</v>
      </c>
      <c r="F5500">
        <v>0</v>
      </c>
      <c r="G5500" t="s">
        <v>23</v>
      </c>
      <c r="H5500" t="s">
        <v>221</v>
      </c>
      <c r="I5500">
        <v>6031</v>
      </c>
      <c r="J5500" t="s">
        <v>16</v>
      </c>
      <c r="K5500" t="s">
        <v>17</v>
      </c>
      <c r="L5500">
        <v>2021</v>
      </c>
      <c r="M5500" t="s">
        <v>120</v>
      </c>
    </row>
    <row r="5501" spans="1:13" x14ac:dyDescent="0.25">
      <c r="A5501" s="1">
        <v>44510</v>
      </c>
      <c r="B5501" s="2">
        <v>0.96666666666666667</v>
      </c>
      <c r="C5501" t="s">
        <v>25</v>
      </c>
      <c r="D5501" t="s">
        <v>75</v>
      </c>
      <c r="E5501">
        <v>35</v>
      </c>
      <c r="F5501">
        <v>40</v>
      </c>
      <c r="G5501" t="s">
        <v>23</v>
      </c>
      <c r="H5501" t="s">
        <v>221</v>
      </c>
      <c r="I5501">
        <v>5986</v>
      </c>
      <c r="J5501" t="s">
        <v>16</v>
      </c>
      <c r="K5501" t="s">
        <v>17</v>
      </c>
      <c r="L5501">
        <v>2021</v>
      </c>
      <c r="M5501" t="s">
        <v>120</v>
      </c>
    </row>
    <row r="5502" spans="1:13" x14ac:dyDescent="0.25">
      <c r="A5502" s="1">
        <v>44510</v>
      </c>
      <c r="B5502" s="2">
        <v>0.70972222222222225</v>
      </c>
      <c r="C5502" t="s">
        <v>25</v>
      </c>
      <c r="D5502" t="s">
        <v>109</v>
      </c>
      <c r="E5502">
        <v>0</v>
      </c>
      <c r="F5502">
        <v>0</v>
      </c>
      <c r="G5502" t="s">
        <v>32</v>
      </c>
      <c r="H5502" t="s">
        <v>222</v>
      </c>
      <c r="I5502">
        <v>6161</v>
      </c>
      <c r="J5502" t="s">
        <v>16</v>
      </c>
      <c r="K5502" t="s">
        <v>17</v>
      </c>
      <c r="L5502">
        <v>2021</v>
      </c>
      <c r="M5502" t="s">
        <v>120</v>
      </c>
    </row>
    <row r="5503" spans="1:13" x14ac:dyDescent="0.25">
      <c r="A5503" s="1">
        <v>44510</v>
      </c>
      <c r="B5503" s="2">
        <v>0.74444444444444446</v>
      </c>
      <c r="C5503" t="s">
        <v>25</v>
      </c>
      <c r="D5503" t="s">
        <v>72</v>
      </c>
      <c r="E5503">
        <v>0</v>
      </c>
      <c r="F5503">
        <v>0</v>
      </c>
      <c r="G5503" t="s">
        <v>32</v>
      </c>
      <c r="H5503" t="s">
        <v>222</v>
      </c>
      <c r="I5503">
        <v>6196</v>
      </c>
      <c r="J5503" t="s">
        <v>16</v>
      </c>
      <c r="K5503" t="s">
        <v>17</v>
      </c>
      <c r="L5503">
        <v>2021</v>
      </c>
      <c r="M5503" t="s">
        <v>120</v>
      </c>
    </row>
    <row r="5504" spans="1:13" x14ac:dyDescent="0.25">
      <c r="A5504" s="1">
        <v>44511</v>
      </c>
      <c r="B5504" s="2">
        <v>0.48680555555555555</v>
      </c>
      <c r="C5504" t="s">
        <v>33</v>
      </c>
      <c r="D5504" t="s">
        <v>49</v>
      </c>
      <c r="E5504">
        <v>4</v>
      </c>
      <c r="F5504">
        <v>7</v>
      </c>
      <c r="G5504" t="s">
        <v>15</v>
      </c>
      <c r="H5504" t="s">
        <v>221</v>
      </c>
      <c r="I5504">
        <v>5701</v>
      </c>
      <c r="J5504" t="s">
        <v>16</v>
      </c>
      <c r="K5504" t="s">
        <v>17</v>
      </c>
      <c r="L5504">
        <v>2021</v>
      </c>
      <c r="M5504" t="s">
        <v>120</v>
      </c>
    </row>
    <row r="5505" spans="1:13" x14ac:dyDescent="0.25">
      <c r="A5505" s="1">
        <v>44511</v>
      </c>
      <c r="B5505" s="2">
        <v>0.48819444444444443</v>
      </c>
      <c r="C5505" t="s">
        <v>33</v>
      </c>
      <c r="D5505" t="s">
        <v>43</v>
      </c>
      <c r="E5505">
        <v>0</v>
      </c>
      <c r="F5505">
        <v>0</v>
      </c>
      <c r="G5505" t="s">
        <v>32</v>
      </c>
      <c r="H5505" t="s">
        <v>223</v>
      </c>
      <c r="I5505">
        <v>5132</v>
      </c>
      <c r="J5505" t="s">
        <v>16</v>
      </c>
      <c r="K5505" t="s">
        <v>17</v>
      </c>
      <c r="L5505">
        <v>2021</v>
      </c>
      <c r="M5505" t="s">
        <v>120</v>
      </c>
    </row>
    <row r="5506" spans="1:13" x14ac:dyDescent="0.25">
      <c r="A5506" s="1">
        <v>44511</v>
      </c>
      <c r="B5506" s="2">
        <v>0.54652777777777772</v>
      </c>
      <c r="C5506" t="s">
        <v>33</v>
      </c>
      <c r="D5506" t="s">
        <v>36</v>
      </c>
      <c r="E5506">
        <v>5</v>
      </c>
      <c r="F5506">
        <v>8</v>
      </c>
      <c r="G5506" t="s">
        <v>23</v>
      </c>
      <c r="H5506" t="s">
        <v>221</v>
      </c>
      <c r="I5506">
        <v>5916</v>
      </c>
      <c r="J5506" t="s">
        <v>16</v>
      </c>
      <c r="K5506" t="s">
        <v>17</v>
      </c>
      <c r="L5506">
        <v>2021</v>
      </c>
      <c r="M5506" t="s">
        <v>120</v>
      </c>
    </row>
    <row r="5507" spans="1:13" x14ac:dyDescent="0.25">
      <c r="A5507" s="1">
        <v>44511</v>
      </c>
      <c r="B5507" s="2">
        <v>0.58194444444444449</v>
      </c>
      <c r="C5507" t="s">
        <v>33</v>
      </c>
      <c r="D5507" t="s">
        <v>52</v>
      </c>
      <c r="E5507">
        <v>52</v>
      </c>
      <c r="F5507">
        <v>55</v>
      </c>
      <c r="G5507" t="s">
        <v>23</v>
      </c>
      <c r="H5507" t="s">
        <v>221</v>
      </c>
      <c r="I5507">
        <v>5716</v>
      </c>
      <c r="J5507" t="s">
        <v>38</v>
      </c>
      <c r="K5507" t="s">
        <v>39</v>
      </c>
      <c r="L5507">
        <v>2021</v>
      </c>
      <c r="M5507" t="s">
        <v>120</v>
      </c>
    </row>
    <row r="5508" spans="1:13" x14ac:dyDescent="0.25">
      <c r="A5508" s="1">
        <v>44511</v>
      </c>
      <c r="B5508" s="2">
        <v>0.62152777777777779</v>
      </c>
      <c r="C5508" t="s">
        <v>33</v>
      </c>
      <c r="D5508" t="s">
        <v>67</v>
      </c>
      <c r="E5508">
        <v>0</v>
      </c>
      <c r="F5508">
        <v>0</v>
      </c>
      <c r="G5508" t="s">
        <v>15</v>
      </c>
      <c r="H5508" t="s">
        <v>221</v>
      </c>
      <c r="I5508">
        <v>5936</v>
      </c>
      <c r="J5508" t="s">
        <v>16</v>
      </c>
      <c r="K5508" t="s">
        <v>17</v>
      </c>
      <c r="L5508">
        <v>2021</v>
      </c>
      <c r="M5508" t="s">
        <v>120</v>
      </c>
    </row>
    <row r="5509" spans="1:13" x14ac:dyDescent="0.25">
      <c r="A5509" s="1">
        <v>44511</v>
      </c>
      <c r="B5509" s="2">
        <v>0.79791666666666672</v>
      </c>
      <c r="C5509" t="s">
        <v>33</v>
      </c>
      <c r="D5509" t="s">
        <v>54</v>
      </c>
      <c r="E5509">
        <v>7</v>
      </c>
      <c r="F5509">
        <v>10</v>
      </c>
      <c r="G5509" t="s">
        <v>15</v>
      </c>
      <c r="H5509" t="s">
        <v>221</v>
      </c>
      <c r="I5509">
        <v>5876</v>
      </c>
      <c r="J5509" t="s">
        <v>16</v>
      </c>
      <c r="K5509" t="s">
        <v>17</v>
      </c>
      <c r="L5509">
        <v>2021</v>
      </c>
      <c r="M5509" t="s">
        <v>120</v>
      </c>
    </row>
    <row r="5510" spans="1:13" x14ac:dyDescent="0.25">
      <c r="A5510" s="1">
        <v>44511</v>
      </c>
      <c r="B5510" s="2">
        <v>0.81458333333333333</v>
      </c>
      <c r="C5510" t="s">
        <v>33</v>
      </c>
      <c r="D5510" t="s">
        <v>81</v>
      </c>
      <c r="E5510">
        <v>4</v>
      </c>
      <c r="F5510">
        <v>7</v>
      </c>
      <c r="G5510" t="s">
        <v>20</v>
      </c>
      <c r="H5510" t="s">
        <v>223</v>
      </c>
      <c r="I5510">
        <v>5308</v>
      </c>
      <c r="J5510" t="s">
        <v>16</v>
      </c>
      <c r="K5510" t="s">
        <v>17</v>
      </c>
      <c r="L5510">
        <v>2021</v>
      </c>
      <c r="M5510" t="s">
        <v>120</v>
      </c>
    </row>
    <row r="5511" spans="1:13" x14ac:dyDescent="0.25">
      <c r="A5511" s="1">
        <v>44511</v>
      </c>
      <c r="B5511" s="2">
        <v>0.87222222222222223</v>
      </c>
      <c r="C5511" t="s">
        <v>33</v>
      </c>
      <c r="D5511" t="s">
        <v>77</v>
      </c>
      <c r="E5511">
        <v>6</v>
      </c>
      <c r="F5511">
        <v>9</v>
      </c>
      <c r="G5511" t="s">
        <v>15</v>
      </c>
      <c r="H5511" t="s">
        <v>221</v>
      </c>
      <c r="I5511">
        <v>5966</v>
      </c>
      <c r="J5511" t="s">
        <v>16</v>
      </c>
      <c r="K5511" t="s">
        <v>17</v>
      </c>
      <c r="L5511">
        <v>2021</v>
      </c>
      <c r="M5511" t="s">
        <v>120</v>
      </c>
    </row>
    <row r="5512" spans="1:13" x14ac:dyDescent="0.25">
      <c r="A5512" s="1">
        <v>44511</v>
      </c>
      <c r="B5512" s="2">
        <v>0.98958333333333337</v>
      </c>
      <c r="C5512" t="s">
        <v>33</v>
      </c>
      <c r="D5512" t="s">
        <v>105</v>
      </c>
      <c r="E5512">
        <v>6</v>
      </c>
      <c r="F5512">
        <v>9</v>
      </c>
      <c r="G5512" t="s">
        <v>23</v>
      </c>
      <c r="H5512" t="s">
        <v>221</v>
      </c>
      <c r="I5512">
        <v>5986</v>
      </c>
      <c r="J5512" t="s">
        <v>16</v>
      </c>
      <c r="K5512" t="s">
        <v>17</v>
      </c>
      <c r="L5512">
        <v>2021</v>
      </c>
      <c r="M5512" t="s">
        <v>120</v>
      </c>
    </row>
    <row r="5513" spans="1:13" x14ac:dyDescent="0.25">
      <c r="A5513" s="1">
        <v>44512</v>
      </c>
      <c r="B5513" s="2">
        <v>0.38055555555555554</v>
      </c>
      <c r="C5513" t="s">
        <v>40</v>
      </c>
      <c r="D5513" t="s">
        <v>31</v>
      </c>
      <c r="E5513">
        <v>0</v>
      </c>
      <c r="F5513">
        <v>0</v>
      </c>
      <c r="G5513" t="s">
        <v>20</v>
      </c>
      <c r="H5513" t="s">
        <v>223</v>
      </c>
      <c r="I5513">
        <v>5280</v>
      </c>
      <c r="J5513" t="s">
        <v>55</v>
      </c>
      <c r="K5513" t="s">
        <v>56</v>
      </c>
      <c r="L5513">
        <v>2021</v>
      </c>
      <c r="M5513" t="s">
        <v>120</v>
      </c>
    </row>
    <row r="5514" spans="1:13" x14ac:dyDescent="0.25">
      <c r="A5514" s="1">
        <v>44512</v>
      </c>
      <c r="B5514" s="2">
        <v>0.6166666666666667</v>
      </c>
      <c r="C5514" t="s">
        <v>40</v>
      </c>
      <c r="D5514" t="s">
        <v>54</v>
      </c>
      <c r="E5514">
        <v>3</v>
      </c>
      <c r="F5514">
        <v>6</v>
      </c>
      <c r="G5514" t="s">
        <v>15</v>
      </c>
      <c r="H5514" t="s">
        <v>221</v>
      </c>
      <c r="I5514">
        <v>5956</v>
      </c>
      <c r="J5514" t="s">
        <v>16</v>
      </c>
      <c r="K5514" t="s">
        <v>17</v>
      </c>
      <c r="L5514">
        <v>2021</v>
      </c>
      <c r="M5514" t="s">
        <v>120</v>
      </c>
    </row>
    <row r="5515" spans="1:13" x14ac:dyDescent="0.25">
      <c r="A5515" s="1">
        <v>44512</v>
      </c>
      <c r="B5515" s="2">
        <v>0.94374999999999998</v>
      </c>
      <c r="C5515" t="s">
        <v>40</v>
      </c>
      <c r="D5515" t="s">
        <v>49</v>
      </c>
      <c r="E5515">
        <v>0</v>
      </c>
      <c r="F5515">
        <v>0</v>
      </c>
      <c r="G5515" t="s">
        <v>15</v>
      </c>
      <c r="H5515" t="s">
        <v>221</v>
      </c>
      <c r="I5515">
        <v>5466</v>
      </c>
      <c r="J5515" t="s">
        <v>16</v>
      </c>
      <c r="K5515" t="s">
        <v>17</v>
      </c>
      <c r="L5515">
        <v>2021</v>
      </c>
      <c r="M5515" t="s">
        <v>120</v>
      </c>
    </row>
    <row r="5516" spans="1:13" x14ac:dyDescent="0.25">
      <c r="A5516" s="1">
        <v>44512</v>
      </c>
      <c r="B5516" s="2">
        <v>2.2916666666666665E-2</v>
      </c>
      <c r="C5516" t="s">
        <v>40</v>
      </c>
      <c r="D5516" t="s">
        <v>102</v>
      </c>
      <c r="E5516">
        <v>6</v>
      </c>
      <c r="F5516">
        <v>12</v>
      </c>
      <c r="G5516" t="s">
        <v>32</v>
      </c>
      <c r="H5516" t="s">
        <v>223</v>
      </c>
      <c r="I5516">
        <v>5058</v>
      </c>
      <c r="J5516" t="s">
        <v>16</v>
      </c>
      <c r="K5516" t="s">
        <v>17</v>
      </c>
      <c r="L5516">
        <v>2021</v>
      </c>
      <c r="M5516" t="s">
        <v>120</v>
      </c>
    </row>
    <row r="5517" spans="1:13" x14ac:dyDescent="0.25">
      <c r="A5517" s="1">
        <v>44513</v>
      </c>
      <c r="B5517" s="2">
        <v>0.47499999999999998</v>
      </c>
      <c r="C5517" t="s">
        <v>50</v>
      </c>
      <c r="D5517" t="s">
        <v>44</v>
      </c>
      <c r="E5517">
        <v>3</v>
      </c>
      <c r="F5517">
        <v>9</v>
      </c>
      <c r="G5517" t="s">
        <v>15</v>
      </c>
      <c r="H5517" t="s">
        <v>221</v>
      </c>
      <c r="I5517">
        <v>5931</v>
      </c>
      <c r="J5517" t="s">
        <v>16</v>
      </c>
      <c r="K5517" t="s">
        <v>17</v>
      </c>
      <c r="L5517">
        <v>2021</v>
      </c>
      <c r="M5517" t="s">
        <v>120</v>
      </c>
    </row>
    <row r="5518" spans="1:13" x14ac:dyDescent="0.25">
      <c r="A5518" s="1">
        <v>44513</v>
      </c>
      <c r="B5518" s="2">
        <v>0.61527777777777781</v>
      </c>
      <c r="C5518" t="s">
        <v>50</v>
      </c>
      <c r="D5518" t="s">
        <v>71</v>
      </c>
      <c r="E5518">
        <v>3</v>
      </c>
      <c r="F5518">
        <v>7</v>
      </c>
      <c r="G5518" t="s">
        <v>20</v>
      </c>
      <c r="H5518" t="s">
        <v>223</v>
      </c>
      <c r="I5518">
        <v>5249</v>
      </c>
      <c r="J5518" t="s">
        <v>16</v>
      </c>
      <c r="K5518" t="s">
        <v>17</v>
      </c>
      <c r="L5518">
        <v>2021</v>
      </c>
      <c r="M5518" t="s">
        <v>120</v>
      </c>
    </row>
    <row r="5519" spans="1:13" x14ac:dyDescent="0.25">
      <c r="A5519" s="1">
        <v>44513</v>
      </c>
      <c r="B5519" s="2">
        <v>0.7104166666666667</v>
      </c>
      <c r="C5519" t="s">
        <v>50</v>
      </c>
      <c r="D5519" t="s">
        <v>76</v>
      </c>
      <c r="E5519">
        <v>4</v>
      </c>
      <c r="F5519">
        <v>8</v>
      </c>
      <c r="G5519" t="s">
        <v>32</v>
      </c>
      <c r="H5519" t="s">
        <v>223</v>
      </c>
      <c r="I5519">
        <v>5269</v>
      </c>
      <c r="J5519" t="s">
        <v>16</v>
      </c>
      <c r="K5519" t="s">
        <v>17</v>
      </c>
      <c r="L5519">
        <v>2021</v>
      </c>
      <c r="M5519" t="s">
        <v>120</v>
      </c>
    </row>
    <row r="5520" spans="1:13" x14ac:dyDescent="0.25">
      <c r="A5520" s="1">
        <v>44514</v>
      </c>
      <c r="B5520" s="2">
        <v>0.95277777777777772</v>
      </c>
      <c r="C5520" t="s">
        <v>53</v>
      </c>
      <c r="D5520" t="s">
        <v>22</v>
      </c>
      <c r="E5520">
        <v>5</v>
      </c>
      <c r="F5520">
        <v>12</v>
      </c>
      <c r="G5520" t="s">
        <v>23</v>
      </c>
      <c r="H5520" t="s">
        <v>221</v>
      </c>
      <c r="I5520">
        <v>5946</v>
      </c>
      <c r="J5520" t="s">
        <v>16</v>
      </c>
      <c r="K5520" t="s">
        <v>17</v>
      </c>
      <c r="L5520">
        <v>2021</v>
      </c>
      <c r="M5520" t="s">
        <v>120</v>
      </c>
    </row>
    <row r="5521" spans="1:13" x14ac:dyDescent="0.25">
      <c r="A5521" s="1">
        <v>44514</v>
      </c>
      <c r="B5521" s="2">
        <v>1.4583333333333334E-2</v>
      </c>
      <c r="C5521" t="s">
        <v>53</v>
      </c>
      <c r="D5521" t="s">
        <v>19</v>
      </c>
      <c r="E5521">
        <v>8</v>
      </c>
      <c r="F5521">
        <v>15</v>
      </c>
      <c r="G5521" t="s">
        <v>20</v>
      </c>
      <c r="H5521" t="s">
        <v>223</v>
      </c>
      <c r="I5521">
        <v>5081</v>
      </c>
      <c r="J5521" t="s">
        <v>91</v>
      </c>
      <c r="K5521" t="s">
        <v>92</v>
      </c>
      <c r="L5521">
        <v>2021</v>
      </c>
      <c r="M5521" t="s">
        <v>120</v>
      </c>
    </row>
    <row r="5522" spans="1:13" x14ac:dyDescent="0.25">
      <c r="A5522" s="1">
        <v>44515</v>
      </c>
      <c r="B5522" s="2">
        <v>0.4465277777777778</v>
      </c>
      <c r="C5522" t="s">
        <v>13</v>
      </c>
      <c r="D5522" t="s">
        <v>27</v>
      </c>
      <c r="E5522">
        <v>3</v>
      </c>
      <c r="F5522">
        <v>6</v>
      </c>
      <c r="G5522" t="s">
        <v>15</v>
      </c>
      <c r="H5522" t="s">
        <v>221</v>
      </c>
      <c r="I5522">
        <v>5446</v>
      </c>
      <c r="J5522" t="s">
        <v>16</v>
      </c>
      <c r="K5522" t="s">
        <v>17</v>
      </c>
      <c r="L5522">
        <v>2021</v>
      </c>
      <c r="M5522" t="s">
        <v>120</v>
      </c>
    </row>
    <row r="5523" spans="1:13" x14ac:dyDescent="0.25">
      <c r="A5523" s="1">
        <v>44515</v>
      </c>
      <c r="B5523" s="2">
        <v>0.58263888888888893</v>
      </c>
      <c r="C5523" t="s">
        <v>13</v>
      </c>
      <c r="D5523" t="s">
        <v>48</v>
      </c>
      <c r="E5523">
        <v>3</v>
      </c>
      <c r="F5523">
        <v>6</v>
      </c>
      <c r="G5523" t="s">
        <v>23</v>
      </c>
      <c r="H5523" t="s">
        <v>221</v>
      </c>
      <c r="I5523">
        <v>5916</v>
      </c>
      <c r="J5523" t="s">
        <v>16</v>
      </c>
      <c r="K5523" t="s">
        <v>17</v>
      </c>
      <c r="L5523">
        <v>2021</v>
      </c>
      <c r="M5523" t="s">
        <v>120</v>
      </c>
    </row>
    <row r="5524" spans="1:13" x14ac:dyDescent="0.25">
      <c r="A5524" s="1">
        <v>44515</v>
      </c>
      <c r="B5524" s="2">
        <v>0.63263888888888886</v>
      </c>
      <c r="C5524" t="s">
        <v>13</v>
      </c>
      <c r="D5524" t="s">
        <v>34</v>
      </c>
      <c r="E5524">
        <v>10</v>
      </c>
      <c r="F5524">
        <v>13</v>
      </c>
      <c r="G5524" t="s">
        <v>15</v>
      </c>
      <c r="H5524" t="s">
        <v>221</v>
      </c>
      <c r="I5524">
        <v>5666</v>
      </c>
      <c r="J5524" t="s">
        <v>16</v>
      </c>
      <c r="K5524" t="s">
        <v>17</v>
      </c>
      <c r="L5524">
        <v>2021</v>
      </c>
      <c r="M5524" t="s">
        <v>120</v>
      </c>
    </row>
    <row r="5525" spans="1:13" x14ac:dyDescent="0.25">
      <c r="A5525" s="1">
        <v>44515</v>
      </c>
      <c r="B5525" s="2">
        <v>0.81805555555555554</v>
      </c>
      <c r="C5525" t="s">
        <v>13</v>
      </c>
      <c r="D5525" t="s">
        <v>93</v>
      </c>
      <c r="E5525">
        <v>18</v>
      </c>
      <c r="F5525">
        <v>25</v>
      </c>
      <c r="G5525" t="s">
        <v>32</v>
      </c>
      <c r="H5525" t="s">
        <v>223</v>
      </c>
      <c r="I5525">
        <v>5142</v>
      </c>
      <c r="J5525" t="s">
        <v>38</v>
      </c>
      <c r="K5525" t="s">
        <v>39</v>
      </c>
      <c r="L5525">
        <v>2021</v>
      </c>
      <c r="M5525" t="s">
        <v>120</v>
      </c>
    </row>
    <row r="5526" spans="1:13" x14ac:dyDescent="0.25">
      <c r="A5526" s="1">
        <v>44515</v>
      </c>
      <c r="B5526" s="2">
        <v>0.90694444444444444</v>
      </c>
      <c r="C5526" t="s">
        <v>13</v>
      </c>
      <c r="D5526" t="s">
        <v>64</v>
      </c>
      <c r="E5526">
        <v>6</v>
      </c>
      <c r="F5526">
        <v>12</v>
      </c>
      <c r="G5526" t="s">
        <v>20</v>
      </c>
      <c r="H5526" t="s">
        <v>223</v>
      </c>
      <c r="I5526">
        <v>5165</v>
      </c>
      <c r="J5526" t="s">
        <v>16</v>
      </c>
      <c r="K5526" t="s">
        <v>17</v>
      </c>
      <c r="L5526">
        <v>2021</v>
      </c>
      <c r="M5526" t="s">
        <v>120</v>
      </c>
    </row>
    <row r="5527" spans="1:13" x14ac:dyDescent="0.25">
      <c r="A5527" s="1">
        <v>44515</v>
      </c>
      <c r="B5527" s="2">
        <v>0.91180555555555554</v>
      </c>
      <c r="C5527" t="s">
        <v>13</v>
      </c>
      <c r="D5527" t="s">
        <v>26</v>
      </c>
      <c r="E5527">
        <v>11</v>
      </c>
      <c r="F5527">
        <v>18</v>
      </c>
      <c r="G5527" t="s">
        <v>32</v>
      </c>
      <c r="H5527" t="s">
        <v>223</v>
      </c>
      <c r="I5527">
        <v>5149</v>
      </c>
      <c r="J5527" t="s">
        <v>16</v>
      </c>
      <c r="K5527" t="s">
        <v>17</v>
      </c>
      <c r="L5527">
        <v>2021</v>
      </c>
      <c r="M5527" t="s">
        <v>120</v>
      </c>
    </row>
    <row r="5528" spans="1:13" x14ac:dyDescent="0.25">
      <c r="A5528" s="1">
        <v>44515</v>
      </c>
      <c r="B5528" s="2">
        <v>0.96180555555555558</v>
      </c>
      <c r="C5528" t="s">
        <v>13</v>
      </c>
      <c r="D5528" t="s">
        <v>86</v>
      </c>
      <c r="E5528">
        <v>6</v>
      </c>
      <c r="F5528">
        <v>12</v>
      </c>
      <c r="G5528" t="s">
        <v>32</v>
      </c>
      <c r="H5528" t="s">
        <v>223</v>
      </c>
      <c r="I5528">
        <v>5001</v>
      </c>
      <c r="J5528" t="s">
        <v>16</v>
      </c>
      <c r="K5528" t="s">
        <v>17</v>
      </c>
      <c r="L5528">
        <v>2021</v>
      </c>
      <c r="M5528" t="s">
        <v>120</v>
      </c>
    </row>
    <row r="5529" spans="1:13" x14ac:dyDescent="0.25">
      <c r="A5529" s="1">
        <v>44515</v>
      </c>
      <c r="B5529" s="2">
        <v>0.97569444444444442</v>
      </c>
      <c r="C5529" t="s">
        <v>13</v>
      </c>
      <c r="D5529" t="s">
        <v>86</v>
      </c>
      <c r="E5529">
        <v>6</v>
      </c>
      <c r="F5529">
        <v>12</v>
      </c>
      <c r="G5529" t="s">
        <v>32</v>
      </c>
      <c r="H5529" t="s">
        <v>223</v>
      </c>
      <c r="I5529">
        <v>5137</v>
      </c>
      <c r="J5529" t="s">
        <v>16</v>
      </c>
      <c r="K5529" t="s">
        <v>17</v>
      </c>
      <c r="L5529">
        <v>2021</v>
      </c>
      <c r="M5529" t="s">
        <v>120</v>
      </c>
    </row>
    <row r="5530" spans="1:13" x14ac:dyDescent="0.25">
      <c r="A5530" s="1">
        <v>44515</v>
      </c>
      <c r="B5530" s="2">
        <v>0.97777777777777775</v>
      </c>
      <c r="C5530" t="s">
        <v>13</v>
      </c>
      <c r="D5530" t="s">
        <v>76</v>
      </c>
      <c r="E5530">
        <v>0</v>
      </c>
      <c r="F5530">
        <v>0</v>
      </c>
      <c r="G5530" t="s">
        <v>20</v>
      </c>
      <c r="H5530" t="s">
        <v>223</v>
      </c>
      <c r="I5530">
        <v>5089</v>
      </c>
      <c r="J5530" t="s">
        <v>16</v>
      </c>
      <c r="K5530" t="s">
        <v>17</v>
      </c>
      <c r="L5530">
        <v>2021</v>
      </c>
      <c r="M5530" t="s">
        <v>120</v>
      </c>
    </row>
    <row r="5531" spans="1:13" x14ac:dyDescent="0.25">
      <c r="A5531" s="1">
        <v>44515</v>
      </c>
      <c r="B5531" s="2">
        <v>5.6250000000000001E-2</v>
      </c>
      <c r="C5531" t="s">
        <v>13</v>
      </c>
      <c r="D5531" t="s">
        <v>14</v>
      </c>
      <c r="E5531">
        <v>5</v>
      </c>
      <c r="F5531">
        <v>11</v>
      </c>
      <c r="G5531" t="s">
        <v>15</v>
      </c>
      <c r="H5531" t="s">
        <v>221</v>
      </c>
      <c r="I5531">
        <v>5621</v>
      </c>
      <c r="J5531" t="s">
        <v>16</v>
      </c>
      <c r="K5531" t="s">
        <v>17</v>
      </c>
      <c r="L5531">
        <v>2021</v>
      </c>
      <c r="M5531" t="s">
        <v>120</v>
      </c>
    </row>
    <row r="5532" spans="1:13" x14ac:dyDescent="0.25">
      <c r="A5532" s="1">
        <v>44516</v>
      </c>
      <c r="B5532" s="2">
        <v>0.27500000000000002</v>
      </c>
      <c r="C5532" t="s">
        <v>21</v>
      </c>
      <c r="D5532" t="s">
        <v>62</v>
      </c>
      <c r="E5532">
        <v>6</v>
      </c>
      <c r="F5532">
        <v>9</v>
      </c>
      <c r="G5532" t="s">
        <v>32</v>
      </c>
      <c r="H5532" t="s">
        <v>223</v>
      </c>
      <c r="I5532">
        <v>5084</v>
      </c>
      <c r="J5532" t="s">
        <v>16</v>
      </c>
      <c r="K5532" t="s">
        <v>17</v>
      </c>
      <c r="L5532">
        <v>2021</v>
      </c>
      <c r="M5532" t="s">
        <v>120</v>
      </c>
    </row>
    <row r="5533" spans="1:13" x14ac:dyDescent="0.25">
      <c r="A5533" s="1">
        <v>44516</v>
      </c>
      <c r="B5533" s="2">
        <v>0.46736111111111112</v>
      </c>
      <c r="C5533" t="s">
        <v>21</v>
      </c>
      <c r="D5533" t="s">
        <v>74</v>
      </c>
      <c r="E5533">
        <v>0</v>
      </c>
      <c r="F5533">
        <v>0</v>
      </c>
      <c r="G5533" t="s">
        <v>32</v>
      </c>
      <c r="H5533" t="s">
        <v>223</v>
      </c>
      <c r="I5533">
        <v>5206</v>
      </c>
      <c r="J5533" t="s">
        <v>16</v>
      </c>
      <c r="K5533" t="s">
        <v>17</v>
      </c>
      <c r="L5533">
        <v>2021</v>
      </c>
      <c r="M5533" t="s">
        <v>120</v>
      </c>
    </row>
    <row r="5534" spans="1:13" x14ac:dyDescent="0.25">
      <c r="A5534" s="1">
        <v>44516</v>
      </c>
      <c r="B5534" s="2">
        <v>0.64722222222222225</v>
      </c>
      <c r="C5534" t="s">
        <v>21</v>
      </c>
      <c r="D5534" t="s">
        <v>35</v>
      </c>
      <c r="E5534">
        <v>0</v>
      </c>
      <c r="F5534">
        <v>0</v>
      </c>
      <c r="G5534" t="s">
        <v>15</v>
      </c>
      <c r="H5534" t="s">
        <v>221</v>
      </c>
      <c r="I5534">
        <v>5391</v>
      </c>
      <c r="J5534" t="s">
        <v>16</v>
      </c>
      <c r="K5534" t="s">
        <v>17</v>
      </c>
      <c r="L5534">
        <v>2021</v>
      </c>
      <c r="M5534" t="s">
        <v>120</v>
      </c>
    </row>
    <row r="5535" spans="1:13" x14ac:dyDescent="0.25">
      <c r="A5535" s="1">
        <v>44516</v>
      </c>
      <c r="B5535" s="2">
        <v>0.88611111111111107</v>
      </c>
      <c r="C5535" t="s">
        <v>21</v>
      </c>
      <c r="D5535" t="s">
        <v>49</v>
      </c>
      <c r="E5535">
        <v>4</v>
      </c>
      <c r="F5535">
        <v>7</v>
      </c>
      <c r="G5535" t="s">
        <v>23</v>
      </c>
      <c r="H5535" t="s">
        <v>221</v>
      </c>
      <c r="I5535">
        <v>5871</v>
      </c>
      <c r="J5535" t="s">
        <v>16</v>
      </c>
      <c r="K5535" t="s">
        <v>17</v>
      </c>
      <c r="L5535">
        <v>2021</v>
      </c>
      <c r="M5535" t="s">
        <v>120</v>
      </c>
    </row>
    <row r="5536" spans="1:13" x14ac:dyDescent="0.25">
      <c r="A5536" s="1">
        <v>44516</v>
      </c>
      <c r="B5536" s="2">
        <v>0.95347222222222228</v>
      </c>
      <c r="C5536" t="s">
        <v>21</v>
      </c>
      <c r="D5536" t="s">
        <v>65</v>
      </c>
      <c r="E5536">
        <v>6</v>
      </c>
      <c r="F5536">
        <v>11</v>
      </c>
      <c r="G5536" t="s">
        <v>23</v>
      </c>
      <c r="H5536" t="s">
        <v>221</v>
      </c>
      <c r="I5536">
        <v>5406</v>
      </c>
      <c r="J5536" t="s">
        <v>16</v>
      </c>
      <c r="K5536" t="s">
        <v>17</v>
      </c>
      <c r="L5536">
        <v>2021</v>
      </c>
      <c r="M5536" t="s">
        <v>120</v>
      </c>
    </row>
    <row r="5537" spans="1:13" x14ac:dyDescent="0.25">
      <c r="A5537" s="1">
        <v>44516</v>
      </c>
      <c r="B5537" s="2">
        <v>1.3888888888888888E-2</v>
      </c>
      <c r="C5537" t="s">
        <v>21</v>
      </c>
      <c r="D5537" t="s">
        <v>70</v>
      </c>
      <c r="E5537">
        <v>4</v>
      </c>
      <c r="F5537">
        <v>10</v>
      </c>
      <c r="G5537" t="s">
        <v>32</v>
      </c>
      <c r="H5537" t="s">
        <v>223</v>
      </c>
      <c r="I5537">
        <v>5060</v>
      </c>
      <c r="J5537" t="s">
        <v>16</v>
      </c>
      <c r="K5537" t="s">
        <v>17</v>
      </c>
      <c r="L5537">
        <v>2021</v>
      </c>
      <c r="M5537" t="s">
        <v>120</v>
      </c>
    </row>
    <row r="5538" spans="1:13" x14ac:dyDescent="0.25">
      <c r="A5538" s="1">
        <v>44516</v>
      </c>
      <c r="B5538" s="2">
        <v>1.8749999999999999E-2</v>
      </c>
      <c r="C5538" t="s">
        <v>21</v>
      </c>
      <c r="D5538" t="s">
        <v>105</v>
      </c>
      <c r="E5538">
        <v>7</v>
      </c>
      <c r="F5538">
        <v>12</v>
      </c>
      <c r="G5538" t="s">
        <v>15</v>
      </c>
      <c r="H5538" t="s">
        <v>221</v>
      </c>
      <c r="I5538">
        <v>6001</v>
      </c>
      <c r="J5538" t="s">
        <v>16</v>
      </c>
      <c r="K5538" t="s">
        <v>17</v>
      </c>
      <c r="L5538">
        <v>2021</v>
      </c>
      <c r="M5538" t="s">
        <v>120</v>
      </c>
    </row>
    <row r="5539" spans="1:13" x14ac:dyDescent="0.25">
      <c r="A5539" s="1">
        <v>44517</v>
      </c>
      <c r="B5539" s="2">
        <v>0.4597222222222222</v>
      </c>
      <c r="C5539" t="s">
        <v>25</v>
      </c>
      <c r="D5539" t="s">
        <v>87</v>
      </c>
      <c r="E5539">
        <v>19</v>
      </c>
      <c r="F5539">
        <v>22</v>
      </c>
      <c r="G5539" t="s">
        <v>23</v>
      </c>
      <c r="H5539" t="s">
        <v>221</v>
      </c>
      <c r="I5539">
        <v>5916</v>
      </c>
      <c r="J5539" t="s">
        <v>16</v>
      </c>
      <c r="K5539" t="s">
        <v>17</v>
      </c>
      <c r="L5539">
        <v>2021</v>
      </c>
      <c r="M5539" t="s">
        <v>120</v>
      </c>
    </row>
    <row r="5540" spans="1:13" x14ac:dyDescent="0.25">
      <c r="A5540" s="1">
        <v>44517</v>
      </c>
      <c r="B5540" s="2">
        <v>0.72152777777777777</v>
      </c>
      <c r="C5540" t="s">
        <v>25</v>
      </c>
      <c r="D5540" t="s">
        <v>103</v>
      </c>
      <c r="E5540">
        <v>3</v>
      </c>
      <c r="F5540">
        <v>6</v>
      </c>
      <c r="G5540" t="s">
        <v>23</v>
      </c>
      <c r="H5540" t="s">
        <v>221</v>
      </c>
      <c r="I5540">
        <v>5921</v>
      </c>
      <c r="J5540" t="s">
        <v>16</v>
      </c>
      <c r="K5540" t="s">
        <v>17</v>
      </c>
      <c r="L5540">
        <v>2021</v>
      </c>
      <c r="M5540" t="s">
        <v>120</v>
      </c>
    </row>
    <row r="5541" spans="1:13" x14ac:dyDescent="0.25">
      <c r="A5541" s="1">
        <v>44517</v>
      </c>
      <c r="B5541" s="2">
        <v>0.72777777777777775</v>
      </c>
      <c r="C5541" t="s">
        <v>25</v>
      </c>
      <c r="D5541" t="s">
        <v>75</v>
      </c>
      <c r="E5541">
        <v>15</v>
      </c>
      <c r="F5541">
        <v>18</v>
      </c>
      <c r="G5541" t="s">
        <v>23</v>
      </c>
      <c r="H5541" t="s">
        <v>221</v>
      </c>
      <c r="I5541">
        <v>5666</v>
      </c>
      <c r="J5541" t="s">
        <v>16</v>
      </c>
      <c r="K5541" t="s">
        <v>17</v>
      </c>
      <c r="L5541">
        <v>2021</v>
      </c>
      <c r="M5541" t="s">
        <v>120</v>
      </c>
    </row>
    <row r="5542" spans="1:13" x14ac:dyDescent="0.25">
      <c r="A5542" s="1">
        <v>44517</v>
      </c>
      <c r="B5542" s="2">
        <v>0.86111111111111116</v>
      </c>
      <c r="C5542" t="s">
        <v>25</v>
      </c>
      <c r="D5542" t="s">
        <v>26</v>
      </c>
      <c r="E5542">
        <v>3</v>
      </c>
      <c r="F5542">
        <v>10</v>
      </c>
      <c r="G5542" t="s">
        <v>32</v>
      </c>
      <c r="H5542" t="s">
        <v>223</v>
      </c>
      <c r="I5542">
        <v>5104</v>
      </c>
      <c r="J5542" t="s">
        <v>16</v>
      </c>
      <c r="K5542" t="s">
        <v>17</v>
      </c>
      <c r="L5542">
        <v>2021</v>
      </c>
      <c r="M5542" t="s">
        <v>120</v>
      </c>
    </row>
    <row r="5543" spans="1:13" x14ac:dyDescent="0.25">
      <c r="A5543" s="1">
        <v>44518</v>
      </c>
      <c r="B5543" s="2">
        <v>0.87430555555555556</v>
      </c>
      <c r="C5543" t="s">
        <v>33</v>
      </c>
      <c r="D5543" t="s">
        <v>132</v>
      </c>
      <c r="E5543">
        <v>0</v>
      </c>
      <c r="F5543">
        <v>0</v>
      </c>
      <c r="G5543" t="s">
        <v>15</v>
      </c>
      <c r="H5543" t="s">
        <v>224</v>
      </c>
      <c r="I5543">
        <v>3025</v>
      </c>
      <c r="J5543" t="s">
        <v>61</v>
      </c>
      <c r="K5543" t="s">
        <v>17</v>
      </c>
      <c r="L5543">
        <v>2021</v>
      </c>
      <c r="M5543" t="s">
        <v>120</v>
      </c>
    </row>
    <row r="5544" spans="1:13" x14ac:dyDescent="0.25">
      <c r="A5544" s="1">
        <v>44518</v>
      </c>
      <c r="B5544" s="2">
        <v>0.61111111111111116</v>
      </c>
      <c r="C5544" t="s">
        <v>33</v>
      </c>
      <c r="D5544" t="s">
        <v>94</v>
      </c>
      <c r="E5544">
        <v>0</v>
      </c>
      <c r="F5544">
        <v>0</v>
      </c>
      <c r="G5544" t="s">
        <v>15</v>
      </c>
      <c r="H5544" t="s">
        <v>221</v>
      </c>
      <c r="I5544">
        <v>5986</v>
      </c>
      <c r="J5544" t="s">
        <v>16</v>
      </c>
      <c r="K5544" t="s">
        <v>17</v>
      </c>
      <c r="L5544">
        <v>2021</v>
      </c>
      <c r="M5544" t="s">
        <v>120</v>
      </c>
    </row>
    <row r="5545" spans="1:13" x14ac:dyDescent="0.25">
      <c r="A5545" s="1">
        <v>44518</v>
      </c>
      <c r="B5545" s="2">
        <v>0.79374999999999996</v>
      </c>
      <c r="C5545" t="s">
        <v>33</v>
      </c>
      <c r="D5545" t="s">
        <v>103</v>
      </c>
      <c r="E5545">
        <v>20</v>
      </c>
      <c r="F5545">
        <v>23</v>
      </c>
      <c r="G5545" t="s">
        <v>15</v>
      </c>
      <c r="H5545" t="s">
        <v>221</v>
      </c>
      <c r="I5545">
        <v>5991</v>
      </c>
      <c r="J5545" t="s">
        <v>16</v>
      </c>
      <c r="K5545" t="s">
        <v>17</v>
      </c>
      <c r="L5545">
        <v>2021</v>
      </c>
      <c r="M5545" t="s">
        <v>120</v>
      </c>
    </row>
    <row r="5546" spans="1:13" x14ac:dyDescent="0.25">
      <c r="A5546" s="1">
        <v>44518</v>
      </c>
      <c r="B5546" s="2">
        <v>0.8</v>
      </c>
      <c r="C5546" t="s">
        <v>33</v>
      </c>
      <c r="D5546" t="s">
        <v>43</v>
      </c>
      <c r="E5546">
        <v>0</v>
      </c>
      <c r="F5546">
        <v>0</v>
      </c>
      <c r="G5546" t="s">
        <v>32</v>
      </c>
      <c r="H5546" t="s">
        <v>223</v>
      </c>
      <c r="I5546">
        <v>5261</v>
      </c>
      <c r="J5546" t="s">
        <v>16</v>
      </c>
      <c r="K5546" t="s">
        <v>17</v>
      </c>
      <c r="L5546">
        <v>2021</v>
      </c>
      <c r="M5546" t="s">
        <v>120</v>
      </c>
    </row>
    <row r="5547" spans="1:13" x14ac:dyDescent="0.25">
      <c r="A5547" s="1">
        <v>44518</v>
      </c>
      <c r="B5547" s="2">
        <v>0.87222222222222223</v>
      </c>
      <c r="C5547" t="s">
        <v>33</v>
      </c>
      <c r="D5547" t="s">
        <v>79</v>
      </c>
      <c r="E5547">
        <v>16</v>
      </c>
      <c r="F5547">
        <v>19</v>
      </c>
      <c r="G5547" t="s">
        <v>15</v>
      </c>
      <c r="H5547" t="s">
        <v>221</v>
      </c>
      <c r="I5547">
        <v>5926</v>
      </c>
      <c r="J5547" t="s">
        <v>16</v>
      </c>
      <c r="K5547" t="s">
        <v>17</v>
      </c>
      <c r="L5547">
        <v>2021</v>
      </c>
      <c r="M5547" t="s">
        <v>120</v>
      </c>
    </row>
    <row r="5548" spans="1:13" x14ac:dyDescent="0.25">
      <c r="A5548" s="1">
        <v>44518</v>
      </c>
      <c r="B5548" s="2">
        <v>6.6666666666666666E-2</v>
      </c>
      <c r="C5548" t="s">
        <v>33</v>
      </c>
      <c r="D5548" t="s">
        <v>83</v>
      </c>
      <c r="E5548">
        <v>0</v>
      </c>
      <c r="F5548">
        <v>0</v>
      </c>
      <c r="G5548" t="s">
        <v>23</v>
      </c>
      <c r="H5548" t="s">
        <v>221</v>
      </c>
      <c r="I5548">
        <v>5661</v>
      </c>
      <c r="J5548" t="s">
        <v>16</v>
      </c>
      <c r="K5548" t="s">
        <v>17</v>
      </c>
      <c r="L5548">
        <v>2021</v>
      </c>
      <c r="M5548" t="s">
        <v>120</v>
      </c>
    </row>
    <row r="5549" spans="1:13" x14ac:dyDescent="0.25">
      <c r="A5549" s="1">
        <v>44519</v>
      </c>
      <c r="B5549" s="2">
        <v>0.29583333333333334</v>
      </c>
      <c r="C5549" t="s">
        <v>40</v>
      </c>
      <c r="D5549" t="s">
        <v>86</v>
      </c>
      <c r="E5549">
        <v>6</v>
      </c>
      <c r="F5549">
        <v>9</v>
      </c>
      <c r="G5549" t="s">
        <v>32</v>
      </c>
      <c r="H5549" t="s">
        <v>223</v>
      </c>
      <c r="I5549">
        <v>5294</v>
      </c>
      <c r="J5549" t="s">
        <v>16</v>
      </c>
      <c r="K5549" t="s">
        <v>17</v>
      </c>
      <c r="L5549">
        <v>2021</v>
      </c>
      <c r="M5549" t="s">
        <v>120</v>
      </c>
    </row>
    <row r="5550" spans="1:13" x14ac:dyDescent="0.25">
      <c r="A5550" s="1">
        <v>44519</v>
      </c>
      <c r="B5550" s="2">
        <v>0.46388888888888891</v>
      </c>
      <c r="C5550" t="s">
        <v>40</v>
      </c>
      <c r="D5550" t="s">
        <v>112</v>
      </c>
      <c r="E5550">
        <v>9</v>
      </c>
      <c r="F5550">
        <v>12</v>
      </c>
      <c r="G5550" t="s">
        <v>15</v>
      </c>
      <c r="H5550" t="s">
        <v>221</v>
      </c>
      <c r="I5550">
        <v>6051</v>
      </c>
      <c r="J5550" t="s">
        <v>16</v>
      </c>
      <c r="K5550" t="s">
        <v>17</v>
      </c>
      <c r="L5550">
        <v>2021</v>
      </c>
      <c r="M5550" t="s">
        <v>120</v>
      </c>
    </row>
    <row r="5551" spans="1:13" x14ac:dyDescent="0.25">
      <c r="A5551" s="1">
        <v>44519</v>
      </c>
      <c r="B5551" s="2">
        <v>0.5395833333333333</v>
      </c>
      <c r="C5551" t="s">
        <v>40</v>
      </c>
      <c r="D5551" t="s">
        <v>94</v>
      </c>
      <c r="E5551">
        <v>3</v>
      </c>
      <c r="F5551">
        <v>6</v>
      </c>
      <c r="G5551" t="s">
        <v>15</v>
      </c>
      <c r="H5551" t="s">
        <v>221</v>
      </c>
      <c r="I5551">
        <v>5821</v>
      </c>
      <c r="J5551" t="s">
        <v>16</v>
      </c>
      <c r="K5551" t="s">
        <v>17</v>
      </c>
      <c r="L5551">
        <v>2021</v>
      </c>
      <c r="M5551" t="s">
        <v>120</v>
      </c>
    </row>
    <row r="5552" spans="1:13" x14ac:dyDescent="0.25">
      <c r="A5552" s="1">
        <v>44519</v>
      </c>
      <c r="B5552" s="2">
        <v>0.58333333333333337</v>
      </c>
      <c r="C5552" t="s">
        <v>40</v>
      </c>
      <c r="D5552" t="s">
        <v>65</v>
      </c>
      <c r="E5552">
        <v>7</v>
      </c>
      <c r="F5552">
        <v>10</v>
      </c>
      <c r="G5552" t="s">
        <v>23</v>
      </c>
      <c r="H5552" t="s">
        <v>221</v>
      </c>
      <c r="I5552">
        <v>5836</v>
      </c>
      <c r="J5552" t="s">
        <v>55</v>
      </c>
      <c r="K5552" t="s">
        <v>56</v>
      </c>
      <c r="L5552">
        <v>2021</v>
      </c>
      <c r="M5552" t="s">
        <v>120</v>
      </c>
    </row>
    <row r="5553" spans="1:13" x14ac:dyDescent="0.25">
      <c r="A5553" s="1">
        <v>44519</v>
      </c>
      <c r="B5553" s="2">
        <v>0.71666666666666667</v>
      </c>
      <c r="C5553" t="s">
        <v>40</v>
      </c>
      <c r="D5553" t="s">
        <v>78</v>
      </c>
      <c r="E5553">
        <v>0</v>
      </c>
      <c r="F5553">
        <v>0</v>
      </c>
      <c r="G5553" t="s">
        <v>32</v>
      </c>
      <c r="H5553" t="s">
        <v>223</v>
      </c>
      <c r="I5553">
        <v>5071</v>
      </c>
      <c r="J5553" t="s">
        <v>16</v>
      </c>
      <c r="K5553" t="s">
        <v>17</v>
      </c>
      <c r="L5553">
        <v>2021</v>
      </c>
      <c r="M5553" t="s">
        <v>120</v>
      </c>
    </row>
    <row r="5554" spans="1:13" x14ac:dyDescent="0.25">
      <c r="A5554" s="1">
        <v>44519</v>
      </c>
      <c r="B5554" s="2">
        <v>0.76041666666666663</v>
      </c>
      <c r="C5554" t="s">
        <v>40</v>
      </c>
      <c r="D5554" t="s">
        <v>85</v>
      </c>
      <c r="E5554">
        <v>0</v>
      </c>
      <c r="F5554">
        <v>0</v>
      </c>
      <c r="G5554" t="s">
        <v>15</v>
      </c>
      <c r="H5554" t="s">
        <v>221</v>
      </c>
      <c r="I5554">
        <v>5506</v>
      </c>
      <c r="J5554" t="s">
        <v>16</v>
      </c>
      <c r="K5554" t="s">
        <v>17</v>
      </c>
      <c r="L5554">
        <v>2021</v>
      </c>
      <c r="M5554" t="s">
        <v>120</v>
      </c>
    </row>
    <row r="5555" spans="1:13" x14ac:dyDescent="0.25">
      <c r="A5555" s="1">
        <v>44519</v>
      </c>
      <c r="B5555" s="2">
        <v>0.8305555555555556</v>
      </c>
      <c r="C5555" t="s">
        <v>40</v>
      </c>
      <c r="D5555" t="s">
        <v>86</v>
      </c>
      <c r="E5555">
        <v>6</v>
      </c>
      <c r="F5555">
        <v>12</v>
      </c>
      <c r="G5555" t="s">
        <v>32</v>
      </c>
      <c r="H5555" t="s">
        <v>223</v>
      </c>
      <c r="I5555">
        <v>5143</v>
      </c>
      <c r="J5555" t="s">
        <v>16</v>
      </c>
      <c r="K5555" t="s">
        <v>17</v>
      </c>
      <c r="L5555">
        <v>2021</v>
      </c>
      <c r="M5555" t="s">
        <v>120</v>
      </c>
    </row>
    <row r="5556" spans="1:13" x14ac:dyDescent="0.25">
      <c r="A5556" s="1">
        <v>44519</v>
      </c>
      <c r="B5556" s="2">
        <v>0.89861111111111114</v>
      </c>
      <c r="C5556" t="s">
        <v>40</v>
      </c>
      <c r="D5556" t="s">
        <v>105</v>
      </c>
      <c r="E5556">
        <v>7</v>
      </c>
      <c r="F5556">
        <v>7</v>
      </c>
      <c r="G5556" t="s">
        <v>15</v>
      </c>
      <c r="H5556" t="s">
        <v>221</v>
      </c>
      <c r="I5556">
        <v>5821</v>
      </c>
      <c r="J5556" t="s">
        <v>16</v>
      </c>
      <c r="K5556" t="s">
        <v>17</v>
      </c>
      <c r="L5556">
        <v>2021</v>
      </c>
      <c r="M5556" t="s">
        <v>120</v>
      </c>
    </row>
    <row r="5557" spans="1:13" x14ac:dyDescent="0.25">
      <c r="A5557" s="1">
        <v>44519</v>
      </c>
      <c r="B5557" s="2">
        <v>0.99861111111111112</v>
      </c>
      <c r="C5557" t="s">
        <v>40</v>
      </c>
      <c r="D5557" t="s">
        <v>44</v>
      </c>
      <c r="E5557">
        <v>4</v>
      </c>
      <c r="F5557">
        <v>9</v>
      </c>
      <c r="G5557" t="s">
        <v>15</v>
      </c>
      <c r="H5557" t="s">
        <v>221</v>
      </c>
      <c r="I5557">
        <v>5956</v>
      </c>
      <c r="J5557" t="s">
        <v>16</v>
      </c>
      <c r="K5557" t="s">
        <v>17</v>
      </c>
      <c r="L5557">
        <v>2021</v>
      </c>
      <c r="M5557" t="s">
        <v>120</v>
      </c>
    </row>
    <row r="5558" spans="1:13" x14ac:dyDescent="0.25">
      <c r="A5558" s="1">
        <v>44519</v>
      </c>
      <c r="B5558" s="2">
        <v>1.5277777777777777E-2</v>
      </c>
      <c r="C5558" t="s">
        <v>40</v>
      </c>
      <c r="D5558" t="s">
        <v>35</v>
      </c>
      <c r="E5558">
        <v>0</v>
      </c>
      <c r="F5558">
        <v>0</v>
      </c>
      <c r="G5558" t="s">
        <v>23</v>
      </c>
      <c r="H5558" t="s">
        <v>221</v>
      </c>
      <c r="I5558">
        <v>6061</v>
      </c>
      <c r="J5558" t="s">
        <v>16</v>
      </c>
      <c r="K5558" t="s">
        <v>17</v>
      </c>
      <c r="L5558">
        <v>2021</v>
      </c>
      <c r="M5558" t="s">
        <v>120</v>
      </c>
    </row>
    <row r="5559" spans="1:13" x14ac:dyDescent="0.25">
      <c r="A5559" s="1">
        <v>44519</v>
      </c>
      <c r="B5559" s="2">
        <v>6.3888888888888884E-2</v>
      </c>
      <c r="C5559" t="s">
        <v>40</v>
      </c>
      <c r="D5559" t="s">
        <v>63</v>
      </c>
      <c r="E5559">
        <v>0</v>
      </c>
      <c r="F5559">
        <v>0</v>
      </c>
      <c r="G5559" t="s">
        <v>23</v>
      </c>
      <c r="H5559" t="s">
        <v>221</v>
      </c>
      <c r="I5559">
        <v>6036</v>
      </c>
      <c r="J5559" t="s">
        <v>16</v>
      </c>
      <c r="K5559" t="s">
        <v>17</v>
      </c>
      <c r="L5559">
        <v>2021</v>
      </c>
      <c r="M5559" t="s">
        <v>120</v>
      </c>
    </row>
    <row r="5560" spans="1:13" x14ac:dyDescent="0.25">
      <c r="A5560" s="1">
        <v>44519</v>
      </c>
      <c r="B5560" s="2">
        <v>7.4305555555555555E-2</v>
      </c>
      <c r="C5560" t="s">
        <v>40</v>
      </c>
      <c r="D5560" t="s">
        <v>80</v>
      </c>
      <c r="E5560">
        <v>5</v>
      </c>
      <c r="F5560">
        <v>12</v>
      </c>
      <c r="G5560" t="s">
        <v>20</v>
      </c>
      <c r="H5560" t="s">
        <v>223</v>
      </c>
      <c r="I5560">
        <v>5286</v>
      </c>
      <c r="J5560" t="s">
        <v>16</v>
      </c>
      <c r="K5560" t="s">
        <v>17</v>
      </c>
      <c r="L5560">
        <v>2021</v>
      </c>
      <c r="M5560" t="s">
        <v>120</v>
      </c>
    </row>
    <row r="5561" spans="1:13" x14ac:dyDescent="0.25">
      <c r="A5561" s="1">
        <v>44520</v>
      </c>
      <c r="B5561" s="2">
        <v>0.55694444444444446</v>
      </c>
      <c r="C5561" t="s">
        <v>50</v>
      </c>
      <c r="D5561" t="s">
        <v>76</v>
      </c>
      <c r="E5561">
        <v>0</v>
      </c>
      <c r="F5561">
        <v>0</v>
      </c>
      <c r="G5561" t="s">
        <v>32</v>
      </c>
      <c r="H5561" t="s">
        <v>223</v>
      </c>
      <c r="I5561">
        <v>5143</v>
      </c>
      <c r="J5561" t="s">
        <v>16</v>
      </c>
      <c r="K5561" t="s">
        <v>17</v>
      </c>
      <c r="L5561">
        <v>2021</v>
      </c>
      <c r="M5561" t="s">
        <v>120</v>
      </c>
    </row>
    <row r="5562" spans="1:13" x14ac:dyDescent="0.25">
      <c r="A5562" s="1">
        <v>44520</v>
      </c>
      <c r="B5562" s="2">
        <v>0.56736111111111109</v>
      </c>
      <c r="C5562" t="s">
        <v>50</v>
      </c>
      <c r="D5562" t="s">
        <v>35</v>
      </c>
      <c r="E5562">
        <v>14</v>
      </c>
      <c r="F5562">
        <v>18</v>
      </c>
      <c r="G5562" t="s">
        <v>23</v>
      </c>
      <c r="H5562" t="s">
        <v>221</v>
      </c>
      <c r="I5562">
        <v>6131</v>
      </c>
      <c r="J5562" t="s">
        <v>16</v>
      </c>
      <c r="K5562" t="s">
        <v>17</v>
      </c>
      <c r="L5562">
        <v>2021</v>
      </c>
      <c r="M5562" t="s">
        <v>120</v>
      </c>
    </row>
    <row r="5563" spans="1:13" x14ac:dyDescent="0.25">
      <c r="A5563" s="1">
        <v>44520</v>
      </c>
      <c r="B5563" s="2">
        <v>0.60833333333333328</v>
      </c>
      <c r="C5563" t="s">
        <v>50</v>
      </c>
      <c r="D5563" t="s">
        <v>86</v>
      </c>
      <c r="E5563">
        <v>15</v>
      </c>
      <c r="F5563">
        <v>19</v>
      </c>
      <c r="G5563" t="s">
        <v>32</v>
      </c>
      <c r="H5563" t="s">
        <v>223</v>
      </c>
      <c r="I5563">
        <v>5084</v>
      </c>
      <c r="J5563" t="s">
        <v>16</v>
      </c>
      <c r="K5563" t="s">
        <v>17</v>
      </c>
      <c r="L5563">
        <v>2021</v>
      </c>
      <c r="M5563" t="s">
        <v>120</v>
      </c>
    </row>
    <row r="5564" spans="1:13" x14ac:dyDescent="0.25">
      <c r="A5564" s="1">
        <v>44520</v>
      </c>
      <c r="B5564" s="2">
        <v>0.75416666666666665</v>
      </c>
      <c r="C5564" t="s">
        <v>50</v>
      </c>
      <c r="D5564" t="s">
        <v>34</v>
      </c>
      <c r="E5564">
        <v>3</v>
      </c>
      <c r="F5564">
        <v>7</v>
      </c>
      <c r="G5564" t="s">
        <v>23</v>
      </c>
      <c r="H5564" t="s">
        <v>221</v>
      </c>
      <c r="I5564">
        <v>6011</v>
      </c>
      <c r="J5564" t="s">
        <v>16</v>
      </c>
      <c r="K5564" t="s">
        <v>17</v>
      </c>
      <c r="L5564">
        <v>2021</v>
      </c>
      <c r="M5564" t="s">
        <v>120</v>
      </c>
    </row>
    <row r="5565" spans="1:13" x14ac:dyDescent="0.25">
      <c r="A5565" s="1">
        <v>44520</v>
      </c>
      <c r="B5565" s="2">
        <v>0.77847222222222223</v>
      </c>
      <c r="C5565" t="s">
        <v>50</v>
      </c>
      <c r="D5565" t="s">
        <v>96</v>
      </c>
      <c r="E5565">
        <v>3</v>
      </c>
      <c r="F5565">
        <v>7</v>
      </c>
      <c r="G5565" t="s">
        <v>32</v>
      </c>
      <c r="H5565" t="s">
        <v>223</v>
      </c>
      <c r="I5565">
        <v>5238</v>
      </c>
      <c r="J5565" t="s">
        <v>16</v>
      </c>
      <c r="K5565" t="s">
        <v>17</v>
      </c>
      <c r="L5565">
        <v>2021</v>
      </c>
      <c r="M5565" t="s">
        <v>120</v>
      </c>
    </row>
    <row r="5566" spans="1:13" x14ac:dyDescent="0.25">
      <c r="A5566" s="1">
        <v>44520</v>
      </c>
      <c r="B5566" s="2">
        <v>0.9770833333333333</v>
      </c>
      <c r="C5566" t="s">
        <v>50</v>
      </c>
      <c r="D5566" t="s">
        <v>58</v>
      </c>
      <c r="E5566">
        <v>0</v>
      </c>
      <c r="F5566">
        <v>0</v>
      </c>
      <c r="G5566" t="s">
        <v>23</v>
      </c>
      <c r="H5566" t="s">
        <v>221</v>
      </c>
      <c r="I5566">
        <v>5791</v>
      </c>
      <c r="J5566" t="s">
        <v>16</v>
      </c>
      <c r="K5566" t="s">
        <v>17</v>
      </c>
      <c r="L5566">
        <v>2021</v>
      </c>
      <c r="M5566" t="s">
        <v>120</v>
      </c>
    </row>
    <row r="5567" spans="1:13" x14ac:dyDescent="0.25">
      <c r="A5567" s="1">
        <v>44520</v>
      </c>
      <c r="B5567" s="2">
        <v>0.98333333333333328</v>
      </c>
      <c r="C5567" t="s">
        <v>50</v>
      </c>
      <c r="D5567" t="s">
        <v>88</v>
      </c>
      <c r="E5567">
        <v>4</v>
      </c>
      <c r="F5567">
        <v>11</v>
      </c>
      <c r="G5567" t="s">
        <v>15</v>
      </c>
      <c r="H5567" t="s">
        <v>221</v>
      </c>
      <c r="I5567">
        <v>5441</v>
      </c>
      <c r="J5567" t="s">
        <v>16</v>
      </c>
      <c r="K5567" t="s">
        <v>17</v>
      </c>
      <c r="L5567">
        <v>2021</v>
      </c>
      <c r="M5567" t="s">
        <v>120</v>
      </c>
    </row>
    <row r="5568" spans="1:13" x14ac:dyDescent="0.25">
      <c r="A5568" s="1">
        <v>44520</v>
      </c>
      <c r="B5568" s="2">
        <v>2.8472222222222222E-2</v>
      </c>
      <c r="C5568" t="s">
        <v>50</v>
      </c>
      <c r="D5568" t="s">
        <v>66</v>
      </c>
      <c r="E5568">
        <v>0</v>
      </c>
      <c r="F5568">
        <v>0</v>
      </c>
      <c r="G5568" t="s">
        <v>23</v>
      </c>
      <c r="H5568" t="s">
        <v>221</v>
      </c>
      <c r="I5568">
        <v>5971</v>
      </c>
      <c r="J5568" t="s">
        <v>16</v>
      </c>
      <c r="K5568" t="s">
        <v>17</v>
      </c>
      <c r="L5568">
        <v>2021</v>
      </c>
      <c r="M5568" t="s">
        <v>120</v>
      </c>
    </row>
    <row r="5569" spans="1:13" x14ac:dyDescent="0.25">
      <c r="A5569" s="1">
        <v>44521</v>
      </c>
      <c r="B5569" s="2">
        <v>0.4201388888888889</v>
      </c>
      <c r="C5569" t="s">
        <v>53</v>
      </c>
      <c r="D5569" t="s">
        <v>22</v>
      </c>
      <c r="E5569">
        <v>6</v>
      </c>
      <c r="F5569">
        <v>11</v>
      </c>
      <c r="G5569" t="s">
        <v>15</v>
      </c>
      <c r="H5569" t="s">
        <v>221</v>
      </c>
      <c r="I5569">
        <v>5796</v>
      </c>
      <c r="J5569" t="s">
        <v>55</v>
      </c>
      <c r="K5569" t="s">
        <v>56</v>
      </c>
      <c r="L5569">
        <v>2021</v>
      </c>
      <c r="M5569" t="s">
        <v>120</v>
      </c>
    </row>
    <row r="5570" spans="1:13" x14ac:dyDescent="0.25">
      <c r="A5570" s="1">
        <v>44521</v>
      </c>
      <c r="B5570" s="2">
        <v>0.52083333333333337</v>
      </c>
      <c r="C5570" t="s">
        <v>53</v>
      </c>
      <c r="D5570" t="s">
        <v>63</v>
      </c>
      <c r="E5570">
        <v>0</v>
      </c>
      <c r="F5570">
        <v>0</v>
      </c>
      <c r="G5570" t="s">
        <v>15</v>
      </c>
      <c r="H5570" t="s">
        <v>221</v>
      </c>
      <c r="I5570">
        <v>5906</v>
      </c>
      <c r="J5570" t="s">
        <v>16</v>
      </c>
      <c r="K5570" t="s">
        <v>17</v>
      </c>
      <c r="L5570">
        <v>2021</v>
      </c>
      <c r="M5570" t="s">
        <v>120</v>
      </c>
    </row>
    <row r="5571" spans="1:13" x14ac:dyDescent="0.25">
      <c r="A5571" s="1">
        <v>44521</v>
      </c>
      <c r="B5571" s="2">
        <v>0.65416666666666667</v>
      </c>
      <c r="C5571" t="s">
        <v>53</v>
      </c>
      <c r="D5571" t="s">
        <v>70</v>
      </c>
      <c r="E5571">
        <v>8</v>
      </c>
      <c r="F5571">
        <v>13</v>
      </c>
      <c r="G5571" t="s">
        <v>32</v>
      </c>
      <c r="H5571" t="s">
        <v>223</v>
      </c>
      <c r="I5571">
        <v>5291</v>
      </c>
      <c r="J5571" t="s">
        <v>16</v>
      </c>
      <c r="K5571" t="s">
        <v>17</v>
      </c>
      <c r="L5571">
        <v>2021</v>
      </c>
      <c r="M5571" t="s">
        <v>120</v>
      </c>
    </row>
    <row r="5572" spans="1:13" x14ac:dyDescent="0.25">
      <c r="A5572" s="1">
        <v>44521</v>
      </c>
      <c r="B5572" s="2">
        <v>0.7368055555555556</v>
      </c>
      <c r="C5572" t="s">
        <v>53</v>
      </c>
      <c r="D5572" t="s">
        <v>31</v>
      </c>
      <c r="E5572">
        <v>0</v>
      </c>
      <c r="F5572">
        <v>0</v>
      </c>
      <c r="G5572" t="s">
        <v>20</v>
      </c>
      <c r="H5572" t="s">
        <v>223</v>
      </c>
      <c r="I5572">
        <v>5351</v>
      </c>
      <c r="J5572" t="s">
        <v>16</v>
      </c>
      <c r="K5572" t="s">
        <v>17</v>
      </c>
      <c r="L5572">
        <v>2021</v>
      </c>
      <c r="M5572" t="s">
        <v>120</v>
      </c>
    </row>
    <row r="5573" spans="1:13" x14ac:dyDescent="0.25">
      <c r="A5573" s="1">
        <v>44521</v>
      </c>
      <c r="B5573" s="2">
        <v>0.84166666666666667</v>
      </c>
      <c r="C5573" t="s">
        <v>53</v>
      </c>
      <c r="D5573" t="s">
        <v>86</v>
      </c>
      <c r="E5573">
        <v>3</v>
      </c>
      <c r="F5573">
        <v>8</v>
      </c>
      <c r="G5573" t="s">
        <v>32</v>
      </c>
      <c r="H5573" t="s">
        <v>223</v>
      </c>
      <c r="I5573">
        <v>5093</v>
      </c>
      <c r="J5573" t="s">
        <v>16</v>
      </c>
      <c r="K5573" t="s">
        <v>17</v>
      </c>
      <c r="L5573">
        <v>2021</v>
      </c>
      <c r="M5573" t="s">
        <v>120</v>
      </c>
    </row>
    <row r="5574" spans="1:13" x14ac:dyDescent="0.25">
      <c r="A5574" s="1">
        <v>44522</v>
      </c>
      <c r="B5574" s="2">
        <v>0.3611111111111111</v>
      </c>
      <c r="C5574" t="s">
        <v>13</v>
      </c>
      <c r="D5574" t="s">
        <v>52</v>
      </c>
      <c r="E5574">
        <v>0</v>
      </c>
      <c r="F5574">
        <v>0</v>
      </c>
      <c r="G5574" t="s">
        <v>23</v>
      </c>
      <c r="H5574" t="s">
        <v>221</v>
      </c>
      <c r="I5574">
        <v>5996</v>
      </c>
      <c r="J5574" t="s">
        <v>55</v>
      </c>
      <c r="K5574" t="s">
        <v>56</v>
      </c>
      <c r="L5574">
        <v>2021</v>
      </c>
      <c r="M5574" t="s">
        <v>120</v>
      </c>
    </row>
    <row r="5575" spans="1:13" x14ac:dyDescent="0.25">
      <c r="A5575" s="1">
        <v>44522</v>
      </c>
      <c r="B5575" s="2">
        <v>0.64930555555555558</v>
      </c>
      <c r="C5575" t="s">
        <v>13</v>
      </c>
      <c r="D5575" t="s">
        <v>86</v>
      </c>
      <c r="E5575">
        <v>0</v>
      </c>
      <c r="F5575">
        <v>0</v>
      </c>
      <c r="G5575" t="s">
        <v>20</v>
      </c>
      <c r="H5575" t="s">
        <v>223</v>
      </c>
      <c r="I5575">
        <v>5099</v>
      </c>
      <c r="J5575" t="s">
        <v>55</v>
      </c>
      <c r="K5575" t="s">
        <v>56</v>
      </c>
      <c r="L5575">
        <v>2021</v>
      </c>
      <c r="M5575" t="s">
        <v>120</v>
      </c>
    </row>
    <row r="5576" spans="1:13" x14ac:dyDescent="0.25">
      <c r="A5576" s="1">
        <v>44522</v>
      </c>
      <c r="B5576" s="2">
        <v>0.66597222222222219</v>
      </c>
      <c r="C5576" t="s">
        <v>13</v>
      </c>
      <c r="D5576" t="s">
        <v>28</v>
      </c>
      <c r="E5576">
        <v>4</v>
      </c>
      <c r="F5576">
        <v>8</v>
      </c>
      <c r="G5576" t="s">
        <v>20</v>
      </c>
      <c r="H5576" t="s">
        <v>223</v>
      </c>
      <c r="I5576">
        <v>5168</v>
      </c>
      <c r="J5576" t="s">
        <v>16</v>
      </c>
      <c r="K5576" t="s">
        <v>17</v>
      </c>
      <c r="L5576">
        <v>2021</v>
      </c>
      <c r="M5576" t="s">
        <v>120</v>
      </c>
    </row>
    <row r="5577" spans="1:13" x14ac:dyDescent="0.25">
      <c r="A5577" s="1">
        <v>44522</v>
      </c>
      <c r="B5577" s="2">
        <v>0.69305555555555554</v>
      </c>
      <c r="C5577" t="s">
        <v>13</v>
      </c>
      <c r="D5577" t="s">
        <v>108</v>
      </c>
      <c r="E5577">
        <v>3</v>
      </c>
      <c r="F5577">
        <v>6</v>
      </c>
      <c r="G5577" t="s">
        <v>23</v>
      </c>
      <c r="H5577" t="s">
        <v>221</v>
      </c>
      <c r="I5577">
        <v>5991</v>
      </c>
      <c r="J5577" t="s">
        <v>16</v>
      </c>
      <c r="K5577" t="s">
        <v>17</v>
      </c>
      <c r="L5577">
        <v>2021</v>
      </c>
      <c r="M5577" t="s">
        <v>120</v>
      </c>
    </row>
    <row r="5578" spans="1:13" x14ac:dyDescent="0.25">
      <c r="A5578" s="1">
        <v>44522</v>
      </c>
      <c r="B5578" s="2">
        <v>0.86805555555555558</v>
      </c>
      <c r="C5578" t="s">
        <v>13</v>
      </c>
      <c r="D5578" t="s">
        <v>62</v>
      </c>
      <c r="E5578">
        <v>7</v>
      </c>
      <c r="F5578">
        <v>14</v>
      </c>
      <c r="G5578" t="s">
        <v>32</v>
      </c>
      <c r="H5578" t="s">
        <v>223</v>
      </c>
      <c r="I5578">
        <v>5246</v>
      </c>
      <c r="J5578" t="s">
        <v>16</v>
      </c>
      <c r="K5578" t="s">
        <v>17</v>
      </c>
      <c r="L5578">
        <v>2021</v>
      </c>
      <c r="M5578" t="s">
        <v>120</v>
      </c>
    </row>
    <row r="5579" spans="1:13" x14ac:dyDescent="0.25">
      <c r="A5579" s="1">
        <v>44522</v>
      </c>
      <c r="B5579" s="2">
        <v>0.87777777777777777</v>
      </c>
      <c r="C5579" t="s">
        <v>13</v>
      </c>
      <c r="D5579" t="s">
        <v>43</v>
      </c>
      <c r="E5579">
        <v>12</v>
      </c>
      <c r="F5579">
        <v>19</v>
      </c>
      <c r="G5579" t="s">
        <v>32</v>
      </c>
      <c r="H5579" t="s">
        <v>223</v>
      </c>
      <c r="I5579">
        <v>5246</v>
      </c>
      <c r="J5579" t="s">
        <v>16</v>
      </c>
      <c r="K5579" t="s">
        <v>17</v>
      </c>
      <c r="L5579">
        <v>2021</v>
      </c>
      <c r="M5579" t="s">
        <v>120</v>
      </c>
    </row>
    <row r="5580" spans="1:13" x14ac:dyDescent="0.25">
      <c r="A5580" s="1">
        <v>44522</v>
      </c>
      <c r="B5580" s="2">
        <v>0.90763888888888888</v>
      </c>
      <c r="C5580" t="s">
        <v>13</v>
      </c>
      <c r="D5580" t="s">
        <v>71</v>
      </c>
      <c r="E5580">
        <v>3</v>
      </c>
      <c r="F5580">
        <v>10</v>
      </c>
      <c r="G5580" t="s">
        <v>32</v>
      </c>
      <c r="H5580" t="s">
        <v>223</v>
      </c>
      <c r="I5580">
        <v>5078</v>
      </c>
      <c r="J5580" t="s">
        <v>16</v>
      </c>
      <c r="K5580" t="s">
        <v>17</v>
      </c>
      <c r="L5580">
        <v>2021</v>
      </c>
      <c r="M5580" t="s">
        <v>120</v>
      </c>
    </row>
    <row r="5581" spans="1:13" x14ac:dyDescent="0.25">
      <c r="A5581" s="1">
        <v>44522</v>
      </c>
      <c r="B5581" s="2">
        <v>0.93472222222222223</v>
      </c>
      <c r="C5581" t="s">
        <v>13</v>
      </c>
      <c r="D5581" t="s">
        <v>51</v>
      </c>
      <c r="E5581">
        <v>16</v>
      </c>
      <c r="F5581">
        <v>23</v>
      </c>
      <c r="G5581" t="s">
        <v>32</v>
      </c>
      <c r="H5581" t="s">
        <v>223</v>
      </c>
      <c r="I5581">
        <v>5242</v>
      </c>
      <c r="J5581" t="s">
        <v>55</v>
      </c>
      <c r="K5581" t="s">
        <v>56</v>
      </c>
      <c r="L5581">
        <v>2021</v>
      </c>
      <c r="M5581" t="s">
        <v>120</v>
      </c>
    </row>
    <row r="5582" spans="1:13" x14ac:dyDescent="0.25">
      <c r="A5582" s="1">
        <v>44523</v>
      </c>
      <c r="B5582" s="2">
        <v>0.4861111111111111</v>
      </c>
      <c r="C5582" t="s">
        <v>21</v>
      </c>
      <c r="D5582" t="s">
        <v>31</v>
      </c>
      <c r="E5582">
        <v>0</v>
      </c>
      <c r="F5582">
        <v>0</v>
      </c>
      <c r="G5582" t="s">
        <v>32</v>
      </c>
      <c r="H5582" t="s">
        <v>223</v>
      </c>
      <c r="I5582">
        <v>5269</v>
      </c>
      <c r="J5582" t="s">
        <v>16</v>
      </c>
      <c r="K5582" t="s">
        <v>17</v>
      </c>
      <c r="L5582">
        <v>2021</v>
      </c>
      <c r="M5582" t="s">
        <v>120</v>
      </c>
    </row>
    <row r="5583" spans="1:13" x14ac:dyDescent="0.25">
      <c r="A5583" s="1">
        <v>44523</v>
      </c>
      <c r="B5583" s="2">
        <v>0.52708333333333335</v>
      </c>
      <c r="C5583" t="s">
        <v>21</v>
      </c>
      <c r="D5583" t="s">
        <v>76</v>
      </c>
      <c r="E5583">
        <v>0</v>
      </c>
      <c r="F5583">
        <v>0</v>
      </c>
      <c r="G5583" t="s">
        <v>32</v>
      </c>
      <c r="H5583" t="s">
        <v>223</v>
      </c>
      <c r="I5583">
        <v>5059</v>
      </c>
      <c r="J5583" t="s">
        <v>16</v>
      </c>
      <c r="K5583" t="s">
        <v>17</v>
      </c>
      <c r="L5583">
        <v>2021</v>
      </c>
      <c r="M5583" t="s">
        <v>120</v>
      </c>
    </row>
    <row r="5584" spans="1:13" x14ac:dyDescent="0.25">
      <c r="A5584" s="1">
        <v>44523</v>
      </c>
      <c r="B5584" s="2">
        <v>0.72013888888888888</v>
      </c>
      <c r="C5584" t="s">
        <v>21</v>
      </c>
      <c r="D5584" t="s">
        <v>97</v>
      </c>
      <c r="E5584">
        <v>0</v>
      </c>
      <c r="F5584">
        <v>0</v>
      </c>
      <c r="G5584" t="s">
        <v>32</v>
      </c>
      <c r="H5584" t="s">
        <v>223</v>
      </c>
      <c r="I5584">
        <v>5282</v>
      </c>
      <c r="J5584" t="s">
        <v>16</v>
      </c>
      <c r="K5584" t="s">
        <v>17</v>
      </c>
      <c r="L5584">
        <v>2021</v>
      </c>
      <c r="M5584" t="s">
        <v>120</v>
      </c>
    </row>
    <row r="5585" spans="1:13" x14ac:dyDescent="0.25">
      <c r="A5585" s="1">
        <v>44523</v>
      </c>
      <c r="B5585" s="2">
        <v>0.80138888888888893</v>
      </c>
      <c r="C5585" t="s">
        <v>21</v>
      </c>
      <c r="D5585" t="s">
        <v>37</v>
      </c>
      <c r="E5585">
        <v>7</v>
      </c>
      <c r="F5585">
        <v>11</v>
      </c>
      <c r="G5585" t="s">
        <v>32</v>
      </c>
      <c r="H5585" t="s">
        <v>223</v>
      </c>
      <c r="I5585">
        <v>5236</v>
      </c>
      <c r="J5585" t="s">
        <v>16</v>
      </c>
      <c r="K5585" t="s">
        <v>17</v>
      </c>
      <c r="L5585">
        <v>2021</v>
      </c>
      <c r="M5585" t="s">
        <v>120</v>
      </c>
    </row>
    <row r="5586" spans="1:13" x14ac:dyDescent="0.25">
      <c r="A5586" s="1">
        <v>44523</v>
      </c>
      <c r="B5586" s="2">
        <v>0.81805555555555554</v>
      </c>
      <c r="C5586" t="s">
        <v>21</v>
      </c>
      <c r="D5586" t="s">
        <v>87</v>
      </c>
      <c r="E5586">
        <v>5</v>
      </c>
      <c r="F5586">
        <v>8</v>
      </c>
      <c r="G5586" t="s">
        <v>15</v>
      </c>
      <c r="H5586" t="s">
        <v>221</v>
      </c>
      <c r="I5586">
        <v>5741</v>
      </c>
      <c r="J5586" t="s">
        <v>38</v>
      </c>
      <c r="K5586" t="s">
        <v>39</v>
      </c>
      <c r="L5586">
        <v>2021</v>
      </c>
      <c r="M5586" t="s">
        <v>120</v>
      </c>
    </row>
    <row r="5587" spans="1:13" x14ac:dyDescent="0.25">
      <c r="A5587" s="1">
        <v>44523</v>
      </c>
      <c r="B5587" s="2">
        <v>0.82499999999999996</v>
      </c>
      <c r="C5587" t="s">
        <v>21</v>
      </c>
      <c r="D5587" t="s">
        <v>22</v>
      </c>
      <c r="E5587">
        <v>32</v>
      </c>
      <c r="F5587">
        <v>35</v>
      </c>
      <c r="G5587" t="s">
        <v>23</v>
      </c>
      <c r="H5587" t="s">
        <v>221</v>
      </c>
      <c r="I5587">
        <v>5496</v>
      </c>
      <c r="J5587" t="s">
        <v>91</v>
      </c>
      <c r="K5587" t="s">
        <v>92</v>
      </c>
      <c r="L5587">
        <v>2021</v>
      </c>
      <c r="M5587" t="s">
        <v>120</v>
      </c>
    </row>
    <row r="5588" spans="1:13" x14ac:dyDescent="0.25">
      <c r="A5588" s="1">
        <v>44523</v>
      </c>
      <c r="B5588" s="2">
        <v>0.84652777777777777</v>
      </c>
      <c r="C5588" t="s">
        <v>21</v>
      </c>
      <c r="D5588" t="s">
        <v>87</v>
      </c>
      <c r="E5588">
        <v>3</v>
      </c>
      <c r="F5588">
        <v>6</v>
      </c>
      <c r="G5588" t="s">
        <v>15</v>
      </c>
      <c r="H5588" t="s">
        <v>221</v>
      </c>
      <c r="I5588">
        <v>5531</v>
      </c>
      <c r="J5588" t="s">
        <v>16</v>
      </c>
      <c r="K5588" t="s">
        <v>17</v>
      </c>
      <c r="L5588">
        <v>2021</v>
      </c>
      <c r="M5588" t="s">
        <v>120</v>
      </c>
    </row>
    <row r="5589" spans="1:13" x14ac:dyDescent="0.25">
      <c r="A5589" s="1">
        <v>44523</v>
      </c>
      <c r="B5589" s="2">
        <v>0.93263888888888891</v>
      </c>
      <c r="C5589" t="s">
        <v>21</v>
      </c>
      <c r="D5589" t="s">
        <v>68</v>
      </c>
      <c r="E5589">
        <v>0</v>
      </c>
      <c r="F5589">
        <v>0</v>
      </c>
      <c r="G5589" t="s">
        <v>20</v>
      </c>
      <c r="H5589" t="s">
        <v>223</v>
      </c>
      <c r="I5589">
        <v>5014</v>
      </c>
      <c r="J5589" t="s">
        <v>55</v>
      </c>
      <c r="K5589" t="s">
        <v>56</v>
      </c>
      <c r="L5589">
        <v>2021</v>
      </c>
      <c r="M5589" t="s">
        <v>120</v>
      </c>
    </row>
    <row r="5590" spans="1:13" x14ac:dyDescent="0.25">
      <c r="A5590" s="1">
        <v>44523</v>
      </c>
      <c r="B5590" s="2">
        <v>0.96527777777777779</v>
      </c>
      <c r="C5590" t="s">
        <v>21</v>
      </c>
      <c r="D5590" t="s">
        <v>113</v>
      </c>
      <c r="E5590">
        <v>10</v>
      </c>
      <c r="F5590">
        <v>15</v>
      </c>
      <c r="G5590" t="s">
        <v>23</v>
      </c>
      <c r="H5590" t="s">
        <v>221</v>
      </c>
      <c r="I5590">
        <v>5781</v>
      </c>
      <c r="J5590" t="s">
        <v>55</v>
      </c>
      <c r="K5590" t="s">
        <v>56</v>
      </c>
      <c r="L5590">
        <v>2021</v>
      </c>
      <c r="M5590" t="s">
        <v>120</v>
      </c>
    </row>
    <row r="5591" spans="1:13" x14ac:dyDescent="0.25">
      <c r="A5591" s="1">
        <v>44524</v>
      </c>
      <c r="B5591" s="2">
        <v>0.33680555555555558</v>
      </c>
      <c r="C5591" t="s">
        <v>25</v>
      </c>
      <c r="D5591" t="s">
        <v>94</v>
      </c>
      <c r="E5591">
        <v>5</v>
      </c>
      <c r="F5591">
        <v>7</v>
      </c>
      <c r="G5591" t="s">
        <v>15</v>
      </c>
      <c r="H5591" t="s">
        <v>221</v>
      </c>
      <c r="I5591">
        <v>5741</v>
      </c>
      <c r="J5591" t="s">
        <v>16</v>
      </c>
      <c r="K5591" t="s">
        <v>17</v>
      </c>
      <c r="L5591">
        <v>2021</v>
      </c>
      <c r="M5591" t="s">
        <v>120</v>
      </c>
    </row>
    <row r="5592" spans="1:13" x14ac:dyDescent="0.25">
      <c r="A5592" s="1">
        <v>44524</v>
      </c>
      <c r="B5592" s="2">
        <v>0.47569444444444442</v>
      </c>
      <c r="C5592" t="s">
        <v>25</v>
      </c>
      <c r="D5592" t="s">
        <v>44</v>
      </c>
      <c r="E5592">
        <v>3</v>
      </c>
      <c r="F5592">
        <v>6</v>
      </c>
      <c r="G5592" t="s">
        <v>23</v>
      </c>
      <c r="H5592" t="s">
        <v>221</v>
      </c>
      <c r="I5592">
        <v>5426</v>
      </c>
      <c r="J5592" t="s">
        <v>16</v>
      </c>
      <c r="K5592" t="s">
        <v>17</v>
      </c>
      <c r="L5592">
        <v>2021</v>
      </c>
      <c r="M5592" t="s">
        <v>120</v>
      </c>
    </row>
    <row r="5593" spans="1:13" x14ac:dyDescent="0.25">
      <c r="A5593" s="1">
        <v>44524</v>
      </c>
      <c r="B5593" s="2">
        <v>0.49513888888888891</v>
      </c>
      <c r="C5593" t="s">
        <v>25</v>
      </c>
      <c r="D5593" t="s">
        <v>64</v>
      </c>
      <c r="E5593">
        <v>3</v>
      </c>
      <c r="F5593">
        <v>7</v>
      </c>
      <c r="G5593" t="s">
        <v>32</v>
      </c>
      <c r="H5593" t="s">
        <v>223</v>
      </c>
      <c r="I5593">
        <v>5002</v>
      </c>
      <c r="J5593" t="s">
        <v>38</v>
      </c>
      <c r="K5593" t="s">
        <v>39</v>
      </c>
      <c r="L5593">
        <v>2021</v>
      </c>
      <c r="M5593" t="s">
        <v>120</v>
      </c>
    </row>
    <row r="5594" spans="1:13" x14ac:dyDescent="0.25">
      <c r="A5594" s="1">
        <v>44524</v>
      </c>
      <c r="B5594" s="2">
        <v>0.66249999999999998</v>
      </c>
      <c r="C5594" t="s">
        <v>25</v>
      </c>
      <c r="D5594" t="s">
        <v>62</v>
      </c>
      <c r="E5594">
        <v>0</v>
      </c>
      <c r="F5594">
        <v>0</v>
      </c>
      <c r="G5594" t="s">
        <v>20</v>
      </c>
      <c r="H5594" t="s">
        <v>223</v>
      </c>
      <c r="I5594">
        <v>5187</v>
      </c>
      <c r="J5594" t="s">
        <v>16</v>
      </c>
      <c r="K5594" t="s">
        <v>17</v>
      </c>
      <c r="L5594">
        <v>2021</v>
      </c>
      <c r="M5594" t="s">
        <v>120</v>
      </c>
    </row>
    <row r="5595" spans="1:13" x14ac:dyDescent="0.25">
      <c r="A5595" s="1">
        <v>44524</v>
      </c>
      <c r="B5595" s="2">
        <v>0.70486111111111116</v>
      </c>
      <c r="C5595" t="s">
        <v>25</v>
      </c>
      <c r="D5595" t="s">
        <v>42</v>
      </c>
      <c r="E5595">
        <v>0</v>
      </c>
      <c r="F5595">
        <v>0</v>
      </c>
      <c r="G5595" t="s">
        <v>20</v>
      </c>
      <c r="H5595" t="s">
        <v>223</v>
      </c>
      <c r="I5595">
        <v>5360</v>
      </c>
      <c r="J5595" t="s">
        <v>16</v>
      </c>
      <c r="K5595" t="s">
        <v>17</v>
      </c>
      <c r="L5595">
        <v>2021</v>
      </c>
      <c r="M5595" t="s">
        <v>120</v>
      </c>
    </row>
    <row r="5596" spans="1:13" x14ac:dyDescent="0.25">
      <c r="A5596" s="1">
        <v>44524</v>
      </c>
      <c r="B5596" s="2">
        <v>0.70833333333333337</v>
      </c>
      <c r="C5596" t="s">
        <v>25</v>
      </c>
      <c r="D5596" t="s">
        <v>66</v>
      </c>
      <c r="E5596">
        <v>5</v>
      </c>
      <c r="F5596">
        <v>8</v>
      </c>
      <c r="G5596" t="s">
        <v>23</v>
      </c>
      <c r="H5596" t="s">
        <v>221</v>
      </c>
      <c r="I5596">
        <v>5761</v>
      </c>
      <c r="J5596" t="s">
        <v>16</v>
      </c>
      <c r="K5596" t="s">
        <v>17</v>
      </c>
      <c r="L5596">
        <v>2021</v>
      </c>
      <c r="M5596" t="s">
        <v>120</v>
      </c>
    </row>
    <row r="5597" spans="1:13" x14ac:dyDescent="0.25">
      <c r="A5597" s="1">
        <v>44524</v>
      </c>
      <c r="B5597" s="2">
        <v>0.71597222222222223</v>
      </c>
      <c r="C5597" t="s">
        <v>25</v>
      </c>
      <c r="D5597" t="s">
        <v>75</v>
      </c>
      <c r="E5597">
        <v>6</v>
      </c>
      <c r="F5597">
        <v>9</v>
      </c>
      <c r="G5597" t="s">
        <v>23</v>
      </c>
      <c r="H5597" t="s">
        <v>221</v>
      </c>
      <c r="I5597">
        <v>6136</v>
      </c>
      <c r="J5597" t="s">
        <v>16</v>
      </c>
      <c r="K5597" t="s">
        <v>17</v>
      </c>
      <c r="L5597">
        <v>2021</v>
      </c>
      <c r="M5597" t="s">
        <v>120</v>
      </c>
    </row>
    <row r="5598" spans="1:13" x14ac:dyDescent="0.25">
      <c r="A5598" s="1">
        <v>44524</v>
      </c>
      <c r="B5598" s="2">
        <v>0.83888888888888891</v>
      </c>
      <c r="C5598" t="s">
        <v>25</v>
      </c>
      <c r="D5598" t="s">
        <v>70</v>
      </c>
      <c r="E5598">
        <v>6</v>
      </c>
      <c r="F5598">
        <v>13</v>
      </c>
      <c r="G5598" t="s">
        <v>32</v>
      </c>
      <c r="H5598" t="s">
        <v>223</v>
      </c>
      <c r="I5598">
        <v>5176</v>
      </c>
      <c r="J5598" t="s">
        <v>55</v>
      </c>
      <c r="K5598" t="s">
        <v>56</v>
      </c>
      <c r="L5598">
        <v>2021</v>
      </c>
      <c r="M5598" t="s">
        <v>120</v>
      </c>
    </row>
    <row r="5599" spans="1:13" x14ac:dyDescent="0.25">
      <c r="A5599" s="1">
        <v>44525</v>
      </c>
      <c r="B5599" s="2">
        <v>0.10069444444444445</v>
      </c>
      <c r="C5599" t="s">
        <v>33</v>
      </c>
      <c r="D5599" t="s">
        <v>86</v>
      </c>
      <c r="E5599">
        <v>0</v>
      </c>
      <c r="F5599">
        <v>0</v>
      </c>
      <c r="G5599" t="s">
        <v>20</v>
      </c>
      <c r="H5599" t="s">
        <v>223</v>
      </c>
      <c r="I5599">
        <v>5080</v>
      </c>
      <c r="J5599" t="s">
        <v>16</v>
      </c>
      <c r="K5599" t="s">
        <v>17</v>
      </c>
      <c r="L5599">
        <v>2021</v>
      </c>
      <c r="M5599" t="s">
        <v>120</v>
      </c>
    </row>
    <row r="5600" spans="1:13" x14ac:dyDescent="0.25">
      <c r="A5600" s="1">
        <v>44525</v>
      </c>
      <c r="B5600" s="2">
        <v>0.31874999999999998</v>
      </c>
      <c r="C5600" t="s">
        <v>33</v>
      </c>
      <c r="D5600" t="s">
        <v>76</v>
      </c>
      <c r="E5600">
        <v>9</v>
      </c>
      <c r="F5600">
        <v>13</v>
      </c>
      <c r="G5600" t="s">
        <v>32</v>
      </c>
      <c r="H5600" t="s">
        <v>223</v>
      </c>
      <c r="I5600">
        <v>5099</v>
      </c>
      <c r="J5600" t="s">
        <v>91</v>
      </c>
      <c r="K5600" t="s">
        <v>92</v>
      </c>
      <c r="L5600">
        <v>2021</v>
      </c>
      <c r="M5600" t="s">
        <v>120</v>
      </c>
    </row>
    <row r="5601" spans="1:13" x14ac:dyDescent="0.25">
      <c r="A5601" s="1">
        <v>44525</v>
      </c>
      <c r="B5601" s="2">
        <v>0.34583333333333333</v>
      </c>
      <c r="C5601" t="s">
        <v>33</v>
      </c>
      <c r="D5601" t="s">
        <v>19</v>
      </c>
      <c r="E5601">
        <v>4</v>
      </c>
      <c r="F5601">
        <v>8</v>
      </c>
      <c r="G5601" t="s">
        <v>20</v>
      </c>
      <c r="H5601" t="s">
        <v>223</v>
      </c>
      <c r="I5601">
        <v>5134</v>
      </c>
      <c r="J5601" t="s">
        <v>16</v>
      </c>
      <c r="K5601" t="s">
        <v>17</v>
      </c>
      <c r="L5601">
        <v>2021</v>
      </c>
      <c r="M5601" t="s">
        <v>120</v>
      </c>
    </row>
    <row r="5602" spans="1:13" x14ac:dyDescent="0.25">
      <c r="A5602" s="1">
        <v>44525</v>
      </c>
      <c r="B5602" s="2">
        <v>0.35416666666666669</v>
      </c>
      <c r="C5602" t="s">
        <v>33</v>
      </c>
      <c r="D5602" t="s">
        <v>81</v>
      </c>
      <c r="E5602">
        <v>3</v>
      </c>
      <c r="F5602">
        <v>7</v>
      </c>
      <c r="G5602" t="s">
        <v>20</v>
      </c>
      <c r="H5602" t="s">
        <v>223</v>
      </c>
      <c r="I5602">
        <v>5134</v>
      </c>
      <c r="J5602" t="s">
        <v>16</v>
      </c>
      <c r="K5602" t="s">
        <v>17</v>
      </c>
      <c r="L5602">
        <v>2021</v>
      </c>
      <c r="M5602" t="s">
        <v>120</v>
      </c>
    </row>
    <row r="5603" spans="1:13" x14ac:dyDescent="0.25">
      <c r="A5603" s="1">
        <v>44525</v>
      </c>
      <c r="B5603" s="2">
        <v>0.39583333333333331</v>
      </c>
      <c r="C5603" t="s">
        <v>33</v>
      </c>
      <c r="D5603" t="s">
        <v>31</v>
      </c>
      <c r="E5603">
        <v>4</v>
      </c>
      <c r="F5603">
        <v>8</v>
      </c>
      <c r="G5603" t="s">
        <v>20</v>
      </c>
      <c r="H5603" t="s">
        <v>223</v>
      </c>
      <c r="I5603">
        <v>5212</v>
      </c>
      <c r="J5603" t="s">
        <v>16</v>
      </c>
      <c r="K5603" t="s">
        <v>17</v>
      </c>
      <c r="L5603">
        <v>2021</v>
      </c>
      <c r="M5603" t="s">
        <v>120</v>
      </c>
    </row>
    <row r="5604" spans="1:13" x14ac:dyDescent="0.25">
      <c r="A5604" s="1">
        <v>44525</v>
      </c>
      <c r="B5604" s="2">
        <v>0.48819444444444443</v>
      </c>
      <c r="C5604" t="s">
        <v>33</v>
      </c>
      <c r="D5604" t="s">
        <v>59</v>
      </c>
      <c r="E5604">
        <v>4</v>
      </c>
      <c r="F5604">
        <v>8</v>
      </c>
      <c r="G5604" t="s">
        <v>32</v>
      </c>
      <c r="H5604" t="s">
        <v>223</v>
      </c>
      <c r="I5604">
        <v>5038</v>
      </c>
      <c r="J5604" t="s">
        <v>16</v>
      </c>
      <c r="K5604" t="s">
        <v>17</v>
      </c>
      <c r="L5604">
        <v>2021</v>
      </c>
      <c r="M5604" t="s">
        <v>120</v>
      </c>
    </row>
    <row r="5605" spans="1:13" x14ac:dyDescent="0.25">
      <c r="A5605" s="1">
        <v>44525</v>
      </c>
      <c r="B5605" s="2">
        <v>0.49930555555555556</v>
      </c>
      <c r="C5605" t="s">
        <v>33</v>
      </c>
      <c r="D5605" t="s">
        <v>19</v>
      </c>
      <c r="E5605">
        <v>0</v>
      </c>
      <c r="F5605">
        <v>0</v>
      </c>
      <c r="G5605" t="s">
        <v>20</v>
      </c>
      <c r="H5605" t="s">
        <v>223</v>
      </c>
      <c r="I5605">
        <v>5236</v>
      </c>
      <c r="J5605" t="s">
        <v>16</v>
      </c>
      <c r="K5605" t="s">
        <v>17</v>
      </c>
      <c r="L5605">
        <v>2021</v>
      </c>
      <c r="M5605" t="s">
        <v>120</v>
      </c>
    </row>
    <row r="5606" spans="1:13" x14ac:dyDescent="0.25">
      <c r="A5606" s="1">
        <v>44525</v>
      </c>
      <c r="B5606" s="2">
        <v>0.53680555555555554</v>
      </c>
      <c r="C5606" t="s">
        <v>33</v>
      </c>
      <c r="D5606" t="s">
        <v>63</v>
      </c>
      <c r="E5606">
        <v>3</v>
      </c>
      <c r="F5606">
        <v>6</v>
      </c>
      <c r="G5606" t="s">
        <v>23</v>
      </c>
      <c r="H5606" t="s">
        <v>221</v>
      </c>
      <c r="I5606">
        <v>5591</v>
      </c>
      <c r="J5606" t="s">
        <v>16</v>
      </c>
      <c r="K5606" t="s">
        <v>17</v>
      </c>
      <c r="L5606">
        <v>2021</v>
      </c>
      <c r="M5606" t="s">
        <v>120</v>
      </c>
    </row>
    <row r="5607" spans="1:13" x14ac:dyDescent="0.25">
      <c r="A5607" s="1">
        <v>44525</v>
      </c>
      <c r="B5607" s="2">
        <v>0.74305555555555558</v>
      </c>
      <c r="C5607" t="s">
        <v>33</v>
      </c>
      <c r="D5607" t="s">
        <v>36</v>
      </c>
      <c r="E5607">
        <v>13</v>
      </c>
      <c r="F5607">
        <v>16</v>
      </c>
      <c r="G5607" t="s">
        <v>23</v>
      </c>
      <c r="H5607" t="s">
        <v>221</v>
      </c>
      <c r="I5607">
        <v>5631</v>
      </c>
      <c r="J5607" t="s">
        <v>55</v>
      </c>
      <c r="K5607" t="s">
        <v>56</v>
      </c>
      <c r="L5607">
        <v>2021</v>
      </c>
      <c r="M5607" t="s">
        <v>120</v>
      </c>
    </row>
    <row r="5608" spans="1:13" x14ac:dyDescent="0.25">
      <c r="A5608" s="1">
        <v>44525</v>
      </c>
      <c r="B5608" s="2">
        <v>0.80833333333333335</v>
      </c>
      <c r="C5608" t="s">
        <v>33</v>
      </c>
      <c r="D5608" t="s">
        <v>63</v>
      </c>
      <c r="E5608">
        <v>3</v>
      </c>
      <c r="F5608">
        <v>6</v>
      </c>
      <c r="G5608" t="s">
        <v>15</v>
      </c>
      <c r="H5608" t="s">
        <v>221</v>
      </c>
      <c r="I5608">
        <v>5491</v>
      </c>
      <c r="J5608" t="s">
        <v>16</v>
      </c>
      <c r="K5608" t="s">
        <v>17</v>
      </c>
      <c r="L5608">
        <v>2021</v>
      </c>
      <c r="M5608" t="s">
        <v>120</v>
      </c>
    </row>
    <row r="5609" spans="1:13" x14ac:dyDescent="0.25">
      <c r="A5609" s="1">
        <v>44525</v>
      </c>
      <c r="B5609" s="2">
        <v>0.8618055555555556</v>
      </c>
      <c r="C5609" t="s">
        <v>33</v>
      </c>
      <c r="D5609" t="s">
        <v>99</v>
      </c>
      <c r="E5609">
        <v>3</v>
      </c>
      <c r="F5609">
        <v>6</v>
      </c>
      <c r="G5609" t="s">
        <v>15</v>
      </c>
      <c r="H5609" t="s">
        <v>221</v>
      </c>
      <c r="I5609">
        <v>5921</v>
      </c>
      <c r="J5609" t="s">
        <v>16</v>
      </c>
      <c r="K5609" t="s">
        <v>17</v>
      </c>
      <c r="L5609">
        <v>2021</v>
      </c>
      <c r="M5609" t="s">
        <v>120</v>
      </c>
    </row>
    <row r="5610" spans="1:13" x14ac:dyDescent="0.25">
      <c r="A5610" s="1">
        <v>44525</v>
      </c>
      <c r="B5610" s="2">
        <v>3.888888888888889E-2</v>
      </c>
      <c r="C5610" t="s">
        <v>33</v>
      </c>
      <c r="D5610" t="s">
        <v>105</v>
      </c>
      <c r="E5610">
        <v>0</v>
      </c>
      <c r="F5610">
        <v>0</v>
      </c>
      <c r="G5610" t="s">
        <v>23</v>
      </c>
      <c r="H5610" t="s">
        <v>221</v>
      </c>
      <c r="I5610">
        <v>5766</v>
      </c>
      <c r="J5610" t="s">
        <v>38</v>
      </c>
      <c r="K5610" t="s">
        <v>39</v>
      </c>
      <c r="L5610">
        <v>2021</v>
      </c>
      <c r="M5610" t="s">
        <v>120</v>
      </c>
    </row>
    <row r="5611" spans="1:13" x14ac:dyDescent="0.25">
      <c r="A5611" s="1">
        <v>44525</v>
      </c>
      <c r="B5611" s="2">
        <v>4.8611111111111112E-2</v>
      </c>
      <c r="C5611" t="s">
        <v>33</v>
      </c>
      <c r="D5611" t="s">
        <v>93</v>
      </c>
      <c r="E5611">
        <v>7</v>
      </c>
      <c r="F5611">
        <v>14</v>
      </c>
      <c r="G5611" t="s">
        <v>32</v>
      </c>
      <c r="H5611" t="s">
        <v>223</v>
      </c>
      <c r="I5611">
        <v>5244</v>
      </c>
      <c r="J5611" t="s">
        <v>16</v>
      </c>
      <c r="K5611" t="s">
        <v>17</v>
      </c>
      <c r="L5611">
        <v>2021</v>
      </c>
      <c r="M5611" t="s">
        <v>120</v>
      </c>
    </row>
    <row r="5612" spans="1:13" x14ac:dyDescent="0.25">
      <c r="A5612" s="1">
        <v>44526</v>
      </c>
      <c r="B5612" s="2">
        <v>0.4513888888888889</v>
      </c>
      <c r="C5612" t="s">
        <v>40</v>
      </c>
      <c r="D5612" t="s">
        <v>112</v>
      </c>
      <c r="E5612">
        <v>3</v>
      </c>
      <c r="F5612">
        <v>6</v>
      </c>
      <c r="G5612" t="s">
        <v>15</v>
      </c>
      <c r="H5612" t="s">
        <v>221</v>
      </c>
      <c r="I5612">
        <v>5611</v>
      </c>
      <c r="J5612" t="s">
        <v>45</v>
      </c>
      <c r="K5612" t="s">
        <v>46</v>
      </c>
      <c r="L5612">
        <v>2021</v>
      </c>
      <c r="M5612" t="s">
        <v>120</v>
      </c>
    </row>
    <row r="5613" spans="1:13" x14ac:dyDescent="0.25">
      <c r="A5613" s="1">
        <v>44526</v>
      </c>
      <c r="B5613" s="2">
        <v>0.52777777777777779</v>
      </c>
      <c r="C5613" t="s">
        <v>40</v>
      </c>
      <c r="D5613" t="s">
        <v>77</v>
      </c>
      <c r="E5613">
        <v>7</v>
      </c>
      <c r="F5613">
        <v>10</v>
      </c>
      <c r="G5613" t="s">
        <v>15</v>
      </c>
      <c r="H5613" t="s">
        <v>221</v>
      </c>
      <c r="I5613">
        <v>6061</v>
      </c>
      <c r="J5613" t="s">
        <v>16</v>
      </c>
      <c r="K5613" t="s">
        <v>17</v>
      </c>
      <c r="L5613">
        <v>2021</v>
      </c>
      <c r="M5613" t="s">
        <v>120</v>
      </c>
    </row>
    <row r="5614" spans="1:13" x14ac:dyDescent="0.25">
      <c r="A5614" s="1">
        <v>44526</v>
      </c>
      <c r="B5614" s="2">
        <v>0.53194444444444444</v>
      </c>
      <c r="C5614" t="s">
        <v>40</v>
      </c>
      <c r="D5614" t="s">
        <v>77</v>
      </c>
      <c r="E5614">
        <v>3</v>
      </c>
      <c r="F5614">
        <v>6</v>
      </c>
      <c r="G5614" t="s">
        <v>23</v>
      </c>
      <c r="H5614" t="s">
        <v>221</v>
      </c>
      <c r="I5614">
        <v>5771</v>
      </c>
      <c r="J5614" t="s">
        <v>16</v>
      </c>
      <c r="K5614" t="s">
        <v>17</v>
      </c>
      <c r="L5614">
        <v>2021</v>
      </c>
      <c r="M5614" t="s">
        <v>120</v>
      </c>
    </row>
    <row r="5615" spans="1:13" x14ac:dyDescent="0.25">
      <c r="A5615" s="1">
        <v>44526</v>
      </c>
      <c r="B5615" s="2">
        <v>0.60138888888888886</v>
      </c>
      <c r="C5615" t="s">
        <v>40</v>
      </c>
      <c r="D5615" t="s">
        <v>94</v>
      </c>
      <c r="E5615">
        <v>4</v>
      </c>
      <c r="F5615">
        <v>7</v>
      </c>
      <c r="G5615" t="s">
        <v>23</v>
      </c>
      <c r="H5615" t="s">
        <v>221</v>
      </c>
      <c r="I5615">
        <v>6031</v>
      </c>
      <c r="J5615" t="s">
        <v>16</v>
      </c>
      <c r="K5615" t="s">
        <v>17</v>
      </c>
      <c r="L5615">
        <v>2021</v>
      </c>
      <c r="M5615" t="s">
        <v>120</v>
      </c>
    </row>
    <row r="5616" spans="1:13" x14ac:dyDescent="0.25">
      <c r="A5616" s="1">
        <v>44526</v>
      </c>
      <c r="B5616" s="2">
        <v>0.60624999999999996</v>
      </c>
      <c r="C5616" t="s">
        <v>40</v>
      </c>
      <c r="D5616" t="s">
        <v>116</v>
      </c>
      <c r="E5616">
        <v>0</v>
      </c>
      <c r="F5616">
        <v>0</v>
      </c>
      <c r="G5616" t="s">
        <v>20</v>
      </c>
      <c r="H5616" t="s">
        <v>223</v>
      </c>
      <c r="I5616">
        <v>5236</v>
      </c>
      <c r="J5616" t="s">
        <v>38</v>
      </c>
      <c r="K5616" t="s">
        <v>39</v>
      </c>
      <c r="L5616">
        <v>2021</v>
      </c>
      <c r="M5616" t="s">
        <v>120</v>
      </c>
    </row>
    <row r="5617" spans="1:13" x14ac:dyDescent="0.25">
      <c r="A5617" s="1">
        <v>44526</v>
      </c>
      <c r="B5617" s="2">
        <v>0.76597222222222228</v>
      </c>
      <c r="C5617" t="s">
        <v>40</v>
      </c>
      <c r="D5617" t="s">
        <v>95</v>
      </c>
      <c r="E5617">
        <v>32</v>
      </c>
      <c r="F5617">
        <v>35</v>
      </c>
      <c r="G5617" t="s">
        <v>23</v>
      </c>
      <c r="H5617" t="s">
        <v>221</v>
      </c>
      <c r="I5617">
        <v>6086</v>
      </c>
      <c r="J5617" t="s">
        <v>16</v>
      </c>
      <c r="K5617" t="s">
        <v>17</v>
      </c>
      <c r="L5617">
        <v>2021</v>
      </c>
      <c r="M5617" t="s">
        <v>120</v>
      </c>
    </row>
    <row r="5618" spans="1:13" x14ac:dyDescent="0.25">
      <c r="A5618" s="1">
        <v>44526</v>
      </c>
      <c r="B5618" s="2">
        <v>0.97430555555555554</v>
      </c>
      <c r="C5618" t="s">
        <v>40</v>
      </c>
      <c r="D5618" t="s">
        <v>105</v>
      </c>
      <c r="E5618">
        <v>3</v>
      </c>
      <c r="F5618">
        <v>8</v>
      </c>
      <c r="G5618" t="s">
        <v>23</v>
      </c>
      <c r="H5618" t="s">
        <v>221</v>
      </c>
      <c r="I5618">
        <v>6101</v>
      </c>
      <c r="J5618" t="s">
        <v>16</v>
      </c>
      <c r="K5618" t="s">
        <v>17</v>
      </c>
      <c r="L5618">
        <v>2021</v>
      </c>
      <c r="M5618" t="s">
        <v>120</v>
      </c>
    </row>
    <row r="5619" spans="1:13" x14ac:dyDescent="0.25">
      <c r="A5619" s="1">
        <v>44526</v>
      </c>
      <c r="B5619" s="2">
        <v>0.97986111111111107</v>
      </c>
      <c r="C5619" t="s">
        <v>40</v>
      </c>
      <c r="D5619" t="s">
        <v>86</v>
      </c>
      <c r="E5619">
        <v>0</v>
      </c>
      <c r="F5619">
        <v>0</v>
      </c>
      <c r="H5619" t="s">
        <v>223</v>
      </c>
      <c r="I5619">
        <v>5044</v>
      </c>
      <c r="J5619" t="s">
        <v>55</v>
      </c>
      <c r="K5619" t="s">
        <v>56</v>
      </c>
      <c r="L5619">
        <v>2021</v>
      </c>
      <c r="M5619" t="s">
        <v>120</v>
      </c>
    </row>
    <row r="5620" spans="1:13" x14ac:dyDescent="0.25">
      <c r="A5620" s="1">
        <v>44527</v>
      </c>
      <c r="B5620" s="2">
        <v>0.31388888888888888</v>
      </c>
      <c r="C5620" t="s">
        <v>50</v>
      </c>
      <c r="D5620" t="s">
        <v>62</v>
      </c>
      <c r="E5620">
        <v>0</v>
      </c>
      <c r="F5620">
        <v>0</v>
      </c>
      <c r="G5620" t="s">
        <v>32</v>
      </c>
      <c r="H5620" t="s">
        <v>223</v>
      </c>
      <c r="I5620">
        <v>5127</v>
      </c>
      <c r="J5620" t="s">
        <v>16</v>
      </c>
      <c r="K5620" t="s">
        <v>17</v>
      </c>
      <c r="L5620">
        <v>2021</v>
      </c>
      <c r="M5620" t="s">
        <v>120</v>
      </c>
    </row>
    <row r="5621" spans="1:13" x14ac:dyDescent="0.25">
      <c r="A5621" s="1">
        <v>44527</v>
      </c>
      <c r="B5621" s="2">
        <v>0.36527777777777776</v>
      </c>
      <c r="C5621" t="s">
        <v>50</v>
      </c>
      <c r="D5621" t="s">
        <v>86</v>
      </c>
      <c r="E5621">
        <v>20</v>
      </c>
      <c r="F5621">
        <v>25</v>
      </c>
      <c r="G5621" t="s">
        <v>20</v>
      </c>
      <c r="H5621" t="s">
        <v>223</v>
      </c>
      <c r="I5621">
        <v>5325</v>
      </c>
      <c r="J5621" t="s">
        <v>16</v>
      </c>
      <c r="K5621" t="s">
        <v>17</v>
      </c>
      <c r="L5621">
        <v>2021</v>
      </c>
      <c r="M5621" t="s">
        <v>120</v>
      </c>
    </row>
    <row r="5622" spans="1:13" x14ac:dyDescent="0.25">
      <c r="A5622" s="1">
        <v>44527</v>
      </c>
      <c r="B5622" s="2">
        <v>0.38541666666666669</v>
      </c>
      <c r="C5622" t="s">
        <v>50</v>
      </c>
      <c r="D5622" t="s">
        <v>14</v>
      </c>
      <c r="E5622">
        <v>3</v>
      </c>
      <c r="F5622">
        <v>9</v>
      </c>
      <c r="G5622" t="s">
        <v>15</v>
      </c>
      <c r="H5622" t="s">
        <v>221</v>
      </c>
      <c r="I5622">
        <v>6131</v>
      </c>
      <c r="J5622" t="s">
        <v>16</v>
      </c>
      <c r="K5622" t="s">
        <v>17</v>
      </c>
      <c r="L5622">
        <v>2021</v>
      </c>
      <c r="M5622" t="s">
        <v>120</v>
      </c>
    </row>
    <row r="5623" spans="1:13" x14ac:dyDescent="0.25">
      <c r="A5623" s="1">
        <v>44527</v>
      </c>
      <c r="B5623" s="2">
        <v>0.45277777777777778</v>
      </c>
      <c r="C5623" t="s">
        <v>50</v>
      </c>
      <c r="D5623" t="s">
        <v>114</v>
      </c>
      <c r="E5623">
        <v>13</v>
      </c>
      <c r="F5623">
        <v>17</v>
      </c>
      <c r="G5623" t="s">
        <v>23</v>
      </c>
      <c r="H5623" t="s">
        <v>221</v>
      </c>
      <c r="I5623">
        <v>6096</v>
      </c>
      <c r="J5623" t="s">
        <v>16</v>
      </c>
      <c r="K5623" t="s">
        <v>17</v>
      </c>
      <c r="L5623">
        <v>2021</v>
      </c>
      <c r="M5623" t="s">
        <v>120</v>
      </c>
    </row>
    <row r="5624" spans="1:13" x14ac:dyDescent="0.25">
      <c r="A5624" s="1">
        <v>44527</v>
      </c>
      <c r="B5624" s="2">
        <v>0.66249999999999998</v>
      </c>
      <c r="C5624" t="s">
        <v>50</v>
      </c>
      <c r="D5624" t="s">
        <v>64</v>
      </c>
      <c r="E5624">
        <v>4</v>
      </c>
      <c r="F5624">
        <v>8</v>
      </c>
      <c r="G5624" t="s">
        <v>20</v>
      </c>
      <c r="H5624" t="s">
        <v>223</v>
      </c>
      <c r="I5624">
        <v>5212</v>
      </c>
      <c r="J5624" t="s">
        <v>16</v>
      </c>
      <c r="K5624" t="s">
        <v>17</v>
      </c>
      <c r="L5624">
        <v>2021</v>
      </c>
      <c r="M5624" t="s">
        <v>120</v>
      </c>
    </row>
    <row r="5625" spans="1:13" x14ac:dyDescent="0.25">
      <c r="A5625" s="1">
        <v>44527</v>
      </c>
      <c r="B5625" s="2">
        <v>0.68541666666666667</v>
      </c>
      <c r="C5625" t="s">
        <v>50</v>
      </c>
      <c r="D5625" t="s">
        <v>37</v>
      </c>
      <c r="E5625">
        <v>6</v>
      </c>
      <c r="F5625">
        <v>8</v>
      </c>
      <c r="G5625" t="s">
        <v>32</v>
      </c>
      <c r="H5625" t="s">
        <v>223</v>
      </c>
      <c r="I5625">
        <v>5014</v>
      </c>
      <c r="J5625" t="s">
        <v>16</v>
      </c>
      <c r="K5625" t="s">
        <v>17</v>
      </c>
      <c r="L5625">
        <v>2021</v>
      </c>
      <c r="M5625" t="s">
        <v>120</v>
      </c>
    </row>
    <row r="5626" spans="1:13" x14ac:dyDescent="0.25">
      <c r="A5626" s="1">
        <v>44527</v>
      </c>
      <c r="B5626" s="2">
        <v>0.74305555555555558</v>
      </c>
      <c r="C5626" t="s">
        <v>50</v>
      </c>
      <c r="D5626" t="s">
        <v>34</v>
      </c>
      <c r="E5626">
        <v>6</v>
      </c>
      <c r="F5626">
        <v>10</v>
      </c>
      <c r="G5626" t="s">
        <v>15</v>
      </c>
      <c r="H5626" t="s">
        <v>221</v>
      </c>
      <c r="I5626">
        <v>5421</v>
      </c>
      <c r="J5626" t="s">
        <v>16</v>
      </c>
      <c r="K5626" t="s">
        <v>17</v>
      </c>
      <c r="L5626">
        <v>2021</v>
      </c>
      <c r="M5626" t="s">
        <v>120</v>
      </c>
    </row>
    <row r="5627" spans="1:13" x14ac:dyDescent="0.25">
      <c r="A5627" s="1">
        <v>44528</v>
      </c>
      <c r="B5627" s="2">
        <v>0.37222222222222223</v>
      </c>
      <c r="C5627" t="s">
        <v>53</v>
      </c>
      <c r="D5627" t="s">
        <v>49</v>
      </c>
      <c r="E5627">
        <v>4</v>
      </c>
      <c r="F5627">
        <v>10</v>
      </c>
      <c r="G5627" t="s">
        <v>23</v>
      </c>
      <c r="H5627" t="s">
        <v>221</v>
      </c>
      <c r="I5627">
        <v>6006</v>
      </c>
      <c r="J5627" t="s">
        <v>16</v>
      </c>
      <c r="K5627" t="s">
        <v>17</v>
      </c>
      <c r="L5627">
        <v>2021</v>
      </c>
      <c r="M5627" t="s">
        <v>120</v>
      </c>
    </row>
    <row r="5628" spans="1:13" x14ac:dyDescent="0.25">
      <c r="A5628" s="1">
        <v>44528</v>
      </c>
      <c r="B5628" s="2">
        <v>0.41388888888888886</v>
      </c>
      <c r="C5628" t="s">
        <v>53</v>
      </c>
      <c r="D5628" t="s">
        <v>58</v>
      </c>
      <c r="E5628">
        <v>10</v>
      </c>
      <c r="F5628">
        <v>15</v>
      </c>
      <c r="G5628" t="s">
        <v>23</v>
      </c>
      <c r="H5628" t="s">
        <v>221</v>
      </c>
      <c r="I5628">
        <v>5901</v>
      </c>
      <c r="J5628" t="s">
        <v>38</v>
      </c>
      <c r="K5628" t="s">
        <v>39</v>
      </c>
      <c r="L5628">
        <v>2021</v>
      </c>
      <c r="M5628" t="s">
        <v>120</v>
      </c>
    </row>
    <row r="5629" spans="1:13" x14ac:dyDescent="0.25">
      <c r="A5629" s="1">
        <v>44528</v>
      </c>
      <c r="B5629" s="2">
        <v>0.41875000000000001</v>
      </c>
      <c r="C5629" t="s">
        <v>53</v>
      </c>
      <c r="D5629" t="s">
        <v>58</v>
      </c>
      <c r="E5629">
        <v>0</v>
      </c>
      <c r="F5629">
        <v>0</v>
      </c>
      <c r="G5629" t="s">
        <v>23</v>
      </c>
      <c r="H5629" t="s">
        <v>221</v>
      </c>
      <c r="I5629">
        <v>6116</v>
      </c>
      <c r="J5629" t="s">
        <v>38</v>
      </c>
      <c r="K5629" t="s">
        <v>39</v>
      </c>
      <c r="L5629">
        <v>2021</v>
      </c>
      <c r="M5629" t="s">
        <v>120</v>
      </c>
    </row>
    <row r="5630" spans="1:13" x14ac:dyDescent="0.25">
      <c r="A5630" s="1">
        <v>44528</v>
      </c>
      <c r="B5630" s="2">
        <v>0.84791666666666665</v>
      </c>
      <c r="C5630" t="s">
        <v>53</v>
      </c>
      <c r="D5630" t="s">
        <v>85</v>
      </c>
      <c r="E5630">
        <v>3</v>
      </c>
      <c r="F5630">
        <v>10</v>
      </c>
      <c r="G5630" t="s">
        <v>15</v>
      </c>
      <c r="H5630" t="s">
        <v>221</v>
      </c>
      <c r="I5630">
        <v>5966</v>
      </c>
      <c r="J5630" t="s">
        <v>16</v>
      </c>
      <c r="K5630" t="s">
        <v>17</v>
      </c>
      <c r="L5630">
        <v>2021</v>
      </c>
      <c r="M5630" t="s">
        <v>120</v>
      </c>
    </row>
    <row r="5631" spans="1:13" x14ac:dyDescent="0.25">
      <c r="A5631" s="1">
        <v>44528</v>
      </c>
      <c r="B5631" s="2">
        <v>0.85347222222222219</v>
      </c>
      <c r="C5631" t="s">
        <v>53</v>
      </c>
      <c r="D5631" t="s">
        <v>83</v>
      </c>
      <c r="E5631">
        <v>0</v>
      </c>
      <c r="F5631">
        <v>0</v>
      </c>
      <c r="G5631" t="s">
        <v>15</v>
      </c>
      <c r="H5631" t="s">
        <v>221</v>
      </c>
      <c r="I5631">
        <v>5966</v>
      </c>
      <c r="J5631" t="s">
        <v>16</v>
      </c>
      <c r="K5631" t="s">
        <v>17</v>
      </c>
      <c r="L5631">
        <v>2021</v>
      </c>
      <c r="M5631" t="s">
        <v>120</v>
      </c>
    </row>
    <row r="5632" spans="1:13" x14ac:dyDescent="0.25">
      <c r="A5632" s="1">
        <v>44529</v>
      </c>
      <c r="B5632" s="2">
        <v>0.24791666666666667</v>
      </c>
      <c r="C5632" t="s">
        <v>13</v>
      </c>
      <c r="D5632" t="s">
        <v>28</v>
      </c>
      <c r="E5632">
        <v>5</v>
      </c>
      <c r="F5632">
        <v>10</v>
      </c>
      <c r="G5632" t="s">
        <v>32</v>
      </c>
      <c r="H5632" t="s">
        <v>223</v>
      </c>
      <c r="I5632">
        <v>5257</v>
      </c>
      <c r="J5632" t="s">
        <v>16</v>
      </c>
      <c r="K5632" t="s">
        <v>17</v>
      </c>
      <c r="L5632">
        <v>2021</v>
      </c>
      <c r="M5632" t="s">
        <v>120</v>
      </c>
    </row>
    <row r="5633" spans="1:13" x14ac:dyDescent="0.25">
      <c r="A5633" s="1">
        <v>44529</v>
      </c>
      <c r="B5633" s="2">
        <v>0.51666666666666672</v>
      </c>
      <c r="C5633" t="s">
        <v>13</v>
      </c>
      <c r="D5633" t="s">
        <v>75</v>
      </c>
      <c r="E5633">
        <v>18</v>
      </c>
      <c r="F5633">
        <v>21</v>
      </c>
      <c r="G5633" t="s">
        <v>23</v>
      </c>
      <c r="H5633" t="s">
        <v>221</v>
      </c>
      <c r="I5633">
        <v>5536</v>
      </c>
      <c r="J5633" t="s">
        <v>16</v>
      </c>
      <c r="K5633" t="s">
        <v>17</v>
      </c>
      <c r="L5633">
        <v>2021</v>
      </c>
      <c r="M5633" t="s">
        <v>120</v>
      </c>
    </row>
    <row r="5634" spans="1:13" x14ac:dyDescent="0.25">
      <c r="A5634" s="1">
        <v>44529</v>
      </c>
      <c r="B5634" s="2">
        <v>0.64722222222222225</v>
      </c>
      <c r="C5634" t="s">
        <v>13</v>
      </c>
      <c r="D5634" t="s">
        <v>63</v>
      </c>
      <c r="E5634">
        <v>4</v>
      </c>
      <c r="F5634">
        <v>7</v>
      </c>
      <c r="G5634" t="s">
        <v>23</v>
      </c>
      <c r="H5634" t="s">
        <v>221</v>
      </c>
      <c r="I5634">
        <v>5941</v>
      </c>
      <c r="J5634" t="s">
        <v>16</v>
      </c>
      <c r="K5634" t="s">
        <v>17</v>
      </c>
      <c r="L5634">
        <v>2021</v>
      </c>
      <c r="M5634" t="s">
        <v>120</v>
      </c>
    </row>
    <row r="5635" spans="1:13" x14ac:dyDescent="0.25">
      <c r="A5635" s="1">
        <v>44529</v>
      </c>
      <c r="B5635" s="2">
        <v>0.69097222222222221</v>
      </c>
      <c r="C5635" t="s">
        <v>13</v>
      </c>
      <c r="D5635" t="s">
        <v>62</v>
      </c>
      <c r="E5635">
        <v>14</v>
      </c>
      <c r="F5635">
        <v>18</v>
      </c>
      <c r="G5635" t="s">
        <v>20</v>
      </c>
      <c r="H5635" t="s">
        <v>223</v>
      </c>
      <c r="I5635">
        <v>5275</v>
      </c>
      <c r="J5635" t="s">
        <v>38</v>
      </c>
      <c r="K5635" t="s">
        <v>39</v>
      </c>
      <c r="L5635">
        <v>2021</v>
      </c>
      <c r="M5635" t="s">
        <v>120</v>
      </c>
    </row>
    <row r="5636" spans="1:13" x14ac:dyDescent="0.25">
      <c r="A5636" s="1">
        <v>44529</v>
      </c>
      <c r="B5636" s="2">
        <v>0.75138888888888888</v>
      </c>
      <c r="C5636" t="s">
        <v>13</v>
      </c>
      <c r="D5636" t="s">
        <v>69</v>
      </c>
      <c r="E5636">
        <v>3</v>
      </c>
      <c r="F5636">
        <v>7</v>
      </c>
      <c r="G5636" t="s">
        <v>32</v>
      </c>
      <c r="H5636" t="s">
        <v>223</v>
      </c>
      <c r="I5636">
        <v>5257</v>
      </c>
      <c r="J5636" t="s">
        <v>16</v>
      </c>
      <c r="K5636" t="s">
        <v>17</v>
      </c>
      <c r="L5636">
        <v>2021</v>
      </c>
      <c r="M5636" t="s">
        <v>120</v>
      </c>
    </row>
    <row r="5637" spans="1:13" x14ac:dyDescent="0.25">
      <c r="A5637" s="1">
        <v>44529</v>
      </c>
      <c r="B5637" s="2">
        <v>0.85069444444444442</v>
      </c>
      <c r="C5637" t="s">
        <v>13</v>
      </c>
      <c r="D5637" t="s">
        <v>14</v>
      </c>
      <c r="E5637">
        <v>3</v>
      </c>
      <c r="F5637">
        <v>6</v>
      </c>
      <c r="G5637" t="s">
        <v>15</v>
      </c>
      <c r="H5637" t="s">
        <v>221</v>
      </c>
      <c r="I5637">
        <v>5471</v>
      </c>
      <c r="J5637" t="s">
        <v>16</v>
      </c>
      <c r="K5637" t="s">
        <v>17</v>
      </c>
      <c r="L5637">
        <v>2021</v>
      </c>
      <c r="M5637" t="s">
        <v>120</v>
      </c>
    </row>
    <row r="5638" spans="1:13" x14ac:dyDescent="0.25">
      <c r="A5638" s="1">
        <v>44529</v>
      </c>
      <c r="B5638" s="2">
        <v>0.85069444444444442</v>
      </c>
      <c r="C5638" t="s">
        <v>13</v>
      </c>
      <c r="D5638" t="s">
        <v>35</v>
      </c>
      <c r="E5638">
        <v>4</v>
      </c>
      <c r="F5638">
        <v>7</v>
      </c>
      <c r="G5638" t="s">
        <v>15</v>
      </c>
      <c r="H5638" t="s">
        <v>221</v>
      </c>
      <c r="I5638">
        <v>6111</v>
      </c>
      <c r="J5638" t="s">
        <v>16</v>
      </c>
      <c r="K5638" t="s">
        <v>17</v>
      </c>
      <c r="L5638">
        <v>2021</v>
      </c>
      <c r="M5638" t="s">
        <v>120</v>
      </c>
    </row>
    <row r="5639" spans="1:13" x14ac:dyDescent="0.25">
      <c r="A5639" s="1">
        <v>44529</v>
      </c>
      <c r="B5639" s="2">
        <v>0.93472222222222223</v>
      </c>
      <c r="C5639" t="s">
        <v>13</v>
      </c>
      <c r="D5639" t="s">
        <v>69</v>
      </c>
      <c r="E5639">
        <v>3</v>
      </c>
      <c r="F5639">
        <v>10</v>
      </c>
      <c r="G5639" t="s">
        <v>32</v>
      </c>
      <c r="H5639" t="s">
        <v>223</v>
      </c>
      <c r="I5639">
        <v>5205</v>
      </c>
      <c r="J5639" t="s">
        <v>16</v>
      </c>
      <c r="K5639" t="s">
        <v>17</v>
      </c>
      <c r="L5639">
        <v>2021</v>
      </c>
      <c r="M5639" t="s">
        <v>120</v>
      </c>
    </row>
    <row r="5640" spans="1:13" x14ac:dyDescent="0.25">
      <c r="A5640" s="1">
        <v>44530</v>
      </c>
      <c r="B5640" s="2">
        <v>0.64583333333333337</v>
      </c>
      <c r="C5640" t="s">
        <v>21</v>
      </c>
      <c r="D5640" t="s">
        <v>60</v>
      </c>
      <c r="E5640">
        <v>12</v>
      </c>
      <c r="F5640">
        <v>17</v>
      </c>
      <c r="G5640" t="s">
        <v>15</v>
      </c>
      <c r="H5640" t="s">
        <v>224</v>
      </c>
      <c r="I5640">
        <v>3021</v>
      </c>
      <c r="J5640" t="s">
        <v>61</v>
      </c>
      <c r="K5640" t="s">
        <v>17</v>
      </c>
      <c r="L5640">
        <v>2021</v>
      </c>
      <c r="M5640" t="s">
        <v>120</v>
      </c>
    </row>
    <row r="5641" spans="1:13" x14ac:dyDescent="0.25">
      <c r="A5641" s="1">
        <v>44530</v>
      </c>
      <c r="B5641" s="2">
        <v>0.61111111111111116</v>
      </c>
      <c r="C5641" t="s">
        <v>21</v>
      </c>
      <c r="D5641" t="s">
        <v>105</v>
      </c>
      <c r="E5641">
        <v>19</v>
      </c>
      <c r="F5641">
        <v>22</v>
      </c>
      <c r="G5641" t="s">
        <v>23</v>
      </c>
      <c r="H5641" t="s">
        <v>221</v>
      </c>
      <c r="I5641">
        <v>5906</v>
      </c>
      <c r="J5641" t="s">
        <v>16</v>
      </c>
      <c r="K5641" t="s">
        <v>17</v>
      </c>
      <c r="L5641">
        <v>2021</v>
      </c>
      <c r="M5641" t="s">
        <v>120</v>
      </c>
    </row>
    <row r="5642" spans="1:13" x14ac:dyDescent="0.25">
      <c r="A5642" s="1">
        <v>44530</v>
      </c>
      <c r="B5642" s="2">
        <v>0.62847222222222221</v>
      </c>
      <c r="C5642" t="s">
        <v>21</v>
      </c>
      <c r="D5642" t="s">
        <v>79</v>
      </c>
      <c r="E5642">
        <v>4</v>
      </c>
      <c r="F5642">
        <v>7</v>
      </c>
      <c r="G5642" t="s">
        <v>23</v>
      </c>
      <c r="H5642" t="s">
        <v>221</v>
      </c>
      <c r="I5642">
        <v>6106</v>
      </c>
      <c r="J5642" t="s">
        <v>16</v>
      </c>
      <c r="K5642" t="s">
        <v>17</v>
      </c>
      <c r="L5642">
        <v>2021</v>
      </c>
      <c r="M5642" t="s">
        <v>120</v>
      </c>
    </row>
    <row r="5643" spans="1:13" x14ac:dyDescent="0.25">
      <c r="A5643" s="1">
        <v>44530</v>
      </c>
      <c r="B5643" s="2">
        <v>0.65763888888888888</v>
      </c>
      <c r="C5643" t="s">
        <v>21</v>
      </c>
      <c r="D5643" t="s">
        <v>34</v>
      </c>
      <c r="E5643">
        <v>0</v>
      </c>
      <c r="F5643">
        <v>0</v>
      </c>
      <c r="G5643" t="s">
        <v>23</v>
      </c>
      <c r="H5643" t="s">
        <v>221</v>
      </c>
      <c r="I5643">
        <v>5886</v>
      </c>
      <c r="J5643" t="s">
        <v>16</v>
      </c>
      <c r="K5643" t="s">
        <v>17</v>
      </c>
      <c r="L5643">
        <v>2021</v>
      </c>
      <c r="M5643" t="s">
        <v>120</v>
      </c>
    </row>
    <row r="5644" spans="1:13" x14ac:dyDescent="0.25">
      <c r="A5644" s="1">
        <v>44530</v>
      </c>
      <c r="B5644" s="2">
        <v>0.74027777777777781</v>
      </c>
      <c r="C5644" t="s">
        <v>21</v>
      </c>
      <c r="D5644" t="s">
        <v>44</v>
      </c>
      <c r="E5644">
        <v>4</v>
      </c>
      <c r="F5644">
        <v>7</v>
      </c>
      <c r="G5644" t="s">
        <v>15</v>
      </c>
      <c r="H5644" t="s">
        <v>221</v>
      </c>
      <c r="I5644">
        <v>5831</v>
      </c>
      <c r="J5644" t="s">
        <v>16</v>
      </c>
      <c r="K5644" t="s">
        <v>17</v>
      </c>
      <c r="L5644">
        <v>2021</v>
      </c>
      <c r="M5644" t="s">
        <v>120</v>
      </c>
    </row>
    <row r="5645" spans="1:13" x14ac:dyDescent="0.25">
      <c r="A5645" s="1">
        <v>44531</v>
      </c>
      <c r="B5645" s="2">
        <v>0.30625000000000002</v>
      </c>
      <c r="C5645" t="s">
        <v>25</v>
      </c>
      <c r="D5645" t="s">
        <v>31</v>
      </c>
      <c r="E5645">
        <v>0</v>
      </c>
      <c r="F5645">
        <v>0</v>
      </c>
      <c r="G5645" t="s">
        <v>32</v>
      </c>
      <c r="H5645" t="s">
        <v>223</v>
      </c>
      <c r="I5645">
        <v>5119</v>
      </c>
      <c r="J5645" t="s">
        <v>16</v>
      </c>
      <c r="K5645" t="s">
        <v>17</v>
      </c>
      <c r="L5645">
        <v>2021</v>
      </c>
      <c r="M5645" t="s">
        <v>120</v>
      </c>
    </row>
    <row r="5646" spans="1:13" x14ac:dyDescent="0.25">
      <c r="A5646" s="1">
        <v>44531</v>
      </c>
      <c r="B5646" s="2">
        <v>0.53125</v>
      </c>
      <c r="C5646" t="s">
        <v>25</v>
      </c>
      <c r="D5646" t="s">
        <v>14</v>
      </c>
      <c r="E5646">
        <v>3</v>
      </c>
      <c r="F5646">
        <v>6</v>
      </c>
      <c r="G5646" t="s">
        <v>15</v>
      </c>
      <c r="H5646" t="s">
        <v>221</v>
      </c>
      <c r="I5646">
        <v>5386</v>
      </c>
      <c r="J5646" t="s">
        <v>16</v>
      </c>
      <c r="K5646" t="s">
        <v>17</v>
      </c>
      <c r="L5646">
        <v>2021</v>
      </c>
      <c r="M5646" t="s">
        <v>120</v>
      </c>
    </row>
    <row r="5647" spans="1:13" x14ac:dyDescent="0.25">
      <c r="A5647" s="1">
        <v>44531</v>
      </c>
      <c r="B5647" s="2">
        <v>0.56736111111111109</v>
      </c>
      <c r="C5647" t="s">
        <v>25</v>
      </c>
      <c r="D5647" t="s">
        <v>71</v>
      </c>
      <c r="E5647">
        <v>0</v>
      </c>
      <c r="F5647">
        <v>0</v>
      </c>
      <c r="G5647" t="s">
        <v>32</v>
      </c>
      <c r="H5647" t="s">
        <v>223</v>
      </c>
      <c r="I5647">
        <v>5197</v>
      </c>
      <c r="J5647" t="s">
        <v>16</v>
      </c>
      <c r="K5647" t="s">
        <v>17</v>
      </c>
      <c r="L5647">
        <v>2021</v>
      </c>
      <c r="M5647" t="s">
        <v>120</v>
      </c>
    </row>
    <row r="5648" spans="1:13" x14ac:dyDescent="0.25">
      <c r="A5648" s="1">
        <v>44531</v>
      </c>
      <c r="B5648" s="2">
        <v>0.625</v>
      </c>
      <c r="C5648" t="s">
        <v>25</v>
      </c>
      <c r="D5648" t="s">
        <v>116</v>
      </c>
      <c r="E5648">
        <v>18</v>
      </c>
      <c r="F5648">
        <v>22</v>
      </c>
      <c r="G5648" t="s">
        <v>20</v>
      </c>
      <c r="H5648" t="s">
        <v>223</v>
      </c>
      <c r="I5648">
        <v>5076</v>
      </c>
      <c r="J5648" t="s">
        <v>16</v>
      </c>
      <c r="K5648" t="s">
        <v>17</v>
      </c>
      <c r="L5648">
        <v>2021</v>
      </c>
      <c r="M5648" t="s">
        <v>120</v>
      </c>
    </row>
    <row r="5649" spans="1:13" x14ac:dyDescent="0.25">
      <c r="A5649" s="1">
        <v>44531</v>
      </c>
      <c r="B5649" s="2">
        <v>0.71111111111111114</v>
      </c>
      <c r="C5649" t="s">
        <v>25</v>
      </c>
      <c r="D5649" t="s">
        <v>28</v>
      </c>
      <c r="E5649">
        <v>4</v>
      </c>
      <c r="F5649">
        <v>8</v>
      </c>
      <c r="G5649" t="s">
        <v>20</v>
      </c>
      <c r="H5649" t="s">
        <v>223</v>
      </c>
      <c r="I5649">
        <v>5079</v>
      </c>
      <c r="J5649" t="s">
        <v>16</v>
      </c>
      <c r="K5649" t="s">
        <v>17</v>
      </c>
      <c r="L5649">
        <v>2021</v>
      </c>
      <c r="M5649" t="s">
        <v>120</v>
      </c>
    </row>
    <row r="5650" spans="1:13" x14ac:dyDescent="0.25">
      <c r="A5650" s="1">
        <v>44531</v>
      </c>
      <c r="B5650" s="2">
        <v>0.71805555555555556</v>
      </c>
      <c r="C5650" t="s">
        <v>25</v>
      </c>
      <c r="D5650" t="s">
        <v>43</v>
      </c>
      <c r="E5650">
        <v>6</v>
      </c>
      <c r="F5650">
        <v>10</v>
      </c>
      <c r="G5650" t="s">
        <v>20</v>
      </c>
      <c r="H5650" t="s">
        <v>223</v>
      </c>
      <c r="I5650">
        <v>5014</v>
      </c>
      <c r="J5650" t="s">
        <v>16</v>
      </c>
      <c r="K5650" t="s">
        <v>17</v>
      </c>
      <c r="L5650">
        <v>2021</v>
      </c>
      <c r="M5650" t="s">
        <v>120</v>
      </c>
    </row>
    <row r="5651" spans="1:13" x14ac:dyDescent="0.25">
      <c r="A5651" s="1">
        <v>44531</v>
      </c>
      <c r="B5651" s="2">
        <v>0.72291666666666665</v>
      </c>
      <c r="C5651" t="s">
        <v>25</v>
      </c>
      <c r="D5651" t="s">
        <v>59</v>
      </c>
      <c r="E5651">
        <v>6</v>
      </c>
      <c r="F5651">
        <v>10</v>
      </c>
      <c r="G5651" t="s">
        <v>20</v>
      </c>
      <c r="H5651" t="s">
        <v>223</v>
      </c>
      <c r="I5651">
        <v>5014</v>
      </c>
      <c r="J5651" t="s">
        <v>16</v>
      </c>
      <c r="K5651" t="s">
        <v>17</v>
      </c>
      <c r="L5651">
        <v>2021</v>
      </c>
      <c r="M5651" t="s">
        <v>120</v>
      </c>
    </row>
    <row r="5652" spans="1:13" x14ac:dyDescent="0.25">
      <c r="A5652" s="1">
        <v>44531</v>
      </c>
      <c r="B5652" s="2">
        <v>0.88263888888888886</v>
      </c>
      <c r="C5652" t="s">
        <v>25</v>
      </c>
      <c r="D5652" t="s">
        <v>48</v>
      </c>
      <c r="E5652">
        <v>0</v>
      </c>
      <c r="F5652">
        <v>0</v>
      </c>
      <c r="G5652" t="s">
        <v>15</v>
      </c>
      <c r="H5652" t="s">
        <v>221</v>
      </c>
      <c r="I5652">
        <v>6016</v>
      </c>
      <c r="J5652" t="s">
        <v>16</v>
      </c>
      <c r="K5652" t="s">
        <v>17</v>
      </c>
      <c r="L5652">
        <v>2021</v>
      </c>
      <c r="M5652" t="s">
        <v>120</v>
      </c>
    </row>
    <row r="5653" spans="1:13" x14ac:dyDescent="0.25">
      <c r="A5653" s="1">
        <v>44531</v>
      </c>
      <c r="B5653" s="2">
        <v>0.9506944444444444</v>
      </c>
      <c r="C5653" t="s">
        <v>25</v>
      </c>
      <c r="D5653" t="s">
        <v>14</v>
      </c>
      <c r="E5653">
        <v>12</v>
      </c>
      <c r="F5653">
        <v>17</v>
      </c>
      <c r="G5653" t="s">
        <v>15</v>
      </c>
      <c r="H5653" t="s">
        <v>221</v>
      </c>
      <c r="I5653">
        <v>5711</v>
      </c>
      <c r="J5653" t="s">
        <v>16</v>
      </c>
      <c r="K5653" t="s">
        <v>17</v>
      </c>
      <c r="L5653">
        <v>2021</v>
      </c>
      <c r="M5653" t="s">
        <v>120</v>
      </c>
    </row>
    <row r="5654" spans="1:13" x14ac:dyDescent="0.25">
      <c r="A5654" s="1">
        <v>44531</v>
      </c>
      <c r="B5654" s="2">
        <v>2.1527777777777778E-2</v>
      </c>
      <c r="C5654" t="s">
        <v>25</v>
      </c>
      <c r="D5654" t="s">
        <v>81</v>
      </c>
      <c r="E5654">
        <v>8</v>
      </c>
      <c r="F5654">
        <v>15</v>
      </c>
      <c r="G5654" t="s">
        <v>32</v>
      </c>
      <c r="H5654" t="s">
        <v>223</v>
      </c>
      <c r="I5654">
        <v>5059</v>
      </c>
      <c r="J5654" t="s">
        <v>16</v>
      </c>
      <c r="K5654" t="s">
        <v>17</v>
      </c>
      <c r="L5654">
        <v>2021</v>
      </c>
      <c r="M5654" t="s">
        <v>120</v>
      </c>
    </row>
    <row r="5655" spans="1:13" x14ac:dyDescent="0.25">
      <c r="A5655" s="1">
        <v>44532</v>
      </c>
      <c r="B5655" s="2">
        <v>0.73819444444444449</v>
      </c>
      <c r="C5655" t="s">
        <v>33</v>
      </c>
      <c r="D5655" t="s">
        <v>132</v>
      </c>
      <c r="E5655">
        <v>0</v>
      </c>
      <c r="F5655">
        <v>0</v>
      </c>
      <c r="G5655" t="s">
        <v>15</v>
      </c>
      <c r="H5655" t="s">
        <v>224</v>
      </c>
      <c r="I5655">
        <v>3019</v>
      </c>
      <c r="J5655" t="s">
        <v>61</v>
      </c>
      <c r="K5655" t="s">
        <v>17</v>
      </c>
      <c r="L5655">
        <v>2021</v>
      </c>
      <c r="M5655" t="s">
        <v>120</v>
      </c>
    </row>
    <row r="5656" spans="1:13" x14ac:dyDescent="0.25">
      <c r="A5656" s="1">
        <v>44532</v>
      </c>
      <c r="B5656" s="2">
        <v>0.40833333333333333</v>
      </c>
      <c r="C5656" t="s">
        <v>33</v>
      </c>
      <c r="D5656" t="s">
        <v>52</v>
      </c>
      <c r="E5656">
        <v>3</v>
      </c>
      <c r="F5656">
        <v>6</v>
      </c>
      <c r="G5656" t="s">
        <v>23</v>
      </c>
      <c r="H5656" t="s">
        <v>221</v>
      </c>
      <c r="I5656">
        <v>5606</v>
      </c>
      <c r="J5656" t="s">
        <v>16</v>
      </c>
      <c r="K5656" t="s">
        <v>17</v>
      </c>
      <c r="L5656">
        <v>2021</v>
      </c>
      <c r="M5656" t="s">
        <v>120</v>
      </c>
    </row>
    <row r="5657" spans="1:13" x14ac:dyDescent="0.25">
      <c r="A5657" s="1">
        <v>44532</v>
      </c>
      <c r="B5657" s="2">
        <v>0.49166666666666664</v>
      </c>
      <c r="C5657" t="s">
        <v>33</v>
      </c>
      <c r="D5657" t="s">
        <v>51</v>
      </c>
      <c r="E5657">
        <v>3</v>
      </c>
      <c r="F5657">
        <v>7</v>
      </c>
      <c r="G5657" t="s">
        <v>32</v>
      </c>
      <c r="H5657" t="s">
        <v>223</v>
      </c>
      <c r="I5657">
        <v>5016</v>
      </c>
      <c r="J5657" t="s">
        <v>16</v>
      </c>
      <c r="K5657" t="s">
        <v>17</v>
      </c>
      <c r="L5657">
        <v>2021</v>
      </c>
      <c r="M5657" t="s">
        <v>120</v>
      </c>
    </row>
    <row r="5658" spans="1:13" x14ac:dyDescent="0.25">
      <c r="A5658" s="1">
        <v>44532</v>
      </c>
      <c r="B5658" s="2">
        <v>0.54236111111111107</v>
      </c>
      <c r="C5658" t="s">
        <v>33</v>
      </c>
      <c r="D5658" t="s">
        <v>68</v>
      </c>
      <c r="E5658">
        <v>4</v>
      </c>
      <c r="F5658">
        <v>8</v>
      </c>
      <c r="G5658" t="s">
        <v>20</v>
      </c>
      <c r="H5658" t="s">
        <v>223</v>
      </c>
      <c r="I5658">
        <v>5040</v>
      </c>
      <c r="J5658" t="s">
        <v>16</v>
      </c>
      <c r="K5658" t="s">
        <v>17</v>
      </c>
      <c r="L5658">
        <v>2021</v>
      </c>
      <c r="M5658" t="s">
        <v>120</v>
      </c>
    </row>
    <row r="5659" spans="1:13" x14ac:dyDescent="0.25">
      <c r="A5659" s="1">
        <v>44532</v>
      </c>
      <c r="B5659" s="2">
        <v>0.63749999999999996</v>
      </c>
      <c r="C5659" t="s">
        <v>33</v>
      </c>
      <c r="D5659" t="s">
        <v>19</v>
      </c>
      <c r="E5659">
        <v>0</v>
      </c>
      <c r="F5659">
        <v>0</v>
      </c>
      <c r="G5659" t="s">
        <v>32</v>
      </c>
      <c r="H5659" t="s">
        <v>223</v>
      </c>
      <c r="I5659">
        <v>5024</v>
      </c>
      <c r="J5659" t="s">
        <v>16</v>
      </c>
      <c r="K5659" t="s">
        <v>17</v>
      </c>
      <c r="L5659">
        <v>2021</v>
      </c>
      <c r="M5659" t="s">
        <v>120</v>
      </c>
    </row>
    <row r="5660" spans="1:13" x14ac:dyDescent="0.25">
      <c r="A5660" s="1">
        <v>44532</v>
      </c>
      <c r="B5660" s="2">
        <v>0.64097222222222228</v>
      </c>
      <c r="C5660" t="s">
        <v>33</v>
      </c>
      <c r="D5660" t="s">
        <v>96</v>
      </c>
      <c r="E5660">
        <v>3</v>
      </c>
      <c r="F5660">
        <v>7</v>
      </c>
      <c r="G5660" t="s">
        <v>20</v>
      </c>
      <c r="H5660" t="s">
        <v>223</v>
      </c>
      <c r="I5660">
        <v>5162</v>
      </c>
      <c r="J5660" t="s">
        <v>16</v>
      </c>
      <c r="K5660" t="s">
        <v>17</v>
      </c>
      <c r="L5660">
        <v>2021</v>
      </c>
      <c r="M5660" t="s">
        <v>120</v>
      </c>
    </row>
    <row r="5661" spans="1:13" x14ac:dyDescent="0.25">
      <c r="A5661" s="1">
        <v>44532</v>
      </c>
      <c r="B5661" s="2">
        <v>0.64236111111111116</v>
      </c>
      <c r="C5661" t="s">
        <v>33</v>
      </c>
      <c r="D5661" t="s">
        <v>51</v>
      </c>
      <c r="E5661">
        <v>5</v>
      </c>
      <c r="F5661">
        <v>9</v>
      </c>
      <c r="G5661" t="s">
        <v>20</v>
      </c>
      <c r="H5661" t="s">
        <v>223</v>
      </c>
      <c r="I5661">
        <v>5162</v>
      </c>
      <c r="J5661" t="s">
        <v>16</v>
      </c>
      <c r="K5661" t="s">
        <v>17</v>
      </c>
      <c r="L5661">
        <v>2021</v>
      </c>
      <c r="M5661" t="s">
        <v>120</v>
      </c>
    </row>
    <row r="5662" spans="1:13" x14ac:dyDescent="0.25">
      <c r="A5662" s="1">
        <v>44532</v>
      </c>
      <c r="B5662" s="2">
        <v>0.73888888888888893</v>
      </c>
      <c r="C5662" t="s">
        <v>33</v>
      </c>
      <c r="D5662" t="s">
        <v>35</v>
      </c>
      <c r="E5662">
        <v>6</v>
      </c>
      <c r="F5662">
        <v>9</v>
      </c>
      <c r="G5662" t="s">
        <v>15</v>
      </c>
      <c r="H5662" t="s">
        <v>221</v>
      </c>
      <c r="I5662">
        <v>5881</v>
      </c>
      <c r="J5662" t="s">
        <v>55</v>
      </c>
      <c r="K5662" t="s">
        <v>56</v>
      </c>
      <c r="L5662">
        <v>2021</v>
      </c>
      <c r="M5662" t="s">
        <v>120</v>
      </c>
    </row>
    <row r="5663" spans="1:13" x14ac:dyDescent="0.25">
      <c r="A5663" s="1">
        <v>44532</v>
      </c>
      <c r="B5663" s="2">
        <v>0.75694444444444442</v>
      </c>
      <c r="C5663" t="s">
        <v>33</v>
      </c>
      <c r="D5663" t="s">
        <v>63</v>
      </c>
      <c r="E5663">
        <v>3</v>
      </c>
      <c r="F5663">
        <v>6</v>
      </c>
      <c r="G5663" t="s">
        <v>23</v>
      </c>
      <c r="H5663" t="s">
        <v>221</v>
      </c>
      <c r="I5663">
        <v>5461</v>
      </c>
      <c r="J5663" t="s">
        <v>16</v>
      </c>
      <c r="K5663" t="s">
        <v>17</v>
      </c>
      <c r="L5663">
        <v>2021</v>
      </c>
      <c r="M5663" t="s">
        <v>120</v>
      </c>
    </row>
    <row r="5664" spans="1:13" x14ac:dyDescent="0.25">
      <c r="A5664" s="1">
        <v>44532</v>
      </c>
      <c r="B5664" s="2">
        <v>0.79305555555555551</v>
      </c>
      <c r="C5664" t="s">
        <v>33</v>
      </c>
      <c r="D5664" t="s">
        <v>105</v>
      </c>
      <c r="E5664">
        <v>30</v>
      </c>
      <c r="F5664">
        <v>33</v>
      </c>
      <c r="G5664" t="s">
        <v>23</v>
      </c>
      <c r="H5664" t="s">
        <v>221</v>
      </c>
      <c r="I5664">
        <v>6011</v>
      </c>
      <c r="J5664" t="s">
        <v>16</v>
      </c>
      <c r="K5664" t="s">
        <v>17</v>
      </c>
      <c r="L5664">
        <v>2021</v>
      </c>
      <c r="M5664" t="s">
        <v>120</v>
      </c>
    </row>
    <row r="5665" spans="1:13" x14ac:dyDescent="0.25">
      <c r="A5665" s="1">
        <v>44532</v>
      </c>
      <c r="B5665" s="2">
        <v>0.88194444444444442</v>
      </c>
      <c r="C5665" t="s">
        <v>33</v>
      </c>
      <c r="D5665" t="s">
        <v>34</v>
      </c>
      <c r="E5665">
        <v>0</v>
      </c>
      <c r="F5665">
        <v>0</v>
      </c>
      <c r="G5665" t="s">
        <v>23</v>
      </c>
      <c r="H5665" t="s">
        <v>221</v>
      </c>
      <c r="I5665">
        <v>5886</v>
      </c>
      <c r="J5665" t="s">
        <v>16</v>
      </c>
      <c r="K5665" t="s">
        <v>17</v>
      </c>
      <c r="L5665">
        <v>2021</v>
      </c>
      <c r="M5665" t="s">
        <v>120</v>
      </c>
    </row>
    <row r="5666" spans="1:13" x14ac:dyDescent="0.25">
      <c r="A5666" s="1">
        <v>44533</v>
      </c>
      <c r="B5666" s="2">
        <v>0.31319444444444444</v>
      </c>
      <c r="C5666" t="s">
        <v>40</v>
      </c>
      <c r="D5666" t="s">
        <v>37</v>
      </c>
      <c r="E5666">
        <v>4</v>
      </c>
      <c r="F5666">
        <v>8</v>
      </c>
      <c r="G5666" t="s">
        <v>32</v>
      </c>
      <c r="H5666" t="s">
        <v>223</v>
      </c>
      <c r="I5666">
        <v>5140</v>
      </c>
      <c r="J5666" t="s">
        <v>16</v>
      </c>
      <c r="K5666" t="s">
        <v>17</v>
      </c>
      <c r="L5666">
        <v>2021</v>
      </c>
      <c r="M5666" t="s">
        <v>120</v>
      </c>
    </row>
    <row r="5667" spans="1:13" x14ac:dyDescent="0.25">
      <c r="A5667" s="1">
        <v>44533</v>
      </c>
      <c r="B5667" s="2">
        <v>0.55208333333333337</v>
      </c>
      <c r="C5667" t="s">
        <v>40</v>
      </c>
      <c r="D5667" t="s">
        <v>36</v>
      </c>
      <c r="E5667">
        <v>10</v>
      </c>
      <c r="F5667">
        <v>13</v>
      </c>
      <c r="G5667" t="s">
        <v>23</v>
      </c>
      <c r="H5667" t="s">
        <v>221</v>
      </c>
      <c r="I5667">
        <v>6121</v>
      </c>
      <c r="J5667" t="s">
        <v>16</v>
      </c>
      <c r="K5667" t="s">
        <v>17</v>
      </c>
      <c r="L5667">
        <v>2021</v>
      </c>
      <c r="M5667" t="s">
        <v>120</v>
      </c>
    </row>
    <row r="5668" spans="1:13" x14ac:dyDescent="0.25">
      <c r="A5668" s="1">
        <v>44533</v>
      </c>
      <c r="B5668" s="2">
        <v>0.57986111111111116</v>
      </c>
      <c r="C5668" t="s">
        <v>40</v>
      </c>
      <c r="D5668" t="s">
        <v>44</v>
      </c>
      <c r="E5668">
        <v>6</v>
      </c>
      <c r="F5668">
        <v>9</v>
      </c>
      <c r="G5668" t="s">
        <v>15</v>
      </c>
      <c r="H5668" t="s">
        <v>221</v>
      </c>
      <c r="I5668">
        <v>5496</v>
      </c>
      <c r="J5668" t="s">
        <v>16</v>
      </c>
      <c r="K5668" t="s">
        <v>17</v>
      </c>
      <c r="L5668">
        <v>2021</v>
      </c>
      <c r="M5668" t="s">
        <v>120</v>
      </c>
    </row>
    <row r="5669" spans="1:13" x14ac:dyDescent="0.25">
      <c r="A5669" s="1">
        <v>44533</v>
      </c>
      <c r="B5669" s="2">
        <v>0.68680555555555556</v>
      </c>
      <c r="C5669" t="s">
        <v>40</v>
      </c>
      <c r="D5669" t="s">
        <v>70</v>
      </c>
      <c r="E5669">
        <v>0</v>
      </c>
      <c r="F5669">
        <v>0</v>
      </c>
      <c r="G5669" t="s">
        <v>20</v>
      </c>
      <c r="H5669" t="s">
        <v>223</v>
      </c>
      <c r="I5669">
        <v>5234</v>
      </c>
      <c r="J5669" t="s">
        <v>16</v>
      </c>
      <c r="K5669" t="s">
        <v>17</v>
      </c>
      <c r="L5669">
        <v>2021</v>
      </c>
      <c r="M5669" t="s">
        <v>120</v>
      </c>
    </row>
    <row r="5670" spans="1:13" x14ac:dyDescent="0.25">
      <c r="A5670" s="1">
        <v>44533</v>
      </c>
      <c r="B5670" s="2">
        <v>0.70833333333333337</v>
      </c>
      <c r="C5670" t="s">
        <v>40</v>
      </c>
      <c r="D5670" t="s">
        <v>82</v>
      </c>
      <c r="E5670">
        <v>0</v>
      </c>
      <c r="F5670">
        <v>0</v>
      </c>
      <c r="G5670" t="s">
        <v>32</v>
      </c>
      <c r="H5670" t="s">
        <v>223</v>
      </c>
      <c r="I5670">
        <v>5104</v>
      </c>
      <c r="J5670" t="s">
        <v>16</v>
      </c>
      <c r="K5670" t="s">
        <v>17</v>
      </c>
      <c r="L5670">
        <v>2021</v>
      </c>
      <c r="M5670" t="s">
        <v>120</v>
      </c>
    </row>
    <row r="5671" spans="1:13" x14ac:dyDescent="0.25">
      <c r="A5671" s="1">
        <v>44533</v>
      </c>
      <c r="B5671" s="2">
        <v>0.76736111111111116</v>
      </c>
      <c r="C5671" t="s">
        <v>40</v>
      </c>
      <c r="D5671" t="s">
        <v>19</v>
      </c>
      <c r="E5671">
        <v>0</v>
      </c>
      <c r="F5671">
        <v>0</v>
      </c>
      <c r="G5671" t="s">
        <v>20</v>
      </c>
      <c r="H5671" t="s">
        <v>223</v>
      </c>
      <c r="I5671">
        <v>5131</v>
      </c>
      <c r="J5671" t="s">
        <v>16</v>
      </c>
      <c r="K5671" t="s">
        <v>17</v>
      </c>
      <c r="L5671">
        <v>2021</v>
      </c>
      <c r="M5671" t="s">
        <v>120</v>
      </c>
    </row>
    <row r="5672" spans="1:13" x14ac:dyDescent="0.25">
      <c r="A5672" s="1">
        <v>44533</v>
      </c>
      <c r="B5672" s="2">
        <v>0.79236111111111107</v>
      </c>
      <c r="C5672" t="s">
        <v>40</v>
      </c>
      <c r="D5672" t="s">
        <v>94</v>
      </c>
      <c r="E5672">
        <v>0</v>
      </c>
      <c r="F5672">
        <v>0</v>
      </c>
      <c r="G5672" t="s">
        <v>23</v>
      </c>
      <c r="H5672" t="s">
        <v>221</v>
      </c>
      <c r="I5672">
        <v>5761</v>
      </c>
      <c r="J5672" t="s">
        <v>16</v>
      </c>
      <c r="K5672" t="s">
        <v>17</v>
      </c>
      <c r="L5672">
        <v>2021</v>
      </c>
      <c r="M5672" t="s">
        <v>120</v>
      </c>
    </row>
    <row r="5673" spans="1:13" x14ac:dyDescent="0.25">
      <c r="A5673" s="1">
        <v>44533</v>
      </c>
      <c r="B5673" s="2">
        <v>0.8</v>
      </c>
      <c r="C5673" t="s">
        <v>40</v>
      </c>
      <c r="D5673" t="s">
        <v>14</v>
      </c>
      <c r="E5673">
        <v>0</v>
      </c>
      <c r="F5673">
        <v>0</v>
      </c>
      <c r="G5673" t="s">
        <v>23</v>
      </c>
      <c r="H5673" t="s">
        <v>221</v>
      </c>
      <c r="I5673">
        <v>5761</v>
      </c>
      <c r="J5673" t="s">
        <v>16</v>
      </c>
      <c r="K5673" t="s">
        <v>17</v>
      </c>
      <c r="L5673">
        <v>2021</v>
      </c>
      <c r="M5673" t="s">
        <v>120</v>
      </c>
    </row>
    <row r="5674" spans="1:13" x14ac:dyDescent="0.25">
      <c r="A5674" s="1">
        <v>44533</v>
      </c>
      <c r="B5674" s="2">
        <v>0.82916666666666672</v>
      </c>
      <c r="C5674" t="s">
        <v>40</v>
      </c>
      <c r="D5674" t="s">
        <v>73</v>
      </c>
      <c r="E5674">
        <v>0</v>
      </c>
      <c r="F5674">
        <v>0</v>
      </c>
      <c r="G5674" t="s">
        <v>23</v>
      </c>
      <c r="H5674" t="s">
        <v>221</v>
      </c>
      <c r="I5674">
        <v>5951</v>
      </c>
      <c r="J5674" t="s">
        <v>16</v>
      </c>
      <c r="K5674" t="s">
        <v>17</v>
      </c>
      <c r="L5674">
        <v>2021</v>
      </c>
      <c r="M5674" t="s">
        <v>120</v>
      </c>
    </row>
    <row r="5675" spans="1:13" x14ac:dyDescent="0.25">
      <c r="A5675" s="1">
        <v>44534</v>
      </c>
      <c r="B5675" s="2">
        <v>0.46666666666666667</v>
      </c>
      <c r="C5675" t="s">
        <v>50</v>
      </c>
      <c r="D5675" t="s">
        <v>64</v>
      </c>
      <c r="E5675">
        <v>4</v>
      </c>
      <c r="F5675">
        <v>9</v>
      </c>
      <c r="G5675" t="s">
        <v>20</v>
      </c>
      <c r="H5675" t="s">
        <v>223</v>
      </c>
      <c r="I5675">
        <v>5304</v>
      </c>
      <c r="J5675" t="s">
        <v>16</v>
      </c>
      <c r="K5675" t="s">
        <v>17</v>
      </c>
      <c r="L5675">
        <v>2021</v>
      </c>
      <c r="M5675" t="s">
        <v>120</v>
      </c>
    </row>
    <row r="5676" spans="1:13" x14ac:dyDescent="0.25">
      <c r="A5676" s="1">
        <v>44534</v>
      </c>
      <c r="B5676" s="2">
        <v>0.52361111111111114</v>
      </c>
      <c r="C5676" t="s">
        <v>50</v>
      </c>
      <c r="D5676" t="s">
        <v>43</v>
      </c>
      <c r="E5676">
        <v>9</v>
      </c>
      <c r="F5676">
        <v>13</v>
      </c>
      <c r="G5676" t="s">
        <v>32</v>
      </c>
      <c r="H5676" t="s">
        <v>223</v>
      </c>
      <c r="I5676">
        <v>5256</v>
      </c>
      <c r="J5676" t="s">
        <v>16</v>
      </c>
      <c r="K5676" t="s">
        <v>17</v>
      </c>
      <c r="L5676">
        <v>2021</v>
      </c>
      <c r="M5676" t="s">
        <v>120</v>
      </c>
    </row>
    <row r="5677" spans="1:13" x14ac:dyDescent="0.25">
      <c r="A5677" s="1">
        <v>44534</v>
      </c>
      <c r="B5677" s="2">
        <v>0.54583333333333328</v>
      </c>
      <c r="C5677" t="s">
        <v>50</v>
      </c>
      <c r="D5677" t="s">
        <v>79</v>
      </c>
      <c r="E5677">
        <v>9</v>
      </c>
      <c r="F5677">
        <v>13</v>
      </c>
      <c r="G5677" t="s">
        <v>15</v>
      </c>
      <c r="H5677" t="s">
        <v>221</v>
      </c>
      <c r="I5677">
        <v>5931</v>
      </c>
      <c r="J5677" t="s">
        <v>16</v>
      </c>
      <c r="K5677" t="s">
        <v>17</v>
      </c>
      <c r="L5677">
        <v>2021</v>
      </c>
      <c r="M5677" t="s">
        <v>120</v>
      </c>
    </row>
    <row r="5678" spans="1:13" x14ac:dyDescent="0.25">
      <c r="A5678" s="1">
        <v>44534</v>
      </c>
      <c r="B5678" s="2">
        <v>0.70138888888888884</v>
      </c>
      <c r="C5678" t="s">
        <v>50</v>
      </c>
      <c r="D5678" t="s">
        <v>105</v>
      </c>
      <c r="E5678">
        <v>0</v>
      </c>
      <c r="F5678">
        <v>0</v>
      </c>
      <c r="G5678" t="s">
        <v>23</v>
      </c>
      <c r="H5678" t="s">
        <v>221</v>
      </c>
      <c r="I5678">
        <v>5631</v>
      </c>
      <c r="J5678" t="s">
        <v>16</v>
      </c>
      <c r="K5678" t="s">
        <v>17</v>
      </c>
      <c r="L5678">
        <v>2021</v>
      </c>
      <c r="M5678" t="s">
        <v>120</v>
      </c>
    </row>
    <row r="5679" spans="1:13" x14ac:dyDescent="0.25">
      <c r="A5679" s="1">
        <v>44534</v>
      </c>
      <c r="B5679" s="2">
        <v>0.73472222222222228</v>
      </c>
      <c r="C5679" t="s">
        <v>50</v>
      </c>
      <c r="D5679" t="s">
        <v>62</v>
      </c>
      <c r="E5679">
        <v>0</v>
      </c>
      <c r="F5679">
        <v>0</v>
      </c>
      <c r="G5679" t="s">
        <v>32</v>
      </c>
      <c r="H5679" t="s">
        <v>223</v>
      </c>
      <c r="I5679">
        <v>5100</v>
      </c>
      <c r="J5679" t="s">
        <v>16</v>
      </c>
      <c r="K5679" t="s">
        <v>17</v>
      </c>
      <c r="L5679">
        <v>2021</v>
      </c>
      <c r="M5679" t="s">
        <v>120</v>
      </c>
    </row>
    <row r="5680" spans="1:13" x14ac:dyDescent="0.25">
      <c r="A5680" s="1">
        <v>44534</v>
      </c>
      <c r="B5680" s="2">
        <v>4.9305555555555554E-2</v>
      </c>
      <c r="C5680" t="s">
        <v>50</v>
      </c>
      <c r="D5680" t="s">
        <v>93</v>
      </c>
      <c r="E5680">
        <v>16</v>
      </c>
      <c r="F5680">
        <v>23</v>
      </c>
      <c r="G5680" t="s">
        <v>32</v>
      </c>
      <c r="H5680" t="s">
        <v>223</v>
      </c>
      <c r="I5680">
        <v>5083</v>
      </c>
      <c r="J5680" t="s">
        <v>16</v>
      </c>
      <c r="K5680" t="s">
        <v>17</v>
      </c>
      <c r="L5680">
        <v>2021</v>
      </c>
      <c r="M5680" t="s">
        <v>120</v>
      </c>
    </row>
    <row r="5681" spans="1:13" x14ac:dyDescent="0.25">
      <c r="A5681" s="1">
        <v>44534</v>
      </c>
      <c r="B5681" s="2">
        <v>6.5972222222222224E-2</v>
      </c>
      <c r="C5681" t="s">
        <v>50</v>
      </c>
      <c r="D5681" t="s">
        <v>63</v>
      </c>
      <c r="E5681">
        <v>0</v>
      </c>
      <c r="F5681">
        <v>0</v>
      </c>
      <c r="G5681" t="s">
        <v>23</v>
      </c>
      <c r="H5681" t="s">
        <v>221</v>
      </c>
      <c r="I5681">
        <v>6026</v>
      </c>
      <c r="J5681" t="s">
        <v>16</v>
      </c>
      <c r="K5681" t="s">
        <v>17</v>
      </c>
      <c r="L5681">
        <v>2021</v>
      </c>
      <c r="M5681" t="s">
        <v>120</v>
      </c>
    </row>
    <row r="5682" spans="1:13" x14ac:dyDescent="0.25">
      <c r="A5682" s="1">
        <v>44535</v>
      </c>
      <c r="B5682" s="2">
        <v>0.72638888888888886</v>
      </c>
      <c r="C5682" t="s">
        <v>53</v>
      </c>
      <c r="D5682" t="s">
        <v>60</v>
      </c>
      <c r="E5682">
        <v>17</v>
      </c>
      <c r="F5682">
        <v>23</v>
      </c>
      <c r="G5682" t="s">
        <v>15</v>
      </c>
      <c r="H5682" t="s">
        <v>224</v>
      </c>
      <c r="I5682">
        <v>3002</v>
      </c>
      <c r="J5682" t="s">
        <v>61</v>
      </c>
      <c r="K5682" t="s">
        <v>17</v>
      </c>
      <c r="L5682">
        <v>2021</v>
      </c>
      <c r="M5682" t="s">
        <v>120</v>
      </c>
    </row>
    <row r="5683" spans="1:13" x14ac:dyDescent="0.25">
      <c r="A5683" s="1">
        <v>44535</v>
      </c>
      <c r="B5683" s="2">
        <v>0.55069444444444449</v>
      </c>
      <c r="C5683" t="s">
        <v>53</v>
      </c>
      <c r="D5683" t="s">
        <v>58</v>
      </c>
      <c r="E5683">
        <v>3</v>
      </c>
      <c r="F5683">
        <v>8</v>
      </c>
      <c r="G5683" t="s">
        <v>15</v>
      </c>
      <c r="H5683" t="s">
        <v>221</v>
      </c>
      <c r="I5683">
        <v>5701</v>
      </c>
      <c r="J5683" t="s">
        <v>16</v>
      </c>
      <c r="K5683" t="s">
        <v>17</v>
      </c>
      <c r="L5683">
        <v>2021</v>
      </c>
      <c r="M5683" t="s">
        <v>120</v>
      </c>
    </row>
    <row r="5684" spans="1:13" x14ac:dyDescent="0.25">
      <c r="A5684" s="1">
        <v>44535</v>
      </c>
      <c r="B5684" s="2">
        <v>0.60277777777777775</v>
      </c>
      <c r="C5684" t="s">
        <v>53</v>
      </c>
      <c r="D5684" t="s">
        <v>63</v>
      </c>
      <c r="E5684">
        <v>3</v>
      </c>
      <c r="F5684">
        <v>8</v>
      </c>
      <c r="G5684" t="s">
        <v>23</v>
      </c>
      <c r="H5684" t="s">
        <v>221</v>
      </c>
      <c r="I5684">
        <v>5481</v>
      </c>
      <c r="J5684" t="s">
        <v>16</v>
      </c>
      <c r="K5684" t="s">
        <v>17</v>
      </c>
      <c r="L5684">
        <v>2021</v>
      </c>
      <c r="M5684" t="s">
        <v>120</v>
      </c>
    </row>
    <row r="5685" spans="1:13" x14ac:dyDescent="0.25">
      <c r="A5685" s="1">
        <v>44535</v>
      </c>
      <c r="B5685" s="2">
        <v>0.6118055555555556</v>
      </c>
      <c r="C5685" t="s">
        <v>53</v>
      </c>
      <c r="D5685" t="s">
        <v>64</v>
      </c>
      <c r="E5685">
        <v>26</v>
      </c>
      <c r="F5685">
        <v>31</v>
      </c>
      <c r="G5685" t="s">
        <v>32</v>
      </c>
      <c r="H5685" t="s">
        <v>223</v>
      </c>
      <c r="I5685">
        <v>5083</v>
      </c>
      <c r="J5685" t="s">
        <v>16</v>
      </c>
      <c r="K5685" t="s">
        <v>17</v>
      </c>
      <c r="L5685">
        <v>2021</v>
      </c>
      <c r="M5685" t="s">
        <v>120</v>
      </c>
    </row>
    <row r="5686" spans="1:13" x14ac:dyDescent="0.25">
      <c r="A5686" s="1">
        <v>44535</v>
      </c>
      <c r="B5686" s="2">
        <v>0.72777777777777775</v>
      </c>
      <c r="C5686" t="s">
        <v>53</v>
      </c>
      <c r="D5686" t="s">
        <v>86</v>
      </c>
      <c r="E5686">
        <v>14</v>
      </c>
      <c r="F5686">
        <v>19</v>
      </c>
      <c r="G5686" t="s">
        <v>20</v>
      </c>
      <c r="H5686" t="s">
        <v>223</v>
      </c>
      <c r="I5686">
        <v>5029</v>
      </c>
      <c r="J5686" t="s">
        <v>16</v>
      </c>
      <c r="K5686" t="s">
        <v>17</v>
      </c>
      <c r="L5686">
        <v>2021</v>
      </c>
      <c r="M5686" t="s">
        <v>120</v>
      </c>
    </row>
    <row r="5687" spans="1:13" x14ac:dyDescent="0.25">
      <c r="A5687" s="1">
        <v>44535</v>
      </c>
      <c r="B5687" s="2">
        <v>0.73541666666666672</v>
      </c>
      <c r="C5687" t="s">
        <v>53</v>
      </c>
      <c r="D5687" t="s">
        <v>78</v>
      </c>
      <c r="E5687">
        <v>24</v>
      </c>
      <c r="F5687">
        <v>29</v>
      </c>
      <c r="G5687" t="s">
        <v>20</v>
      </c>
      <c r="H5687" t="s">
        <v>223</v>
      </c>
      <c r="I5687">
        <v>5181</v>
      </c>
      <c r="J5687" t="s">
        <v>16</v>
      </c>
      <c r="K5687" t="s">
        <v>17</v>
      </c>
      <c r="L5687">
        <v>2021</v>
      </c>
      <c r="M5687" t="s">
        <v>120</v>
      </c>
    </row>
    <row r="5688" spans="1:13" x14ac:dyDescent="0.25">
      <c r="A5688" s="1">
        <v>44535</v>
      </c>
      <c r="B5688" s="2">
        <v>0.75138888888888888</v>
      </c>
      <c r="C5688" t="s">
        <v>53</v>
      </c>
      <c r="D5688" t="s">
        <v>49</v>
      </c>
      <c r="E5688">
        <v>5</v>
      </c>
      <c r="F5688">
        <v>10</v>
      </c>
      <c r="G5688" t="s">
        <v>15</v>
      </c>
      <c r="H5688" t="s">
        <v>221</v>
      </c>
      <c r="I5688">
        <v>5506</v>
      </c>
      <c r="J5688" t="s">
        <v>16</v>
      </c>
      <c r="K5688" t="s">
        <v>17</v>
      </c>
      <c r="L5688">
        <v>2021</v>
      </c>
      <c r="M5688" t="s">
        <v>120</v>
      </c>
    </row>
    <row r="5689" spans="1:13" x14ac:dyDescent="0.25">
      <c r="A5689" s="1">
        <v>44535</v>
      </c>
      <c r="B5689" s="2">
        <v>0.85486111111111107</v>
      </c>
      <c r="C5689" t="s">
        <v>53</v>
      </c>
      <c r="D5689" t="s">
        <v>68</v>
      </c>
      <c r="E5689">
        <v>6</v>
      </c>
      <c r="F5689">
        <v>13</v>
      </c>
      <c r="G5689" t="s">
        <v>32</v>
      </c>
      <c r="H5689" t="s">
        <v>223</v>
      </c>
      <c r="I5689">
        <v>5083</v>
      </c>
      <c r="J5689" t="s">
        <v>16</v>
      </c>
      <c r="K5689" t="s">
        <v>17</v>
      </c>
      <c r="L5689">
        <v>2021</v>
      </c>
      <c r="M5689" t="s">
        <v>120</v>
      </c>
    </row>
    <row r="5690" spans="1:13" x14ac:dyDescent="0.25">
      <c r="A5690" s="1">
        <v>44535</v>
      </c>
      <c r="B5690" s="2">
        <v>0.91180555555555554</v>
      </c>
      <c r="C5690" t="s">
        <v>53</v>
      </c>
      <c r="D5690" t="s">
        <v>48</v>
      </c>
      <c r="E5690">
        <v>3</v>
      </c>
      <c r="F5690">
        <v>10</v>
      </c>
      <c r="G5690" t="s">
        <v>23</v>
      </c>
      <c r="H5690" t="s">
        <v>221</v>
      </c>
      <c r="I5690">
        <v>5731</v>
      </c>
      <c r="J5690" t="s">
        <v>16</v>
      </c>
      <c r="K5690" t="s">
        <v>17</v>
      </c>
      <c r="L5690">
        <v>2021</v>
      </c>
      <c r="M5690" t="s">
        <v>120</v>
      </c>
    </row>
    <row r="5691" spans="1:13" x14ac:dyDescent="0.25">
      <c r="A5691" s="1">
        <v>44535</v>
      </c>
      <c r="B5691" s="2">
        <v>7.2916666666666671E-2</v>
      </c>
      <c r="C5691" t="s">
        <v>53</v>
      </c>
      <c r="D5691" t="s">
        <v>28</v>
      </c>
      <c r="E5691">
        <v>0</v>
      </c>
      <c r="F5691">
        <v>0</v>
      </c>
      <c r="G5691" t="s">
        <v>20</v>
      </c>
      <c r="H5691" t="s">
        <v>223</v>
      </c>
      <c r="I5691">
        <v>5163</v>
      </c>
      <c r="J5691" t="s">
        <v>16</v>
      </c>
      <c r="K5691" t="s">
        <v>17</v>
      </c>
      <c r="L5691">
        <v>2021</v>
      </c>
      <c r="M5691" t="s">
        <v>120</v>
      </c>
    </row>
    <row r="5692" spans="1:13" x14ac:dyDescent="0.25">
      <c r="A5692" s="1">
        <v>44536</v>
      </c>
      <c r="B5692" s="2">
        <v>0.55277777777777781</v>
      </c>
      <c r="C5692" t="s">
        <v>13</v>
      </c>
      <c r="D5692" t="s">
        <v>94</v>
      </c>
      <c r="E5692">
        <v>5</v>
      </c>
      <c r="F5692">
        <v>8</v>
      </c>
      <c r="G5692" t="s">
        <v>23</v>
      </c>
      <c r="H5692" t="s">
        <v>221</v>
      </c>
      <c r="I5692">
        <v>5586</v>
      </c>
      <c r="J5692" t="s">
        <v>16</v>
      </c>
      <c r="K5692" t="s">
        <v>17</v>
      </c>
      <c r="L5692">
        <v>2021</v>
      </c>
      <c r="M5692" t="s">
        <v>120</v>
      </c>
    </row>
    <row r="5693" spans="1:13" x14ac:dyDescent="0.25">
      <c r="A5693" s="1">
        <v>44536</v>
      </c>
      <c r="B5693" s="2">
        <v>0.62569444444444444</v>
      </c>
      <c r="C5693" t="s">
        <v>13</v>
      </c>
      <c r="D5693" t="s">
        <v>87</v>
      </c>
      <c r="E5693">
        <v>4</v>
      </c>
      <c r="F5693">
        <v>7</v>
      </c>
      <c r="G5693" t="s">
        <v>15</v>
      </c>
      <c r="H5693" t="s">
        <v>221</v>
      </c>
      <c r="I5693">
        <v>5561</v>
      </c>
      <c r="J5693" t="s">
        <v>16</v>
      </c>
      <c r="K5693" t="s">
        <v>17</v>
      </c>
      <c r="L5693">
        <v>2021</v>
      </c>
      <c r="M5693" t="s">
        <v>120</v>
      </c>
    </row>
    <row r="5694" spans="1:13" x14ac:dyDescent="0.25">
      <c r="A5694" s="1">
        <v>44536</v>
      </c>
      <c r="B5694" s="2">
        <v>0.67777777777777781</v>
      </c>
      <c r="C5694" t="s">
        <v>13</v>
      </c>
      <c r="D5694" t="s">
        <v>79</v>
      </c>
      <c r="E5694">
        <v>7</v>
      </c>
      <c r="F5694">
        <v>10</v>
      </c>
      <c r="G5694" t="s">
        <v>23</v>
      </c>
      <c r="H5694" t="s">
        <v>221</v>
      </c>
      <c r="I5694">
        <v>5446</v>
      </c>
      <c r="J5694" t="s">
        <v>16</v>
      </c>
      <c r="K5694" t="s">
        <v>17</v>
      </c>
      <c r="L5694">
        <v>2021</v>
      </c>
      <c r="M5694" t="s">
        <v>120</v>
      </c>
    </row>
    <row r="5695" spans="1:13" x14ac:dyDescent="0.25">
      <c r="A5695" s="1">
        <v>44536</v>
      </c>
      <c r="B5695" s="2">
        <v>0.70625000000000004</v>
      </c>
      <c r="C5695" t="s">
        <v>13</v>
      </c>
      <c r="D5695" t="s">
        <v>104</v>
      </c>
      <c r="E5695">
        <v>0</v>
      </c>
      <c r="F5695">
        <v>0</v>
      </c>
      <c r="G5695" t="s">
        <v>23</v>
      </c>
      <c r="H5695" t="s">
        <v>221</v>
      </c>
      <c r="I5695">
        <v>5711</v>
      </c>
      <c r="J5695" t="s">
        <v>16</v>
      </c>
      <c r="K5695" t="s">
        <v>17</v>
      </c>
      <c r="L5695">
        <v>2021</v>
      </c>
      <c r="M5695" t="s">
        <v>120</v>
      </c>
    </row>
    <row r="5696" spans="1:13" x14ac:dyDescent="0.25">
      <c r="A5696" s="1">
        <v>44536</v>
      </c>
      <c r="B5696" s="2">
        <v>0.74513888888888891</v>
      </c>
      <c r="C5696" t="s">
        <v>13</v>
      </c>
      <c r="D5696" t="s">
        <v>34</v>
      </c>
      <c r="E5696">
        <v>0</v>
      </c>
      <c r="F5696">
        <v>0</v>
      </c>
      <c r="G5696" t="s">
        <v>23</v>
      </c>
      <c r="H5696" t="s">
        <v>221</v>
      </c>
      <c r="I5696">
        <v>6031</v>
      </c>
      <c r="J5696" t="s">
        <v>16</v>
      </c>
      <c r="K5696" t="s">
        <v>17</v>
      </c>
      <c r="L5696">
        <v>2021</v>
      </c>
      <c r="M5696" t="s">
        <v>120</v>
      </c>
    </row>
    <row r="5697" spans="1:13" x14ac:dyDescent="0.25">
      <c r="A5697" s="1">
        <v>44536</v>
      </c>
      <c r="B5697" s="2">
        <v>0.7729166666666667</v>
      </c>
      <c r="C5697" t="s">
        <v>13</v>
      </c>
      <c r="D5697" t="s">
        <v>41</v>
      </c>
      <c r="E5697">
        <v>4</v>
      </c>
      <c r="F5697">
        <v>8</v>
      </c>
      <c r="G5697" t="s">
        <v>20</v>
      </c>
      <c r="H5697" t="s">
        <v>223</v>
      </c>
      <c r="I5697">
        <v>5259</v>
      </c>
      <c r="J5697" t="s">
        <v>16</v>
      </c>
      <c r="K5697" t="s">
        <v>17</v>
      </c>
      <c r="L5697">
        <v>2021</v>
      </c>
      <c r="M5697" t="s">
        <v>120</v>
      </c>
    </row>
    <row r="5698" spans="1:13" x14ac:dyDescent="0.25">
      <c r="A5698" s="1">
        <v>44536</v>
      </c>
      <c r="B5698" s="2">
        <v>0.88749999999999996</v>
      </c>
      <c r="C5698" t="s">
        <v>13</v>
      </c>
      <c r="D5698" t="s">
        <v>28</v>
      </c>
      <c r="E5698">
        <v>3</v>
      </c>
      <c r="F5698">
        <v>10</v>
      </c>
      <c r="G5698" t="s">
        <v>20</v>
      </c>
      <c r="H5698" t="s">
        <v>223</v>
      </c>
      <c r="I5698">
        <v>5052</v>
      </c>
      <c r="J5698" t="s">
        <v>16</v>
      </c>
      <c r="K5698" t="s">
        <v>17</v>
      </c>
      <c r="L5698">
        <v>2021</v>
      </c>
      <c r="M5698" t="s">
        <v>120</v>
      </c>
    </row>
    <row r="5699" spans="1:13" x14ac:dyDescent="0.25">
      <c r="A5699" s="1">
        <v>44536</v>
      </c>
      <c r="B5699" s="2">
        <v>0.97638888888888886</v>
      </c>
      <c r="C5699" t="s">
        <v>13</v>
      </c>
      <c r="D5699" t="s">
        <v>42</v>
      </c>
      <c r="E5699">
        <v>0</v>
      </c>
      <c r="F5699">
        <v>0</v>
      </c>
      <c r="G5699" t="s">
        <v>20</v>
      </c>
      <c r="H5699" t="s">
        <v>223</v>
      </c>
      <c r="I5699">
        <v>5236</v>
      </c>
      <c r="J5699" t="s">
        <v>16</v>
      </c>
      <c r="K5699" t="s">
        <v>17</v>
      </c>
      <c r="L5699">
        <v>2021</v>
      </c>
      <c r="M5699" t="s">
        <v>120</v>
      </c>
    </row>
    <row r="5700" spans="1:13" x14ac:dyDescent="0.25">
      <c r="A5700" s="1">
        <v>44536</v>
      </c>
      <c r="B5700" s="2">
        <v>0.99027777777777781</v>
      </c>
      <c r="C5700" t="s">
        <v>13</v>
      </c>
      <c r="D5700" t="s">
        <v>64</v>
      </c>
      <c r="E5700">
        <v>3</v>
      </c>
      <c r="F5700">
        <v>10</v>
      </c>
      <c r="G5700" t="s">
        <v>32</v>
      </c>
      <c r="H5700" t="s">
        <v>223</v>
      </c>
      <c r="I5700">
        <v>5026</v>
      </c>
      <c r="J5700" t="s">
        <v>16</v>
      </c>
      <c r="K5700" t="s">
        <v>17</v>
      </c>
      <c r="L5700">
        <v>2021</v>
      </c>
      <c r="M5700" t="s">
        <v>120</v>
      </c>
    </row>
    <row r="5701" spans="1:13" x14ac:dyDescent="0.25">
      <c r="A5701" s="1">
        <v>44537</v>
      </c>
      <c r="B5701" s="2">
        <v>0.57361111111111107</v>
      </c>
      <c r="C5701" t="s">
        <v>21</v>
      </c>
      <c r="D5701" t="s">
        <v>94</v>
      </c>
      <c r="E5701">
        <v>4</v>
      </c>
      <c r="F5701">
        <v>7</v>
      </c>
      <c r="G5701" t="s">
        <v>23</v>
      </c>
      <c r="H5701" t="s">
        <v>221</v>
      </c>
      <c r="I5701">
        <v>5721</v>
      </c>
      <c r="J5701" t="s">
        <v>16</v>
      </c>
      <c r="K5701" t="s">
        <v>17</v>
      </c>
      <c r="L5701">
        <v>2021</v>
      </c>
      <c r="M5701" t="s">
        <v>120</v>
      </c>
    </row>
    <row r="5702" spans="1:13" x14ac:dyDescent="0.25">
      <c r="A5702" s="1">
        <v>44537</v>
      </c>
      <c r="B5702" s="2">
        <v>0.6166666666666667</v>
      </c>
      <c r="C5702" t="s">
        <v>21</v>
      </c>
      <c r="D5702" t="s">
        <v>85</v>
      </c>
      <c r="E5702">
        <v>8</v>
      </c>
      <c r="F5702">
        <v>11</v>
      </c>
      <c r="G5702" t="s">
        <v>15</v>
      </c>
      <c r="H5702" t="s">
        <v>221</v>
      </c>
      <c r="I5702">
        <v>5586</v>
      </c>
      <c r="J5702" t="s">
        <v>16</v>
      </c>
      <c r="K5702" t="s">
        <v>17</v>
      </c>
      <c r="L5702">
        <v>2021</v>
      </c>
      <c r="M5702" t="s">
        <v>120</v>
      </c>
    </row>
    <row r="5703" spans="1:13" x14ac:dyDescent="0.25">
      <c r="A5703" s="1">
        <v>44537</v>
      </c>
      <c r="B5703" s="2">
        <v>0.73888888888888893</v>
      </c>
      <c r="C5703" t="s">
        <v>21</v>
      </c>
      <c r="D5703" t="s">
        <v>82</v>
      </c>
      <c r="E5703">
        <v>11</v>
      </c>
      <c r="F5703">
        <v>15</v>
      </c>
      <c r="G5703" t="s">
        <v>32</v>
      </c>
      <c r="H5703" t="s">
        <v>223</v>
      </c>
      <c r="I5703">
        <v>5072</v>
      </c>
      <c r="J5703" t="s">
        <v>55</v>
      </c>
      <c r="K5703" t="s">
        <v>56</v>
      </c>
      <c r="L5703">
        <v>2021</v>
      </c>
      <c r="M5703" t="s">
        <v>120</v>
      </c>
    </row>
    <row r="5704" spans="1:13" x14ac:dyDescent="0.25">
      <c r="A5704" s="1">
        <v>44537</v>
      </c>
      <c r="B5704" s="2">
        <v>0.78333333333333333</v>
      </c>
      <c r="C5704" t="s">
        <v>21</v>
      </c>
      <c r="D5704" t="s">
        <v>52</v>
      </c>
      <c r="E5704">
        <v>37</v>
      </c>
      <c r="F5704">
        <v>40</v>
      </c>
      <c r="G5704" t="s">
        <v>15</v>
      </c>
      <c r="H5704" t="s">
        <v>221</v>
      </c>
      <c r="I5704">
        <v>5606</v>
      </c>
      <c r="J5704" t="s">
        <v>16</v>
      </c>
      <c r="K5704" t="s">
        <v>17</v>
      </c>
      <c r="L5704">
        <v>2021</v>
      </c>
      <c r="M5704" t="s">
        <v>120</v>
      </c>
    </row>
    <row r="5705" spans="1:13" x14ac:dyDescent="0.25">
      <c r="A5705" s="1">
        <v>44537</v>
      </c>
      <c r="B5705" s="2">
        <v>0.84513888888888888</v>
      </c>
      <c r="C5705" t="s">
        <v>21</v>
      </c>
      <c r="D5705" t="s">
        <v>43</v>
      </c>
      <c r="E5705">
        <v>11</v>
      </c>
      <c r="F5705">
        <v>18</v>
      </c>
      <c r="G5705" t="s">
        <v>32</v>
      </c>
      <c r="H5705" t="s">
        <v>223</v>
      </c>
      <c r="I5705">
        <v>5120</v>
      </c>
      <c r="J5705" t="s">
        <v>16</v>
      </c>
      <c r="K5705" t="s">
        <v>17</v>
      </c>
      <c r="L5705">
        <v>2021</v>
      </c>
      <c r="M5705" t="s">
        <v>120</v>
      </c>
    </row>
    <row r="5706" spans="1:13" x14ac:dyDescent="0.25">
      <c r="A5706" s="1">
        <v>44537</v>
      </c>
      <c r="B5706" s="2">
        <v>0.90694444444444444</v>
      </c>
      <c r="C5706" t="s">
        <v>21</v>
      </c>
      <c r="D5706" t="s">
        <v>105</v>
      </c>
      <c r="E5706">
        <v>0</v>
      </c>
      <c r="F5706">
        <v>0</v>
      </c>
      <c r="G5706" t="s">
        <v>15</v>
      </c>
      <c r="H5706" t="s">
        <v>221</v>
      </c>
      <c r="I5706">
        <v>6106</v>
      </c>
      <c r="J5706" t="s">
        <v>16</v>
      </c>
      <c r="K5706" t="s">
        <v>17</v>
      </c>
      <c r="L5706">
        <v>2021</v>
      </c>
      <c r="M5706" t="s">
        <v>120</v>
      </c>
    </row>
    <row r="5707" spans="1:13" x14ac:dyDescent="0.25">
      <c r="A5707" s="1">
        <v>44537</v>
      </c>
      <c r="B5707" s="2">
        <v>2.9861111111111113E-2</v>
      </c>
      <c r="C5707" t="s">
        <v>21</v>
      </c>
      <c r="D5707" t="s">
        <v>105</v>
      </c>
      <c r="E5707">
        <v>0</v>
      </c>
      <c r="F5707">
        <v>0</v>
      </c>
      <c r="G5707" t="s">
        <v>23</v>
      </c>
      <c r="H5707" t="s">
        <v>221</v>
      </c>
      <c r="I5707">
        <v>5546</v>
      </c>
      <c r="J5707" t="s">
        <v>16</v>
      </c>
      <c r="K5707" t="s">
        <v>17</v>
      </c>
      <c r="L5707">
        <v>2021</v>
      </c>
      <c r="M5707" t="s">
        <v>120</v>
      </c>
    </row>
    <row r="5708" spans="1:13" x14ac:dyDescent="0.25">
      <c r="A5708" s="1">
        <v>44537</v>
      </c>
      <c r="B5708" s="2">
        <v>3.8194444444444448E-2</v>
      </c>
      <c r="C5708" t="s">
        <v>21</v>
      </c>
      <c r="D5708" t="s">
        <v>105</v>
      </c>
      <c r="E5708">
        <v>3</v>
      </c>
      <c r="F5708">
        <v>8</v>
      </c>
      <c r="G5708" t="s">
        <v>23</v>
      </c>
      <c r="H5708" t="s">
        <v>221</v>
      </c>
      <c r="I5708">
        <v>5556</v>
      </c>
      <c r="J5708" t="s">
        <v>16</v>
      </c>
      <c r="K5708" t="s">
        <v>17</v>
      </c>
      <c r="L5708">
        <v>2021</v>
      </c>
      <c r="M5708" t="s">
        <v>120</v>
      </c>
    </row>
    <row r="5709" spans="1:13" x14ac:dyDescent="0.25">
      <c r="A5709" s="1">
        <v>44537</v>
      </c>
      <c r="B5709" s="2">
        <v>0.81527777777777777</v>
      </c>
      <c r="C5709" t="s">
        <v>21</v>
      </c>
      <c r="D5709" t="s">
        <v>127</v>
      </c>
      <c r="E5709">
        <v>0</v>
      </c>
      <c r="F5709">
        <v>0</v>
      </c>
      <c r="G5709" t="s">
        <v>20</v>
      </c>
      <c r="H5709" t="s">
        <v>222</v>
      </c>
      <c r="I5709">
        <v>6196</v>
      </c>
      <c r="J5709" t="s">
        <v>16</v>
      </c>
      <c r="K5709" t="s">
        <v>17</v>
      </c>
      <c r="L5709">
        <v>2021</v>
      </c>
      <c r="M5709" t="s">
        <v>120</v>
      </c>
    </row>
    <row r="5710" spans="1:13" x14ac:dyDescent="0.25">
      <c r="A5710" s="1">
        <v>44538</v>
      </c>
      <c r="B5710" s="2">
        <v>0.25416666666666665</v>
      </c>
      <c r="C5710" t="s">
        <v>25</v>
      </c>
      <c r="D5710" t="s">
        <v>42</v>
      </c>
      <c r="E5710">
        <v>8</v>
      </c>
      <c r="F5710">
        <v>13</v>
      </c>
      <c r="G5710" t="s">
        <v>20</v>
      </c>
      <c r="H5710" t="s">
        <v>223</v>
      </c>
      <c r="I5710">
        <v>5033</v>
      </c>
      <c r="J5710" t="s">
        <v>16</v>
      </c>
      <c r="K5710" t="s">
        <v>17</v>
      </c>
      <c r="L5710">
        <v>2021</v>
      </c>
      <c r="M5710" t="s">
        <v>120</v>
      </c>
    </row>
    <row r="5711" spans="1:13" x14ac:dyDescent="0.25">
      <c r="A5711" s="1">
        <v>44538</v>
      </c>
      <c r="B5711" s="2">
        <v>0.58819444444444446</v>
      </c>
      <c r="C5711" t="s">
        <v>25</v>
      </c>
      <c r="D5711" t="s">
        <v>48</v>
      </c>
      <c r="E5711">
        <v>4</v>
      </c>
      <c r="F5711">
        <v>7</v>
      </c>
      <c r="G5711" t="s">
        <v>15</v>
      </c>
      <c r="H5711" t="s">
        <v>221</v>
      </c>
      <c r="I5711">
        <v>6136</v>
      </c>
      <c r="J5711" t="s">
        <v>16</v>
      </c>
      <c r="K5711" t="s">
        <v>17</v>
      </c>
      <c r="L5711">
        <v>2021</v>
      </c>
      <c r="M5711" t="s">
        <v>120</v>
      </c>
    </row>
    <row r="5712" spans="1:13" x14ac:dyDescent="0.25">
      <c r="A5712" s="1">
        <v>44538</v>
      </c>
      <c r="B5712" s="2">
        <v>0.61597222222222225</v>
      </c>
      <c r="C5712" t="s">
        <v>25</v>
      </c>
      <c r="D5712" t="s">
        <v>112</v>
      </c>
      <c r="E5712">
        <v>0</v>
      </c>
      <c r="F5712">
        <v>0</v>
      </c>
      <c r="G5712" t="s">
        <v>23</v>
      </c>
      <c r="H5712" t="s">
        <v>221</v>
      </c>
      <c r="I5712">
        <v>5651</v>
      </c>
      <c r="J5712" t="s">
        <v>16</v>
      </c>
      <c r="K5712" t="s">
        <v>17</v>
      </c>
      <c r="L5712">
        <v>2021</v>
      </c>
      <c r="M5712" t="s">
        <v>120</v>
      </c>
    </row>
    <row r="5713" spans="1:13" x14ac:dyDescent="0.25">
      <c r="A5713" s="1">
        <v>44538</v>
      </c>
      <c r="B5713" s="2">
        <v>0.67569444444444449</v>
      </c>
      <c r="C5713" t="s">
        <v>25</v>
      </c>
      <c r="D5713" t="s">
        <v>71</v>
      </c>
      <c r="E5713">
        <v>4</v>
      </c>
      <c r="F5713">
        <v>8</v>
      </c>
      <c r="G5713" t="s">
        <v>32</v>
      </c>
      <c r="H5713" t="s">
        <v>223</v>
      </c>
      <c r="I5713">
        <v>5002</v>
      </c>
      <c r="J5713" t="s">
        <v>16</v>
      </c>
      <c r="K5713" t="s">
        <v>17</v>
      </c>
      <c r="L5713">
        <v>2021</v>
      </c>
      <c r="M5713" t="s">
        <v>120</v>
      </c>
    </row>
    <row r="5714" spans="1:13" x14ac:dyDescent="0.25">
      <c r="A5714" s="1">
        <v>44538</v>
      </c>
      <c r="B5714" s="2">
        <v>0.74930555555555556</v>
      </c>
      <c r="C5714" t="s">
        <v>25</v>
      </c>
      <c r="D5714" t="s">
        <v>102</v>
      </c>
      <c r="E5714">
        <v>10</v>
      </c>
      <c r="F5714">
        <v>14</v>
      </c>
      <c r="G5714" t="s">
        <v>32</v>
      </c>
      <c r="H5714" t="s">
        <v>223</v>
      </c>
      <c r="I5714">
        <v>5236</v>
      </c>
      <c r="J5714" t="s">
        <v>16</v>
      </c>
      <c r="K5714" t="s">
        <v>17</v>
      </c>
      <c r="L5714">
        <v>2021</v>
      </c>
      <c r="M5714" t="s">
        <v>120</v>
      </c>
    </row>
    <row r="5715" spans="1:13" x14ac:dyDescent="0.25">
      <c r="A5715" s="1">
        <v>44538</v>
      </c>
      <c r="B5715" s="2">
        <v>0.8125</v>
      </c>
      <c r="C5715" t="s">
        <v>25</v>
      </c>
      <c r="D5715" t="s">
        <v>65</v>
      </c>
      <c r="E5715">
        <v>26</v>
      </c>
      <c r="F5715">
        <v>29</v>
      </c>
      <c r="G5715" t="s">
        <v>23</v>
      </c>
      <c r="H5715" t="s">
        <v>221</v>
      </c>
      <c r="I5715">
        <v>5676</v>
      </c>
      <c r="J5715" t="s">
        <v>89</v>
      </c>
      <c r="K5715" t="s">
        <v>90</v>
      </c>
      <c r="L5715">
        <v>2021</v>
      </c>
      <c r="M5715" t="s">
        <v>120</v>
      </c>
    </row>
    <row r="5716" spans="1:13" x14ac:dyDescent="0.25">
      <c r="A5716" s="1">
        <v>44538</v>
      </c>
      <c r="B5716" s="2">
        <v>0.84930555555555554</v>
      </c>
      <c r="C5716" t="s">
        <v>25</v>
      </c>
      <c r="D5716" t="s">
        <v>48</v>
      </c>
      <c r="E5716">
        <v>73</v>
      </c>
      <c r="F5716">
        <v>78</v>
      </c>
      <c r="G5716" t="s">
        <v>15</v>
      </c>
      <c r="H5716" t="s">
        <v>221</v>
      </c>
      <c r="I5716">
        <v>5436</v>
      </c>
      <c r="J5716" t="s">
        <v>91</v>
      </c>
      <c r="K5716" t="s">
        <v>92</v>
      </c>
      <c r="L5716">
        <v>2021</v>
      </c>
      <c r="M5716" t="s">
        <v>120</v>
      </c>
    </row>
    <row r="5717" spans="1:13" x14ac:dyDescent="0.25">
      <c r="A5717" s="1">
        <v>44538</v>
      </c>
      <c r="B5717" s="2">
        <v>0.85069444444444442</v>
      </c>
      <c r="C5717" t="s">
        <v>25</v>
      </c>
      <c r="D5717" t="s">
        <v>71</v>
      </c>
      <c r="E5717">
        <v>22</v>
      </c>
      <c r="F5717">
        <v>29</v>
      </c>
      <c r="G5717" t="s">
        <v>32</v>
      </c>
      <c r="H5717" t="s">
        <v>223</v>
      </c>
      <c r="I5717">
        <v>5298</v>
      </c>
      <c r="J5717" t="s">
        <v>89</v>
      </c>
      <c r="K5717" t="s">
        <v>90</v>
      </c>
      <c r="L5717">
        <v>2021</v>
      </c>
      <c r="M5717" t="s">
        <v>120</v>
      </c>
    </row>
    <row r="5718" spans="1:13" x14ac:dyDescent="0.25">
      <c r="A5718" s="1">
        <v>44538</v>
      </c>
      <c r="B5718" s="2">
        <v>0.8930555555555556</v>
      </c>
      <c r="C5718" t="s">
        <v>25</v>
      </c>
      <c r="D5718" t="s">
        <v>69</v>
      </c>
      <c r="E5718">
        <v>3</v>
      </c>
      <c r="F5718">
        <v>10</v>
      </c>
      <c r="G5718" t="s">
        <v>32</v>
      </c>
      <c r="H5718" t="s">
        <v>223</v>
      </c>
      <c r="I5718">
        <v>5225</v>
      </c>
      <c r="J5718" t="s">
        <v>16</v>
      </c>
      <c r="K5718" t="s">
        <v>17</v>
      </c>
      <c r="L5718">
        <v>2021</v>
      </c>
      <c r="M5718" t="s">
        <v>120</v>
      </c>
    </row>
    <row r="5719" spans="1:13" x14ac:dyDescent="0.25">
      <c r="A5719" s="1">
        <v>44538</v>
      </c>
      <c r="B5719" s="2">
        <v>0.93611111111111112</v>
      </c>
      <c r="C5719" t="s">
        <v>25</v>
      </c>
      <c r="D5719" t="s">
        <v>69</v>
      </c>
      <c r="E5719">
        <v>0</v>
      </c>
      <c r="F5719">
        <v>0</v>
      </c>
      <c r="G5719" t="s">
        <v>32</v>
      </c>
      <c r="H5719" t="s">
        <v>223</v>
      </c>
      <c r="I5719">
        <v>5093</v>
      </c>
      <c r="J5719" t="s">
        <v>16</v>
      </c>
      <c r="K5719" t="s">
        <v>17</v>
      </c>
      <c r="L5719">
        <v>2021</v>
      </c>
      <c r="M5719" t="s">
        <v>120</v>
      </c>
    </row>
    <row r="5720" spans="1:13" x14ac:dyDescent="0.25">
      <c r="A5720" s="1">
        <v>44538</v>
      </c>
      <c r="B5720" s="2">
        <v>0.9458333333333333</v>
      </c>
      <c r="C5720" t="s">
        <v>25</v>
      </c>
      <c r="D5720" t="s">
        <v>49</v>
      </c>
      <c r="E5720">
        <v>3</v>
      </c>
      <c r="F5720">
        <v>8</v>
      </c>
      <c r="G5720" t="s">
        <v>15</v>
      </c>
      <c r="H5720" t="s">
        <v>221</v>
      </c>
      <c r="I5720">
        <v>5501</v>
      </c>
      <c r="J5720" t="s">
        <v>16</v>
      </c>
      <c r="K5720" t="s">
        <v>17</v>
      </c>
      <c r="L5720">
        <v>2021</v>
      </c>
      <c r="M5720" t="s">
        <v>120</v>
      </c>
    </row>
    <row r="5721" spans="1:13" x14ac:dyDescent="0.25">
      <c r="A5721" s="1">
        <v>44538</v>
      </c>
      <c r="B5721" s="2">
        <v>2.1527777777777778E-2</v>
      </c>
      <c r="C5721" t="s">
        <v>25</v>
      </c>
      <c r="D5721" t="s">
        <v>112</v>
      </c>
      <c r="E5721">
        <v>0</v>
      </c>
      <c r="F5721">
        <v>0</v>
      </c>
      <c r="G5721" t="s">
        <v>15</v>
      </c>
      <c r="H5721" t="s">
        <v>221</v>
      </c>
      <c r="I5721">
        <v>5461</v>
      </c>
      <c r="J5721" t="s">
        <v>16</v>
      </c>
      <c r="K5721" t="s">
        <v>17</v>
      </c>
      <c r="L5721">
        <v>2021</v>
      </c>
      <c r="M5721" t="s">
        <v>120</v>
      </c>
    </row>
    <row r="5722" spans="1:13" x14ac:dyDescent="0.25">
      <c r="A5722" s="1">
        <v>44538</v>
      </c>
      <c r="B5722" s="2">
        <v>4.0972222222222222E-2</v>
      </c>
      <c r="C5722" t="s">
        <v>25</v>
      </c>
      <c r="D5722" t="s">
        <v>26</v>
      </c>
      <c r="E5722">
        <v>73</v>
      </c>
      <c r="F5722">
        <v>78</v>
      </c>
      <c r="G5722" t="s">
        <v>20</v>
      </c>
      <c r="H5722" t="s">
        <v>223</v>
      </c>
      <c r="I5722">
        <v>5098</v>
      </c>
      <c r="J5722" t="s">
        <v>91</v>
      </c>
      <c r="K5722" t="s">
        <v>92</v>
      </c>
      <c r="L5722">
        <v>2021</v>
      </c>
      <c r="M5722" t="s">
        <v>120</v>
      </c>
    </row>
    <row r="5723" spans="1:13" x14ac:dyDescent="0.25">
      <c r="A5723" s="1">
        <v>44538</v>
      </c>
      <c r="B5723" s="2">
        <v>0.96250000000000002</v>
      </c>
      <c r="C5723" t="s">
        <v>25</v>
      </c>
      <c r="D5723" t="s">
        <v>127</v>
      </c>
      <c r="E5723">
        <v>9</v>
      </c>
      <c r="F5723">
        <v>14</v>
      </c>
      <c r="G5723" t="s">
        <v>20</v>
      </c>
      <c r="H5723" t="s">
        <v>222</v>
      </c>
      <c r="I5723">
        <v>6166</v>
      </c>
      <c r="J5723" t="s">
        <v>16</v>
      </c>
      <c r="K5723" t="s">
        <v>17</v>
      </c>
      <c r="L5723">
        <v>2021</v>
      </c>
      <c r="M5723" t="s">
        <v>120</v>
      </c>
    </row>
    <row r="5724" spans="1:13" x14ac:dyDescent="0.25">
      <c r="A5724" s="1">
        <v>44538</v>
      </c>
      <c r="B5724" s="2">
        <v>0.97569444444444442</v>
      </c>
      <c r="C5724" t="s">
        <v>25</v>
      </c>
      <c r="D5724" t="s">
        <v>127</v>
      </c>
      <c r="E5724">
        <v>6</v>
      </c>
      <c r="F5724">
        <v>11</v>
      </c>
      <c r="G5724" t="s">
        <v>20</v>
      </c>
      <c r="H5724" t="s">
        <v>222</v>
      </c>
      <c r="I5724">
        <v>6196</v>
      </c>
      <c r="J5724" t="s">
        <v>16</v>
      </c>
      <c r="K5724" t="s">
        <v>17</v>
      </c>
      <c r="L5724">
        <v>2021</v>
      </c>
      <c r="M5724" t="s">
        <v>120</v>
      </c>
    </row>
    <row r="5725" spans="1:13" x14ac:dyDescent="0.25">
      <c r="A5725" s="1">
        <v>44539</v>
      </c>
      <c r="B5725" s="2">
        <v>0.51249999999999996</v>
      </c>
      <c r="C5725" t="s">
        <v>33</v>
      </c>
      <c r="D5725" t="s">
        <v>67</v>
      </c>
      <c r="E5725">
        <v>0</v>
      </c>
      <c r="F5725">
        <v>0</v>
      </c>
      <c r="G5725" t="s">
        <v>15</v>
      </c>
      <c r="H5725" t="s">
        <v>221</v>
      </c>
      <c r="I5725">
        <v>5096</v>
      </c>
      <c r="J5725" t="s">
        <v>16</v>
      </c>
      <c r="K5725" t="s">
        <v>17</v>
      </c>
      <c r="L5725">
        <v>2021</v>
      </c>
      <c r="M5725" t="s">
        <v>120</v>
      </c>
    </row>
    <row r="5726" spans="1:13" x14ac:dyDescent="0.25">
      <c r="A5726" s="1">
        <v>44539</v>
      </c>
      <c r="B5726" s="2">
        <v>0.55486111111111114</v>
      </c>
      <c r="C5726" t="s">
        <v>33</v>
      </c>
      <c r="D5726" t="s">
        <v>93</v>
      </c>
      <c r="E5726">
        <v>8</v>
      </c>
      <c r="F5726">
        <v>12</v>
      </c>
      <c r="G5726" t="s">
        <v>20</v>
      </c>
      <c r="H5726" t="s">
        <v>223</v>
      </c>
      <c r="I5726">
        <v>5259</v>
      </c>
      <c r="J5726" t="s">
        <v>16</v>
      </c>
      <c r="K5726" t="s">
        <v>17</v>
      </c>
      <c r="L5726">
        <v>2021</v>
      </c>
      <c r="M5726" t="s">
        <v>120</v>
      </c>
    </row>
    <row r="5727" spans="1:13" x14ac:dyDescent="0.25">
      <c r="A5727" s="1">
        <v>44539</v>
      </c>
      <c r="B5727" s="2">
        <v>0.56944444444444442</v>
      </c>
      <c r="C5727" t="s">
        <v>33</v>
      </c>
      <c r="D5727" t="s">
        <v>102</v>
      </c>
      <c r="E5727">
        <v>23</v>
      </c>
      <c r="F5727">
        <v>27</v>
      </c>
      <c r="G5727" t="s">
        <v>32</v>
      </c>
      <c r="H5727" t="s">
        <v>223</v>
      </c>
      <c r="I5727">
        <v>5170</v>
      </c>
      <c r="J5727" t="s">
        <v>16</v>
      </c>
      <c r="K5727" t="s">
        <v>17</v>
      </c>
      <c r="L5727">
        <v>2021</v>
      </c>
      <c r="M5727" t="s">
        <v>120</v>
      </c>
    </row>
    <row r="5728" spans="1:13" x14ac:dyDescent="0.25">
      <c r="A5728" s="1">
        <v>44539</v>
      </c>
      <c r="B5728" s="2">
        <v>0.68680555555555556</v>
      </c>
      <c r="C5728" t="s">
        <v>33</v>
      </c>
      <c r="D5728" t="s">
        <v>103</v>
      </c>
      <c r="E5728">
        <v>3</v>
      </c>
      <c r="F5728">
        <v>6</v>
      </c>
      <c r="G5728" t="s">
        <v>15</v>
      </c>
      <c r="H5728" t="s">
        <v>221</v>
      </c>
      <c r="I5728">
        <v>5476</v>
      </c>
      <c r="J5728" t="s">
        <v>100</v>
      </c>
      <c r="K5728" t="s">
        <v>101</v>
      </c>
      <c r="L5728">
        <v>2021</v>
      </c>
      <c r="M5728" t="s">
        <v>120</v>
      </c>
    </row>
    <row r="5729" spans="1:13" x14ac:dyDescent="0.25">
      <c r="A5729" s="1">
        <v>44539</v>
      </c>
      <c r="B5729" s="2">
        <v>0.73472222222222228</v>
      </c>
      <c r="C5729" t="s">
        <v>33</v>
      </c>
      <c r="D5729" t="s">
        <v>48</v>
      </c>
      <c r="E5729">
        <v>4</v>
      </c>
      <c r="F5729">
        <v>7</v>
      </c>
      <c r="G5729" t="s">
        <v>23</v>
      </c>
      <c r="H5729" t="s">
        <v>221</v>
      </c>
      <c r="I5729">
        <v>6116</v>
      </c>
      <c r="J5729" t="s">
        <v>16</v>
      </c>
      <c r="K5729" t="s">
        <v>17</v>
      </c>
      <c r="L5729">
        <v>2021</v>
      </c>
      <c r="M5729" t="s">
        <v>120</v>
      </c>
    </row>
    <row r="5730" spans="1:13" x14ac:dyDescent="0.25">
      <c r="A5730" s="1">
        <v>44539</v>
      </c>
      <c r="B5730" s="2">
        <v>0.79166666666666663</v>
      </c>
      <c r="C5730" t="s">
        <v>33</v>
      </c>
      <c r="D5730" t="s">
        <v>94</v>
      </c>
      <c r="E5730">
        <v>30</v>
      </c>
      <c r="F5730">
        <v>33</v>
      </c>
      <c r="G5730" t="s">
        <v>15</v>
      </c>
      <c r="H5730" t="s">
        <v>221</v>
      </c>
      <c r="I5730">
        <v>5401</v>
      </c>
      <c r="J5730" t="s">
        <v>16</v>
      </c>
      <c r="K5730" t="s">
        <v>17</v>
      </c>
      <c r="L5730">
        <v>2021</v>
      </c>
      <c r="M5730" t="s">
        <v>120</v>
      </c>
    </row>
    <row r="5731" spans="1:13" x14ac:dyDescent="0.25">
      <c r="A5731" s="1">
        <v>44539</v>
      </c>
      <c r="B5731" s="2">
        <v>0.81180555555555556</v>
      </c>
      <c r="C5731" t="s">
        <v>33</v>
      </c>
      <c r="D5731" t="s">
        <v>68</v>
      </c>
      <c r="E5731">
        <v>0</v>
      </c>
      <c r="F5731">
        <v>0</v>
      </c>
      <c r="G5731" t="s">
        <v>32</v>
      </c>
      <c r="H5731" t="s">
        <v>223</v>
      </c>
      <c r="I5731">
        <v>5153</v>
      </c>
      <c r="J5731" t="s">
        <v>16</v>
      </c>
      <c r="K5731" t="s">
        <v>17</v>
      </c>
      <c r="L5731">
        <v>2021</v>
      </c>
      <c r="M5731" t="s">
        <v>120</v>
      </c>
    </row>
    <row r="5732" spans="1:13" x14ac:dyDescent="0.25">
      <c r="A5732" s="1">
        <v>44539</v>
      </c>
      <c r="B5732" s="2">
        <v>0.9819444444444444</v>
      </c>
      <c r="C5732" t="s">
        <v>33</v>
      </c>
      <c r="D5732" t="s">
        <v>93</v>
      </c>
      <c r="E5732">
        <v>0</v>
      </c>
      <c r="F5732">
        <v>0</v>
      </c>
      <c r="G5732" t="s">
        <v>32</v>
      </c>
      <c r="H5732" t="s">
        <v>223</v>
      </c>
      <c r="I5732">
        <v>5164</v>
      </c>
      <c r="J5732" t="s">
        <v>16</v>
      </c>
      <c r="K5732" t="s">
        <v>17</v>
      </c>
      <c r="L5732">
        <v>2021</v>
      </c>
      <c r="M5732" t="s">
        <v>120</v>
      </c>
    </row>
    <row r="5733" spans="1:13" x14ac:dyDescent="0.25">
      <c r="A5733" s="1">
        <v>44540</v>
      </c>
      <c r="B5733" s="2">
        <v>0.55972222222222223</v>
      </c>
      <c r="C5733" t="s">
        <v>40</v>
      </c>
      <c r="D5733" t="s">
        <v>87</v>
      </c>
      <c r="E5733">
        <v>17</v>
      </c>
      <c r="F5733">
        <v>23</v>
      </c>
      <c r="G5733" t="s">
        <v>23</v>
      </c>
      <c r="H5733" t="s">
        <v>221</v>
      </c>
      <c r="I5733">
        <v>5626</v>
      </c>
      <c r="J5733" t="s">
        <v>16</v>
      </c>
      <c r="K5733" t="s">
        <v>17</v>
      </c>
      <c r="L5733">
        <v>2021</v>
      </c>
      <c r="M5733" t="s">
        <v>120</v>
      </c>
    </row>
    <row r="5734" spans="1:13" x14ac:dyDescent="0.25">
      <c r="A5734" s="1">
        <v>44540</v>
      </c>
      <c r="B5734" s="2">
        <v>0.64166666666666672</v>
      </c>
      <c r="C5734" t="s">
        <v>40</v>
      </c>
      <c r="D5734" t="s">
        <v>96</v>
      </c>
      <c r="E5734">
        <v>5</v>
      </c>
      <c r="F5734">
        <v>9</v>
      </c>
      <c r="G5734" t="s">
        <v>20</v>
      </c>
      <c r="H5734" t="s">
        <v>223</v>
      </c>
      <c r="I5734">
        <v>5274</v>
      </c>
      <c r="J5734" t="s">
        <v>16</v>
      </c>
      <c r="K5734" t="s">
        <v>17</v>
      </c>
      <c r="L5734">
        <v>2021</v>
      </c>
      <c r="M5734" t="s">
        <v>120</v>
      </c>
    </row>
    <row r="5735" spans="1:13" x14ac:dyDescent="0.25">
      <c r="A5735" s="1">
        <v>44540</v>
      </c>
      <c r="B5735" s="2">
        <v>0.72430555555555554</v>
      </c>
      <c r="C5735" t="s">
        <v>40</v>
      </c>
      <c r="D5735" t="s">
        <v>52</v>
      </c>
      <c r="E5735">
        <v>0</v>
      </c>
      <c r="F5735">
        <v>0</v>
      </c>
      <c r="G5735" t="s">
        <v>23</v>
      </c>
      <c r="H5735" t="s">
        <v>221</v>
      </c>
      <c r="I5735">
        <v>5771</v>
      </c>
      <c r="J5735" t="s">
        <v>16</v>
      </c>
      <c r="K5735" t="s">
        <v>17</v>
      </c>
      <c r="L5735">
        <v>2021</v>
      </c>
      <c r="M5735" t="s">
        <v>120</v>
      </c>
    </row>
    <row r="5736" spans="1:13" x14ac:dyDescent="0.25">
      <c r="A5736" s="1">
        <v>44540</v>
      </c>
      <c r="B5736" s="2">
        <v>0.7270833333333333</v>
      </c>
      <c r="C5736" t="s">
        <v>40</v>
      </c>
      <c r="D5736" t="s">
        <v>35</v>
      </c>
      <c r="E5736">
        <v>19</v>
      </c>
      <c r="F5736">
        <v>22</v>
      </c>
      <c r="G5736" t="s">
        <v>23</v>
      </c>
      <c r="H5736" t="s">
        <v>221</v>
      </c>
      <c r="I5736">
        <v>5771</v>
      </c>
      <c r="J5736" t="s">
        <v>16</v>
      </c>
      <c r="K5736" t="s">
        <v>17</v>
      </c>
      <c r="L5736">
        <v>2021</v>
      </c>
      <c r="M5736" t="s">
        <v>120</v>
      </c>
    </row>
    <row r="5737" spans="1:13" x14ac:dyDescent="0.25">
      <c r="A5737" s="1">
        <v>44540</v>
      </c>
      <c r="B5737" s="2">
        <v>0.99722222222222223</v>
      </c>
      <c r="C5737" t="s">
        <v>40</v>
      </c>
      <c r="D5737" t="s">
        <v>102</v>
      </c>
      <c r="E5737">
        <v>0</v>
      </c>
      <c r="F5737">
        <v>0</v>
      </c>
      <c r="G5737" t="s">
        <v>20</v>
      </c>
      <c r="H5737" t="s">
        <v>223</v>
      </c>
      <c r="I5737">
        <v>5251</v>
      </c>
      <c r="J5737" t="s">
        <v>16</v>
      </c>
      <c r="K5737" t="s">
        <v>17</v>
      </c>
      <c r="L5737">
        <v>2021</v>
      </c>
      <c r="M5737" t="s">
        <v>120</v>
      </c>
    </row>
    <row r="5738" spans="1:13" x14ac:dyDescent="0.25">
      <c r="A5738" s="1">
        <v>44541</v>
      </c>
      <c r="B5738" s="2">
        <v>0.30486111111111114</v>
      </c>
      <c r="C5738" t="s">
        <v>50</v>
      </c>
      <c r="D5738" t="s">
        <v>114</v>
      </c>
      <c r="E5738">
        <v>6</v>
      </c>
      <c r="F5738">
        <v>12</v>
      </c>
      <c r="G5738" t="s">
        <v>23</v>
      </c>
      <c r="H5738" t="s">
        <v>221</v>
      </c>
      <c r="I5738">
        <v>5446</v>
      </c>
      <c r="J5738" t="s">
        <v>16</v>
      </c>
      <c r="K5738" t="s">
        <v>17</v>
      </c>
      <c r="L5738">
        <v>2021</v>
      </c>
      <c r="M5738" t="s">
        <v>120</v>
      </c>
    </row>
    <row r="5739" spans="1:13" x14ac:dyDescent="0.25">
      <c r="A5739" s="1">
        <v>44541</v>
      </c>
      <c r="B5739" s="2">
        <v>0.4597222222222222</v>
      </c>
      <c r="C5739" t="s">
        <v>50</v>
      </c>
      <c r="D5739" t="s">
        <v>37</v>
      </c>
      <c r="E5739">
        <v>5</v>
      </c>
      <c r="F5739">
        <v>10</v>
      </c>
      <c r="G5739" t="s">
        <v>32</v>
      </c>
      <c r="H5739" t="s">
        <v>223</v>
      </c>
      <c r="I5739">
        <v>5120</v>
      </c>
      <c r="J5739" t="s">
        <v>16</v>
      </c>
      <c r="K5739" t="s">
        <v>17</v>
      </c>
      <c r="L5739">
        <v>2021</v>
      </c>
      <c r="M5739" t="s">
        <v>120</v>
      </c>
    </row>
    <row r="5740" spans="1:13" x14ac:dyDescent="0.25">
      <c r="A5740" s="1">
        <v>44541</v>
      </c>
      <c r="B5740" s="2">
        <v>0.52500000000000002</v>
      </c>
      <c r="C5740" t="s">
        <v>50</v>
      </c>
      <c r="D5740" t="s">
        <v>74</v>
      </c>
      <c r="E5740">
        <v>3</v>
      </c>
      <c r="F5740">
        <v>7</v>
      </c>
      <c r="G5740" t="s">
        <v>32</v>
      </c>
      <c r="H5740" t="s">
        <v>223</v>
      </c>
      <c r="I5740">
        <v>5135</v>
      </c>
      <c r="J5740" t="s">
        <v>16</v>
      </c>
      <c r="K5740" t="s">
        <v>17</v>
      </c>
      <c r="L5740">
        <v>2021</v>
      </c>
      <c r="M5740" t="s">
        <v>120</v>
      </c>
    </row>
    <row r="5741" spans="1:13" x14ac:dyDescent="0.25">
      <c r="A5741" s="1">
        <v>44541</v>
      </c>
      <c r="B5741" s="2">
        <v>0.53472222222222221</v>
      </c>
      <c r="C5741" t="s">
        <v>50</v>
      </c>
      <c r="D5741" t="s">
        <v>35</v>
      </c>
      <c r="E5741">
        <v>9</v>
      </c>
      <c r="F5741">
        <v>13</v>
      </c>
      <c r="G5741" t="s">
        <v>23</v>
      </c>
      <c r="H5741" t="s">
        <v>221</v>
      </c>
      <c r="I5741">
        <v>5826</v>
      </c>
      <c r="J5741" t="s">
        <v>16</v>
      </c>
      <c r="K5741" t="s">
        <v>17</v>
      </c>
      <c r="L5741">
        <v>2021</v>
      </c>
      <c r="M5741" t="s">
        <v>120</v>
      </c>
    </row>
    <row r="5742" spans="1:13" x14ac:dyDescent="0.25">
      <c r="A5742" s="1">
        <v>44541</v>
      </c>
      <c r="B5742" s="2">
        <v>0.54791666666666672</v>
      </c>
      <c r="C5742" t="s">
        <v>50</v>
      </c>
      <c r="D5742" t="s">
        <v>87</v>
      </c>
      <c r="E5742">
        <v>7</v>
      </c>
      <c r="F5742">
        <v>11</v>
      </c>
      <c r="G5742" t="s">
        <v>23</v>
      </c>
      <c r="H5742" t="s">
        <v>221</v>
      </c>
      <c r="I5742">
        <v>5426</v>
      </c>
      <c r="J5742" t="s">
        <v>16</v>
      </c>
      <c r="K5742" t="s">
        <v>17</v>
      </c>
      <c r="L5742">
        <v>2021</v>
      </c>
      <c r="M5742" t="s">
        <v>120</v>
      </c>
    </row>
    <row r="5743" spans="1:13" x14ac:dyDescent="0.25">
      <c r="A5743" s="1">
        <v>44541</v>
      </c>
      <c r="B5743" s="2">
        <v>0.86736111111111114</v>
      </c>
      <c r="C5743" t="s">
        <v>50</v>
      </c>
      <c r="D5743" t="s">
        <v>36</v>
      </c>
      <c r="E5743">
        <v>4</v>
      </c>
      <c r="F5743">
        <v>9</v>
      </c>
      <c r="G5743" t="s">
        <v>23</v>
      </c>
      <c r="H5743" t="s">
        <v>221</v>
      </c>
      <c r="I5743">
        <v>5541</v>
      </c>
      <c r="J5743" t="s">
        <v>16</v>
      </c>
      <c r="K5743" t="s">
        <v>17</v>
      </c>
      <c r="L5743">
        <v>2021</v>
      </c>
      <c r="M5743" t="s">
        <v>120</v>
      </c>
    </row>
    <row r="5744" spans="1:13" x14ac:dyDescent="0.25">
      <c r="A5744" s="1">
        <v>44542</v>
      </c>
      <c r="B5744" s="2">
        <v>0.46180555555555558</v>
      </c>
      <c r="C5744" t="s">
        <v>53</v>
      </c>
      <c r="D5744" t="s">
        <v>77</v>
      </c>
      <c r="E5744">
        <v>3</v>
      </c>
      <c r="F5744">
        <v>8</v>
      </c>
      <c r="G5744" t="s">
        <v>15</v>
      </c>
      <c r="H5744" t="s">
        <v>221</v>
      </c>
      <c r="I5744">
        <v>6031</v>
      </c>
      <c r="J5744" t="s">
        <v>16</v>
      </c>
      <c r="K5744" t="s">
        <v>17</v>
      </c>
      <c r="L5744">
        <v>2021</v>
      </c>
      <c r="M5744" t="s">
        <v>120</v>
      </c>
    </row>
    <row r="5745" spans="1:13" x14ac:dyDescent="0.25">
      <c r="A5745" s="1">
        <v>44542</v>
      </c>
      <c r="B5745" s="2">
        <v>0.65</v>
      </c>
      <c r="C5745" t="s">
        <v>53</v>
      </c>
      <c r="D5745" t="s">
        <v>59</v>
      </c>
      <c r="E5745">
        <v>0</v>
      </c>
      <c r="F5745">
        <v>0</v>
      </c>
      <c r="G5745" t="s">
        <v>32</v>
      </c>
      <c r="H5745" t="s">
        <v>223</v>
      </c>
      <c r="I5745">
        <v>5094</v>
      </c>
      <c r="J5745" t="s">
        <v>16</v>
      </c>
      <c r="K5745" t="s">
        <v>17</v>
      </c>
      <c r="L5745">
        <v>2021</v>
      </c>
      <c r="M5745" t="s">
        <v>120</v>
      </c>
    </row>
    <row r="5746" spans="1:13" x14ac:dyDescent="0.25">
      <c r="A5746" s="1">
        <v>44542</v>
      </c>
      <c r="B5746" s="2">
        <v>0.77222222222222225</v>
      </c>
      <c r="C5746" t="s">
        <v>53</v>
      </c>
      <c r="D5746" t="s">
        <v>65</v>
      </c>
      <c r="E5746">
        <v>4</v>
      </c>
      <c r="F5746">
        <v>9</v>
      </c>
      <c r="G5746" t="s">
        <v>15</v>
      </c>
      <c r="H5746" t="s">
        <v>221</v>
      </c>
      <c r="I5746">
        <v>6006</v>
      </c>
      <c r="J5746" t="s">
        <v>16</v>
      </c>
      <c r="K5746" t="s">
        <v>17</v>
      </c>
      <c r="L5746">
        <v>2021</v>
      </c>
      <c r="M5746" t="s">
        <v>120</v>
      </c>
    </row>
    <row r="5747" spans="1:13" x14ac:dyDescent="0.25">
      <c r="A5747" s="1">
        <v>44542</v>
      </c>
      <c r="B5747" s="2">
        <v>0.81319444444444444</v>
      </c>
      <c r="C5747" t="s">
        <v>53</v>
      </c>
      <c r="D5747" t="s">
        <v>65</v>
      </c>
      <c r="E5747">
        <v>0</v>
      </c>
      <c r="F5747">
        <v>0</v>
      </c>
      <c r="G5747" t="s">
        <v>15</v>
      </c>
      <c r="H5747" t="s">
        <v>221</v>
      </c>
      <c r="I5747">
        <v>5481</v>
      </c>
      <c r="J5747" t="s">
        <v>16</v>
      </c>
      <c r="K5747" t="s">
        <v>17</v>
      </c>
      <c r="L5747">
        <v>2021</v>
      </c>
      <c r="M5747" t="s">
        <v>120</v>
      </c>
    </row>
    <row r="5748" spans="1:13" x14ac:dyDescent="0.25">
      <c r="A5748" s="1">
        <v>44542</v>
      </c>
      <c r="B5748" s="2">
        <v>0.86944444444444446</v>
      </c>
      <c r="C5748" t="s">
        <v>53</v>
      </c>
      <c r="D5748" t="s">
        <v>58</v>
      </c>
      <c r="E5748">
        <v>7</v>
      </c>
      <c r="F5748">
        <v>14</v>
      </c>
      <c r="G5748" t="s">
        <v>23</v>
      </c>
      <c r="H5748" t="s">
        <v>221</v>
      </c>
      <c r="I5748">
        <v>5611</v>
      </c>
      <c r="J5748" t="s">
        <v>16</v>
      </c>
      <c r="K5748" t="s">
        <v>17</v>
      </c>
      <c r="L5748">
        <v>2021</v>
      </c>
      <c r="M5748" t="s">
        <v>120</v>
      </c>
    </row>
    <row r="5749" spans="1:13" x14ac:dyDescent="0.25">
      <c r="A5749" s="1">
        <v>44543</v>
      </c>
      <c r="B5749" s="2">
        <v>0.50486111111111109</v>
      </c>
      <c r="C5749" t="s">
        <v>13</v>
      </c>
      <c r="D5749" t="s">
        <v>41</v>
      </c>
      <c r="E5749">
        <v>3</v>
      </c>
      <c r="F5749">
        <v>7</v>
      </c>
      <c r="G5749" t="s">
        <v>20</v>
      </c>
      <c r="H5749" t="s">
        <v>223</v>
      </c>
      <c r="I5749">
        <v>5044</v>
      </c>
      <c r="J5749" t="s">
        <v>16</v>
      </c>
      <c r="K5749" t="s">
        <v>17</v>
      </c>
      <c r="L5749">
        <v>2021</v>
      </c>
      <c r="M5749" t="s">
        <v>120</v>
      </c>
    </row>
    <row r="5750" spans="1:13" x14ac:dyDescent="0.25">
      <c r="A5750" s="1">
        <v>44543</v>
      </c>
      <c r="B5750" s="2">
        <v>0.64166666666666672</v>
      </c>
      <c r="C5750" t="s">
        <v>13</v>
      </c>
      <c r="D5750" t="s">
        <v>96</v>
      </c>
      <c r="E5750">
        <v>0</v>
      </c>
      <c r="F5750">
        <v>0</v>
      </c>
      <c r="G5750" t="s">
        <v>32</v>
      </c>
      <c r="H5750" t="s">
        <v>223</v>
      </c>
      <c r="I5750">
        <v>5082</v>
      </c>
      <c r="J5750" t="s">
        <v>16</v>
      </c>
      <c r="K5750" t="s">
        <v>17</v>
      </c>
      <c r="L5750">
        <v>2021</v>
      </c>
      <c r="M5750" t="s">
        <v>120</v>
      </c>
    </row>
    <row r="5751" spans="1:13" x14ac:dyDescent="0.25">
      <c r="A5751" s="1">
        <v>44543</v>
      </c>
      <c r="B5751" s="2">
        <v>0.69930555555555551</v>
      </c>
      <c r="C5751" t="s">
        <v>13</v>
      </c>
      <c r="D5751" t="s">
        <v>113</v>
      </c>
      <c r="E5751">
        <v>4</v>
      </c>
      <c r="F5751">
        <v>7</v>
      </c>
      <c r="G5751" t="s">
        <v>15</v>
      </c>
      <c r="H5751" t="s">
        <v>221</v>
      </c>
      <c r="I5751">
        <v>6096</v>
      </c>
      <c r="J5751" t="s">
        <v>55</v>
      </c>
      <c r="K5751" t="s">
        <v>56</v>
      </c>
      <c r="L5751">
        <v>2021</v>
      </c>
      <c r="M5751" t="s">
        <v>120</v>
      </c>
    </row>
    <row r="5752" spans="1:13" x14ac:dyDescent="0.25">
      <c r="A5752" s="1">
        <v>44543</v>
      </c>
      <c r="B5752" s="2">
        <v>0.7270833333333333</v>
      </c>
      <c r="C5752" t="s">
        <v>13</v>
      </c>
      <c r="D5752" t="s">
        <v>58</v>
      </c>
      <c r="E5752">
        <v>0</v>
      </c>
      <c r="F5752">
        <v>0</v>
      </c>
      <c r="G5752" t="s">
        <v>23</v>
      </c>
      <c r="H5752" t="s">
        <v>221</v>
      </c>
      <c r="I5752">
        <v>5846</v>
      </c>
      <c r="J5752" t="s">
        <v>16</v>
      </c>
      <c r="K5752" t="s">
        <v>17</v>
      </c>
      <c r="L5752">
        <v>2021</v>
      </c>
      <c r="M5752" t="s">
        <v>120</v>
      </c>
    </row>
    <row r="5753" spans="1:13" x14ac:dyDescent="0.25">
      <c r="A5753" s="1">
        <v>44543</v>
      </c>
      <c r="B5753" s="2">
        <v>0.79027777777777775</v>
      </c>
      <c r="C5753" t="s">
        <v>13</v>
      </c>
      <c r="D5753" t="s">
        <v>36</v>
      </c>
      <c r="E5753">
        <v>0</v>
      </c>
      <c r="F5753">
        <v>0</v>
      </c>
      <c r="G5753" t="s">
        <v>23</v>
      </c>
      <c r="H5753" t="s">
        <v>221</v>
      </c>
      <c r="I5753">
        <v>5841</v>
      </c>
      <c r="J5753" t="s">
        <v>16</v>
      </c>
      <c r="K5753" t="s">
        <v>17</v>
      </c>
      <c r="L5753">
        <v>2021</v>
      </c>
      <c r="M5753" t="s">
        <v>120</v>
      </c>
    </row>
    <row r="5754" spans="1:13" x14ac:dyDescent="0.25">
      <c r="A5754" s="1">
        <v>44544</v>
      </c>
      <c r="B5754" s="2">
        <v>0.80347222222222225</v>
      </c>
      <c r="C5754" t="s">
        <v>21</v>
      </c>
      <c r="D5754" t="s">
        <v>111</v>
      </c>
      <c r="E5754">
        <v>8</v>
      </c>
      <c r="F5754">
        <v>13</v>
      </c>
      <c r="G5754" t="s">
        <v>23</v>
      </c>
      <c r="H5754" t="s">
        <v>224</v>
      </c>
      <c r="I5754">
        <v>3002</v>
      </c>
      <c r="J5754" t="s">
        <v>61</v>
      </c>
      <c r="K5754" t="s">
        <v>17</v>
      </c>
      <c r="L5754">
        <v>2021</v>
      </c>
      <c r="M5754" t="s">
        <v>120</v>
      </c>
    </row>
    <row r="5755" spans="1:13" x14ac:dyDescent="0.25">
      <c r="A5755" s="1">
        <v>44544</v>
      </c>
      <c r="B5755" s="2">
        <v>0.35833333333333334</v>
      </c>
      <c r="C5755" t="s">
        <v>21</v>
      </c>
      <c r="D5755" t="s">
        <v>48</v>
      </c>
      <c r="E5755">
        <v>25</v>
      </c>
      <c r="F5755">
        <v>28</v>
      </c>
      <c r="G5755" t="s">
        <v>23</v>
      </c>
      <c r="H5755" t="s">
        <v>221</v>
      </c>
      <c r="I5755">
        <v>5826</v>
      </c>
      <c r="J5755" t="s">
        <v>89</v>
      </c>
      <c r="K5755" t="s">
        <v>90</v>
      </c>
      <c r="L5755">
        <v>2021</v>
      </c>
      <c r="M5755" t="s">
        <v>120</v>
      </c>
    </row>
    <row r="5756" spans="1:13" x14ac:dyDescent="0.25">
      <c r="A5756" s="1">
        <v>44544</v>
      </c>
      <c r="B5756" s="2">
        <v>0.35833333333333334</v>
      </c>
      <c r="C5756" t="s">
        <v>21</v>
      </c>
      <c r="D5756" t="s">
        <v>26</v>
      </c>
      <c r="E5756">
        <v>25</v>
      </c>
      <c r="F5756">
        <v>28</v>
      </c>
      <c r="G5756" t="s">
        <v>32</v>
      </c>
      <c r="H5756" t="s">
        <v>223</v>
      </c>
      <c r="I5756">
        <v>5267</v>
      </c>
      <c r="J5756" t="s">
        <v>89</v>
      </c>
      <c r="K5756" t="s">
        <v>90</v>
      </c>
      <c r="L5756">
        <v>2021</v>
      </c>
      <c r="M5756" t="s">
        <v>120</v>
      </c>
    </row>
    <row r="5757" spans="1:13" x14ac:dyDescent="0.25">
      <c r="A5757" s="1">
        <v>44544</v>
      </c>
      <c r="B5757" s="2">
        <v>0.89375000000000004</v>
      </c>
      <c r="C5757" t="s">
        <v>21</v>
      </c>
      <c r="D5757" t="s">
        <v>114</v>
      </c>
      <c r="E5757">
        <v>4</v>
      </c>
      <c r="F5757">
        <v>9</v>
      </c>
      <c r="G5757" t="s">
        <v>15</v>
      </c>
      <c r="H5757" t="s">
        <v>221</v>
      </c>
      <c r="I5757">
        <v>5516</v>
      </c>
      <c r="J5757" t="s">
        <v>16</v>
      </c>
      <c r="K5757" t="s">
        <v>17</v>
      </c>
      <c r="L5757">
        <v>2021</v>
      </c>
      <c r="M5757" t="s">
        <v>120</v>
      </c>
    </row>
    <row r="5758" spans="1:13" x14ac:dyDescent="0.25">
      <c r="A5758" s="1">
        <v>44544</v>
      </c>
      <c r="B5758" s="2">
        <v>6.1111111111111109E-2</v>
      </c>
      <c r="C5758" t="s">
        <v>21</v>
      </c>
      <c r="D5758" t="s">
        <v>14</v>
      </c>
      <c r="E5758">
        <v>4</v>
      </c>
      <c r="F5758">
        <v>9</v>
      </c>
      <c r="G5758" t="s">
        <v>15</v>
      </c>
      <c r="H5758" t="s">
        <v>221</v>
      </c>
      <c r="I5758">
        <v>5711</v>
      </c>
      <c r="J5758" t="s">
        <v>16</v>
      </c>
      <c r="K5758" t="s">
        <v>17</v>
      </c>
      <c r="L5758">
        <v>2021</v>
      </c>
      <c r="M5758" t="s">
        <v>120</v>
      </c>
    </row>
    <row r="5759" spans="1:13" x14ac:dyDescent="0.25">
      <c r="A5759" s="1">
        <v>44545</v>
      </c>
      <c r="B5759" s="2">
        <v>0.66180555555555554</v>
      </c>
      <c r="C5759" t="s">
        <v>25</v>
      </c>
      <c r="D5759" t="s">
        <v>37</v>
      </c>
      <c r="E5759">
        <v>4</v>
      </c>
      <c r="F5759">
        <v>8</v>
      </c>
      <c r="G5759" t="s">
        <v>32</v>
      </c>
      <c r="H5759" t="s">
        <v>223</v>
      </c>
      <c r="I5759">
        <v>5047</v>
      </c>
      <c r="J5759" t="s">
        <v>16</v>
      </c>
      <c r="K5759" t="s">
        <v>17</v>
      </c>
      <c r="L5759">
        <v>2021</v>
      </c>
      <c r="M5759" t="s">
        <v>120</v>
      </c>
    </row>
    <row r="5760" spans="1:13" x14ac:dyDescent="0.25">
      <c r="A5760" s="1">
        <v>44545</v>
      </c>
      <c r="B5760" s="2">
        <v>0.71944444444444444</v>
      </c>
      <c r="C5760" t="s">
        <v>25</v>
      </c>
      <c r="D5760" t="s">
        <v>63</v>
      </c>
      <c r="E5760">
        <v>12</v>
      </c>
      <c r="F5760">
        <v>15</v>
      </c>
      <c r="G5760" t="s">
        <v>15</v>
      </c>
      <c r="H5760" t="s">
        <v>221</v>
      </c>
      <c r="I5760">
        <v>5061</v>
      </c>
      <c r="J5760" t="s">
        <v>16</v>
      </c>
      <c r="K5760" t="s">
        <v>17</v>
      </c>
      <c r="L5760">
        <v>2021</v>
      </c>
      <c r="M5760" t="s">
        <v>120</v>
      </c>
    </row>
    <row r="5761" spans="1:13" x14ac:dyDescent="0.25">
      <c r="A5761" s="1">
        <v>44545</v>
      </c>
      <c r="B5761" s="2">
        <v>0.75416666666666665</v>
      </c>
      <c r="C5761" t="s">
        <v>25</v>
      </c>
      <c r="D5761" t="s">
        <v>58</v>
      </c>
      <c r="E5761">
        <v>0</v>
      </c>
      <c r="F5761">
        <v>0</v>
      </c>
      <c r="G5761" t="s">
        <v>15</v>
      </c>
      <c r="H5761" t="s">
        <v>221</v>
      </c>
      <c r="I5761">
        <v>5606</v>
      </c>
      <c r="J5761" t="s">
        <v>29</v>
      </c>
      <c r="K5761" t="s">
        <v>30</v>
      </c>
      <c r="L5761">
        <v>2021</v>
      </c>
      <c r="M5761" t="s">
        <v>120</v>
      </c>
    </row>
    <row r="5762" spans="1:13" x14ac:dyDescent="0.25">
      <c r="A5762" s="1">
        <v>44545</v>
      </c>
      <c r="B5762" s="2">
        <v>0.96527777777777779</v>
      </c>
      <c r="C5762" t="s">
        <v>25</v>
      </c>
      <c r="D5762" t="s">
        <v>118</v>
      </c>
      <c r="E5762">
        <v>3</v>
      </c>
      <c r="F5762">
        <v>8</v>
      </c>
      <c r="G5762" t="s">
        <v>15</v>
      </c>
      <c r="H5762" t="s">
        <v>221</v>
      </c>
      <c r="I5762">
        <v>5431</v>
      </c>
      <c r="J5762" t="s">
        <v>16</v>
      </c>
      <c r="K5762" t="s">
        <v>17</v>
      </c>
      <c r="L5762">
        <v>2021</v>
      </c>
      <c r="M5762" t="s">
        <v>120</v>
      </c>
    </row>
    <row r="5763" spans="1:13" x14ac:dyDescent="0.25">
      <c r="A5763" s="1">
        <v>44546</v>
      </c>
      <c r="B5763" s="2">
        <v>0.26944444444444443</v>
      </c>
      <c r="C5763" t="s">
        <v>33</v>
      </c>
      <c r="D5763" t="s">
        <v>28</v>
      </c>
      <c r="E5763">
        <v>3</v>
      </c>
      <c r="F5763">
        <v>8</v>
      </c>
      <c r="G5763" t="s">
        <v>20</v>
      </c>
      <c r="H5763" t="s">
        <v>223</v>
      </c>
      <c r="I5763">
        <v>5320</v>
      </c>
      <c r="J5763" t="s">
        <v>16</v>
      </c>
      <c r="K5763" t="s">
        <v>17</v>
      </c>
      <c r="L5763">
        <v>2021</v>
      </c>
      <c r="M5763" t="s">
        <v>120</v>
      </c>
    </row>
    <row r="5764" spans="1:13" x14ac:dyDescent="0.25">
      <c r="A5764" s="1">
        <v>44546</v>
      </c>
      <c r="B5764" s="2">
        <v>0.27638888888888891</v>
      </c>
      <c r="C5764" t="s">
        <v>33</v>
      </c>
      <c r="D5764" t="s">
        <v>28</v>
      </c>
      <c r="E5764">
        <v>0</v>
      </c>
      <c r="F5764">
        <v>0</v>
      </c>
      <c r="G5764" t="s">
        <v>20</v>
      </c>
      <c r="H5764" t="s">
        <v>223</v>
      </c>
      <c r="I5764">
        <v>5274</v>
      </c>
      <c r="J5764" t="s">
        <v>16</v>
      </c>
      <c r="K5764" t="s">
        <v>17</v>
      </c>
      <c r="L5764">
        <v>2021</v>
      </c>
      <c r="M5764" t="s">
        <v>120</v>
      </c>
    </row>
    <row r="5765" spans="1:13" x14ac:dyDescent="0.25">
      <c r="A5765" s="1">
        <v>44546</v>
      </c>
      <c r="B5765" s="2">
        <v>0.30972222222222223</v>
      </c>
      <c r="C5765" t="s">
        <v>33</v>
      </c>
      <c r="D5765" t="s">
        <v>68</v>
      </c>
      <c r="E5765">
        <v>0</v>
      </c>
      <c r="F5765">
        <v>0</v>
      </c>
      <c r="G5765" t="s">
        <v>32</v>
      </c>
      <c r="H5765" t="s">
        <v>223</v>
      </c>
      <c r="I5765">
        <v>5009</v>
      </c>
      <c r="J5765" t="s">
        <v>16</v>
      </c>
      <c r="K5765" t="s">
        <v>17</v>
      </c>
      <c r="L5765">
        <v>2021</v>
      </c>
      <c r="M5765" t="s">
        <v>120</v>
      </c>
    </row>
    <row r="5766" spans="1:13" x14ac:dyDescent="0.25">
      <c r="A5766" s="1">
        <v>44546</v>
      </c>
      <c r="B5766" s="2">
        <v>0.32291666666666669</v>
      </c>
      <c r="C5766" t="s">
        <v>33</v>
      </c>
      <c r="D5766" t="s">
        <v>86</v>
      </c>
      <c r="E5766">
        <v>4</v>
      </c>
      <c r="F5766">
        <v>8</v>
      </c>
      <c r="G5766" t="s">
        <v>20</v>
      </c>
      <c r="H5766" t="s">
        <v>223</v>
      </c>
      <c r="I5766">
        <v>5176</v>
      </c>
      <c r="J5766" t="s">
        <v>16</v>
      </c>
      <c r="K5766" t="s">
        <v>17</v>
      </c>
      <c r="L5766">
        <v>2021</v>
      </c>
      <c r="M5766" t="s">
        <v>120</v>
      </c>
    </row>
    <row r="5767" spans="1:13" x14ac:dyDescent="0.25">
      <c r="A5767" s="1">
        <v>44546</v>
      </c>
      <c r="B5767" s="2">
        <v>0.5</v>
      </c>
      <c r="C5767" t="s">
        <v>33</v>
      </c>
      <c r="D5767" t="s">
        <v>36</v>
      </c>
      <c r="E5767">
        <v>7</v>
      </c>
      <c r="F5767">
        <v>10</v>
      </c>
      <c r="G5767" t="s">
        <v>15</v>
      </c>
      <c r="H5767" t="s">
        <v>221</v>
      </c>
      <c r="I5767">
        <v>5786</v>
      </c>
      <c r="J5767" t="s">
        <v>16</v>
      </c>
      <c r="K5767" t="s">
        <v>17</v>
      </c>
      <c r="L5767">
        <v>2021</v>
      </c>
      <c r="M5767" t="s">
        <v>120</v>
      </c>
    </row>
    <row r="5768" spans="1:13" x14ac:dyDescent="0.25">
      <c r="A5768" s="1">
        <v>44546</v>
      </c>
      <c r="B5768" s="2">
        <v>0.51875000000000004</v>
      </c>
      <c r="C5768" t="s">
        <v>33</v>
      </c>
      <c r="D5768" t="s">
        <v>80</v>
      </c>
      <c r="E5768">
        <v>0</v>
      </c>
      <c r="F5768">
        <v>0</v>
      </c>
      <c r="G5768" t="s">
        <v>32</v>
      </c>
      <c r="H5768" t="s">
        <v>223</v>
      </c>
      <c r="I5768">
        <v>5029</v>
      </c>
      <c r="J5768" t="s">
        <v>16</v>
      </c>
      <c r="K5768" t="s">
        <v>17</v>
      </c>
      <c r="L5768">
        <v>2021</v>
      </c>
      <c r="M5768" t="s">
        <v>120</v>
      </c>
    </row>
    <row r="5769" spans="1:13" x14ac:dyDescent="0.25">
      <c r="A5769" s="1">
        <v>44546</v>
      </c>
      <c r="B5769" s="2">
        <v>0.67638888888888893</v>
      </c>
      <c r="C5769" t="s">
        <v>33</v>
      </c>
      <c r="D5769" t="s">
        <v>63</v>
      </c>
      <c r="E5769">
        <v>7</v>
      </c>
      <c r="F5769">
        <v>10</v>
      </c>
      <c r="G5769" t="s">
        <v>23</v>
      </c>
      <c r="H5769" t="s">
        <v>221</v>
      </c>
      <c r="I5769">
        <v>5536</v>
      </c>
      <c r="J5769" t="s">
        <v>16</v>
      </c>
      <c r="K5769" t="s">
        <v>17</v>
      </c>
      <c r="L5769">
        <v>2021</v>
      </c>
      <c r="M5769" t="s">
        <v>120</v>
      </c>
    </row>
    <row r="5770" spans="1:13" x14ac:dyDescent="0.25">
      <c r="A5770" s="1">
        <v>44546</v>
      </c>
      <c r="B5770" s="2">
        <v>0.74097222222222225</v>
      </c>
      <c r="C5770" t="s">
        <v>33</v>
      </c>
      <c r="D5770" t="s">
        <v>36</v>
      </c>
      <c r="E5770">
        <v>4</v>
      </c>
      <c r="F5770">
        <v>7</v>
      </c>
      <c r="G5770" t="s">
        <v>23</v>
      </c>
      <c r="H5770" t="s">
        <v>221</v>
      </c>
      <c r="I5770">
        <v>5406</v>
      </c>
      <c r="J5770" t="s">
        <v>45</v>
      </c>
      <c r="K5770" t="s">
        <v>46</v>
      </c>
      <c r="L5770">
        <v>2021</v>
      </c>
      <c r="M5770" t="s">
        <v>120</v>
      </c>
    </row>
    <row r="5771" spans="1:13" x14ac:dyDescent="0.25">
      <c r="A5771" s="1">
        <v>44546</v>
      </c>
      <c r="B5771" s="2">
        <v>0.89375000000000004</v>
      </c>
      <c r="C5771" t="s">
        <v>33</v>
      </c>
      <c r="D5771" t="s">
        <v>105</v>
      </c>
      <c r="E5771">
        <v>28</v>
      </c>
      <c r="F5771">
        <v>32</v>
      </c>
      <c r="G5771" t="s">
        <v>15</v>
      </c>
      <c r="H5771" t="s">
        <v>221</v>
      </c>
      <c r="I5771">
        <v>5531</v>
      </c>
      <c r="J5771" t="s">
        <v>16</v>
      </c>
      <c r="K5771" t="s">
        <v>17</v>
      </c>
      <c r="L5771">
        <v>2021</v>
      </c>
      <c r="M5771" t="s">
        <v>120</v>
      </c>
    </row>
    <row r="5772" spans="1:13" x14ac:dyDescent="0.25">
      <c r="A5772" s="1">
        <v>44547</v>
      </c>
      <c r="B5772" s="2">
        <v>0.36805555555555558</v>
      </c>
      <c r="C5772" t="s">
        <v>40</v>
      </c>
      <c r="D5772" t="s">
        <v>22</v>
      </c>
      <c r="E5772">
        <v>5</v>
      </c>
      <c r="F5772">
        <v>8</v>
      </c>
      <c r="G5772" t="s">
        <v>23</v>
      </c>
      <c r="H5772" t="s">
        <v>221</v>
      </c>
      <c r="I5772">
        <v>5906</v>
      </c>
      <c r="J5772" t="s">
        <v>16</v>
      </c>
      <c r="K5772" t="s">
        <v>17</v>
      </c>
      <c r="L5772">
        <v>2021</v>
      </c>
      <c r="M5772" t="s">
        <v>120</v>
      </c>
    </row>
    <row r="5773" spans="1:13" x14ac:dyDescent="0.25">
      <c r="A5773" s="1">
        <v>44547</v>
      </c>
      <c r="B5773" s="2">
        <v>0.37222222222222223</v>
      </c>
      <c r="C5773" t="s">
        <v>40</v>
      </c>
      <c r="D5773" t="s">
        <v>68</v>
      </c>
      <c r="E5773">
        <v>13</v>
      </c>
      <c r="F5773">
        <v>17</v>
      </c>
      <c r="G5773" t="s">
        <v>20</v>
      </c>
      <c r="H5773" t="s">
        <v>223</v>
      </c>
      <c r="I5773">
        <v>5211</v>
      </c>
      <c r="J5773" t="s">
        <v>16</v>
      </c>
      <c r="K5773" t="s">
        <v>17</v>
      </c>
      <c r="L5773">
        <v>2021</v>
      </c>
      <c r="M5773" t="s">
        <v>120</v>
      </c>
    </row>
    <row r="5774" spans="1:13" x14ac:dyDescent="0.25">
      <c r="A5774" s="1">
        <v>44547</v>
      </c>
      <c r="B5774" s="2">
        <v>0.43402777777777779</v>
      </c>
      <c r="C5774" t="s">
        <v>40</v>
      </c>
      <c r="D5774" t="s">
        <v>58</v>
      </c>
      <c r="E5774">
        <v>13</v>
      </c>
      <c r="F5774">
        <v>16</v>
      </c>
      <c r="G5774" t="s">
        <v>23</v>
      </c>
      <c r="H5774" t="s">
        <v>221</v>
      </c>
      <c r="I5774">
        <v>5711</v>
      </c>
      <c r="J5774" t="s">
        <v>16</v>
      </c>
      <c r="K5774" t="s">
        <v>17</v>
      </c>
      <c r="L5774">
        <v>2021</v>
      </c>
      <c r="M5774" t="s">
        <v>120</v>
      </c>
    </row>
    <row r="5775" spans="1:13" x14ac:dyDescent="0.25">
      <c r="A5775" s="1">
        <v>44547</v>
      </c>
      <c r="B5775" s="2">
        <v>0.50208333333333333</v>
      </c>
      <c r="C5775" t="s">
        <v>40</v>
      </c>
      <c r="D5775" t="s">
        <v>49</v>
      </c>
      <c r="E5775">
        <v>10</v>
      </c>
      <c r="F5775">
        <v>13</v>
      </c>
      <c r="G5775" t="s">
        <v>23</v>
      </c>
      <c r="H5775" t="s">
        <v>221</v>
      </c>
      <c r="I5775">
        <v>5751</v>
      </c>
      <c r="J5775" t="s">
        <v>16</v>
      </c>
      <c r="K5775" t="s">
        <v>17</v>
      </c>
      <c r="L5775">
        <v>2021</v>
      </c>
      <c r="M5775" t="s">
        <v>120</v>
      </c>
    </row>
    <row r="5776" spans="1:13" x14ac:dyDescent="0.25">
      <c r="A5776" s="1">
        <v>44547</v>
      </c>
      <c r="B5776" s="2">
        <v>0.55833333333333335</v>
      </c>
      <c r="C5776" t="s">
        <v>40</v>
      </c>
      <c r="D5776" t="s">
        <v>103</v>
      </c>
      <c r="E5776">
        <v>5</v>
      </c>
      <c r="F5776">
        <v>9</v>
      </c>
      <c r="G5776" t="s">
        <v>23</v>
      </c>
      <c r="H5776" t="s">
        <v>221</v>
      </c>
      <c r="I5776">
        <v>5956</v>
      </c>
      <c r="J5776" t="s">
        <v>16</v>
      </c>
      <c r="K5776" t="s">
        <v>17</v>
      </c>
      <c r="L5776">
        <v>2021</v>
      </c>
      <c r="M5776" t="s">
        <v>120</v>
      </c>
    </row>
    <row r="5777" spans="1:13" x14ac:dyDescent="0.25">
      <c r="A5777" s="1">
        <v>44547</v>
      </c>
      <c r="B5777" s="2">
        <v>0.66805555555555551</v>
      </c>
      <c r="C5777" t="s">
        <v>40</v>
      </c>
      <c r="D5777" t="s">
        <v>105</v>
      </c>
      <c r="E5777">
        <v>4</v>
      </c>
      <c r="F5777">
        <v>7</v>
      </c>
      <c r="G5777" t="s">
        <v>15</v>
      </c>
      <c r="H5777" t="s">
        <v>221</v>
      </c>
      <c r="I5777">
        <v>5921</v>
      </c>
      <c r="J5777" t="s">
        <v>16</v>
      </c>
      <c r="K5777" t="s">
        <v>17</v>
      </c>
      <c r="L5777">
        <v>2021</v>
      </c>
      <c r="M5777" t="s">
        <v>120</v>
      </c>
    </row>
    <row r="5778" spans="1:13" x14ac:dyDescent="0.25">
      <c r="A5778" s="1">
        <v>44547</v>
      </c>
      <c r="B5778" s="2">
        <v>0.93958333333333333</v>
      </c>
      <c r="C5778" t="s">
        <v>40</v>
      </c>
      <c r="D5778" t="s">
        <v>70</v>
      </c>
      <c r="E5778">
        <v>0</v>
      </c>
      <c r="F5778">
        <v>0</v>
      </c>
      <c r="G5778" t="s">
        <v>32</v>
      </c>
      <c r="H5778" t="s">
        <v>223</v>
      </c>
      <c r="I5778">
        <v>5151</v>
      </c>
      <c r="J5778" t="s">
        <v>55</v>
      </c>
      <c r="K5778" t="s">
        <v>56</v>
      </c>
      <c r="L5778">
        <v>2021</v>
      </c>
      <c r="M5778" t="s">
        <v>120</v>
      </c>
    </row>
    <row r="5779" spans="1:13" x14ac:dyDescent="0.25">
      <c r="A5779" s="1">
        <v>44547</v>
      </c>
      <c r="B5779" s="2">
        <v>0.96111111111111114</v>
      </c>
      <c r="C5779" t="s">
        <v>40</v>
      </c>
      <c r="D5779" t="s">
        <v>37</v>
      </c>
      <c r="E5779">
        <v>4</v>
      </c>
      <c r="F5779">
        <v>11</v>
      </c>
      <c r="G5779" t="s">
        <v>20</v>
      </c>
      <c r="H5779" t="s">
        <v>223</v>
      </c>
      <c r="I5779">
        <v>5041</v>
      </c>
      <c r="J5779" t="s">
        <v>16</v>
      </c>
      <c r="K5779" t="s">
        <v>17</v>
      </c>
      <c r="L5779">
        <v>2021</v>
      </c>
      <c r="M5779" t="s">
        <v>120</v>
      </c>
    </row>
    <row r="5780" spans="1:13" x14ac:dyDescent="0.25">
      <c r="A5780" s="1">
        <v>44548</v>
      </c>
      <c r="B5780" s="2">
        <v>0.37638888888888888</v>
      </c>
      <c r="C5780" t="s">
        <v>50</v>
      </c>
      <c r="D5780" t="s">
        <v>116</v>
      </c>
      <c r="E5780">
        <v>8</v>
      </c>
      <c r="F5780">
        <v>13</v>
      </c>
      <c r="G5780" t="s">
        <v>20</v>
      </c>
      <c r="H5780" t="s">
        <v>223</v>
      </c>
      <c r="I5780">
        <v>5146</v>
      </c>
      <c r="J5780" t="s">
        <v>16</v>
      </c>
      <c r="K5780" t="s">
        <v>17</v>
      </c>
      <c r="L5780">
        <v>2021</v>
      </c>
      <c r="M5780" t="s">
        <v>120</v>
      </c>
    </row>
    <row r="5781" spans="1:13" x14ac:dyDescent="0.25">
      <c r="A5781" s="1">
        <v>44548</v>
      </c>
      <c r="B5781" s="2">
        <v>0.69027777777777777</v>
      </c>
      <c r="C5781" t="s">
        <v>50</v>
      </c>
      <c r="D5781" t="s">
        <v>95</v>
      </c>
      <c r="E5781">
        <v>0</v>
      </c>
      <c r="F5781">
        <v>0</v>
      </c>
      <c r="G5781" t="s">
        <v>15</v>
      </c>
      <c r="H5781" t="s">
        <v>221</v>
      </c>
      <c r="I5781">
        <v>5881</v>
      </c>
      <c r="J5781" t="s">
        <v>16</v>
      </c>
      <c r="K5781" t="s">
        <v>17</v>
      </c>
      <c r="L5781">
        <v>2021</v>
      </c>
      <c r="M5781" t="s">
        <v>120</v>
      </c>
    </row>
    <row r="5782" spans="1:13" x14ac:dyDescent="0.25">
      <c r="A5782" s="1">
        <v>44548</v>
      </c>
      <c r="B5782" s="2">
        <v>0.73888888888888893</v>
      </c>
      <c r="C5782" t="s">
        <v>50</v>
      </c>
      <c r="D5782" t="s">
        <v>41</v>
      </c>
      <c r="E5782">
        <v>4</v>
      </c>
      <c r="F5782">
        <v>8</v>
      </c>
      <c r="G5782" t="s">
        <v>32</v>
      </c>
      <c r="H5782" t="s">
        <v>223</v>
      </c>
      <c r="I5782">
        <v>5072</v>
      </c>
      <c r="J5782" t="s">
        <v>16</v>
      </c>
      <c r="K5782" t="s">
        <v>17</v>
      </c>
      <c r="L5782">
        <v>2021</v>
      </c>
      <c r="M5782" t="s">
        <v>120</v>
      </c>
    </row>
    <row r="5783" spans="1:13" x14ac:dyDescent="0.25">
      <c r="A5783" s="1">
        <v>44548</v>
      </c>
      <c r="B5783" s="2">
        <v>0.74097222222222225</v>
      </c>
      <c r="C5783" t="s">
        <v>50</v>
      </c>
      <c r="D5783" t="s">
        <v>48</v>
      </c>
      <c r="E5783">
        <v>8</v>
      </c>
      <c r="F5783">
        <v>12</v>
      </c>
      <c r="G5783" t="s">
        <v>15</v>
      </c>
      <c r="H5783" t="s">
        <v>221</v>
      </c>
      <c r="I5783">
        <v>5661</v>
      </c>
      <c r="J5783" t="s">
        <v>16</v>
      </c>
      <c r="K5783" t="s">
        <v>17</v>
      </c>
      <c r="L5783">
        <v>2021</v>
      </c>
      <c r="M5783" t="s">
        <v>120</v>
      </c>
    </row>
    <row r="5784" spans="1:13" x14ac:dyDescent="0.25">
      <c r="A5784" s="1">
        <v>44548</v>
      </c>
      <c r="B5784" s="2">
        <v>0.75486111111111109</v>
      </c>
      <c r="C5784" t="s">
        <v>50</v>
      </c>
      <c r="D5784" t="s">
        <v>82</v>
      </c>
      <c r="E5784">
        <v>6</v>
      </c>
      <c r="F5784">
        <v>10</v>
      </c>
      <c r="G5784" t="s">
        <v>32</v>
      </c>
      <c r="H5784" t="s">
        <v>223</v>
      </c>
      <c r="I5784">
        <v>5291</v>
      </c>
      <c r="J5784" t="s">
        <v>16</v>
      </c>
      <c r="K5784" t="s">
        <v>17</v>
      </c>
      <c r="L5784">
        <v>2021</v>
      </c>
      <c r="M5784" t="s">
        <v>120</v>
      </c>
    </row>
    <row r="5785" spans="1:13" x14ac:dyDescent="0.25">
      <c r="A5785" s="1">
        <v>44549</v>
      </c>
      <c r="B5785" s="2">
        <v>0.55902777777777779</v>
      </c>
      <c r="C5785" t="s">
        <v>53</v>
      </c>
      <c r="D5785" t="s">
        <v>69</v>
      </c>
      <c r="E5785">
        <v>18</v>
      </c>
      <c r="F5785">
        <v>23</v>
      </c>
      <c r="G5785" t="s">
        <v>20</v>
      </c>
      <c r="H5785" t="s">
        <v>223</v>
      </c>
      <c r="I5785">
        <v>5001</v>
      </c>
      <c r="J5785" t="s">
        <v>38</v>
      </c>
      <c r="K5785" t="s">
        <v>39</v>
      </c>
      <c r="L5785">
        <v>2021</v>
      </c>
      <c r="M5785" t="s">
        <v>120</v>
      </c>
    </row>
    <row r="5786" spans="1:13" x14ac:dyDescent="0.25">
      <c r="A5786" s="1">
        <v>44549</v>
      </c>
      <c r="B5786" s="2">
        <v>0.73124999999999996</v>
      </c>
      <c r="C5786" t="s">
        <v>53</v>
      </c>
      <c r="D5786" t="s">
        <v>64</v>
      </c>
      <c r="E5786">
        <v>0</v>
      </c>
      <c r="F5786">
        <v>0</v>
      </c>
      <c r="G5786" t="s">
        <v>20</v>
      </c>
      <c r="H5786" t="s">
        <v>223</v>
      </c>
      <c r="I5786">
        <v>5313</v>
      </c>
      <c r="J5786" t="s">
        <v>55</v>
      </c>
      <c r="K5786" t="s">
        <v>56</v>
      </c>
      <c r="L5786">
        <v>2021</v>
      </c>
      <c r="M5786" t="s">
        <v>120</v>
      </c>
    </row>
    <row r="5787" spans="1:13" x14ac:dyDescent="0.25">
      <c r="A5787" s="1">
        <v>44549</v>
      </c>
      <c r="B5787" s="2">
        <v>0.81180555555555556</v>
      </c>
      <c r="C5787" t="s">
        <v>53</v>
      </c>
      <c r="D5787" t="s">
        <v>104</v>
      </c>
      <c r="E5787">
        <v>13</v>
      </c>
      <c r="F5787">
        <v>18</v>
      </c>
      <c r="G5787" t="s">
        <v>23</v>
      </c>
      <c r="H5787" t="s">
        <v>221</v>
      </c>
      <c r="I5787">
        <v>6136</v>
      </c>
      <c r="J5787" t="s">
        <v>55</v>
      </c>
      <c r="K5787" t="s">
        <v>56</v>
      </c>
      <c r="L5787">
        <v>2021</v>
      </c>
      <c r="M5787" t="s">
        <v>120</v>
      </c>
    </row>
    <row r="5788" spans="1:13" x14ac:dyDescent="0.25">
      <c r="A5788" s="1">
        <v>44549</v>
      </c>
      <c r="B5788" s="2">
        <v>0.87361111111111112</v>
      </c>
      <c r="C5788" t="s">
        <v>53</v>
      </c>
      <c r="D5788" t="s">
        <v>28</v>
      </c>
      <c r="E5788">
        <v>7</v>
      </c>
      <c r="F5788">
        <v>14</v>
      </c>
      <c r="G5788" t="s">
        <v>20</v>
      </c>
      <c r="H5788" t="s">
        <v>223</v>
      </c>
      <c r="I5788">
        <v>5093</v>
      </c>
      <c r="J5788" t="s">
        <v>16</v>
      </c>
      <c r="K5788" t="s">
        <v>17</v>
      </c>
      <c r="L5788">
        <v>2021</v>
      </c>
      <c r="M5788" t="s">
        <v>120</v>
      </c>
    </row>
    <row r="5789" spans="1:13" x14ac:dyDescent="0.25">
      <c r="A5789" s="1">
        <v>44549</v>
      </c>
      <c r="B5789" s="2">
        <v>1.4583333333333334E-2</v>
      </c>
      <c r="C5789" t="s">
        <v>53</v>
      </c>
      <c r="D5789" t="s">
        <v>103</v>
      </c>
      <c r="E5789">
        <v>0</v>
      </c>
      <c r="F5789">
        <v>0</v>
      </c>
      <c r="G5789" t="s">
        <v>15</v>
      </c>
      <c r="H5789" t="s">
        <v>221</v>
      </c>
      <c r="I5789">
        <v>5676</v>
      </c>
      <c r="J5789" t="s">
        <v>16</v>
      </c>
      <c r="K5789" t="s">
        <v>17</v>
      </c>
      <c r="L5789">
        <v>2021</v>
      </c>
      <c r="M5789" t="s">
        <v>120</v>
      </c>
    </row>
    <row r="5790" spans="1:13" x14ac:dyDescent="0.25">
      <c r="A5790" s="1">
        <v>44550</v>
      </c>
      <c r="B5790" s="2">
        <v>0.41111111111111109</v>
      </c>
      <c r="C5790" t="s">
        <v>13</v>
      </c>
      <c r="D5790" t="s">
        <v>42</v>
      </c>
      <c r="E5790">
        <v>6</v>
      </c>
      <c r="F5790">
        <v>10</v>
      </c>
      <c r="G5790" t="s">
        <v>20</v>
      </c>
      <c r="H5790" t="s">
        <v>223</v>
      </c>
      <c r="I5790">
        <v>5313</v>
      </c>
      <c r="J5790" t="s">
        <v>16</v>
      </c>
      <c r="K5790" t="s">
        <v>17</v>
      </c>
      <c r="L5790">
        <v>2021</v>
      </c>
      <c r="M5790" t="s">
        <v>120</v>
      </c>
    </row>
    <row r="5791" spans="1:13" x14ac:dyDescent="0.25">
      <c r="A5791" s="1">
        <v>44550</v>
      </c>
      <c r="B5791" s="2">
        <v>0.5444444444444444</v>
      </c>
      <c r="C5791" t="s">
        <v>13</v>
      </c>
      <c r="D5791" t="s">
        <v>69</v>
      </c>
      <c r="E5791">
        <v>0</v>
      </c>
      <c r="F5791">
        <v>0</v>
      </c>
      <c r="G5791" t="s">
        <v>20</v>
      </c>
      <c r="H5791" t="s">
        <v>223</v>
      </c>
      <c r="I5791">
        <v>5110</v>
      </c>
      <c r="J5791" t="s">
        <v>16</v>
      </c>
      <c r="K5791" t="s">
        <v>17</v>
      </c>
      <c r="L5791">
        <v>2021</v>
      </c>
      <c r="M5791" t="s">
        <v>120</v>
      </c>
    </row>
    <row r="5792" spans="1:13" x14ac:dyDescent="0.25">
      <c r="A5792" s="1">
        <v>44550</v>
      </c>
      <c r="B5792" s="2">
        <v>0.57222222222222219</v>
      </c>
      <c r="C5792" t="s">
        <v>13</v>
      </c>
      <c r="D5792" t="s">
        <v>104</v>
      </c>
      <c r="E5792">
        <v>0</v>
      </c>
      <c r="F5792">
        <v>0</v>
      </c>
      <c r="G5792" t="s">
        <v>15</v>
      </c>
      <c r="H5792" t="s">
        <v>221</v>
      </c>
      <c r="I5792">
        <v>5986</v>
      </c>
      <c r="J5792" t="s">
        <v>16</v>
      </c>
      <c r="K5792" t="s">
        <v>17</v>
      </c>
      <c r="L5792">
        <v>2021</v>
      </c>
      <c r="M5792" t="s">
        <v>120</v>
      </c>
    </row>
    <row r="5793" spans="1:13" x14ac:dyDescent="0.25">
      <c r="A5793" s="1">
        <v>44550</v>
      </c>
      <c r="B5793" s="2">
        <v>0.6166666666666667</v>
      </c>
      <c r="C5793" t="s">
        <v>13</v>
      </c>
      <c r="D5793" t="s">
        <v>43</v>
      </c>
      <c r="E5793">
        <v>4</v>
      </c>
      <c r="F5793">
        <v>8</v>
      </c>
      <c r="G5793" t="s">
        <v>20</v>
      </c>
      <c r="H5793" t="s">
        <v>223</v>
      </c>
      <c r="I5793">
        <v>5158</v>
      </c>
      <c r="J5793" t="s">
        <v>16</v>
      </c>
      <c r="K5793" t="s">
        <v>17</v>
      </c>
      <c r="L5793">
        <v>2021</v>
      </c>
      <c r="M5793" t="s">
        <v>120</v>
      </c>
    </row>
    <row r="5794" spans="1:13" x14ac:dyDescent="0.25">
      <c r="A5794" s="1">
        <v>44550</v>
      </c>
      <c r="B5794" s="2">
        <v>0.63472222222222219</v>
      </c>
      <c r="C5794" t="s">
        <v>13</v>
      </c>
      <c r="D5794" t="s">
        <v>65</v>
      </c>
      <c r="E5794">
        <v>3</v>
      </c>
      <c r="F5794">
        <v>6</v>
      </c>
      <c r="G5794" t="s">
        <v>23</v>
      </c>
      <c r="H5794" t="s">
        <v>221</v>
      </c>
      <c r="I5794">
        <v>5596</v>
      </c>
      <c r="J5794" t="s">
        <v>16</v>
      </c>
      <c r="K5794" t="s">
        <v>17</v>
      </c>
      <c r="L5794">
        <v>2021</v>
      </c>
      <c r="M5794" t="s">
        <v>120</v>
      </c>
    </row>
    <row r="5795" spans="1:13" x14ac:dyDescent="0.25">
      <c r="A5795" s="1">
        <v>44550</v>
      </c>
      <c r="B5795" s="2">
        <v>0.74861111111111112</v>
      </c>
      <c r="C5795" t="s">
        <v>13</v>
      </c>
      <c r="D5795" t="s">
        <v>93</v>
      </c>
      <c r="E5795">
        <v>0</v>
      </c>
      <c r="F5795">
        <v>0</v>
      </c>
      <c r="G5795" t="s">
        <v>20</v>
      </c>
      <c r="H5795" t="s">
        <v>223</v>
      </c>
      <c r="I5795">
        <v>5036</v>
      </c>
      <c r="J5795" t="s">
        <v>16</v>
      </c>
      <c r="K5795" t="s">
        <v>17</v>
      </c>
      <c r="L5795">
        <v>2021</v>
      </c>
      <c r="M5795" t="s">
        <v>120</v>
      </c>
    </row>
    <row r="5796" spans="1:13" x14ac:dyDescent="0.25">
      <c r="A5796" s="1">
        <v>44550</v>
      </c>
      <c r="B5796" s="2">
        <v>1.9444444444444445E-2</v>
      </c>
      <c r="C5796" t="s">
        <v>13</v>
      </c>
      <c r="D5796" t="s">
        <v>19</v>
      </c>
      <c r="E5796">
        <v>4</v>
      </c>
      <c r="F5796">
        <v>11</v>
      </c>
      <c r="G5796" t="s">
        <v>32</v>
      </c>
      <c r="H5796" t="s">
        <v>223</v>
      </c>
      <c r="I5796">
        <v>5222</v>
      </c>
      <c r="J5796" t="s">
        <v>16</v>
      </c>
      <c r="K5796" t="s">
        <v>17</v>
      </c>
      <c r="L5796">
        <v>2021</v>
      </c>
      <c r="M5796" t="s">
        <v>120</v>
      </c>
    </row>
    <row r="5797" spans="1:13" x14ac:dyDescent="0.25">
      <c r="A5797" s="1">
        <v>44551</v>
      </c>
      <c r="B5797" s="2">
        <v>0.96319444444444446</v>
      </c>
      <c r="C5797" t="s">
        <v>21</v>
      </c>
      <c r="D5797" t="s">
        <v>60</v>
      </c>
      <c r="E5797">
        <v>20</v>
      </c>
      <c r="F5797">
        <v>26</v>
      </c>
      <c r="G5797" t="s">
        <v>23</v>
      </c>
      <c r="H5797" t="s">
        <v>224</v>
      </c>
      <c r="I5797">
        <v>3026</v>
      </c>
      <c r="J5797" t="s">
        <v>61</v>
      </c>
      <c r="K5797" t="s">
        <v>17</v>
      </c>
      <c r="L5797">
        <v>2021</v>
      </c>
      <c r="M5797" t="s">
        <v>120</v>
      </c>
    </row>
    <row r="5798" spans="1:13" x14ac:dyDescent="0.25">
      <c r="A5798" s="1">
        <v>44551</v>
      </c>
      <c r="B5798" s="2">
        <v>0.41944444444444445</v>
      </c>
      <c r="C5798" t="s">
        <v>21</v>
      </c>
      <c r="D5798" t="s">
        <v>37</v>
      </c>
      <c r="E5798">
        <v>0</v>
      </c>
      <c r="F5798">
        <v>0</v>
      </c>
      <c r="G5798" t="s">
        <v>32</v>
      </c>
      <c r="H5798" t="s">
        <v>223</v>
      </c>
      <c r="I5798">
        <v>5062</v>
      </c>
      <c r="J5798" t="s">
        <v>16</v>
      </c>
      <c r="K5798" t="s">
        <v>17</v>
      </c>
      <c r="L5798">
        <v>2021</v>
      </c>
      <c r="M5798" t="s">
        <v>120</v>
      </c>
    </row>
    <row r="5799" spans="1:13" x14ac:dyDescent="0.25">
      <c r="A5799" s="1">
        <v>44551</v>
      </c>
      <c r="B5799" s="2">
        <v>0.60486111111111107</v>
      </c>
      <c r="C5799" t="s">
        <v>21</v>
      </c>
      <c r="D5799" t="s">
        <v>28</v>
      </c>
      <c r="E5799">
        <v>13</v>
      </c>
      <c r="F5799">
        <v>17</v>
      </c>
      <c r="G5799" t="s">
        <v>32</v>
      </c>
      <c r="H5799" t="s">
        <v>223</v>
      </c>
      <c r="I5799">
        <v>5028</v>
      </c>
      <c r="J5799" t="s">
        <v>16</v>
      </c>
      <c r="K5799" t="s">
        <v>17</v>
      </c>
      <c r="L5799">
        <v>2021</v>
      </c>
      <c r="M5799" t="s">
        <v>120</v>
      </c>
    </row>
    <row r="5800" spans="1:13" x14ac:dyDescent="0.25">
      <c r="A5800" s="1">
        <v>44551</v>
      </c>
      <c r="B5800" s="2">
        <v>0.8208333333333333</v>
      </c>
      <c r="C5800" t="s">
        <v>21</v>
      </c>
      <c r="D5800" t="s">
        <v>80</v>
      </c>
      <c r="E5800">
        <v>0</v>
      </c>
      <c r="F5800">
        <v>0</v>
      </c>
      <c r="G5800" t="s">
        <v>32</v>
      </c>
      <c r="H5800" t="s">
        <v>223</v>
      </c>
      <c r="I5800">
        <v>5233</v>
      </c>
      <c r="J5800" t="s">
        <v>16</v>
      </c>
      <c r="K5800" t="s">
        <v>17</v>
      </c>
      <c r="L5800">
        <v>2021</v>
      </c>
      <c r="M5800" t="s">
        <v>120</v>
      </c>
    </row>
    <row r="5801" spans="1:13" x14ac:dyDescent="0.25">
      <c r="A5801" s="1">
        <v>44551</v>
      </c>
      <c r="B5801" s="2">
        <v>0.82916666666666672</v>
      </c>
      <c r="C5801" t="s">
        <v>21</v>
      </c>
      <c r="D5801" t="s">
        <v>51</v>
      </c>
      <c r="E5801">
        <v>0</v>
      </c>
      <c r="F5801">
        <v>0</v>
      </c>
      <c r="G5801" t="s">
        <v>32</v>
      </c>
      <c r="H5801" t="s">
        <v>223</v>
      </c>
      <c r="I5801">
        <v>5310</v>
      </c>
      <c r="J5801" t="s">
        <v>16</v>
      </c>
      <c r="K5801" t="s">
        <v>17</v>
      </c>
      <c r="L5801">
        <v>2021</v>
      </c>
      <c r="M5801" t="s">
        <v>120</v>
      </c>
    </row>
    <row r="5802" spans="1:13" x14ac:dyDescent="0.25">
      <c r="A5802" s="1">
        <v>44551</v>
      </c>
      <c r="B5802" s="2">
        <v>0.8305555555555556</v>
      </c>
      <c r="C5802" t="s">
        <v>21</v>
      </c>
      <c r="D5802" t="s">
        <v>67</v>
      </c>
      <c r="E5802">
        <v>0</v>
      </c>
      <c r="F5802">
        <v>0</v>
      </c>
      <c r="G5802" t="s">
        <v>23</v>
      </c>
      <c r="H5802" t="s">
        <v>221</v>
      </c>
      <c r="I5802">
        <v>6111</v>
      </c>
      <c r="J5802" t="s">
        <v>16</v>
      </c>
      <c r="K5802" t="s">
        <v>17</v>
      </c>
      <c r="L5802">
        <v>2021</v>
      </c>
      <c r="M5802" t="s">
        <v>120</v>
      </c>
    </row>
    <row r="5803" spans="1:13" x14ac:dyDescent="0.25">
      <c r="A5803" s="1">
        <v>44551</v>
      </c>
      <c r="B5803" s="2">
        <v>0.84513888888888888</v>
      </c>
      <c r="C5803" t="s">
        <v>21</v>
      </c>
      <c r="D5803" t="s">
        <v>71</v>
      </c>
      <c r="E5803">
        <v>5</v>
      </c>
      <c r="F5803">
        <v>12</v>
      </c>
      <c r="G5803" t="s">
        <v>20</v>
      </c>
      <c r="H5803" t="s">
        <v>223</v>
      </c>
      <c r="I5803">
        <v>5036</v>
      </c>
      <c r="J5803" t="s">
        <v>16</v>
      </c>
      <c r="K5803" t="s">
        <v>17</v>
      </c>
      <c r="L5803">
        <v>2021</v>
      </c>
      <c r="M5803" t="s">
        <v>120</v>
      </c>
    </row>
    <row r="5804" spans="1:13" x14ac:dyDescent="0.25">
      <c r="A5804" s="1">
        <v>44551</v>
      </c>
      <c r="B5804" s="2">
        <v>0.9</v>
      </c>
      <c r="C5804" t="s">
        <v>21</v>
      </c>
      <c r="D5804" t="s">
        <v>28</v>
      </c>
      <c r="E5804">
        <v>0</v>
      </c>
      <c r="F5804">
        <v>0</v>
      </c>
      <c r="G5804" t="s">
        <v>20</v>
      </c>
      <c r="H5804" t="s">
        <v>223</v>
      </c>
      <c r="I5804">
        <v>5366</v>
      </c>
      <c r="J5804" t="s">
        <v>16</v>
      </c>
      <c r="K5804" t="s">
        <v>17</v>
      </c>
      <c r="L5804">
        <v>2021</v>
      </c>
      <c r="M5804" t="s">
        <v>120</v>
      </c>
    </row>
    <row r="5805" spans="1:13" x14ac:dyDescent="0.25">
      <c r="A5805" s="1">
        <v>44551</v>
      </c>
      <c r="B5805" s="2">
        <v>0.90833333333333333</v>
      </c>
      <c r="C5805" t="s">
        <v>21</v>
      </c>
      <c r="D5805" t="s">
        <v>28</v>
      </c>
      <c r="E5805">
        <v>5</v>
      </c>
      <c r="F5805">
        <v>10</v>
      </c>
      <c r="G5805" t="s">
        <v>32</v>
      </c>
      <c r="H5805" t="s">
        <v>223</v>
      </c>
      <c r="I5805">
        <v>5219</v>
      </c>
      <c r="J5805" t="s">
        <v>16</v>
      </c>
      <c r="K5805" t="s">
        <v>17</v>
      </c>
      <c r="L5805">
        <v>2021</v>
      </c>
      <c r="M5805" t="s">
        <v>120</v>
      </c>
    </row>
    <row r="5806" spans="1:13" x14ac:dyDescent="0.25">
      <c r="A5806" s="1">
        <v>44551</v>
      </c>
      <c r="B5806" s="2">
        <v>0.93680555555555556</v>
      </c>
      <c r="C5806" t="s">
        <v>21</v>
      </c>
      <c r="D5806" t="s">
        <v>24</v>
      </c>
      <c r="E5806">
        <v>0</v>
      </c>
      <c r="F5806">
        <v>0</v>
      </c>
      <c r="G5806" t="s">
        <v>20</v>
      </c>
      <c r="H5806" t="s">
        <v>223</v>
      </c>
      <c r="I5806">
        <v>5222</v>
      </c>
      <c r="J5806" t="s">
        <v>16</v>
      </c>
      <c r="K5806" t="s">
        <v>17</v>
      </c>
      <c r="L5806">
        <v>2021</v>
      </c>
      <c r="M5806" t="s">
        <v>120</v>
      </c>
    </row>
    <row r="5807" spans="1:13" x14ac:dyDescent="0.25">
      <c r="A5807" s="1">
        <v>44551</v>
      </c>
      <c r="B5807" s="2">
        <v>0.94791666666666663</v>
      </c>
      <c r="C5807" t="s">
        <v>21</v>
      </c>
      <c r="D5807" t="s">
        <v>69</v>
      </c>
      <c r="E5807">
        <v>0</v>
      </c>
      <c r="F5807">
        <v>0</v>
      </c>
      <c r="G5807" t="s">
        <v>20</v>
      </c>
      <c r="H5807" t="s">
        <v>223</v>
      </c>
      <c r="I5807">
        <v>5222</v>
      </c>
      <c r="J5807" t="s">
        <v>16</v>
      </c>
      <c r="K5807" t="s">
        <v>17</v>
      </c>
      <c r="L5807">
        <v>2021</v>
      </c>
      <c r="M5807" t="s">
        <v>120</v>
      </c>
    </row>
    <row r="5808" spans="1:13" x14ac:dyDescent="0.25">
      <c r="A5808" s="1">
        <v>44551</v>
      </c>
      <c r="B5808" s="2">
        <v>0.9506944444444444</v>
      </c>
      <c r="C5808" t="s">
        <v>21</v>
      </c>
      <c r="D5808" t="s">
        <v>86</v>
      </c>
      <c r="E5808">
        <v>22</v>
      </c>
      <c r="F5808">
        <v>27</v>
      </c>
      <c r="G5808" t="s">
        <v>32</v>
      </c>
      <c r="H5808" t="s">
        <v>223</v>
      </c>
      <c r="I5808">
        <v>5310</v>
      </c>
      <c r="J5808" t="s">
        <v>16</v>
      </c>
      <c r="K5808" t="s">
        <v>17</v>
      </c>
      <c r="L5808">
        <v>2021</v>
      </c>
      <c r="M5808" t="s">
        <v>120</v>
      </c>
    </row>
    <row r="5809" spans="1:13" x14ac:dyDescent="0.25">
      <c r="A5809" s="1">
        <v>44551</v>
      </c>
      <c r="B5809" s="2">
        <v>0.95277777777777772</v>
      </c>
      <c r="C5809" t="s">
        <v>21</v>
      </c>
      <c r="D5809" t="s">
        <v>51</v>
      </c>
      <c r="E5809">
        <v>10</v>
      </c>
      <c r="F5809">
        <v>15</v>
      </c>
      <c r="G5809" t="s">
        <v>20</v>
      </c>
      <c r="H5809" t="s">
        <v>223</v>
      </c>
      <c r="I5809">
        <v>5222</v>
      </c>
      <c r="J5809" t="s">
        <v>16</v>
      </c>
      <c r="K5809" t="s">
        <v>17</v>
      </c>
      <c r="L5809">
        <v>2021</v>
      </c>
      <c r="M5809" t="s">
        <v>120</v>
      </c>
    </row>
    <row r="5810" spans="1:13" x14ac:dyDescent="0.25">
      <c r="A5810" s="1">
        <v>44552</v>
      </c>
      <c r="B5810" s="2">
        <v>0.59861111111111109</v>
      </c>
      <c r="C5810" t="s">
        <v>25</v>
      </c>
      <c r="D5810" t="s">
        <v>60</v>
      </c>
      <c r="E5810">
        <v>3</v>
      </c>
      <c r="F5810">
        <v>10</v>
      </c>
      <c r="G5810" t="s">
        <v>15</v>
      </c>
      <c r="H5810" t="s">
        <v>224</v>
      </c>
      <c r="I5810">
        <v>3017</v>
      </c>
      <c r="J5810" t="s">
        <v>61</v>
      </c>
      <c r="K5810" t="s">
        <v>17</v>
      </c>
      <c r="L5810">
        <v>2021</v>
      </c>
      <c r="M5810" t="s">
        <v>120</v>
      </c>
    </row>
    <row r="5811" spans="1:13" x14ac:dyDescent="0.25">
      <c r="A5811" s="1">
        <v>44552</v>
      </c>
      <c r="B5811" s="2">
        <v>0.32777777777777778</v>
      </c>
      <c r="C5811" t="s">
        <v>25</v>
      </c>
      <c r="D5811" t="s">
        <v>97</v>
      </c>
      <c r="E5811">
        <v>0</v>
      </c>
      <c r="F5811">
        <v>0</v>
      </c>
      <c r="G5811" t="s">
        <v>32</v>
      </c>
      <c r="H5811" t="s">
        <v>223</v>
      </c>
      <c r="I5811">
        <v>5066</v>
      </c>
      <c r="J5811" t="s">
        <v>16</v>
      </c>
      <c r="K5811" t="s">
        <v>17</v>
      </c>
      <c r="L5811">
        <v>2021</v>
      </c>
      <c r="M5811" t="s">
        <v>120</v>
      </c>
    </row>
    <row r="5812" spans="1:13" x14ac:dyDescent="0.25">
      <c r="A5812" s="1">
        <v>44552</v>
      </c>
      <c r="B5812" s="2">
        <v>0.35208333333333336</v>
      </c>
      <c r="C5812" t="s">
        <v>25</v>
      </c>
      <c r="D5812" t="s">
        <v>105</v>
      </c>
      <c r="E5812">
        <v>0</v>
      </c>
      <c r="F5812">
        <v>0</v>
      </c>
      <c r="G5812" t="s">
        <v>23</v>
      </c>
      <c r="H5812" t="s">
        <v>221</v>
      </c>
      <c r="I5812">
        <v>5386</v>
      </c>
      <c r="J5812" t="s">
        <v>16</v>
      </c>
      <c r="K5812" t="s">
        <v>17</v>
      </c>
      <c r="L5812">
        <v>2021</v>
      </c>
      <c r="M5812" t="s">
        <v>120</v>
      </c>
    </row>
    <row r="5813" spans="1:13" x14ac:dyDescent="0.25">
      <c r="A5813" s="1">
        <v>44552</v>
      </c>
      <c r="B5813" s="2">
        <v>0.61041666666666672</v>
      </c>
      <c r="C5813" t="s">
        <v>25</v>
      </c>
      <c r="D5813" t="s">
        <v>49</v>
      </c>
      <c r="E5813">
        <v>3</v>
      </c>
      <c r="F5813">
        <v>6</v>
      </c>
      <c r="G5813" t="s">
        <v>23</v>
      </c>
      <c r="H5813" t="s">
        <v>221</v>
      </c>
      <c r="I5813">
        <v>5956</v>
      </c>
      <c r="J5813" t="s">
        <v>16</v>
      </c>
      <c r="K5813" t="s">
        <v>17</v>
      </c>
      <c r="L5813">
        <v>2021</v>
      </c>
      <c r="M5813" t="s">
        <v>120</v>
      </c>
    </row>
    <row r="5814" spans="1:13" x14ac:dyDescent="0.25">
      <c r="A5814" s="1">
        <v>44552</v>
      </c>
      <c r="B5814" s="2">
        <v>0.64861111111111114</v>
      </c>
      <c r="C5814" t="s">
        <v>25</v>
      </c>
      <c r="D5814" t="s">
        <v>26</v>
      </c>
      <c r="E5814">
        <v>0</v>
      </c>
      <c r="F5814">
        <v>0</v>
      </c>
      <c r="G5814" t="s">
        <v>32</v>
      </c>
      <c r="H5814" t="s">
        <v>223</v>
      </c>
      <c r="I5814">
        <v>5183</v>
      </c>
      <c r="J5814" t="s">
        <v>16</v>
      </c>
      <c r="K5814" t="s">
        <v>17</v>
      </c>
      <c r="L5814">
        <v>2021</v>
      </c>
      <c r="M5814" t="s">
        <v>120</v>
      </c>
    </row>
    <row r="5815" spans="1:13" x14ac:dyDescent="0.25">
      <c r="A5815" s="1">
        <v>44552</v>
      </c>
      <c r="B5815" s="2">
        <v>0.65</v>
      </c>
      <c r="C5815" t="s">
        <v>25</v>
      </c>
      <c r="D5815" t="s">
        <v>49</v>
      </c>
      <c r="E5815">
        <v>0</v>
      </c>
      <c r="F5815">
        <v>0</v>
      </c>
      <c r="G5815" t="s">
        <v>15</v>
      </c>
      <c r="H5815" t="s">
        <v>221</v>
      </c>
      <c r="I5815">
        <v>5851</v>
      </c>
      <c r="J5815" t="s">
        <v>16</v>
      </c>
      <c r="K5815" t="s">
        <v>17</v>
      </c>
      <c r="L5815">
        <v>2021</v>
      </c>
      <c r="M5815" t="s">
        <v>120</v>
      </c>
    </row>
    <row r="5816" spans="1:13" x14ac:dyDescent="0.25">
      <c r="A5816" s="1">
        <v>44552</v>
      </c>
      <c r="B5816" s="2">
        <v>0.69722222222222219</v>
      </c>
      <c r="C5816" t="s">
        <v>25</v>
      </c>
      <c r="D5816" t="s">
        <v>14</v>
      </c>
      <c r="E5816">
        <v>15</v>
      </c>
      <c r="F5816">
        <v>18</v>
      </c>
      <c r="G5816" t="s">
        <v>15</v>
      </c>
      <c r="H5816" t="s">
        <v>221</v>
      </c>
      <c r="I5816">
        <v>5891</v>
      </c>
      <c r="J5816" t="s">
        <v>16</v>
      </c>
      <c r="K5816" t="s">
        <v>17</v>
      </c>
      <c r="L5816">
        <v>2021</v>
      </c>
      <c r="M5816" t="s">
        <v>120</v>
      </c>
    </row>
    <row r="5817" spans="1:13" x14ac:dyDescent="0.25">
      <c r="A5817" s="1">
        <v>44552</v>
      </c>
      <c r="B5817" s="2">
        <v>0.75138888888888888</v>
      </c>
      <c r="C5817" t="s">
        <v>25</v>
      </c>
      <c r="D5817" t="s">
        <v>87</v>
      </c>
      <c r="E5817">
        <v>8</v>
      </c>
      <c r="F5817">
        <v>11</v>
      </c>
      <c r="G5817" t="s">
        <v>23</v>
      </c>
      <c r="H5817" t="s">
        <v>221</v>
      </c>
      <c r="I5817">
        <v>5461</v>
      </c>
      <c r="J5817" t="s">
        <v>29</v>
      </c>
      <c r="K5817" t="s">
        <v>30</v>
      </c>
      <c r="L5817">
        <v>2021</v>
      </c>
      <c r="M5817" t="s">
        <v>120</v>
      </c>
    </row>
    <row r="5818" spans="1:13" x14ac:dyDescent="0.25">
      <c r="A5818" s="1">
        <v>44552</v>
      </c>
      <c r="B5818" s="2">
        <v>0.79305555555555551</v>
      </c>
      <c r="C5818" t="s">
        <v>25</v>
      </c>
      <c r="D5818" t="s">
        <v>78</v>
      </c>
      <c r="E5818">
        <v>16</v>
      </c>
      <c r="F5818">
        <v>20</v>
      </c>
      <c r="G5818" t="s">
        <v>20</v>
      </c>
      <c r="H5818" t="s">
        <v>223</v>
      </c>
      <c r="I5818">
        <v>5240</v>
      </c>
      <c r="J5818" t="s">
        <v>16</v>
      </c>
      <c r="K5818" t="s">
        <v>17</v>
      </c>
      <c r="L5818">
        <v>2021</v>
      </c>
      <c r="M5818" t="s">
        <v>120</v>
      </c>
    </row>
    <row r="5819" spans="1:13" x14ac:dyDescent="0.25">
      <c r="A5819" s="1">
        <v>44552</v>
      </c>
      <c r="B5819" s="2">
        <v>0.86041666666666672</v>
      </c>
      <c r="C5819" t="s">
        <v>25</v>
      </c>
      <c r="D5819" t="s">
        <v>108</v>
      </c>
      <c r="E5819">
        <v>3</v>
      </c>
      <c r="F5819">
        <v>6</v>
      </c>
      <c r="G5819" t="s">
        <v>23</v>
      </c>
      <c r="H5819" t="s">
        <v>221</v>
      </c>
      <c r="I5819">
        <v>6121</v>
      </c>
      <c r="J5819" t="s">
        <v>16</v>
      </c>
      <c r="K5819" t="s">
        <v>17</v>
      </c>
      <c r="L5819">
        <v>2021</v>
      </c>
      <c r="M5819" t="s">
        <v>120</v>
      </c>
    </row>
    <row r="5820" spans="1:13" x14ac:dyDescent="0.25">
      <c r="A5820" s="1">
        <v>44553</v>
      </c>
      <c r="B5820" s="2">
        <v>0.49930555555555556</v>
      </c>
      <c r="C5820" t="s">
        <v>33</v>
      </c>
      <c r="D5820" t="s">
        <v>143</v>
      </c>
      <c r="E5820">
        <v>0</v>
      </c>
      <c r="F5820">
        <v>0</v>
      </c>
      <c r="G5820" t="s">
        <v>15</v>
      </c>
      <c r="H5820" t="s">
        <v>221</v>
      </c>
      <c r="I5820">
        <v>5541</v>
      </c>
      <c r="J5820" t="s">
        <v>16</v>
      </c>
      <c r="K5820" t="s">
        <v>17</v>
      </c>
      <c r="L5820">
        <v>2021</v>
      </c>
      <c r="M5820" t="s">
        <v>120</v>
      </c>
    </row>
    <row r="5821" spans="1:13" x14ac:dyDescent="0.25">
      <c r="A5821" s="1">
        <v>44553</v>
      </c>
      <c r="B5821" s="2">
        <v>0.51944444444444449</v>
      </c>
      <c r="C5821" t="s">
        <v>33</v>
      </c>
      <c r="D5821" t="s">
        <v>67</v>
      </c>
      <c r="E5821">
        <v>0</v>
      </c>
      <c r="F5821">
        <v>0</v>
      </c>
      <c r="G5821" t="s">
        <v>15</v>
      </c>
      <c r="H5821" t="s">
        <v>221</v>
      </c>
      <c r="I5821">
        <v>5831</v>
      </c>
      <c r="J5821" t="s">
        <v>16</v>
      </c>
      <c r="K5821" t="s">
        <v>17</v>
      </c>
      <c r="L5821">
        <v>2021</v>
      </c>
      <c r="M5821" t="s">
        <v>120</v>
      </c>
    </row>
    <row r="5822" spans="1:13" x14ac:dyDescent="0.25">
      <c r="A5822" s="1">
        <v>44553</v>
      </c>
      <c r="B5822" s="2">
        <v>0.59652777777777777</v>
      </c>
      <c r="C5822" t="s">
        <v>33</v>
      </c>
      <c r="D5822" t="s">
        <v>79</v>
      </c>
      <c r="E5822">
        <v>5</v>
      </c>
      <c r="F5822">
        <v>8</v>
      </c>
      <c r="G5822" t="s">
        <v>15</v>
      </c>
      <c r="H5822" t="s">
        <v>221</v>
      </c>
      <c r="I5822">
        <v>5601</v>
      </c>
      <c r="J5822" t="s">
        <v>16</v>
      </c>
      <c r="K5822" t="s">
        <v>17</v>
      </c>
      <c r="L5822">
        <v>2021</v>
      </c>
      <c r="M5822" t="s">
        <v>120</v>
      </c>
    </row>
    <row r="5823" spans="1:13" x14ac:dyDescent="0.25">
      <c r="A5823" s="1">
        <v>44553</v>
      </c>
      <c r="B5823" s="2">
        <v>0.70972222222222225</v>
      </c>
      <c r="C5823" t="s">
        <v>33</v>
      </c>
      <c r="D5823" t="s">
        <v>65</v>
      </c>
      <c r="E5823">
        <v>0</v>
      </c>
      <c r="F5823">
        <v>0</v>
      </c>
      <c r="G5823" t="s">
        <v>23</v>
      </c>
      <c r="H5823" t="s">
        <v>221</v>
      </c>
      <c r="I5823">
        <v>6043</v>
      </c>
      <c r="J5823" t="s">
        <v>55</v>
      </c>
      <c r="K5823" t="s">
        <v>56</v>
      </c>
      <c r="L5823">
        <v>2021</v>
      </c>
      <c r="M5823" t="s">
        <v>120</v>
      </c>
    </row>
    <row r="5824" spans="1:13" x14ac:dyDescent="0.25">
      <c r="A5824" s="1">
        <v>44553</v>
      </c>
      <c r="B5824" s="2">
        <v>0.76388888888888884</v>
      </c>
      <c r="C5824" t="s">
        <v>33</v>
      </c>
      <c r="D5824" t="s">
        <v>112</v>
      </c>
      <c r="E5824">
        <v>0</v>
      </c>
      <c r="F5824">
        <v>0</v>
      </c>
      <c r="G5824" t="s">
        <v>23</v>
      </c>
      <c r="H5824" t="s">
        <v>221</v>
      </c>
      <c r="I5824">
        <v>5446</v>
      </c>
      <c r="J5824" t="s">
        <v>16</v>
      </c>
      <c r="K5824" t="s">
        <v>17</v>
      </c>
      <c r="L5824">
        <v>2021</v>
      </c>
      <c r="M5824" t="s">
        <v>120</v>
      </c>
    </row>
    <row r="5825" spans="1:13" x14ac:dyDescent="0.25">
      <c r="A5825" s="1">
        <v>44553</v>
      </c>
      <c r="B5825" s="2">
        <v>0.89166666666666672</v>
      </c>
      <c r="C5825" t="s">
        <v>33</v>
      </c>
      <c r="D5825" t="s">
        <v>93</v>
      </c>
      <c r="E5825">
        <v>3</v>
      </c>
      <c r="F5825">
        <v>10</v>
      </c>
      <c r="G5825" t="s">
        <v>32</v>
      </c>
      <c r="H5825" t="s">
        <v>223</v>
      </c>
      <c r="I5825">
        <v>5289</v>
      </c>
      <c r="J5825" t="s">
        <v>16</v>
      </c>
      <c r="K5825" t="s">
        <v>17</v>
      </c>
      <c r="L5825">
        <v>2021</v>
      </c>
      <c r="M5825" t="s">
        <v>120</v>
      </c>
    </row>
    <row r="5826" spans="1:13" x14ac:dyDescent="0.25">
      <c r="A5826" s="1">
        <v>44554</v>
      </c>
      <c r="B5826" s="2">
        <v>0.36666666666666664</v>
      </c>
      <c r="C5826" t="s">
        <v>40</v>
      </c>
      <c r="D5826" t="s">
        <v>79</v>
      </c>
      <c r="E5826">
        <v>0</v>
      </c>
      <c r="F5826">
        <v>0</v>
      </c>
      <c r="G5826" t="s">
        <v>23</v>
      </c>
      <c r="H5826" t="s">
        <v>221</v>
      </c>
      <c r="I5826">
        <v>5706</v>
      </c>
      <c r="J5826" t="s">
        <v>16</v>
      </c>
      <c r="K5826" t="s">
        <v>17</v>
      </c>
      <c r="L5826">
        <v>2021</v>
      </c>
      <c r="M5826" t="s">
        <v>120</v>
      </c>
    </row>
    <row r="5827" spans="1:13" x14ac:dyDescent="0.25">
      <c r="A5827" s="1">
        <v>44554</v>
      </c>
      <c r="B5827" s="2">
        <v>0.40694444444444444</v>
      </c>
      <c r="C5827" t="s">
        <v>40</v>
      </c>
      <c r="D5827" t="s">
        <v>65</v>
      </c>
      <c r="E5827">
        <v>4</v>
      </c>
      <c r="F5827">
        <v>7</v>
      </c>
      <c r="G5827" t="s">
        <v>15</v>
      </c>
      <c r="H5827" t="s">
        <v>221</v>
      </c>
      <c r="I5827">
        <v>5931</v>
      </c>
      <c r="J5827" t="s">
        <v>16</v>
      </c>
      <c r="K5827" t="s">
        <v>17</v>
      </c>
      <c r="L5827">
        <v>2021</v>
      </c>
      <c r="M5827" t="s">
        <v>120</v>
      </c>
    </row>
    <row r="5828" spans="1:13" x14ac:dyDescent="0.25">
      <c r="A5828" s="1">
        <v>44554</v>
      </c>
      <c r="B5828" s="2">
        <v>0.5625</v>
      </c>
      <c r="C5828" t="s">
        <v>40</v>
      </c>
      <c r="D5828" t="s">
        <v>35</v>
      </c>
      <c r="E5828">
        <v>5</v>
      </c>
      <c r="F5828">
        <v>8</v>
      </c>
      <c r="G5828" t="s">
        <v>23</v>
      </c>
      <c r="H5828" t="s">
        <v>221</v>
      </c>
      <c r="I5828">
        <v>5996</v>
      </c>
      <c r="J5828" t="s">
        <v>16</v>
      </c>
      <c r="K5828" t="s">
        <v>17</v>
      </c>
      <c r="L5828">
        <v>2021</v>
      </c>
      <c r="M5828" t="s">
        <v>120</v>
      </c>
    </row>
    <row r="5829" spans="1:13" x14ac:dyDescent="0.25">
      <c r="A5829" s="1">
        <v>44554</v>
      </c>
      <c r="B5829" s="2">
        <v>0.81319444444444444</v>
      </c>
      <c r="C5829" t="s">
        <v>40</v>
      </c>
      <c r="D5829" t="s">
        <v>28</v>
      </c>
      <c r="E5829">
        <v>15</v>
      </c>
      <c r="F5829">
        <v>22</v>
      </c>
      <c r="G5829" t="s">
        <v>20</v>
      </c>
      <c r="H5829" t="s">
        <v>223</v>
      </c>
      <c r="I5829">
        <v>5027</v>
      </c>
      <c r="J5829" t="s">
        <v>91</v>
      </c>
      <c r="K5829" t="s">
        <v>92</v>
      </c>
      <c r="L5829">
        <v>2021</v>
      </c>
      <c r="M5829" t="s">
        <v>120</v>
      </c>
    </row>
    <row r="5830" spans="1:13" x14ac:dyDescent="0.25">
      <c r="A5830" s="1">
        <v>44554</v>
      </c>
      <c r="B5830" s="2">
        <v>0.81458333333333333</v>
      </c>
      <c r="C5830" t="s">
        <v>40</v>
      </c>
      <c r="D5830" t="s">
        <v>63</v>
      </c>
      <c r="E5830">
        <v>0</v>
      </c>
      <c r="F5830">
        <v>0</v>
      </c>
      <c r="G5830" t="s">
        <v>23</v>
      </c>
      <c r="H5830" t="s">
        <v>221</v>
      </c>
      <c r="I5830">
        <v>5656</v>
      </c>
      <c r="J5830" t="s">
        <v>100</v>
      </c>
      <c r="K5830" t="s">
        <v>101</v>
      </c>
      <c r="L5830">
        <v>2021</v>
      </c>
      <c r="M5830" t="s">
        <v>120</v>
      </c>
    </row>
    <row r="5831" spans="1:13" x14ac:dyDescent="0.25">
      <c r="A5831" s="1">
        <v>44555</v>
      </c>
      <c r="B5831" s="2">
        <v>0.36736111111111114</v>
      </c>
      <c r="C5831" t="s">
        <v>50</v>
      </c>
      <c r="D5831" t="s">
        <v>44</v>
      </c>
      <c r="E5831">
        <v>0</v>
      </c>
      <c r="F5831">
        <v>0</v>
      </c>
      <c r="G5831" t="s">
        <v>23</v>
      </c>
      <c r="H5831" t="s">
        <v>221</v>
      </c>
      <c r="I5831">
        <v>5461</v>
      </c>
      <c r="J5831" t="s">
        <v>16</v>
      </c>
      <c r="K5831" t="s">
        <v>17</v>
      </c>
      <c r="L5831">
        <v>2021</v>
      </c>
      <c r="M5831" t="s">
        <v>120</v>
      </c>
    </row>
    <row r="5832" spans="1:13" x14ac:dyDescent="0.25">
      <c r="A5832" s="1">
        <v>44555</v>
      </c>
      <c r="B5832" s="2">
        <v>0.46111111111111114</v>
      </c>
      <c r="C5832" t="s">
        <v>50</v>
      </c>
      <c r="D5832" t="s">
        <v>42</v>
      </c>
      <c r="E5832">
        <v>19</v>
      </c>
      <c r="F5832">
        <v>24</v>
      </c>
      <c r="G5832" t="s">
        <v>32</v>
      </c>
      <c r="H5832" t="s">
        <v>223</v>
      </c>
      <c r="I5832">
        <v>5306</v>
      </c>
      <c r="J5832" t="s">
        <v>16</v>
      </c>
      <c r="K5832" t="s">
        <v>17</v>
      </c>
      <c r="L5832">
        <v>2021</v>
      </c>
      <c r="M5832" t="s">
        <v>120</v>
      </c>
    </row>
    <row r="5833" spans="1:13" x14ac:dyDescent="0.25">
      <c r="A5833" s="1">
        <v>44555</v>
      </c>
      <c r="B5833" s="2">
        <v>0.48194444444444445</v>
      </c>
      <c r="C5833" t="s">
        <v>50</v>
      </c>
      <c r="D5833" t="s">
        <v>34</v>
      </c>
      <c r="E5833">
        <v>0</v>
      </c>
      <c r="F5833">
        <v>0</v>
      </c>
      <c r="G5833" t="s">
        <v>15</v>
      </c>
      <c r="H5833" t="s">
        <v>221</v>
      </c>
      <c r="I5833">
        <v>5946</v>
      </c>
      <c r="J5833" t="s">
        <v>55</v>
      </c>
      <c r="K5833" t="s">
        <v>56</v>
      </c>
      <c r="L5833">
        <v>2021</v>
      </c>
      <c r="M5833" t="s">
        <v>120</v>
      </c>
    </row>
    <row r="5834" spans="1:13" x14ac:dyDescent="0.25">
      <c r="A5834" s="1">
        <v>44555</v>
      </c>
      <c r="B5834" s="2">
        <v>0.55972222222222223</v>
      </c>
      <c r="C5834" t="s">
        <v>50</v>
      </c>
      <c r="D5834" t="s">
        <v>49</v>
      </c>
      <c r="E5834">
        <v>0</v>
      </c>
      <c r="F5834">
        <v>0</v>
      </c>
      <c r="G5834" t="s">
        <v>23</v>
      </c>
      <c r="H5834" t="s">
        <v>221</v>
      </c>
      <c r="I5834">
        <v>5701</v>
      </c>
      <c r="J5834" t="s">
        <v>16</v>
      </c>
      <c r="K5834" t="s">
        <v>17</v>
      </c>
      <c r="L5834">
        <v>2021</v>
      </c>
      <c r="M5834" t="s">
        <v>120</v>
      </c>
    </row>
    <row r="5835" spans="1:13" x14ac:dyDescent="0.25">
      <c r="A5835" s="1">
        <v>44555</v>
      </c>
      <c r="B5835" s="2">
        <v>0.67638888888888893</v>
      </c>
      <c r="C5835" t="s">
        <v>50</v>
      </c>
      <c r="D5835" t="s">
        <v>94</v>
      </c>
      <c r="E5835">
        <v>0</v>
      </c>
      <c r="F5835">
        <v>0</v>
      </c>
      <c r="G5835" t="s">
        <v>15</v>
      </c>
      <c r="H5835" t="s">
        <v>221</v>
      </c>
      <c r="I5835">
        <v>6081</v>
      </c>
      <c r="J5835" t="s">
        <v>55</v>
      </c>
      <c r="K5835" t="s">
        <v>56</v>
      </c>
      <c r="L5835">
        <v>2021</v>
      </c>
      <c r="M5835" t="s">
        <v>120</v>
      </c>
    </row>
    <row r="5836" spans="1:13" x14ac:dyDescent="0.25">
      <c r="A5836" s="1">
        <v>44555</v>
      </c>
      <c r="B5836" s="2">
        <v>0.72222222222222221</v>
      </c>
      <c r="C5836" t="s">
        <v>50</v>
      </c>
      <c r="D5836" t="s">
        <v>28</v>
      </c>
      <c r="E5836">
        <v>5</v>
      </c>
      <c r="F5836">
        <v>8</v>
      </c>
      <c r="G5836" t="s">
        <v>20</v>
      </c>
      <c r="H5836" t="s">
        <v>223</v>
      </c>
      <c r="I5836">
        <v>5021</v>
      </c>
      <c r="J5836" t="s">
        <v>16</v>
      </c>
      <c r="K5836" t="s">
        <v>17</v>
      </c>
      <c r="L5836">
        <v>2021</v>
      </c>
      <c r="M5836" t="s">
        <v>120</v>
      </c>
    </row>
    <row r="5837" spans="1:13" x14ac:dyDescent="0.25">
      <c r="A5837" s="1">
        <v>44555</v>
      </c>
      <c r="B5837" s="2">
        <v>1.9444444444444445E-2</v>
      </c>
      <c r="C5837" t="s">
        <v>50</v>
      </c>
      <c r="D5837" t="s">
        <v>14</v>
      </c>
      <c r="E5837">
        <v>0</v>
      </c>
      <c r="F5837">
        <v>0</v>
      </c>
      <c r="G5837" t="s">
        <v>23</v>
      </c>
      <c r="H5837" t="s">
        <v>221</v>
      </c>
      <c r="I5837">
        <v>6016</v>
      </c>
      <c r="J5837" t="s">
        <v>16</v>
      </c>
      <c r="K5837" t="s">
        <v>17</v>
      </c>
      <c r="L5837">
        <v>2021</v>
      </c>
      <c r="M5837" t="s">
        <v>120</v>
      </c>
    </row>
    <row r="5838" spans="1:13" x14ac:dyDescent="0.25">
      <c r="A5838" s="1">
        <v>44555</v>
      </c>
      <c r="B5838" s="2">
        <v>0.56597222222222221</v>
      </c>
      <c r="C5838" t="s">
        <v>50</v>
      </c>
      <c r="D5838" t="s">
        <v>72</v>
      </c>
      <c r="E5838">
        <v>6</v>
      </c>
      <c r="F5838">
        <v>11</v>
      </c>
      <c r="G5838" t="s">
        <v>32</v>
      </c>
      <c r="H5838" t="s">
        <v>222</v>
      </c>
      <c r="I5838">
        <v>6186</v>
      </c>
      <c r="J5838" t="s">
        <v>16</v>
      </c>
      <c r="K5838" t="s">
        <v>17</v>
      </c>
      <c r="L5838">
        <v>2021</v>
      </c>
      <c r="M5838" t="s">
        <v>120</v>
      </c>
    </row>
    <row r="5839" spans="1:13" x14ac:dyDescent="0.25">
      <c r="A5839" s="1">
        <v>44556</v>
      </c>
      <c r="B5839" s="2">
        <v>0.64861111111111114</v>
      </c>
      <c r="C5839" t="s">
        <v>53</v>
      </c>
      <c r="D5839" t="s">
        <v>87</v>
      </c>
      <c r="E5839">
        <v>27</v>
      </c>
      <c r="F5839">
        <v>32</v>
      </c>
      <c r="G5839" t="s">
        <v>23</v>
      </c>
      <c r="H5839" t="s">
        <v>221</v>
      </c>
      <c r="I5839">
        <v>5621</v>
      </c>
      <c r="J5839" t="s">
        <v>16</v>
      </c>
      <c r="K5839" t="s">
        <v>17</v>
      </c>
      <c r="L5839">
        <v>2021</v>
      </c>
      <c r="M5839" t="s">
        <v>120</v>
      </c>
    </row>
    <row r="5840" spans="1:13" x14ac:dyDescent="0.25">
      <c r="A5840" s="1">
        <v>44556</v>
      </c>
      <c r="B5840" s="2">
        <v>0.79791666666666672</v>
      </c>
      <c r="C5840" t="s">
        <v>53</v>
      </c>
      <c r="D5840" t="s">
        <v>54</v>
      </c>
      <c r="E5840">
        <v>10</v>
      </c>
      <c r="F5840">
        <v>17</v>
      </c>
      <c r="G5840" t="s">
        <v>23</v>
      </c>
      <c r="H5840" t="s">
        <v>221</v>
      </c>
      <c r="I5840">
        <v>6036</v>
      </c>
      <c r="J5840" t="s">
        <v>16</v>
      </c>
      <c r="K5840" t="s">
        <v>17</v>
      </c>
      <c r="L5840">
        <v>2021</v>
      </c>
      <c r="M5840" t="s">
        <v>120</v>
      </c>
    </row>
    <row r="5841" spans="1:13" x14ac:dyDescent="0.25">
      <c r="A5841" s="1">
        <v>44556</v>
      </c>
      <c r="B5841" s="2">
        <v>0.83819444444444446</v>
      </c>
      <c r="C5841" t="s">
        <v>53</v>
      </c>
      <c r="D5841" t="s">
        <v>98</v>
      </c>
      <c r="E5841">
        <v>11</v>
      </c>
      <c r="F5841">
        <v>18</v>
      </c>
      <c r="G5841" t="s">
        <v>20</v>
      </c>
      <c r="H5841" t="s">
        <v>223</v>
      </c>
      <c r="I5841">
        <v>5222</v>
      </c>
      <c r="J5841" t="s">
        <v>16</v>
      </c>
      <c r="K5841" t="s">
        <v>17</v>
      </c>
      <c r="L5841">
        <v>2021</v>
      </c>
      <c r="M5841" t="s">
        <v>120</v>
      </c>
    </row>
    <row r="5842" spans="1:13" x14ac:dyDescent="0.25">
      <c r="A5842" s="1">
        <v>44556</v>
      </c>
      <c r="B5842" s="2">
        <v>0.88194444444444442</v>
      </c>
      <c r="C5842" t="s">
        <v>53</v>
      </c>
      <c r="D5842" t="s">
        <v>22</v>
      </c>
      <c r="E5842">
        <v>0</v>
      </c>
      <c r="F5842">
        <v>0</v>
      </c>
      <c r="G5842" t="s">
        <v>15</v>
      </c>
      <c r="H5842" t="s">
        <v>221</v>
      </c>
      <c r="I5842">
        <v>6031</v>
      </c>
      <c r="J5842" t="s">
        <v>16</v>
      </c>
      <c r="K5842" t="s">
        <v>17</v>
      </c>
      <c r="L5842">
        <v>2021</v>
      </c>
      <c r="M5842" t="s">
        <v>120</v>
      </c>
    </row>
    <row r="5843" spans="1:13" x14ac:dyDescent="0.25">
      <c r="A5843" s="1">
        <v>44556</v>
      </c>
      <c r="B5843" s="2">
        <v>2.5694444444444443E-2</v>
      </c>
      <c r="C5843" t="s">
        <v>53</v>
      </c>
      <c r="D5843" t="s">
        <v>36</v>
      </c>
      <c r="E5843">
        <v>7</v>
      </c>
      <c r="F5843">
        <v>14</v>
      </c>
      <c r="G5843" t="s">
        <v>15</v>
      </c>
      <c r="H5843" t="s">
        <v>221</v>
      </c>
      <c r="I5843">
        <v>5491</v>
      </c>
      <c r="J5843" t="s">
        <v>16</v>
      </c>
      <c r="K5843" t="s">
        <v>17</v>
      </c>
      <c r="L5843">
        <v>2021</v>
      </c>
      <c r="M5843" t="s">
        <v>120</v>
      </c>
    </row>
    <row r="5844" spans="1:13" x14ac:dyDescent="0.25">
      <c r="A5844" s="1">
        <v>44557</v>
      </c>
      <c r="B5844" s="2">
        <v>0.28611111111111109</v>
      </c>
      <c r="C5844" t="s">
        <v>13</v>
      </c>
      <c r="D5844" t="s">
        <v>35</v>
      </c>
      <c r="E5844">
        <v>15</v>
      </c>
      <c r="F5844">
        <v>21</v>
      </c>
      <c r="G5844" t="s">
        <v>23</v>
      </c>
      <c r="H5844" t="s">
        <v>221</v>
      </c>
      <c r="I5844">
        <v>5936</v>
      </c>
      <c r="J5844" t="s">
        <v>16</v>
      </c>
      <c r="K5844" t="s">
        <v>17</v>
      </c>
      <c r="L5844">
        <v>2021</v>
      </c>
      <c r="M5844" t="s">
        <v>120</v>
      </c>
    </row>
    <row r="5845" spans="1:13" x14ac:dyDescent="0.25">
      <c r="A5845" s="1">
        <v>44557</v>
      </c>
      <c r="B5845" s="2">
        <v>0.43611111111111112</v>
      </c>
      <c r="C5845" t="s">
        <v>13</v>
      </c>
      <c r="D5845" t="s">
        <v>75</v>
      </c>
      <c r="E5845">
        <v>0</v>
      </c>
      <c r="F5845">
        <v>0</v>
      </c>
      <c r="G5845" t="s">
        <v>15</v>
      </c>
      <c r="H5845" t="s">
        <v>221</v>
      </c>
      <c r="I5845">
        <v>6061</v>
      </c>
      <c r="J5845" t="s">
        <v>16</v>
      </c>
      <c r="K5845" t="s">
        <v>17</v>
      </c>
      <c r="L5845">
        <v>2021</v>
      </c>
      <c r="M5845" t="s">
        <v>120</v>
      </c>
    </row>
    <row r="5846" spans="1:13" x14ac:dyDescent="0.25">
      <c r="A5846" s="1">
        <v>44557</v>
      </c>
      <c r="B5846" s="2">
        <v>0.54513888888888884</v>
      </c>
      <c r="C5846" t="s">
        <v>13</v>
      </c>
      <c r="D5846" t="s">
        <v>86</v>
      </c>
      <c r="E5846">
        <v>12</v>
      </c>
      <c r="F5846">
        <v>12</v>
      </c>
      <c r="G5846" t="s">
        <v>20</v>
      </c>
      <c r="H5846" t="s">
        <v>223</v>
      </c>
      <c r="I5846">
        <v>5139</v>
      </c>
      <c r="J5846" t="s">
        <v>91</v>
      </c>
      <c r="K5846" t="s">
        <v>92</v>
      </c>
      <c r="L5846">
        <v>2021</v>
      </c>
      <c r="M5846" t="s">
        <v>120</v>
      </c>
    </row>
    <row r="5847" spans="1:13" x14ac:dyDescent="0.25">
      <c r="A5847" s="1">
        <v>44557</v>
      </c>
      <c r="B5847" s="2">
        <v>0.74722222222222223</v>
      </c>
      <c r="C5847" t="s">
        <v>13</v>
      </c>
      <c r="D5847" t="s">
        <v>49</v>
      </c>
      <c r="E5847">
        <v>5</v>
      </c>
      <c r="F5847">
        <v>10</v>
      </c>
      <c r="G5847" t="s">
        <v>23</v>
      </c>
      <c r="H5847" t="s">
        <v>221</v>
      </c>
      <c r="I5847">
        <v>5976</v>
      </c>
      <c r="J5847" t="s">
        <v>16</v>
      </c>
      <c r="K5847" t="s">
        <v>17</v>
      </c>
      <c r="L5847">
        <v>2021</v>
      </c>
      <c r="M5847" t="s">
        <v>120</v>
      </c>
    </row>
    <row r="5848" spans="1:13" x14ac:dyDescent="0.25">
      <c r="A5848" s="1">
        <v>44557</v>
      </c>
      <c r="B5848" s="2">
        <v>0.75416666666666665</v>
      </c>
      <c r="C5848" t="s">
        <v>13</v>
      </c>
      <c r="D5848" t="s">
        <v>87</v>
      </c>
      <c r="E5848">
        <v>14</v>
      </c>
      <c r="F5848">
        <v>19</v>
      </c>
      <c r="G5848" t="s">
        <v>15</v>
      </c>
      <c r="H5848" t="s">
        <v>221</v>
      </c>
      <c r="I5848">
        <v>5466</v>
      </c>
      <c r="J5848" t="s">
        <v>55</v>
      </c>
      <c r="K5848" t="s">
        <v>56</v>
      </c>
      <c r="L5848">
        <v>2021</v>
      </c>
      <c r="M5848" t="s">
        <v>120</v>
      </c>
    </row>
    <row r="5849" spans="1:13" x14ac:dyDescent="0.25">
      <c r="A5849" s="1">
        <v>44557</v>
      </c>
      <c r="B5849" s="2">
        <v>0.76666666666666672</v>
      </c>
      <c r="C5849" t="s">
        <v>13</v>
      </c>
      <c r="D5849" t="s">
        <v>14</v>
      </c>
      <c r="E5849">
        <v>6</v>
      </c>
      <c r="F5849">
        <v>11</v>
      </c>
      <c r="G5849" t="s">
        <v>23</v>
      </c>
      <c r="H5849" t="s">
        <v>221</v>
      </c>
      <c r="I5849">
        <v>5966</v>
      </c>
      <c r="J5849" t="s">
        <v>16</v>
      </c>
      <c r="K5849" t="s">
        <v>17</v>
      </c>
      <c r="L5849">
        <v>2021</v>
      </c>
      <c r="M5849" t="s">
        <v>120</v>
      </c>
    </row>
    <row r="5850" spans="1:13" x14ac:dyDescent="0.25">
      <c r="A5850" s="1">
        <v>44557</v>
      </c>
      <c r="B5850" s="2">
        <v>0.83125000000000004</v>
      </c>
      <c r="C5850" t="s">
        <v>13</v>
      </c>
      <c r="D5850" t="s">
        <v>37</v>
      </c>
      <c r="E5850">
        <v>4</v>
      </c>
      <c r="F5850">
        <v>11</v>
      </c>
      <c r="G5850" t="s">
        <v>32</v>
      </c>
      <c r="H5850" t="s">
        <v>223</v>
      </c>
      <c r="I5850">
        <v>5264</v>
      </c>
      <c r="J5850" t="s">
        <v>16</v>
      </c>
      <c r="K5850" t="s">
        <v>17</v>
      </c>
      <c r="L5850">
        <v>2021</v>
      </c>
      <c r="M5850" t="s">
        <v>120</v>
      </c>
    </row>
    <row r="5851" spans="1:13" x14ac:dyDescent="0.25">
      <c r="A5851" s="1">
        <v>44557</v>
      </c>
      <c r="B5851" s="2">
        <v>6.3194444444444442E-2</v>
      </c>
      <c r="C5851" t="s">
        <v>13</v>
      </c>
      <c r="D5851" t="s">
        <v>83</v>
      </c>
      <c r="E5851">
        <v>0</v>
      </c>
      <c r="F5851">
        <v>0</v>
      </c>
      <c r="G5851" t="s">
        <v>23</v>
      </c>
      <c r="H5851" t="s">
        <v>221</v>
      </c>
      <c r="I5851">
        <v>5454</v>
      </c>
      <c r="J5851" t="s">
        <v>16</v>
      </c>
      <c r="K5851" t="s">
        <v>17</v>
      </c>
      <c r="L5851">
        <v>2021</v>
      </c>
      <c r="M5851" t="s">
        <v>120</v>
      </c>
    </row>
    <row r="5852" spans="1:13" x14ac:dyDescent="0.25">
      <c r="A5852" s="1">
        <v>44557</v>
      </c>
      <c r="B5852" s="2">
        <v>0.27152777777777776</v>
      </c>
      <c r="C5852" t="s">
        <v>13</v>
      </c>
      <c r="D5852" t="s">
        <v>72</v>
      </c>
      <c r="E5852">
        <v>5</v>
      </c>
      <c r="F5852">
        <v>10</v>
      </c>
      <c r="G5852" t="s">
        <v>32</v>
      </c>
      <c r="H5852" t="s">
        <v>222</v>
      </c>
      <c r="I5852">
        <v>5176</v>
      </c>
      <c r="J5852" t="s">
        <v>45</v>
      </c>
      <c r="K5852" t="s">
        <v>46</v>
      </c>
      <c r="L5852">
        <v>2021</v>
      </c>
      <c r="M5852" t="s">
        <v>120</v>
      </c>
    </row>
    <row r="5853" spans="1:13" x14ac:dyDescent="0.25">
      <c r="A5853" s="1">
        <v>44557</v>
      </c>
      <c r="B5853" s="2">
        <v>0.44583333333333336</v>
      </c>
      <c r="C5853" t="s">
        <v>13</v>
      </c>
      <c r="D5853" t="s">
        <v>72</v>
      </c>
      <c r="E5853">
        <v>0</v>
      </c>
      <c r="F5853">
        <v>0</v>
      </c>
      <c r="G5853" t="s">
        <v>20</v>
      </c>
      <c r="H5853" t="s">
        <v>222</v>
      </c>
      <c r="I5853">
        <v>6151</v>
      </c>
      <c r="J5853" t="s">
        <v>16</v>
      </c>
      <c r="K5853" t="s">
        <v>17</v>
      </c>
      <c r="L5853">
        <v>2021</v>
      </c>
      <c r="M5853" t="s">
        <v>120</v>
      </c>
    </row>
    <row r="5854" spans="1:13" x14ac:dyDescent="0.25">
      <c r="A5854" s="1">
        <v>44558</v>
      </c>
      <c r="B5854" s="2">
        <v>0.63472222222222219</v>
      </c>
      <c r="C5854" t="s">
        <v>21</v>
      </c>
      <c r="D5854" t="s">
        <v>48</v>
      </c>
      <c r="E5854">
        <v>5</v>
      </c>
      <c r="F5854">
        <v>8</v>
      </c>
      <c r="G5854" t="s">
        <v>15</v>
      </c>
      <c r="H5854" t="s">
        <v>221</v>
      </c>
      <c r="I5854">
        <v>6011</v>
      </c>
      <c r="J5854" t="s">
        <v>16</v>
      </c>
      <c r="K5854" t="s">
        <v>17</v>
      </c>
      <c r="L5854">
        <v>2021</v>
      </c>
      <c r="M5854" t="s">
        <v>120</v>
      </c>
    </row>
    <row r="5855" spans="1:13" x14ac:dyDescent="0.25">
      <c r="A5855" s="1">
        <v>44558</v>
      </c>
      <c r="B5855" s="2">
        <v>0.63611111111111107</v>
      </c>
      <c r="C5855" t="s">
        <v>21</v>
      </c>
      <c r="D5855" t="s">
        <v>93</v>
      </c>
      <c r="E5855">
        <v>0</v>
      </c>
      <c r="F5855">
        <v>0</v>
      </c>
      <c r="G5855" t="s">
        <v>32</v>
      </c>
      <c r="H5855" t="s">
        <v>223</v>
      </c>
      <c r="I5855">
        <v>5291</v>
      </c>
      <c r="J5855" t="s">
        <v>16</v>
      </c>
      <c r="K5855" t="s">
        <v>17</v>
      </c>
      <c r="L5855">
        <v>2021</v>
      </c>
      <c r="M5855" t="s">
        <v>120</v>
      </c>
    </row>
    <row r="5856" spans="1:13" x14ac:dyDescent="0.25">
      <c r="A5856" s="1">
        <v>44558</v>
      </c>
      <c r="B5856" s="2">
        <v>0.67083333333333328</v>
      </c>
      <c r="C5856" t="s">
        <v>21</v>
      </c>
      <c r="D5856" t="s">
        <v>85</v>
      </c>
      <c r="E5856">
        <v>0</v>
      </c>
      <c r="F5856">
        <v>0</v>
      </c>
      <c r="G5856" t="s">
        <v>23</v>
      </c>
      <c r="H5856" t="s">
        <v>221</v>
      </c>
      <c r="I5856">
        <v>5971</v>
      </c>
      <c r="J5856" t="s">
        <v>16</v>
      </c>
      <c r="K5856" t="s">
        <v>17</v>
      </c>
      <c r="L5856">
        <v>2021</v>
      </c>
      <c r="M5856" t="s">
        <v>120</v>
      </c>
    </row>
    <row r="5857" spans="1:13" x14ac:dyDescent="0.25">
      <c r="A5857" s="1">
        <v>44558</v>
      </c>
      <c r="B5857" s="2">
        <v>0.76944444444444449</v>
      </c>
      <c r="C5857" t="s">
        <v>21</v>
      </c>
      <c r="D5857" t="s">
        <v>63</v>
      </c>
      <c r="E5857">
        <v>3</v>
      </c>
      <c r="F5857">
        <v>6</v>
      </c>
      <c r="G5857" t="s">
        <v>23</v>
      </c>
      <c r="H5857" t="s">
        <v>221</v>
      </c>
      <c r="I5857">
        <v>5791</v>
      </c>
      <c r="J5857" t="s">
        <v>16</v>
      </c>
      <c r="K5857" t="s">
        <v>17</v>
      </c>
      <c r="L5857">
        <v>2021</v>
      </c>
      <c r="M5857" t="s">
        <v>120</v>
      </c>
    </row>
    <row r="5858" spans="1:13" x14ac:dyDescent="0.25">
      <c r="A5858" s="1">
        <v>44558</v>
      </c>
      <c r="B5858" s="2">
        <v>0.78194444444444444</v>
      </c>
      <c r="C5858" t="s">
        <v>21</v>
      </c>
      <c r="D5858" t="s">
        <v>24</v>
      </c>
      <c r="E5858">
        <v>6</v>
      </c>
      <c r="F5858">
        <v>10</v>
      </c>
      <c r="G5858" t="s">
        <v>32</v>
      </c>
      <c r="H5858" t="s">
        <v>223</v>
      </c>
      <c r="I5858">
        <v>5152</v>
      </c>
      <c r="J5858" t="s">
        <v>16</v>
      </c>
      <c r="K5858" t="s">
        <v>17</v>
      </c>
      <c r="L5858">
        <v>2021</v>
      </c>
      <c r="M5858" t="s">
        <v>120</v>
      </c>
    </row>
    <row r="5859" spans="1:13" x14ac:dyDescent="0.25">
      <c r="A5859" s="1">
        <v>44558</v>
      </c>
      <c r="B5859" s="2">
        <v>0.86388888888888893</v>
      </c>
      <c r="C5859" t="s">
        <v>21</v>
      </c>
      <c r="D5859" t="s">
        <v>102</v>
      </c>
      <c r="E5859">
        <v>0</v>
      </c>
      <c r="F5859">
        <v>0</v>
      </c>
      <c r="G5859" t="s">
        <v>20</v>
      </c>
      <c r="H5859" t="s">
        <v>223</v>
      </c>
      <c r="I5859">
        <v>5116</v>
      </c>
      <c r="J5859" t="s">
        <v>16</v>
      </c>
      <c r="K5859" t="s">
        <v>17</v>
      </c>
      <c r="L5859">
        <v>2021</v>
      </c>
      <c r="M5859" t="s">
        <v>120</v>
      </c>
    </row>
    <row r="5860" spans="1:13" x14ac:dyDescent="0.25">
      <c r="A5860" s="1">
        <v>44558</v>
      </c>
      <c r="B5860" s="2">
        <v>0.99652777777777779</v>
      </c>
      <c r="C5860" t="s">
        <v>21</v>
      </c>
      <c r="D5860" t="s">
        <v>59</v>
      </c>
      <c r="E5860">
        <v>0</v>
      </c>
      <c r="F5860">
        <v>0</v>
      </c>
      <c r="G5860" t="s">
        <v>20</v>
      </c>
      <c r="H5860" t="s">
        <v>223</v>
      </c>
      <c r="I5860">
        <v>5045</v>
      </c>
      <c r="J5860" t="s">
        <v>16</v>
      </c>
      <c r="K5860" t="s">
        <v>17</v>
      </c>
      <c r="L5860">
        <v>2021</v>
      </c>
      <c r="M5860" t="s">
        <v>120</v>
      </c>
    </row>
    <row r="5861" spans="1:13" x14ac:dyDescent="0.25">
      <c r="A5861" s="1">
        <v>44559</v>
      </c>
      <c r="B5861" s="2">
        <v>0.53333333333333333</v>
      </c>
      <c r="C5861" t="s">
        <v>25</v>
      </c>
      <c r="D5861" t="s">
        <v>52</v>
      </c>
      <c r="E5861">
        <v>0</v>
      </c>
      <c r="F5861">
        <v>0</v>
      </c>
      <c r="G5861" t="s">
        <v>15</v>
      </c>
      <c r="H5861" t="s">
        <v>221</v>
      </c>
      <c r="I5861">
        <v>5966</v>
      </c>
      <c r="J5861" t="s">
        <v>16</v>
      </c>
      <c r="K5861" t="s">
        <v>17</v>
      </c>
      <c r="L5861">
        <v>2021</v>
      </c>
      <c r="M5861" t="s">
        <v>120</v>
      </c>
    </row>
    <row r="5862" spans="1:13" x14ac:dyDescent="0.25">
      <c r="A5862" s="1">
        <v>44559</v>
      </c>
      <c r="B5862" s="2">
        <v>0.54791666666666672</v>
      </c>
      <c r="C5862" t="s">
        <v>25</v>
      </c>
      <c r="D5862" t="s">
        <v>65</v>
      </c>
      <c r="E5862">
        <v>8</v>
      </c>
      <c r="F5862">
        <v>11</v>
      </c>
      <c r="G5862" t="s">
        <v>15</v>
      </c>
      <c r="H5862" t="s">
        <v>221</v>
      </c>
      <c r="I5862">
        <v>6001</v>
      </c>
      <c r="J5862" t="s">
        <v>16</v>
      </c>
      <c r="K5862" t="s">
        <v>17</v>
      </c>
      <c r="L5862">
        <v>2021</v>
      </c>
      <c r="M5862" t="s">
        <v>120</v>
      </c>
    </row>
    <row r="5863" spans="1:13" x14ac:dyDescent="0.25">
      <c r="A5863" s="1">
        <v>44559</v>
      </c>
      <c r="B5863" s="2">
        <v>0.70694444444444449</v>
      </c>
      <c r="C5863" t="s">
        <v>25</v>
      </c>
      <c r="D5863" t="s">
        <v>79</v>
      </c>
      <c r="E5863">
        <v>0</v>
      </c>
      <c r="F5863">
        <v>0</v>
      </c>
      <c r="G5863" t="s">
        <v>15</v>
      </c>
      <c r="H5863" t="s">
        <v>221</v>
      </c>
      <c r="I5863">
        <v>5541</v>
      </c>
      <c r="J5863" t="s">
        <v>16</v>
      </c>
      <c r="K5863" t="s">
        <v>17</v>
      </c>
      <c r="L5863">
        <v>2021</v>
      </c>
      <c r="M5863" t="s">
        <v>120</v>
      </c>
    </row>
    <row r="5864" spans="1:13" x14ac:dyDescent="0.25">
      <c r="A5864" s="1">
        <v>44559</v>
      </c>
      <c r="B5864" s="2">
        <v>0.92222222222222228</v>
      </c>
      <c r="C5864" t="s">
        <v>25</v>
      </c>
      <c r="D5864" t="s">
        <v>26</v>
      </c>
      <c r="E5864">
        <v>0</v>
      </c>
      <c r="F5864">
        <v>0</v>
      </c>
      <c r="G5864" t="s">
        <v>20</v>
      </c>
      <c r="H5864" t="s">
        <v>223</v>
      </c>
      <c r="I5864">
        <v>5086</v>
      </c>
      <c r="J5864" t="s">
        <v>16</v>
      </c>
      <c r="K5864" t="s">
        <v>17</v>
      </c>
      <c r="L5864">
        <v>2021</v>
      </c>
      <c r="M5864" t="s">
        <v>120</v>
      </c>
    </row>
    <row r="5865" spans="1:13" x14ac:dyDescent="0.25">
      <c r="A5865" s="1">
        <v>44559</v>
      </c>
      <c r="B5865" s="2">
        <v>0.92222222222222228</v>
      </c>
      <c r="C5865" t="s">
        <v>25</v>
      </c>
      <c r="D5865" t="s">
        <v>48</v>
      </c>
      <c r="E5865">
        <v>15</v>
      </c>
      <c r="F5865">
        <v>25</v>
      </c>
      <c r="G5865" t="s">
        <v>23</v>
      </c>
      <c r="H5865" t="s">
        <v>221</v>
      </c>
      <c r="I5865">
        <v>5471</v>
      </c>
      <c r="J5865" t="s">
        <v>16</v>
      </c>
      <c r="K5865" t="s">
        <v>17</v>
      </c>
      <c r="L5865">
        <v>2021</v>
      </c>
      <c r="M5865" t="s">
        <v>120</v>
      </c>
    </row>
    <row r="5866" spans="1:13" x14ac:dyDescent="0.25">
      <c r="A5866" s="1">
        <v>44560</v>
      </c>
      <c r="B5866" s="2">
        <v>9.3055555555555558E-2</v>
      </c>
      <c r="C5866" t="s">
        <v>33</v>
      </c>
      <c r="D5866" t="s">
        <v>28</v>
      </c>
      <c r="E5866">
        <v>0</v>
      </c>
      <c r="F5866">
        <v>0</v>
      </c>
      <c r="G5866" t="s">
        <v>32</v>
      </c>
      <c r="H5866" t="s">
        <v>223</v>
      </c>
      <c r="I5866">
        <v>5368</v>
      </c>
      <c r="J5866" t="s">
        <v>16</v>
      </c>
      <c r="K5866" t="s">
        <v>17</v>
      </c>
      <c r="L5866">
        <v>2021</v>
      </c>
      <c r="M5866" t="s">
        <v>120</v>
      </c>
    </row>
    <row r="5867" spans="1:13" x14ac:dyDescent="0.25">
      <c r="A5867" s="1">
        <v>44560</v>
      </c>
      <c r="B5867" s="2">
        <v>0.54861111111111116</v>
      </c>
      <c r="C5867" t="s">
        <v>33</v>
      </c>
      <c r="D5867" t="s">
        <v>42</v>
      </c>
      <c r="E5867">
        <v>0</v>
      </c>
      <c r="F5867">
        <v>0</v>
      </c>
      <c r="G5867" t="s">
        <v>32</v>
      </c>
      <c r="H5867" t="s">
        <v>223</v>
      </c>
      <c r="I5867">
        <v>5008</v>
      </c>
      <c r="J5867" t="s">
        <v>16</v>
      </c>
      <c r="K5867" t="s">
        <v>17</v>
      </c>
      <c r="L5867">
        <v>2021</v>
      </c>
      <c r="M5867" t="s">
        <v>120</v>
      </c>
    </row>
    <row r="5868" spans="1:13" x14ac:dyDescent="0.25">
      <c r="A5868" s="1">
        <v>44560</v>
      </c>
      <c r="B5868" s="2">
        <v>0.68402777777777779</v>
      </c>
      <c r="C5868" t="s">
        <v>33</v>
      </c>
      <c r="D5868" t="s">
        <v>83</v>
      </c>
      <c r="E5868">
        <v>5</v>
      </c>
      <c r="F5868">
        <v>8</v>
      </c>
      <c r="G5868" t="s">
        <v>23</v>
      </c>
      <c r="H5868" t="s">
        <v>221</v>
      </c>
      <c r="I5868">
        <v>6061</v>
      </c>
      <c r="J5868" t="s">
        <v>16</v>
      </c>
      <c r="K5868" t="s">
        <v>17</v>
      </c>
      <c r="L5868">
        <v>2021</v>
      </c>
      <c r="M5868" t="s">
        <v>120</v>
      </c>
    </row>
    <row r="5869" spans="1:13" x14ac:dyDescent="0.25">
      <c r="A5869" s="1">
        <v>44560</v>
      </c>
      <c r="B5869" s="2">
        <v>0.74097222222222225</v>
      </c>
      <c r="C5869" t="s">
        <v>33</v>
      </c>
      <c r="D5869" t="s">
        <v>84</v>
      </c>
      <c r="E5869">
        <v>5</v>
      </c>
      <c r="F5869">
        <v>8</v>
      </c>
      <c r="G5869" t="s">
        <v>15</v>
      </c>
      <c r="H5869" t="s">
        <v>221</v>
      </c>
      <c r="I5869">
        <v>5971</v>
      </c>
      <c r="J5869" t="s">
        <v>16</v>
      </c>
      <c r="K5869" t="s">
        <v>17</v>
      </c>
      <c r="L5869">
        <v>2021</v>
      </c>
      <c r="M5869" t="s">
        <v>120</v>
      </c>
    </row>
    <row r="5870" spans="1:13" x14ac:dyDescent="0.25">
      <c r="A5870" s="1">
        <v>44560</v>
      </c>
      <c r="B5870" s="2">
        <v>0.7680555555555556</v>
      </c>
      <c r="C5870" t="s">
        <v>33</v>
      </c>
      <c r="D5870" t="s">
        <v>80</v>
      </c>
      <c r="E5870">
        <v>21</v>
      </c>
      <c r="F5870">
        <v>25</v>
      </c>
      <c r="G5870" t="s">
        <v>20</v>
      </c>
      <c r="H5870" t="s">
        <v>223</v>
      </c>
      <c r="I5870">
        <v>5145</v>
      </c>
      <c r="J5870" t="s">
        <v>55</v>
      </c>
      <c r="K5870" t="s">
        <v>56</v>
      </c>
      <c r="L5870">
        <v>2021</v>
      </c>
      <c r="M5870" t="s">
        <v>120</v>
      </c>
    </row>
    <row r="5871" spans="1:13" x14ac:dyDescent="0.25">
      <c r="A5871" s="1">
        <v>44560</v>
      </c>
      <c r="B5871" s="2">
        <v>0.77708333333333335</v>
      </c>
      <c r="C5871" t="s">
        <v>33</v>
      </c>
      <c r="D5871" t="s">
        <v>59</v>
      </c>
      <c r="E5871">
        <v>4</v>
      </c>
      <c r="F5871">
        <v>8</v>
      </c>
      <c r="G5871" t="s">
        <v>32</v>
      </c>
      <c r="H5871" t="s">
        <v>223</v>
      </c>
      <c r="I5871">
        <v>5171</v>
      </c>
      <c r="J5871" t="s">
        <v>16</v>
      </c>
      <c r="K5871" t="s">
        <v>17</v>
      </c>
      <c r="L5871">
        <v>2021</v>
      </c>
      <c r="M5871" t="s">
        <v>120</v>
      </c>
    </row>
    <row r="5872" spans="1:13" x14ac:dyDescent="0.25">
      <c r="A5872" s="1">
        <v>44560</v>
      </c>
      <c r="B5872" s="2">
        <v>0.89930555555555558</v>
      </c>
      <c r="C5872" t="s">
        <v>33</v>
      </c>
      <c r="D5872" t="s">
        <v>69</v>
      </c>
      <c r="E5872">
        <v>18</v>
      </c>
      <c r="F5872">
        <v>25</v>
      </c>
      <c r="G5872" t="s">
        <v>20</v>
      </c>
      <c r="H5872" t="s">
        <v>223</v>
      </c>
      <c r="I5872">
        <v>5226</v>
      </c>
      <c r="J5872" t="s">
        <v>16</v>
      </c>
      <c r="K5872" t="s">
        <v>17</v>
      </c>
      <c r="L5872">
        <v>2021</v>
      </c>
      <c r="M5872" t="s">
        <v>120</v>
      </c>
    </row>
    <row r="5873" spans="1:13" x14ac:dyDescent="0.25">
      <c r="A5873" s="1">
        <v>44560</v>
      </c>
      <c r="B5873" s="2">
        <v>0.99375000000000002</v>
      </c>
      <c r="C5873" t="s">
        <v>33</v>
      </c>
      <c r="D5873" t="s">
        <v>83</v>
      </c>
      <c r="E5873">
        <v>6</v>
      </c>
      <c r="F5873">
        <v>13</v>
      </c>
      <c r="G5873" t="s">
        <v>23</v>
      </c>
      <c r="H5873" t="s">
        <v>221</v>
      </c>
      <c r="I5873">
        <v>5861</v>
      </c>
      <c r="J5873" t="s">
        <v>16</v>
      </c>
      <c r="K5873" t="s">
        <v>17</v>
      </c>
      <c r="L5873">
        <v>2021</v>
      </c>
      <c r="M5873" t="s">
        <v>120</v>
      </c>
    </row>
    <row r="5874" spans="1:13" x14ac:dyDescent="0.25">
      <c r="A5874" s="1">
        <v>44560</v>
      </c>
      <c r="B5874" s="2">
        <v>0.99444444444444446</v>
      </c>
      <c r="C5874" t="s">
        <v>33</v>
      </c>
      <c r="D5874" t="s">
        <v>47</v>
      </c>
      <c r="E5874">
        <v>5</v>
      </c>
      <c r="F5874">
        <v>10</v>
      </c>
      <c r="H5874" t="s">
        <v>221</v>
      </c>
      <c r="I5874">
        <v>5826</v>
      </c>
      <c r="J5874" t="s">
        <v>16</v>
      </c>
      <c r="K5874" t="s">
        <v>17</v>
      </c>
      <c r="L5874">
        <v>2021</v>
      </c>
      <c r="M5874" t="s">
        <v>120</v>
      </c>
    </row>
    <row r="5875" spans="1:13" x14ac:dyDescent="0.25">
      <c r="A5875" s="1">
        <v>44560</v>
      </c>
      <c r="B5875" s="2">
        <v>2.5694444444444443E-2</v>
      </c>
      <c r="C5875" t="s">
        <v>33</v>
      </c>
      <c r="D5875" t="s">
        <v>27</v>
      </c>
      <c r="E5875">
        <v>19</v>
      </c>
      <c r="F5875">
        <v>24</v>
      </c>
      <c r="G5875" t="s">
        <v>15</v>
      </c>
      <c r="H5875" t="s">
        <v>221</v>
      </c>
      <c r="I5875">
        <v>5921</v>
      </c>
      <c r="J5875" t="s">
        <v>55</v>
      </c>
      <c r="K5875" t="s">
        <v>56</v>
      </c>
      <c r="L5875">
        <v>2021</v>
      </c>
      <c r="M5875" t="s">
        <v>120</v>
      </c>
    </row>
    <row r="5876" spans="1:13" x14ac:dyDescent="0.25">
      <c r="A5876" s="1">
        <v>44560</v>
      </c>
      <c r="B5876" s="2">
        <v>6.3888888888888884E-2</v>
      </c>
      <c r="C5876" t="s">
        <v>33</v>
      </c>
      <c r="D5876" t="s">
        <v>83</v>
      </c>
      <c r="E5876">
        <v>0</v>
      </c>
      <c r="F5876">
        <v>0</v>
      </c>
      <c r="G5876" t="s">
        <v>23</v>
      </c>
      <c r="H5876" t="s">
        <v>221</v>
      </c>
      <c r="I5876">
        <v>5561</v>
      </c>
      <c r="J5876" t="s">
        <v>16</v>
      </c>
      <c r="K5876" t="s">
        <v>17</v>
      </c>
      <c r="L5876">
        <v>2021</v>
      </c>
      <c r="M5876" t="s">
        <v>120</v>
      </c>
    </row>
    <row r="5877" spans="1:13" x14ac:dyDescent="0.25">
      <c r="A5877" s="1">
        <v>44561</v>
      </c>
      <c r="B5877" s="2">
        <v>0.79097222222222219</v>
      </c>
      <c r="C5877" t="s">
        <v>40</v>
      </c>
      <c r="D5877" t="s">
        <v>132</v>
      </c>
      <c r="E5877">
        <v>0</v>
      </c>
      <c r="F5877">
        <v>0</v>
      </c>
      <c r="G5877" t="s">
        <v>15</v>
      </c>
      <c r="H5877" t="s">
        <v>224</v>
      </c>
      <c r="I5877">
        <v>3017</v>
      </c>
      <c r="J5877" t="s">
        <v>61</v>
      </c>
      <c r="K5877" t="s">
        <v>17</v>
      </c>
      <c r="L5877">
        <v>2021</v>
      </c>
      <c r="M5877" t="s">
        <v>120</v>
      </c>
    </row>
    <row r="5878" spans="1:13" x14ac:dyDescent="0.25">
      <c r="A5878" s="1">
        <v>44561</v>
      </c>
      <c r="B5878" s="2">
        <v>0.45277777777777778</v>
      </c>
      <c r="C5878" t="s">
        <v>40</v>
      </c>
      <c r="D5878" t="s">
        <v>86</v>
      </c>
      <c r="E5878">
        <v>3</v>
      </c>
      <c r="F5878">
        <v>7</v>
      </c>
      <c r="G5878" t="s">
        <v>32</v>
      </c>
      <c r="H5878" t="s">
        <v>223</v>
      </c>
      <c r="I5878">
        <v>5153</v>
      </c>
      <c r="J5878" t="s">
        <v>16</v>
      </c>
      <c r="K5878" t="s">
        <v>17</v>
      </c>
      <c r="L5878">
        <v>2021</v>
      </c>
      <c r="M5878" t="s">
        <v>120</v>
      </c>
    </row>
    <row r="5879" spans="1:13" x14ac:dyDescent="0.25">
      <c r="A5879" s="1">
        <v>44561</v>
      </c>
      <c r="B5879" s="2">
        <v>0.74930555555555556</v>
      </c>
      <c r="C5879" t="s">
        <v>40</v>
      </c>
      <c r="D5879" t="s">
        <v>59</v>
      </c>
      <c r="E5879">
        <v>6</v>
      </c>
      <c r="F5879">
        <v>10</v>
      </c>
      <c r="G5879" t="s">
        <v>20</v>
      </c>
      <c r="H5879" t="s">
        <v>223</v>
      </c>
      <c r="I5879">
        <v>5207</v>
      </c>
      <c r="J5879" t="s">
        <v>16</v>
      </c>
      <c r="K5879" t="s">
        <v>17</v>
      </c>
      <c r="L5879">
        <v>2021</v>
      </c>
      <c r="M5879" t="s">
        <v>120</v>
      </c>
    </row>
    <row r="5880" spans="1:13" x14ac:dyDescent="0.25">
      <c r="A5880" s="1">
        <v>44561</v>
      </c>
      <c r="B5880" s="2">
        <v>0.83263888888888893</v>
      </c>
      <c r="C5880" t="s">
        <v>40</v>
      </c>
      <c r="D5880" t="s">
        <v>76</v>
      </c>
      <c r="E5880">
        <v>0</v>
      </c>
      <c r="F5880">
        <v>0</v>
      </c>
      <c r="G5880" t="s">
        <v>32</v>
      </c>
      <c r="H5880" t="s">
        <v>223</v>
      </c>
      <c r="I5880">
        <v>5057</v>
      </c>
      <c r="J5880" t="s">
        <v>16</v>
      </c>
      <c r="K5880" t="s">
        <v>17</v>
      </c>
      <c r="L5880">
        <v>2021</v>
      </c>
      <c r="M5880" t="s">
        <v>120</v>
      </c>
    </row>
    <row r="5881" spans="1:13" x14ac:dyDescent="0.25">
      <c r="A5881" s="1">
        <v>44561</v>
      </c>
      <c r="B5881" s="2">
        <v>0.85416666666666663</v>
      </c>
      <c r="C5881" t="s">
        <v>40</v>
      </c>
      <c r="D5881" t="s">
        <v>64</v>
      </c>
      <c r="E5881">
        <v>0</v>
      </c>
      <c r="F5881">
        <v>0</v>
      </c>
      <c r="G5881" t="s">
        <v>20</v>
      </c>
      <c r="H5881" t="s">
        <v>223</v>
      </c>
      <c r="I5881">
        <v>5363</v>
      </c>
      <c r="J5881" t="s">
        <v>38</v>
      </c>
      <c r="K5881" t="s">
        <v>39</v>
      </c>
      <c r="L5881">
        <v>2021</v>
      </c>
      <c r="M5881" t="s">
        <v>120</v>
      </c>
    </row>
    <row r="5882" spans="1:13" x14ac:dyDescent="0.25">
      <c r="A5882" s="1">
        <v>44561</v>
      </c>
      <c r="B5882" s="2">
        <v>0.8930555555555556</v>
      </c>
      <c r="C5882" t="s">
        <v>40</v>
      </c>
      <c r="D5882" t="s">
        <v>48</v>
      </c>
      <c r="E5882">
        <v>5</v>
      </c>
      <c r="F5882">
        <v>10</v>
      </c>
      <c r="G5882" t="s">
        <v>23</v>
      </c>
      <c r="H5882" t="s">
        <v>221</v>
      </c>
      <c r="I5882">
        <v>6001</v>
      </c>
      <c r="J5882" t="s">
        <v>16</v>
      </c>
      <c r="K5882" t="s">
        <v>17</v>
      </c>
      <c r="L5882">
        <v>2021</v>
      </c>
      <c r="M5882" t="s">
        <v>120</v>
      </c>
    </row>
    <row r="5883" spans="1:13" x14ac:dyDescent="0.25">
      <c r="A5883" s="1">
        <v>44561</v>
      </c>
      <c r="B5883" s="2">
        <v>0.05</v>
      </c>
      <c r="C5883" t="s">
        <v>40</v>
      </c>
      <c r="D5883" t="s">
        <v>63</v>
      </c>
      <c r="E5883">
        <v>5</v>
      </c>
      <c r="F5883">
        <v>10</v>
      </c>
      <c r="G5883" t="s">
        <v>23</v>
      </c>
      <c r="H5883" t="s">
        <v>221</v>
      </c>
      <c r="I5883">
        <v>5983</v>
      </c>
      <c r="J5883" t="s">
        <v>16</v>
      </c>
      <c r="K5883" t="s">
        <v>17</v>
      </c>
      <c r="L5883">
        <v>2021</v>
      </c>
      <c r="M5883" t="s">
        <v>120</v>
      </c>
    </row>
    <row r="5884" spans="1:13" x14ac:dyDescent="0.25">
      <c r="A5884" s="1">
        <v>44561</v>
      </c>
      <c r="B5884" s="2">
        <v>6.7361111111111108E-2</v>
      </c>
      <c r="C5884" t="s">
        <v>40</v>
      </c>
      <c r="D5884" t="s">
        <v>88</v>
      </c>
      <c r="E5884">
        <v>0</v>
      </c>
      <c r="F5884">
        <v>0</v>
      </c>
      <c r="G5884" t="s">
        <v>23</v>
      </c>
      <c r="H5884" t="s">
        <v>221</v>
      </c>
      <c r="I5884">
        <v>5536</v>
      </c>
      <c r="J5884" t="s">
        <v>16</v>
      </c>
      <c r="K5884" t="s">
        <v>17</v>
      </c>
      <c r="L5884">
        <v>2021</v>
      </c>
      <c r="M5884" t="s">
        <v>120</v>
      </c>
    </row>
    <row r="5885" spans="1:13" x14ac:dyDescent="0.25">
      <c r="A5885" s="1">
        <v>44562</v>
      </c>
      <c r="B5885" s="2">
        <v>0.66597222222222219</v>
      </c>
      <c r="C5885" t="s">
        <v>50</v>
      </c>
      <c r="D5885" t="s">
        <v>117</v>
      </c>
      <c r="E5885">
        <v>0</v>
      </c>
      <c r="F5885">
        <v>0</v>
      </c>
      <c r="G5885" t="s">
        <v>15</v>
      </c>
      <c r="H5885" t="s">
        <v>224</v>
      </c>
      <c r="I5885">
        <v>3023</v>
      </c>
      <c r="J5885" t="s">
        <v>61</v>
      </c>
      <c r="K5885" t="s">
        <v>17</v>
      </c>
      <c r="L5885">
        <v>2022</v>
      </c>
      <c r="M5885" t="s">
        <v>18</v>
      </c>
    </row>
    <row r="5886" spans="1:13" x14ac:dyDescent="0.25">
      <c r="A5886" s="1">
        <v>44562</v>
      </c>
      <c r="B5886" s="2">
        <v>0.50069444444444444</v>
      </c>
      <c r="C5886" t="s">
        <v>50</v>
      </c>
      <c r="D5886" t="s">
        <v>36</v>
      </c>
      <c r="E5886">
        <v>3</v>
      </c>
      <c r="F5886">
        <v>8</v>
      </c>
      <c r="G5886" t="s">
        <v>23</v>
      </c>
      <c r="H5886" t="s">
        <v>221</v>
      </c>
      <c r="I5886">
        <v>5981</v>
      </c>
      <c r="J5886" t="s">
        <v>16</v>
      </c>
      <c r="K5886" t="s">
        <v>17</v>
      </c>
      <c r="L5886">
        <v>2022</v>
      </c>
      <c r="M5886" t="s">
        <v>18</v>
      </c>
    </row>
    <row r="5887" spans="1:13" x14ac:dyDescent="0.25">
      <c r="A5887" s="1">
        <v>44562</v>
      </c>
      <c r="B5887" s="2">
        <v>0.98402777777777772</v>
      </c>
      <c r="C5887" t="s">
        <v>50</v>
      </c>
      <c r="D5887" t="s">
        <v>86</v>
      </c>
      <c r="E5887">
        <v>7</v>
      </c>
      <c r="F5887">
        <v>14</v>
      </c>
      <c r="G5887" t="s">
        <v>32</v>
      </c>
      <c r="H5887" t="s">
        <v>223</v>
      </c>
      <c r="I5887">
        <v>5032</v>
      </c>
      <c r="J5887" t="s">
        <v>16</v>
      </c>
      <c r="K5887" t="s">
        <v>17</v>
      </c>
      <c r="L5887">
        <v>2022</v>
      </c>
      <c r="M5887" t="s">
        <v>18</v>
      </c>
    </row>
    <row r="5888" spans="1:13" x14ac:dyDescent="0.25">
      <c r="A5888" s="1">
        <v>44562</v>
      </c>
      <c r="B5888" s="2">
        <v>0.98958333333333337</v>
      </c>
      <c r="C5888" t="s">
        <v>50</v>
      </c>
      <c r="D5888" t="s">
        <v>26</v>
      </c>
      <c r="E5888">
        <v>0</v>
      </c>
      <c r="F5888">
        <v>0</v>
      </c>
      <c r="G5888" t="s">
        <v>32</v>
      </c>
      <c r="H5888" t="s">
        <v>223</v>
      </c>
      <c r="I5888">
        <v>5181</v>
      </c>
      <c r="J5888" t="s">
        <v>16</v>
      </c>
      <c r="K5888" t="s">
        <v>17</v>
      </c>
      <c r="L5888">
        <v>2022</v>
      </c>
      <c r="M5888" t="s">
        <v>18</v>
      </c>
    </row>
    <row r="5889" spans="1:13" x14ac:dyDescent="0.25">
      <c r="A5889" s="1">
        <v>44563</v>
      </c>
      <c r="B5889" s="2">
        <v>0.43263888888888891</v>
      </c>
      <c r="C5889" t="s">
        <v>53</v>
      </c>
      <c r="D5889" t="s">
        <v>96</v>
      </c>
      <c r="E5889">
        <v>11</v>
      </c>
      <c r="F5889">
        <v>16</v>
      </c>
      <c r="G5889" t="s">
        <v>20</v>
      </c>
      <c r="H5889" t="s">
        <v>223</v>
      </c>
      <c r="I5889">
        <v>5213</v>
      </c>
      <c r="J5889" t="s">
        <v>16</v>
      </c>
      <c r="K5889" t="s">
        <v>17</v>
      </c>
      <c r="L5889">
        <v>2022</v>
      </c>
      <c r="M5889" t="s">
        <v>18</v>
      </c>
    </row>
    <row r="5890" spans="1:13" x14ac:dyDescent="0.25">
      <c r="A5890" s="1">
        <v>44563</v>
      </c>
      <c r="B5890" s="2">
        <v>0.67013888888888884</v>
      </c>
      <c r="C5890" t="s">
        <v>53</v>
      </c>
      <c r="D5890" t="s">
        <v>57</v>
      </c>
      <c r="E5890">
        <v>8</v>
      </c>
      <c r="F5890">
        <v>13</v>
      </c>
      <c r="G5890" t="s">
        <v>20</v>
      </c>
      <c r="H5890" t="s">
        <v>223</v>
      </c>
      <c r="I5890">
        <v>5022</v>
      </c>
      <c r="J5890" t="s">
        <v>16</v>
      </c>
      <c r="K5890" t="s">
        <v>17</v>
      </c>
      <c r="L5890">
        <v>2022</v>
      </c>
      <c r="M5890" t="s">
        <v>18</v>
      </c>
    </row>
    <row r="5891" spans="1:13" x14ac:dyDescent="0.25">
      <c r="A5891" s="1">
        <v>44563</v>
      </c>
      <c r="B5891" s="2">
        <v>0.67222222222222228</v>
      </c>
      <c r="C5891" t="s">
        <v>53</v>
      </c>
      <c r="D5891" t="s">
        <v>57</v>
      </c>
      <c r="E5891">
        <v>0</v>
      </c>
      <c r="F5891">
        <v>0</v>
      </c>
      <c r="G5891" t="s">
        <v>20</v>
      </c>
      <c r="H5891" t="s">
        <v>223</v>
      </c>
      <c r="I5891">
        <v>5211</v>
      </c>
      <c r="J5891" t="s">
        <v>16</v>
      </c>
      <c r="K5891" t="s">
        <v>17</v>
      </c>
      <c r="L5891">
        <v>2022</v>
      </c>
      <c r="M5891" t="s">
        <v>18</v>
      </c>
    </row>
    <row r="5892" spans="1:13" x14ac:dyDescent="0.25">
      <c r="A5892" s="1">
        <v>44563</v>
      </c>
      <c r="B5892" s="2">
        <v>0.85138888888888886</v>
      </c>
      <c r="C5892" t="s">
        <v>53</v>
      </c>
      <c r="D5892" t="s">
        <v>79</v>
      </c>
      <c r="E5892">
        <v>5</v>
      </c>
      <c r="F5892">
        <v>12</v>
      </c>
      <c r="G5892" t="s">
        <v>23</v>
      </c>
      <c r="H5892" t="s">
        <v>221</v>
      </c>
      <c r="I5892">
        <v>5531</v>
      </c>
      <c r="J5892" t="s">
        <v>55</v>
      </c>
      <c r="K5892" t="s">
        <v>56</v>
      </c>
      <c r="L5892">
        <v>2022</v>
      </c>
      <c r="M5892" t="s">
        <v>18</v>
      </c>
    </row>
    <row r="5893" spans="1:13" x14ac:dyDescent="0.25">
      <c r="A5893" s="1">
        <v>44563</v>
      </c>
      <c r="B5893" s="2">
        <v>0.9243055555555556</v>
      </c>
      <c r="C5893" t="s">
        <v>53</v>
      </c>
      <c r="D5893" t="s">
        <v>41</v>
      </c>
      <c r="E5893">
        <v>0</v>
      </c>
      <c r="F5893">
        <v>0</v>
      </c>
      <c r="G5893" t="s">
        <v>32</v>
      </c>
      <c r="H5893" t="s">
        <v>223</v>
      </c>
      <c r="I5893">
        <v>5032</v>
      </c>
      <c r="J5893" t="s">
        <v>16</v>
      </c>
      <c r="K5893" t="s">
        <v>17</v>
      </c>
      <c r="L5893">
        <v>2022</v>
      </c>
      <c r="M5893" t="s">
        <v>18</v>
      </c>
    </row>
    <row r="5894" spans="1:13" x14ac:dyDescent="0.25">
      <c r="A5894" s="1">
        <v>44564</v>
      </c>
      <c r="B5894" s="2">
        <v>0.67361111111111116</v>
      </c>
      <c r="C5894" t="s">
        <v>13</v>
      </c>
      <c r="D5894" t="s">
        <v>76</v>
      </c>
      <c r="E5894">
        <v>7</v>
      </c>
      <c r="F5894">
        <v>11</v>
      </c>
      <c r="G5894" t="s">
        <v>32</v>
      </c>
      <c r="H5894" t="s">
        <v>223</v>
      </c>
      <c r="I5894">
        <v>5220</v>
      </c>
      <c r="J5894" t="s">
        <v>55</v>
      </c>
      <c r="K5894" t="s">
        <v>56</v>
      </c>
      <c r="L5894">
        <v>2022</v>
      </c>
      <c r="M5894" t="s">
        <v>18</v>
      </c>
    </row>
    <row r="5895" spans="1:13" x14ac:dyDescent="0.25">
      <c r="A5895" s="1">
        <v>44564</v>
      </c>
      <c r="B5895" s="2">
        <v>0.68055555555555558</v>
      </c>
      <c r="C5895" t="s">
        <v>13</v>
      </c>
      <c r="D5895" t="s">
        <v>70</v>
      </c>
      <c r="E5895">
        <v>4</v>
      </c>
      <c r="F5895">
        <v>8</v>
      </c>
      <c r="G5895" t="s">
        <v>20</v>
      </c>
      <c r="H5895" t="s">
        <v>223</v>
      </c>
      <c r="I5895">
        <v>5204</v>
      </c>
      <c r="J5895" t="s">
        <v>16</v>
      </c>
      <c r="K5895" t="s">
        <v>17</v>
      </c>
      <c r="L5895">
        <v>2022</v>
      </c>
      <c r="M5895" t="s">
        <v>18</v>
      </c>
    </row>
    <row r="5896" spans="1:13" x14ac:dyDescent="0.25">
      <c r="A5896" s="1">
        <v>44565</v>
      </c>
      <c r="B5896" s="2">
        <v>0.34097222222222223</v>
      </c>
      <c r="C5896" t="s">
        <v>21</v>
      </c>
      <c r="D5896" t="s">
        <v>48</v>
      </c>
      <c r="E5896">
        <v>0</v>
      </c>
      <c r="F5896">
        <v>0</v>
      </c>
      <c r="G5896" t="s">
        <v>23</v>
      </c>
      <c r="H5896" t="s">
        <v>221</v>
      </c>
      <c r="I5896">
        <v>5811</v>
      </c>
      <c r="J5896" t="s">
        <v>16</v>
      </c>
      <c r="K5896" t="s">
        <v>17</v>
      </c>
      <c r="L5896">
        <v>2022</v>
      </c>
      <c r="M5896" t="s">
        <v>18</v>
      </c>
    </row>
    <row r="5897" spans="1:13" x14ac:dyDescent="0.25">
      <c r="A5897" s="1">
        <v>44565</v>
      </c>
      <c r="B5897" s="2">
        <v>0.60277777777777775</v>
      </c>
      <c r="C5897" t="s">
        <v>21</v>
      </c>
      <c r="D5897" t="s">
        <v>34</v>
      </c>
      <c r="E5897">
        <v>4</v>
      </c>
      <c r="F5897">
        <v>7</v>
      </c>
      <c r="G5897" t="s">
        <v>15</v>
      </c>
      <c r="H5897" t="s">
        <v>221</v>
      </c>
      <c r="I5897">
        <v>5896</v>
      </c>
      <c r="J5897" t="s">
        <v>16</v>
      </c>
      <c r="K5897" t="s">
        <v>17</v>
      </c>
      <c r="L5897">
        <v>2022</v>
      </c>
      <c r="M5897" t="s">
        <v>18</v>
      </c>
    </row>
    <row r="5898" spans="1:13" x14ac:dyDescent="0.25">
      <c r="A5898" s="1">
        <v>44565</v>
      </c>
      <c r="B5898" s="2">
        <v>0.74444444444444446</v>
      </c>
      <c r="C5898" t="s">
        <v>21</v>
      </c>
      <c r="D5898" t="s">
        <v>37</v>
      </c>
      <c r="E5898">
        <v>4</v>
      </c>
      <c r="F5898">
        <v>8</v>
      </c>
      <c r="G5898" t="s">
        <v>20</v>
      </c>
      <c r="H5898" t="s">
        <v>223</v>
      </c>
      <c r="I5898">
        <v>5213</v>
      </c>
      <c r="J5898" t="s">
        <v>55</v>
      </c>
      <c r="K5898" t="s">
        <v>56</v>
      </c>
      <c r="L5898">
        <v>2022</v>
      </c>
      <c r="M5898" t="s">
        <v>18</v>
      </c>
    </row>
    <row r="5899" spans="1:13" x14ac:dyDescent="0.25">
      <c r="A5899" s="1">
        <v>44565</v>
      </c>
      <c r="B5899" s="2">
        <v>0.80069444444444449</v>
      </c>
      <c r="C5899" t="s">
        <v>21</v>
      </c>
      <c r="D5899" t="s">
        <v>94</v>
      </c>
      <c r="E5899">
        <v>21</v>
      </c>
      <c r="F5899">
        <v>24</v>
      </c>
      <c r="G5899" t="s">
        <v>23</v>
      </c>
      <c r="H5899" t="s">
        <v>221</v>
      </c>
      <c r="I5899">
        <v>5431</v>
      </c>
      <c r="J5899" t="s">
        <v>38</v>
      </c>
      <c r="K5899" t="s">
        <v>39</v>
      </c>
      <c r="L5899">
        <v>2022</v>
      </c>
      <c r="M5899" t="s">
        <v>18</v>
      </c>
    </row>
    <row r="5900" spans="1:13" x14ac:dyDescent="0.25">
      <c r="A5900" s="1">
        <v>44565</v>
      </c>
      <c r="B5900" s="2">
        <v>0.82499999999999996</v>
      </c>
      <c r="C5900" t="s">
        <v>21</v>
      </c>
      <c r="D5900" t="s">
        <v>67</v>
      </c>
      <c r="E5900">
        <v>16</v>
      </c>
      <c r="F5900">
        <v>19</v>
      </c>
      <c r="G5900" t="s">
        <v>23</v>
      </c>
      <c r="H5900" t="s">
        <v>221</v>
      </c>
      <c r="I5900">
        <v>5836</v>
      </c>
      <c r="J5900" t="s">
        <v>16</v>
      </c>
      <c r="K5900" t="s">
        <v>17</v>
      </c>
      <c r="L5900">
        <v>2022</v>
      </c>
      <c r="M5900" t="s">
        <v>18</v>
      </c>
    </row>
    <row r="5901" spans="1:13" x14ac:dyDescent="0.25">
      <c r="A5901" s="1">
        <v>44565</v>
      </c>
      <c r="B5901" s="2">
        <v>0.82777777777777772</v>
      </c>
      <c r="C5901" t="s">
        <v>21</v>
      </c>
      <c r="D5901" t="s">
        <v>81</v>
      </c>
      <c r="E5901">
        <v>0</v>
      </c>
      <c r="F5901">
        <v>0</v>
      </c>
      <c r="G5901" t="s">
        <v>20</v>
      </c>
      <c r="H5901" t="s">
        <v>223</v>
      </c>
      <c r="I5901">
        <v>5171</v>
      </c>
      <c r="J5901" t="s">
        <v>16</v>
      </c>
      <c r="K5901" t="s">
        <v>17</v>
      </c>
      <c r="L5901">
        <v>2022</v>
      </c>
      <c r="M5901" t="s">
        <v>18</v>
      </c>
    </row>
    <row r="5902" spans="1:13" x14ac:dyDescent="0.25">
      <c r="A5902" s="1">
        <v>44565</v>
      </c>
      <c r="B5902" s="2">
        <v>0.87222222222222223</v>
      </c>
      <c r="C5902" t="s">
        <v>21</v>
      </c>
      <c r="D5902" t="s">
        <v>112</v>
      </c>
      <c r="E5902">
        <v>4</v>
      </c>
      <c r="F5902">
        <v>3</v>
      </c>
      <c r="G5902" t="s">
        <v>23</v>
      </c>
      <c r="H5902" t="s">
        <v>221</v>
      </c>
      <c r="I5902">
        <v>5826</v>
      </c>
      <c r="J5902" t="s">
        <v>16</v>
      </c>
      <c r="K5902" t="s">
        <v>17</v>
      </c>
      <c r="L5902">
        <v>2022</v>
      </c>
      <c r="M5902" t="s">
        <v>18</v>
      </c>
    </row>
    <row r="5903" spans="1:13" x14ac:dyDescent="0.25">
      <c r="A5903" s="1">
        <v>44565</v>
      </c>
      <c r="B5903" s="2">
        <v>0.94166666666666665</v>
      </c>
      <c r="C5903" t="s">
        <v>21</v>
      </c>
      <c r="D5903" t="s">
        <v>75</v>
      </c>
      <c r="E5903">
        <v>0</v>
      </c>
      <c r="F5903">
        <v>0</v>
      </c>
      <c r="G5903" t="s">
        <v>23</v>
      </c>
      <c r="H5903" t="s">
        <v>221</v>
      </c>
      <c r="I5903">
        <v>5891</v>
      </c>
      <c r="J5903" t="s">
        <v>16</v>
      </c>
      <c r="K5903" t="s">
        <v>17</v>
      </c>
      <c r="L5903">
        <v>2022</v>
      </c>
      <c r="M5903" t="s">
        <v>18</v>
      </c>
    </row>
    <row r="5904" spans="1:13" x14ac:dyDescent="0.25">
      <c r="A5904" s="1">
        <v>44565</v>
      </c>
      <c r="B5904" s="2">
        <v>2.1527777777777778E-2</v>
      </c>
      <c r="C5904" t="s">
        <v>21</v>
      </c>
      <c r="D5904" t="s">
        <v>86</v>
      </c>
      <c r="E5904">
        <v>7</v>
      </c>
      <c r="F5904">
        <v>14</v>
      </c>
      <c r="G5904" t="s">
        <v>32</v>
      </c>
      <c r="H5904" t="s">
        <v>223</v>
      </c>
      <c r="I5904">
        <v>5259</v>
      </c>
      <c r="J5904" t="s">
        <v>38</v>
      </c>
      <c r="K5904" t="s">
        <v>39</v>
      </c>
      <c r="L5904">
        <v>2022</v>
      </c>
      <c r="M5904" t="s">
        <v>18</v>
      </c>
    </row>
    <row r="5905" spans="1:13" x14ac:dyDescent="0.25">
      <c r="A5905" s="1">
        <v>44565</v>
      </c>
      <c r="B5905" s="2">
        <v>5.8333333333333334E-2</v>
      </c>
      <c r="C5905" t="s">
        <v>21</v>
      </c>
      <c r="D5905" t="s">
        <v>52</v>
      </c>
      <c r="E5905">
        <v>3</v>
      </c>
      <c r="F5905">
        <v>10</v>
      </c>
      <c r="G5905" t="s">
        <v>23</v>
      </c>
      <c r="H5905" t="s">
        <v>221</v>
      </c>
      <c r="I5905">
        <v>5776</v>
      </c>
      <c r="J5905" t="s">
        <v>16</v>
      </c>
      <c r="K5905" t="s">
        <v>17</v>
      </c>
      <c r="L5905">
        <v>2022</v>
      </c>
      <c r="M5905" t="s">
        <v>18</v>
      </c>
    </row>
    <row r="5906" spans="1:13" x14ac:dyDescent="0.25">
      <c r="A5906" s="1">
        <v>44566</v>
      </c>
      <c r="B5906" s="2">
        <v>0.73611111111111116</v>
      </c>
      <c r="C5906" t="s">
        <v>25</v>
      </c>
      <c r="D5906" t="s">
        <v>81</v>
      </c>
      <c r="E5906">
        <v>4</v>
      </c>
      <c r="F5906">
        <v>9</v>
      </c>
      <c r="G5906" t="s">
        <v>20</v>
      </c>
      <c r="H5906" t="s">
        <v>223</v>
      </c>
      <c r="I5906">
        <v>6129</v>
      </c>
      <c r="J5906" t="s">
        <v>16</v>
      </c>
      <c r="K5906" t="s">
        <v>17</v>
      </c>
      <c r="L5906">
        <v>2022</v>
      </c>
      <c r="M5906" t="s">
        <v>18</v>
      </c>
    </row>
    <row r="5907" spans="1:13" x14ac:dyDescent="0.25">
      <c r="A5907" s="1">
        <v>44566</v>
      </c>
      <c r="B5907" s="2">
        <v>0.74027777777777781</v>
      </c>
      <c r="C5907" t="s">
        <v>25</v>
      </c>
      <c r="D5907" t="s">
        <v>78</v>
      </c>
      <c r="E5907">
        <v>5</v>
      </c>
      <c r="F5907">
        <v>10</v>
      </c>
      <c r="G5907" t="s">
        <v>20</v>
      </c>
      <c r="H5907" t="s">
        <v>223</v>
      </c>
      <c r="I5907">
        <v>6129</v>
      </c>
      <c r="J5907" t="s">
        <v>16</v>
      </c>
      <c r="K5907" t="s">
        <v>17</v>
      </c>
      <c r="L5907">
        <v>2022</v>
      </c>
      <c r="M5907" t="s">
        <v>18</v>
      </c>
    </row>
    <row r="5908" spans="1:13" x14ac:dyDescent="0.25">
      <c r="A5908" s="1">
        <v>44566</v>
      </c>
      <c r="B5908" s="2">
        <v>0.77916666666666667</v>
      </c>
      <c r="C5908" t="s">
        <v>25</v>
      </c>
      <c r="D5908" t="s">
        <v>27</v>
      </c>
      <c r="E5908">
        <v>4</v>
      </c>
      <c r="F5908">
        <v>7</v>
      </c>
      <c r="G5908" t="s">
        <v>15</v>
      </c>
      <c r="H5908" t="s">
        <v>221</v>
      </c>
      <c r="I5908">
        <v>6034</v>
      </c>
      <c r="J5908" t="s">
        <v>16</v>
      </c>
      <c r="K5908" t="s">
        <v>17</v>
      </c>
      <c r="L5908">
        <v>2022</v>
      </c>
      <c r="M5908" t="s">
        <v>18</v>
      </c>
    </row>
    <row r="5909" spans="1:13" x14ac:dyDescent="0.25">
      <c r="A5909" s="1">
        <v>44566</v>
      </c>
      <c r="B5909" s="2">
        <v>0.79166666666666663</v>
      </c>
      <c r="C5909" t="s">
        <v>25</v>
      </c>
      <c r="D5909" t="s">
        <v>88</v>
      </c>
      <c r="E5909">
        <v>5</v>
      </c>
      <c r="F5909">
        <v>8</v>
      </c>
      <c r="G5909" t="s">
        <v>15</v>
      </c>
      <c r="H5909" t="s">
        <v>221</v>
      </c>
      <c r="I5909">
        <v>6036</v>
      </c>
      <c r="J5909" t="s">
        <v>16</v>
      </c>
      <c r="K5909" t="s">
        <v>17</v>
      </c>
      <c r="L5909">
        <v>2022</v>
      </c>
      <c r="M5909" t="s">
        <v>18</v>
      </c>
    </row>
    <row r="5910" spans="1:13" x14ac:dyDescent="0.25">
      <c r="A5910" s="1">
        <v>44566</v>
      </c>
      <c r="B5910" s="2">
        <v>0.86388888888888893</v>
      </c>
      <c r="C5910" t="s">
        <v>25</v>
      </c>
      <c r="D5910" t="s">
        <v>70</v>
      </c>
      <c r="E5910">
        <v>17</v>
      </c>
      <c r="F5910">
        <v>24</v>
      </c>
      <c r="G5910" t="s">
        <v>20</v>
      </c>
      <c r="H5910" t="s">
        <v>223</v>
      </c>
      <c r="I5910">
        <v>5225</v>
      </c>
      <c r="J5910" t="s">
        <v>38</v>
      </c>
      <c r="K5910" t="s">
        <v>39</v>
      </c>
      <c r="L5910">
        <v>2022</v>
      </c>
      <c r="M5910" t="s">
        <v>18</v>
      </c>
    </row>
    <row r="5911" spans="1:13" x14ac:dyDescent="0.25">
      <c r="A5911" s="1">
        <v>44566</v>
      </c>
      <c r="B5911" s="2">
        <v>0.9375</v>
      </c>
      <c r="C5911" t="s">
        <v>25</v>
      </c>
      <c r="D5911" t="s">
        <v>114</v>
      </c>
      <c r="E5911">
        <v>10</v>
      </c>
      <c r="F5911">
        <v>15</v>
      </c>
      <c r="G5911" t="s">
        <v>23</v>
      </c>
      <c r="H5911" t="s">
        <v>221</v>
      </c>
      <c r="I5911">
        <v>6031</v>
      </c>
      <c r="J5911" t="s">
        <v>55</v>
      </c>
      <c r="K5911" t="s">
        <v>56</v>
      </c>
      <c r="L5911">
        <v>2022</v>
      </c>
      <c r="M5911" t="s">
        <v>18</v>
      </c>
    </row>
    <row r="5912" spans="1:13" x14ac:dyDescent="0.25">
      <c r="A5912" s="1">
        <v>44566</v>
      </c>
      <c r="B5912" s="2">
        <v>0.96388888888888891</v>
      </c>
      <c r="C5912" t="s">
        <v>25</v>
      </c>
      <c r="D5912" t="s">
        <v>34</v>
      </c>
      <c r="E5912">
        <v>4</v>
      </c>
      <c r="F5912">
        <v>9</v>
      </c>
      <c r="G5912" t="s">
        <v>15</v>
      </c>
      <c r="H5912" t="s">
        <v>221</v>
      </c>
      <c r="I5912">
        <v>6026</v>
      </c>
      <c r="J5912" t="s">
        <v>16</v>
      </c>
      <c r="K5912" t="s">
        <v>17</v>
      </c>
      <c r="L5912">
        <v>2022</v>
      </c>
      <c r="M5912" t="s">
        <v>18</v>
      </c>
    </row>
    <row r="5913" spans="1:13" x14ac:dyDescent="0.25">
      <c r="A5913" s="1">
        <v>44566</v>
      </c>
      <c r="B5913" s="2">
        <v>0.97083333333333333</v>
      </c>
      <c r="C5913" t="s">
        <v>25</v>
      </c>
      <c r="D5913" t="s">
        <v>42</v>
      </c>
      <c r="E5913">
        <v>3</v>
      </c>
      <c r="F5913">
        <v>10</v>
      </c>
      <c r="G5913" t="s">
        <v>32</v>
      </c>
      <c r="H5913" t="s">
        <v>223</v>
      </c>
      <c r="I5913">
        <v>5279</v>
      </c>
      <c r="J5913" t="s">
        <v>16</v>
      </c>
      <c r="K5913" t="s">
        <v>17</v>
      </c>
      <c r="L5913">
        <v>2022</v>
      </c>
      <c r="M5913" t="s">
        <v>18</v>
      </c>
    </row>
    <row r="5914" spans="1:13" x14ac:dyDescent="0.25">
      <c r="A5914" s="1">
        <v>44566</v>
      </c>
      <c r="B5914" s="2">
        <v>0.98055555555555551</v>
      </c>
      <c r="C5914" t="s">
        <v>25</v>
      </c>
      <c r="D5914" t="s">
        <v>118</v>
      </c>
      <c r="E5914">
        <v>3</v>
      </c>
      <c r="F5914">
        <v>8</v>
      </c>
      <c r="G5914" t="s">
        <v>15</v>
      </c>
      <c r="H5914" t="s">
        <v>221</v>
      </c>
      <c r="I5914">
        <v>6131</v>
      </c>
      <c r="J5914" t="s">
        <v>16</v>
      </c>
      <c r="K5914" t="s">
        <v>17</v>
      </c>
      <c r="L5914">
        <v>2022</v>
      </c>
      <c r="M5914" t="s">
        <v>18</v>
      </c>
    </row>
    <row r="5915" spans="1:13" x14ac:dyDescent="0.25">
      <c r="A5915" s="1">
        <v>44566</v>
      </c>
      <c r="B5915" s="2">
        <v>0.98263888888888884</v>
      </c>
      <c r="C5915" t="s">
        <v>25</v>
      </c>
      <c r="D5915" t="s">
        <v>42</v>
      </c>
      <c r="E5915">
        <v>4</v>
      </c>
      <c r="F5915">
        <v>11</v>
      </c>
      <c r="G5915" t="s">
        <v>32</v>
      </c>
      <c r="H5915" t="s">
        <v>223</v>
      </c>
      <c r="I5915">
        <v>5178</v>
      </c>
      <c r="J5915" t="s">
        <v>16</v>
      </c>
      <c r="K5915" t="s">
        <v>17</v>
      </c>
      <c r="L5915">
        <v>2022</v>
      </c>
      <c r="M5915" t="s">
        <v>18</v>
      </c>
    </row>
    <row r="5916" spans="1:13" x14ac:dyDescent="0.25">
      <c r="A5916" s="1">
        <v>44566</v>
      </c>
      <c r="B5916" s="2">
        <v>0.98472222222222228</v>
      </c>
      <c r="C5916" t="s">
        <v>25</v>
      </c>
      <c r="D5916" t="s">
        <v>19</v>
      </c>
      <c r="E5916">
        <v>0</v>
      </c>
      <c r="F5916">
        <v>0</v>
      </c>
      <c r="G5916" t="s">
        <v>20</v>
      </c>
      <c r="H5916" t="s">
        <v>223</v>
      </c>
      <c r="I5916">
        <v>5059</v>
      </c>
      <c r="J5916" t="s">
        <v>16</v>
      </c>
      <c r="K5916" t="s">
        <v>17</v>
      </c>
      <c r="L5916">
        <v>2022</v>
      </c>
      <c r="M5916" t="s">
        <v>18</v>
      </c>
    </row>
    <row r="5917" spans="1:13" x14ac:dyDescent="0.25">
      <c r="A5917" s="1">
        <v>44566</v>
      </c>
      <c r="B5917" s="2">
        <v>0.53402777777777777</v>
      </c>
      <c r="C5917" t="s">
        <v>25</v>
      </c>
      <c r="D5917" t="s">
        <v>127</v>
      </c>
      <c r="E5917">
        <v>3</v>
      </c>
      <c r="F5917">
        <v>8</v>
      </c>
      <c r="G5917" t="s">
        <v>20</v>
      </c>
      <c r="H5917" t="s">
        <v>222</v>
      </c>
      <c r="I5917">
        <v>6146</v>
      </c>
      <c r="J5917" t="s">
        <v>16</v>
      </c>
      <c r="K5917" t="s">
        <v>17</v>
      </c>
      <c r="L5917">
        <v>2022</v>
      </c>
      <c r="M5917" t="s">
        <v>18</v>
      </c>
    </row>
    <row r="5918" spans="1:13" x14ac:dyDescent="0.25">
      <c r="A5918" s="1">
        <v>44567</v>
      </c>
      <c r="B5918" s="2">
        <v>0.66041666666666665</v>
      </c>
      <c r="C5918" t="s">
        <v>33</v>
      </c>
      <c r="D5918" t="s">
        <v>69</v>
      </c>
      <c r="E5918">
        <v>4</v>
      </c>
      <c r="F5918">
        <v>8</v>
      </c>
      <c r="G5918" t="s">
        <v>20</v>
      </c>
      <c r="H5918" t="s">
        <v>223</v>
      </c>
      <c r="I5918">
        <v>5064</v>
      </c>
      <c r="J5918" t="s">
        <v>16</v>
      </c>
      <c r="K5918" t="s">
        <v>17</v>
      </c>
      <c r="L5918">
        <v>2022</v>
      </c>
      <c r="M5918" t="s">
        <v>18</v>
      </c>
    </row>
    <row r="5919" spans="1:13" x14ac:dyDescent="0.25">
      <c r="A5919" s="1">
        <v>44567</v>
      </c>
      <c r="B5919" s="2">
        <v>0.72847222222222219</v>
      </c>
      <c r="C5919" t="s">
        <v>33</v>
      </c>
      <c r="D5919" t="s">
        <v>122</v>
      </c>
      <c r="E5919">
        <v>9</v>
      </c>
      <c r="F5919">
        <v>12</v>
      </c>
      <c r="G5919" t="s">
        <v>23</v>
      </c>
      <c r="H5919" t="s">
        <v>221</v>
      </c>
      <c r="I5919">
        <v>5661</v>
      </c>
      <c r="J5919" t="s">
        <v>16</v>
      </c>
      <c r="K5919" t="s">
        <v>17</v>
      </c>
      <c r="L5919">
        <v>2022</v>
      </c>
      <c r="M5919" t="s">
        <v>18</v>
      </c>
    </row>
    <row r="5920" spans="1:13" x14ac:dyDescent="0.25">
      <c r="A5920" s="1">
        <v>44568</v>
      </c>
      <c r="B5920" s="2">
        <v>0.28749999999999998</v>
      </c>
      <c r="C5920" t="s">
        <v>40</v>
      </c>
      <c r="D5920" t="s">
        <v>19</v>
      </c>
      <c r="E5920">
        <v>18</v>
      </c>
      <c r="F5920">
        <v>22</v>
      </c>
      <c r="G5920" t="s">
        <v>20</v>
      </c>
      <c r="H5920" t="s">
        <v>223</v>
      </c>
      <c r="I5920">
        <v>5115</v>
      </c>
      <c r="J5920" t="s">
        <v>38</v>
      </c>
      <c r="K5920" t="s">
        <v>39</v>
      </c>
      <c r="L5920">
        <v>2022</v>
      </c>
      <c r="M5920" t="s">
        <v>18</v>
      </c>
    </row>
    <row r="5921" spans="1:13" x14ac:dyDescent="0.25">
      <c r="A5921" s="1">
        <v>44568</v>
      </c>
      <c r="B5921" s="2">
        <v>0.55763888888888891</v>
      </c>
      <c r="C5921" t="s">
        <v>40</v>
      </c>
      <c r="D5921" t="s">
        <v>49</v>
      </c>
      <c r="E5921">
        <v>4</v>
      </c>
      <c r="F5921">
        <v>7</v>
      </c>
      <c r="G5921" t="s">
        <v>23</v>
      </c>
      <c r="H5921" t="s">
        <v>221</v>
      </c>
      <c r="I5921">
        <v>5851</v>
      </c>
      <c r="J5921" t="s">
        <v>16</v>
      </c>
      <c r="K5921" t="s">
        <v>17</v>
      </c>
      <c r="L5921">
        <v>2022</v>
      </c>
      <c r="M5921" t="s">
        <v>18</v>
      </c>
    </row>
    <row r="5922" spans="1:13" x14ac:dyDescent="0.25">
      <c r="A5922" s="1">
        <v>44568</v>
      </c>
      <c r="B5922" s="2">
        <v>0.63680555555555551</v>
      </c>
      <c r="C5922" t="s">
        <v>40</v>
      </c>
      <c r="D5922" t="s">
        <v>22</v>
      </c>
      <c r="E5922">
        <v>0</v>
      </c>
      <c r="F5922">
        <v>0</v>
      </c>
      <c r="G5922" t="s">
        <v>15</v>
      </c>
      <c r="H5922" t="s">
        <v>221</v>
      </c>
      <c r="I5922">
        <v>6106</v>
      </c>
      <c r="J5922" t="s">
        <v>16</v>
      </c>
      <c r="K5922" t="s">
        <v>17</v>
      </c>
      <c r="L5922">
        <v>2022</v>
      </c>
      <c r="M5922" t="s">
        <v>18</v>
      </c>
    </row>
    <row r="5923" spans="1:13" x14ac:dyDescent="0.25">
      <c r="A5923" s="1">
        <v>44568</v>
      </c>
      <c r="B5923" s="2">
        <v>0.6694444444444444</v>
      </c>
      <c r="C5923" t="s">
        <v>40</v>
      </c>
      <c r="D5923" t="s">
        <v>47</v>
      </c>
      <c r="E5923">
        <v>3</v>
      </c>
      <c r="F5923">
        <v>6</v>
      </c>
      <c r="G5923" t="s">
        <v>23</v>
      </c>
      <c r="H5923" t="s">
        <v>221</v>
      </c>
      <c r="I5923">
        <v>5731</v>
      </c>
      <c r="J5923" t="s">
        <v>16</v>
      </c>
      <c r="K5923" t="s">
        <v>17</v>
      </c>
      <c r="L5923">
        <v>2022</v>
      </c>
      <c r="M5923" t="s">
        <v>18</v>
      </c>
    </row>
    <row r="5924" spans="1:13" x14ac:dyDescent="0.25">
      <c r="A5924" s="1">
        <v>44568</v>
      </c>
      <c r="B5924" s="2">
        <v>0.67500000000000004</v>
      </c>
      <c r="C5924" t="s">
        <v>40</v>
      </c>
      <c r="D5924" t="s">
        <v>93</v>
      </c>
      <c r="E5924">
        <v>4</v>
      </c>
      <c r="F5924">
        <v>8</v>
      </c>
      <c r="G5924" t="s">
        <v>20</v>
      </c>
      <c r="H5924" t="s">
        <v>223</v>
      </c>
      <c r="I5924">
        <v>5015</v>
      </c>
      <c r="J5924" t="s">
        <v>16</v>
      </c>
      <c r="K5924" t="s">
        <v>17</v>
      </c>
      <c r="L5924">
        <v>2022</v>
      </c>
      <c r="M5924" t="s">
        <v>18</v>
      </c>
    </row>
    <row r="5925" spans="1:13" x14ac:dyDescent="0.25">
      <c r="A5925" s="1">
        <v>44568</v>
      </c>
      <c r="B5925" s="2">
        <v>0.72569444444444442</v>
      </c>
      <c r="C5925" t="s">
        <v>40</v>
      </c>
      <c r="D5925" t="s">
        <v>86</v>
      </c>
      <c r="E5925">
        <v>25</v>
      </c>
      <c r="F5925">
        <v>29</v>
      </c>
      <c r="G5925" t="s">
        <v>32</v>
      </c>
      <c r="H5925" t="s">
        <v>223</v>
      </c>
      <c r="I5925">
        <v>5368</v>
      </c>
      <c r="J5925" t="s">
        <v>16</v>
      </c>
      <c r="K5925" t="s">
        <v>17</v>
      </c>
      <c r="L5925">
        <v>2022</v>
      </c>
      <c r="M5925" t="s">
        <v>18</v>
      </c>
    </row>
    <row r="5926" spans="1:13" x14ac:dyDescent="0.25">
      <c r="A5926" s="1">
        <v>44568</v>
      </c>
      <c r="B5926" s="2">
        <v>0.87916666666666665</v>
      </c>
      <c r="C5926" t="s">
        <v>40</v>
      </c>
      <c r="D5926" t="s">
        <v>65</v>
      </c>
      <c r="E5926">
        <v>11</v>
      </c>
      <c r="F5926">
        <v>14</v>
      </c>
      <c r="G5926" t="s">
        <v>23</v>
      </c>
      <c r="H5926" t="s">
        <v>221</v>
      </c>
      <c r="I5926">
        <v>5626</v>
      </c>
      <c r="J5926" t="s">
        <v>16</v>
      </c>
      <c r="K5926" t="s">
        <v>17</v>
      </c>
      <c r="L5926">
        <v>2022</v>
      </c>
      <c r="M5926" t="s">
        <v>18</v>
      </c>
    </row>
    <row r="5927" spans="1:13" x14ac:dyDescent="0.25">
      <c r="A5927" s="1">
        <v>44569</v>
      </c>
      <c r="B5927" s="2">
        <v>0.62152777777777779</v>
      </c>
      <c r="C5927" t="s">
        <v>50</v>
      </c>
      <c r="D5927" t="s">
        <v>26</v>
      </c>
      <c r="E5927">
        <v>7</v>
      </c>
      <c r="F5927">
        <v>11</v>
      </c>
      <c r="G5927" t="s">
        <v>32</v>
      </c>
      <c r="H5927" t="s">
        <v>223</v>
      </c>
      <c r="I5927">
        <v>5096</v>
      </c>
      <c r="J5927" t="s">
        <v>55</v>
      </c>
      <c r="K5927" t="s">
        <v>56</v>
      </c>
      <c r="L5927">
        <v>2022</v>
      </c>
      <c r="M5927" t="s">
        <v>18</v>
      </c>
    </row>
    <row r="5928" spans="1:13" x14ac:dyDescent="0.25">
      <c r="A5928" s="1">
        <v>44569</v>
      </c>
      <c r="B5928" s="2">
        <v>0.70625000000000004</v>
      </c>
      <c r="C5928" t="s">
        <v>50</v>
      </c>
      <c r="D5928" t="s">
        <v>65</v>
      </c>
      <c r="E5928">
        <v>3</v>
      </c>
      <c r="F5928">
        <v>7</v>
      </c>
      <c r="G5928" t="s">
        <v>23</v>
      </c>
      <c r="H5928" t="s">
        <v>221</v>
      </c>
      <c r="I5928">
        <v>5521</v>
      </c>
      <c r="J5928" t="s">
        <v>38</v>
      </c>
      <c r="K5928" t="s">
        <v>39</v>
      </c>
      <c r="L5928">
        <v>2022</v>
      </c>
      <c r="M5928" t="s">
        <v>18</v>
      </c>
    </row>
    <row r="5929" spans="1:13" x14ac:dyDescent="0.25">
      <c r="A5929" s="1">
        <v>44569</v>
      </c>
      <c r="B5929" s="2">
        <v>0.78611111111111109</v>
      </c>
      <c r="C5929" t="s">
        <v>50</v>
      </c>
      <c r="D5929" t="s">
        <v>36</v>
      </c>
      <c r="E5929">
        <v>14</v>
      </c>
      <c r="F5929">
        <v>19</v>
      </c>
      <c r="G5929" t="s">
        <v>23</v>
      </c>
      <c r="H5929" t="s">
        <v>221</v>
      </c>
      <c r="I5929">
        <v>5906</v>
      </c>
      <c r="J5929" t="s">
        <v>16</v>
      </c>
      <c r="K5929" t="s">
        <v>17</v>
      </c>
      <c r="L5929">
        <v>2022</v>
      </c>
      <c r="M5929" t="s">
        <v>18</v>
      </c>
    </row>
    <row r="5930" spans="1:13" x14ac:dyDescent="0.25">
      <c r="A5930" s="1">
        <v>44569</v>
      </c>
      <c r="B5930" s="2">
        <v>0.89722222222222225</v>
      </c>
      <c r="C5930" t="s">
        <v>50</v>
      </c>
      <c r="D5930" t="s">
        <v>22</v>
      </c>
      <c r="E5930">
        <v>0</v>
      </c>
      <c r="F5930">
        <v>0</v>
      </c>
      <c r="G5930" t="s">
        <v>15</v>
      </c>
      <c r="H5930" t="s">
        <v>221</v>
      </c>
      <c r="I5930">
        <v>6131</v>
      </c>
      <c r="J5930" t="s">
        <v>16</v>
      </c>
      <c r="K5930" t="s">
        <v>17</v>
      </c>
      <c r="L5930">
        <v>2022</v>
      </c>
      <c r="M5930" t="s">
        <v>18</v>
      </c>
    </row>
    <row r="5931" spans="1:13" x14ac:dyDescent="0.25">
      <c r="A5931" s="1">
        <v>44569</v>
      </c>
      <c r="B5931" s="2">
        <v>0.95486111111111116</v>
      </c>
      <c r="C5931" t="s">
        <v>50</v>
      </c>
      <c r="D5931" t="s">
        <v>19</v>
      </c>
      <c r="E5931">
        <v>0</v>
      </c>
      <c r="F5931">
        <v>0</v>
      </c>
      <c r="G5931" t="s">
        <v>32</v>
      </c>
      <c r="H5931" t="s">
        <v>223</v>
      </c>
      <c r="I5931">
        <v>5260</v>
      </c>
      <c r="J5931" t="s">
        <v>91</v>
      </c>
      <c r="K5931" t="s">
        <v>92</v>
      </c>
      <c r="L5931">
        <v>2022</v>
      </c>
      <c r="M5931" t="s">
        <v>18</v>
      </c>
    </row>
    <row r="5932" spans="1:13" x14ac:dyDescent="0.25">
      <c r="A5932" s="1">
        <v>44569</v>
      </c>
      <c r="B5932" s="2">
        <v>0.95833333333333337</v>
      </c>
      <c r="C5932" t="s">
        <v>50</v>
      </c>
      <c r="D5932" t="s">
        <v>43</v>
      </c>
      <c r="E5932">
        <v>0</v>
      </c>
      <c r="F5932">
        <v>0</v>
      </c>
      <c r="G5932" t="s">
        <v>32</v>
      </c>
      <c r="H5932" t="s">
        <v>223</v>
      </c>
      <c r="I5932">
        <v>5274</v>
      </c>
      <c r="J5932" t="s">
        <v>91</v>
      </c>
      <c r="K5932" t="s">
        <v>92</v>
      </c>
      <c r="L5932">
        <v>2022</v>
      </c>
      <c r="M5932" t="s">
        <v>18</v>
      </c>
    </row>
    <row r="5933" spans="1:13" x14ac:dyDescent="0.25">
      <c r="A5933" s="1">
        <v>44569</v>
      </c>
      <c r="B5933" s="2">
        <v>9.7222222222222224E-3</v>
      </c>
      <c r="C5933" t="s">
        <v>50</v>
      </c>
      <c r="D5933" t="s">
        <v>36</v>
      </c>
      <c r="E5933">
        <v>10</v>
      </c>
      <c r="F5933">
        <v>15</v>
      </c>
      <c r="G5933" t="s">
        <v>23</v>
      </c>
      <c r="H5933" t="s">
        <v>221</v>
      </c>
      <c r="I5933">
        <v>5736</v>
      </c>
      <c r="J5933" t="s">
        <v>16</v>
      </c>
      <c r="K5933" t="s">
        <v>17</v>
      </c>
      <c r="L5933">
        <v>2022</v>
      </c>
      <c r="M5933" t="s">
        <v>18</v>
      </c>
    </row>
    <row r="5934" spans="1:13" x14ac:dyDescent="0.25">
      <c r="A5934" s="1">
        <v>44569</v>
      </c>
      <c r="B5934" s="2">
        <v>6.5972222222222224E-2</v>
      </c>
      <c r="C5934" t="s">
        <v>50</v>
      </c>
      <c r="D5934" t="s">
        <v>94</v>
      </c>
      <c r="E5934">
        <v>0</v>
      </c>
      <c r="F5934">
        <v>0</v>
      </c>
      <c r="G5934" t="s">
        <v>23</v>
      </c>
      <c r="H5934" t="s">
        <v>221</v>
      </c>
      <c r="I5934">
        <v>5761</v>
      </c>
      <c r="J5934" t="s">
        <v>16</v>
      </c>
      <c r="K5934" t="s">
        <v>17</v>
      </c>
      <c r="L5934">
        <v>2022</v>
      </c>
      <c r="M5934" t="s">
        <v>18</v>
      </c>
    </row>
    <row r="5935" spans="1:13" x14ac:dyDescent="0.25">
      <c r="A5935" s="1">
        <v>44570</v>
      </c>
      <c r="B5935" s="2">
        <v>0.14791666666666667</v>
      </c>
      <c r="C5935" t="s">
        <v>53</v>
      </c>
      <c r="D5935" t="s">
        <v>47</v>
      </c>
      <c r="E5935">
        <v>0</v>
      </c>
      <c r="F5935">
        <v>0</v>
      </c>
      <c r="G5935" t="s">
        <v>23</v>
      </c>
      <c r="H5935" t="s">
        <v>221</v>
      </c>
      <c r="I5935">
        <v>5316</v>
      </c>
      <c r="J5935" t="s">
        <v>16</v>
      </c>
      <c r="K5935" t="s">
        <v>17</v>
      </c>
      <c r="L5935">
        <v>2022</v>
      </c>
      <c r="M5935" t="s">
        <v>18</v>
      </c>
    </row>
    <row r="5936" spans="1:13" x14ac:dyDescent="0.25">
      <c r="A5936" s="1">
        <v>44570</v>
      </c>
      <c r="B5936" s="2">
        <v>0.5395833333333333</v>
      </c>
      <c r="C5936" t="s">
        <v>53</v>
      </c>
      <c r="D5936" t="s">
        <v>112</v>
      </c>
      <c r="E5936">
        <v>8</v>
      </c>
      <c r="F5936">
        <v>11</v>
      </c>
      <c r="G5936" t="s">
        <v>23</v>
      </c>
      <c r="H5936" t="s">
        <v>221</v>
      </c>
      <c r="I5936">
        <v>5736</v>
      </c>
      <c r="J5936" t="s">
        <v>16</v>
      </c>
      <c r="K5936" t="s">
        <v>17</v>
      </c>
      <c r="L5936">
        <v>2022</v>
      </c>
      <c r="M5936" t="s">
        <v>18</v>
      </c>
    </row>
    <row r="5937" spans="1:13" x14ac:dyDescent="0.25">
      <c r="A5937" s="1">
        <v>44570</v>
      </c>
      <c r="B5937" s="2">
        <v>0.74305555555555558</v>
      </c>
      <c r="C5937" t="s">
        <v>53</v>
      </c>
      <c r="D5937" t="s">
        <v>52</v>
      </c>
      <c r="E5937">
        <v>3</v>
      </c>
      <c r="F5937">
        <v>8</v>
      </c>
      <c r="G5937" t="s">
        <v>15</v>
      </c>
      <c r="H5937" t="s">
        <v>221</v>
      </c>
      <c r="I5937">
        <v>6066</v>
      </c>
      <c r="J5937" t="s">
        <v>16</v>
      </c>
      <c r="K5937" t="s">
        <v>17</v>
      </c>
      <c r="L5937">
        <v>2022</v>
      </c>
      <c r="M5937" t="s">
        <v>18</v>
      </c>
    </row>
    <row r="5938" spans="1:13" x14ac:dyDescent="0.25">
      <c r="A5938" s="1">
        <v>44570</v>
      </c>
      <c r="B5938" s="2">
        <v>0.88124999999999998</v>
      </c>
      <c r="C5938" t="s">
        <v>53</v>
      </c>
      <c r="D5938" t="s">
        <v>79</v>
      </c>
      <c r="E5938">
        <v>3</v>
      </c>
      <c r="F5938">
        <v>10</v>
      </c>
      <c r="G5938" t="s">
        <v>15</v>
      </c>
      <c r="H5938" t="s">
        <v>221</v>
      </c>
      <c r="I5938">
        <v>6046</v>
      </c>
      <c r="J5938" t="s">
        <v>100</v>
      </c>
      <c r="K5938" t="s">
        <v>101</v>
      </c>
      <c r="L5938">
        <v>2022</v>
      </c>
      <c r="M5938" t="s">
        <v>18</v>
      </c>
    </row>
    <row r="5939" spans="1:13" x14ac:dyDescent="0.25">
      <c r="A5939" s="1">
        <v>44570</v>
      </c>
      <c r="B5939" s="2">
        <v>0.9770833333333333</v>
      </c>
      <c r="C5939" t="s">
        <v>53</v>
      </c>
      <c r="D5939" t="s">
        <v>19</v>
      </c>
      <c r="E5939">
        <v>0</v>
      </c>
      <c r="F5939">
        <v>0</v>
      </c>
      <c r="G5939" t="s">
        <v>32</v>
      </c>
      <c r="H5939" t="s">
        <v>223</v>
      </c>
      <c r="I5939">
        <v>5227</v>
      </c>
      <c r="J5939" t="s">
        <v>16</v>
      </c>
      <c r="K5939" t="s">
        <v>17</v>
      </c>
      <c r="L5939">
        <v>2022</v>
      </c>
      <c r="M5939" t="s">
        <v>18</v>
      </c>
    </row>
    <row r="5940" spans="1:13" x14ac:dyDescent="0.25">
      <c r="A5940" s="1">
        <v>44571</v>
      </c>
      <c r="B5940" s="2">
        <v>0.42638888888888887</v>
      </c>
      <c r="C5940" t="s">
        <v>13</v>
      </c>
      <c r="D5940" t="s">
        <v>48</v>
      </c>
      <c r="E5940">
        <v>3</v>
      </c>
      <c r="F5940">
        <v>6</v>
      </c>
      <c r="G5940" t="s">
        <v>23</v>
      </c>
      <c r="H5940" t="s">
        <v>221</v>
      </c>
      <c r="I5940">
        <v>5456</v>
      </c>
      <c r="J5940" t="s">
        <v>16</v>
      </c>
      <c r="K5940" t="s">
        <v>17</v>
      </c>
      <c r="L5940">
        <v>2022</v>
      </c>
      <c r="M5940" t="s">
        <v>18</v>
      </c>
    </row>
    <row r="5941" spans="1:13" x14ac:dyDescent="0.25">
      <c r="A5941" s="1">
        <v>44571</v>
      </c>
      <c r="B5941" s="2">
        <v>0.46527777777777779</v>
      </c>
      <c r="C5941" t="s">
        <v>13</v>
      </c>
      <c r="D5941" t="s">
        <v>112</v>
      </c>
      <c r="E5941">
        <v>0</v>
      </c>
      <c r="F5941">
        <v>0</v>
      </c>
      <c r="G5941" t="s">
        <v>15</v>
      </c>
      <c r="H5941" t="s">
        <v>221</v>
      </c>
      <c r="I5941">
        <v>6121</v>
      </c>
      <c r="J5941" t="s">
        <v>16</v>
      </c>
      <c r="K5941" t="s">
        <v>17</v>
      </c>
      <c r="L5941">
        <v>2022</v>
      </c>
      <c r="M5941" t="s">
        <v>18</v>
      </c>
    </row>
    <row r="5942" spans="1:13" x14ac:dyDescent="0.25">
      <c r="A5942" s="1">
        <v>44571</v>
      </c>
      <c r="B5942" s="2">
        <v>0.50277777777777777</v>
      </c>
      <c r="C5942" t="s">
        <v>13</v>
      </c>
      <c r="D5942" t="s">
        <v>112</v>
      </c>
      <c r="E5942">
        <v>3</v>
      </c>
      <c r="F5942">
        <v>6</v>
      </c>
      <c r="G5942" t="s">
        <v>23</v>
      </c>
      <c r="H5942" t="s">
        <v>221</v>
      </c>
      <c r="I5942">
        <v>5401</v>
      </c>
      <c r="J5942" t="s">
        <v>16</v>
      </c>
      <c r="K5942" t="s">
        <v>17</v>
      </c>
      <c r="L5942">
        <v>2022</v>
      </c>
      <c r="M5942" t="s">
        <v>18</v>
      </c>
    </row>
    <row r="5943" spans="1:13" x14ac:dyDescent="0.25">
      <c r="A5943" s="1">
        <v>44571</v>
      </c>
      <c r="B5943" s="2">
        <v>0.57916666666666672</v>
      </c>
      <c r="C5943" t="s">
        <v>13</v>
      </c>
      <c r="D5943" t="s">
        <v>49</v>
      </c>
      <c r="E5943">
        <v>13</v>
      </c>
      <c r="F5943">
        <v>16</v>
      </c>
      <c r="G5943" t="s">
        <v>23</v>
      </c>
      <c r="H5943" t="s">
        <v>221</v>
      </c>
      <c r="I5943">
        <v>5881</v>
      </c>
      <c r="J5943" t="s">
        <v>16</v>
      </c>
      <c r="K5943" t="s">
        <v>17</v>
      </c>
      <c r="L5943">
        <v>2022</v>
      </c>
      <c r="M5943" t="s">
        <v>18</v>
      </c>
    </row>
    <row r="5944" spans="1:13" x14ac:dyDescent="0.25">
      <c r="A5944" s="1">
        <v>44571</v>
      </c>
      <c r="B5944" s="2">
        <v>0.70416666666666672</v>
      </c>
      <c r="C5944" t="s">
        <v>13</v>
      </c>
      <c r="D5944" t="s">
        <v>35</v>
      </c>
      <c r="E5944">
        <v>0</v>
      </c>
      <c r="F5944">
        <v>0</v>
      </c>
      <c r="G5944" t="s">
        <v>23</v>
      </c>
      <c r="H5944" t="s">
        <v>221</v>
      </c>
      <c r="I5944">
        <v>5996</v>
      </c>
      <c r="J5944" t="s">
        <v>16</v>
      </c>
      <c r="K5944" t="s">
        <v>17</v>
      </c>
      <c r="L5944">
        <v>2022</v>
      </c>
      <c r="M5944" t="s">
        <v>18</v>
      </c>
    </row>
    <row r="5945" spans="1:13" x14ac:dyDescent="0.25">
      <c r="A5945" s="1">
        <v>44571</v>
      </c>
      <c r="B5945" s="2">
        <v>0.89097222222222228</v>
      </c>
      <c r="C5945" t="s">
        <v>13</v>
      </c>
      <c r="D5945" t="s">
        <v>67</v>
      </c>
      <c r="E5945">
        <v>0</v>
      </c>
      <c r="F5945">
        <v>0</v>
      </c>
      <c r="G5945" t="s">
        <v>15</v>
      </c>
      <c r="H5945" t="s">
        <v>221</v>
      </c>
      <c r="I5945">
        <v>6111</v>
      </c>
      <c r="J5945" t="s">
        <v>16</v>
      </c>
      <c r="K5945" t="s">
        <v>17</v>
      </c>
      <c r="L5945">
        <v>2022</v>
      </c>
      <c r="M5945" t="s">
        <v>18</v>
      </c>
    </row>
    <row r="5946" spans="1:13" x14ac:dyDescent="0.25">
      <c r="A5946" s="1">
        <v>44572</v>
      </c>
      <c r="B5946" s="2">
        <v>0.72083333333333333</v>
      </c>
      <c r="C5946" t="s">
        <v>21</v>
      </c>
      <c r="D5946" t="s">
        <v>14</v>
      </c>
      <c r="E5946">
        <v>16</v>
      </c>
      <c r="F5946">
        <v>19</v>
      </c>
      <c r="G5946" t="s">
        <v>23</v>
      </c>
      <c r="H5946" t="s">
        <v>221</v>
      </c>
      <c r="I5946">
        <v>5486</v>
      </c>
      <c r="J5946" t="s">
        <v>38</v>
      </c>
      <c r="K5946" t="s">
        <v>39</v>
      </c>
      <c r="L5946">
        <v>2022</v>
      </c>
      <c r="M5946" t="s">
        <v>18</v>
      </c>
    </row>
    <row r="5947" spans="1:13" x14ac:dyDescent="0.25">
      <c r="A5947" s="1">
        <v>44572</v>
      </c>
      <c r="B5947" s="2">
        <v>0.73819444444444449</v>
      </c>
      <c r="C5947" t="s">
        <v>21</v>
      </c>
      <c r="D5947" t="s">
        <v>14</v>
      </c>
      <c r="E5947">
        <v>4</v>
      </c>
      <c r="F5947">
        <v>7</v>
      </c>
      <c r="G5947" t="s">
        <v>23</v>
      </c>
      <c r="H5947" t="s">
        <v>221</v>
      </c>
      <c r="I5947">
        <v>6086</v>
      </c>
      <c r="J5947" t="s">
        <v>16</v>
      </c>
      <c r="K5947" t="s">
        <v>17</v>
      </c>
      <c r="L5947">
        <v>2022</v>
      </c>
      <c r="M5947" t="s">
        <v>18</v>
      </c>
    </row>
    <row r="5948" spans="1:13" x14ac:dyDescent="0.25">
      <c r="A5948" s="1">
        <v>44572</v>
      </c>
      <c r="B5948" s="2">
        <v>0.88263888888888886</v>
      </c>
      <c r="C5948" t="s">
        <v>21</v>
      </c>
      <c r="D5948" t="s">
        <v>86</v>
      </c>
      <c r="E5948">
        <v>0</v>
      </c>
      <c r="F5948">
        <v>0</v>
      </c>
      <c r="G5948" t="s">
        <v>32</v>
      </c>
      <c r="H5948" t="s">
        <v>223</v>
      </c>
      <c r="I5948">
        <v>5297</v>
      </c>
      <c r="J5948" t="s">
        <v>16</v>
      </c>
      <c r="K5948" t="s">
        <v>17</v>
      </c>
      <c r="L5948">
        <v>2022</v>
      </c>
      <c r="M5948" t="s">
        <v>18</v>
      </c>
    </row>
    <row r="5949" spans="1:13" x14ac:dyDescent="0.25">
      <c r="A5949" s="1">
        <v>44573</v>
      </c>
      <c r="B5949" s="2">
        <v>0.56180555555555556</v>
      </c>
      <c r="C5949" t="s">
        <v>25</v>
      </c>
      <c r="D5949" t="s">
        <v>48</v>
      </c>
      <c r="E5949">
        <v>3</v>
      </c>
      <c r="F5949">
        <v>6</v>
      </c>
      <c r="G5949" t="s">
        <v>15</v>
      </c>
      <c r="H5949" t="s">
        <v>221</v>
      </c>
      <c r="I5949">
        <v>5506</v>
      </c>
      <c r="J5949" t="s">
        <v>16</v>
      </c>
      <c r="K5949" t="s">
        <v>17</v>
      </c>
      <c r="L5949">
        <v>2022</v>
      </c>
      <c r="M5949" t="s">
        <v>18</v>
      </c>
    </row>
    <row r="5950" spans="1:13" x14ac:dyDescent="0.25">
      <c r="A5950" s="1">
        <v>44573</v>
      </c>
      <c r="B5950" s="2">
        <v>0.89722222222222225</v>
      </c>
      <c r="C5950" t="s">
        <v>25</v>
      </c>
      <c r="D5950" t="s">
        <v>102</v>
      </c>
      <c r="E5950">
        <v>0</v>
      </c>
      <c r="F5950">
        <v>0</v>
      </c>
      <c r="G5950" t="s">
        <v>32</v>
      </c>
      <c r="H5950" t="s">
        <v>223</v>
      </c>
      <c r="I5950">
        <v>5371</v>
      </c>
      <c r="J5950" t="s">
        <v>16</v>
      </c>
      <c r="K5950" t="s">
        <v>17</v>
      </c>
      <c r="L5950">
        <v>2022</v>
      </c>
      <c r="M5950" t="s">
        <v>18</v>
      </c>
    </row>
    <row r="5951" spans="1:13" x14ac:dyDescent="0.25">
      <c r="A5951" s="1">
        <v>44574</v>
      </c>
      <c r="B5951" s="2">
        <v>0.67222222222222228</v>
      </c>
      <c r="C5951" t="s">
        <v>33</v>
      </c>
      <c r="D5951" t="s">
        <v>73</v>
      </c>
      <c r="E5951">
        <v>3</v>
      </c>
      <c r="F5951">
        <v>6</v>
      </c>
      <c r="G5951" t="s">
        <v>23</v>
      </c>
      <c r="H5951" t="s">
        <v>221</v>
      </c>
      <c r="I5951">
        <v>5921</v>
      </c>
      <c r="J5951" t="s">
        <v>16</v>
      </c>
      <c r="K5951" t="s">
        <v>17</v>
      </c>
      <c r="L5951">
        <v>2022</v>
      </c>
      <c r="M5951" t="s">
        <v>18</v>
      </c>
    </row>
    <row r="5952" spans="1:13" x14ac:dyDescent="0.25">
      <c r="A5952" s="1">
        <v>44574</v>
      </c>
      <c r="B5952" s="2">
        <v>0.83472222222222225</v>
      </c>
      <c r="C5952" t="s">
        <v>33</v>
      </c>
      <c r="D5952" t="s">
        <v>87</v>
      </c>
      <c r="E5952">
        <v>4</v>
      </c>
      <c r="F5952">
        <v>7</v>
      </c>
      <c r="G5952" t="s">
        <v>15</v>
      </c>
      <c r="H5952" t="s">
        <v>221</v>
      </c>
      <c r="I5952">
        <v>5786</v>
      </c>
      <c r="J5952" t="s">
        <v>16</v>
      </c>
      <c r="K5952" t="s">
        <v>17</v>
      </c>
      <c r="L5952">
        <v>2022</v>
      </c>
      <c r="M5952" t="s">
        <v>18</v>
      </c>
    </row>
    <row r="5953" spans="1:13" x14ac:dyDescent="0.25">
      <c r="A5953" s="1">
        <v>44574</v>
      </c>
      <c r="B5953" s="2">
        <v>0.85347222222222219</v>
      </c>
      <c r="C5953" t="s">
        <v>33</v>
      </c>
      <c r="D5953" t="s">
        <v>54</v>
      </c>
      <c r="E5953">
        <v>0</v>
      </c>
      <c r="F5953">
        <v>0</v>
      </c>
      <c r="G5953" t="s">
        <v>23</v>
      </c>
      <c r="H5953" t="s">
        <v>221</v>
      </c>
      <c r="I5953">
        <v>5821</v>
      </c>
      <c r="J5953" t="s">
        <v>55</v>
      </c>
      <c r="K5953" t="s">
        <v>56</v>
      </c>
      <c r="L5953">
        <v>2022</v>
      </c>
      <c r="M5953" t="s">
        <v>18</v>
      </c>
    </row>
    <row r="5954" spans="1:13" x14ac:dyDescent="0.25">
      <c r="A5954" s="1">
        <v>44574</v>
      </c>
      <c r="B5954" s="2">
        <v>0.92986111111111114</v>
      </c>
      <c r="C5954" t="s">
        <v>33</v>
      </c>
      <c r="D5954" t="s">
        <v>34</v>
      </c>
      <c r="E5954">
        <v>0</v>
      </c>
      <c r="F5954">
        <v>0</v>
      </c>
      <c r="G5954" t="s">
        <v>15</v>
      </c>
      <c r="H5954" t="s">
        <v>221</v>
      </c>
      <c r="I5954">
        <v>5496</v>
      </c>
      <c r="J5954" t="s">
        <v>16</v>
      </c>
      <c r="K5954" t="s">
        <v>17</v>
      </c>
      <c r="L5954">
        <v>2022</v>
      </c>
      <c r="M5954" t="s">
        <v>18</v>
      </c>
    </row>
    <row r="5955" spans="1:13" x14ac:dyDescent="0.25">
      <c r="A5955" s="1">
        <v>44574</v>
      </c>
      <c r="B5955" s="2">
        <v>0.9506944444444444</v>
      </c>
      <c r="C5955" t="s">
        <v>33</v>
      </c>
      <c r="D5955" t="s">
        <v>47</v>
      </c>
      <c r="E5955">
        <v>0</v>
      </c>
      <c r="F5955">
        <v>0</v>
      </c>
      <c r="G5955" t="s">
        <v>23</v>
      </c>
      <c r="H5955" t="s">
        <v>221</v>
      </c>
      <c r="I5955">
        <v>5846</v>
      </c>
      <c r="J5955" t="s">
        <v>16</v>
      </c>
      <c r="K5955" t="s">
        <v>17</v>
      </c>
      <c r="L5955">
        <v>2022</v>
      </c>
      <c r="M5955" t="s">
        <v>18</v>
      </c>
    </row>
    <row r="5956" spans="1:13" x14ac:dyDescent="0.25">
      <c r="A5956" s="1">
        <v>44574</v>
      </c>
      <c r="B5956" s="2">
        <v>1.1111111111111112E-2</v>
      </c>
      <c r="C5956" t="s">
        <v>33</v>
      </c>
      <c r="D5956" t="s">
        <v>99</v>
      </c>
      <c r="E5956">
        <v>8</v>
      </c>
      <c r="F5956">
        <v>13</v>
      </c>
      <c r="G5956" t="s">
        <v>15</v>
      </c>
      <c r="H5956" t="s">
        <v>221</v>
      </c>
      <c r="I5956">
        <v>5906</v>
      </c>
      <c r="J5956" t="s">
        <v>55</v>
      </c>
      <c r="K5956" t="s">
        <v>56</v>
      </c>
      <c r="L5956">
        <v>2022</v>
      </c>
      <c r="M5956" t="s">
        <v>18</v>
      </c>
    </row>
    <row r="5957" spans="1:13" x14ac:dyDescent="0.25">
      <c r="A5957" s="1">
        <v>44575</v>
      </c>
      <c r="B5957" s="2">
        <v>0.36527777777777776</v>
      </c>
      <c r="C5957" t="s">
        <v>40</v>
      </c>
      <c r="D5957" t="s">
        <v>35</v>
      </c>
      <c r="E5957">
        <v>0</v>
      </c>
      <c r="F5957">
        <v>0</v>
      </c>
      <c r="G5957" t="s">
        <v>23</v>
      </c>
      <c r="H5957" t="s">
        <v>221</v>
      </c>
      <c r="I5957">
        <v>6076</v>
      </c>
      <c r="J5957" t="s">
        <v>16</v>
      </c>
      <c r="K5957" t="s">
        <v>17</v>
      </c>
      <c r="L5957">
        <v>2022</v>
      </c>
      <c r="M5957" t="s">
        <v>18</v>
      </c>
    </row>
    <row r="5958" spans="1:13" x14ac:dyDescent="0.25">
      <c r="A5958" s="1">
        <v>44575</v>
      </c>
      <c r="B5958" s="2">
        <v>0.54236111111111107</v>
      </c>
      <c r="C5958" t="s">
        <v>40</v>
      </c>
      <c r="D5958" t="s">
        <v>36</v>
      </c>
      <c r="E5958">
        <v>4</v>
      </c>
      <c r="F5958">
        <v>7</v>
      </c>
      <c r="G5958" t="s">
        <v>15</v>
      </c>
      <c r="H5958" t="s">
        <v>221</v>
      </c>
      <c r="I5958">
        <v>5331</v>
      </c>
      <c r="J5958" t="s">
        <v>16</v>
      </c>
      <c r="K5958" t="s">
        <v>17</v>
      </c>
      <c r="L5958">
        <v>2022</v>
      </c>
      <c r="M5958" t="s">
        <v>18</v>
      </c>
    </row>
    <row r="5959" spans="1:13" x14ac:dyDescent="0.25">
      <c r="A5959" s="1">
        <v>44575</v>
      </c>
      <c r="B5959" s="2">
        <v>0.69166666666666665</v>
      </c>
      <c r="C5959" t="s">
        <v>40</v>
      </c>
      <c r="D5959" t="s">
        <v>96</v>
      </c>
      <c r="E5959">
        <v>0</v>
      </c>
      <c r="F5959">
        <v>0</v>
      </c>
      <c r="G5959" t="s">
        <v>20</v>
      </c>
      <c r="H5959" t="s">
        <v>223</v>
      </c>
      <c r="I5959">
        <v>5263</v>
      </c>
      <c r="J5959" t="s">
        <v>16</v>
      </c>
      <c r="K5959" t="s">
        <v>17</v>
      </c>
      <c r="L5959">
        <v>2022</v>
      </c>
      <c r="M5959" t="s">
        <v>18</v>
      </c>
    </row>
    <row r="5960" spans="1:13" x14ac:dyDescent="0.25">
      <c r="A5960" s="1">
        <v>44575</v>
      </c>
      <c r="B5960" s="2">
        <v>0.73472222222222228</v>
      </c>
      <c r="C5960" t="s">
        <v>40</v>
      </c>
      <c r="D5960" t="s">
        <v>19</v>
      </c>
      <c r="E5960">
        <v>12</v>
      </c>
      <c r="F5960">
        <v>16</v>
      </c>
      <c r="G5960" t="s">
        <v>32</v>
      </c>
      <c r="H5960" t="s">
        <v>223</v>
      </c>
      <c r="I5960">
        <v>5218</v>
      </c>
      <c r="J5960" t="s">
        <v>16</v>
      </c>
      <c r="K5960" t="s">
        <v>17</v>
      </c>
      <c r="L5960">
        <v>2022</v>
      </c>
      <c r="M5960" t="s">
        <v>18</v>
      </c>
    </row>
    <row r="5961" spans="1:13" x14ac:dyDescent="0.25">
      <c r="A5961" s="1">
        <v>44575</v>
      </c>
      <c r="B5961" s="2">
        <v>0.76944444444444449</v>
      </c>
      <c r="C5961" t="s">
        <v>40</v>
      </c>
      <c r="D5961" t="s">
        <v>87</v>
      </c>
      <c r="E5961">
        <v>0</v>
      </c>
      <c r="F5961">
        <v>0</v>
      </c>
      <c r="G5961" t="s">
        <v>15</v>
      </c>
      <c r="H5961" t="s">
        <v>221</v>
      </c>
      <c r="I5961">
        <v>6106</v>
      </c>
      <c r="J5961" t="s">
        <v>16</v>
      </c>
      <c r="K5961" t="s">
        <v>17</v>
      </c>
      <c r="L5961">
        <v>2022</v>
      </c>
      <c r="M5961" t="s">
        <v>18</v>
      </c>
    </row>
    <row r="5962" spans="1:13" x14ac:dyDescent="0.25">
      <c r="A5962" s="1">
        <v>44575</v>
      </c>
      <c r="B5962" s="2">
        <v>0.82361111111111107</v>
      </c>
      <c r="C5962" t="s">
        <v>40</v>
      </c>
      <c r="D5962" t="s">
        <v>82</v>
      </c>
      <c r="E5962">
        <v>0</v>
      </c>
      <c r="F5962">
        <v>0</v>
      </c>
      <c r="G5962" t="s">
        <v>32</v>
      </c>
      <c r="H5962" t="s">
        <v>223</v>
      </c>
      <c r="I5962">
        <v>5218</v>
      </c>
      <c r="J5962" t="s">
        <v>16</v>
      </c>
      <c r="K5962" t="s">
        <v>17</v>
      </c>
      <c r="L5962">
        <v>2022</v>
      </c>
      <c r="M5962" t="s">
        <v>18</v>
      </c>
    </row>
    <row r="5963" spans="1:13" x14ac:dyDescent="0.25">
      <c r="A5963" s="1">
        <v>44575</v>
      </c>
      <c r="B5963" s="2">
        <v>0.82777777777777772</v>
      </c>
      <c r="C5963" t="s">
        <v>40</v>
      </c>
      <c r="D5963" t="s">
        <v>41</v>
      </c>
      <c r="E5963">
        <v>0</v>
      </c>
      <c r="F5963">
        <v>0</v>
      </c>
      <c r="G5963" t="s">
        <v>20</v>
      </c>
      <c r="H5963" t="s">
        <v>223</v>
      </c>
      <c r="I5963">
        <v>5363</v>
      </c>
      <c r="J5963" t="s">
        <v>16</v>
      </c>
      <c r="K5963" t="s">
        <v>17</v>
      </c>
      <c r="L5963">
        <v>2022</v>
      </c>
      <c r="M5963" t="s">
        <v>18</v>
      </c>
    </row>
    <row r="5964" spans="1:13" x14ac:dyDescent="0.25">
      <c r="A5964" s="1">
        <v>44575</v>
      </c>
      <c r="B5964" s="2">
        <v>0.85486111111111107</v>
      </c>
      <c r="C5964" t="s">
        <v>40</v>
      </c>
      <c r="D5964" t="s">
        <v>54</v>
      </c>
      <c r="E5964">
        <v>6</v>
      </c>
      <c r="F5964">
        <v>9</v>
      </c>
      <c r="G5964" t="s">
        <v>15</v>
      </c>
      <c r="H5964" t="s">
        <v>221</v>
      </c>
      <c r="I5964">
        <v>5936</v>
      </c>
      <c r="J5964" t="s">
        <v>38</v>
      </c>
      <c r="K5964" t="s">
        <v>39</v>
      </c>
      <c r="L5964">
        <v>2022</v>
      </c>
      <c r="M5964" t="s">
        <v>18</v>
      </c>
    </row>
    <row r="5965" spans="1:13" x14ac:dyDescent="0.25">
      <c r="A5965" s="1">
        <v>44575</v>
      </c>
      <c r="B5965" s="2">
        <v>0.88888888888888884</v>
      </c>
      <c r="C5965" t="s">
        <v>40</v>
      </c>
      <c r="D5965" t="s">
        <v>47</v>
      </c>
      <c r="E5965">
        <v>0</v>
      </c>
      <c r="F5965">
        <v>0</v>
      </c>
      <c r="G5965" t="s">
        <v>23</v>
      </c>
      <c r="H5965" t="s">
        <v>221</v>
      </c>
      <c r="I5965">
        <v>5756</v>
      </c>
      <c r="J5965" t="s">
        <v>16</v>
      </c>
      <c r="K5965" t="s">
        <v>17</v>
      </c>
      <c r="L5965">
        <v>2022</v>
      </c>
      <c r="M5965" t="s">
        <v>18</v>
      </c>
    </row>
    <row r="5966" spans="1:13" x14ac:dyDescent="0.25">
      <c r="A5966" s="1">
        <v>44575</v>
      </c>
      <c r="B5966" s="2">
        <v>0.96805555555555556</v>
      </c>
      <c r="C5966" t="s">
        <v>40</v>
      </c>
      <c r="D5966" t="s">
        <v>112</v>
      </c>
      <c r="E5966">
        <v>0</v>
      </c>
      <c r="F5966">
        <v>0</v>
      </c>
      <c r="G5966" t="s">
        <v>15</v>
      </c>
      <c r="H5966" t="s">
        <v>221</v>
      </c>
      <c r="I5966">
        <v>5886</v>
      </c>
      <c r="J5966" t="s">
        <v>16</v>
      </c>
      <c r="K5966" t="s">
        <v>17</v>
      </c>
      <c r="L5966">
        <v>2022</v>
      </c>
      <c r="M5966" t="s">
        <v>18</v>
      </c>
    </row>
    <row r="5967" spans="1:13" x14ac:dyDescent="0.25">
      <c r="A5967" s="1">
        <v>44576</v>
      </c>
      <c r="B5967" s="2">
        <v>0.29305555555555557</v>
      </c>
      <c r="C5967" t="s">
        <v>50</v>
      </c>
      <c r="D5967" t="s">
        <v>80</v>
      </c>
      <c r="E5967">
        <v>0</v>
      </c>
      <c r="F5967">
        <v>0</v>
      </c>
      <c r="G5967" t="s">
        <v>32</v>
      </c>
      <c r="H5967" t="s">
        <v>223</v>
      </c>
      <c r="I5967">
        <v>5371</v>
      </c>
      <c r="J5967" t="s">
        <v>16</v>
      </c>
      <c r="K5967" t="s">
        <v>17</v>
      </c>
      <c r="L5967">
        <v>2022</v>
      </c>
      <c r="M5967" t="s">
        <v>18</v>
      </c>
    </row>
    <row r="5968" spans="1:13" x14ac:dyDescent="0.25">
      <c r="A5968" s="1">
        <v>44576</v>
      </c>
      <c r="B5968" s="2">
        <v>0.68402777777777779</v>
      </c>
      <c r="C5968" t="s">
        <v>50</v>
      </c>
      <c r="D5968" t="s">
        <v>51</v>
      </c>
      <c r="E5968">
        <v>0</v>
      </c>
      <c r="F5968">
        <v>0</v>
      </c>
      <c r="G5968" t="s">
        <v>20</v>
      </c>
      <c r="H5968" t="s">
        <v>223</v>
      </c>
      <c r="I5968">
        <v>5044</v>
      </c>
      <c r="J5968" t="s">
        <v>16</v>
      </c>
      <c r="K5968" t="s">
        <v>17</v>
      </c>
      <c r="L5968">
        <v>2022</v>
      </c>
      <c r="M5968" t="s">
        <v>18</v>
      </c>
    </row>
    <row r="5969" spans="1:13" x14ac:dyDescent="0.25">
      <c r="A5969" s="1">
        <v>44576</v>
      </c>
      <c r="B5969" s="2">
        <v>0.72222222222222221</v>
      </c>
      <c r="C5969" t="s">
        <v>50</v>
      </c>
      <c r="D5969" t="s">
        <v>84</v>
      </c>
      <c r="E5969">
        <v>0</v>
      </c>
      <c r="F5969">
        <v>0</v>
      </c>
      <c r="G5969" t="s">
        <v>15</v>
      </c>
      <c r="H5969" t="s">
        <v>221</v>
      </c>
      <c r="I5969">
        <v>6101</v>
      </c>
      <c r="J5969" t="s">
        <v>91</v>
      </c>
      <c r="K5969" t="s">
        <v>92</v>
      </c>
      <c r="L5969">
        <v>2022</v>
      </c>
      <c r="M5969" t="s">
        <v>18</v>
      </c>
    </row>
    <row r="5970" spans="1:13" x14ac:dyDescent="0.25">
      <c r="A5970" s="1">
        <v>44576</v>
      </c>
      <c r="B5970" s="2">
        <v>0.7583333333333333</v>
      </c>
      <c r="C5970" t="s">
        <v>50</v>
      </c>
      <c r="D5970" t="s">
        <v>81</v>
      </c>
      <c r="E5970">
        <v>4</v>
      </c>
      <c r="F5970">
        <v>8</v>
      </c>
      <c r="G5970" t="s">
        <v>32</v>
      </c>
      <c r="H5970" t="s">
        <v>223</v>
      </c>
      <c r="I5970">
        <v>5194</v>
      </c>
      <c r="J5970" t="s">
        <v>16</v>
      </c>
      <c r="K5970" t="s">
        <v>17</v>
      </c>
      <c r="L5970">
        <v>2022</v>
      </c>
      <c r="M5970" t="s">
        <v>18</v>
      </c>
    </row>
    <row r="5971" spans="1:13" x14ac:dyDescent="0.25">
      <c r="A5971" s="1">
        <v>44576</v>
      </c>
      <c r="B5971" s="2">
        <v>0.7680555555555556</v>
      </c>
      <c r="C5971" t="s">
        <v>50</v>
      </c>
      <c r="D5971" t="s">
        <v>51</v>
      </c>
      <c r="E5971">
        <v>0</v>
      </c>
      <c r="F5971">
        <v>0</v>
      </c>
      <c r="G5971" t="s">
        <v>32</v>
      </c>
      <c r="H5971" t="s">
        <v>223</v>
      </c>
      <c r="I5971">
        <v>5194</v>
      </c>
      <c r="J5971" t="s">
        <v>16</v>
      </c>
      <c r="K5971" t="s">
        <v>17</v>
      </c>
      <c r="L5971">
        <v>2022</v>
      </c>
      <c r="M5971" t="s">
        <v>18</v>
      </c>
    </row>
    <row r="5972" spans="1:13" x14ac:dyDescent="0.25">
      <c r="A5972" s="1">
        <v>44576</v>
      </c>
      <c r="B5972" s="2">
        <v>0.77777777777777779</v>
      </c>
      <c r="C5972" t="s">
        <v>50</v>
      </c>
      <c r="D5972" t="s">
        <v>75</v>
      </c>
      <c r="E5972">
        <v>0</v>
      </c>
      <c r="F5972">
        <v>0</v>
      </c>
      <c r="G5972" t="s">
        <v>23</v>
      </c>
      <c r="H5972" t="s">
        <v>221</v>
      </c>
      <c r="I5972">
        <v>5766</v>
      </c>
      <c r="J5972" t="s">
        <v>55</v>
      </c>
      <c r="K5972" t="s">
        <v>56</v>
      </c>
      <c r="L5972">
        <v>2022</v>
      </c>
      <c r="M5972" t="s">
        <v>18</v>
      </c>
    </row>
    <row r="5973" spans="1:13" x14ac:dyDescent="0.25">
      <c r="A5973" s="1">
        <v>44577</v>
      </c>
      <c r="B5973" s="2">
        <v>0.36944444444444446</v>
      </c>
      <c r="C5973" t="s">
        <v>53</v>
      </c>
      <c r="D5973" t="s">
        <v>34</v>
      </c>
      <c r="E5973">
        <v>0</v>
      </c>
      <c r="F5973">
        <v>0</v>
      </c>
      <c r="G5973" t="s">
        <v>15</v>
      </c>
      <c r="H5973" t="s">
        <v>221</v>
      </c>
      <c r="I5973">
        <v>5381</v>
      </c>
      <c r="J5973" t="s">
        <v>16</v>
      </c>
      <c r="K5973" t="s">
        <v>17</v>
      </c>
      <c r="L5973">
        <v>2022</v>
      </c>
      <c r="M5973" t="s">
        <v>18</v>
      </c>
    </row>
    <row r="5974" spans="1:13" x14ac:dyDescent="0.25">
      <c r="A5974" s="1">
        <v>44577</v>
      </c>
      <c r="B5974" s="2">
        <v>0.55763888888888891</v>
      </c>
      <c r="C5974" t="s">
        <v>53</v>
      </c>
      <c r="D5974" t="s">
        <v>35</v>
      </c>
      <c r="E5974">
        <v>7</v>
      </c>
      <c r="F5974">
        <v>12</v>
      </c>
      <c r="G5974" t="s">
        <v>23</v>
      </c>
      <c r="H5974" t="s">
        <v>221</v>
      </c>
      <c r="I5974">
        <v>5606</v>
      </c>
      <c r="J5974" t="s">
        <v>16</v>
      </c>
      <c r="K5974" t="s">
        <v>17</v>
      </c>
      <c r="L5974">
        <v>2022</v>
      </c>
      <c r="M5974" t="s">
        <v>18</v>
      </c>
    </row>
    <row r="5975" spans="1:13" x14ac:dyDescent="0.25">
      <c r="A5975" s="1">
        <v>44577</v>
      </c>
      <c r="B5975" s="2">
        <v>0.70347222222222228</v>
      </c>
      <c r="C5975" t="s">
        <v>53</v>
      </c>
      <c r="D5975" t="s">
        <v>75</v>
      </c>
      <c r="E5975">
        <v>0</v>
      </c>
      <c r="F5975">
        <v>0</v>
      </c>
      <c r="G5975" t="s">
        <v>15</v>
      </c>
      <c r="H5975" t="s">
        <v>221</v>
      </c>
      <c r="I5975">
        <v>5731</v>
      </c>
      <c r="J5975" t="s">
        <v>55</v>
      </c>
      <c r="K5975" t="s">
        <v>56</v>
      </c>
      <c r="L5975">
        <v>2022</v>
      </c>
      <c r="M5975" t="s">
        <v>18</v>
      </c>
    </row>
    <row r="5976" spans="1:13" x14ac:dyDescent="0.25">
      <c r="A5976" s="1">
        <v>44577</v>
      </c>
      <c r="B5976" s="2">
        <v>0.73958333333333337</v>
      </c>
      <c r="C5976" t="s">
        <v>53</v>
      </c>
      <c r="D5976" t="s">
        <v>44</v>
      </c>
      <c r="E5976">
        <v>0</v>
      </c>
      <c r="F5976">
        <v>0</v>
      </c>
      <c r="G5976" t="s">
        <v>15</v>
      </c>
      <c r="H5976" t="s">
        <v>221</v>
      </c>
      <c r="I5976">
        <v>6041</v>
      </c>
      <c r="J5976" t="s">
        <v>16</v>
      </c>
      <c r="K5976" t="s">
        <v>17</v>
      </c>
      <c r="L5976">
        <v>2022</v>
      </c>
      <c r="M5976" t="s">
        <v>18</v>
      </c>
    </row>
    <row r="5977" spans="1:13" x14ac:dyDescent="0.25">
      <c r="A5977" s="1">
        <v>44577</v>
      </c>
      <c r="B5977" s="2">
        <v>0.75208333333333333</v>
      </c>
      <c r="C5977" t="s">
        <v>53</v>
      </c>
      <c r="D5977" t="s">
        <v>80</v>
      </c>
      <c r="E5977">
        <v>6</v>
      </c>
      <c r="F5977">
        <v>11</v>
      </c>
      <c r="G5977" t="s">
        <v>20</v>
      </c>
      <c r="H5977" t="s">
        <v>223</v>
      </c>
      <c r="I5977">
        <v>5047</v>
      </c>
      <c r="J5977" t="s">
        <v>16</v>
      </c>
      <c r="K5977" t="s">
        <v>17</v>
      </c>
      <c r="L5977">
        <v>2022</v>
      </c>
      <c r="M5977" t="s">
        <v>18</v>
      </c>
    </row>
    <row r="5978" spans="1:13" x14ac:dyDescent="0.25">
      <c r="A5978" s="1">
        <v>44577</v>
      </c>
      <c r="B5978" s="2">
        <v>0.80694444444444446</v>
      </c>
      <c r="C5978" t="s">
        <v>53</v>
      </c>
      <c r="D5978" t="s">
        <v>108</v>
      </c>
      <c r="E5978">
        <v>26</v>
      </c>
      <c r="F5978">
        <v>33</v>
      </c>
      <c r="G5978" t="s">
        <v>15</v>
      </c>
      <c r="H5978" t="s">
        <v>221</v>
      </c>
      <c r="I5978">
        <v>5606</v>
      </c>
      <c r="J5978" t="s">
        <v>55</v>
      </c>
      <c r="K5978" t="s">
        <v>56</v>
      </c>
      <c r="L5978">
        <v>2022</v>
      </c>
      <c r="M5978" t="s">
        <v>18</v>
      </c>
    </row>
    <row r="5979" spans="1:13" x14ac:dyDescent="0.25">
      <c r="A5979" s="1">
        <v>44577</v>
      </c>
      <c r="B5979" s="2">
        <v>0.99236111111111114</v>
      </c>
      <c r="C5979" t="s">
        <v>53</v>
      </c>
      <c r="D5979" t="s">
        <v>79</v>
      </c>
      <c r="E5979">
        <v>0</v>
      </c>
      <c r="F5979">
        <v>0</v>
      </c>
      <c r="G5979" t="s">
        <v>15</v>
      </c>
      <c r="H5979" t="s">
        <v>221</v>
      </c>
      <c r="I5979">
        <v>5563</v>
      </c>
      <c r="J5979" t="s">
        <v>38</v>
      </c>
      <c r="K5979" t="s">
        <v>39</v>
      </c>
      <c r="L5979">
        <v>2022</v>
      </c>
      <c r="M5979" t="s">
        <v>18</v>
      </c>
    </row>
    <row r="5980" spans="1:13" x14ac:dyDescent="0.25">
      <c r="A5980" s="1">
        <v>44578</v>
      </c>
      <c r="B5980" s="2">
        <v>0.63680555555555551</v>
      </c>
      <c r="C5980" t="s">
        <v>13</v>
      </c>
      <c r="D5980" t="s">
        <v>79</v>
      </c>
      <c r="E5980">
        <v>0</v>
      </c>
      <c r="F5980">
        <v>0</v>
      </c>
      <c r="G5980" t="s">
        <v>15</v>
      </c>
      <c r="H5980" t="s">
        <v>221</v>
      </c>
      <c r="I5980">
        <v>6041</v>
      </c>
      <c r="J5980" t="s">
        <v>16</v>
      </c>
      <c r="K5980" t="s">
        <v>17</v>
      </c>
      <c r="L5980">
        <v>2022</v>
      </c>
      <c r="M5980" t="s">
        <v>18</v>
      </c>
    </row>
    <row r="5981" spans="1:13" x14ac:dyDescent="0.25">
      <c r="A5981" s="1">
        <v>44578</v>
      </c>
      <c r="B5981" s="2">
        <v>0.65555555555555556</v>
      </c>
      <c r="C5981" t="s">
        <v>13</v>
      </c>
      <c r="D5981" t="s">
        <v>79</v>
      </c>
      <c r="E5981">
        <v>0</v>
      </c>
      <c r="F5981">
        <v>0</v>
      </c>
      <c r="G5981" t="s">
        <v>15</v>
      </c>
      <c r="H5981" t="s">
        <v>221</v>
      </c>
      <c r="I5981">
        <v>5381</v>
      </c>
      <c r="J5981" t="s">
        <v>16</v>
      </c>
      <c r="K5981" t="s">
        <v>17</v>
      </c>
      <c r="L5981">
        <v>2022</v>
      </c>
      <c r="M5981" t="s">
        <v>18</v>
      </c>
    </row>
    <row r="5982" spans="1:13" x14ac:dyDescent="0.25">
      <c r="A5982" s="1">
        <v>44578</v>
      </c>
      <c r="B5982" s="2">
        <v>0.66666666666666663</v>
      </c>
      <c r="C5982" t="s">
        <v>13</v>
      </c>
      <c r="D5982" t="s">
        <v>79</v>
      </c>
      <c r="E5982">
        <v>0</v>
      </c>
      <c r="F5982">
        <v>0</v>
      </c>
      <c r="G5982" t="s">
        <v>15</v>
      </c>
      <c r="H5982" t="s">
        <v>221</v>
      </c>
      <c r="I5982">
        <v>5381</v>
      </c>
      <c r="J5982" t="s">
        <v>16</v>
      </c>
      <c r="K5982" t="s">
        <v>17</v>
      </c>
      <c r="L5982">
        <v>2022</v>
      </c>
      <c r="M5982" t="s">
        <v>18</v>
      </c>
    </row>
    <row r="5983" spans="1:13" x14ac:dyDescent="0.25">
      <c r="A5983" s="1">
        <v>44578</v>
      </c>
      <c r="B5983" s="2">
        <v>0.67013888888888884</v>
      </c>
      <c r="C5983" t="s">
        <v>13</v>
      </c>
      <c r="D5983" t="s">
        <v>73</v>
      </c>
      <c r="E5983">
        <v>13</v>
      </c>
      <c r="F5983">
        <v>16</v>
      </c>
      <c r="G5983" t="s">
        <v>23</v>
      </c>
      <c r="H5983" t="s">
        <v>221</v>
      </c>
      <c r="I5983">
        <v>6106</v>
      </c>
      <c r="J5983" t="s">
        <v>16</v>
      </c>
      <c r="K5983" t="s">
        <v>17</v>
      </c>
      <c r="L5983">
        <v>2022</v>
      </c>
      <c r="M5983" t="s">
        <v>18</v>
      </c>
    </row>
    <row r="5984" spans="1:13" x14ac:dyDescent="0.25">
      <c r="A5984" s="1">
        <v>44578</v>
      </c>
      <c r="B5984" s="2">
        <v>0.81597222222222221</v>
      </c>
      <c r="C5984" t="s">
        <v>13</v>
      </c>
      <c r="D5984" t="s">
        <v>116</v>
      </c>
      <c r="E5984">
        <v>22</v>
      </c>
      <c r="F5984">
        <v>29</v>
      </c>
      <c r="G5984" t="s">
        <v>32</v>
      </c>
      <c r="H5984" t="s">
        <v>223</v>
      </c>
      <c r="I5984">
        <v>5363</v>
      </c>
      <c r="J5984" t="s">
        <v>91</v>
      </c>
      <c r="K5984" t="s">
        <v>92</v>
      </c>
      <c r="L5984">
        <v>2022</v>
      </c>
      <c r="M5984" t="s">
        <v>18</v>
      </c>
    </row>
    <row r="5985" spans="1:13" x14ac:dyDescent="0.25">
      <c r="A5985" s="1">
        <v>44578</v>
      </c>
      <c r="B5985" s="2">
        <v>0.81874999999999998</v>
      </c>
      <c r="C5985" t="s">
        <v>13</v>
      </c>
      <c r="D5985" t="s">
        <v>65</v>
      </c>
      <c r="E5985">
        <v>3</v>
      </c>
      <c r="F5985">
        <v>6</v>
      </c>
      <c r="G5985" t="s">
        <v>15</v>
      </c>
      <c r="H5985" t="s">
        <v>221</v>
      </c>
      <c r="I5985">
        <v>5436</v>
      </c>
      <c r="J5985" t="s">
        <v>16</v>
      </c>
      <c r="K5985" t="s">
        <v>17</v>
      </c>
      <c r="L5985">
        <v>2022</v>
      </c>
      <c r="M5985" t="s">
        <v>18</v>
      </c>
    </row>
    <row r="5986" spans="1:13" x14ac:dyDescent="0.25">
      <c r="A5986" s="1">
        <v>44578</v>
      </c>
      <c r="B5986" s="2">
        <v>0.8618055555555556</v>
      </c>
      <c r="C5986" t="s">
        <v>13</v>
      </c>
      <c r="D5986" t="s">
        <v>37</v>
      </c>
      <c r="E5986">
        <v>7</v>
      </c>
      <c r="F5986">
        <v>14</v>
      </c>
      <c r="G5986" t="s">
        <v>32</v>
      </c>
      <c r="H5986" t="s">
        <v>223</v>
      </c>
      <c r="I5986">
        <v>5013</v>
      </c>
      <c r="J5986" t="s">
        <v>16</v>
      </c>
      <c r="K5986" t="s">
        <v>17</v>
      </c>
      <c r="L5986">
        <v>2022</v>
      </c>
      <c r="M5986" t="s">
        <v>18</v>
      </c>
    </row>
    <row r="5987" spans="1:13" x14ac:dyDescent="0.25">
      <c r="A5987" s="1">
        <v>44578</v>
      </c>
      <c r="B5987" s="2">
        <v>0.97083333333333333</v>
      </c>
      <c r="C5987" t="s">
        <v>13</v>
      </c>
      <c r="D5987" t="s">
        <v>28</v>
      </c>
      <c r="E5987">
        <v>7</v>
      </c>
      <c r="F5987">
        <v>14</v>
      </c>
      <c r="G5987" t="s">
        <v>32</v>
      </c>
      <c r="H5987" t="s">
        <v>223</v>
      </c>
      <c r="I5987">
        <v>5156</v>
      </c>
      <c r="J5987" t="s">
        <v>16</v>
      </c>
      <c r="K5987" t="s">
        <v>17</v>
      </c>
      <c r="L5987">
        <v>2022</v>
      </c>
      <c r="M5987" t="s">
        <v>18</v>
      </c>
    </row>
    <row r="5988" spans="1:13" x14ac:dyDescent="0.25">
      <c r="A5988" s="1">
        <v>44579</v>
      </c>
      <c r="B5988" s="2">
        <v>0.54305555555555551</v>
      </c>
      <c r="C5988" t="s">
        <v>21</v>
      </c>
      <c r="D5988" t="s">
        <v>65</v>
      </c>
      <c r="E5988">
        <v>5</v>
      </c>
      <c r="F5988">
        <v>8</v>
      </c>
      <c r="G5988" t="s">
        <v>15</v>
      </c>
      <c r="H5988" t="s">
        <v>221</v>
      </c>
      <c r="I5988">
        <v>5856</v>
      </c>
      <c r="J5988" t="s">
        <v>16</v>
      </c>
      <c r="K5988" t="s">
        <v>17</v>
      </c>
      <c r="L5988">
        <v>2022</v>
      </c>
      <c r="M5988" t="s">
        <v>18</v>
      </c>
    </row>
    <row r="5989" spans="1:13" x14ac:dyDescent="0.25">
      <c r="A5989" s="1">
        <v>44579</v>
      </c>
      <c r="B5989" s="2">
        <v>0.74097222222222225</v>
      </c>
      <c r="C5989" t="s">
        <v>21</v>
      </c>
      <c r="D5989" t="s">
        <v>65</v>
      </c>
      <c r="E5989">
        <v>0</v>
      </c>
      <c r="F5989">
        <v>0</v>
      </c>
      <c r="G5989" t="s">
        <v>15</v>
      </c>
      <c r="H5989" t="s">
        <v>221</v>
      </c>
      <c r="I5989">
        <v>5426</v>
      </c>
      <c r="J5989" t="s">
        <v>16</v>
      </c>
      <c r="K5989" t="s">
        <v>17</v>
      </c>
      <c r="L5989">
        <v>2022</v>
      </c>
      <c r="M5989" t="s">
        <v>18</v>
      </c>
    </row>
    <row r="5990" spans="1:13" x14ac:dyDescent="0.25">
      <c r="A5990" s="1">
        <v>44579</v>
      </c>
      <c r="B5990" s="2">
        <v>0.74236111111111114</v>
      </c>
      <c r="C5990" t="s">
        <v>21</v>
      </c>
      <c r="D5990" t="s">
        <v>71</v>
      </c>
      <c r="E5990">
        <v>0</v>
      </c>
      <c r="F5990">
        <v>0</v>
      </c>
      <c r="G5990" t="s">
        <v>32</v>
      </c>
      <c r="H5990" t="s">
        <v>223</v>
      </c>
      <c r="I5990">
        <v>5068</v>
      </c>
      <c r="J5990" t="s">
        <v>16</v>
      </c>
      <c r="K5990" t="s">
        <v>17</v>
      </c>
      <c r="L5990">
        <v>2022</v>
      </c>
      <c r="M5990" t="s">
        <v>18</v>
      </c>
    </row>
    <row r="5991" spans="1:13" x14ac:dyDescent="0.25">
      <c r="A5991" s="1">
        <v>44579</v>
      </c>
      <c r="B5991" s="2">
        <v>0.83888888888888891</v>
      </c>
      <c r="C5991" t="s">
        <v>21</v>
      </c>
      <c r="D5991" t="s">
        <v>37</v>
      </c>
      <c r="E5991">
        <v>0</v>
      </c>
      <c r="F5991">
        <v>0</v>
      </c>
      <c r="G5991" t="s">
        <v>32</v>
      </c>
      <c r="H5991" t="s">
        <v>223</v>
      </c>
      <c r="I5991">
        <v>5122</v>
      </c>
      <c r="J5991" t="s">
        <v>16</v>
      </c>
      <c r="K5991" t="s">
        <v>17</v>
      </c>
      <c r="L5991">
        <v>2022</v>
      </c>
      <c r="M5991" t="s">
        <v>18</v>
      </c>
    </row>
    <row r="5992" spans="1:13" x14ac:dyDescent="0.25">
      <c r="A5992" s="1">
        <v>44579</v>
      </c>
      <c r="B5992" s="2">
        <v>0.99652777777777779</v>
      </c>
      <c r="C5992" t="s">
        <v>21</v>
      </c>
      <c r="D5992" t="s">
        <v>109</v>
      </c>
      <c r="E5992">
        <v>8</v>
      </c>
      <c r="F5992">
        <v>14</v>
      </c>
      <c r="G5992" t="s">
        <v>20</v>
      </c>
      <c r="H5992" t="s">
        <v>222</v>
      </c>
      <c r="I5992">
        <v>6166</v>
      </c>
      <c r="J5992" t="s">
        <v>91</v>
      </c>
      <c r="K5992" t="s">
        <v>92</v>
      </c>
      <c r="L5992">
        <v>2022</v>
      </c>
      <c r="M5992" t="s">
        <v>18</v>
      </c>
    </row>
    <row r="5993" spans="1:13" x14ac:dyDescent="0.25">
      <c r="A5993" s="1">
        <v>44580</v>
      </c>
      <c r="B5993" s="2">
        <v>0.35347222222222224</v>
      </c>
      <c r="C5993" t="s">
        <v>25</v>
      </c>
      <c r="D5993" t="s">
        <v>14</v>
      </c>
      <c r="E5993">
        <v>8</v>
      </c>
      <c r="F5993">
        <v>11</v>
      </c>
      <c r="G5993" t="s">
        <v>23</v>
      </c>
      <c r="H5993" t="s">
        <v>221</v>
      </c>
      <c r="I5993">
        <v>6101</v>
      </c>
      <c r="J5993" t="s">
        <v>16</v>
      </c>
      <c r="K5993" t="s">
        <v>17</v>
      </c>
      <c r="L5993">
        <v>2022</v>
      </c>
      <c r="M5993" t="s">
        <v>18</v>
      </c>
    </row>
    <row r="5994" spans="1:13" x14ac:dyDescent="0.25">
      <c r="A5994" s="1">
        <v>44580</v>
      </c>
      <c r="B5994" s="2">
        <v>0.4826388888888889</v>
      </c>
      <c r="C5994" t="s">
        <v>25</v>
      </c>
      <c r="D5994" t="s">
        <v>75</v>
      </c>
      <c r="E5994">
        <v>0</v>
      </c>
      <c r="F5994">
        <v>0</v>
      </c>
      <c r="G5994" t="s">
        <v>15</v>
      </c>
      <c r="H5994" t="s">
        <v>221</v>
      </c>
      <c r="I5994">
        <v>5531</v>
      </c>
      <c r="J5994" t="s">
        <v>16</v>
      </c>
      <c r="K5994" t="s">
        <v>17</v>
      </c>
      <c r="L5994">
        <v>2022</v>
      </c>
      <c r="M5994" t="s">
        <v>18</v>
      </c>
    </row>
    <row r="5995" spans="1:13" x14ac:dyDescent="0.25">
      <c r="A5995" s="1">
        <v>44580</v>
      </c>
      <c r="B5995" s="2">
        <v>0.64027777777777772</v>
      </c>
      <c r="C5995" t="s">
        <v>25</v>
      </c>
      <c r="D5995" t="s">
        <v>42</v>
      </c>
      <c r="E5995">
        <v>4</v>
      </c>
      <c r="F5995">
        <v>8</v>
      </c>
      <c r="G5995" t="s">
        <v>32</v>
      </c>
      <c r="H5995" t="s">
        <v>223</v>
      </c>
      <c r="I5995">
        <v>5027</v>
      </c>
      <c r="J5995" t="s">
        <v>16</v>
      </c>
      <c r="K5995" t="s">
        <v>17</v>
      </c>
      <c r="L5995">
        <v>2022</v>
      </c>
      <c r="M5995" t="s">
        <v>18</v>
      </c>
    </row>
    <row r="5996" spans="1:13" x14ac:dyDescent="0.25">
      <c r="A5996" s="1">
        <v>44580</v>
      </c>
      <c r="B5996" s="2">
        <v>0.85902777777777772</v>
      </c>
      <c r="C5996" t="s">
        <v>25</v>
      </c>
      <c r="D5996" t="s">
        <v>34</v>
      </c>
      <c r="E5996">
        <v>5</v>
      </c>
      <c r="F5996">
        <v>11</v>
      </c>
      <c r="G5996" t="s">
        <v>15</v>
      </c>
      <c r="H5996" t="s">
        <v>221</v>
      </c>
      <c r="I5996">
        <v>5556</v>
      </c>
      <c r="J5996" t="s">
        <v>16</v>
      </c>
      <c r="K5996" t="s">
        <v>17</v>
      </c>
      <c r="L5996">
        <v>2022</v>
      </c>
      <c r="M5996" t="s">
        <v>18</v>
      </c>
    </row>
    <row r="5997" spans="1:13" x14ac:dyDescent="0.25">
      <c r="A5997" s="1">
        <v>44580</v>
      </c>
      <c r="B5997" s="2">
        <v>3.472222222222222E-3</v>
      </c>
      <c r="C5997" t="s">
        <v>25</v>
      </c>
      <c r="D5997" t="s">
        <v>76</v>
      </c>
      <c r="E5997">
        <v>8</v>
      </c>
      <c r="F5997">
        <v>15</v>
      </c>
      <c r="G5997" t="s">
        <v>20</v>
      </c>
      <c r="H5997" t="s">
        <v>223</v>
      </c>
      <c r="I5997">
        <v>5291</v>
      </c>
      <c r="J5997" t="s">
        <v>16</v>
      </c>
      <c r="K5997" t="s">
        <v>17</v>
      </c>
      <c r="L5997">
        <v>2022</v>
      </c>
      <c r="M5997" t="s">
        <v>18</v>
      </c>
    </row>
    <row r="5998" spans="1:13" x14ac:dyDescent="0.25">
      <c r="A5998" s="1">
        <v>44581</v>
      </c>
      <c r="B5998" s="2">
        <v>0.76527777777777772</v>
      </c>
      <c r="C5998" t="s">
        <v>33</v>
      </c>
      <c r="D5998" t="s">
        <v>98</v>
      </c>
      <c r="E5998">
        <v>6</v>
      </c>
      <c r="F5998">
        <v>10</v>
      </c>
      <c r="G5998" t="s">
        <v>20</v>
      </c>
      <c r="H5998" t="s">
        <v>223</v>
      </c>
      <c r="I5998">
        <v>5350</v>
      </c>
      <c r="J5998" t="s">
        <v>16</v>
      </c>
      <c r="K5998" t="s">
        <v>17</v>
      </c>
      <c r="L5998">
        <v>2022</v>
      </c>
      <c r="M5998" t="s">
        <v>18</v>
      </c>
    </row>
    <row r="5999" spans="1:13" x14ac:dyDescent="0.25">
      <c r="A5999" s="1">
        <v>44581</v>
      </c>
      <c r="B5999" s="2">
        <v>0.84583333333333333</v>
      </c>
      <c r="C5999" t="s">
        <v>33</v>
      </c>
      <c r="D5999" t="s">
        <v>65</v>
      </c>
      <c r="E5999">
        <v>0</v>
      </c>
      <c r="F5999">
        <v>0</v>
      </c>
      <c r="G5999" t="s">
        <v>15</v>
      </c>
      <c r="H5999" t="s">
        <v>221</v>
      </c>
      <c r="I5999">
        <v>5471</v>
      </c>
      <c r="J5999" t="s">
        <v>16</v>
      </c>
      <c r="K5999" t="s">
        <v>17</v>
      </c>
      <c r="L5999">
        <v>2022</v>
      </c>
      <c r="M5999" t="s">
        <v>18</v>
      </c>
    </row>
    <row r="6000" spans="1:13" x14ac:dyDescent="0.25">
      <c r="A6000" s="1">
        <v>44581</v>
      </c>
      <c r="B6000" s="2">
        <v>0.84791666666666665</v>
      </c>
      <c r="C6000" t="s">
        <v>33</v>
      </c>
      <c r="D6000" t="s">
        <v>71</v>
      </c>
      <c r="E6000">
        <v>0</v>
      </c>
      <c r="F6000">
        <v>0</v>
      </c>
      <c r="G6000" t="s">
        <v>32</v>
      </c>
      <c r="H6000" t="s">
        <v>223</v>
      </c>
      <c r="I6000">
        <v>5068</v>
      </c>
      <c r="J6000" t="s">
        <v>16</v>
      </c>
      <c r="K6000" t="s">
        <v>17</v>
      </c>
      <c r="L6000">
        <v>2022</v>
      </c>
      <c r="M6000" t="s">
        <v>18</v>
      </c>
    </row>
    <row r="6001" spans="1:13" x14ac:dyDescent="0.25">
      <c r="A6001" s="1">
        <v>44581</v>
      </c>
      <c r="B6001" s="2">
        <v>7.2916666666666671E-2</v>
      </c>
      <c r="C6001" t="s">
        <v>33</v>
      </c>
      <c r="D6001" t="s">
        <v>31</v>
      </c>
      <c r="E6001">
        <v>0</v>
      </c>
      <c r="F6001">
        <v>0</v>
      </c>
      <c r="G6001" t="s">
        <v>20</v>
      </c>
      <c r="H6001" t="s">
        <v>223</v>
      </c>
      <c r="I6001">
        <v>5298</v>
      </c>
      <c r="J6001" t="s">
        <v>16</v>
      </c>
      <c r="K6001" t="s">
        <v>17</v>
      </c>
      <c r="L6001">
        <v>2022</v>
      </c>
      <c r="M6001" t="s">
        <v>18</v>
      </c>
    </row>
    <row r="6002" spans="1:13" x14ac:dyDescent="0.25">
      <c r="A6002" s="1">
        <v>44582</v>
      </c>
      <c r="B6002" s="2">
        <v>0.46388888888888891</v>
      </c>
      <c r="C6002" t="s">
        <v>40</v>
      </c>
      <c r="D6002" t="s">
        <v>19</v>
      </c>
      <c r="E6002">
        <v>3</v>
      </c>
      <c r="F6002">
        <v>7</v>
      </c>
      <c r="G6002" t="s">
        <v>20</v>
      </c>
      <c r="H6002" t="s">
        <v>223</v>
      </c>
      <c r="I6002">
        <v>5096</v>
      </c>
      <c r="J6002" t="s">
        <v>16</v>
      </c>
      <c r="K6002" t="s">
        <v>17</v>
      </c>
      <c r="L6002">
        <v>2022</v>
      </c>
      <c r="M6002" t="s">
        <v>18</v>
      </c>
    </row>
    <row r="6003" spans="1:13" x14ac:dyDescent="0.25">
      <c r="A6003" s="1">
        <v>44582</v>
      </c>
      <c r="B6003" s="2">
        <v>0.4777777777777778</v>
      </c>
      <c r="C6003" t="s">
        <v>40</v>
      </c>
      <c r="D6003" t="s">
        <v>78</v>
      </c>
      <c r="E6003">
        <v>16</v>
      </c>
      <c r="F6003">
        <v>20</v>
      </c>
      <c r="G6003" t="s">
        <v>32</v>
      </c>
      <c r="H6003" t="s">
        <v>223</v>
      </c>
      <c r="I6003">
        <v>5365</v>
      </c>
      <c r="J6003" t="s">
        <v>38</v>
      </c>
      <c r="K6003" t="s">
        <v>39</v>
      </c>
      <c r="L6003">
        <v>2022</v>
      </c>
      <c r="M6003" t="s">
        <v>18</v>
      </c>
    </row>
    <row r="6004" spans="1:13" x14ac:dyDescent="0.25">
      <c r="A6004" s="1">
        <v>44582</v>
      </c>
      <c r="B6004" s="2">
        <v>0.55833333333333335</v>
      </c>
      <c r="C6004" t="s">
        <v>40</v>
      </c>
      <c r="D6004" t="s">
        <v>65</v>
      </c>
      <c r="E6004">
        <v>4</v>
      </c>
      <c r="F6004">
        <v>7</v>
      </c>
      <c r="G6004" t="s">
        <v>15</v>
      </c>
      <c r="H6004" t="s">
        <v>221</v>
      </c>
      <c r="I6004">
        <v>5771</v>
      </c>
      <c r="J6004" t="s">
        <v>16</v>
      </c>
      <c r="K6004" t="s">
        <v>17</v>
      </c>
      <c r="L6004">
        <v>2022</v>
      </c>
      <c r="M6004" t="s">
        <v>18</v>
      </c>
    </row>
    <row r="6005" spans="1:13" x14ac:dyDescent="0.25">
      <c r="A6005" s="1">
        <v>44582</v>
      </c>
      <c r="B6005" s="2">
        <v>0.64444444444444449</v>
      </c>
      <c r="C6005" t="s">
        <v>40</v>
      </c>
      <c r="D6005" t="s">
        <v>68</v>
      </c>
      <c r="E6005">
        <v>6</v>
      </c>
      <c r="F6005">
        <v>10</v>
      </c>
      <c r="G6005" t="s">
        <v>32</v>
      </c>
      <c r="H6005" t="s">
        <v>223</v>
      </c>
      <c r="I6005">
        <v>5227</v>
      </c>
      <c r="J6005" t="s">
        <v>16</v>
      </c>
      <c r="K6005" t="s">
        <v>17</v>
      </c>
      <c r="L6005">
        <v>2022</v>
      </c>
      <c r="M6005" t="s">
        <v>18</v>
      </c>
    </row>
    <row r="6006" spans="1:13" x14ac:dyDescent="0.25">
      <c r="A6006" s="1">
        <v>44582</v>
      </c>
      <c r="B6006" s="2">
        <v>0.8354166666666667</v>
      </c>
      <c r="C6006" t="s">
        <v>40</v>
      </c>
      <c r="D6006" t="s">
        <v>96</v>
      </c>
      <c r="E6006">
        <v>5</v>
      </c>
      <c r="F6006">
        <v>12</v>
      </c>
      <c r="G6006" t="s">
        <v>32</v>
      </c>
      <c r="H6006" t="s">
        <v>223</v>
      </c>
      <c r="I6006">
        <v>5175</v>
      </c>
      <c r="J6006" t="s">
        <v>16</v>
      </c>
      <c r="K6006" t="s">
        <v>17</v>
      </c>
      <c r="L6006">
        <v>2022</v>
      </c>
      <c r="M6006" t="s">
        <v>18</v>
      </c>
    </row>
    <row r="6007" spans="1:13" x14ac:dyDescent="0.25">
      <c r="A6007" s="1">
        <v>44582</v>
      </c>
      <c r="B6007" s="2">
        <v>0.93055555555555558</v>
      </c>
      <c r="C6007" t="s">
        <v>40</v>
      </c>
      <c r="D6007" t="s">
        <v>49</v>
      </c>
      <c r="E6007">
        <v>5</v>
      </c>
      <c r="F6007">
        <v>10</v>
      </c>
      <c r="G6007" t="s">
        <v>23</v>
      </c>
      <c r="H6007" t="s">
        <v>221</v>
      </c>
      <c r="I6007">
        <v>5976</v>
      </c>
      <c r="J6007" t="s">
        <v>16</v>
      </c>
      <c r="K6007" t="s">
        <v>17</v>
      </c>
      <c r="L6007">
        <v>2022</v>
      </c>
      <c r="M6007" t="s">
        <v>18</v>
      </c>
    </row>
    <row r="6008" spans="1:13" x14ac:dyDescent="0.25">
      <c r="A6008" s="1">
        <v>44583</v>
      </c>
      <c r="B6008" s="2">
        <v>0.33611111111111114</v>
      </c>
      <c r="C6008" t="s">
        <v>50</v>
      </c>
      <c r="D6008" t="s">
        <v>71</v>
      </c>
      <c r="E6008">
        <v>3</v>
      </c>
      <c r="F6008">
        <v>9</v>
      </c>
      <c r="G6008" t="s">
        <v>20</v>
      </c>
      <c r="H6008" t="s">
        <v>223</v>
      </c>
      <c r="I6008">
        <v>5163</v>
      </c>
      <c r="J6008" t="s">
        <v>16</v>
      </c>
      <c r="K6008" t="s">
        <v>17</v>
      </c>
      <c r="L6008">
        <v>2022</v>
      </c>
      <c r="M6008" t="s">
        <v>18</v>
      </c>
    </row>
    <row r="6009" spans="1:13" x14ac:dyDescent="0.25">
      <c r="A6009" s="1">
        <v>44583</v>
      </c>
      <c r="B6009" s="2">
        <v>0.68263888888888891</v>
      </c>
      <c r="C6009" t="s">
        <v>50</v>
      </c>
      <c r="D6009" t="s">
        <v>73</v>
      </c>
      <c r="E6009">
        <v>0</v>
      </c>
      <c r="F6009">
        <v>0</v>
      </c>
      <c r="G6009" t="s">
        <v>15</v>
      </c>
      <c r="H6009" t="s">
        <v>221</v>
      </c>
      <c r="I6009">
        <v>5466</v>
      </c>
      <c r="J6009" t="s">
        <v>16</v>
      </c>
      <c r="K6009" t="s">
        <v>17</v>
      </c>
      <c r="L6009">
        <v>2022</v>
      </c>
      <c r="M6009" t="s">
        <v>18</v>
      </c>
    </row>
    <row r="6010" spans="1:13" x14ac:dyDescent="0.25">
      <c r="A6010" s="1">
        <v>44583</v>
      </c>
      <c r="B6010" s="2">
        <v>0.75972222222222219</v>
      </c>
      <c r="C6010" t="s">
        <v>50</v>
      </c>
      <c r="D6010" t="s">
        <v>84</v>
      </c>
      <c r="E6010">
        <v>0</v>
      </c>
      <c r="F6010">
        <v>0</v>
      </c>
      <c r="G6010" t="s">
        <v>23</v>
      </c>
      <c r="H6010" t="s">
        <v>221</v>
      </c>
      <c r="I6010">
        <v>6136</v>
      </c>
      <c r="J6010" t="s">
        <v>91</v>
      </c>
      <c r="K6010" t="s">
        <v>92</v>
      </c>
      <c r="L6010">
        <v>2022</v>
      </c>
      <c r="M6010" t="s">
        <v>18</v>
      </c>
    </row>
    <row r="6011" spans="1:13" x14ac:dyDescent="0.25">
      <c r="A6011" s="1">
        <v>44583</v>
      </c>
      <c r="B6011" s="2">
        <v>0.81597222222222221</v>
      </c>
      <c r="C6011" t="s">
        <v>50</v>
      </c>
      <c r="D6011" t="s">
        <v>112</v>
      </c>
      <c r="E6011">
        <v>8</v>
      </c>
      <c r="F6011">
        <v>12</v>
      </c>
      <c r="G6011" t="s">
        <v>23</v>
      </c>
      <c r="H6011" t="s">
        <v>221</v>
      </c>
      <c r="I6011">
        <v>5506</v>
      </c>
      <c r="J6011" t="s">
        <v>16</v>
      </c>
      <c r="K6011" t="s">
        <v>17</v>
      </c>
      <c r="L6011">
        <v>2022</v>
      </c>
      <c r="M6011" t="s">
        <v>18</v>
      </c>
    </row>
    <row r="6012" spans="1:13" x14ac:dyDescent="0.25">
      <c r="A6012" s="1">
        <v>44583</v>
      </c>
      <c r="B6012" s="2">
        <v>6.5277777777777782E-2</v>
      </c>
      <c r="C6012" t="s">
        <v>50</v>
      </c>
      <c r="D6012" t="s">
        <v>65</v>
      </c>
      <c r="E6012">
        <v>6</v>
      </c>
      <c r="F6012">
        <v>13</v>
      </c>
      <c r="G6012" t="s">
        <v>15</v>
      </c>
      <c r="H6012" t="s">
        <v>221</v>
      </c>
      <c r="I6012">
        <v>5936</v>
      </c>
      <c r="J6012" t="s">
        <v>16</v>
      </c>
      <c r="K6012" t="s">
        <v>17</v>
      </c>
      <c r="L6012">
        <v>2022</v>
      </c>
      <c r="M6012" t="s">
        <v>18</v>
      </c>
    </row>
    <row r="6013" spans="1:13" x14ac:dyDescent="0.25">
      <c r="A6013" s="1">
        <v>44584</v>
      </c>
      <c r="B6013" s="2">
        <v>9.930555555555555E-2</v>
      </c>
      <c r="C6013" t="s">
        <v>53</v>
      </c>
      <c r="D6013" t="s">
        <v>47</v>
      </c>
      <c r="E6013">
        <v>0</v>
      </c>
      <c r="F6013">
        <v>0</v>
      </c>
      <c r="G6013" t="s">
        <v>23</v>
      </c>
      <c r="H6013" t="s">
        <v>221</v>
      </c>
      <c r="I6013">
        <v>5401</v>
      </c>
      <c r="J6013" t="s">
        <v>16</v>
      </c>
      <c r="K6013" t="s">
        <v>17</v>
      </c>
      <c r="L6013">
        <v>2022</v>
      </c>
      <c r="M6013" t="s">
        <v>18</v>
      </c>
    </row>
    <row r="6014" spans="1:13" x14ac:dyDescent="0.25">
      <c r="A6014" s="1">
        <v>44584</v>
      </c>
      <c r="B6014" s="2">
        <v>0.60555555555555551</v>
      </c>
      <c r="C6014" t="s">
        <v>53</v>
      </c>
      <c r="D6014" t="s">
        <v>70</v>
      </c>
      <c r="E6014">
        <v>5</v>
      </c>
      <c r="F6014">
        <v>10</v>
      </c>
      <c r="G6014" t="s">
        <v>32</v>
      </c>
      <c r="H6014" t="s">
        <v>223</v>
      </c>
      <c r="I6014">
        <v>5307</v>
      </c>
      <c r="J6014" t="s">
        <v>16</v>
      </c>
      <c r="K6014" t="s">
        <v>17</v>
      </c>
      <c r="L6014">
        <v>2022</v>
      </c>
      <c r="M6014" t="s">
        <v>18</v>
      </c>
    </row>
    <row r="6015" spans="1:13" x14ac:dyDescent="0.25">
      <c r="A6015" s="1">
        <v>44584</v>
      </c>
      <c r="B6015" s="2">
        <v>0.68125000000000002</v>
      </c>
      <c r="C6015" t="s">
        <v>53</v>
      </c>
      <c r="D6015" t="s">
        <v>86</v>
      </c>
      <c r="E6015">
        <v>5</v>
      </c>
      <c r="F6015">
        <v>10</v>
      </c>
      <c r="G6015" t="s">
        <v>32</v>
      </c>
      <c r="H6015" t="s">
        <v>223</v>
      </c>
      <c r="I6015">
        <v>5167</v>
      </c>
      <c r="J6015" t="s">
        <v>16</v>
      </c>
      <c r="K6015" t="s">
        <v>17</v>
      </c>
      <c r="L6015">
        <v>2022</v>
      </c>
      <c r="M6015" t="s">
        <v>18</v>
      </c>
    </row>
    <row r="6016" spans="1:13" x14ac:dyDescent="0.25">
      <c r="A6016" s="1">
        <v>44584</v>
      </c>
      <c r="B6016" s="2">
        <v>0.80763888888888891</v>
      </c>
      <c r="C6016" t="s">
        <v>53</v>
      </c>
      <c r="D6016" t="s">
        <v>86</v>
      </c>
      <c r="E6016">
        <v>12</v>
      </c>
      <c r="F6016">
        <v>19</v>
      </c>
      <c r="G6016" t="s">
        <v>20</v>
      </c>
      <c r="H6016" t="s">
        <v>223</v>
      </c>
      <c r="I6016">
        <v>5199</v>
      </c>
      <c r="J6016" t="s">
        <v>91</v>
      </c>
      <c r="K6016" t="s">
        <v>92</v>
      </c>
      <c r="L6016">
        <v>2022</v>
      </c>
      <c r="M6016" t="s">
        <v>18</v>
      </c>
    </row>
    <row r="6017" spans="1:13" x14ac:dyDescent="0.25">
      <c r="A6017" s="1">
        <v>44585</v>
      </c>
      <c r="B6017" s="2">
        <v>5.4166666666666669E-2</v>
      </c>
      <c r="C6017" t="s">
        <v>13</v>
      </c>
      <c r="D6017" t="s">
        <v>117</v>
      </c>
      <c r="E6017">
        <v>23</v>
      </c>
      <c r="F6017">
        <v>30</v>
      </c>
      <c r="G6017" t="s">
        <v>23</v>
      </c>
      <c r="H6017" t="s">
        <v>224</v>
      </c>
      <c r="I6017">
        <v>3012</v>
      </c>
      <c r="J6017" t="s">
        <v>130</v>
      </c>
      <c r="K6017" t="s">
        <v>39</v>
      </c>
      <c r="L6017">
        <v>2022</v>
      </c>
      <c r="M6017" t="s">
        <v>18</v>
      </c>
    </row>
    <row r="6018" spans="1:13" x14ac:dyDescent="0.25">
      <c r="A6018" s="1">
        <v>44585</v>
      </c>
      <c r="B6018" s="2">
        <v>0.5708333333333333</v>
      </c>
      <c r="C6018" t="s">
        <v>13</v>
      </c>
      <c r="D6018" t="s">
        <v>114</v>
      </c>
      <c r="E6018">
        <v>6</v>
      </c>
      <c r="F6018">
        <v>9</v>
      </c>
      <c r="G6018" t="s">
        <v>23</v>
      </c>
      <c r="H6018" t="s">
        <v>221</v>
      </c>
      <c r="I6018">
        <v>6081</v>
      </c>
      <c r="J6018" t="s">
        <v>16</v>
      </c>
      <c r="K6018" t="s">
        <v>17</v>
      </c>
      <c r="L6018">
        <v>2022</v>
      </c>
      <c r="M6018" t="s">
        <v>18</v>
      </c>
    </row>
    <row r="6019" spans="1:13" x14ac:dyDescent="0.25">
      <c r="A6019" s="1">
        <v>44585</v>
      </c>
      <c r="B6019" s="2">
        <v>0.61805555555555558</v>
      </c>
      <c r="C6019" t="s">
        <v>13</v>
      </c>
      <c r="D6019" t="s">
        <v>93</v>
      </c>
      <c r="E6019">
        <v>31</v>
      </c>
      <c r="F6019">
        <v>35</v>
      </c>
      <c r="G6019" t="s">
        <v>32</v>
      </c>
      <c r="H6019" t="s">
        <v>223</v>
      </c>
      <c r="I6019">
        <v>5128</v>
      </c>
      <c r="J6019" t="s">
        <v>16</v>
      </c>
      <c r="K6019" t="s">
        <v>17</v>
      </c>
      <c r="L6019">
        <v>2022</v>
      </c>
      <c r="M6019" t="s">
        <v>18</v>
      </c>
    </row>
    <row r="6020" spans="1:13" x14ac:dyDescent="0.25">
      <c r="A6020" s="1">
        <v>44585</v>
      </c>
      <c r="B6020" s="2">
        <v>0.62986111111111109</v>
      </c>
      <c r="C6020" t="s">
        <v>13</v>
      </c>
      <c r="D6020" t="s">
        <v>105</v>
      </c>
      <c r="E6020">
        <v>6</v>
      </c>
      <c r="F6020">
        <v>9</v>
      </c>
      <c r="G6020" t="s">
        <v>23</v>
      </c>
      <c r="H6020" t="s">
        <v>221</v>
      </c>
      <c r="I6020">
        <v>6101</v>
      </c>
      <c r="J6020" t="s">
        <v>16</v>
      </c>
      <c r="K6020" t="s">
        <v>17</v>
      </c>
      <c r="L6020">
        <v>2022</v>
      </c>
      <c r="M6020" t="s">
        <v>18</v>
      </c>
    </row>
    <row r="6021" spans="1:13" x14ac:dyDescent="0.25">
      <c r="A6021" s="1">
        <v>44585</v>
      </c>
      <c r="B6021" s="2">
        <v>0.64583333333333337</v>
      </c>
      <c r="C6021" t="s">
        <v>13</v>
      </c>
      <c r="D6021" t="s">
        <v>34</v>
      </c>
      <c r="E6021">
        <v>5</v>
      </c>
      <c r="F6021">
        <v>8</v>
      </c>
      <c r="G6021" t="s">
        <v>23</v>
      </c>
      <c r="H6021" t="s">
        <v>221</v>
      </c>
      <c r="I6021">
        <v>5551</v>
      </c>
      <c r="J6021" t="s">
        <v>38</v>
      </c>
      <c r="K6021" t="s">
        <v>39</v>
      </c>
      <c r="L6021">
        <v>2022</v>
      </c>
      <c r="M6021" t="s">
        <v>18</v>
      </c>
    </row>
    <row r="6022" spans="1:13" x14ac:dyDescent="0.25">
      <c r="A6022" s="1">
        <v>44585</v>
      </c>
      <c r="B6022" s="2">
        <v>0.66388888888888886</v>
      </c>
      <c r="C6022" t="s">
        <v>13</v>
      </c>
      <c r="D6022" t="s">
        <v>65</v>
      </c>
      <c r="E6022">
        <v>0</v>
      </c>
      <c r="F6022">
        <v>0</v>
      </c>
      <c r="G6022" t="s">
        <v>23</v>
      </c>
      <c r="H6022" t="s">
        <v>221</v>
      </c>
      <c r="I6022">
        <v>6021</v>
      </c>
      <c r="J6022" t="s">
        <v>16</v>
      </c>
      <c r="K6022" t="s">
        <v>17</v>
      </c>
      <c r="L6022">
        <v>2022</v>
      </c>
      <c r="M6022" t="s">
        <v>18</v>
      </c>
    </row>
    <row r="6023" spans="1:13" x14ac:dyDescent="0.25">
      <c r="A6023" s="1">
        <v>44585</v>
      </c>
      <c r="B6023" s="2">
        <v>0.66527777777777775</v>
      </c>
      <c r="C6023" t="s">
        <v>13</v>
      </c>
      <c r="D6023" t="s">
        <v>68</v>
      </c>
      <c r="E6023">
        <v>4</v>
      </c>
      <c r="F6023">
        <v>8</v>
      </c>
      <c r="G6023" t="s">
        <v>20</v>
      </c>
      <c r="H6023" t="s">
        <v>223</v>
      </c>
      <c r="I6023">
        <v>5297</v>
      </c>
      <c r="J6023" t="s">
        <v>55</v>
      </c>
      <c r="K6023" t="s">
        <v>56</v>
      </c>
      <c r="L6023">
        <v>2022</v>
      </c>
      <c r="M6023" t="s">
        <v>18</v>
      </c>
    </row>
    <row r="6024" spans="1:13" x14ac:dyDescent="0.25">
      <c r="A6024" s="1">
        <v>44585</v>
      </c>
      <c r="B6024" s="2">
        <v>0.71111111111111114</v>
      </c>
      <c r="C6024" t="s">
        <v>13</v>
      </c>
      <c r="D6024" t="s">
        <v>48</v>
      </c>
      <c r="E6024">
        <v>7</v>
      </c>
      <c r="F6024">
        <v>10</v>
      </c>
      <c r="G6024" t="s">
        <v>23</v>
      </c>
      <c r="H6024" t="s">
        <v>221</v>
      </c>
      <c r="I6024">
        <v>5556</v>
      </c>
      <c r="J6024" t="s">
        <v>55</v>
      </c>
      <c r="K6024" t="s">
        <v>56</v>
      </c>
      <c r="L6024">
        <v>2022</v>
      </c>
      <c r="M6024" t="s">
        <v>18</v>
      </c>
    </row>
    <row r="6025" spans="1:13" x14ac:dyDescent="0.25">
      <c r="A6025" s="1">
        <v>44585</v>
      </c>
      <c r="B6025" s="2">
        <v>0.72986111111111107</v>
      </c>
      <c r="C6025" t="s">
        <v>13</v>
      </c>
      <c r="D6025" t="s">
        <v>19</v>
      </c>
      <c r="E6025">
        <v>5</v>
      </c>
      <c r="F6025">
        <v>9</v>
      </c>
      <c r="G6025" t="s">
        <v>20</v>
      </c>
      <c r="H6025" t="s">
        <v>223</v>
      </c>
      <c r="I6025">
        <v>5297</v>
      </c>
      <c r="J6025" t="s">
        <v>16</v>
      </c>
      <c r="K6025" t="s">
        <v>17</v>
      </c>
      <c r="L6025">
        <v>2022</v>
      </c>
      <c r="M6025" t="s">
        <v>18</v>
      </c>
    </row>
    <row r="6026" spans="1:13" x14ac:dyDescent="0.25">
      <c r="A6026" s="1">
        <v>44585</v>
      </c>
      <c r="B6026" s="2">
        <v>4.5138888888888888E-2</v>
      </c>
      <c r="C6026" t="s">
        <v>13</v>
      </c>
      <c r="D6026" t="s">
        <v>86</v>
      </c>
      <c r="E6026">
        <v>25</v>
      </c>
      <c r="F6026">
        <v>32</v>
      </c>
      <c r="G6026" t="s">
        <v>20</v>
      </c>
      <c r="H6026" t="s">
        <v>223</v>
      </c>
      <c r="I6026">
        <v>5058</v>
      </c>
      <c r="J6026" t="s">
        <v>38</v>
      </c>
      <c r="K6026" t="s">
        <v>39</v>
      </c>
      <c r="L6026">
        <v>2022</v>
      </c>
      <c r="M6026" t="s">
        <v>18</v>
      </c>
    </row>
    <row r="6027" spans="1:13" x14ac:dyDescent="0.25">
      <c r="A6027" s="1">
        <v>44585</v>
      </c>
      <c r="B6027" s="2">
        <v>0.74097222222222225</v>
      </c>
      <c r="C6027" t="s">
        <v>13</v>
      </c>
      <c r="D6027" t="s">
        <v>115</v>
      </c>
      <c r="E6027">
        <v>3</v>
      </c>
      <c r="F6027">
        <v>8</v>
      </c>
      <c r="G6027" t="s">
        <v>20</v>
      </c>
      <c r="H6027" t="s">
        <v>222</v>
      </c>
      <c r="I6027">
        <v>6171</v>
      </c>
      <c r="J6027" t="s">
        <v>16</v>
      </c>
      <c r="K6027" t="s">
        <v>17</v>
      </c>
      <c r="L6027">
        <v>2022</v>
      </c>
      <c r="M6027" t="s">
        <v>18</v>
      </c>
    </row>
    <row r="6028" spans="1:13" x14ac:dyDescent="0.25">
      <c r="A6028" s="1">
        <v>44585</v>
      </c>
      <c r="B6028" s="2">
        <v>0.75624999999999998</v>
      </c>
      <c r="C6028" t="s">
        <v>13</v>
      </c>
      <c r="D6028" t="s">
        <v>72</v>
      </c>
      <c r="E6028">
        <v>8</v>
      </c>
      <c r="F6028">
        <v>13</v>
      </c>
      <c r="G6028" t="s">
        <v>32</v>
      </c>
      <c r="H6028" t="s">
        <v>222</v>
      </c>
      <c r="I6028">
        <v>6156</v>
      </c>
      <c r="J6028" t="s">
        <v>38</v>
      </c>
      <c r="K6028" t="s">
        <v>39</v>
      </c>
      <c r="L6028">
        <v>2022</v>
      </c>
      <c r="M6028" t="s">
        <v>18</v>
      </c>
    </row>
    <row r="6029" spans="1:13" x14ac:dyDescent="0.25">
      <c r="A6029" s="1">
        <v>44586</v>
      </c>
      <c r="B6029" s="2">
        <v>0.45763888888888887</v>
      </c>
      <c r="C6029" t="s">
        <v>21</v>
      </c>
      <c r="D6029" t="s">
        <v>58</v>
      </c>
      <c r="E6029">
        <v>4</v>
      </c>
      <c r="F6029">
        <v>7</v>
      </c>
      <c r="G6029" t="s">
        <v>15</v>
      </c>
      <c r="H6029" t="s">
        <v>221</v>
      </c>
      <c r="I6029">
        <v>5651</v>
      </c>
      <c r="J6029" t="s">
        <v>16</v>
      </c>
      <c r="K6029" t="s">
        <v>17</v>
      </c>
      <c r="L6029">
        <v>2022</v>
      </c>
      <c r="M6029" t="s">
        <v>18</v>
      </c>
    </row>
    <row r="6030" spans="1:13" x14ac:dyDescent="0.25">
      <c r="A6030" s="1">
        <v>44586</v>
      </c>
      <c r="B6030" s="2">
        <v>0.52222222222222225</v>
      </c>
      <c r="C6030" t="s">
        <v>21</v>
      </c>
      <c r="D6030" t="s">
        <v>31</v>
      </c>
      <c r="E6030">
        <v>0</v>
      </c>
      <c r="F6030">
        <v>0</v>
      </c>
      <c r="G6030" t="s">
        <v>32</v>
      </c>
      <c r="H6030" t="s">
        <v>223</v>
      </c>
      <c r="I6030">
        <v>5035</v>
      </c>
      <c r="J6030" t="s">
        <v>16</v>
      </c>
      <c r="K6030" t="s">
        <v>17</v>
      </c>
      <c r="L6030">
        <v>2022</v>
      </c>
      <c r="M6030" t="s">
        <v>18</v>
      </c>
    </row>
    <row r="6031" spans="1:13" x14ac:dyDescent="0.25">
      <c r="A6031" s="1">
        <v>44586</v>
      </c>
      <c r="B6031" s="2">
        <v>0.05</v>
      </c>
      <c r="C6031" t="s">
        <v>21</v>
      </c>
      <c r="D6031" t="s">
        <v>34</v>
      </c>
      <c r="E6031">
        <v>3</v>
      </c>
      <c r="F6031">
        <v>8</v>
      </c>
      <c r="G6031" t="s">
        <v>23</v>
      </c>
      <c r="H6031" t="s">
        <v>221</v>
      </c>
      <c r="I6031">
        <v>6116</v>
      </c>
      <c r="J6031" t="s">
        <v>16</v>
      </c>
      <c r="K6031" t="s">
        <v>17</v>
      </c>
      <c r="L6031">
        <v>2022</v>
      </c>
      <c r="M6031" t="s">
        <v>18</v>
      </c>
    </row>
    <row r="6032" spans="1:13" x14ac:dyDescent="0.25">
      <c r="A6032" s="1">
        <v>44586</v>
      </c>
      <c r="B6032" s="2">
        <v>7.7083333333333337E-2</v>
      </c>
      <c r="C6032" t="s">
        <v>21</v>
      </c>
      <c r="D6032" t="s">
        <v>19</v>
      </c>
      <c r="E6032">
        <v>0</v>
      </c>
      <c r="F6032">
        <v>0</v>
      </c>
      <c r="G6032" t="s">
        <v>20</v>
      </c>
      <c r="H6032" t="s">
        <v>223</v>
      </c>
      <c r="I6032">
        <v>5003</v>
      </c>
      <c r="J6032" t="s">
        <v>16</v>
      </c>
      <c r="K6032" t="s">
        <v>17</v>
      </c>
      <c r="L6032">
        <v>2022</v>
      </c>
      <c r="M6032" t="s">
        <v>18</v>
      </c>
    </row>
    <row r="6033" spans="1:13" x14ac:dyDescent="0.25">
      <c r="A6033" s="1">
        <v>44587</v>
      </c>
      <c r="B6033" s="2">
        <v>0.67638888888888893</v>
      </c>
      <c r="C6033" t="s">
        <v>25</v>
      </c>
      <c r="D6033" t="s">
        <v>44</v>
      </c>
      <c r="E6033">
        <v>16</v>
      </c>
      <c r="F6033">
        <v>19</v>
      </c>
      <c r="G6033" t="s">
        <v>15</v>
      </c>
      <c r="H6033" t="s">
        <v>221</v>
      </c>
      <c r="I6033">
        <v>5526</v>
      </c>
      <c r="J6033" t="s">
        <v>55</v>
      </c>
      <c r="K6033" t="s">
        <v>56</v>
      </c>
      <c r="L6033">
        <v>2022</v>
      </c>
      <c r="M6033" t="s">
        <v>18</v>
      </c>
    </row>
    <row r="6034" spans="1:13" x14ac:dyDescent="0.25">
      <c r="A6034" s="1">
        <v>44587</v>
      </c>
      <c r="B6034" s="2">
        <v>0.88263888888888886</v>
      </c>
      <c r="C6034" t="s">
        <v>25</v>
      </c>
      <c r="D6034" t="s">
        <v>82</v>
      </c>
      <c r="E6034">
        <v>5</v>
      </c>
      <c r="F6034">
        <v>12</v>
      </c>
      <c r="G6034" t="s">
        <v>32</v>
      </c>
      <c r="H6034" t="s">
        <v>223</v>
      </c>
      <c r="I6034">
        <v>5159</v>
      </c>
      <c r="J6034" t="s">
        <v>16</v>
      </c>
      <c r="K6034" t="s">
        <v>17</v>
      </c>
      <c r="L6034">
        <v>2022</v>
      </c>
      <c r="M6034" t="s">
        <v>18</v>
      </c>
    </row>
    <row r="6035" spans="1:13" x14ac:dyDescent="0.25">
      <c r="A6035" s="1">
        <v>44587</v>
      </c>
      <c r="B6035" s="2">
        <v>0.9291666666666667</v>
      </c>
      <c r="C6035" t="s">
        <v>25</v>
      </c>
      <c r="D6035" t="s">
        <v>22</v>
      </c>
      <c r="E6035">
        <v>0</v>
      </c>
      <c r="F6035">
        <v>0</v>
      </c>
      <c r="G6035" t="s">
        <v>15</v>
      </c>
      <c r="H6035" t="s">
        <v>221</v>
      </c>
      <c r="I6035">
        <v>5746</v>
      </c>
      <c r="J6035" t="s">
        <v>16</v>
      </c>
      <c r="K6035" t="s">
        <v>17</v>
      </c>
      <c r="L6035">
        <v>2022</v>
      </c>
      <c r="M6035" t="s">
        <v>18</v>
      </c>
    </row>
    <row r="6036" spans="1:13" x14ac:dyDescent="0.25">
      <c r="A6036" s="1">
        <v>44587</v>
      </c>
      <c r="B6036" s="2">
        <v>0.92986111111111114</v>
      </c>
      <c r="C6036" t="s">
        <v>25</v>
      </c>
      <c r="D6036" t="s">
        <v>36</v>
      </c>
      <c r="E6036">
        <v>4</v>
      </c>
      <c r="F6036">
        <v>9</v>
      </c>
      <c r="G6036" t="s">
        <v>15</v>
      </c>
      <c r="H6036" t="s">
        <v>221</v>
      </c>
      <c r="I6036">
        <v>5426</v>
      </c>
      <c r="J6036" t="s">
        <v>16</v>
      </c>
      <c r="K6036" t="s">
        <v>17</v>
      </c>
      <c r="L6036">
        <v>2022</v>
      </c>
      <c r="M6036" t="s">
        <v>18</v>
      </c>
    </row>
    <row r="6037" spans="1:13" x14ac:dyDescent="0.25">
      <c r="A6037" s="1">
        <v>44587</v>
      </c>
      <c r="B6037" s="2">
        <v>0.99930555555555556</v>
      </c>
      <c r="C6037" t="s">
        <v>25</v>
      </c>
      <c r="D6037" t="s">
        <v>54</v>
      </c>
      <c r="E6037">
        <v>0</v>
      </c>
      <c r="F6037">
        <v>0</v>
      </c>
      <c r="G6037" t="s">
        <v>15</v>
      </c>
      <c r="H6037" t="s">
        <v>221</v>
      </c>
      <c r="I6037">
        <v>6006</v>
      </c>
      <c r="J6037" t="s">
        <v>16</v>
      </c>
      <c r="K6037" t="s">
        <v>17</v>
      </c>
      <c r="L6037">
        <v>2022</v>
      </c>
      <c r="M6037" t="s">
        <v>18</v>
      </c>
    </row>
    <row r="6038" spans="1:13" x14ac:dyDescent="0.25">
      <c r="A6038" s="1">
        <v>44587</v>
      </c>
      <c r="B6038" s="2">
        <v>0.65</v>
      </c>
      <c r="C6038" t="s">
        <v>25</v>
      </c>
      <c r="D6038" t="s">
        <v>127</v>
      </c>
      <c r="E6038">
        <v>11</v>
      </c>
      <c r="F6038">
        <v>16</v>
      </c>
      <c r="G6038" t="s">
        <v>32</v>
      </c>
      <c r="H6038" t="s">
        <v>222</v>
      </c>
      <c r="I6038">
        <v>6161</v>
      </c>
      <c r="J6038" t="s">
        <v>91</v>
      </c>
      <c r="K6038" t="s">
        <v>92</v>
      </c>
      <c r="L6038">
        <v>2022</v>
      </c>
      <c r="M6038" t="s">
        <v>18</v>
      </c>
    </row>
    <row r="6039" spans="1:13" x14ac:dyDescent="0.25">
      <c r="A6039" s="1">
        <v>44588</v>
      </c>
      <c r="B6039" s="2">
        <v>0.50347222222222221</v>
      </c>
      <c r="C6039" t="s">
        <v>33</v>
      </c>
      <c r="D6039" t="s">
        <v>71</v>
      </c>
      <c r="E6039">
        <v>0</v>
      </c>
      <c r="F6039">
        <v>0</v>
      </c>
      <c r="G6039" t="s">
        <v>32</v>
      </c>
      <c r="H6039" t="s">
        <v>223</v>
      </c>
      <c r="I6039">
        <v>5067</v>
      </c>
      <c r="J6039" t="s">
        <v>16</v>
      </c>
      <c r="K6039" t="s">
        <v>17</v>
      </c>
      <c r="L6039">
        <v>2022</v>
      </c>
      <c r="M6039" t="s">
        <v>18</v>
      </c>
    </row>
    <row r="6040" spans="1:13" x14ac:dyDescent="0.25">
      <c r="A6040" s="1">
        <v>44588</v>
      </c>
      <c r="B6040" s="2">
        <v>0.63611111111111107</v>
      </c>
      <c r="C6040" t="s">
        <v>33</v>
      </c>
      <c r="D6040" t="s">
        <v>86</v>
      </c>
      <c r="E6040">
        <v>4</v>
      </c>
      <c r="F6040">
        <v>8</v>
      </c>
      <c r="G6040" t="s">
        <v>20</v>
      </c>
      <c r="H6040" t="s">
        <v>223</v>
      </c>
      <c r="I6040">
        <v>5073</v>
      </c>
      <c r="J6040" t="s">
        <v>16</v>
      </c>
      <c r="K6040" t="s">
        <v>17</v>
      </c>
      <c r="L6040">
        <v>2022</v>
      </c>
      <c r="M6040" t="s">
        <v>18</v>
      </c>
    </row>
    <row r="6041" spans="1:13" x14ac:dyDescent="0.25">
      <c r="A6041" s="1">
        <v>44588</v>
      </c>
      <c r="B6041" s="2">
        <v>0.63749999999999996</v>
      </c>
      <c r="C6041" t="s">
        <v>33</v>
      </c>
      <c r="D6041" t="s">
        <v>96</v>
      </c>
      <c r="E6041">
        <v>25</v>
      </c>
      <c r="F6041">
        <v>29</v>
      </c>
      <c r="G6041" t="s">
        <v>20</v>
      </c>
      <c r="H6041" t="s">
        <v>223</v>
      </c>
      <c r="I6041">
        <v>5365</v>
      </c>
      <c r="J6041" t="s">
        <v>55</v>
      </c>
      <c r="K6041" t="s">
        <v>56</v>
      </c>
      <c r="L6041">
        <v>2022</v>
      </c>
      <c r="M6041" t="s">
        <v>18</v>
      </c>
    </row>
    <row r="6042" spans="1:13" x14ac:dyDescent="0.25">
      <c r="A6042" s="1">
        <v>44588</v>
      </c>
      <c r="B6042" s="2">
        <v>0.66874999999999996</v>
      </c>
      <c r="C6042" t="s">
        <v>33</v>
      </c>
      <c r="D6042" t="s">
        <v>54</v>
      </c>
      <c r="E6042">
        <v>18</v>
      </c>
      <c r="F6042">
        <v>21</v>
      </c>
      <c r="G6042" t="s">
        <v>15</v>
      </c>
      <c r="H6042" t="s">
        <v>221</v>
      </c>
      <c r="I6042">
        <v>5746</v>
      </c>
      <c r="J6042" t="s">
        <v>89</v>
      </c>
      <c r="K6042" t="s">
        <v>90</v>
      </c>
      <c r="L6042">
        <v>2022</v>
      </c>
      <c r="M6042" t="s">
        <v>18</v>
      </c>
    </row>
    <row r="6043" spans="1:13" x14ac:dyDescent="0.25">
      <c r="A6043" s="1">
        <v>44588</v>
      </c>
      <c r="B6043" s="2">
        <v>0.6694444444444444</v>
      </c>
      <c r="C6043" t="s">
        <v>33</v>
      </c>
      <c r="D6043" t="s">
        <v>96</v>
      </c>
      <c r="E6043">
        <v>0</v>
      </c>
      <c r="F6043">
        <v>0</v>
      </c>
      <c r="G6043" t="s">
        <v>20</v>
      </c>
      <c r="H6043" t="s">
        <v>223</v>
      </c>
      <c r="I6043">
        <v>5276</v>
      </c>
      <c r="J6043" t="s">
        <v>16</v>
      </c>
      <c r="K6043" t="s">
        <v>17</v>
      </c>
      <c r="L6043">
        <v>2022</v>
      </c>
      <c r="M6043" t="s">
        <v>18</v>
      </c>
    </row>
    <row r="6044" spans="1:13" x14ac:dyDescent="0.25">
      <c r="A6044" s="1">
        <v>44588</v>
      </c>
      <c r="B6044" s="2">
        <v>0.77500000000000002</v>
      </c>
      <c r="C6044" t="s">
        <v>33</v>
      </c>
      <c r="D6044" t="s">
        <v>77</v>
      </c>
      <c r="E6044">
        <v>10</v>
      </c>
      <c r="F6044">
        <v>13</v>
      </c>
      <c r="G6044" t="s">
        <v>23</v>
      </c>
      <c r="H6044" t="s">
        <v>221</v>
      </c>
      <c r="I6044">
        <v>5411</v>
      </c>
      <c r="J6044" t="s">
        <v>16</v>
      </c>
      <c r="K6044" t="s">
        <v>17</v>
      </c>
      <c r="L6044">
        <v>2022</v>
      </c>
      <c r="M6044" t="s">
        <v>18</v>
      </c>
    </row>
    <row r="6045" spans="1:13" x14ac:dyDescent="0.25">
      <c r="A6045" s="1">
        <v>44588</v>
      </c>
      <c r="B6045" s="2">
        <v>0.81111111111111112</v>
      </c>
      <c r="C6045" t="s">
        <v>33</v>
      </c>
      <c r="D6045" t="s">
        <v>44</v>
      </c>
      <c r="E6045">
        <v>14</v>
      </c>
      <c r="F6045">
        <v>19</v>
      </c>
      <c r="G6045" t="s">
        <v>15</v>
      </c>
      <c r="H6045" t="s">
        <v>221</v>
      </c>
      <c r="I6045">
        <v>6116</v>
      </c>
      <c r="J6045" t="s">
        <v>16</v>
      </c>
      <c r="K6045" t="s">
        <v>17</v>
      </c>
      <c r="L6045">
        <v>2022</v>
      </c>
      <c r="M6045" t="s">
        <v>18</v>
      </c>
    </row>
    <row r="6046" spans="1:13" x14ac:dyDescent="0.25">
      <c r="A6046" s="1">
        <v>44588</v>
      </c>
      <c r="B6046" s="2">
        <v>0.8354166666666667</v>
      </c>
      <c r="C6046" t="s">
        <v>33</v>
      </c>
      <c r="D6046" t="s">
        <v>104</v>
      </c>
      <c r="E6046">
        <v>0</v>
      </c>
      <c r="F6046">
        <v>0</v>
      </c>
      <c r="G6046" t="s">
        <v>15</v>
      </c>
      <c r="H6046" t="s">
        <v>221</v>
      </c>
      <c r="I6046">
        <v>6126</v>
      </c>
      <c r="J6046" t="s">
        <v>16</v>
      </c>
      <c r="K6046" t="s">
        <v>17</v>
      </c>
      <c r="L6046">
        <v>2022</v>
      </c>
      <c r="M6046" t="s">
        <v>18</v>
      </c>
    </row>
    <row r="6047" spans="1:13" x14ac:dyDescent="0.25">
      <c r="A6047" s="1">
        <v>44588</v>
      </c>
      <c r="B6047" s="2">
        <v>3.6805555555555557E-2</v>
      </c>
      <c r="C6047" t="s">
        <v>33</v>
      </c>
      <c r="D6047" t="s">
        <v>95</v>
      </c>
      <c r="E6047">
        <v>7</v>
      </c>
      <c r="F6047">
        <v>12</v>
      </c>
      <c r="G6047" t="s">
        <v>15</v>
      </c>
      <c r="H6047" t="s">
        <v>221</v>
      </c>
      <c r="I6047">
        <v>5521</v>
      </c>
      <c r="J6047" t="s">
        <v>16</v>
      </c>
      <c r="K6047" t="s">
        <v>17</v>
      </c>
      <c r="L6047">
        <v>2022</v>
      </c>
      <c r="M6047" t="s">
        <v>18</v>
      </c>
    </row>
    <row r="6048" spans="1:13" x14ac:dyDescent="0.25">
      <c r="A6048" s="1">
        <v>44588</v>
      </c>
      <c r="B6048" s="2">
        <v>6.0416666666666667E-2</v>
      </c>
      <c r="C6048" t="s">
        <v>33</v>
      </c>
      <c r="D6048" t="s">
        <v>67</v>
      </c>
      <c r="E6048">
        <v>16</v>
      </c>
      <c r="F6048">
        <v>21</v>
      </c>
      <c r="G6048" t="s">
        <v>15</v>
      </c>
      <c r="H6048" t="s">
        <v>221</v>
      </c>
      <c r="I6048">
        <v>5961</v>
      </c>
      <c r="J6048" t="s">
        <v>16</v>
      </c>
      <c r="K6048" t="s">
        <v>17</v>
      </c>
      <c r="L6048">
        <v>2022</v>
      </c>
      <c r="M6048" t="s">
        <v>18</v>
      </c>
    </row>
    <row r="6049" spans="1:13" x14ac:dyDescent="0.25">
      <c r="A6049" s="1">
        <v>44589</v>
      </c>
      <c r="B6049" s="2">
        <v>0.44097222222222221</v>
      </c>
      <c r="C6049" t="s">
        <v>40</v>
      </c>
      <c r="D6049" t="s">
        <v>37</v>
      </c>
      <c r="E6049">
        <v>0</v>
      </c>
      <c r="F6049">
        <v>0</v>
      </c>
      <c r="G6049" t="s">
        <v>20</v>
      </c>
      <c r="H6049" t="s">
        <v>223</v>
      </c>
      <c r="I6049">
        <v>5193</v>
      </c>
      <c r="J6049" t="s">
        <v>16</v>
      </c>
      <c r="K6049" t="s">
        <v>17</v>
      </c>
      <c r="L6049">
        <v>2022</v>
      </c>
      <c r="M6049" t="s">
        <v>18</v>
      </c>
    </row>
    <row r="6050" spans="1:13" x14ac:dyDescent="0.25">
      <c r="A6050" s="1">
        <v>44589</v>
      </c>
      <c r="B6050" s="2">
        <v>0.51041666666666663</v>
      </c>
      <c r="C6050" t="s">
        <v>40</v>
      </c>
      <c r="D6050" t="s">
        <v>49</v>
      </c>
      <c r="E6050">
        <v>16</v>
      </c>
      <c r="F6050">
        <v>19</v>
      </c>
      <c r="G6050" t="s">
        <v>23</v>
      </c>
      <c r="H6050" t="s">
        <v>221</v>
      </c>
      <c r="I6050">
        <v>5471</v>
      </c>
      <c r="J6050" t="s">
        <v>55</v>
      </c>
      <c r="K6050" t="s">
        <v>56</v>
      </c>
      <c r="L6050">
        <v>2022</v>
      </c>
      <c r="M6050" t="s">
        <v>18</v>
      </c>
    </row>
    <row r="6051" spans="1:13" x14ac:dyDescent="0.25">
      <c r="A6051" s="1">
        <v>44589</v>
      </c>
      <c r="B6051" s="2">
        <v>0.59583333333333333</v>
      </c>
      <c r="C6051" t="s">
        <v>40</v>
      </c>
      <c r="D6051" t="s">
        <v>96</v>
      </c>
      <c r="E6051">
        <v>0</v>
      </c>
      <c r="F6051">
        <v>0</v>
      </c>
      <c r="G6051" t="s">
        <v>32</v>
      </c>
      <c r="H6051" t="s">
        <v>223</v>
      </c>
      <c r="I6051">
        <v>5033</v>
      </c>
      <c r="J6051" t="s">
        <v>16</v>
      </c>
      <c r="K6051" t="s">
        <v>17</v>
      </c>
      <c r="L6051">
        <v>2022</v>
      </c>
      <c r="M6051" t="s">
        <v>18</v>
      </c>
    </row>
    <row r="6052" spans="1:13" x14ac:dyDescent="0.25">
      <c r="A6052" s="1">
        <v>44589</v>
      </c>
      <c r="B6052" s="2">
        <v>0.60763888888888884</v>
      </c>
      <c r="C6052" t="s">
        <v>40</v>
      </c>
      <c r="D6052" t="s">
        <v>65</v>
      </c>
      <c r="E6052">
        <v>0</v>
      </c>
      <c r="F6052">
        <v>0</v>
      </c>
      <c r="G6052" t="s">
        <v>15</v>
      </c>
      <c r="H6052" t="s">
        <v>221</v>
      </c>
      <c r="I6052">
        <v>5626</v>
      </c>
      <c r="J6052" t="s">
        <v>16</v>
      </c>
      <c r="K6052" t="s">
        <v>17</v>
      </c>
      <c r="L6052">
        <v>2022</v>
      </c>
      <c r="M6052" t="s">
        <v>18</v>
      </c>
    </row>
    <row r="6053" spans="1:13" x14ac:dyDescent="0.25">
      <c r="A6053" s="1">
        <v>44589</v>
      </c>
      <c r="B6053" s="2">
        <v>0.62291666666666667</v>
      </c>
      <c r="C6053" t="s">
        <v>40</v>
      </c>
      <c r="D6053" t="s">
        <v>63</v>
      </c>
      <c r="E6053">
        <v>3</v>
      </c>
      <c r="F6053">
        <v>6</v>
      </c>
      <c r="G6053" t="s">
        <v>23</v>
      </c>
      <c r="H6053" t="s">
        <v>221</v>
      </c>
      <c r="I6053">
        <v>5471</v>
      </c>
      <c r="J6053" t="s">
        <v>16</v>
      </c>
      <c r="K6053" t="s">
        <v>17</v>
      </c>
      <c r="L6053">
        <v>2022</v>
      </c>
      <c r="M6053" t="s">
        <v>18</v>
      </c>
    </row>
    <row r="6054" spans="1:13" x14ac:dyDescent="0.25">
      <c r="A6054" s="1">
        <v>44589</v>
      </c>
      <c r="B6054" s="2">
        <v>0.69097222222222221</v>
      </c>
      <c r="C6054" t="s">
        <v>40</v>
      </c>
      <c r="D6054" t="s">
        <v>48</v>
      </c>
      <c r="E6054">
        <v>5</v>
      </c>
      <c r="F6054">
        <v>8</v>
      </c>
      <c r="G6054" t="s">
        <v>23</v>
      </c>
      <c r="H6054" t="s">
        <v>221</v>
      </c>
      <c r="I6054">
        <v>6091</v>
      </c>
      <c r="J6054" t="s">
        <v>16</v>
      </c>
      <c r="K6054" t="s">
        <v>17</v>
      </c>
      <c r="L6054">
        <v>2022</v>
      </c>
      <c r="M6054" t="s">
        <v>18</v>
      </c>
    </row>
    <row r="6055" spans="1:13" x14ac:dyDescent="0.25">
      <c r="A6055" s="1">
        <v>44589</v>
      </c>
      <c r="B6055" s="2">
        <v>0.69722222222222219</v>
      </c>
      <c r="C6055" t="s">
        <v>40</v>
      </c>
      <c r="D6055" t="s">
        <v>71</v>
      </c>
      <c r="E6055">
        <v>4</v>
      </c>
      <c r="F6055">
        <v>8</v>
      </c>
      <c r="G6055" t="s">
        <v>20</v>
      </c>
      <c r="H6055" t="s">
        <v>223</v>
      </c>
      <c r="I6055">
        <v>5132</v>
      </c>
      <c r="J6055" t="s">
        <v>55</v>
      </c>
      <c r="K6055" t="s">
        <v>56</v>
      </c>
      <c r="L6055">
        <v>2022</v>
      </c>
      <c r="M6055" t="s">
        <v>18</v>
      </c>
    </row>
    <row r="6056" spans="1:13" x14ac:dyDescent="0.25">
      <c r="A6056" s="1">
        <v>44589</v>
      </c>
      <c r="B6056" s="2">
        <v>0.71111111111111114</v>
      </c>
      <c r="C6056" t="s">
        <v>40</v>
      </c>
      <c r="D6056" t="s">
        <v>59</v>
      </c>
      <c r="E6056">
        <v>3</v>
      </c>
      <c r="F6056">
        <v>7</v>
      </c>
      <c r="G6056" t="s">
        <v>20</v>
      </c>
      <c r="H6056" t="s">
        <v>223</v>
      </c>
      <c r="I6056">
        <v>5128</v>
      </c>
      <c r="J6056" t="s">
        <v>55</v>
      </c>
      <c r="K6056" t="s">
        <v>56</v>
      </c>
      <c r="L6056">
        <v>2022</v>
      </c>
      <c r="M6056" t="s">
        <v>18</v>
      </c>
    </row>
    <row r="6057" spans="1:13" x14ac:dyDescent="0.25">
      <c r="A6057" s="1">
        <v>44589</v>
      </c>
      <c r="B6057" s="2">
        <v>0.72152777777777777</v>
      </c>
      <c r="C6057" t="s">
        <v>40</v>
      </c>
      <c r="D6057" t="s">
        <v>78</v>
      </c>
      <c r="E6057">
        <v>3</v>
      </c>
      <c r="F6057">
        <v>7</v>
      </c>
      <c r="G6057" t="s">
        <v>20</v>
      </c>
      <c r="H6057" t="s">
        <v>223</v>
      </c>
      <c r="I6057">
        <v>5193</v>
      </c>
      <c r="J6057" t="s">
        <v>55</v>
      </c>
      <c r="K6057" t="s">
        <v>56</v>
      </c>
      <c r="L6057">
        <v>2022</v>
      </c>
      <c r="M6057" t="s">
        <v>18</v>
      </c>
    </row>
    <row r="6058" spans="1:13" x14ac:dyDescent="0.25">
      <c r="A6058" s="1">
        <v>44589</v>
      </c>
      <c r="B6058" s="2">
        <v>0.77500000000000002</v>
      </c>
      <c r="C6058" t="s">
        <v>40</v>
      </c>
      <c r="D6058" t="s">
        <v>14</v>
      </c>
      <c r="E6058">
        <v>0</v>
      </c>
      <c r="F6058">
        <v>0</v>
      </c>
      <c r="G6058" t="s">
        <v>15</v>
      </c>
      <c r="H6058" t="s">
        <v>221</v>
      </c>
      <c r="I6058">
        <v>5456</v>
      </c>
      <c r="J6058" t="s">
        <v>16</v>
      </c>
      <c r="K6058" t="s">
        <v>17</v>
      </c>
      <c r="L6058">
        <v>2022</v>
      </c>
      <c r="M6058" t="s">
        <v>18</v>
      </c>
    </row>
    <row r="6059" spans="1:13" x14ac:dyDescent="0.25">
      <c r="A6059" s="1">
        <v>44589</v>
      </c>
      <c r="B6059" s="2">
        <v>9.7222222222222224E-3</v>
      </c>
      <c r="C6059" t="s">
        <v>40</v>
      </c>
      <c r="D6059" t="s">
        <v>77</v>
      </c>
      <c r="E6059">
        <v>3</v>
      </c>
      <c r="F6059">
        <v>8</v>
      </c>
      <c r="G6059" t="s">
        <v>23</v>
      </c>
      <c r="H6059" t="s">
        <v>221</v>
      </c>
      <c r="I6059">
        <v>6016</v>
      </c>
      <c r="J6059" t="s">
        <v>16</v>
      </c>
      <c r="K6059" t="s">
        <v>17</v>
      </c>
      <c r="L6059">
        <v>2022</v>
      </c>
      <c r="M6059" t="s">
        <v>18</v>
      </c>
    </row>
    <row r="6060" spans="1:13" x14ac:dyDescent="0.25">
      <c r="A6060" s="1">
        <v>44589</v>
      </c>
      <c r="B6060" s="2">
        <v>5.1388888888888887E-2</v>
      </c>
      <c r="C6060" t="s">
        <v>40</v>
      </c>
      <c r="D6060" t="s">
        <v>48</v>
      </c>
      <c r="E6060">
        <v>4</v>
      </c>
      <c r="F6060">
        <v>9</v>
      </c>
      <c r="G6060" t="s">
        <v>15</v>
      </c>
      <c r="H6060" t="s">
        <v>221</v>
      </c>
      <c r="I6060">
        <v>6076</v>
      </c>
      <c r="J6060" t="s">
        <v>16</v>
      </c>
      <c r="K6060" t="s">
        <v>17</v>
      </c>
      <c r="L6060">
        <v>2022</v>
      </c>
      <c r="M6060" t="s">
        <v>18</v>
      </c>
    </row>
    <row r="6061" spans="1:13" x14ac:dyDescent="0.25">
      <c r="A6061" s="1">
        <v>44590</v>
      </c>
      <c r="B6061" s="2">
        <v>0.36249999999999999</v>
      </c>
      <c r="C6061" t="s">
        <v>50</v>
      </c>
      <c r="D6061" t="s">
        <v>103</v>
      </c>
      <c r="E6061">
        <v>0</v>
      </c>
      <c r="F6061">
        <v>0</v>
      </c>
      <c r="G6061" t="s">
        <v>23</v>
      </c>
      <c r="H6061" t="s">
        <v>221</v>
      </c>
      <c r="I6061">
        <v>6026</v>
      </c>
      <c r="J6061" t="s">
        <v>16</v>
      </c>
      <c r="K6061" t="s">
        <v>17</v>
      </c>
      <c r="L6061">
        <v>2022</v>
      </c>
      <c r="M6061" t="s">
        <v>18</v>
      </c>
    </row>
    <row r="6062" spans="1:13" x14ac:dyDescent="0.25">
      <c r="A6062" s="1">
        <v>44590</v>
      </c>
      <c r="B6062" s="2">
        <v>0.62986111111111109</v>
      </c>
      <c r="C6062" t="s">
        <v>50</v>
      </c>
      <c r="D6062" t="s">
        <v>96</v>
      </c>
      <c r="E6062">
        <v>0</v>
      </c>
      <c r="F6062">
        <v>0</v>
      </c>
      <c r="G6062" t="s">
        <v>20</v>
      </c>
      <c r="H6062" t="s">
        <v>223</v>
      </c>
      <c r="I6062">
        <v>5155</v>
      </c>
      <c r="J6062" t="s">
        <v>16</v>
      </c>
      <c r="K6062" t="s">
        <v>17</v>
      </c>
      <c r="L6062">
        <v>2022</v>
      </c>
      <c r="M6062" t="s">
        <v>18</v>
      </c>
    </row>
    <row r="6063" spans="1:13" x14ac:dyDescent="0.25">
      <c r="A6063" s="1">
        <v>44590</v>
      </c>
      <c r="B6063" s="2">
        <v>0.83402777777777781</v>
      </c>
      <c r="C6063" t="s">
        <v>50</v>
      </c>
      <c r="D6063" t="s">
        <v>35</v>
      </c>
      <c r="E6063">
        <v>0</v>
      </c>
      <c r="F6063">
        <v>0</v>
      </c>
      <c r="G6063" t="s">
        <v>23</v>
      </c>
      <c r="H6063" t="s">
        <v>221</v>
      </c>
      <c r="I6063">
        <v>6081</v>
      </c>
      <c r="J6063" t="s">
        <v>55</v>
      </c>
      <c r="K6063" t="s">
        <v>56</v>
      </c>
      <c r="L6063">
        <v>2022</v>
      </c>
      <c r="M6063" t="s">
        <v>18</v>
      </c>
    </row>
    <row r="6064" spans="1:13" x14ac:dyDescent="0.25">
      <c r="A6064" s="1">
        <v>44590</v>
      </c>
      <c r="B6064" s="2">
        <v>0.9916666666666667</v>
      </c>
      <c r="C6064" t="s">
        <v>50</v>
      </c>
      <c r="D6064" t="s">
        <v>98</v>
      </c>
      <c r="E6064">
        <v>8</v>
      </c>
      <c r="F6064">
        <v>15</v>
      </c>
      <c r="G6064" t="s">
        <v>32</v>
      </c>
      <c r="H6064" t="s">
        <v>223</v>
      </c>
      <c r="I6064">
        <v>5166</v>
      </c>
      <c r="J6064" t="s">
        <v>55</v>
      </c>
      <c r="K6064" t="s">
        <v>56</v>
      </c>
      <c r="L6064">
        <v>2022</v>
      </c>
      <c r="M6064" t="s">
        <v>18</v>
      </c>
    </row>
    <row r="6065" spans="1:13" x14ac:dyDescent="0.25">
      <c r="A6065" s="1">
        <v>44590</v>
      </c>
      <c r="B6065" s="2">
        <v>1.1805555555555555E-2</v>
      </c>
      <c r="C6065" t="s">
        <v>50</v>
      </c>
      <c r="D6065" t="s">
        <v>75</v>
      </c>
      <c r="E6065">
        <v>3</v>
      </c>
      <c r="F6065">
        <v>10</v>
      </c>
      <c r="G6065" t="s">
        <v>23</v>
      </c>
      <c r="H6065" t="s">
        <v>221</v>
      </c>
      <c r="I6065">
        <v>5751</v>
      </c>
      <c r="J6065" t="s">
        <v>16</v>
      </c>
      <c r="K6065" t="s">
        <v>17</v>
      </c>
      <c r="L6065">
        <v>2022</v>
      </c>
      <c r="M6065" t="s">
        <v>18</v>
      </c>
    </row>
    <row r="6066" spans="1:13" x14ac:dyDescent="0.25">
      <c r="A6066" s="1">
        <v>44590</v>
      </c>
      <c r="B6066" s="2">
        <v>0.84166666666666667</v>
      </c>
      <c r="C6066" t="s">
        <v>50</v>
      </c>
      <c r="D6066" t="s">
        <v>127</v>
      </c>
      <c r="E6066">
        <v>12</v>
      </c>
      <c r="F6066">
        <v>17</v>
      </c>
      <c r="G6066" t="s">
        <v>32</v>
      </c>
      <c r="H6066" t="s">
        <v>222</v>
      </c>
      <c r="I6066">
        <v>6176</v>
      </c>
      <c r="J6066" t="s">
        <v>16</v>
      </c>
      <c r="K6066" t="s">
        <v>17</v>
      </c>
      <c r="L6066">
        <v>2022</v>
      </c>
      <c r="M6066" t="s">
        <v>18</v>
      </c>
    </row>
    <row r="6067" spans="1:13" x14ac:dyDescent="0.25">
      <c r="A6067" s="1">
        <v>44591</v>
      </c>
      <c r="B6067" s="2">
        <v>0.34375</v>
      </c>
      <c r="C6067" t="s">
        <v>53</v>
      </c>
      <c r="D6067" t="s">
        <v>28</v>
      </c>
      <c r="E6067">
        <v>3</v>
      </c>
      <c r="F6067">
        <v>8</v>
      </c>
      <c r="G6067" t="s">
        <v>20</v>
      </c>
      <c r="H6067" t="s">
        <v>223</v>
      </c>
      <c r="I6067">
        <v>5049</v>
      </c>
      <c r="J6067" t="s">
        <v>16</v>
      </c>
      <c r="K6067" t="s">
        <v>17</v>
      </c>
      <c r="L6067">
        <v>2022</v>
      </c>
      <c r="M6067" t="s">
        <v>18</v>
      </c>
    </row>
    <row r="6068" spans="1:13" x14ac:dyDescent="0.25">
      <c r="A6068" s="1">
        <v>44591</v>
      </c>
      <c r="B6068" s="2">
        <v>0.36875000000000002</v>
      </c>
      <c r="C6068" t="s">
        <v>53</v>
      </c>
      <c r="D6068" t="s">
        <v>57</v>
      </c>
      <c r="E6068">
        <v>6</v>
      </c>
      <c r="F6068">
        <v>11</v>
      </c>
      <c r="G6068" t="s">
        <v>20</v>
      </c>
      <c r="H6068" t="s">
        <v>223</v>
      </c>
      <c r="I6068">
        <v>5365</v>
      </c>
      <c r="J6068" t="s">
        <v>16</v>
      </c>
      <c r="K6068" t="s">
        <v>17</v>
      </c>
      <c r="L6068">
        <v>2022</v>
      </c>
      <c r="M6068" t="s">
        <v>18</v>
      </c>
    </row>
    <row r="6069" spans="1:13" x14ac:dyDescent="0.25">
      <c r="A6069" s="1">
        <v>44591</v>
      </c>
      <c r="B6069" s="2">
        <v>0.60833333333333328</v>
      </c>
      <c r="C6069" t="s">
        <v>53</v>
      </c>
      <c r="D6069" t="s">
        <v>43</v>
      </c>
      <c r="E6069">
        <v>3</v>
      </c>
      <c r="F6069">
        <v>8</v>
      </c>
      <c r="G6069" t="s">
        <v>32</v>
      </c>
      <c r="H6069" t="s">
        <v>223</v>
      </c>
      <c r="I6069">
        <v>5216</v>
      </c>
      <c r="J6069" t="s">
        <v>55</v>
      </c>
      <c r="K6069" t="s">
        <v>56</v>
      </c>
      <c r="L6069">
        <v>2022</v>
      </c>
      <c r="M6069" t="s">
        <v>18</v>
      </c>
    </row>
    <row r="6070" spans="1:13" x14ac:dyDescent="0.25">
      <c r="A6070" s="1">
        <v>44591</v>
      </c>
      <c r="B6070" s="2">
        <v>0.66180555555555554</v>
      </c>
      <c r="C6070" t="s">
        <v>53</v>
      </c>
      <c r="D6070" t="s">
        <v>49</v>
      </c>
      <c r="E6070">
        <v>3</v>
      </c>
      <c r="F6070">
        <v>8</v>
      </c>
      <c r="G6070" t="s">
        <v>23</v>
      </c>
      <c r="H6070" t="s">
        <v>221</v>
      </c>
      <c r="I6070">
        <v>5586</v>
      </c>
      <c r="J6070" t="s">
        <v>16</v>
      </c>
      <c r="K6070" t="s">
        <v>17</v>
      </c>
      <c r="L6070">
        <v>2022</v>
      </c>
      <c r="M6070" t="s">
        <v>18</v>
      </c>
    </row>
    <row r="6071" spans="1:13" x14ac:dyDescent="0.25">
      <c r="A6071" s="1">
        <v>44591</v>
      </c>
      <c r="B6071" s="2">
        <v>0.68402777777777779</v>
      </c>
      <c r="C6071" t="s">
        <v>53</v>
      </c>
      <c r="D6071" t="s">
        <v>94</v>
      </c>
      <c r="E6071">
        <v>3</v>
      </c>
      <c r="F6071">
        <v>8</v>
      </c>
      <c r="G6071" t="s">
        <v>23</v>
      </c>
      <c r="H6071" t="s">
        <v>221</v>
      </c>
      <c r="I6071">
        <v>5921</v>
      </c>
      <c r="J6071" t="s">
        <v>16</v>
      </c>
      <c r="K6071" t="s">
        <v>17</v>
      </c>
      <c r="L6071">
        <v>2022</v>
      </c>
      <c r="M6071" t="s">
        <v>18</v>
      </c>
    </row>
    <row r="6072" spans="1:13" x14ac:dyDescent="0.25">
      <c r="A6072" s="1">
        <v>44591</v>
      </c>
      <c r="B6072" s="2">
        <v>0.71111111111111114</v>
      </c>
      <c r="C6072" t="s">
        <v>53</v>
      </c>
      <c r="D6072" t="s">
        <v>22</v>
      </c>
      <c r="E6072">
        <v>3</v>
      </c>
      <c r="F6072">
        <v>8</v>
      </c>
      <c r="G6072" t="s">
        <v>23</v>
      </c>
      <c r="H6072" t="s">
        <v>221</v>
      </c>
      <c r="I6072">
        <v>5821</v>
      </c>
      <c r="J6072" t="s">
        <v>16</v>
      </c>
      <c r="K6072" t="s">
        <v>17</v>
      </c>
      <c r="L6072">
        <v>2022</v>
      </c>
      <c r="M6072" t="s">
        <v>18</v>
      </c>
    </row>
    <row r="6073" spans="1:13" x14ac:dyDescent="0.25">
      <c r="A6073" s="1">
        <v>44591</v>
      </c>
      <c r="B6073" s="2">
        <v>0.83194444444444449</v>
      </c>
      <c r="C6073" t="s">
        <v>53</v>
      </c>
      <c r="D6073" t="s">
        <v>112</v>
      </c>
      <c r="E6073">
        <v>44</v>
      </c>
      <c r="F6073">
        <v>48</v>
      </c>
      <c r="G6073" t="s">
        <v>23</v>
      </c>
      <c r="H6073" t="s">
        <v>221</v>
      </c>
      <c r="I6073">
        <v>6031</v>
      </c>
      <c r="J6073" t="s">
        <v>89</v>
      </c>
      <c r="K6073" t="s">
        <v>90</v>
      </c>
      <c r="L6073">
        <v>2022</v>
      </c>
      <c r="M6073" t="s">
        <v>18</v>
      </c>
    </row>
    <row r="6074" spans="1:13" x14ac:dyDescent="0.25">
      <c r="A6074" s="1">
        <v>44591</v>
      </c>
      <c r="B6074" s="2">
        <v>1.1111111111111112E-2</v>
      </c>
      <c r="C6074" t="s">
        <v>53</v>
      </c>
      <c r="D6074" t="s">
        <v>103</v>
      </c>
      <c r="E6074">
        <v>22</v>
      </c>
      <c r="F6074">
        <v>29</v>
      </c>
      <c r="G6074" t="s">
        <v>23</v>
      </c>
      <c r="H6074" t="s">
        <v>221</v>
      </c>
      <c r="I6074">
        <v>5421</v>
      </c>
      <c r="J6074" t="s">
        <v>16</v>
      </c>
      <c r="K6074" t="s">
        <v>17</v>
      </c>
      <c r="L6074">
        <v>2022</v>
      </c>
      <c r="M6074" t="s">
        <v>18</v>
      </c>
    </row>
    <row r="6075" spans="1:13" x14ac:dyDescent="0.25">
      <c r="A6075" s="1">
        <v>44592</v>
      </c>
      <c r="B6075" s="2">
        <v>0.26805555555555555</v>
      </c>
      <c r="C6075" t="s">
        <v>13</v>
      </c>
      <c r="D6075" t="s">
        <v>51</v>
      </c>
      <c r="E6075">
        <v>4</v>
      </c>
      <c r="F6075">
        <v>9</v>
      </c>
      <c r="G6075" t="s">
        <v>20</v>
      </c>
      <c r="H6075" t="s">
        <v>223</v>
      </c>
      <c r="I6075">
        <v>5240</v>
      </c>
      <c r="J6075" t="s">
        <v>16</v>
      </c>
      <c r="K6075" t="s">
        <v>17</v>
      </c>
      <c r="L6075">
        <v>2022</v>
      </c>
      <c r="M6075" t="s">
        <v>18</v>
      </c>
    </row>
    <row r="6076" spans="1:13" x14ac:dyDescent="0.25">
      <c r="A6076" s="1">
        <v>44592</v>
      </c>
      <c r="B6076" s="2">
        <v>0.69861111111111107</v>
      </c>
      <c r="C6076" t="s">
        <v>13</v>
      </c>
      <c r="D6076" t="s">
        <v>98</v>
      </c>
      <c r="E6076">
        <v>5</v>
      </c>
      <c r="F6076">
        <v>9</v>
      </c>
      <c r="G6076" t="s">
        <v>32</v>
      </c>
      <c r="H6076" t="s">
        <v>223</v>
      </c>
      <c r="I6076">
        <v>5173</v>
      </c>
      <c r="J6076" t="s">
        <v>16</v>
      </c>
      <c r="K6076" t="s">
        <v>17</v>
      </c>
      <c r="L6076">
        <v>2022</v>
      </c>
      <c r="M6076" t="s">
        <v>18</v>
      </c>
    </row>
    <row r="6077" spans="1:13" x14ac:dyDescent="0.25">
      <c r="A6077" s="1">
        <v>44592</v>
      </c>
      <c r="B6077" s="2">
        <v>0.71388888888888891</v>
      </c>
      <c r="C6077" t="s">
        <v>13</v>
      </c>
      <c r="D6077" t="s">
        <v>26</v>
      </c>
      <c r="E6077">
        <v>5</v>
      </c>
      <c r="F6077">
        <v>9</v>
      </c>
      <c r="G6077" t="s">
        <v>32</v>
      </c>
      <c r="H6077" t="s">
        <v>223</v>
      </c>
      <c r="I6077">
        <v>5089</v>
      </c>
      <c r="J6077" t="s">
        <v>55</v>
      </c>
      <c r="K6077" t="s">
        <v>56</v>
      </c>
      <c r="L6077">
        <v>2022</v>
      </c>
      <c r="M6077" t="s">
        <v>18</v>
      </c>
    </row>
    <row r="6078" spans="1:13" x14ac:dyDescent="0.25">
      <c r="A6078" s="1">
        <v>44592</v>
      </c>
      <c r="B6078" s="2">
        <v>0.71597222222222223</v>
      </c>
      <c r="C6078" t="s">
        <v>13</v>
      </c>
      <c r="D6078" t="s">
        <v>80</v>
      </c>
      <c r="E6078">
        <v>4</v>
      </c>
      <c r="F6078">
        <v>8</v>
      </c>
      <c r="G6078" t="s">
        <v>32</v>
      </c>
      <c r="H6078" t="s">
        <v>223</v>
      </c>
      <c r="I6078">
        <v>5173</v>
      </c>
      <c r="J6078" t="s">
        <v>16</v>
      </c>
      <c r="K6078" t="s">
        <v>17</v>
      </c>
      <c r="L6078">
        <v>2022</v>
      </c>
      <c r="M6078" t="s">
        <v>18</v>
      </c>
    </row>
    <row r="6079" spans="1:13" x14ac:dyDescent="0.25">
      <c r="A6079" s="1">
        <v>44592</v>
      </c>
      <c r="B6079" s="2">
        <v>0.72361111111111109</v>
      </c>
      <c r="C6079" t="s">
        <v>13</v>
      </c>
      <c r="D6079" t="s">
        <v>26</v>
      </c>
      <c r="E6079">
        <v>0</v>
      </c>
      <c r="F6079">
        <v>0</v>
      </c>
      <c r="G6079" t="s">
        <v>20</v>
      </c>
      <c r="H6079" t="s">
        <v>223</v>
      </c>
      <c r="I6079">
        <v>5718</v>
      </c>
      <c r="J6079" t="s">
        <v>16</v>
      </c>
      <c r="K6079" t="s">
        <v>17</v>
      </c>
      <c r="L6079">
        <v>2022</v>
      </c>
      <c r="M6079" t="s">
        <v>18</v>
      </c>
    </row>
    <row r="6080" spans="1:13" x14ac:dyDescent="0.25">
      <c r="A6080" s="1">
        <v>44592</v>
      </c>
      <c r="B6080" s="2">
        <v>0.77986111111111112</v>
      </c>
      <c r="C6080" t="s">
        <v>13</v>
      </c>
      <c r="D6080" t="s">
        <v>94</v>
      </c>
      <c r="E6080">
        <v>8</v>
      </c>
      <c r="F6080">
        <v>11</v>
      </c>
      <c r="G6080" t="s">
        <v>23</v>
      </c>
      <c r="H6080" t="s">
        <v>221</v>
      </c>
      <c r="I6080">
        <v>6046</v>
      </c>
      <c r="J6080" t="s">
        <v>55</v>
      </c>
      <c r="K6080" t="s">
        <v>56</v>
      </c>
      <c r="L6080">
        <v>2022</v>
      </c>
      <c r="M6080" t="s">
        <v>18</v>
      </c>
    </row>
    <row r="6081" spans="1:13" x14ac:dyDescent="0.25">
      <c r="A6081" s="1">
        <v>44592</v>
      </c>
      <c r="B6081" s="2">
        <v>0.94722222222222219</v>
      </c>
      <c r="C6081" t="s">
        <v>13</v>
      </c>
      <c r="D6081" t="s">
        <v>62</v>
      </c>
      <c r="E6081">
        <v>0</v>
      </c>
      <c r="F6081">
        <v>0</v>
      </c>
      <c r="G6081" t="s">
        <v>32</v>
      </c>
      <c r="H6081" t="s">
        <v>223</v>
      </c>
      <c r="I6081">
        <v>5128</v>
      </c>
      <c r="J6081" t="s">
        <v>16</v>
      </c>
      <c r="K6081" t="s">
        <v>17</v>
      </c>
      <c r="L6081">
        <v>2022</v>
      </c>
      <c r="M6081" t="s">
        <v>18</v>
      </c>
    </row>
    <row r="6082" spans="1:13" x14ac:dyDescent="0.25">
      <c r="A6082" s="1">
        <v>44592</v>
      </c>
      <c r="B6082" s="2">
        <v>0.95694444444444449</v>
      </c>
      <c r="C6082" t="s">
        <v>13</v>
      </c>
      <c r="D6082" t="s">
        <v>74</v>
      </c>
      <c r="E6082">
        <v>6</v>
      </c>
      <c r="F6082">
        <v>13</v>
      </c>
      <c r="G6082" t="s">
        <v>20</v>
      </c>
      <c r="H6082" t="s">
        <v>223</v>
      </c>
      <c r="I6082">
        <v>5121</v>
      </c>
      <c r="J6082" t="s">
        <v>16</v>
      </c>
      <c r="K6082" t="s">
        <v>17</v>
      </c>
      <c r="L6082">
        <v>2022</v>
      </c>
      <c r="M6082" t="s">
        <v>18</v>
      </c>
    </row>
    <row r="6083" spans="1:13" x14ac:dyDescent="0.25">
      <c r="A6083" s="1">
        <v>44592</v>
      </c>
      <c r="B6083" s="2">
        <v>0.96180555555555558</v>
      </c>
      <c r="C6083" t="s">
        <v>13</v>
      </c>
      <c r="D6083" t="s">
        <v>74</v>
      </c>
      <c r="E6083">
        <v>0</v>
      </c>
      <c r="F6083">
        <v>0</v>
      </c>
      <c r="G6083" t="s">
        <v>32</v>
      </c>
      <c r="H6083" t="s">
        <v>223</v>
      </c>
      <c r="I6083">
        <v>5222</v>
      </c>
      <c r="J6083" t="s">
        <v>16</v>
      </c>
      <c r="K6083" t="s">
        <v>17</v>
      </c>
      <c r="L6083">
        <v>2022</v>
      </c>
      <c r="M6083" t="s">
        <v>18</v>
      </c>
    </row>
    <row r="6084" spans="1:13" x14ac:dyDescent="0.25">
      <c r="A6084" s="1">
        <v>44592</v>
      </c>
      <c r="B6084" s="2">
        <v>0.9916666666666667</v>
      </c>
      <c r="C6084" t="s">
        <v>13</v>
      </c>
      <c r="D6084" t="s">
        <v>37</v>
      </c>
      <c r="E6084">
        <v>0</v>
      </c>
      <c r="F6084">
        <v>0</v>
      </c>
      <c r="G6084" t="s">
        <v>20</v>
      </c>
      <c r="H6084" t="s">
        <v>223</v>
      </c>
      <c r="I6084">
        <v>5011</v>
      </c>
      <c r="J6084" t="s">
        <v>16</v>
      </c>
      <c r="K6084" t="s">
        <v>17</v>
      </c>
      <c r="L6084">
        <v>2022</v>
      </c>
      <c r="M6084" t="s">
        <v>18</v>
      </c>
    </row>
    <row r="6085" spans="1:13" x14ac:dyDescent="0.25">
      <c r="A6085" s="1">
        <v>44593</v>
      </c>
      <c r="B6085" s="2">
        <v>0.4597222222222222</v>
      </c>
      <c r="C6085" t="s">
        <v>21</v>
      </c>
      <c r="D6085" t="s">
        <v>48</v>
      </c>
      <c r="E6085">
        <v>3</v>
      </c>
      <c r="F6085">
        <v>6</v>
      </c>
      <c r="G6085" t="s">
        <v>23</v>
      </c>
      <c r="H6085" t="s">
        <v>221</v>
      </c>
      <c r="I6085">
        <v>5501</v>
      </c>
      <c r="J6085" t="s">
        <v>16</v>
      </c>
      <c r="K6085" t="s">
        <v>17</v>
      </c>
      <c r="L6085">
        <v>2022</v>
      </c>
      <c r="M6085" t="s">
        <v>18</v>
      </c>
    </row>
    <row r="6086" spans="1:13" x14ac:dyDescent="0.25">
      <c r="A6086" s="1">
        <v>44593</v>
      </c>
      <c r="B6086" s="2">
        <v>0.55208333333333337</v>
      </c>
      <c r="C6086" t="s">
        <v>21</v>
      </c>
      <c r="D6086" t="s">
        <v>37</v>
      </c>
      <c r="E6086">
        <v>4</v>
      </c>
      <c r="F6086">
        <v>8</v>
      </c>
      <c r="G6086" t="s">
        <v>20</v>
      </c>
      <c r="H6086" t="s">
        <v>223</v>
      </c>
      <c r="I6086">
        <v>5100</v>
      </c>
      <c r="J6086" t="s">
        <v>16</v>
      </c>
      <c r="K6086" t="s">
        <v>17</v>
      </c>
      <c r="L6086">
        <v>2022</v>
      </c>
      <c r="M6086" t="s">
        <v>18</v>
      </c>
    </row>
    <row r="6087" spans="1:13" x14ac:dyDescent="0.25">
      <c r="A6087" s="1">
        <v>44593</v>
      </c>
      <c r="B6087" s="2">
        <v>0.74375000000000002</v>
      </c>
      <c r="C6087" t="s">
        <v>21</v>
      </c>
      <c r="D6087" t="s">
        <v>70</v>
      </c>
      <c r="E6087">
        <v>26</v>
      </c>
      <c r="F6087">
        <v>30</v>
      </c>
      <c r="G6087" t="s">
        <v>20</v>
      </c>
      <c r="H6087" t="s">
        <v>223</v>
      </c>
      <c r="I6087">
        <v>5270</v>
      </c>
      <c r="J6087" t="s">
        <v>16</v>
      </c>
      <c r="K6087" t="s">
        <v>17</v>
      </c>
      <c r="L6087">
        <v>2022</v>
      </c>
      <c r="M6087" t="s">
        <v>18</v>
      </c>
    </row>
    <row r="6088" spans="1:13" x14ac:dyDescent="0.25">
      <c r="A6088" s="1">
        <v>44593</v>
      </c>
      <c r="B6088" s="2">
        <v>0.79166666666666663</v>
      </c>
      <c r="C6088" t="s">
        <v>21</v>
      </c>
      <c r="D6088" t="s">
        <v>87</v>
      </c>
      <c r="E6088">
        <v>0</v>
      </c>
      <c r="F6088">
        <v>0</v>
      </c>
      <c r="G6088" t="s">
        <v>23</v>
      </c>
      <c r="H6088" t="s">
        <v>221</v>
      </c>
      <c r="I6088">
        <v>5676</v>
      </c>
      <c r="J6088" t="s">
        <v>16</v>
      </c>
      <c r="K6088" t="s">
        <v>17</v>
      </c>
      <c r="L6088">
        <v>2022</v>
      </c>
      <c r="M6088" t="s">
        <v>18</v>
      </c>
    </row>
    <row r="6089" spans="1:13" x14ac:dyDescent="0.25">
      <c r="A6089" s="1">
        <v>44593</v>
      </c>
      <c r="B6089" s="2">
        <v>0.82152777777777775</v>
      </c>
      <c r="C6089" t="s">
        <v>21</v>
      </c>
      <c r="D6089" t="s">
        <v>71</v>
      </c>
      <c r="E6089">
        <v>0</v>
      </c>
      <c r="F6089">
        <v>0</v>
      </c>
      <c r="G6089" t="s">
        <v>20</v>
      </c>
      <c r="H6089" t="s">
        <v>223</v>
      </c>
      <c r="I6089">
        <v>5110</v>
      </c>
      <c r="J6089" t="s">
        <v>16</v>
      </c>
      <c r="K6089" t="s">
        <v>17</v>
      </c>
      <c r="L6089">
        <v>2022</v>
      </c>
      <c r="M6089" t="s">
        <v>18</v>
      </c>
    </row>
    <row r="6090" spans="1:13" x14ac:dyDescent="0.25">
      <c r="A6090" s="1">
        <v>44593</v>
      </c>
      <c r="B6090" s="2">
        <v>0.82430555555555551</v>
      </c>
      <c r="C6090" t="s">
        <v>21</v>
      </c>
      <c r="D6090" t="s">
        <v>42</v>
      </c>
      <c r="E6090">
        <v>0</v>
      </c>
      <c r="F6090">
        <v>0</v>
      </c>
      <c r="G6090" t="s">
        <v>20</v>
      </c>
      <c r="H6090" t="s">
        <v>223</v>
      </c>
      <c r="I6090">
        <v>5077</v>
      </c>
      <c r="J6090" t="s">
        <v>16</v>
      </c>
      <c r="K6090" t="s">
        <v>17</v>
      </c>
      <c r="L6090">
        <v>2022</v>
      </c>
      <c r="M6090" t="s">
        <v>18</v>
      </c>
    </row>
    <row r="6091" spans="1:13" x14ac:dyDescent="0.25">
      <c r="A6091" s="1">
        <v>44593</v>
      </c>
      <c r="B6091" s="2">
        <v>0.83750000000000002</v>
      </c>
      <c r="C6091" t="s">
        <v>21</v>
      </c>
      <c r="D6091" t="s">
        <v>99</v>
      </c>
      <c r="E6091">
        <v>3</v>
      </c>
      <c r="F6091">
        <v>6</v>
      </c>
      <c r="G6091" t="s">
        <v>15</v>
      </c>
      <c r="H6091" t="s">
        <v>221</v>
      </c>
      <c r="I6091">
        <v>5581</v>
      </c>
      <c r="J6091" t="s">
        <v>16</v>
      </c>
      <c r="K6091" t="s">
        <v>17</v>
      </c>
      <c r="L6091">
        <v>2022</v>
      </c>
      <c r="M6091" t="s">
        <v>18</v>
      </c>
    </row>
    <row r="6092" spans="1:13" x14ac:dyDescent="0.25">
      <c r="A6092" s="1">
        <v>44593</v>
      </c>
      <c r="B6092" s="2">
        <v>0.91805555555555551</v>
      </c>
      <c r="C6092" t="s">
        <v>21</v>
      </c>
      <c r="D6092" t="s">
        <v>80</v>
      </c>
      <c r="E6092">
        <v>0</v>
      </c>
      <c r="F6092">
        <v>0</v>
      </c>
      <c r="G6092" t="s">
        <v>20</v>
      </c>
      <c r="H6092" t="s">
        <v>223</v>
      </c>
      <c r="I6092">
        <v>5091</v>
      </c>
      <c r="J6092" t="s">
        <v>16</v>
      </c>
      <c r="K6092" t="s">
        <v>17</v>
      </c>
      <c r="L6092">
        <v>2022</v>
      </c>
      <c r="M6092" t="s">
        <v>18</v>
      </c>
    </row>
    <row r="6093" spans="1:13" x14ac:dyDescent="0.25">
      <c r="A6093" s="1">
        <v>44594</v>
      </c>
      <c r="B6093" s="2">
        <v>0.37569444444444444</v>
      </c>
      <c r="C6093" t="s">
        <v>25</v>
      </c>
      <c r="D6093" t="s">
        <v>65</v>
      </c>
      <c r="E6093">
        <v>0</v>
      </c>
      <c r="F6093">
        <v>0</v>
      </c>
      <c r="G6093" t="s">
        <v>15</v>
      </c>
      <c r="H6093" t="s">
        <v>221</v>
      </c>
      <c r="I6093">
        <v>5751</v>
      </c>
      <c r="J6093" t="s">
        <v>16</v>
      </c>
      <c r="K6093" t="s">
        <v>17</v>
      </c>
      <c r="L6093">
        <v>2022</v>
      </c>
      <c r="M6093" t="s">
        <v>18</v>
      </c>
    </row>
    <row r="6094" spans="1:13" x14ac:dyDescent="0.25">
      <c r="A6094" s="1">
        <v>44594</v>
      </c>
      <c r="B6094" s="2">
        <v>0.50486111111111109</v>
      </c>
      <c r="C6094" t="s">
        <v>25</v>
      </c>
      <c r="D6094" t="s">
        <v>43</v>
      </c>
      <c r="E6094">
        <v>69</v>
      </c>
      <c r="F6094">
        <v>73</v>
      </c>
      <c r="G6094" t="s">
        <v>32</v>
      </c>
      <c r="H6094" t="s">
        <v>223</v>
      </c>
      <c r="I6094">
        <v>5268</v>
      </c>
      <c r="J6094" t="s">
        <v>89</v>
      </c>
      <c r="K6094" t="s">
        <v>90</v>
      </c>
      <c r="L6094">
        <v>2022</v>
      </c>
      <c r="M6094" t="s">
        <v>18</v>
      </c>
    </row>
    <row r="6095" spans="1:13" x14ac:dyDescent="0.25">
      <c r="A6095" s="1">
        <v>44594</v>
      </c>
      <c r="B6095" s="2">
        <v>0.51458333333333328</v>
      </c>
      <c r="C6095" t="s">
        <v>25</v>
      </c>
      <c r="D6095" t="s">
        <v>65</v>
      </c>
      <c r="E6095">
        <v>0</v>
      </c>
      <c r="F6095">
        <v>0</v>
      </c>
      <c r="G6095" t="s">
        <v>15</v>
      </c>
      <c r="H6095" t="s">
        <v>221</v>
      </c>
      <c r="I6095">
        <v>6021</v>
      </c>
      <c r="J6095" t="s">
        <v>91</v>
      </c>
      <c r="K6095" t="s">
        <v>92</v>
      </c>
      <c r="L6095">
        <v>2022</v>
      </c>
      <c r="M6095" t="s">
        <v>18</v>
      </c>
    </row>
    <row r="6096" spans="1:13" x14ac:dyDescent="0.25">
      <c r="A6096" s="1">
        <v>44594</v>
      </c>
      <c r="B6096" s="2">
        <v>0.74791666666666667</v>
      </c>
      <c r="C6096" t="s">
        <v>25</v>
      </c>
      <c r="D6096" t="s">
        <v>69</v>
      </c>
      <c r="E6096">
        <v>4</v>
      </c>
      <c r="F6096">
        <v>8</v>
      </c>
      <c r="G6096" t="s">
        <v>32</v>
      </c>
      <c r="H6096" t="s">
        <v>223</v>
      </c>
      <c r="I6096">
        <v>5279</v>
      </c>
      <c r="J6096" t="s">
        <v>55</v>
      </c>
      <c r="K6096" t="s">
        <v>56</v>
      </c>
      <c r="L6096">
        <v>2022</v>
      </c>
      <c r="M6096" t="s">
        <v>18</v>
      </c>
    </row>
    <row r="6097" spans="1:13" x14ac:dyDescent="0.25">
      <c r="A6097" s="1">
        <v>44594</v>
      </c>
      <c r="B6097" s="2">
        <v>0.85763888888888884</v>
      </c>
      <c r="C6097" t="s">
        <v>25</v>
      </c>
      <c r="D6097" t="s">
        <v>58</v>
      </c>
      <c r="E6097">
        <v>49</v>
      </c>
      <c r="F6097">
        <v>52</v>
      </c>
      <c r="G6097" t="s">
        <v>23</v>
      </c>
      <c r="H6097" t="s">
        <v>221</v>
      </c>
      <c r="I6097">
        <v>5536</v>
      </c>
      <c r="J6097" t="s">
        <v>55</v>
      </c>
      <c r="K6097" t="s">
        <v>56</v>
      </c>
      <c r="L6097">
        <v>2022</v>
      </c>
      <c r="M6097" t="s">
        <v>18</v>
      </c>
    </row>
    <row r="6098" spans="1:13" x14ac:dyDescent="0.25">
      <c r="A6098" s="1">
        <v>44594</v>
      </c>
      <c r="B6098" s="2">
        <v>0.86805555555555558</v>
      </c>
      <c r="C6098" t="s">
        <v>25</v>
      </c>
      <c r="D6098" t="s">
        <v>43</v>
      </c>
      <c r="E6098">
        <v>4</v>
      </c>
      <c r="F6098">
        <v>11</v>
      </c>
      <c r="G6098" t="s">
        <v>32</v>
      </c>
      <c r="H6098" t="s">
        <v>223</v>
      </c>
      <c r="I6098">
        <v>5302</v>
      </c>
      <c r="J6098" t="s">
        <v>16</v>
      </c>
      <c r="K6098" t="s">
        <v>17</v>
      </c>
      <c r="L6098">
        <v>2022</v>
      </c>
      <c r="M6098" t="s">
        <v>18</v>
      </c>
    </row>
    <row r="6099" spans="1:13" x14ac:dyDescent="0.25">
      <c r="A6099" s="1">
        <v>44595</v>
      </c>
      <c r="B6099" s="2">
        <v>0.91319444444444442</v>
      </c>
      <c r="C6099" t="s">
        <v>33</v>
      </c>
      <c r="D6099" t="s">
        <v>94</v>
      </c>
      <c r="E6099">
        <v>5</v>
      </c>
      <c r="F6099">
        <v>10</v>
      </c>
      <c r="G6099" t="s">
        <v>15</v>
      </c>
      <c r="H6099" t="s">
        <v>221</v>
      </c>
      <c r="I6099">
        <v>5601</v>
      </c>
      <c r="J6099" t="s">
        <v>16</v>
      </c>
      <c r="K6099" t="s">
        <v>17</v>
      </c>
      <c r="L6099">
        <v>2022</v>
      </c>
      <c r="M6099" t="s">
        <v>18</v>
      </c>
    </row>
    <row r="6100" spans="1:13" x14ac:dyDescent="0.25">
      <c r="A6100" s="1">
        <v>44595</v>
      </c>
      <c r="B6100" s="2">
        <v>0.96388888888888891</v>
      </c>
      <c r="C6100" t="s">
        <v>33</v>
      </c>
      <c r="D6100" t="s">
        <v>65</v>
      </c>
      <c r="E6100">
        <v>7</v>
      </c>
      <c r="F6100">
        <v>12</v>
      </c>
      <c r="G6100" t="s">
        <v>23</v>
      </c>
      <c r="H6100" t="s">
        <v>221</v>
      </c>
      <c r="I6100">
        <v>5961</v>
      </c>
      <c r="J6100" t="s">
        <v>16</v>
      </c>
      <c r="K6100" t="s">
        <v>17</v>
      </c>
      <c r="L6100">
        <v>2022</v>
      </c>
      <c r="M6100" t="s">
        <v>18</v>
      </c>
    </row>
    <row r="6101" spans="1:13" x14ac:dyDescent="0.25">
      <c r="A6101" s="1">
        <v>44596</v>
      </c>
      <c r="B6101" s="2">
        <v>0.43402777777777779</v>
      </c>
      <c r="C6101" t="s">
        <v>40</v>
      </c>
      <c r="D6101" t="s">
        <v>86</v>
      </c>
      <c r="E6101">
        <v>4</v>
      </c>
      <c r="F6101">
        <v>8</v>
      </c>
      <c r="G6101" t="s">
        <v>32</v>
      </c>
      <c r="H6101" t="s">
        <v>223</v>
      </c>
      <c r="I6101">
        <v>5091</v>
      </c>
      <c r="J6101" t="s">
        <v>16</v>
      </c>
      <c r="K6101" t="s">
        <v>17</v>
      </c>
      <c r="L6101">
        <v>2022</v>
      </c>
      <c r="M6101" t="s">
        <v>18</v>
      </c>
    </row>
    <row r="6102" spans="1:13" x14ac:dyDescent="0.25">
      <c r="A6102" s="1">
        <v>44596</v>
      </c>
      <c r="B6102" s="2">
        <v>0.61319444444444449</v>
      </c>
      <c r="C6102" t="s">
        <v>40</v>
      </c>
      <c r="D6102" t="s">
        <v>34</v>
      </c>
      <c r="E6102">
        <v>3</v>
      </c>
      <c r="F6102">
        <v>6</v>
      </c>
      <c r="G6102" t="s">
        <v>23</v>
      </c>
      <c r="H6102" t="s">
        <v>221</v>
      </c>
      <c r="I6102">
        <v>5536</v>
      </c>
      <c r="J6102" t="s">
        <v>16</v>
      </c>
      <c r="K6102" t="s">
        <v>17</v>
      </c>
      <c r="L6102">
        <v>2022</v>
      </c>
      <c r="M6102" t="s">
        <v>18</v>
      </c>
    </row>
    <row r="6103" spans="1:13" x14ac:dyDescent="0.25">
      <c r="A6103" s="1">
        <v>44596</v>
      </c>
      <c r="B6103" s="2">
        <v>0.61597222222222225</v>
      </c>
      <c r="C6103" t="s">
        <v>40</v>
      </c>
      <c r="D6103" t="s">
        <v>28</v>
      </c>
      <c r="E6103">
        <v>10</v>
      </c>
      <c r="F6103">
        <v>14</v>
      </c>
      <c r="G6103" t="s">
        <v>20</v>
      </c>
      <c r="H6103" t="s">
        <v>223</v>
      </c>
      <c r="I6103">
        <v>5119</v>
      </c>
      <c r="J6103" t="s">
        <v>16</v>
      </c>
      <c r="K6103" t="s">
        <v>17</v>
      </c>
      <c r="L6103">
        <v>2022</v>
      </c>
      <c r="M6103" t="s">
        <v>18</v>
      </c>
    </row>
    <row r="6104" spans="1:13" x14ac:dyDescent="0.25">
      <c r="A6104" s="1">
        <v>44596</v>
      </c>
      <c r="B6104" s="2">
        <v>0.62638888888888888</v>
      </c>
      <c r="C6104" t="s">
        <v>40</v>
      </c>
      <c r="D6104" t="s">
        <v>94</v>
      </c>
      <c r="E6104">
        <v>0</v>
      </c>
      <c r="F6104">
        <v>0</v>
      </c>
      <c r="G6104" t="s">
        <v>15</v>
      </c>
      <c r="H6104" t="s">
        <v>221</v>
      </c>
      <c r="I6104">
        <v>5871</v>
      </c>
      <c r="J6104" t="s">
        <v>16</v>
      </c>
      <c r="K6104" t="s">
        <v>17</v>
      </c>
      <c r="L6104">
        <v>2022</v>
      </c>
      <c r="M6104" t="s">
        <v>18</v>
      </c>
    </row>
    <row r="6105" spans="1:13" x14ac:dyDescent="0.25">
      <c r="A6105" s="1">
        <v>44596</v>
      </c>
      <c r="B6105" s="2">
        <v>0.64375000000000004</v>
      </c>
      <c r="C6105" t="s">
        <v>40</v>
      </c>
      <c r="D6105" t="s">
        <v>83</v>
      </c>
      <c r="E6105">
        <v>7</v>
      </c>
      <c r="F6105">
        <v>10</v>
      </c>
      <c r="G6105" t="s">
        <v>23</v>
      </c>
      <c r="H6105" t="s">
        <v>221</v>
      </c>
      <c r="I6105">
        <v>6061</v>
      </c>
      <c r="J6105" t="s">
        <v>16</v>
      </c>
      <c r="K6105" t="s">
        <v>17</v>
      </c>
      <c r="L6105">
        <v>2022</v>
      </c>
      <c r="M6105" t="s">
        <v>18</v>
      </c>
    </row>
    <row r="6106" spans="1:13" x14ac:dyDescent="0.25">
      <c r="A6106" s="1">
        <v>44596</v>
      </c>
      <c r="B6106" s="2">
        <v>0.70972222222222225</v>
      </c>
      <c r="C6106" t="s">
        <v>40</v>
      </c>
      <c r="D6106" t="s">
        <v>26</v>
      </c>
      <c r="E6106">
        <v>15</v>
      </c>
      <c r="F6106">
        <v>19</v>
      </c>
      <c r="G6106" t="s">
        <v>32</v>
      </c>
      <c r="H6106" t="s">
        <v>223</v>
      </c>
      <c r="I6106">
        <v>5293</v>
      </c>
      <c r="J6106" t="s">
        <v>16</v>
      </c>
      <c r="K6106" t="s">
        <v>17</v>
      </c>
      <c r="L6106">
        <v>2022</v>
      </c>
      <c r="M6106" t="s">
        <v>18</v>
      </c>
    </row>
    <row r="6107" spans="1:13" x14ac:dyDescent="0.25">
      <c r="A6107" s="1">
        <v>44596</v>
      </c>
      <c r="B6107" s="2">
        <v>0.71180555555555558</v>
      </c>
      <c r="C6107" t="s">
        <v>40</v>
      </c>
      <c r="D6107" t="s">
        <v>48</v>
      </c>
      <c r="E6107">
        <v>15</v>
      </c>
      <c r="F6107">
        <v>19</v>
      </c>
      <c r="G6107" t="s">
        <v>15</v>
      </c>
      <c r="H6107" t="s">
        <v>221</v>
      </c>
      <c r="I6107">
        <v>6126</v>
      </c>
      <c r="J6107" t="s">
        <v>16</v>
      </c>
      <c r="K6107" t="s">
        <v>17</v>
      </c>
      <c r="L6107">
        <v>2022</v>
      </c>
      <c r="M6107" t="s">
        <v>18</v>
      </c>
    </row>
    <row r="6108" spans="1:13" x14ac:dyDescent="0.25">
      <c r="A6108" s="1">
        <v>44596</v>
      </c>
      <c r="B6108" s="2">
        <v>0.77152777777777781</v>
      </c>
      <c r="C6108" t="s">
        <v>40</v>
      </c>
      <c r="D6108" t="s">
        <v>48</v>
      </c>
      <c r="E6108">
        <v>0</v>
      </c>
      <c r="F6108">
        <v>0</v>
      </c>
      <c r="G6108" t="s">
        <v>23</v>
      </c>
      <c r="H6108" t="s">
        <v>221</v>
      </c>
      <c r="I6108">
        <v>6016</v>
      </c>
      <c r="J6108" t="s">
        <v>16</v>
      </c>
      <c r="K6108" t="s">
        <v>17</v>
      </c>
      <c r="L6108">
        <v>2022</v>
      </c>
      <c r="M6108" t="s">
        <v>18</v>
      </c>
    </row>
    <row r="6109" spans="1:13" x14ac:dyDescent="0.25">
      <c r="A6109" s="1">
        <v>44596</v>
      </c>
      <c r="B6109" s="2">
        <v>0.80555555555555558</v>
      </c>
      <c r="C6109" t="s">
        <v>40</v>
      </c>
      <c r="D6109" t="s">
        <v>77</v>
      </c>
      <c r="E6109">
        <v>0</v>
      </c>
      <c r="F6109">
        <v>0</v>
      </c>
      <c r="G6109" t="s">
        <v>15</v>
      </c>
      <c r="H6109" t="s">
        <v>221</v>
      </c>
      <c r="I6109">
        <v>5521</v>
      </c>
      <c r="J6109" t="s">
        <v>16</v>
      </c>
      <c r="K6109" t="s">
        <v>17</v>
      </c>
      <c r="L6109">
        <v>2022</v>
      </c>
      <c r="M6109" t="s">
        <v>18</v>
      </c>
    </row>
    <row r="6110" spans="1:13" x14ac:dyDescent="0.25">
      <c r="A6110" s="1">
        <v>44596</v>
      </c>
      <c r="B6110" s="2">
        <v>0.87152777777777779</v>
      </c>
      <c r="C6110" t="s">
        <v>40</v>
      </c>
      <c r="D6110" t="s">
        <v>63</v>
      </c>
      <c r="E6110">
        <v>18</v>
      </c>
      <c r="F6110">
        <v>21</v>
      </c>
      <c r="G6110" t="s">
        <v>23</v>
      </c>
      <c r="H6110" t="s">
        <v>221</v>
      </c>
      <c r="I6110">
        <v>6096</v>
      </c>
      <c r="J6110" t="s">
        <v>16</v>
      </c>
      <c r="K6110" t="s">
        <v>17</v>
      </c>
      <c r="L6110">
        <v>2022</v>
      </c>
      <c r="M6110" t="s">
        <v>18</v>
      </c>
    </row>
    <row r="6111" spans="1:13" x14ac:dyDescent="0.25">
      <c r="A6111" s="1">
        <v>44596</v>
      </c>
      <c r="B6111" s="2">
        <v>0.87430555555555556</v>
      </c>
      <c r="C6111" t="s">
        <v>40</v>
      </c>
      <c r="D6111" t="s">
        <v>47</v>
      </c>
      <c r="E6111">
        <v>0</v>
      </c>
      <c r="F6111">
        <v>0</v>
      </c>
      <c r="G6111" t="s">
        <v>23</v>
      </c>
      <c r="H6111" t="s">
        <v>221</v>
      </c>
      <c r="I6111">
        <v>5791</v>
      </c>
      <c r="J6111" t="s">
        <v>16</v>
      </c>
      <c r="K6111" t="s">
        <v>17</v>
      </c>
      <c r="L6111">
        <v>2022</v>
      </c>
      <c r="M6111" t="s">
        <v>18</v>
      </c>
    </row>
    <row r="6112" spans="1:13" x14ac:dyDescent="0.25">
      <c r="A6112" s="1">
        <v>44597</v>
      </c>
      <c r="B6112" s="2">
        <v>8.6805555555555552E-2</v>
      </c>
      <c r="C6112" t="s">
        <v>50</v>
      </c>
      <c r="D6112" t="s">
        <v>28</v>
      </c>
      <c r="E6112">
        <v>0</v>
      </c>
      <c r="F6112">
        <v>0</v>
      </c>
      <c r="G6112" t="s">
        <v>32</v>
      </c>
      <c r="H6112" t="s">
        <v>223</v>
      </c>
      <c r="I6112">
        <v>5333</v>
      </c>
      <c r="J6112" t="s">
        <v>16</v>
      </c>
      <c r="K6112" t="s">
        <v>17</v>
      </c>
      <c r="L6112">
        <v>2022</v>
      </c>
      <c r="M6112" t="s">
        <v>18</v>
      </c>
    </row>
    <row r="6113" spans="1:13" x14ac:dyDescent="0.25">
      <c r="A6113" s="1">
        <v>44597</v>
      </c>
      <c r="B6113" s="2">
        <v>0.31736111111111109</v>
      </c>
      <c r="C6113" t="s">
        <v>50</v>
      </c>
      <c r="D6113" t="s">
        <v>77</v>
      </c>
      <c r="E6113">
        <v>8</v>
      </c>
      <c r="F6113">
        <v>13</v>
      </c>
      <c r="G6113" t="s">
        <v>15</v>
      </c>
      <c r="H6113" t="s">
        <v>221</v>
      </c>
      <c r="I6113">
        <v>6011</v>
      </c>
      <c r="J6113" t="s">
        <v>16</v>
      </c>
      <c r="K6113" t="s">
        <v>17</v>
      </c>
      <c r="L6113">
        <v>2022</v>
      </c>
      <c r="M6113" t="s">
        <v>18</v>
      </c>
    </row>
    <row r="6114" spans="1:13" x14ac:dyDescent="0.25">
      <c r="A6114" s="1">
        <v>44597</v>
      </c>
      <c r="B6114" s="2">
        <v>0.44930555555555557</v>
      </c>
      <c r="C6114" t="s">
        <v>50</v>
      </c>
      <c r="D6114" t="s">
        <v>28</v>
      </c>
      <c r="E6114">
        <v>5</v>
      </c>
      <c r="F6114">
        <v>10</v>
      </c>
      <c r="G6114" t="s">
        <v>20</v>
      </c>
      <c r="H6114" t="s">
        <v>223</v>
      </c>
      <c r="I6114">
        <v>5012</v>
      </c>
      <c r="J6114" t="s">
        <v>16</v>
      </c>
      <c r="K6114" t="s">
        <v>17</v>
      </c>
      <c r="L6114">
        <v>2022</v>
      </c>
      <c r="M6114" t="s">
        <v>18</v>
      </c>
    </row>
    <row r="6115" spans="1:13" x14ac:dyDescent="0.25">
      <c r="A6115" s="1">
        <v>44597</v>
      </c>
      <c r="B6115" s="2">
        <v>0.47569444444444442</v>
      </c>
      <c r="C6115" t="s">
        <v>50</v>
      </c>
      <c r="D6115" t="s">
        <v>88</v>
      </c>
      <c r="E6115">
        <v>6</v>
      </c>
      <c r="F6115">
        <v>11</v>
      </c>
      <c r="G6115" t="s">
        <v>23</v>
      </c>
      <c r="H6115" t="s">
        <v>221</v>
      </c>
      <c r="I6115">
        <v>5906</v>
      </c>
      <c r="J6115" t="s">
        <v>16</v>
      </c>
      <c r="K6115" t="s">
        <v>17</v>
      </c>
      <c r="L6115">
        <v>2022</v>
      </c>
      <c r="M6115" t="s">
        <v>18</v>
      </c>
    </row>
    <row r="6116" spans="1:13" x14ac:dyDescent="0.25">
      <c r="A6116" s="1">
        <v>44597</v>
      </c>
      <c r="B6116" s="2">
        <v>0.48472222222222222</v>
      </c>
      <c r="C6116" t="s">
        <v>50</v>
      </c>
      <c r="D6116" t="s">
        <v>41</v>
      </c>
      <c r="E6116">
        <v>12</v>
      </c>
      <c r="F6116">
        <v>16</v>
      </c>
      <c r="G6116" t="s">
        <v>32</v>
      </c>
      <c r="H6116" t="s">
        <v>223</v>
      </c>
      <c r="I6116">
        <v>5049</v>
      </c>
      <c r="J6116" t="s">
        <v>16</v>
      </c>
      <c r="K6116" t="s">
        <v>17</v>
      </c>
      <c r="L6116">
        <v>2022</v>
      </c>
      <c r="M6116" t="s">
        <v>18</v>
      </c>
    </row>
    <row r="6117" spans="1:13" x14ac:dyDescent="0.25">
      <c r="A6117" s="1">
        <v>44597</v>
      </c>
      <c r="B6117" s="2">
        <v>0.65625</v>
      </c>
      <c r="C6117" t="s">
        <v>50</v>
      </c>
      <c r="D6117" t="s">
        <v>77</v>
      </c>
      <c r="E6117">
        <v>4</v>
      </c>
      <c r="F6117">
        <v>8</v>
      </c>
      <c r="G6117" t="s">
        <v>15</v>
      </c>
      <c r="H6117" t="s">
        <v>221</v>
      </c>
      <c r="I6117">
        <v>5581</v>
      </c>
      <c r="J6117" t="s">
        <v>55</v>
      </c>
      <c r="K6117" t="s">
        <v>56</v>
      </c>
      <c r="L6117">
        <v>2022</v>
      </c>
      <c r="M6117" t="s">
        <v>18</v>
      </c>
    </row>
    <row r="6118" spans="1:13" x14ac:dyDescent="0.25">
      <c r="A6118" s="1">
        <v>44597</v>
      </c>
      <c r="B6118" s="2">
        <v>0.82013888888888886</v>
      </c>
      <c r="C6118" t="s">
        <v>50</v>
      </c>
      <c r="D6118" t="s">
        <v>57</v>
      </c>
      <c r="E6118">
        <v>0</v>
      </c>
      <c r="F6118">
        <v>0</v>
      </c>
      <c r="G6118" t="s">
        <v>20</v>
      </c>
      <c r="H6118" t="s">
        <v>223</v>
      </c>
      <c r="I6118">
        <v>5260</v>
      </c>
      <c r="J6118" t="s">
        <v>16</v>
      </c>
      <c r="K6118" t="s">
        <v>17</v>
      </c>
      <c r="L6118">
        <v>2022</v>
      </c>
      <c r="M6118" t="s">
        <v>18</v>
      </c>
    </row>
    <row r="6119" spans="1:13" x14ac:dyDescent="0.25">
      <c r="A6119" s="1">
        <v>44597</v>
      </c>
      <c r="B6119" s="2">
        <v>0.9194444444444444</v>
      </c>
      <c r="C6119" t="s">
        <v>50</v>
      </c>
      <c r="D6119" t="s">
        <v>44</v>
      </c>
      <c r="E6119">
        <v>19</v>
      </c>
      <c r="F6119">
        <v>26</v>
      </c>
      <c r="G6119" t="s">
        <v>15</v>
      </c>
      <c r="H6119" t="s">
        <v>221</v>
      </c>
      <c r="I6119">
        <v>6101</v>
      </c>
      <c r="J6119" t="s">
        <v>55</v>
      </c>
      <c r="K6119" t="s">
        <v>56</v>
      </c>
      <c r="L6119">
        <v>2022</v>
      </c>
      <c r="M6119" t="s">
        <v>18</v>
      </c>
    </row>
    <row r="6120" spans="1:13" x14ac:dyDescent="0.25">
      <c r="A6120" s="1">
        <v>44597</v>
      </c>
      <c r="B6120" s="2">
        <v>0.92013888888888884</v>
      </c>
      <c r="C6120" t="s">
        <v>50</v>
      </c>
      <c r="D6120" t="s">
        <v>83</v>
      </c>
      <c r="E6120">
        <v>7</v>
      </c>
      <c r="F6120">
        <v>14</v>
      </c>
      <c r="G6120" t="s">
        <v>15</v>
      </c>
      <c r="H6120" t="s">
        <v>221</v>
      </c>
      <c r="I6120">
        <v>5496</v>
      </c>
      <c r="J6120" t="s">
        <v>55</v>
      </c>
      <c r="K6120" t="s">
        <v>56</v>
      </c>
      <c r="L6120">
        <v>2022</v>
      </c>
      <c r="M6120" t="s">
        <v>18</v>
      </c>
    </row>
    <row r="6121" spans="1:13" x14ac:dyDescent="0.25">
      <c r="A6121" s="1">
        <v>44597</v>
      </c>
      <c r="B6121" s="2">
        <v>0.92847222222222225</v>
      </c>
      <c r="C6121" t="s">
        <v>50</v>
      </c>
      <c r="D6121" t="s">
        <v>65</v>
      </c>
      <c r="E6121">
        <v>7</v>
      </c>
      <c r="F6121">
        <v>14</v>
      </c>
      <c r="G6121" t="s">
        <v>15</v>
      </c>
      <c r="H6121" t="s">
        <v>221</v>
      </c>
      <c r="I6121">
        <v>5611</v>
      </c>
      <c r="J6121" t="s">
        <v>16</v>
      </c>
      <c r="K6121" t="s">
        <v>17</v>
      </c>
      <c r="L6121">
        <v>2022</v>
      </c>
      <c r="M6121" t="s">
        <v>18</v>
      </c>
    </row>
    <row r="6122" spans="1:13" x14ac:dyDescent="0.25">
      <c r="A6122" s="1">
        <v>44597</v>
      </c>
      <c r="B6122" s="2">
        <v>0.94722222222222219</v>
      </c>
      <c r="C6122" t="s">
        <v>50</v>
      </c>
      <c r="D6122" t="s">
        <v>65</v>
      </c>
      <c r="E6122">
        <v>0</v>
      </c>
      <c r="F6122">
        <v>0</v>
      </c>
      <c r="G6122" t="s">
        <v>15</v>
      </c>
      <c r="H6122" t="s">
        <v>221</v>
      </c>
      <c r="I6122">
        <v>5906</v>
      </c>
      <c r="J6122" t="s">
        <v>16</v>
      </c>
      <c r="K6122" t="s">
        <v>17</v>
      </c>
      <c r="L6122">
        <v>2022</v>
      </c>
      <c r="M6122" t="s">
        <v>18</v>
      </c>
    </row>
    <row r="6123" spans="1:13" x14ac:dyDescent="0.25">
      <c r="A6123" s="1">
        <v>44597</v>
      </c>
      <c r="B6123" s="2">
        <v>0.99513888888888891</v>
      </c>
      <c r="C6123" t="s">
        <v>50</v>
      </c>
      <c r="D6123" t="s">
        <v>65</v>
      </c>
      <c r="E6123">
        <v>7</v>
      </c>
      <c r="F6123">
        <v>14</v>
      </c>
      <c r="G6123" t="s">
        <v>23</v>
      </c>
      <c r="H6123" t="s">
        <v>221</v>
      </c>
      <c r="I6123">
        <v>5816</v>
      </c>
      <c r="J6123" t="s">
        <v>16</v>
      </c>
      <c r="K6123" t="s">
        <v>17</v>
      </c>
      <c r="L6123">
        <v>2022</v>
      </c>
      <c r="M6123" t="s">
        <v>18</v>
      </c>
    </row>
    <row r="6124" spans="1:13" x14ac:dyDescent="0.25">
      <c r="A6124" s="1">
        <v>44598</v>
      </c>
      <c r="B6124" s="2">
        <v>0.59722222222222221</v>
      </c>
      <c r="C6124" t="s">
        <v>53</v>
      </c>
      <c r="D6124" t="s">
        <v>65</v>
      </c>
      <c r="E6124">
        <v>0</v>
      </c>
      <c r="F6124">
        <v>0</v>
      </c>
      <c r="G6124" t="s">
        <v>23</v>
      </c>
      <c r="H6124" t="s">
        <v>221</v>
      </c>
      <c r="I6124">
        <v>5566</v>
      </c>
      <c r="J6124" t="s">
        <v>16</v>
      </c>
      <c r="K6124" t="s">
        <v>17</v>
      </c>
      <c r="L6124">
        <v>2022</v>
      </c>
      <c r="M6124" t="s">
        <v>18</v>
      </c>
    </row>
    <row r="6125" spans="1:13" x14ac:dyDescent="0.25">
      <c r="A6125" s="1">
        <v>44598</v>
      </c>
      <c r="B6125" s="2">
        <v>0.71111111111111114</v>
      </c>
      <c r="C6125" t="s">
        <v>53</v>
      </c>
      <c r="D6125" t="s">
        <v>37</v>
      </c>
      <c r="E6125">
        <v>4</v>
      </c>
      <c r="F6125">
        <v>8</v>
      </c>
      <c r="G6125" t="s">
        <v>32</v>
      </c>
      <c r="H6125" t="s">
        <v>223</v>
      </c>
      <c r="I6125">
        <v>5011</v>
      </c>
      <c r="J6125" t="s">
        <v>16</v>
      </c>
      <c r="K6125" t="s">
        <v>17</v>
      </c>
      <c r="L6125">
        <v>2022</v>
      </c>
      <c r="M6125" t="s">
        <v>18</v>
      </c>
    </row>
    <row r="6126" spans="1:13" x14ac:dyDescent="0.25">
      <c r="A6126" s="1">
        <v>44598</v>
      </c>
      <c r="B6126" s="2">
        <v>0.92222222222222228</v>
      </c>
      <c r="C6126" t="s">
        <v>53</v>
      </c>
      <c r="D6126" t="s">
        <v>94</v>
      </c>
      <c r="E6126">
        <v>3</v>
      </c>
      <c r="F6126">
        <v>10</v>
      </c>
      <c r="G6126" t="s">
        <v>23</v>
      </c>
      <c r="H6126" t="s">
        <v>221</v>
      </c>
      <c r="I6126">
        <v>5616</v>
      </c>
      <c r="J6126" t="s">
        <v>16</v>
      </c>
      <c r="K6126" t="s">
        <v>17</v>
      </c>
      <c r="L6126">
        <v>2022</v>
      </c>
      <c r="M6126" t="s">
        <v>18</v>
      </c>
    </row>
    <row r="6127" spans="1:13" x14ac:dyDescent="0.25">
      <c r="A6127" s="1">
        <v>44598</v>
      </c>
      <c r="B6127" s="2">
        <v>7.9861111111111105E-2</v>
      </c>
      <c r="C6127" t="s">
        <v>53</v>
      </c>
      <c r="D6127" t="s">
        <v>65</v>
      </c>
      <c r="E6127">
        <v>0</v>
      </c>
      <c r="F6127">
        <v>0</v>
      </c>
      <c r="G6127" t="s">
        <v>15</v>
      </c>
      <c r="H6127" t="s">
        <v>221</v>
      </c>
      <c r="I6127">
        <v>5861</v>
      </c>
      <c r="J6127" t="s">
        <v>16</v>
      </c>
      <c r="K6127" t="s">
        <v>17</v>
      </c>
      <c r="L6127">
        <v>2022</v>
      </c>
      <c r="M6127" t="s">
        <v>18</v>
      </c>
    </row>
    <row r="6128" spans="1:13" x14ac:dyDescent="0.25">
      <c r="A6128" s="1">
        <v>44598</v>
      </c>
      <c r="B6128" s="2">
        <v>0.55138888888888893</v>
      </c>
      <c r="C6128" t="s">
        <v>53</v>
      </c>
      <c r="D6128" t="s">
        <v>127</v>
      </c>
      <c r="E6128">
        <v>21</v>
      </c>
      <c r="F6128">
        <v>26</v>
      </c>
      <c r="G6128" t="s">
        <v>32</v>
      </c>
      <c r="H6128" t="s">
        <v>222</v>
      </c>
      <c r="I6128">
        <v>6191</v>
      </c>
      <c r="J6128" t="s">
        <v>38</v>
      </c>
      <c r="K6128" t="s">
        <v>39</v>
      </c>
      <c r="L6128">
        <v>2022</v>
      </c>
      <c r="M6128" t="s">
        <v>18</v>
      </c>
    </row>
    <row r="6129" spans="1:13" x14ac:dyDescent="0.25">
      <c r="A6129" s="1">
        <v>44599</v>
      </c>
      <c r="B6129" s="2">
        <v>0.43611111111111112</v>
      </c>
      <c r="C6129" t="s">
        <v>13</v>
      </c>
      <c r="D6129" t="s">
        <v>59</v>
      </c>
      <c r="E6129">
        <v>3</v>
      </c>
      <c r="F6129">
        <v>7</v>
      </c>
      <c r="G6129" t="s">
        <v>20</v>
      </c>
      <c r="H6129" t="s">
        <v>223</v>
      </c>
      <c r="I6129">
        <v>5033</v>
      </c>
      <c r="J6129" t="s">
        <v>16</v>
      </c>
      <c r="K6129" t="s">
        <v>17</v>
      </c>
      <c r="L6129">
        <v>2022</v>
      </c>
      <c r="M6129" t="s">
        <v>18</v>
      </c>
    </row>
    <row r="6130" spans="1:13" x14ac:dyDescent="0.25">
      <c r="A6130" s="1">
        <v>44599</v>
      </c>
      <c r="B6130" s="2">
        <v>0.4548611111111111</v>
      </c>
      <c r="C6130" t="s">
        <v>13</v>
      </c>
      <c r="D6130" t="s">
        <v>88</v>
      </c>
      <c r="E6130">
        <v>7</v>
      </c>
      <c r="F6130">
        <v>10</v>
      </c>
      <c r="G6130" t="s">
        <v>23</v>
      </c>
      <c r="H6130" t="s">
        <v>221</v>
      </c>
      <c r="I6130">
        <v>6096</v>
      </c>
      <c r="J6130" t="s">
        <v>55</v>
      </c>
      <c r="K6130" t="s">
        <v>56</v>
      </c>
      <c r="L6130">
        <v>2022</v>
      </c>
      <c r="M6130" t="s">
        <v>18</v>
      </c>
    </row>
    <row r="6131" spans="1:13" x14ac:dyDescent="0.25">
      <c r="A6131" s="1">
        <v>44599</v>
      </c>
      <c r="B6131" s="2">
        <v>0.47222222222222221</v>
      </c>
      <c r="C6131" t="s">
        <v>13</v>
      </c>
      <c r="D6131" t="s">
        <v>95</v>
      </c>
      <c r="E6131">
        <v>0</v>
      </c>
      <c r="F6131">
        <v>0</v>
      </c>
      <c r="G6131" t="s">
        <v>15</v>
      </c>
      <c r="H6131" t="s">
        <v>221</v>
      </c>
      <c r="I6131">
        <v>5901</v>
      </c>
      <c r="J6131" t="s">
        <v>38</v>
      </c>
      <c r="K6131" t="s">
        <v>39</v>
      </c>
      <c r="L6131">
        <v>2022</v>
      </c>
      <c r="M6131" t="s">
        <v>18</v>
      </c>
    </row>
    <row r="6132" spans="1:13" x14ac:dyDescent="0.25">
      <c r="A6132" s="1">
        <v>44599</v>
      </c>
      <c r="B6132" s="2">
        <v>0.55555555555555558</v>
      </c>
      <c r="C6132" t="s">
        <v>13</v>
      </c>
      <c r="D6132" t="s">
        <v>64</v>
      </c>
      <c r="E6132">
        <v>8</v>
      </c>
      <c r="F6132">
        <v>12</v>
      </c>
      <c r="G6132" t="s">
        <v>32</v>
      </c>
      <c r="H6132" t="s">
        <v>223</v>
      </c>
      <c r="I6132">
        <v>5302</v>
      </c>
      <c r="J6132" t="s">
        <v>55</v>
      </c>
      <c r="K6132" t="s">
        <v>56</v>
      </c>
      <c r="L6132">
        <v>2022</v>
      </c>
      <c r="M6132" t="s">
        <v>18</v>
      </c>
    </row>
    <row r="6133" spans="1:13" x14ac:dyDescent="0.25">
      <c r="A6133" s="1">
        <v>44599</v>
      </c>
      <c r="B6133" s="2">
        <v>0.75416666666666665</v>
      </c>
      <c r="C6133" t="s">
        <v>13</v>
      </c>
      <c r="D6133" t="s">
        <v>116</v>
      </c>
      <c r="E6133">
        <v>15</v>
      </c>
      <c r="F6133">
        <v>19</v>
      </c>
      <c r="G6133" t="s">
        <v>32</v>
      </c>
      <c r="H6133" t="s">
        <v>223</v>
      </c>
      <c r="I6133">
        <v>5030</v>
      </c>
      <c r="J6133" t="s">
        <v>16</v>
      </c>
      <c r="K6133" t="s">
        <v>17</v>
      </c>
      <c r="L6133">
        <v>2022</v>
      </c>
      <c r="M6133" t="s">
        <v>18</v>
      </c>
    </row>
    <row r="6134" spans="1:13" x14ac:dyDescent="0.25">
      <c r="A6134" s="1">
        <v>44599</v>
      </c>
      <c r="B6134" s="2">
        <v>0.80208333333333337</v>
      </c>
      <c r="C6134" t="s">
        <v>13</v>
      </c>
      <c r="D6134" t="s">
        <v>86</v>
      </c>
      <c r="E6134">
        <v>0</v>
      </c>
      <c r="F6134">
        <v>0</v>
      </c>
      <c r="G6134" t="s">
        <v>32</v>
      </c>
      <c r="H6134" t="s">
        <v>223</v>
      </c>
      <c r="I6134">
        <v>5087</v>
      </c>
      <c r="J6134" t="s">
        <v>16</v>
      </c>
      <c r="K6134" t="s">
        <v>17</v>
      </c>
      <c r="L6134">
        <v>2022</v>
      </c>
      <c r="M6134" t="s">
        <v>18</v>
      </c>
    </row>
    <row r="6135" spans="1:13" x14ac:dyDescent="0.25">
      <c r="A6135" s="1">
        <v>44599</v>
      </c>
      <c r="B6135" s="2">
        <v>0.89444444444444449</v>
      </c>
      <c r="C6135" t="s">
        <v>13</v>
      </c>
      <c r="D6135" t="s">
        <v>34</v>
      </c>
      <c r="E6135">
        <v>19</v>
      </c>
      <c r="F6135">
        <v>24</v>
      </c>
      <c r="G6135" t="s">
        <v>23</v>
      </c>
      <c r="H6135" t="s">
        <v>221</v>
      </c>
      <c r="I6135">
        <v>5741</v>
      </c>
      <c r="J6135" t="s">
        <v>16</v>
      </c>
      <c r="K6135" t="s">
        <v>17</v>
      </c>
      <c r="L6135">
        <v>2022</v>
      </c>
      <c r="M6135" t="s">
        <v>18</v>
      </c>
    </row>
    <row r="6136" spans="1:13" x14ac:dyDescent="0.25">
      <c r="A6136" s="1">
        <v>44600</v>
      </c>
      <c r="B6136" s="2">
        <v>0.40486111111111112</v>
      </c>
      <c r="C6136" t="s">
        <v>21</v>
      </c>
      <c r="D6136" t="s">
        <v>35</v>
      </c>
      <c r="E6136">
        <v>0</v>
      </c>
      <c r="F6136">
        <v>0</v>
      </c>
      <c r="G6136" t="s">
        <v>15</v>
      </c>
      <c r="H6136" t="s">
        <v>221</v>
      </c>
      <c r="I6136">
        <v>5921</v>
      </c>
      <c r="J6136" t="s">
        <v>16</v>
      </c>
      <c r="K6136" t="s">
        <v>17</v>
      </c>
      <c r="L6136">
        <v>2022</v>
      </c>
      <c r="M6136" t="s">
        <v>18</v>
      </c>
    </row>
    <row r="6137" spans="1:13" x14ac:dyDescent="0.25">
      <c r="A6137" s="1">
        <v>44600</v>
      </c>
      <c r="B6137" s="2">
        <v>0.63749999999999996</v>
      </c>
      <c r="C6137" t="s">
        <v>21</v>
      </c>
      <c r="D6137" t="s">
        <v>19</v>
      </c>
      <c r="E6137">
        <v>5</v>
      </c>
      <c r="F6137">
        <v>9</v>
      </c>
      <c r="G6137" t="s">
        <v>32</v>
      </c>
      <c r="H6137" t="s">
        <v>223</v>
      </c>
      <c r="I6137">
        <v>5151</v>
      </c>
      <c r="J6137" t="s">
        <v>16</v>
      </c>
      <c r="K6137" t="s">
        <v>17</v>
      </c>
      <c r="L6137">
        <v>2022</v>
      </c>
      <c r="M6137" t="s">
        <v>18</v>
      </c>
    </row>
    <row r="6138" spans="1:13" x14ac:dyDescent="0.25">
      <c r="A6138" s="1">
        <v>44600</v>
      </c>
      <c r="B6138" s="2">
        <v>0.65972222222222221</v>
      </c>
      <c r="C6138" t="s">
        <v>21</v>
      </c>
      <c r="D6138" t="s">
        <v>94</v>
      </c>
      <c r="E6138">
        <v>0</v>
      </c>
      <c r="F6138">
        <v>0</v>
      </c>
      <c r="G6138" t="s">
        <v>15</v>
      </c>
      <c r="H6138" t="s">
        <v>221</v>
      </c>
      <c r="I6138">
        <v>6116</v>
      </c>
      <c r="J6138" t="s">
        <v>16</v>
      </c>
      <c r="K6138" t="s">
        <v>17</v>
      </c>
      <c r="L6138">
        <v>2022</v>
      </c>
      <c r="M6138" t="s">
        <v>18</v>
      </c>
    </row>
    <row r="6139" spans="1:13" x14ac:dyDescent="0.25">
      <c r="A6139" s="1">
        <v>44600</v>
      </c>
      <c r="B6139" s="2">
        <v>0.7319444444444444</v>
      </c>
      <c r="C6139" t="s">
        <v>21</v>
      </c>
      <c r="D6139" t="s">
        <v>58</v>
      </c>
      <c r="E6139">
        <v>3</v>
      </c>
      <c r="F6139">
        <v>6</v>
      </c>
      <c r="G6139" t="s">
        <v>23</v>
      </c>
      <c r="H6139" t="s">
        <v>221</v>
      </c>
      <c r="I6139">
        <v>5541</v>
      </c>
      <c r="J6139" t="s">
        <v>16</v>
      </c>
      <c r="K6139" t="s">
        <v>17</v>
      </c>
      <c r="L6139">
        <v>2022</v>
      </c>
      <c r="M6139" t="s">
        <v>18</v>
      </c>
    </row>
    <row r="6140" spans="1:13" x14ac:dyDescent="0.25">
      <c r="A6140" s="1">
        <v>44600</v>
      </c>
      <c r="B6140" s="2">
        <v>0.86597222222222225</v>
      </c>
      <c r="C6140" t="s">
        <v>21</v>
      </c>
      <c r="D6140" t="s">
        <v>48</v>
      </c>
      <c r="E6140">
        <v>0</v>
      </c>
      <c r="F6140">
        <v>0</v>
      </c>
      <c r="G6140" t="s">
        <v>23</v>
      </c>
      <c r="H6140" t="s">
        <v>221</v>
      </c>
      <c r="I6140">
        <v>5606</v>
      </c>
      <c r="J6140" t="s">
        <v>16</v>
      </c>
      <c r="K6140" t="s">
        <v>17</v>
      </c>
      <c r="L6140">
        <v>2022</v>
      </c>
      <c r="M6140" t="s">
        <v>18</v>
      </c>
    </row>
    <row r="6141" spans="1:13" x14ac:dyDescent="0.25">
      <c r="A6141" s="1">
        <v>44600</v>
      </c>
      <c r="B6141" s="2">
        <v>0.87986111111111109</v>
      </c>
      <c r="C6141" t="s">
        <v>21</v>
      </c>
      <c r="D6141" t="s">
        <v>80</v>
      </c>
      <c r="E6141">
        <v>7</v>
      </c>
      <c r="F6141">
        <v>14</v>
      </c>
      <c r="G6141" t="s">
        <v>20</v>
      </c>
      <c r="H6141" t="s">
        <v>223</v>
      </c>
      <c r="I6141">
        <v>5134</v>
      </c>
      <c r="J6141" t="s">
        <v>91</v>
      </c>
      <c r="K6141" t="s">
        <v>92</v>
      </c>
      <c r="L6141">
        <v>2022</v>
      </c>
      <c r="M6141" t="s">
        <v>18</v>
      </c>
    </row>
    <row r="6142" spans="1:13" x14ac:dyDescent="0.25">
      <c r="A6142" s="1">
        <v>44600</v>
      </c>
      <c r="B6142" s="2">
        <v>0.89652777777777781</v>
      </c>
      <c r="C6142" t="s">
        <v>21</v>
      </c>
      <c r="D6142" t="s">
        <v>67</v>
      </c>
      <c r="E6142">
        <v>19</v>
      </c>
      <c r="F6142">
        <v>24</v>
      </c>
      <c r="G6142" t="s">
        <v>23</v>
      </c>
      <c r="H6142" t="s">
        <v>221</v>
      </c>
      <c r="I6142">
        <v>5856</v>
      </c>
      <c r="J6142" t="s">
        <v>55</v>
      </c>
      <c r="K6142" t="s">
        <v>56</v>
      </c>
      <c r="L6142">
        <v>2022</v>
      </c>
      <c r="M6142" t="s">
        <v>18</v>
      </c>
    </row>
    <row r="6143" spans="1:13" x14ac:dyDescent="0.25">
      <c r="A6143" s="1">
        <v>44600</v>
      </c>
      <c r="B6143" s="2">
        <v>4.9305555555555554E-2</v>
      </c>
      <c r="C6143" t="s">
        <v>21</v>
      </c>
      <c r="D6143" t="s">
        <v>51</v>
      </c>
      <c r="E6143">
        <v>5</v>
      </c>
      <c r="F6143">
        <v>12</v>
      </c>
      <c r="G6143" t="s">
        <v>32</v>
      </c>
      <c r="H6143" t="s">
        <v>223</v>
      </c>
      <c r="I6143">
        <v>5137</v>
      </c>
      <c r="J6143" t="s">
        <v>16</v>
      </c>
      <c r="K6143" t="s">
        <v>17</v>
      </c>
      <c r="L6143">
        <v>2022</v>
      </c>
      <c r="M6143" t="s">
        <v>18</v>
      </c>
    </row>
    <row r="6144" spans="1:13" x14ac:dyDescent="0.25">
      <c r="A6144" s="1">
        <v>44601</v>
      </c>
      <c r="B6144" s="2">
        <v>0.25416666666666665</v>
      </c>
      <c r="C6144" t="s">
        <v>25</v>
      </c>
      <c r="D6144" t="s">
        <v>27</v>
      </c>
      <c r="E6144">
        <v>240</v>
      </c>
      <c r="F6144">
        <v>243</v>
      </c>
      <c r="G6144" t="s">
        <v>23</v>
      </c>
      <c r="H6144" t="s">
        <v>221</v>
      </c>
      <c r="I6144">
        <v>5426</v>
      </c>
      <c r="J6144" t="s">
        <v>38</v>
      </c>
      <c r="K6144" t="s">
        <v>39</v>
      </c>
      <c r="L6144">
        <v>2022</v>
      </c>
      <c r="M6144" t="s">
        <v>18</v>
      </c>
    </row>
    <row r="6145" spans="1:13" x14ac:dyDescent="0.25">
      <c r="A6145" s="1">
        <v>44601</v>
      </c>
      <c r="B6145" s="2">
        <v>0.43819444444444444</v>
      </c>
      <c r="C6145" t="s">
        <v>25</v>
      </c>
      <c r="D6145" t="s">
        <v>51</v>
      </c>
      <c r="E6145">
        <v>0</v>
      </c>
      <c r="F6145">
        <v>0</v>
      </c>
      <c r="G6145" t="s">
        <v>20</v>
      </c>
      <c r="H6145" t="s">
        <v>223</v>
      </c>
      <c r="I6145">
        <v>5160</v>
      </c>
      <c r="J6145" t="s">
        <v>16</v>
      </c>
      <c r="K6145" t="s">
        <v>17</v>
      </c>
      <c r="L6145">
        <v>2022</v>
      </c>
      <c r="M6145" t="s">
        <v>18</v>
      </c>
    </row>
    <row r="6146" spans="1:13" x14ac:dyDescent="0.25">
      <c r="A6146" s="1">
        <v>44601</v>
      </c>
      <c r="B6146" s="2">
        <v>0.71527777777777779</v>
      </c>
      <c r="C6146" t="s">
        <v>25</v>
      </c>
      <c r="D6146" t="s">
        <v>98</v>
      </c>
      <c r="E6146">
        <v>3</v>
      </c>
      <c r="F6146">
        <v>7</v>
      </c>
      <c r="G6146" t="s">
        <v>20</v>
      </c>
      <c r="H6146" t="s">
        <v>223</v>
      </c>
      <c r="I6146">
        <v>5085</v>
      </c>
      <c r="J6146" t="s">
        <v>16</v>
      </c>
      <c r="K6146" t="s">
        <v>17</v>
      </c>
      <c r="L6146">
        <v>2022</v>
      </c>
      <c r="M6146" t="s">
        <v>18</v>
      </c>
    </row>
    <row r="6147" spans="1:13" x14ac:dyDescent="0.25">
      <c r="A6147" s="1">
        <v>44601</v>
      </c>
      <c r="B6147" s="2">
        <v>0.79861111111111116</v>
      </c>
      <c r="C6147" t="s">
        <v>25</v>
      </c>
      <c r="D6147" t="s">
        <v>44</v>
      </c>
      <c r="E6147">
        <v>5</v>
      </c>
      <c r="F6147">
        <v>8</v>
      </c>
      <c r="G6147" t="s">
        <v>15</v>
      </c>
      <c r="H6147" t="s">
        <v>221</v>
      </c>
      <c r="I6147">
        <v>5731</v>
      </c>
      <c r="J6147" t="s">
        <v>16</v>
      </c>
      <c r="K6147" t="s">
        <v>17</v>
      </c>
      <c r="L6147">
        <v>2022</v>
      </c>
      <c r="M6147" t="s">
        <v>18</v>
      </c>
    </row>
    <row r="6148" spans="1:13" x14ac:dyDescent="0.25">
      <c r="A6148" s="1">
        <v>44601</v>
      </c>
      <c r="B6148" s="2">
        <v>0.80347222222222225</v>
      </c>
      <c r="C6148" t="s">
        <v>25</v>
      </c>
      <c r="D6148" t="s">
        <v>105</v>
      </c>
      <c r="E6148">
        <v>0</v>
      </c>
      <c r="F6148">
        <v>0</v>
      </c>
      <c r="G6148" t="s">
        <v>15</v>
      </c>
      <c r="H6148" t="s">
        <v>221</v>
      </c>
      <c r="I6148">
        <v>5731</v>
      </c>
      <c r="J6148" t="s">
        <v>16</v>
      </c>
      <c r="K6148" t="s">
        <v>17</v>
      </c>
      <c r="L6148">
        <v>2022</v>
      </c>
      <c r="M6148" t="s">
        <v>18</v>
      </c>
    </row>
    <row r="6149" spans="1:13" x14ac:dyDescent="0.25">
      <c r="A6149" s="1">
        <v>44601</v>
      </c>
      <c r="B6149" s="2">
        <v>0.90277777777777779</v>
      </c>
      <c r="C6149" t="s">
        <v>25</v>
      </c>
      <c r="D6149" t="s">
        <v>88</v>
      </c>
      <c r="E6149">
        <v>0</v>
      </c>
      <c r="F6149">
        <v>0</v>
      </c>
      <c r="G6149" t="s">
        <v>23</v>
      </c>
      <c r="H6149" t="s">
        <v>221</v>
      </c>
      <c r="I6149">
        <v>5761</v>
      </c>
      <c r="J6149" t="s">
        <v>16</v>
      </c>
      <c r="K6149" t="s">
        <v>17</v>
      </c>
      <c r="L6149">
        <v>2022</v>
      </c>
      <c r="M6149" t="s">
        <v>18</v>
      </c>
    </row>
    <row r="6150" spans="1:13" x14ac:dyDescent="0.25">
      <c r="A6150" s="1">
        <v>44602</v>
      </c>
      <c r="B6150" s="2">
        <v>0.42569444444444443</v>
      </c>
      <c r="C6150" t="s">
        <v>33</v>
      </c>
      <c r="D6150" t="s">
        <v>113</v>
      </c>
      <c r="E6150">
        <v>52</v>
      </c>
      <c r="F6150">
        <v>55</v>
      </c>
      <c r="G6150" t="s">
        <v>23</v>
      </c>
      <c r="H6150" t="s">
        <v>221</v>
      </c>
      <c r="I6150">
        <v>5676</v>
      </c>
      <c r="J6150" t="s">
        <v>89</v>
      </c>
      <c r="K6150" t="s">
        <v>90</v>
      </c>
      <c r="L6150">
        <v>2022</v>
      </c>
      <c r="M6150" t="s">
        <v>18</v>
      </c>
    </row>
    <row r="6151" spans="1:13" x14ac:dyDescent="0.25">
      <c r="A6151" s="1">
        <v>44602</v>
      </c>
      <c r="B6151" s="2">
        <v>0.4375</v>
      </c>
      <c r="C6151" t="s">
        <v>33</v>
      </c>
      <c r="D6151" t="s">
        <v>98</v>
      </c>
      <c r="E6151">
        <v>18</v>
      </c>
      <c r="F6151">
        <v>22</v>
      </c>
      <c r="G6151" t="s">
        <v>20</v>
      </c>
      <c r="H6151" t="s">
        <v>223</v>
      </c>
      <c r="I6151">
        <v>5234</v>
      </c>
      <c r="J6151" t="s">
        <v>91</v>
      </c>
      <c r="K6151" t="s">
        <v>92</v>
      </c>
      <c r="L6151">
        <v>2022</v>
      </c>
      <c r="M6151" t="s">
        <v>18</v>
      </c>
    </row>
    <row r="6152" spans="1:13" x14ac:dyDescent="0.25">
      <c r="A6152" s="1">
        <v>44602</v>
      </c>
      <c r="B6152" s="2">
        <v>0.50208333333333333</v>
      </c>
      <c r="C6152" t="s">
        <v>33</v>
      </c>
      <c r="D6152" t="s">
        <v>76</v>
      </c>
      <c r="E6152">
        <v>0</v>
      </c>
      <c r="F6152">
        <v>0</v>
      </c>
      <c r="G6152" t="s">
        <v>20</v>
      </c>
      <c r="H6152" t="s">
        <v>223</v>
      </c>
      <c r="I6152">
        <v>5172</v>
      </c>
      <c r="J6152" t="s">
        <v>16</v>
      </c>
      <c r="K6152" t="s">
        <v>17</v>
      </c>
      <c r="L6152">
        <v>2022</v>
      </c>
      <c r="M6152" t="s">
        <v>18</v>
      </c>
    </row>
    <row r="6153" spans="1:13" x14ac:dyDescent="0.25">
      <c r="A6153" s="1">
        <v>44602</v>
      </c>
      <c r="B6153" s="2">
        <v>0.68055555555555558</v>
      </c>
      <c r="C6153" t="s">
        <v>33</v>
      </c>
      <c r="D6153" t="s">
        <v>48</v>
      </c>
      <c r="E6153">
        <v>0</v>
      </c>
      <c r="F6153">
        <v>0</v>
      </c>
      <c r="G6153" t="s">
        <v>15</v>
      </c>
      <c r="H6153" t="s">
        <v>221</v>
      </c>
      <c r="I6153">
        <v>5701</v>
      </c>
      <c r="J6153" t="s">
        <v>16</v>
      </c>
      <c r="K6153" t="s">
        <v>17</v>
      </c>
      <c r="L6153">
        <v>2022</v>
      </c>
      <c r="M6153" t="s">
        <v>18</v>
      </c>
    </row>
    <row r="6154" spans="1:13" x14ac:dyDescent="0.25">
      <c r="A6154" s="1">
        <v>44602</v>
      </c>
      <c r="B6154" s="2">
        <v>0.84027777777777779</v>
      </c>
      <c r="C6154" t="s">
        <v>33</v>
      </c>
      <c r="D6154" t="s">
        <v>77</v>
      </c>
      <c r="E6154">
        <v>0</v>
      </c>
      <c r="F6154">
        <v>0</v>
      </c>
      <c r="G6154" t="s">
        <v>23</v>
      </c>
      <c r="H6154" t="s">
        <v>221</v>
      </c>
      <c r="I6154">
        <v>5856</v>
      </c>
      <c r="J6154" t="s">
        <v>16</v>
      </c>
      <c r="K6154" t="s">
        <v>17</v>
      </c>
      <c r="L6154">
        <v>2022</v>
      </c>
      <c r="M6154" t="s">
        <v>18</v>
      </c>
    </row>
    <row r="6155" spans="1:13" x14ac:dyDescent="0.25">
      <c r="A6155" s="1">
        <v>44602</v>
      </c>
      <c r="B6155" s="2">
        <v>0.84861111111111109</v>
      </c>
      <c r="C6155" t="s">
        <v>33</v>
      </c>
      <c r="D6155" t="s">
        <v>93</v>
      </c>
      <c r="E6155">
        <v>4</v>
      </c>
      <c r="F6155">
        <v>7</v>
      </c>
      <c r="G6155" t="s">
        <v>20</v>
      </c>
      <c r="H6155" t="s">
        <v>223</v>
      </c>
      <c r="I6155">
        <v>5321</v>
      </c>
      <c r="J6155" t="s">
        <v>16</v>
      </c>
      <c r="K6155" t="s">
        <v>17</v>
      </c>
      <c r="L6155">
        <v>2022</v>
      </c>
      <c r="M6155" t="s">
        <v>18</v>
      </c>
    </row>
    <row r="6156" spans="1:13" x14ac:dyDescent="0.25">
      <c r="A6156" s="1">
        <v>44603</v>
      </c>
      <c r="B6156" s="2">
        <v>0.25555555555555554</v>
      </c>
      <c r="C6156" t="s">
        <v>40</v>
      </c>
      <c r="D6156" t="s">
        <v>57</v>
      </c>
      <c r="E6156">
        <v>5</v>
      </c>
      <c r="F6156">
        <v>10</v>
      </c>
      <c r="G6156" t="s">
        <v>20</v>
      </c>
      <c r="H6156" t="s">
        <v>223</v>
      </c>
      <c r="I6156">
        <v>5253</v>
      </c>
      <c r="J6156" t="s">
        <v>16</v>
      </c>
      <c r="K6156" t="s">
        <v>17</v>
      </c>
      <c r="L6156">
        <v>2022</v>
      </c>
      <c r="M6156" t="s">
        <v>18</v>
      </c>
    </row>
    <row r="6157" spans="1:13" x14ac:dyDescent="0.25">
      <c r="A6157" s="1">
        <v>44603</v>
      </c>
      <c r="B6157" s="2">
        <v>0.29305555555555557</v>
      </c>
      <c r="C6157" t="s">
        <v>40</v>
      </c>
      <c r="D6157" t="s">
        <v>83</v>
      </c>
      <c r="E6157">
        <v>3</v>
      </c>
      <c r="F6157">
        <v>6</v>
      </c>
      <c r="G6157" t="s">
        <v>15</v>
      </c>
      <c r="H6157" t="s">
        <v>221</v>
      </c>
      <c r="I6157">
        <v>5441</v>
      </c>
      <c r="J6157" t="s">
        <v>55</v>
      </c>
      <c r="K6157" t="s">
        <v>56</v>
      </c>
      <c r="L6157">
        <v>2022</v>
      </c>
      <c r="M6157" t="s">
        <v>18</v>
      </c>
    </row>
    <row r="6158" spans="1:13" x14ac:dyDescent="0.25">
      <c r="A6158" s="1">
        <v>44603</v>
      </c>
      <c r="B6158" s="2">
        <v>0.56111111111111112</v>
      </c>
      <c r="C6158" t="s">
        <v>40</v>
      </c>
      <c r="D6158" t="s">
        <v>79</v>
      </c>
      <c r="E6158">
        <v>6</v>
      </c>
      <c r="F6158">
        <v>9</v>
      </c>
      <c r="G6158" t="s">
        <v>23</v>
      </c>
      <c r="H6158" t="s">
        <v>221</v>
      </c>
      <c r="I6158">
        <v>5446</v>
      </c>
      <c r="J6158" t="s">
        <v>55</v>
      </c>
      <c r="K6158" t="s">
        <v>56</v>
      </c>
      <c r="L6158">
        <v>2022</v>
      </c>
      <c r="M6158" t="s">
        <v>18</v>
      </c>
    </row>
    <row r="6159" spans="1:13" x14ac:dyDescent="0.25">
      <c r="A6159" s="1">
        <v>44603</v>
      </c>
      <c r="B6159" s="2">
        <v>0.79652777777777772</v>
      </c>
      <c r="C6159" t="s">
        <v>40</v>
      </c>
      <c r="D6159" t="s">
        <v>47</v>
      </c>
      <c r="E6159">
        <v>3</v>
      </c>
      <c r="F6159">
        <v>6</v>
      </c>
      <c r="G6159" t="s">
        <v>15</v>
      </c>
      <c r="H6159" t="s">
        <v>221</v>
      </c>
      <c r="I6159">
        <v>5611</v>
      </c>
      <c r="J6159" t="s">
        <v>16</v>
      </c>
      <c r="K6159" t="s">
        <v>17</v>
      </c>
      <c r="L6159">
        <v>2022</v>
      </c>
      <c r="M6159" t="s">
        <v>18</v>
      </c>
    </row>
    <row r="6160" spans="1:13" x14ac:dyDescent="0.25">
      <c r="A6160" s="1">
        <v>44603</v>
      </c>
      <c r="B6160" s="2">
        <v>0.89444444444444449</v>
      </c>
      <c r="C6160" t="s">
        <v>40</v>
      </c>
      <c r="D6160" t="s">
        <v>87</v>
      </c>
      <c r="E6160">
        <v>3</v>
      </c>
      <c r="F6160">
        <v>6</v>
      </c>
      <c r="G6160" t="s">
        <v>15</v>
      </c>
      <c r="H6160" t="s">
        <v>221</v>
      </c>
      <c r="I6160">
        <v>5671</v>
      </c>
      <c r="J6160" t="s">
        <v>16</v>
      </c>
      <c r="K6160" t="s">
        <v>17</v>
      </c>
      <c r="L6160">
        <v>2022</v>
      </c>
      <c r="M6160" t="s">
        <v>18</v>
      </c>
    </row>
    <row r="6161" spans="1:13" x14ac:dyDescent="0.25">
      <c r="A6161" s="1">
        <v>44604</v>
      </c>
      <c r="B6161" s="2">
        <v>0.40625</v>
      </c>
      <c r="C6161" t="s">
        <v>50</v>
      </c>
      <c r="D6161" t="s">
        <v>71</v>
      </c>
      <c r="E6161">
        <v>0</v>
      </c>
      <c r="F6161">
        <v>0</v>
      </c>
      <c r="G6161" t="s">
        <v>32</v>
      </c>
      <c r="H6161" t="s">
        <v>223</v>
      </c>
      <c r="I6161">
        <v>5151</v>
      </c>
      <c r="J6161" t="s">
        <v>100</v>
      </c>
      <c r="K6161" t="s">
        <v>101</v>
      </c>
      <c r="L6161">
        <v>2022</v>
      </c>
      <c r="M6161" t="s">
        <v>18</v>
      </c>
    </row>
    <row r="6162" spans="1:13" x14ac:dyDescent="0.25">
      <c r="A6162" s="1">
        <v>44604</v>
      </c>
      <c r="B6162" s="2">
        <v>0.41111111111111109</v>
      </c>
      <c r="C6162" t="s">
        <v>50</v>
      </c>
      <c r="D6162" t="s">
        <v>65</v>
      </c>
      <c r="E6162">
        <v>0</v>
      </c>
      <c r="F6162">
        <v>0</v>
      </c>
      <c r="G6162" t="s">
        <v>23</v>
      </c>
      <c r="H6162" t="s">
        <v>221</v>
      </c>
      <c r="I6162">
        <v>5476</v>
      </c>
      <c r="J6162" t="s">
        <v>100</v>
      </c>
      <c r="K6162" t="s">
        <v>101</v>
      </c>
      <c r="L6162">
        <v>2022</v>
      </c>
      <c r="M6162" t="s">
        <v>18</v>
      </c>
    </row>
    <row r="6163" spans="1:13" x14ac:dyDescent="0.25">
      <c r="A6163" s="1">
        <v>44604</v>
      </c>
      <c r="B6163" s="2">
        <v>0.76388888888888884</v>
      </c>
      <c r="C6163" t="s">
        <v>50</v>
      </c>
      <c r="D6163" t="s">
        <v>66</v>
      </c>
      <c r="E6163">
        <v>3</v>
      </c>
      <c r="F6163">
        <v>8</v>
      </c>
      <c r="G6163" t="s">
        <v>15</v>
      </c>
      <c r="H6163" t="s">
        <v>221</v>
      </c>
      <c r="I6163">
        <v>5861</v>
      </c>
      <c r="J6163" t="s">
        <v>16</v>
      </c>
      <c r="K6163" t="s">
        <v>17</v>
      </c>
      <c r="L6163">
        <v>2022</v>
      </c>
      <c r="M6163" t="s">
        <v>18</v>
      </c>
    </row>
    <row r="6164" spans="1:13" x14ac:dyDescent="0.25">
      <c r="A6164" s="1">
        <v>44604</v>
      </c>
      <c r="B6164" s="2">
        <v>0.78541666666666665</v>
      </c>
      <c r="C6164" t="s">
        <v>50</v>
      </c>
      <c r="D6164" t="s">
        <v>134</v>
      </c>
      <c r="E6164">
        <v>15</v>
      </c>
      <c r="F6164">
        <v>20</v>
      </c>
      <c r="G6164" t="s">
        <v>15</v>
      </c>
      <c r="H6164" t="s">
        <v>221</v>
      </c>
      <c r="I6164">
        <v>5661</v>
      </c>
      <c r="J6164" t="s">
        <v>16</v>
      </c>
      <c r="K6164" t="s">
        <v>17</v>
      </c>
      <c r="L6164">
        <v>2022</v>
      </c>
      <c r="M6164" t="s">
        <v>18</v>
      </c>
    </row>
    <row r="6165" spans="1:13" x14ac:dyDescent="0.25">
      <c r="A6165" s="1">
        <v>44604</v>
      </c>
      <c r="B6165" s="2">
        <v>0.89236111111111116</v>
      </c>
      <c r="C6165" t="s">
        <v>50</v>
      </c>
      <c r="D6165" t="s">
        <v>28</v>
      </c>
      <c r="E6165">
        <v>7</v>
      </c>
      <c r="F6165">
        <v>14</v>
      </c>
      <c r="G6165" t="s">
        <v>20</v>
      </c>
      <c r="H6165" t="s">
        <v>223</v>
      </c>
      <c r="I6165">
        <v>5077</v>
      </c>
      <c r="J6165" t="s">
        <v>38</v>
      </c>
      <c r="K6165" t="s">
        <v>39</v>
      </c>
      <c r="L6165">
        <v>2022</v>
      </c>
      <c r="M6165" t="s">
        <v>18</v>
      </c>
    </row>
    <row r="6166" spans="1:13" x14ac:dyDescent="0.25">
      <c r="A6166" s="1">
        <v>44604</v>
      </c>
      <c r="B6166" s="2">
        <v>0.92083333333333328</v>
      </c>
      <c r="C6166" t="s">
        <v>50</v>
      </c>
      <c r="D6166" t="s">
        <v>69</v>
      </c>
      <c r="E6166">
        <v>6</v>
      </c>
      <c r="F6166">
        <v>13</v>
      </c>
      <c r="G6166" t="s">
        <v>32</v>
      </c>
      <c r="H6166" t="s">
        <v>223</v>
      </c>
      <c r="I6166">
        <v>5292</v>
      </c>
      <c r="J6166" t="s">
        <v>16</v>
      </c>
      <c r="K6166" t="s">
        <v>17</v>
      </c>
      <c r="L6166">
        <v>2022</v>
      </c>
      <c r="M6166" t="s">
        <v>18</v>
      </c>
    </row>
    <row r="6167" spans="1:13" x14ac:dyDescent="0.25">
      <c r="A6167" s="1">
        <v>44604</v>
      </c>
      <c r="B6167" s="2">
        <v>7.7777777777777779E-2</v>
      </c>
      <c r="C6167" t="s">
        <v>50</v>
      </c>
      <c r="D6167" t="s">
        <v>47</v>
      </c>
      <c r="E6167">
        <v>0</v>
      </c>
      <c r="F6167">
        <v>0</v>
      </c>
      <c r="G6167" t="s">
        <v>15</v>
      </c>
      <c r="H6167" t="s">
        <v>221</v>
      </c>
      <c r="I6167">
        <v>5786</v>
      </c>
      <c r="J6167" t="s">
        <v>16</v>
      </c>
      <c r="K6167" t="s">
        <v>17</v>
      </c>
      <c r="L6167">
        <v>2022</v>
      </c>
      <c r="M6167" t="s">
        <v>18</v>
      </c>
    </row>
    <row r="6168" spans="1:13" x14ac:dyDescent="0.25">
      <c r="A6168" s="1">
        <v>44605</v>
      </c>
      <c r="B6168" s="2">
        <v>9.583333333333334E-2</v>
      </c>
      <c r="C6168" t="s">
        <v>53</v>
      </c>
      <c r="D6168" t="s">
        <v>28</v>
      </c>
      <c r="E6168">
        <v>0</v>
      </c>
      <c r="F6168">
        <v>0</v>
      </c>
      <c r="G6168" t="s">
        <v>20</v>
      </c>
      <c r="H6168" t="s">
        <v>223</v>
      </c>
      <c r="I6168">
        <v>5077</v>
      </c>
      <c r="J6168" t="s">
        <v>16</v>
      </c>
      <c r="K6168" t="s">
        <v>17</v>
      </c>
      <c r="L6168">
        <v>2022</v>
      </c>
      <c r="M6168" t="s">
        <v>18</v>
      </c>
    </row>
    <row r="6169" spans="1:13" x14ac:dyDescent="0.25">
      <c r="A6169" s="1">
        <v>44605</v>
      </c>
      <c r="B6169" s="2">
        <v>0.33194444444444443</v>
      </c>
      <c r="C6169" t="s">
        <v>53</v>
      </c>
      <c r="D6169" t="s">
        <v>118</v>
      </c>
      <c r="E6169">
        <v>26</v>
      </c>
      <c r="F6169">
        <v>31</v>
      </c>
      <c r="G6169" t="s">
        <v>23</v>
      </c>
      <c r="H6169" t="s">
        <v>221</v>
      </c>
      <c r="I6169">
        <v>5556</v>
      </c>
      <c r="J6169" t="s">
        <v>16</v>
      </c>
      <c r="K6169" t="s">
        <v>17</v>
      </c>
      <c r="L6169">
        <v>2022</v>
      </c>
      <c r="M6169" t="s">
        <v>18</v>
      </c>
    </row>
    <row r="6170" spans="1:13" x14ac:dyDescent="0.25">
      <c r="A6170" s="1">
        <v>44605</v>
      </c>
      <c r="B6170" s="2">
        <v>0.64861111111111114</v>
      </c>
      <c r="C6170" t="s">
        <v>53</v>
      </c>
      <c r="D6170" t="s">
        <v>54</v>
      </c>
      <c r="E6170">
        <v>0</v>
      </c>
      <c r="F6170">
        <v>0</v>
      </c>
      <c r="G6170" t="s">
        <v>15</v>
      </c>
      <c r="H6170" t="s">
        <v>221</v>
      </c>
      <c r="I6170">
        <v>5754</v>
      </c>
      <c r="J6170" t="s">
        <v>38</v>
      </c>
      <c r="K6170" t="s">
        <v>39</v>
      </c>
      <c r="L6170">
        <v>2022</v>
      </c>
      <c r="M6170" t="s">
        <v>18</v>
      </c>
    </row>
    <row r="6171" spans="1:13" x14ac:dyDescent="0.25">
      <c r="A6171" s="1">
        <v>44605</v>
      </c>
      <c r="B6171" s="2">
        <v>0.7680555555555556</v>
      </c>
      <c r="C6171" t="s">
        <v>53</v>
      </c>
      <c r="D6171" t="s">
        <v>99</v>
      </c>
      <c r="E6171">
        <v>0</v>
      </c>
      <c r="F6171">
        <v>0</v>
      </c>
      <c r="G6171" t="s">
        <v>23</v>
      </c>
      <c r="H6171" t="s">
        <v>221</v>
      </c>
      <c r="I6171">
        <v>5911</v>
      </c>
      <c r="J6171" t="s">
        <v>16</v>
      </c>
      <c r="K6171" t="s">
        <v>17</v>
      </c>
      <c r="L6171">
        <v>2022</v>
      </c>
      <c r="M6171" t="s">
        <v>18</v>
      </c>
    </row>
    <row r="6172" spans="1:13" x14ac:dyDescent="0.25">
      <c r="A6172" s="1">
        <v>44605</v>
      </c>
      <c r="B6172" s="2">
        <v>0.88194444444444442</v>
      </c>
      <c r="C6172" t="s">
        <v>53</v>
      </c>
      <c r="D6172" t="s">
        <v>79</v>
      </c>
      <c r="E6172">
        <v>5</v>
      </c>
      <c r="F6172">
        <v>12</v>
      </c>
      <c r="G6172" t="s">
        <v>15</v>
      </c>
      <c r="H6172" t="s">
        <v>221</v>
      </c>
      <c r="I6172">
        <v>5551</v>
      </c>
      <c r="J6172" t="s">
        <v>16</v>
      </c>
      <c r="K6172" t="s">
        <v>17</v>
      </c>
      <c r="L6172">
        <v>2022</v>
      </c>
      <c r="M6172" t="s">
        <v>18</v>
      </c>
    </row>
    <row r="6173" spans="1:13" x14ac:dyDescent="0.25">
      <c r="A6173" s="1">
        <v>44605</v>
      </c>
      <c r="B6173" s="2">
        <v>0.8930555555555556</v>
      </c>
      <c r="C6173" t="s">
        <v>53</v>
      </c>
      <c r="D6173" t="s">
        <v>51</v>
      </c>
      <c r="E6173">
        <v>0</v>
      </c>
      <c r="F6173">
        <v>0</v>
      </c>
      <c r="G6173" t="s">
        <v>32</v>
      </c>
      <c r="H6173" t="s">
        <v>223</v>
      </c>
      <c r="I6173">
        <v>5268</v>
      </c>
      <c r="J6173" t="s">
        <v>16</v>
      </c>
      <c r="K6173" t="s">
        <v>17</v>
      </c>
      <c r="L6173">
        <v>2022</v>
      </c>
      <c r="M6173" t="s">
        <v>18</v>
      </c>
    </row>
    <row r="6174" spans="1:13" x14ac:dyDescent="0.25">
      <c r="A6174" s="1">
        <v>44605</v>
      </c>
      <c r="B6174" s="2">
        <v>0.92708333333333337</v>
      </c>
      <c r="C6174" t="s">
        <v>53</v>
      </c>
      <c r="D6174" t="s">
        <v>31</v>
      </c>
      <c r="E6174">
        <v>0</v>
      </c>
      <c r="F6174">
        <v>0</v>
      </c>
      <c r="G6174" t="s">
        <v>20</v>
      </c>
      <c r="H6174" t="s">
        <v>223</v>
      </c>
      <c r="I6174">
        <v>5234</v>
      </c>
      <c r="J6174" t="s">
        <v>16</v>
      </c>
      <c r="K6174" t="s">
        <v>17</v>
      </c>
      <c r="L6174">
        <v>2022</v>
      </c>
      <c r="M6174" t="s">
        <v>18</v>
      </c>
    </row>
    <row r="6175" spans="1:13" x14ac:dyDescent="0.25">
      <c r="A6175" s="1">
        <v>44606</v>
      </c>
      <c r="B6175" s="2">
        <v>0.63124999999999998</v>
      </c>
      <c r="C6175" t="s">
        <v>13</v>
      </c>
      <c r="D6175" t="s">
        <v>64</v>
      </c>
      <c r="E6175">
        <v>0</v>
      </c>
      <c r="F6175">
        <v>0</v>
      </c>
      <c r="G6175" t="s">
        <v>20</v>
      </c>
      <c r="H6175" t="s">
        <v>223</v>
      </c>
      <c r="I6175">
        <v>5243</v>
      </c>
      <c r="J6175" t="s">
        <v>38</v>
      </c>
      <c r="K6175" t="s">
        <v>39</v>
      </c>
      <c r="L6175">
        <v>2022</v>
      </c>
      <c r="M6175" t="s">
        <v>18</v>
      </c>
    </row>
    <row r="6176" spans="1:13" x14ac:dyDescent="0.25">
      <c r="A6176" s="1">
        <v>44606</v>
      </c>
      <c r="B6176" s="2">
        <v>0.6430555555555556</v>
      </c>
      <c r="C6176" t="s">
        <v>13</v>
      </c>
      <c r="D6176" t="s">
        <v>28</v>
      </c>
      <c r="E6176">
        <v>4</v>
      </c>
      <c r="F6176">
        <v>8</v>
      </c>
      <c r="G6176" t="s">
        <v>20</v>
      </c>
      <c r="H6176" t="s">
        <v>223</v>
      </c>
      <c r="I6176">
        <v>5329</v>
      </c>
      <c r="J6176" t="s">
        <v>16</v>
      </c>
      <c r="K6176" t="s">
        <v>17</v>
      </c>
      <c r="L6176">
        <v>2022</v>
      </c>
      <c r="M6176" t="s">
        <v>18</v>
      </c>
    </row>
    <row r="6177" spans="1:13" x14ac:dyDescent="0.25">
      <c r="A6177" s="1">
        <v>44606</v>
      </c>
      <c r="B6177" s="2">
        <v>0.66527777777777775</v>
      </c>
      <c r="C6177" t="s">
        <v>13</v>
      </c>
      <c r="D6177" t="s">
        <v>43</v>
      </c>
      <c r="E6177">
        <v>4</v>
      </c>
      <c r="F6177">
        <v>8</v>
      </c>
      <c r="G6177" t="s">
        <v>20</v>
      </c>
      <c r="H6177" t="s">
        <v>223</v>
      </c>
      <c r="I6177">
        <v>5038</v>
      </c>
      <c r="J6177" t="s">
        <v>16</v>
      </c>
      <c r="K6177" t="s">
        <v>17</v>
      </c>
      <c r="L6177">
        <v>2022</v>
      </c>
      <c r="M6177" t="s">
        <v>18</v>
      </c>
    </row>
    <row r="6178" spans="1:13" x14ac:dyDescent="0.25">
      <c r="A6178" s="1">
        <v>44606</v>
      </c>
      <c r="B6178" s="2">
        <v>0.68958333333333333</v>
      </c>
      <c r="C6178" t="s">
        <v>13</v>
      </c>
      <c r="D6178" t="s">
        <v>68</v>
      </c>
      <c r="E6178">
        <v>0</v>
      </c>
      <c r="F6178">
        <v>0</v>
      </c>
      <c r="G6178" t="s">
        <v>20</v>
      </c>
      <c r="H6178" t="s">
        <v>223</v>
      </c>
      <c r="I6178">
        <v>5017</v>
      </c>
      <c r="J6178" t="s">
        <v>16</v>
      </c>
      <c r="K6178" t="s">
        <v>17</v>
      </c>
      <c r="L6178">
        <v>2022</v>
      </c>
      <c r="M6178" t="s">
        <v>18</v>
      </c>
    </row>
    <row r="6179" spans="1:13" x14ac:dyDescent="0.25">
      <c r="A6179" s="1">
        <v>44606</v>
      </c>
      <c r="B6179" s="2">
        <v>0.90486111111111112</v>
      </c>
      <c r="C6179" t="s">
        <v>13</v>
      </c>
      <c r="D6179" t="s">
        <v>26</v>
      </c>
      <c r="E6179">
        <v>4</v>
      </c>
      <c r="F6179">
        <v>11</v>
      </c>
      <c r="G6179" t="s">
        <v>32</v>
      </c>
      <c r="H6179" t="s">
        <v>223</v>
      </c>
      <c r="I6179">
        <v>5165</v>
      </c>
      <c r="J6179" t="s">
        <v>16</v>
      </c>
      <c r="K6179" t="s">
        <v>17</v>
      </c>
      <c r="L6179">
        <v>2022</v>
      </c>
      <c r="M6179" t="s">
        <v>18</v>
      </c>
    </row>
    <row r="6180" spans="1:13" x14ac:dyDescent="0.25">
      <c r="A6180" s="1">
        <v>44606</v>
      </c>
      <c r="B6180" s="2">
        <v>0.98750000000000004</v>
      </c>
      <c r="C6180" t="s">
        <v>13</v>
      </c>
      <c r="D6180" t="s">
        <v>69</v>
      </c>
      <c r="E6180">
        <v>3</v>
      </c>
      <c r="F6180">
        <v>10</v>
      </c>
      <c r="G6180" t="s">
        <v>32</v>
      </c>
      <c r="H6180" t="s">
        <v>223</v>
      </c>
      <c r="I6180">
        <v>5173</v>
      </c>
      <c r="J6180" t="s">
        <v>16</v>
      </c>
      <c r="K6180" t="s">
        <v>17</v>
      </c>
      <c r="L6180">
        <v>2022</v>
      </c>
      <c r="M6180" t="s">
        <v>18</v>
      </c>
    </row>
    <row r="6181" spans="1:13" x14ac:dyDescent="0.25">
      <c r="A6181" s="1">
        <v>44607</v>
      </c>
      <c r="B6181" s="2">
        <v>0.28194444444444444</v>
      </c>
      <c r="C6181" t="s">
        <v>21</v>
      </c>
      <c r="D6181" t="s">
        <v>27</v>
      </c>
      <c r="E6181">
        <v>3</v>
      </c>
      <c r="F6181">
        <v>6</v>
      </c>
      <c r="G6181" t="s">
        <v>23</v>
      </c>
      <c r="H6181" t="s">
        <v>221</v>
      </c>
      <c r="I6181">
        <v>5761</v>
      </c>
      <c r="J6181" t="s">
        <v>16</v>
      </c>
      <c r="K6181" t="s">
        <v>17</v>
      </c>
      <c r="L6181">
        <v>2022</v>
      </c>
      <c r="M6181" t="s">
        <v>18</v>
      </c>
    </row>
    <row r="6182" spans="1:13" x14ac:dyDescent="0.25">
      <c r="A6182" s="1">
        <v>44607</v>
      </c>
      <c r="B6182" s="2">
        <v>0.6694444444444444</v>
      </c>
      <c r="C6182" t="s">
        <v>21</v>
      </c>
      <c r="D6182" t="s">
        <v>102</v>
      </c>
      <c r="E6182">
        <v>3</v>
      </c>
      <c r="F6182">
        <v>7</v>
      </c>
      <c r="G6182" t="s">
        <v>20</v>
      </c>
      <c r="H6182" t="s">
        <v>223</v>
      </c>
      <c r="I6182">
        <v>5290</v>
      </c>
      <c r="J6182" t="s">
        <v>16</v>
      </c>
      <c r="K6182" t="s">
        <v>17</v>
      </c>
      <c r="L6182">
        <v>2022</v>
      </c>
      <c r="M6182" t="s">
        <v>18</v>
      </c>
    </row>
    <row r="6183" spans="1:13" x14ac:dyDescent="0.25">
      <c r="A6183" s="1">
        <v>44607</v>
      </c>
      <c r="B6183" s="2">
        <v>3.9583333333333331E-2</v>
      </c>
      <c r="C6183" t="s">
        <v>21</v>
      </c>
      <c r="D6183" t="s">
        <v>22</v>
      </c>
      <c r="E6183">
        <v>13</v>
      </c>
      <c r="F6183">
        <v>18</v>
      </c>
      <c r="G6183" t="s">
        <v>23</v>
      </c>
      <c r="H6183" t="s">
        <v>221</v>
      </c>
      <c r="I6183">
        <v>5416</v>
      </c>
      <c r="J6183" t="s">
        <v>16</v>
      </c>
      <c r="K6183" t="s">
        <v>17</v>
      </c>
      <c r="L6183">
        <v>2022</v>
      </c>
      <c r="M6183" t="s">
        <v>18</v>
      </c>
    </row>
    <row r="6184" spans="1:13" x14ac:dyDescent="0.25">
      <c r="A6184" s="1">
        <v>44608</v>
      </c>
      <c r="B6184" s="2">
        <v>0.62013888888888891</v>
      </c>
      <c r="C6184" t="s">
        <v>25</v>
      </c>
      <c r="D6184" t="s">
        <v>44</v>
      </c>
      <c r="E6184">
        <v>6</v>
      </c>
      <c r="F6184">
        <v>9</v>
      </c>
      <c r="G6184" t="s">
        <v>23</v>
      </c>
      <c r="H6184" t="s">
        <v>221</v>
      </c>
      <c r="I6184">
        <v>5988</v>
      </c>
      <c r="J6184" t="s">
        <v>16</v>
      </c>
      <c r="K6184" t="s">
        <v>17</v>
      </c>
      <c r="L6184">
        <v>2022</v>
      </c>
      <c r="M6184" t="s">
        <v>18</v>
      </c>
    </row>
    <row r="6185" spans="1:13" x14ac:dyDescent="0.25">
      <c r="A6185" s="1">
        <v>44608</v>
      </c>
      <c r="B6185" s="2">
        <v>0.66180555555555554</v>
      </c>
      <c r="C6185" t="s">
        <v>25</v>
      </c>
      <c r="D6185" t="s">
        <v>34</v>
      </c>
      <c r="E6185">
        <v>0</v>
      </c>
      <c r="F6185">
        <v>0</v>
      </c>
      <c r="G6185" t="s">
        <v>15</v>
      </c>
      <c r="H6185" t="s">
        <v>221</v>
      </c>
      <c r="I6185">
        <v>5536</v>
      </c>
      <c r="J6185" t="s">
        <v>55</v>
      </c>
      <c r="K6185" t="s">
        <v>56</v>
      </c>
      <c r="L6185">
        <v>2022</v>
      </c>
      <c r="M6185" t="s">
        <v>18</v>
      </c>
    </row>
    <row r="6186" spans="1:13" x14ac:dyDescent="0.25">
      <c r="A6186" s="1">
        <v>44608</v>
      </c>
      <c r="B6186" s="2">
        <v>0.67500000000000004</v>
      </c>
      <c r="C6186" t="s">
        <v>25</v>
      </c>
      <c r="D6186" t="s">
        <v>54</v>
      </c>
      <c r="E6186">
        <v>0</v>
      </c>
      <c r="F6186">
        <v>0</v>
      </c>
      <c r="G6186" t="s">
        <v>15</v>
      </c>
      <c r="H6186" t="s">
        <v>221</v>
      </c>
      <c r="I6186">
        <v>6036</v>
      </c>
      <c r="J6186" t="s">
        <v>91</v>
      </c>
      <c r="K6186" t="s">
        <v>92</v>
      </c>
      <c r="L6186">
        <v>2022</v>
      </c>
      <c r="M6186" t="s">
        <v>18</v>
      </c>
    </row>
    <row r="6187" spans="1:13" x14ac:dyDescent="0.25">
      <c r="A6187" s="1">
        <v>44608</v>
      </c>
      <c r="B6187" s="2">
        <v>0.69861111111111107</v>
      </c>
      <c r="C6187" t="s">
        <v>25</v>
      </c>
      <c r="D6187" t="s">
        <v>14</v>
      </c>
      <c r="E6187">
        <v>0</v>
      </c>
      <c r="F6187">
        <v>0</v>
      </c>
      <c r="G6187" t="s">
        <v>15</v>
      </c>
      <c r="H6187" t="s">
        <v>221</v>
      </c>
      <c r="I6187">
        <v>5981</v>
      </c>
      <c r="J6187" t="s">
        <v>16</v>
      </c>
      <c r="K6187" t="s">
        <v>17</v>
      </c>
      <c r="L6187">
        <v>2022</v>
      </c>
      <c r="M6187" t="s">
        <v>18</v>
      </c>
    </row>
    <row r="6188" spans="1:13" x14ac:dyDescent="0.25">
      <c r="A6188" s="1">
        <v>44608</v>
      </c>
      <c r="B6188" s="2">
        <v>0.75138888888888888</v>
      </c>
      <c r="C6188" t="s">
        <v>25</v>
      </c>
      <c r="D6188" t="s">
        <v>77</v>
      </c>
      <c r="E6188">
        <v>7</v>
      </c>
      <c r="F6188">
        <v>10</v>
      </c>
      <c r="G6188" t="s">
        <v>15</v>
      </c>
      <c r="H6188" t="s">
        <v>221</v>
      </c>
      <c r="I6188">
        <v>5581</v>
      </c>
      <c r="J6188" t="s">
        <v>16</v>
      </c>
      <c r="K6188" t="s">
        <v>17</v>
      </c>
      <c r="L6188">
        <v>2022</v>
      </c>
      <c r="M6188" t="s">
        <v>18</v>
      </c>
    </row>
    <row r="6189" spans="1:13" x14ac:dyDescent="0.25">
      <c r="A6189" s="1">
        <v>44608</v>
      </c>
      <c r="B6189" s="2">
        <v>0.76111111111111107</v>
      </c>
      <c r="C6189" t="s">
        <v>25</v>
      </c>
      <c r="D6189" t="s">
        <v>94</v>
      </c>
      <c r="E6189">
        <v>3</v>
      </c>
      <c r="F6189">
        <v>6</v>
      </c>
      <c r="G6189" t="s">
        <v>23</v>
      </c>
      <c r="H6189" t="s">
        <v>221</v>
      </c>
      <c r="I6189">
        <v>5866</v>
      </c>
      <c r="J6189" t="s">
        <v>55</v>
      </c>
      <c r="K6189" t="s">
        <v>56</v>
      </c>
      <c r="L6189">
        <v>2022</v>
      </c>
      <c r="M6189" t="s">
        <v>18</v>
      </c>
    </row>
    <row r="6190" spans="1:13" x14ac:dyDescent="0.25">
      <c r="A6190" s="1">
        <v>44608</v>
      </c>
      <c r="B6190" s="2">
        <v>0.96666666666666667</v>
      </c>
      <c r="C6190" t="s">
        <v>25</v>
      </c>
      <c r="D6190" t="s">
        <v>22</v>
      </c>
      <c r="E6190">
        <v>20</v>
      </c>
      <c r="F6190">
        <v>25</v>
      </c>
      <c r="G6190" t="s">
        <v>15</v>
      </c>
      <c r="H6190" t="s">
        <v>221</v>
      </c>
      <c r="I6190">
        <v>6026</v>
      </c>
      <c r="J6190" t="s">
        <v>38</v>
      </c>
      <c r="K6190" t="s">
        <v>39</v>
      </c>
      <c r="L6190">
        <v>2022</v>
      </c>
      <c r="M6190" t="s">
        <v>18</v>
      </c>
    </row>
    <row r="6191" spans="1:13" x14ac:dyDescent="0.25">
      <c r="A6191" s="1">
        <v>44608</v>
      </c>
      <c r="B6191" s="2">
        <v>7.6388888888888886E-3</v>
      </c>
      <c r="C6191" t="s">
        <v>25</v>
      </c>
      <c r="D6191" t="s">
        <v>79</v>
      </c>
      <c r="E6191">
        <v>0</v>
      </c>
      <c r="F6191">
        <v>0</v>
      </c>
      <c r="G6191" t="s">
        <v>23</v>
      </c>
      <c r="H6191" t="s">
        <v>221</v>
      </c>
      <c r="I6191">
        <v>5416</v>
      </c>
      <c r="J6191" t="s">
        <v>16</v>
      </c>
      <c r="K6191" t="s">
        <v>17</v>
      </c>
      <c r="L6191">
        <v>2022</v>
      </c>
      <c r="M6191" t="s">
        <v>18</v>
      </c>
    </row>
    <row r="6192" spans="1:13" x14ac:dyDescent="0.25">
      <c r="A6192" s="1">
        <v>44609</v>
      </c>
      <c r="B6192" s="2">
        <v>0.44722222222222224</v>
      </c>
      <c r="C6192" t="s">
        <v>33</v>
      </c>
      <c r="D6192" t="s">
        <v>44</v>
      </c>
      <c r="E6192">
        <v>3</v>
      </c>
      <c r="F6192">
        <v>6</v>
      </c>
      <c r="G6192" t="s">
        <v>15</v>
      </c>
      <c r="H6192" t="s">
        <v>221</v>
      </c>
      <c r="I6192">
        <v>5751</v>
      </c>
      <c r="J6192" t="s">
        <v>16</v>
      </c>
      <c r="K6192" t="s">
        <v>17</v>
      </c>
      <c r="L6192">
        <v>2022</v>
      </c>
      <c r="M6192" t="s">
        <v>18</v>
      </c>
    </row>
    <row r="6193" spans="1:13" x14ac:dyDescent="0.25">
      <c r="A6193" s="1">
        <v>44609</v>
      </c>
      <c r="B6193" s="2">
        <v>0.53333333333333333</v>
      </c>
      <c r="C6193" t="s">
        <v>33</v>
      </c>
      <c r="D6193" t="s">
        <v>94</v>
      </c>
      <c r="E6193">
        <v>4</v>
      </c>
      <c r="F6193">
        <v>7</v>
      </c>
      <c r="G6193" t="s">
        <v>23</v>
      </c>
      <c r="H6193" t="s">
        <v>221</v>
      </c>
      <c r="I6193">
        <v>5566</v>
      </c>
      <c r="J6193" t="s">
        <v>16</v>
      </c>
      <c r="K6193" t="s">
        <v>17</v>
      </c>
      <c r="L6193">
        <v>2022</v>
      </c>
      <c r="M6193" t="s">
        <v>18</v>
      </c>
    </row>
    <row r="6194" spans="1:13" x14ac:dyDescent="0.25">
      <c r="A6194" s="1">
        <v>44609</v>
      </c>
      <c r="B6194" s="2">
        <v>0.58194444444444449</v>
      </c>
      <c r="C6194" t="s">
        <v>33</v>
      </c>
      <c r="D6194" t="s">
        <v>68</v>
      </c>
      <c r="E6194">
        <v>3</v>
      </c>
      <c r="F6194">
        <v>7</v>
      </c>
      <c r="G6194" t="s">
        <v>20</v>
      </c>
      <c r="H6194" t="s">
        <v>223</v>
      </c>
      <c r="I6194">
        <v>5294</v>
      </c>
      <c r="J6194" t="s">
        <v>16</v>
      </c>
      <c r="K6194" t="s">
        <v>17</v>
      </c>
      <c r="L6194">
        <v>2022</v>
      </c>
      <c r="M6194" t="s">
        <v>18</v>
      </c>
    </row>
    <row r="6195" spans="1:13" x14ac:dyDescent="0.25">
      <c r="A6195" s="1">
        <v>44609</v>
      </c>
      <c r="B6195" s="2">
        <v>0.60486111111111107</v>
      </c>
      <c r="C6195" t="s">
        <v>33</v>
      </c>
      <c r="D6195" t="s">
        <v>74</v>
      </c>
      <c r="E6195">
        <v>7</v>
      </c>
      <c r="F6195">
        <v>11</v>
      </c>
      <c r="G6195" t="s">
        <v>32</v>
      </c>
      <c r="H6195" t="s">
        <v>223</v>
      </c>
      <c r="I6195">
        <v>5112</v>
      </c>
      <c r="J6195" t="s">
        <v>16</v>
      </c>
      <c r="K6195" t="s">
        <v>17</v>
      </c>
      <c r="L6195">
        <v>2022</v>
      </c>
      <c r="M6195" t="s">
        <v>18</v>
      </c>
    </row>
    <row r="6196" spans="1:13" x14ac:dyDescent="0.25">
      <c r="A6196" s="1">
        <v>44609</v>
      </c>
      <c r="B6196" s="2">
        <v>0.65069444444444446</v>
      </c>
      <c r="C6196" t="s">
        <v>33</v>
      </c>
      <c r="D6196" t="s">
        <v>93</v>
      </c>
      <c r="E6196">
        <v>3</v>
      </c>
      <c r="F6196">
        <v>4</v>
      </c>
      <c r="G6196" t="s">
        <v>20</v>
      </c>
      <c r="H6196" t="s">
        <v>223</v>
      </c>
      <c r="I6196">
        <v>5192</v>
      </c>
      <c r="J6196" t="s">
        <v>16</v>
      </c>
      <c r="K6196" t="s">
        <v>17</v>
      </c>
      <c r="L6196">
        <v>2022</v>
      </c>
      <c r="M6196" t="s">
        <v>18</v>
      </c>
    </row>
    <row r="6197" spans="1:13" x14ac:dyDescent="0.25">
      <c r="A6197" s="1">
        <v>44609</v>
      </c>
      <c r="B6197" s="2">
        <v>0.66319444444444442</v>
      </c>
      <c r="C6197" t="s">
        <v>33</v>
      </c>
      <c r="D6197" t="s">
        <v>68</v>
      </c>
      <c r="E6197">
        <v>10</v>
      </c>
      <c r="F6197">
        <v>14</v>
      </c>
      <c r="G6197" t="s">
        <v>32</v>
      </c>
      <c r="H6197" t="s">
        <v>223</v>
      </c>
      <c r="I6197">
        <v>5243</v>
      </c>
      <c r="J6197" t="s">
        <v>16</v>
      </c>
      <c r="K6197" t="s">
        <v>17</v>
      </c>
      <c r="L6197">
        <v>2022</v>
      </c>
      <c r="M6197" t="s">
        <v>18</v>
      </c>
    </row>
    <row r="6198" spans="1:13" x14ac:dyDescent="0.25">
      <c r="A6198" s="1">
        <v>44609</v>
      </c>
      <c r="B6198" s="2">
        <v>0.81874999999999998</v>
      </c>
      <c r="C6198" t="s">
        <v>33</v>
      </c>
      <c r="D6198" t="s">
        <v>36</v>
      </c>
      <c r="E6198">
        <v>7</v>
      </c>
      <c r="F6198">
        <v>10</v>
      </c>
      <c r="G6198" t="s">
        <v>15</v>
      </c>
      <c r="H6198" t="s">
        <v>221</v>
      </c>
      <c r="I6198">
        <v>5636</v>
      </c>
      <c r="J6198" t="s">
        <v>16</v>
      </c>
      <c r="K6198" t="s">
        <v>17</v>
      </c>
      <c r="L6198">
        <v>2022</v>
      </c>
      <c r="M6198" t="s">
        <v>18</v>
      </c>
    </row>
    <row r="6199" spans="1:13" x14ac:dyDescent="0.25">
      <c r="A6199" s="1">
        <v>44609</v>
      </c>
      <c r="B6199" s="2">
        <v>0.87638888888888888</v>
      </c>
      <c r="C6199" t="s">
        <v>33</v>
      </c>
      <c r="D6199" t="s">
        <v>43</v>
      </c>
      <c r="E6199">
        <v>18</v>
      </c>
      <c r="F6199">
        <v>25</v>
      </c>
      <c r="G6199" t="s">
        <v>20</v>
      </c>
      <c r="H6199" t="s">
        <v>223</v>
      </c>
      <c r="I6199">
        <v>5227</v>
      </c>
      <c r="J6199" t="s">
        <v>55</v>
      </c>
      <c r="K6199" t="s">
        <v>56</v>
      </c>
      <c r="L6199">
        <v>2022</v>
      </c>
      <c r="M6199" t="s">
        <v>18</v>
      </c>
    </row>
    <row r="6200" spans="1:13" x14ac:dyDescent="0.25">
      <c r="A6200" s="1">
        <v>44610</v>
      </c>
      <c r="B6200" s="2">
        <v>0.66111111111111109</v>
      </c>
      <c r="C6200" t="s">
        <v>40</v>
      </c>
      <c r="D6200" t="s">
        <v>103</v>
      </c>
      <c r="E6200">
        <v>7</v>
      </c>
      <c r="F6200">
        <v>10</v>
      </c>
      <c r="G6200" t="s">
        <v>23</v>
      </c>
      <c r="H6200" t="s">
        <v>221</v>
      </c>
      <c r="I6200">
        <v>5641</v>
      </c>
      <c r="J6200" t="s">
        <v>16</v>
      </c>
      <c r="K6200" t="s">
        <v>17</v>
      </c>
      <c r="L6200">
        <v>2022</v>
      </c>
      <c r="M6200" t="s">
        <v>18</v>
      </c>
    </row>
    <row r="6201" spans="1:13" x14ac:dyDescent="0.25">
      <c r="A6201" s="1">
        <v>44610</v>
      </c>
      <c r="B6201" s="2">
        <v>0.73541666666666672</v>
      </c>
      <c r="C6201" t="s">
        <v>40</v>
      </c>
      <c r="D6201" t="s">
        <v>95</v>
      </c>
      <c r="E6201">
        <v>3</v>
      </c>
      <c r="F6201">
        <v>6</v>
      </c>
      <c r="G6201" t="s">
        <v>23</v>
      </c>
      <c r="H6201" t="s">
        <v>221</v>
      </c>
      <c r="I6201">
        <v>5571</v>
      </c>
      <c r="J6201" t="s">
        <v>16</v>
      </c>
      <c r="K6201" t="s">
        <v>17</v>
      </c>
      <c r="L6201">
        <v>2022</v>
      </c>
      <c r="M6201" t="s">
        <v>18</v>
      </c>
    </row>
    <row r="6202" spans="1:13" x14ac:dyDescent="0.25">
      <c r="A6202" s="1">
        <v>44610</v>
      </c>
      <c r="B6202" s="2">
        <v>0.73888888888888893</v>
      </c>
      <c r="C6202" t="s">
        <v>40</v>
      </c>
      <c r="D6202" t="s">
        <v>54</v>
      </c>
      <c r="E6202">
        <v>13</v>
      </c>
      <c r="F6202">
        <v>16</v>
      </c>
      <c r="G6202" t="s">
        <v>15</v>
      </c>
      <c r="H6202" t="s">
        <v>221</v>
      </c>
      <c r="I6202">
        <v>5571</v>
      </c>
      <c r="J6202" t="s">
        <v>16</v>
      </c>
      <c r="K6202" t="s">
        <v>17</v>
      </c>
      <c r="L6202">
        <v>2022</v>
      </c>
      <c r="M6202" t="s">
        <v>18</v>
      </c>
    </row>
    <row r="6203" spans="1:13" x14ac:dyDescent="0.25">
      <c r="A6203" s="1">
        <v>44610</v>
      </c>
      <c r="B6203" s="2">
        <v>0.74722222222222223</v>
      </c>
      <c r="C6203" t="s">
        <v>40</v>
      </c>
      <c r="D6203" t="s">
        <v>98</v>
      </c>
      <c r="E6203">
        <v>0</v>
      </c>
      <c r="F6203">
        <v>0</v>
      </c>
      <c r="G6203" t="s">
        <v>32</v>
      </c>
      <c r="H6203" t="s">
        <v>223</v>
      </c>
      <c r="I6203">
        <v>5009</v>
      </c>
      <c r="J6203" t="s">
        <v>16</v>
      </c>
      <c r="K6203" t="s">
        <v>17</v>
      </c>
      <c r="L6203">
        <v>2022</v>
      </c>
      <c r="M6203" t="s">
        <v>18</v>
      </c>
    </row>
    <row r="6204" spans="1:13" x14ac:dyDescent="0.25">
      <c r="A6204" s="1">
        <v>44610</v>
      </c>
      <c r="B6204" s="2">
        <v>0.80208333333333337</v>
      </c>
      <c r="C6204" t="s">
        <v>40</v>
      </c>
      <c r="D6204" t="s">
        <v>86</v>
      </c>
      <c r="E6204">
        <v>4</v>
      </c>
      <c r="F6204">
        <v>8</v>
      </c>
      <c r="G6204" t="s">
        <v>20</v>
      </c>
      <c r="H6204" t="s">
        <v>223</v>
      </c>
      <c r="I6204">
        <v>5253</v>
      </c>
      <c r="J6204" t="s">
        <v>16</v>
      </c>
      <c r="K6204" t="s">
        <v>17</v>
      </c>
      <c r="L6204">
        <v>2022</v>
      </c>
      <c r="M6204" t="s">
        <v>18</v>
      </c>
    </row>
    <row r="6205" spans="1:13" x14ac:dyDescent="0.25">
      <c r="A6205" s="1">
        <v>44610</v>
      </c>
      <c r="B6205" s="2">
        <v>0.87708333333333333</v>
      </c>
      <c r="C6205" t="s">
        <v>40</v>
      </c>
      <c r="D6205" t="s">
        <v>58</v>
      </c>
      <c r="E6205">
        <v>3</v>
      </c>
      <c r="F6205">
        <v>6</v>
      </c>
      <c r="G6205" t="s">
        <v>15</v>
      </c>
      <c r="H6205" t="s">
        <v>221</v>
      </c>
      <c r="I6205">
        <v>5436</v>
      </c>
      <c r="J6205" t="s">
        <v>16</v>
      </c>
      <c r="K6205" t="s">
        <v>17</v>
      </c>
      <c r="L6205">
        <v>2022</v>
      </c>
      <c r="M6205" t="s">
        <v>18</v>
      </c>
    </row>
    <row r="6206" spans="1:13" x14ac:dyDescent="0.25">
      <c r="A6206" s="1">
        <v>44610</v>
      </c>
      <c r="B6206" s="2">
        <v>0.97777777777777775</v>
      </c>
      <c r="C6206" t="s">
        <v>40</v>
      </c>
      <c r="D6206" t="s">
        <v>80</v>
      </c>
      <c r="E6206">
        <v>5</v>
      </c>
      <c r="F6206">
        <v>12</v>
      </c>
      <c r="G6206" t="s">
        <v>32</v>
      </c>
      <c r="H6206" t="s">
        <v>223</v>
      </c>
      <c r="I6206">
        <v>5234</v>
      </c>
      <c r="J6206" t="s">
        <v>16</v>
      </c>
      <c r="K6206" t="s">
        <v>17</v>
      </c>
      <c r="L6206">
        <v>2022</v>
      </c>
      <c r="M6206" t="s">
        <v>18</v>
      </c>
    </row>
    <row r="6207" spans="1:13" x14ac:dyDescent="0.25">
      <c r="A6207" s="1">
        <v>44610</v>
      </c>
      <c r="B6207" s="2">
        <v>2.0833333333333333E-3</v>
      </c>
      <c r="C6207" t="s">
        <v>40</v>
      </c>
      <c r="D6207" t="s">
        <v>95</v>
      </c>
      <c r="E6207">
        <v>0</v>
      </c>
      <c r="F6207">
        <v>0</v>
      </c>
      <c r="G6207" t="s">
        <v>15</v>
      </c>
      <c r="H6207" t="s">
        <v>221</v>
      </c>
      <c r="I6207">
        <v>5466</v>
      </c>
      <c r="J6207" t="s">
        <v>16</v>
      </c>
      <c r="K6207" t="s">
        <v>17</v>
      </c>
      <c r="L6207">
        <v>2022</v>
      </c>
      <c r="M6207" t="s">
        <v>18</v>
      </c>
    </row>
    <row r="6208" spans="1:13" x14ac:dyDescent="0.25">
      <c r="A6208" s="1">
        <v>44611</v>
      </c>
      <c r="B6208" s="2">
        <v>0.55972222222222223</v>
      </c>
      <c r="C6208" t="s">
        <v>50</v>
      </c>
      <c r="D6208" t="s">
        <v>65</v>
      </c>
      <c r="E6208">
        <v>0</v>
      </c>
      <c r="F6208">
        <v>0</v>
      </c>
      <c r="G6208" t="s">
        <v>23</v>
      </c>
      <c r="H6208" t="s">
        <v>221</v>
      </c>
      <c r="I6208">
        <v>5886</v>
      </c>
      <c r="J6208" t="s">
        <v>16</v>
      </c>
      <c r="K6208" t="s">
        <v>17</v>
      </c>
      <c r="L6208">
        <v>2022</v>
      </c>
      <c r="M6208" t="s">
        <v>18</v>
      </c>
    </row>
    <row r="6209" spans="1:13" x14ac:dyDescent="0.25">
      <c r="A6209" s="1">
        <v>44611</v>
      </c>
      <c r="B6209" s="2">
        <v>0.58263888888888893</v>
      </c>
      <c r="C6209" t="s">
        <v>50</v>
      </c>
      <c r="D6209" t="s">
        <v>52</v>
      </c>
      <c r="E6209">
        <v>3</v>
      </c>
      <c r="F6209">
        <v>7</v>
      </c>
      <c r="G6209" t="s">
        <v>23</v>
      </c>
      <c r="H6209" t="s">
        <v>221</v>
      </c>
      <c r="I6209">
        <v>5716</v>
      </c>
      <c r="J6209" t="s">
        <v>16</v>
      </c>
      <c r="K6209" t="s">
        <v>17</v>
      </c>
      <c r="L6209">
        <v>2022</v>
      </c>
      <c r="M6209" t="s">
        <v>18</v>
      </c>
    </row>
    <row r="6210" spans="1:13" x14ac:dyDescent="0.25">
      <c r="A6210" s="1">
        <v>44611</v>
      </c>
      <c r="B6210" s="2">
        <v>0.65277777777777779</v>
      </c>
      <c r="C6210" t="s">
        <v>50</v>
      </c>
      <c r="D6210" t="s">
        <v>14</v>
      </c>
      <c r="E6210">
        <v>4</v>
      </c>
      <c r="F6210">
        <v>8</v>
      </c>
      <c r="G6210" t="s">
        <v>23</v>
      </c>
      <c r="H6210" t="s">
        <v>221</v>
      </c>
      <c r="I6210">
        <v>5641</v>
      </c>
      <c r="J6210" t="s">
        <v>16</v>
      </c>
      <c r="K6210" t="s">
        <v>17</v>
      </c>
      <c r="L6210">
        <v>2022</v>
      </c>
      <c r="M6210" t="s">
        <v>18</v>
      </c>
    </row>
    <row r="6211" spans="1:13" x14ac:dyDescent="0.25">
      <c r="A6211" s="1">
        <v>44611</v>
      </c>
      <c r="B6211" s="2">
        <v>0.66736111111111107</v>
      </c>
      <c r="C6211" t="s">
        <v>50</v>
      </c>
      <c r="D6211" t="s">
        <v>36</v>
      </c>
      <c r="E6211">
        <v>14</v>
      </c>
      <c r="F6211">
        <v>18</v>
      </c>
      <c r="G6211" t="s">
        <v>15</v>
      </c>
      <c r="H6211" t="s">
        <v>221</v>
      </c>
      <c r="I6211">
        <v>5616</v>
      </c>
      <c r="J6211" t="s">
        <v>55</v>
      </c>
      <c r="K6211" t="s">
        <v>56</v>
      </c>
      <c r="L6211">
        <v>2022</v>
      </c>
      <c r="M6211" t="s">
        <v>18</v>
      </c>
    </row>
    <row r="6212" spans="1:13" x14ac:dyDescent="0.25">
      <c r="A6212" s="1">
        <v>44611</v>
      </c>
      <c r="B6212" s="2">
        <v>0.69305555555555554</v>
      </c>
      <c r="C6212" t="s">
        <v>50</v>
      </c>
      <c r="D6212" t="s">
        <v>108</v>
      </c>
      <c r="E6212">
        <v>11</v>
      </c>
      <c r="F6212">
        <v>15</v>
      </c>
      <c r="G6212" t="s">
        <v>15</v>
      </c>
      <c r="H6212" t="s">
        <v>221</v>
      </c>
      <c r="I6212">
        <v>5866</v>
      </c>
      <c r="J6212" t="s">
        <v>55</v>
      </c>
      <c r="K6212" t="s">
        <v>56</v>
      </c>
      <c r="L6212">
        <v>2022</v>
      </c>
      <c r="M6212" t="s">
        <v>18</v>
      </c>
    </row>
    <row r="6213" spans="1:13" x14ac:dyDescent="0.25">
      <c r="A6213" s="1">
        <v>44611</v>
      </c>
      <c r="B6213" s="2">
        <v>0.73263888888888884</v>
      </c>
      <c r="C6213" t="s">
        <v>50</v>
      </c>
      <c r="D6213" t="s">
        <v>104</v>
      </c>
      <c r="E6213">
        <v>4</v>
      </c>
      <c r="F6213">
        <v>8</v>
      </c>
      <c r="G6213" t="s">
        <v>23</v>
      </c>
      <c r="H6213" t="s">
        <v>221</v>
      </c>
      <c r="I6213">
        <v>5841</v>
      </c>
      <c r="J6213" t="s">
        <v>16</v>
      </c>
      <c r="K6213" t="s">
        <v>17</v>
      </c>
      <c r="L6213">
        <v>2022</v>
      </c>
      <c r="M6213" t="s">
        <v>18</v>
      </c>
    </row>
    <row r="6214" spans="1:13" x14ac:dyDescent="0.25">
      <c r="A6214" s="1">
        <v>44611</v>
      </c>
      <c r="B6214" s="2">
        <v>0.80694444444444446</v>
      </c>
      <c r="C6214" t="s">
        <v>50</v>
      </c>
      <c r="D6214" t="s">
        <v>65</v>
      </c>
      <c r="E6214">
        <v>3</v>
      </c>
      <c r="F6214">
        <v>7</v>
      </c>
      <c r="G6214" t="s">
        <v>23</v>
      </c>
      <c r="H6214" t="s">
        <v>221</v>
      </c>
      <c r="I6214">
        <v>5856</v>
      </c>
      <c r="J6214" t="s">
        <v>16</v>
      </c>
      <c r="K6214" t="s">
        <v>17</v>
      </c>
      <c r="L6214">
        <v>2022</v>
      </c>
      <c r="M6214" t="s">
        <v>18</v>
      </c>
    </row>
    <row r="6215" spans="1:13" x14ac:dyDescent="0.25">
      <c r="A6215" s="1">
        <v>44611</v>
      </c>
      <c r="B6215" s="2">
        <v>0.98888888888888893</v>
      </c>
      <c r="C6215" t="s">
        <v>50</v>
      </c>
      <c r="D6215" t="s">
        <v>74</v>
      </c>
      <c r="E6215">
        <v>0</v>
      </c>
      <c r="F6215">
        <v>0</v>
      </c>
      <c r="G6215" t="s">
        <v>32</v>
      </c>
      <c r="H6215" t="s">
        <v>223</v>
      </c>
      <c r="I6215">
        <v>5160</v>
      </c>
      <c r="J6215" t="s">
        <v>55</v>
      </c>
      <c r="K6215" t="s">
        <v>56</v>
      </c>
      <c r="L6215">
        <v>2022</v>
      </c>
      <c r="M6215" t="s">
        <v>18</v>
      </c>
    </row>
    <row r="6216" spans="1:13" x14ac:dyDescent="0.25">
      <c r="A6216" s="1">
        <v>44611</v>
      </c>
      <c r="B6216" s="2">
        <v>7.6388888888888886E-3</v>
      </c>
      <c r="C6216" t="s">
        <v>50</v>
      </c>
      <c r="D6216" t="s">
        <v>49</v>
      </c>
      <c r="E6216">
        <v>5</v>
      </c>
      <c r="F6216">
        <v>10</v>
      </c>
      <c r="G6216" t="s">
        <v>23</v>
      </c>
      <c r="H6216" t="s">
        <v>221</v>
      </c>
      <c r="I6216">
        <v>5941</v>
      </c>
      <c r="J6216" t="s">
        <v>16</v>
      </c>
      <c r="K6216" t="s">
        <v>17</v>
      </c>
      <c r="L6216">
        <v>2022</v>
      </c>
      <c r="M6216" t="s">
        <v>18</v>
      </c>
    </row>
    <row r="6217" spans="1:13" x14ac:dyDescent="0.25">
      <c r="A6217" s="1">
        <v>44612</v>
      </c>
      <c r="B6217" s="2">
        <v>0.38055555555555554</v>
      </c>
      <c r="C6217" t="s">
        <v>53</v>
      </c>
      <c r="D6217" t="s">
        <v>49</v>
      </c>
      <c r="E6217">
        <v>3</v>
      </c>
      <c r="F6217">
        <v>9</v>
      </c>
      <c r="G6217" t="s">
        <v>15</v>
      </c>
      <c r="H6217" t="s">
        <v>221</v>
      </c>
      <c r="I6217">
        <v>5871</v>
      </c>
      <c r="J6217" t="s">
        <v>16</v>
      </c>
      <c r="K6217" t="s">
        <v>17</v>
      </c>
      <c r="L6217">
        <v>2022</v>
      </c>
      <c r="M6217" t="s">
        <v>18</v>
      </c>
    </row>
    <row r="6218" spans="1:13" x14ac:dyDescent="0.25">
      <c r="A6218" s="1">
        <v>44612</v>
      </c>
      <c r="B6218" s="2">
        <v>0.64652777777777781</v>
      </c>
      <c r="C6218" t="s">
        <v>53</v>
      </c>
      <c r="D6218" t="s">
        <v>48</v>
      </c>
      <c r="E6218">
        <v>0</v>
      </c>
      <c r="F6218">
        <v>0</v>
      </c>
      <c r="G6218" t="s">
        <v>15</v>
      </c>
      <c r="H6218" t="s">
        <v>221</v>
      </c>
      <c r="I6218">
        <v>5521</v>
      </c>
      <c r="J6218" t="s">
        <v>55</v>
      </c>
      <c r="K6218" t="s">
        <v>56</v>
      </c>
      <c r="L6218">
        <v>2022</v>
      </c>
      <c r="M6218" t="s">
        <v>18</v>
      </c>
    </row>
    <row r="6219" spans="1:13" x14ac:dyDescent="0.25">
      <c r="A6219" s="1">
        <v>44612</v>
      </c>
      <c r="B6219" s="2">
        <v>0.66041666666666665</v>
      </c>
      <c r="C6219" t="s">
        <v>53</v>
      </c>
      <c r="D6219" t="s">
        <v>79</v>
      </c>
      <c r="E6219">
        <v>6</v>
      </c>
      <c r="F6219">
        <v>11</v>
      </c>
      <c r="G6219" t="s">
        <v>15</v>
      </c>
      <c r="H6219" t="s">
        <v>221</v>
      </c>
      <c r="I6219">
        <v>5931</v>
      </c>
      <c r="J6219" t="s">
        <v>16</v>
      </c>
      <c r="K6219" t="s">
        <v>17</v>
      </c>
      <c r="L6219">
        <v>2022</v>
      </c>
      <c r="M6219" t="s">
        <v>18</v>
      </c>
    </row>
    <row r="6220" spans="1:13" x14ac:dyDescent="0.25">
      <c r="A6220" s="1">
        <v>44612</v>
      </c>
      <c r="B6220" s="2">
        <v>0.8354166666666667</v>
      </c>
      <c r="C6220" t="s">
        <v>53</v>
      </c>
      <c r="D6220" t="s">
        <v>65</v>
      </c>
      <c r="E6220">
        <v>0</v>
      </c>
      <c r="F6220">
        <v>0</v>
      </c>
      <c r="G6220" t="s">
        <v>15</v>
      </c>
      <c r="H6220" t="s">
        <v>221</v>
      </c>
      <c r="I6220">
        <v>4562</v>
      </c>
      <c r="J6220" t="s">
        <v>55</v>
      </c>
      <c r="K6220" t="s">
        <v>56</v>
      </c>
      <c r="L6220">
        <v>2022</v>
      </c>
      <c r="M6220" t="s">
        <v>18</v>
      </c>
    </row>
    <row r="6221" spans="1:13" x14ac:dyDescent="0.25">
      <c r="A6221" s="1">
        <v>44612</v>
      </c>
      <c r="B6221" s="2">
        <v>0.88055555555555554</v>
      </c>
      <c r="C6221" t="s">
        <v>53</v>
      </c>
      <c r="D6221" t="s">
        <v>76</v>
      </c>
      <c r="E6221">
        <v>0</v>
      </c>
      <c r="F6221">
        <v>0</v>
      </c>
      <c r="G6221" t="s">
        <v>32</v>
      </c>
      <c r="H6221" t="s">
        <v>223</v>
      </c>
      <c r="I6221">
        <v>5089</v>
      </c>
      <c r="J6221" t="s">
        <v>16</v>
      </c>
      <c r="K6221" t="s">
        <v>17</v>
      </c>
      <c r="L6221">
        <v>2022</v>
      </c>
      <c r="M6221" t="s">
        <v>18</v>
      </c>
    </row>
    <row r="6222" spans="1:13" x14ac:dyDescent="0.25">
      <c r="A6222" s="1">
        <v>44613</v>
      </c>
      <c r="B6222" s="2">
        <v>0.35347222222222224</v>
      </c>
      <c r="C6222" t="s">
        <v>13</v>
      </c>
      <c r="D6222" t="s">
        <v>54</v>
      </c>
      <c r="E6222">
        <v>0</v>
      </c>
      <c r="F6222">
        <v>0</v>
      </c>
      <c r="G6222" t="s">
        <v>15</v>
      </c>
      <c r="H6222" t="s">
        <v>221</v>
      </c>
      <c r="I6222">
        <v>6806</v>
      </c>
      <c r="J6222" t="s">
        <v>16</v>
      </c>
      <c r="K6222" t="s">
        <v>17</v>
      </c>
      <c r="L6222">
        <v>2022</v>
      </c>
      <c r="M6222" t="s">
        <v>18</v>
      </c>
    </row>
    <row r="6223" spans="1:13" x14ac:dyDescent="0.25">
      <c r="A6223" s="1">
        <v>44613</v>
      </c>
      <c r="B6223" s="2">
        <v>0.35486111111111113</v>
      </c>
      <c r="C6223" t="s">
        <v>13</v>
      </c>
      <c r="D6223" t="s">
        <v>134</v>
      </c>
      <c r="E6223">
        <v>0</v>
      </c>
      <c r="F6223">
        <v>0</v>
      </c>
      <c r="G6223" t="s">
        <v>15</v>
      </c>
      <c r="H6223" t="s">
        <v>221</v>
      </c>
      <c r="I6223">
        <v>5816</v>
      </c>
      <c r="J6223" t="s">
        <v>16</v>
      </c>
      <c r="K6223" t="s">
        <v>17</v>
      </c>
      <c r="L6223">
        <v>2022</v>
      </c>
      <c r="M6223" t="s">
        <v>18</v>
      </c>
    </row>
    <row r="6224" spans="1:13" x14ac:dyDescent="0.25">
      <c r="A6224" s="1">
        <v>44613</v>
      </c>
      <c r="B6224" s="2">
        <v>0.64583333333333337</v>
      </c>
      <c r="C6224" t="s">
        <v>13</v>
      </c>
      <c r="D6224" t="s">
        <v>67</v>
      </c>
      <c r="E6224">
        <v>7</v>
      </c>
      <c r="F6224">
        <v>12</v>
      </c>
      <c r="G6224" t="s">
        <v>23</v>
      </c>
      <c r="H6224" t="s">
        <v>221</v>
      </c>
      <c r="I6224">
        <v>5751</v>
      </c>
      <c r="J6224" t="s">
        <v>16</v>
      </c>
      <c r="K6224" t="s">
        <v>17</v>
      </c>
      <c r="L6224">
        <v>2022</v>
      </c>
      <c r="M6224" t="s">
        <v>18</v>
      </c>
    </row>
    <row r="6225" spans="1:13" x14ac:dyDescent="0.25">
      <c r="A6225" s="1">
        <v>44613</v>
      </c>
      <c r="B6225" s="2">
        <v>0.67708333333333337</v>
      </c>
      <c r="C6225" t="s">
        <v>13</v>
      </c>
      <c r="D6225" t="s">
        <v>75</v>
      </c>
      <c r="E6225">
        <v>0</v>
      </c>
      <c r="F6225">
        <v>0</v>
      </c>
      <c r="G6225" t="s">
        <v>15</v>
      </c>
      <c r="H6225" t="s">
        <v>221</v>
      </c>
      <c r="I6225">
        <v>6016</v>
      </c>
      <c r="J6225" t="s">
        <v>16</v>
      </c>
      <c r="K6225" t="s">
        <v>17</v>
      </c>
      <c r="L6225">
        <v>2022</v>
      </c>
      <c r="M6225" t="s">
        <v>18</v>
      </c>
    </row>
    <row r="6226" spans="1:13" x14ac:dyDescent="0.25">
      <c r="A6226" s="1">
        <v>44613</v>
      </c>
      <c r="B6226" s="2">
        <v>0.81597222222222221</v>
      </c>
      <c r="C6226" t="s">
        <v>13</v>
      </c>
      <c r="D6226" t="s">
        <v>54</v>
      </c>
      <c r="E6226">
        <v>0</v>
      </c>
      <c r="F6226">
        <v>0</v>
      </c>
      <c r="G6226" t="s">
        <v>15</v>
      </c>
      <c r="H6226" t="s">
        <v>221</v>
      </c>
      <c r="I6226">
        <v>5736</v>
      </c>
      <c r="J6226" t="s">
        <v>16</v>
      </c>
      <c r="K6226" t="s">
        <v>17</v>
      </c>
      <c r="L6226">
        <v>2022</v>
      </c>
      <c r="M6226" t="s">
        <v>18</v>
      </c>
    </row>
    <row r="6227" spans="1:13" x14ac:dyDescent="0.25">
      <c r="A6227" s="1">
        <v>44613</v>
      </c>
      <c r="B6227" s="2">
        <v>0.81666666666666665</v>
      </c>
      <c r="C6227" t="s">
        <v>13</v>
      </c>
      <c r="D6227" t="s">
        <v>27</v>
      </c>
      <c r="E6227">
        <v>27</v>
      </c>
      <c r="F6227">
        <v>32</v>
      </c>
      <c r="G6227" t="s">
        <v>23</v>
      </c>
      <c r="H6227" t="s">
        <v>221</v>
      </c>
      <c r="I6227">
        <v>5801</v>
      </c>
      <c r="J6227" t="s">
        <v>16</v>
      </c>
      <c r="K6227" t="s">
        <v>17</v>
      </c>
      <c r="L6227">
        <v>2022</v>
      </c>
      <c r="M6227" t="s">
        <v>18</v>
      </c>
    </row>
    <row r="6228" spans="1:13" x14ac:dyDescent="0.25">
      <c r="A6228" s="1">
        <v>44613</v>
      </c>
      <c r="B6228" s="2">
        <v>0.89722222222222225</v>
      </c>
      <c r="C6228" t="s">
        <v>13</v>
      </c>
      <c r="D6228" t="s">
        <v>42</v>
      </c>
      <c r="E6228">
        <v>0</v>
      </c>
      <c r="F6228">
        <v>0</v>
      </c>
      <c r="G6228" t="s">
        <v>20</v>
      </c>
      <c r="H6228" t="s">
        <v>223</v>
      </c>
      <c r="I6228">
        <v>5077</v>
      </c>
      <c r="J6228" t="s">
        <v>16</v>
      </c>
      <c r="K6228" t="s">
        <v>17</v>
      </c>
      <c r="L6228">
        <v>2022</v>
      </c>
      <c r="M6228" t="s">
        <v>18</v>
      </c>
    </row>
    <row r="6229" spans="1:13" x14ac:dyDescent="0.25">
      <c r="A6229" s="1">
        <v>44613</v>
      </c>
      <c r="B6229" s="2">
        <v>6.9444444444444447E-4</v>
      </c>
      <c r="C6229" t="s">
        <v>13</v>
      </c>
      <c r="D6229" t="s">
        <v>52</v>
      </c>
      <c r="E6229">
        <v>0</v>
      </c>
      <c r="F6229">
        <v>0</v>
      </c>
      <c r="G6229" t="s">
        <v>15</v>
      </c>
      <c r="H6229" t="s">
        <v>221</v>
      </c>
      <c r="I6229">
        <v>6111</v>
      </c>
      <c r="J6229" t="s">
        <v>55</v>
      </c>
      <c r="K6229" t="s">
        <v>56</v>
      </c>
      <c r="L6229">
        <v>2022</v>
      </c>
      <c r="M6229" t="s">
        <v>18</v>
      </c>
    </row>
    <row r="6230" spans="1:13" x14ac:dyDescent="0.25">
      <c r="A6230" s="1">
        <v>44614</v>
      </c>
      <c r="B6230" s="2">
        <v>0.37013888888888891</v>
      </c>
      <c r="C6230" t="s">
        <v>21</v>
      </c>
      <c r="D6230" t="s">
        <v>27</v>
      </c>
      <c r="E6230">
        <v>7</v>
      </c>
      <c r="F6230">
        <v>10</v>
      </c>
      <c r="G6230" t="s">
        <v>15</v>
      </c>
      <c r="H6230" t="s">
        <v>221</v>
      </c>
      <c r="I6230">
        <v>5741</v>
      </c>
      <c r="J6230" t="s">
        <v>16</v>
      </c>
      <c r="K6230" t="s">
        <v>17</v>
      </c>
      <c r="L6230">
        <v>2022</v>
      </c>
      <c r="M6230" t="s">
        <v>18</v>
      </c>
    </row>
    <row r="6231" spans="1:13" x14ac:dyDescent="0.25">
      <c r="A6231" s="1">
        <v>44614</v>
      </c>
      <c r="B6231" s="2">
        <v>0.56597222222222221</v>
      </c>
      <c r="C6231" t="s">
        <v>21</v>
      </c>
      <c r="D6231" t="s">
        <v>102</v>
      </c>
      <c r="E6231">
        <v>4</v>
      </c>
      <c r="F6231">
        <v>8</v>
      </c>
      <c r="G6231" t="s">
        <v>20</v>
      </c>
      <c r="H6231" t="s">
        <v>223</v>
      </c>
      <c r="I6231">
        <v>5057</v>
      </c>
      <c r="J6231" t="s">
        <v>16</v>
      </c>
      <c r="K6231" t="s">
        <v>17</v>
      </c>
      <c r="L6231">
        <v>2022</v>
      </c>
      <c r="M6231" t="s">
        <v>18</v>
      </c>
    </row>
    <row r="6232" spans="1:13" x14ac:dyDescent="0.25">
      <c r="A6232" s="1">
        <v>44614</v>
      </c>
      <c r="B6232" s="2">
        <v>0.71527777777777779</v>
      </c>
      <c r="C6232" t="s">
        <v>21</v>
      </c>
      <c r="D6232" t="s">
        <v>49</v>
      </c>
      <c r="E6232">
        <v>6</v>
      </c>
      <c r="F6232">
        <v>9</v>
      </c>
      <c r="G6232" t="s">
        <v>23</v>
      </c>
      <c r="H6232" t="s">
        <v>221</v>
      </c>
      <c r="I6232">
        <v>5756</v>
      </c>
      <c r="J6232" t="s">
        <v>16</v>
      </c>
      <c r="K6232" t="s">
        <v>17</v>
      </c>
      <c r="L6232">
        <v>2022</v>
      </c>
      <c r="M6232" t="s">
        <v>18</v>
      </c>
    </row>
    <row r="6233" spans="1:13" x14ac:dyDescent="0.25">
      <c r="A6233" s="1">
        <v>44614</v>
      </c>
      <c r="B6233" s="2">
        <v>0.77430555555555558</v>
      </c>
      <c r="C6233" t="s">
        <v>21</v>
      </c>
      <c r="D6233" t="s">
        <v>52</v>
      </c>
      <c r="E6233">
        <v>3</v>
      </c>
      <c r="F6233">
        <v>6</v>
      </c>
      <c r="G6233" t="s">
        <v>23</v>
      </c>
      <c r="H6233" t="s">
        <v>221</v>
      </c>
      <c r="I6233">
        <v>5681</v>
      </c>
      <c r="J6233" t="s">
        <v>16</v>
      </c>
      <c r="K6233" t="s">
        <v>17</v>
      </c>
      <c r="L6233">
        <v>2022</v>
      </c>
      <c r="M6233" t="s">
        <v>18</v>
      </c>
    </row>
    <row r="6234" spans="1:13" x14ac:dyDescent="0.25">
      <c r="A6234" s="1">
        <v>44614</v>
      </c>
      <c r="B6234" s="2">
        <v>0.82916666666666672</v>
      </c>
      <c r="C6234" t="s">
        <v>21</v>
      </c>
      <c r="D6234" t="s">
        <v>95</v>
      </c>
      <c r="E6234">
        <v>0</v>
      </c>
      <c r="F6234">
        <v>0</v>
      </c>
      <c r="G6234" t="s">
        <v>15</v>
      </c>
      <c r="H6234" t="s">
        <v>221</v>
      </c>
      <c r="I6234">
        <v>5541</v>
      </c>
      <c r="J6234" t="s">
        <v>16</v>
      </c>
      <c r="K6234" t="s">
        <v>17</v>
      </c>
      <c r="L6234">
        <v>2022</v>
      </c>
      <c r="M6234" t="s">
        <v>18</v>
      </c>
    </row>
    <row r="6235" spans="1:13" x14ac:dyDescent="0.25">
      <c r="A6235" s="1">
        <v>44615</v>
      </c>
      <c r="B6235" s="2">
        <v>0.39791666666666664</v>
      </c>
      <c r="C6235" t="s">
        <v>25</v>
      </c>
      <c r="D6235" t="s">
        <v>60</v>
      </c>
      <c r="E6235">
        <v>15</v>
      </c>
      <c r="F6235">
        <v>20</v>
      </c>
      <c r="G6235" t="s">
        <v>15</v>
      </c>
      <c r="H6235" t="s">
        <v>224</v>
      </c>
      <c r="I6235">
        <v>3007</v>
      </c>
      <c r="J6235" t="s">
        <v>61</v>
      </c>
      <c r="K6235" t="s">
        <v>17</v>
      </c>
      <c r="L6235">
        <v>2022</v>
      </c>
      <c r="M6235" t="s">
        <v>18</v>
      </c>
    </row>
    <row r="6236" spans="1:13" x14ac:dyDescent="0.25">
      <c r="A6236" s="1">
        <v>44615</v>
      </c>
      <c r="B6236" s="2">
        <v>0.73541666666666672</v>
      </c>
      <c r="C6236" t="s">
        <v>25</v>
      </c>
      <c r="D6236" t="s">
        <v>132</v>
      </c>
      <c r="E6236">
        <v>0</v>
      </c>
      <c r="F6236">
        <v>0</v>
      </c>
      <c r="G6236" t="s">
        <v>23</v>
      </c>
      <c r="H6236" t="s">
        <v>224</v>
      </c>
      <c r="I6236">
        <v>3020</v>
      </c>
      <c r="J6236" t="s">
        <v>61</v>
      </c>
      <c r="K6236" t="s">
        <v>17</v>
      </c>
      <c r="L6236">
        <v>2022</v>
      </c>
      <c r="M6236" t="s">
        <v>18</v>
      </c>
    </row>
    <row r="6237" spans="1:13" x14ac:dyDescent="0.25">
      <c r="A6237" s="1">
        <v>44615</v>
      </c>
      <c r="B6237" s="2">
        <v>0.57847222222222228</v>
      </c>
      <c r="C6237" t="s">
        <v>25</v>
      </c>
      <c r="D6237" t="s">
        <v>59</v>
      </c>
      <c r="E6237">
        <v>9</v>
      </c>
      <c r="F6237">
        <v>13</v>
      </c>
      <c r="G6237" t="s">
        <v>20</v>
      </c>
      <c r="H6237" t="s">
        <v>223</v>
      </c>
      <c r="I6237">
        <v>5310</v>
      </c>
      <c r="J6237" t="s">
        <v>16</v>
      </c>
      <c r="K6237" t="s">
        <v>17</v>
      </c>
      <c r="L6237">
        <v>2022</v>
      </c>
      <c r="M6237" t="s">
        <v>18</v>
      </c>
    </row>
    <row r="6238" spans="1:13" x14ac:dyDescent="0.25">
      <c r="A6238" s="1">
        <v>44615</v>
      </c>
      <c r="B6238" s="2">
        <v>0.59791666666666665</v>
      </c>
      <c r="C6238" t="s">
        <v>25</v>
      </c>
      <c r="D6238" t="s">
        <v>36</v>
      </c>
      <c r="E6238">
        <v>0</v>
      </c>
      <c r="F6238">
        <v>0</v>
      </c>
      <c r="G6238" t="s">
        <v>23</v>
      </c>
      <c r="H6238" t="s">
        <v>221</v>
      </c>
      <c r="I6238">
        <v>5821</v>
      </c>
      <c r="J6238" t="s">
        <v>16</v>
      </c>
      <c r="K6238" t="s">
        <v>17</v>
      </c>
      <c r="L6238">
        <v>2022</v>
      </c>
      <c r="M6238" t="s">
        <v>18</v>
      </c>
    </row>
    <row r="6239" spans="1:13" x14ac:dyDescent="0.25">
      <c r="A6239" s="1">
        <v>44615</v>
      </c>
      <c r="B6239" s="2">
        <v>0.66874999999999996</v>
      </c>
      <c r="C6239" t="s">
        <v>25</v>
      </c>
      <c r="D6239" t="s">
        <v>80</v>
      </c>
      <c r="E6239">
        <v>3</v>
      </c>
      <c r="F6239">
        <v>7</v>
      </c>
      <c r="G6239" t="s">
        <v>32</v>
      </c>
      <c r="H6239" t="s">
        <v>223</v>
      </c>
      <c r="I6239">
        <v>5041</v>
      </c>
      <c r="J6239" t="s">
        <v>16</v>
      </c>
      <c r="K6239" t="s">
        <v>17</v>
      </c>
      <c r="L6239">
        <v>2022</v>
      </c>
      <c r="M6239" t="s">
        <v>18</v>
      </c>
    </row>
    <row r="6240" spans="1:13" x14ac:dyDescent="0.25">
      <c r="A6240" s="1">
        <v>44615</v>
      </c>
      <c r="B6240" s="2">
        <v>0.81944444444444442</v>
      </c>
      <c r="C6240" t="s">
        <v>25</v>
      </c>
      <c r="D6240" t="s">
        <v>57</v>
      </c>
      <c r="E6240">
        <v>4</v>
      </c>
      <c r="F6240">
        <v>8</v>
      </c>
      <c r="G6240" t="s">
        <v>32</v>
      </c>
      <c r="H6240" t="s">
        <v>223</v>
      </c>
      <c r="I6240">
        <v>5166</v>
      </c>
      <c r="J6240" t="s">
        <v>91</v>
      </c>
      <c r="K6240" t="s">
        <v>92</v>
      </c>
      <c r="L6240">
        <v>2022</v>
      </c>
      <c r="M6240" t="s">
        <v>18</v>
      </c>
    </row>
    <row r="6241" spans="1:13" x14ac:dyDescent="0.25">
      <c r="A6241" s="1">
        <v>44615</v>
      </c>
      <c r="B6241" s="2">
        <v>0.82847222222222228</v>
      </c>
      <c r="C6241" t="s">
        <v>25</v>
      </c>
      <c r="D6241" t="s">
        <v>95</v>
      </c>
      <c r="E6241">
        <v>3</v>
      </c>
      <c r="F6241">
        <v>6</v>
      </c>
      <c r="G6241" t="s">
        <v>23</v>
      </c>
      <c r="H6241" t="s">
        <v>221</v>
      </c>
      <c r="I6241">
        <v>5951</v>
      </c>
      <c r="J6241" t="s">
        <v>16</v>
      </c>
      <c r="K6241" t="s">
        <v>17</v>
      </c>
      <c r="L6241">
        <v>2022</v>
      </c>
      <c r="M6241" t="s">
        <v>18</v>
      </c>
    </row>
    <row r="6242" spans="1:13" x14ac:dyDescent="0.25">
      <c r="A6242" s="1">
        <v>44615</v>
      </c>
      <c r="B6242" s="2">
        <v>0.87083333333333335</v>
      </c>
      <c r="C6242" t="s">
        <v>25</v>
      </c>
      <c r="D6242" t="s">
        <v>51</v>
      </c>
      <c r="E6242">
        <v>6</v>
      </c>
      <c r="F6242">
        <v>13</v>
      </c>
      <c r="G6242" t="s">
        <v>20</v>
      </c>
      <c r="H6242" t="s">
        <v>223</v>
      </c>
      <c r="I6242">
        <v>5026</v>
      </c>
      <c r="J6242" t="s">
        <v>16</v>
      </c>
      <c r="K6242" t="s">
        <v>17</v>
      </c>
      <c r="L6242">
        <v>2022</v>
      </c>
      <c r="M6242" t="s">
        <v>18</v>
      </c>
    </row>
    <row r="6243" spans="1:13" x14ac:dyDescent="0.25">
      <c r="A6243" s="1">
        <v>44615</v>
      </c>
      <c r="B6243" s="2">
        <v>7.9861111111111105E-2</v>
      </c>
      <c r="C6243" t="s">
        <v>25</v>
      </c>
      <c r="D6243" t="s">
        <v>54</v>
      </c>
      <c r="E6243">
        <v>0</v>
      </c>
      <c r="F6243">
        <v>0</v>
      </c>
      <c r="G6243" t="s">
        <v>15</v>
      </c>
      <c r="H6243" t="s">
        <v>221</v>
      </c>
      <c r="I6243">
        <v>5571</v>
      </c>
      <c r="J6243" t="s">
        <v>55</v>
      </c>
      <c r="K6243" t="s">
        <v>56</v>
      </c>
      <c r="L6243">
        <v>2022</v>
      </c>
      <c r="M6243" t="s">
        <v>18</v>
      </c>
    </row>
    <row r="6244" spans="1:13" x14ac:dyDescent="0.25">
      <c r="A6244" s="1">
        <v>44616</v>
      </c>
      <c r="B6244" s="2">
        <v>0.37083333333333335</v>
      </c>
      <c r="C6244" t="s">
        <v>33</v>
      </c>
      <c r="D6244" t="s">
        <v>48</v>
      </c>
      <c r="E6244">
        <v>0</v>
      </c>
      <c r="F6244">
        <v>0</v>
      </c>
      <c r="G6244" t="s">
        <v>23</v>
      </c>
      <c r="H6244" t="s">
        <v>221</v>
      </c>
      <c r="I6244">
        <v>5646</v>
      </c>
      <c r="J6244" t="s">
        <v>16</v>
      </c>
      <c r="K6244" t="s">
        <v>17</v>
      </c>
      <c r="L6244">
        <v>2022</v>
      </c>
      <c r="M6244" t="s">
        <v>18</v>
      </c>
    </row>
    <row r="6245" spans="1:13" x14ac:dyDescent="0.25">
      <c r="A6245" s="1">
        <v>44616</v>
      </c>
      <c r="B6245" s="2">
        <v>0.46736111111111112</v>
      </c>
      <c r="C6245" t="s">
        <v>33</v>
      </c>
      <c r="D6245" t="s">
        <v>37</v>
      </c>
      <c r="E6245">
        <v>11</v>
      </c>
      <c r="F6245">
        <v>15</v>
      </c>
      <c r="G6245" t="s">
        <v>32</v>
      </c>
      <c r="H6245" t="s">
        <v>223</v>
      </c>
      <c r="I6245">
        <v>5175</v>
      </c>
      <c r="J6245" t="s">
        <v>38</v>
      </c>
      <c r="K6245" t="s">
        <v>39</v>
      </c>
      <c r="L6245">
        <v>2022</v>
      </c>
      <c r="M6245" t="s">
        <v>18</v>
      </c>
    </row>
    <row r="6246" spans="1:13" x14ac:dyDescent="0.25">
      <c r="A6246" s="1">
        <v>44616</v>
      </c>
      <c r="B6246" s="2">
        <v>0.83611111111111114</v>
      </c>
      <c r="C6246" t="s">
        <v>33</v>
      </c>
      <c r="D6246" t="s">
        <v>63</v>
      </c>
      <c r="E6246">
        <v>3</v>
      </c>
      <c r="F6246">
        <v>6</v>
      </c>
      <c r="G6246" t="s">
        <v>23</v>
      </c>
      <c r="H6246" t="s">
        <v>221</v>
      </c>
      <c r="I6246">
        <v>5686</v>
      </c>
      <c r="J6246" t="s">
        <v>55</v>
      </c>
      <c r="K6246" t="s">
        <v>56</v>
      </c>
      <c r="L6246">
        <v>2022</v>
      </c>
      <c r="M6246" t="s">
        <v>18</v>
      </c>
    </row>
    <row r="6247" spans="1:13" x14ac:dyDescent="0.25">
      <c r="A6247" s="1">
        <v>44616</v>
      </c>
      <c r="B6247" s="2">
        <v>0.8833333333333333</v>
      </c>
      <c r="C6247" t="s">
        <v>33</v>
      </c>
      <c r="D6247" t="s">
        <v>26</v>
      </c>
      <c r="E6247">
        <v>0</v>
      </c>
      <c r="F6247">
        <v>0</v>
      </c>
      <c r="G6247" t="s">
        <v>20</v>
      </c>
      <c r="H6247" t="s">
        <v>223</v>
      </c>
      <c r="I6247">
        <v>5057</v>
      </c>
      <c r="J6247" t="s">
        <v>16</v>
      </c>
      <c r="K6247" t="s">
        <v>17</v>
      </c>
      <c r="L6247">
        <v>2022</v>
      </c>
      <c r="M6247" t="s">
        <v>18</v>
      </c>
    </row>
    <row r="6248" spans="1:13" x14ac:dyDescent="0.25">
      <c r="A6248" s="1">
        <v>44616</v>
      </c>
      <c r="B6248" s="2">
        <v>0.92013888888888884</v>
      </c>
      <c r="C6248" t="s">
        <v>33</v>
      </c>
      <c r="D6248" t="s">
        <v>35</v>
      </c>
      <c r="E6248">
        <v>6</v>
      </c>
      <c r="F6248">
        <v>11</v>
      </c>
      <c r="G6248" t="s">
        <v>23</v>
      </c>
      <c r="H6248" t="s">
        <v>221</v>
      </c>
      <c r="I6248">
        <v>6061</v>
      </c>
      <c r="J6248" t="s">
        <v>16</v>
      </c>
      <c r="K6248" t="s">
        <v>17</v>
      </c>
      <c r="L6248">
        <v>2022</v>
      </c>
      <c r="M6248" t="s">
        <v>18</v>
      </c>
    </row>
    <row r="6249" spans="1:13" x14ac:dyDescent="0.25">
      <c r="A6249" s="1">
        <v>44616</v>
      </c>
      <c r="B6249" s="2">
        <v>0.61527777777777781</v>
      </c>
      <c r="C6249" t="s">
        <v>33</v>
      </c>
      <c r="D6249" t="s">
        <v>72</v>
      </c>
      <c r="E6249">
        <v>6</v>
      </c>
      <c r="F6249">
        <v>11</v>
      </c>
      <c r="G6249" t="s">
        <v>32</v>
      </c>
      <c r="H6249" t="s">
        <v>222</v>
      </c>
      <c r="I6249">
        <v>6156</v>
      </c>
      <c r="J6249" t="s">
        <v>16</v>
      </c>
      <c r="K6249" t="s">
        <v>17</v>
      </c>
      <c r="L6249">
        <v>2022</v>
      </c>
      <c r="M6249" t="s">
        <v>18</v>
      </c>
    </row>
    <row r="6250" spans="1:13" x14ac:dyDescent="0.25">
      <c r="A6250" s="1">
        <v>44617</v>
      </c>
      <c r="B6250" s="2">
        <v>8.611111111111111E-2</v>
      </c>
      <c r="C6250" t="s">
        <v>40</v>
      </c>
      <c r="D6250" t="s">
        <v>63</v>
      </c>
      <c r="E6250">
        <v>0</v>
      </c>
      <c r="F6250">
        <v>0</v>
      </c>
      <c r="G6250" t="s">
        <v>15</v>
      </c>
      <c r="H6250" t="s">
        <v>221</v>
      </c>
      <c r="I6250">
        <v>5396</v>
      </c>
      <c r="J6250" t="s">
        <v>16</v>
      </c>
      <c r="K6250" t="s">
        <v>17</v>
      </c>
      <c r="L6250">
        <v>2022</v>
      </c>
      <c r="M6250" t="s">
        <v>18</v>
      </c>
    </row>
    <row r="6251" spans="1:13" x14ac:dyDescent="0.25">
      <c r="A6251" s="1">
        <v>44617</v>
      </c>
      <c r="B6251" s="2">
        <v>0.3263888888888889</v>
      </c>
      <c r="C6251" t="s">
        <v>40</v>
      </c>
      <c r="D6251" t="s">
        <v>51</v>
      </c>
      <c r="E6251">
        <v>7</v>
      </c>
      <c r="F6251">
        <v>11</v>
      </c>
      <c r="G6251" t="s">
        <v>20</v>
      </c>
      <c r="H6251" t="s">
        <v>223</v>
      </c>
      <c r="I6251">
        <v>5015</v>
      </c>
      <c r="J6251" t="s">
        <v>16</v>
      </c>
      <c r="K6251" t="s">
        <v>17</v>
      </c>
      <c r="L6251">
        <v>2022</v>
      </c>
      <c r="M6251" t="s">
        <v>18</v>
      </c>
    </row>
    <row r="6252" spans="1:13" x14ac:dyDescent="0.25">
      <c r="A6252" s="1">
        <v>44617</v>
      </c>
      <c r="B6252" s="2">
        <v>0.34375</v>
      </c>
      <c r="C6252" t="s">
        <v>40</v>
      </c>
      <c r="D6252" t="s">
        <v>63</v>
      </c>
      <c r="E6252">
        <v>0</v>
      </c>
      <c r="F6252">
        <v>0</v>
      </c>
      <c r="G6252" t="s">
        <v>15</v>
      </c>
      <c r="H6252" t="s">
        <v>221</v>
      </c>
      <c r="I6252">
        <v>5646</v>
      </c>
      <c r="J6252" t="s">
        <v>16</v>
      </c>
      <c r="K6252" t="s">
        <v>17</v>
      </c>
      <c r="L6252">
        <v>2022</v>
      </c>
      <c r="M6252" t="s">
        <v>18</v>
      </c>
    </row>
    <row r="6253" spans="1:13" x14ac:dyDescent="0.25">
      <c r="A6253" s="1">
        <v>44617</v>
      </c>
      <c r="B6253" s="2">
        <v>0.58611111111111114</v>
      </c>
      <c r="C6253" t="s">
        <v>40</v>
      </c>
      <c r="D6253" t="s">
        <v>43</v>
      </c>
      <c r="E6253">
        <v>0</v>
      </c>
      <c r="F6253">
        <v>0</v>
      </c>
      <c r="G6253" t="s">
        <v>32</v>
      </c>
      <c r="H6253" t="s">
        <v>223</v>
      </c>
      <c r="I6253">
        <v>5337</v>
      </c>
      <c r="J6253" t="s">
        <v>55</v>
      </c>
      <c r="K6253" t="s">
        <v>56</v>
      </c>
      <c r="L6253">
        <v>2022</v>
      </c>
      <c r="M6253" t="s">
        <v>18</v>
      </c>
    </row>
    <row r="6254" spans="1:13" x14ac:dyDescent="0.25">
      <c r="A6254" s="1">
        <v>44617</v>
      </c>
      <c r="B6254" s="2">
        <v>0.70138888888888884</v>
      </c>
      <c r="C6254" t="s">
        <v>40</v>
      </c>
      <c r="D6254" t="s">
        <v>112</v>
      </c>
      <c r="E6254">
        <v>12</v>
      </c>
      <c r="F6254">
        <v>15</v>
      </c>
      <c r="G6254" t="s">
        <v>23</v>
      </c>
      <c r="H6254" t="s">
        <v>221</v>
      </c>
      <c r="I6254">
        <v>5391</v>
      </c>
      <c r="J6254" t="s">
        <v>55</v>
      </c>
      <c r="K6254" t="s">
        <v>56</v>
      </c>
      <c r="L6254">
        <v>2022</v>
      </c>
      <c r="M6254" t="s">
        <v>18</v>
      </c>
    </row>
    <row r="6255" spans="1:13" x14ac:dyDescent="0.25">
      <c r="A6255" s="1">
        <v>44617</v>
      </c>
      <c r="B6255" s="2">
        <v>0.80902777777777779</v>
      </c>
      <c r="C6255" t="s">
        <v>40</v>
      </c>
      <c r="D6255" t="s">
        <v>47</v>
      </c>
      <c r="E6255">
        <v>3</v>
      </c>
      <c r="F6255">
        <v>6</v>
      </c>
      <c r="G6255" t="s">
        <v>15</v>
      </c>
      <c r="H6255" t="s">
        <v>221</v>
      </c>
      <c r="I6255">
        <v>5566</v>
      </c>
      <c r="J6255" t="s">
        <v>16</v>
      </c>
      <c r="K6255" t="s">
        <v>17</v>
      </c>
      <c r="L6255">
        <v>2022</v>
      </c>
      <c r="M6255" t="s">
        <v>18</v>
      </c>
    </row>
    <row r="6256" spans="1:13" x14ac:dyDescent="0.25">
      <c r="A6256" s="1">
        <v>44617</v>
      </c>
      <c r="B6256" s="2">
        <v>0.90486111111111112</v>
      </c>
      <c r="C6256" t="s">
        <v>40</v>
      </c>
      <c r="D6256" t="s">
        <v>65</v>
      </c>
      <c r="E6256">
        <v>4</v>
      </c>
      <c r="F6256">
        <v>7</v>
      </c>
      <c r="G6256" t="s">
        <v>23</v>
      </c>
      <c r="H6256" t="s">
        <v>221</v>
      </c>
      <c r="I6256">
        <v>5741</v>
      </c>
      <c r="J6256" t="s">
        <v>16</v>
      </c>
      <c r="K6256" t="s">
        <v>17</v>
      </c>
      <c r="L6256">
        <v>2022</v>
      </c>
      <c r="M6256" t="s">
        <v>18</v>
      </c>
    </row>
    <row r="6257" spans="1:13" x14ac:dyDescent="0.25">
      <c r="A6257" s="1">
        <v>44617</v>
      </c>
      <c r="B6257" s="2">
        <v>0.98402777777777772</v>
      </c>
      <c r="C6257" t="s">
        <v>40</v>
      </c>
      <c r="D6257" t="s">
        <v>76</v>
      </c>
      <c r="E6257">
        <v>3</v>
      </c>
      <c r="F6257">
        <v>10</v>
      </c>
      <c r="G6257" t="s">
        <v>20</v>
      </c>
      <c r="H6257" t="s">
        <v>223</v>
      </c>
      <c r="I6257">
        <v>5210</v>
      </c>
      <c r="J6257" t="s">
        <v>16</v>
      </c>
      <c r="K6257" t="s">
        <v>17</v>
      </c>
      <c r="L6257">
        <v>2022</v>
      </c>
      <c r="M6257" t="s">
        <v>18</v>
      </c>
    </row>
    <row r="6258" spans="1:13" x14ac:dyDescent="0.25">
      <c r="A6258" s="1">
        <v>44617</v>
      </c>
      <c r="B6258" s="2">
        <v>0.98888888888888893</v>
      </c>
      <c r="C6258" t="s">
        <v>40</v>
      </c>
      <c r="D6258" t="s">
        <v>88</v>
      </c>
      <c r="E6258">
        <v>8</v>
      </c>
      <c r="F6258">
        <v>13</v>
      </c>
      <c r="G6258" t="s">
        <v>15</v>
      </c>
      <c r="H6258" t="s">
        <v>221</v>
      </c>
      <c r="I6258">
        <v>5391</v>
      </c>
      <c r="J6258" t="s">
        <v>16</v>
      </c>
      <c r="K6258" t="s">
        <v>17</v>
      </c>
      <c r="L6258">
        <v>2022</v>
      </c>
      <c r="M6258" t="s">
        <v>18</v>
      </c>
    </row>
    <row r="6259" spans="1:13" x14ac:dyDescent="0.25">
      <c r="A6259" s="1">
        <v>44617</v>
      </c>
      <c r="B6259" s="2">
        <v>4.6527777777777779E-2</v>
      </c>
      <c r="C6259" t="s">
        <v>40</v>
      </c>
      <c r="D6259" t="s">
        <v>88</v>
      </c>
      <c r="E6259">
        <v>3</v>
      </c>
      <c r="F6259">
        <v>8</v>
      </c>
      <c r="G6259" t="s">
        <v>23</v>
      </c>
      <c r="H6259" t="s">
        <v>221</v>
      </c>
      <c r="I6259">
        <v>5676</v>
      </c>
      <c r="J6259" t="s">
        <v>16</v>
      </c>
      <c r="K6259" t="s">
        <v>17</v>
      </c>
      <c r="L6259">
        <v>2022</v>
      </c>
      <c r="M6259" t="s">
        <v>18</v>
      </c>
    </row>
    <row r="6260" spans="1:13" x14ac:dyDescent="0.25">
      <c r="A6260" s="1">
        <v>44617</v>
      </c>
      <c r="B6260" s="2">
        <v>6.7361111111111108E-2</v>
      </c>
      <c r="C6260" t="s">
        <v>40</v>
      </c>
      <c r="D6260" t="s">
        <v>47</v>
      </c>
      <c r="E6260">
        <v>0</v>
      </c>
      <c r="F6260">
        <v>0</v>
      </c>
      <c r="G6260" t="s">
        <v>23</v>
      </c>
      <c r="H6260" t="s">
        <v>221</v>
      </c>
      <c r="I6260">
        <v>5806</v>
      </c>
      <c r="J6260" t="s">
        <v>16</v>
      </c>
      <c r="K6260" t="s">
        <v>17</v>
      </c>
      <c r="L6260">
        <v>2022</v>
      </c>
      <c r="M6260" t="s">
        <v>18</v>
      </c>
    </row>
    <row r="6261" spans="1:13" x14ac:dyDescent="0.25">
      <c r="A6261" s="1">
        <v>44618</v>
      </c>
      <c r="B6261" s="2">
        <v>0.49861111111111112</v>
      </c>
      <c r="C6261" t="s">
        <v>50</v>
      </c>
      <c r="D6261" t="s">
        <v>43</v>
      </c>
      <c r="E6261">
        <v>3</v>
      </c>
      <c r="F6261">
        <v>7</v>
      </c>
      <c r="G6261" t="s">
        <v>32</v>
      </c>
      <c r="H6261" t="s">
        <v>223</v>
      </c>
      <c r="I6261">
        <v>5118</v>
      </c>
      <c r="J6261" t="s">
        <v>16</v>
      </c>
      <c r="K6261" t="s">
        <v>17</v>
      </c>
      <c r="L6261">
        <v>2022</v>
      </c>
      <c r="M6261" t="s">
        <v>18</v>
      </c>
    </row>
    <row r="6262" spans="1:13" x14ac:dyDescent="0.25">
      <c r="A6262" s="1">
        <v>44618</v>
      </c>
      <c r="B6262" s="2">
        <v>0.55138888888888893</v>
      </c>
      <c r="C6262" t="s">
        <v>50</v>
      </c>
      <c r="D6262" t="s">
        <v>48</v>
      </c>
      <c r="E6262">
        <v>3</v>
      </c>
      <c r="F6262">
        <v>9</v>
      </c>
      <c r="G6262" t="s">
        <v>23</v>
      </c>
      <c r="H6262" t="s">
        <v>221</v>
      </c>
      <c r="I6262">
        <v>6001</v>
      </c>
      <c r="J6262" t="s">
        <v>16</v>
      </c>
      <c r="K6262" t="s">
        <v>17</v>
      </c>
      <c r="L6262">
        <v>2022</v>
      </c>
      <c r="M6262" t="s">
        <v>18</v>
      </c>
    </row>
    <row r="6263" spans="1:13" x14ac:dyDescent="0.25">
      <c r="A6263" s="1">
        <v>44618</v>
      </c>
      <c r="B6263" s="2">
        <v>0.72083333333333333</v>
      </c>
      <c r="C6263" t="s">
        <v>50</v>
      </c>
      <c r="D6263" t="s">
        <v>63</v>
      </c>
      <c r="E6263">
        <v>32</v>
      </c>
      <c r="F6263">
        <v>38</v>
      </c>
      <c r="G6263" t="s">
        <v>23</v>
      </c>
      <c r="H6263" t="s">
        <v>221</v>
      </c>
      <c r="I6263">
        <v>5791</v>
      </c>
      <c r="J6263" t="s">
        <v>91</v>
      </c>
      <c r="K6263" t="s">
        <v>92</v>
      </c>
      <c r="L6263">
        <v>2022</v>
      </c>
      <c r="M6263" t="s">
        <v>18</v>
      </c>
    </row>
    <row r="6264" spans="1:13" x14ac:dyDescent="0.25">
      <c r="A6264" s="1">
        <v>44618</v>
      </c>
      <c r="B6264" s="2">
        <v>0.7319444444444444</v>
      </c>
      <c r="C6264" t="s">
        <v>50</v>
      </c>
      <c r="D6264" t="s">
        <v>88</v>
      </c>
      <c r="E6264">
        <v>32</v>
      </c>
      <c r="F6264">
        <v>38</v>
      </c>
      <c r="G6264" t="s">
        <v>15</v>
      </c>
      <c r="H6264" t="s">
        <v>221</v>
      </c>
      <c r="I6264">
        <v>5866</v>
      </c>
      <c r="J6264" t="s">
        <v>100</v>
      </c>
      <c r="K6264" t="s">
        <v>101</v>
      </c>
      <c r="L6264">
        <v>2022</v>
      </c>
      <c r="M6264" t="s">
        <v>18</v>
      </c>
    </row>
    <row r="6265" spans="1:13" x14ac:dyDescent="0.25">
      <c r="A6265" s="1">
        <v>44618</v>
      </c>
      <c r="B6265" s="2">
        <v>0.80902777777777779</v>
      </c>
      <c r="C6265" t="s">
        <v>50</v>
      </c>
      <c r="D6265" t="s">
        <v>48</v>
      </c>
      <c r="E6265">
        <v>8</v>
      </c>
      <c r="F6265">
        <v>14</v>
      </c>
      <c r="G6265" t="s">
        <v>23</v>
      </c>
      <c r="H6265" t="s">
        <v>221</v>
      </c>
      <c r="I6265">
        <v>5706</v>
      </c>
      <c r="J6265" t="s">
        <v>16</v>
      </c>
      <c r="K6265" t="s">
        <v>17</v>
      </c>
      <c r="L6265">
        <v>2022</v>
      </c>
      <c r="M6265" t="s">
        <v>18</v>
      </c>
    </row>
    <row r="6266" spans="1:13" x14ac:dyDescent="0.25">
      <c r="A6266" s="1">
        <v>44618</v>
      </c>
      <c r="B6266" s="2">
        <v>7.7777777777777779E-2</v>
      </c>
      <c r="C6266" t="s">
        <v>50</v>
      </c>
      <c r="D6266" t="s">
        <v>47</v>
      </c>
      <c r="E6266">
        <v>0</v>
      </c>
      <c r="F6266">
        <v>0</v>
      </c>
      <c r="G6266" t="s">
        <v>23</v>
      </c>
      <c r="H6266" t="s">
        <v>221</v>
      </c>
      <c r="I6266">
        <v>5416</v>
      </c>
      <c r="J6266" t="s">
        <v>16</v>
      </c>
      <c r="K6266" t="s">
        <v>17</v>
      </c>
      <c r="L6266">
        <v>2022</v>
      </c>
      <c r="M6266" t="s">
        <v>18</v>
      </c>
    </row>
    <row r="6267" spans="1:13" x14ac:dyDescent="0.25">
      <c r="A6267" s="1">
        <v>44619</v>
      </c>
      <c r="B6267" s="2">
        <v>0.37152777777777779</v>
      </c>
      <c r="C6267" t="s">
        <v>53</v>
      </c>
      <c r="D6267" t="s">
        <v>98</v>
      </c>
      <c r="E6267">
        <v>6</v>
      </c>
      <c r="F6267">
        <v>11</v>
      </c>
      <c r="G6267" t="s">
        <v>20</v>
      </c>
      <c r="H6267" t="s">
        <v>223</v>
      </c>
      <c r="I6267">
        <v>5086</v>
      </c>
      <c r="J6267" t="s">
        <v>16</v>
      </c>
      <c r="K6267" t="s">
        <v>17</v>
      </c>
      <c r="L6267">
        <v>2022</v>
      </c>
      <c r="M6267" t="s">
        <v>18</v>
      </c>
    </row>
    <row r="6268" spans="1:13" x14ac:dyDescent="0.25">
      <c r="A6268" s="1">
        <v>44619</v>
      </c>
      <c r="B6268" s="2">
        <v>0.63402777777777775</v>
      </c>
      <c r="C6268" t="s">
        <v>53</v>
      </c>
      <c r="D6268" t="s">
        <v>74</v>
      </c>
      <c r="E6268">
        <v>10</v>
      </c>
      <c r="F6268">
        <v>14</v>
      </c>
      <c r="G6268" t="s">
        <v>20</v>
      </c>
      <c r="H6268" t="s">
        <v>223</v>
      </c>
      <c r="I6268">
        <v>5140</v>
      </c>
      <c r="J6268" t="s">
        <v>16</v>
      </c>
      <c r="K6268" t="s">
        <v>17</v>
      </c>
      <c r="L6268">
        <v>2022</v>
      </c>
      <c r="M6268" t="s">
        <v>18</v>
      </c>
    </row>
    <row r="6269" spans="1:13" x14ac:dyDescent="0.25">
      <c r="A6269" s="1">
        <v>44619</v>
      </c>
      <c r="B6269" s="2">
        <v>0.73819444444444449</v>
      </c>
      <c r="C6269" t="s">
        <v>53</v>
      </c>
      <c r="D6269" t="s">
        <v>34</v>
      </c>
      <c r="E6269">
        <v>0</v>
      </c>
      <c r="F6269">
        <v>0</v>
      </c>
      <c r="G6269" t="s">
        <v>23</v>
      </c>
      <c r="H6269" t="s">
        <v>221</v>
      </c>
      <c r="I6269">
        <v>5846</v>
      </c>
      <c r="J6269" t="s">
        <v>16</v>
      </c>
      <c r="K6269" t="s">
        <v>17</v>
      </c>
      <c r="L6269">
        <v>2022</v>
      </c>
      <c r="M6269" t="s">
        <v>18</v>
      </c>
    </row>
    <row r="6270" spans="1:13" x14ac:dyDescent="0.25">
      <c r="A6270" s="1">
        <v>44619</v>
      </c>
      <c r="B6270" s="2">
        <v>0.77361111111111114</v>
      </c>
      <c r="C6270" t="s">
        <v>53</v>
      </c>
      <c r="D6270" t="s">
        <v>96</v>
      </c>
      <c r="E6270">
        <v>10</v>
      </c>
      <c r="F6270">
        <v>15</v>
      </c>
      <c r="G6270" t="s">
        <v>32</v>
      </c>
      <c r="H6270" t="s">
        <v>223</v>
      </c>
      <c r="I6270">
        <v>5055</v>
      </c>
      <c r="J6270" t="s">
        <v>16</v>
      </c>
      <c r="K6270" t="s">
        <v>17</v>
      </c>
      <c r="L6270">
        <v>2022</v>
      </c>
      <c r="M6270" t="s">
        <v>18</v>
      </c>
    </row>
    <row r="6271" spans="1:13" x14ac:dyDescent="0.25">
      <c r="A6271" s="1">
        <v>44619</v>
      </c>
      <c r="B6271" s="2">
        <v>0.82222222222222219</v>
      </c>
      <c r="C6271" t="s">
        <v>53</v>
      </c>
      <c r="D6271" t="s">
        <v>35</v>
      </c>
      <c r="E6271">
        <v>5</v>
      </c>
      <c r="F6271">
        <v>11</v>
      </c>
      <c r="G6271" t="s">
        <v>23</v>
      </c>
      <c r="H6271" t="s">
        <v>221</v>
      </c>
      <c r="I6271">
        <v>5791</v>
      </c>
      <c r="J6271" t="s">
        <v>16</v>
      </c>
      <c r="K6271" t="s">
        <v>17</v>
      </c>
      <c r="L6271">
        <v>2022</v>
      </c>
      <c r="M6271" t="s">
        <v>18</v>
      </c>
    </row>
    <row r="6272" spans="1:13" x14ac:dyDescent="0.25">
      <c r="A6272" s="1">
        <v>44619</v>
      </c>
      <c r="B6272" s="2">
        <v>0.84513888888888888</v>
      </c>
      <c r="C6272" t="s">
        <v>53</v>
      </c>
      <c r="D6272" t="s">
        <v>71</v>
      </c>
      <c r="E6272">
        <v>0</v>
      </c>
      <c r="F6272">
        <v>0</v>
      </c>
      <c r="G6272" t="s">
        <v>32</v>
      </c>
      <c r="H6272" t="s">
        <v>223</v>
      </c>
      <c r="I6272">
        <v>5128</v>
      </c>
      <c r="J6272" t="s">
        <v>16</v>
      </c>
      <c r="K6272" t="s">
        <v>17</v>
      </c>
      <c r="L6272">
        <v>2022</v>
      </c>
      <c r="M6272" t="s">
        <v>18</v>
      </c>
    </row>
    <row r="6273" spans="1:13" x14ac:dyDescent="0.25">
      <c r="A6273" s="1">
        <v>44619</v>
      </c>
      <c r="B6273" s="2">
        <v>0.84722222222222221</v>
      </c>
      <c r="C6273" t="s">
        <v>53</v>
      </c>
      <c r="D6273" t="s">
        <v>105</v>
      </c>
      <c r="E6273">
        <v>7</v>
      </c>
      <c r="F6273">
        <v>14</v>
      </c>
      <c r="G6273" t="s">
        <v>23</v>
      </c>
      <c r="H6273" t="s">
        <v>221</v>
      </c>
      <c r="I6273">
        <v>6056</v>
      </c>
      <c r="J6273" t="s">
        <v>16</v>
      </c>
      <c r="K6273" t="s">
        <v>17</v>
      </c>
      <c r="L6273">
        <v>2022</v>
      </c>
      <c r="M6273" t="s">
        <v>18</v>
      </c>
    </row>
    <row r="6274" spans="1:13" x14ac:dyDescent="0.25">
      <c r="A6274" s="1">
        <v>44619</v>
      </c>
      <c r="B6274" s="2">
        <v>0.85138888888888886</v>
      </c>
      <c r="C6274" t="s">
        <v>53</v>
      </c>
      <c r="D6274" t="s">
        <v>44</v>
      </c>
      <c r="E6274">
        <v>0</v>
      </c>
      <c r="F6274">
        <v>0</v>
      </c>
      <c r="G6274" t="s">
        <v>23</v>
      </c>
      <c r="H6274" t="s">
        <v>221</v>
      </c>
      <c r="I6274">
        <v>6056</v>
      </c>
      <c r="J6274" t="s">
        <v>16</v>
      </c>
      <c r="K6274" t="s">
        <v>17</v>
      </c>
      <c r="L6274">
        <v>2022</v>
      </c>
      <c r="M6274" t="s">
        <v>18</v>
      </c>
    </row>
    <row r="6275" spans="1:13" x14ac:dyDescent="0.25">
      <c r="A6275" s="1">
        <v>44619</v>
      </c>
      <c r="B6275" s="2">
        <v>0.91666666666666663</v>
      </c>
      <c r="C6275" t="s">
        <v>53</v>
      </c>
      <c r="D6275" t="s">
        <v>57</v>
      </c>
      <c r="E6275">
        <v>20</v>
      </c>
      <c r="F6275">
        <v>27</v>
      </c>
      <c r="G6275" t="s">
        <v>20</v>
      </c>
      <c r="H6275" t="s">
        <v>223</v>
      </c>
      <c r="I6275">
        <v>5349</v>
      </c>
      <c r="J6275" t="s">
        <v>16</v>
      </c>
      <c r="K6275" t="s">
        <v>17</v>
      </c>
      <c r="L6275">
        <v>2022</v>
      </c>
      <c r="M6275" t="s">
        <v>18</v>
      </c>
    </row>
    <row r="6276" spans="1:13" x14ac:dyDescent="0.25">
      <c r="A6276" s="1">
        <v>44619</v>
      </c>
      <c r="B6276" s="2">
        <v>0.92152777777777772</v>
      </c>
      <c r="C6276" t="s">
        <v>53</v>
      </c>
      <c r="D6276" t="s">
        <v>105</v>
      </c>
      <c r="E6276">
        <v>0</v>
      </c>
      <c r="F6276">
        <v>0</v>
      </c>
      <c r="G6276" t="s">
        <v>15</v>
      </c>
      <c r="H6276" t="s">
        <v>221</v>
      </c>
      <c r="I6276">
        <v>6051</v>
      </c>
      <c r="J6276" t="s">
        <v>16</v>
      </c>
      <c r="K6276" t="s">
        <v>17</v>
      </c>
      <c r="L6276">
        <v>2022</v>
      </c>
      <c r="M6276" t="s">
        <v>18</v>
      </c>
    </row>
    <row r="6277" spans="1:13" x14ac:dyDescent="0.25">
      <c r="A6277" s="1">
        <v>44620</v>
      </c>
      <c r="B6277" s="2">
        <v>0.64861111111111114</v>
      </c>
      <c r="C6277" t="s">
        <v>13</v>
      </c>
      <c r="D6277" t="s">
        <v>112</v>
      </c>
      <c r="E6277">
        <v>0</v>
      </c>
      <c r="F6277">
        <v>0</v>
      </c>
      <c r="G6277" t="s">
        <v>15</v>
      </c>
      <c r="H6277" t="s">
        <v>221</v>
      </c>
      <c r="I6277">
        <v>5721</v>
      </c>
      <c r="J6277" t="s">
        <v>16</v>
      </c>
      <c r="K6277" t="s">
        <v>17</v>
      </c>
      <c r="L6277">
        <v>2022</v>
      </c>
      <c r="M6277" t="s">
        <v>18</v>
      </c>
    </row>
    <row r="6278" spans="1:13" x14ac:dyDescent="0.25">
      <c r="A6278" s="1">
        <v>44620</v>
      </c>
      <c r="B6278" s="2">
        <v>0.67361111111111116</v>
      </c>
      <c r="C6278" t="s">
        <v>13</v>
      </c>
      <c r="D6278" t="s">
        <v>74</v>
      </c>
      <c r="E6278">
        <v>11</v>
      </c>
      <c r="F6278">
        <v>14</v>
      </c>
      <c r="G6278" t="s">
        <v>32</v>
      </c>
      <c r="H6278" t="s">
        <v>223</v>
      </c>
      <c r="I6278">
        <v>5080</v>
      </c>
      <c r="J6278" t="s">
        <v>16</v>
      </c>
      <c r="K6278" t="s">
        <v>17</v>
      </c>
      <c r="L6278">
        <v>2022</v>
      </c>
      <c r="M6278" t="s">
        <v>18</v>
      </c>
    </row>
    <row r="6279" spans="1:13" x14ac:dyDescent="0.25">
      <c r="A6279" s="1">
        <v>44620</v>
      </c>
      <c r="B6279" s="2">
        <v>0.75277777777777777</v>
      </c>
      <c r="C6279" t="s">
        <v>13</v>
      </c>
      <c r="D6279" t="s">
        <v>49</v>
      </c>
      <c r="E6279">
        <v>9</v>
      </c>
      <c r="F6279">
        <v>12</v>
      </c>
      <c r="G6279" t="s">
        <v>15</v>
      </c>
      <c r="H6279" t="s">
        <v>221</v>
      </c>
      <c r="I6279">
        <v>5866</v>
      </c>
      <c r="J6279" t="s">
        <v>16</v>
      </c>
      <c r="K6279" t="s">
        <v>17</v>
      </c>
      <c r="L6279">
        <v>2022</v>
      </c>
      <c r="M6279" t="s">
        <v>18</v>
      </c>
    </row>
    <row r="6280" spans="1:13" x14ac:dyDescent="0.25">
      <c r="A6280" s="1">
        <v>44620</v>
      </c>
      <c r="B6280" s="2">
        <v>0.83333333333333337</v>
      </c>
      <c r="C6280" t="s">
        <v>13</v>
      </c>
      <c r="D6280" t="s">
        <v>63</v>
      </c>
      <c r="E6280">
        <v>27</v>
      </c>
      <c r="F6280">
        <v>30</v>
      </c>
      <c r="G6280" t="s">
        <v>23</v>
      </c>
      <c r="H6280" t="s">
        <v>221</v>
      </c>
      <c r="I6280">
        <v>5966</v>
      </c>
      <c r="J6280" t="s">
        <v>55</v>
      </c>
      <c r="K6280" t="s">
        <v>56</v>
      </c>
      <c r="L6280">
        <v>2022</v>
      </c>
      <c r="M6280" t="s">
        <v>18</v>
      </c>
    </row>
    <row r="6281" spans="1:13" x14ac:dyDescent="0.25">
      <c r="A6281" s="1">
        <v>44620</v>
      </c>
      <c r="B6281" s="2">
        <v>0.92708333333333337</v>
      </c>
      <c r="C6281" t="s">
        <v>13</v>
      </c>
      <c r="D6281" t="s">
        <v>26</v>
      </c>
      <c r="E6281">
        <v>5</v>
      </c>
      <c r="F6281">
        <v>12</v>
      </c>
      <c r="G6281" t="s">
        <v>20</v>
      </c>
      <c r="H6281" t="s">
        <v>223</v>
      </c>
      <c r="I6281">
        <v>5225</v>
      </c>
      <c r="J6281" t="s">
        <v>16</v>
      </c>
      <c r="K6281" t="s">
        <v>17</v>
      </c>
      <c r="L6281">
        <v>2022</v>
      </c>
      <c r="M6281" t="s">
        <v>18</v>
      </c>
    </row>
    <row r="6282" spans="1:13" x14ac:dyDescent="0.25">
      <c r="A6282" s="1">
        <v>44620</v>
      </c>
      <c r="B6282" s="2">
        <v>0.97291666666666665</v>
      </c>
      <c r="C6282" t="s">
        <v>13</v>
      </c>
      <c r="D6282" t="s">
        <v>94</v>
      </c>
      <c r="E6282">
        <v>4</v>
      </c>
      <c r="F6282">
        <v>11</v>
      </c>
      <c r="G6282" t="s">
        <v>23</v>
      </c>
      <c r="H6282" t="s">
        <v>221</v>
      </c>
      <c r="I6282">
        <v>5701</v>
      </c>
      <c r="J6282" t="s">
        <v>16</v>
      </c>
      <c r="K6282" t="s">
        <v>17</v>
      </c>
      <c r="L6282">
        <v>2022</v>
      </c>
      <c r="M6282" t="s">
        <v>18</v>
      </c>
    </row>
    <row r="6283" spans="1:13" x14ac:dyDescent="0.25">
      <c r="A6283" s="1">
        <v>44620</v>
      </c>
      <c r="B6283" s="2">
        <v>0.98958333333333337</v>
      </c>
      <c r="C6283" t="s">
        <v>13</v>
      </c>
      <c r="D6283" t="s">
        <v>105</v>
      </c>
      <c r="E6283">
        <v>18</v>
      </c>
      <c r="F6283">
        <v>23</v>
      </c>
      <c r="G6283" t="s">
        <v>15</v>
      </c>
      <c r="H6283" t="s">
        <v>221</v>
      </c>
      <c r="I6283">
        <v>5986</v>
      </c>
      <c r="J6283" t="s">
        <v>100</v>
      </c>
      <c r="K6283" t="s">
        <v>101</v>
      </c>
      <c r="L6283">
        <v>2022</v>
      </c>
      <c r="M6283" t="s">
        <v>18</v>
      </c>
    </row>
    <row r="6284" spans="1:13" x14ac:dyDescent="0.25">
      <c r="A6284" s="1">
        <v>44621</v>
      </c>
      <c r="B6284" s="2">
        <v>9.8611111111111108E-2</v>
      </c>
      <c r="C6284" t="s">
        <v>21</v>
      </c>
      <c r="D6284" t="s">
        <v>86</v>
      </c>
      <c r="E6284">
        <v>0</v>
      </c>
      <c r="F6284">
        <v>0</v>
      </c>
      <c r="G6284" t="s">
        <v>32</v>
      </c>
      <c r="H6284" t="s">
        <v>223</v>
      </c>
      <c r="I6284">
        <v>5120</v>
      </c>
      <c r="J6284" t="s">
        <v>16</v>
      </c>
      <c r="K6284" t="s">
        <v>17</v>
      </c>
      <c r="L6284">
        <v>2022</v>
      </c>
      <c r="M6284" t="s">
        <v>18</v>
      </c>
    </row>
    <row r="6285" spans="1:13" x14ac:dyDescent="0.25">
      <c r="A6285" s="1">
        <v>44621</v>
      </c>
      <c r="B6285" s="2">
        <v>0.3576388888888889</v>
      </c>
      <c r="C6285" t="s">
        <v>21</v>
      </c>
      <c r="D6285" t="s">
        <v>34</v>
      </c>
      <c r="E6285">
        <v>0</v>
      </c>
      <c r="F6285">
        <v>0</v>
      </c>
      <c r="G6285" t="s">
        <v>15</v>
      </c>
      <c r="H6285" t="s">
        <v>221</v>
      </c>
      <c r="I6285">
        <v>6002</v>
      </c>
      <c r="J6285" t="s">
        <v>55</v>
      </c>
      <c r="K6285" t="s">
        <v>56</v>
      </c>
      <c r="L6285">
        <v>2022</v>
      </c>
      <c r="M6285" t="s">
        <v>18</v>
      </c>
    </row>
    <row r="6286" spans="1:13" x14ac:dyDescent="0.25">
      <c r="A6286" s="1">
        <v>44621</v>
      </c>
      <c r="B6286" s="2">
        <v>0.39652777777777776</v>
      </c>
      <c r="C6286" t="s">
        <v>21</v>
      </c>
      <c r="D6286" t="s">
        <v>43</v>
      </c>
      <c r="E6286">
        <v>4</v>
      </c>
      <c r="F6286">
        <v>8</v>
      </c>
      <c r="G6286" t="s">
        <v>32</v>
      </c>
      <c r="H6286" t="s">
        <v>223</v>
      </c>
      <c r="I6286">
        <v>5065</v>
      </c>
      <c r="J6286" t="s">
        <v>16</v>
      </c>
      <c r="K6286" t="s">
        <v>17</v>
      </c>
      <c r="L6286">
        <v>2022</v>
      </c>
      <c r="M6286" t="s">
        <v>18</v>
      </c>
    </row>
    <row r="6287" spans="1:13" x14ac:dyDescent="0.25">
      <c r="A6287" s="1">
        <v>44621</v>
      </c>
      <c r="B6287" s="2">
        <v>0.5395833333333333</v>
      </c>
      <c r="C6287" t="s">
        <v>21</v>
      </c>
      <c r="D6287" t="s">
        <v>83</v>
      </c>
      <c r="E6287">
        <v>7</v>
      </c>
      <c r="F6287">
        <v>10</v>
      </c>
      <c r="G6287" t="s">
        <v>23</v>
      </c>
      <c r="H6287" t="s">
        <v>221</v>
      </c>
      <c r="I6287">
        <v>5596</v>
      </c>
      <c r="J6287" t="s">
        <v>55</v>
      </c>
      <c r="K6287" t="s">
        <v>56</v>
      </c>
      <c r="L6287">
        <v>2022</v>
      </c>
      <c r="M6287" t="s">
        <v>18</v>
      </c>
    </row>
    <row r="6288" spans="1:13" x14ac:dyDescent="0.25">
      <c r="A6288" s="1">
        <v>44621</v>
      </c>
      <c r="B6288" s="2">
        <v>0.73750000000000004</v>
      </c>
      <c r="C6288" t="s">
        <v>21</v>
      </c>
      <c r="D6288" t="s">
        <v>51</v>
      </c>
      <c r="E6288">
        <v>30</v>
      </c>
      <c r="F6288">
        <v>33</v>
      </c>
      <c r="G6288" t="s">
        <v>20</v>
      </c>
      <c r="H6288" t="s">
        <v>223</v>
      </c>
      <c r="I6288">
        <v>5083</v>
      </c>
      <c r="J6288" t="s">
        <v>91</v>
      </c>
      <c r="K6288" t="s">
        <v>92</v>
      </c>
      <c r="L6288">
        <v>2022</v>
      </c>
      <c r="M6288" t="s">
        <v>18</v>
      </c>
    </row>
    <row r="6289" spans="1:13" x14ac:dyDescent="0.25">
      <c r="A6289" s="1">
        <v>44621</v>
      </c>
      <c r="B6289" s="2">
        <v>0.79791666666666672</v>
      </c>
      <c r="C6289" t="s">
        <v>21</v>
      </c>
      <c r="D6289" t="s">
        <v>103</v>
      </c>
      <c r="E6289">
        <v>0</v>
      </c>
      <c r="F6289">
        <v>0</v>
      </c>
      <c r="G6289" t="s">
        <v>23</v>
      </c>
      <c r="H6289" t="s">
        <v>221</v>
      </c>
      <c r="I6289">
        <v>5981</v>
      </c>
      <c r="J6289" t="s">
        <v>16</v>
      </c>
      <c r="K6289" t="s">
        <v>17</v>
      </c>
      <c r="L6289">
        <v>2022</v>
      </c>
      <c r="M6289" t="s">
        <v>18</v>
      </c>
    </row>
    <row r="6290" spans="1:13" x14ac:dyDescent="0.25">
      <c r="A6290" s="1">
        <v>44621</v>
      </c>
      <c r="B6290" s="2">
        <v>0.81944444444444442</v>
      </c>
      <c r="C6290" t="s">
        <v>21</v>
      </c>
      <c r="D6290" t="s">
        <v>48</v>
      </c>
      <c r="E6290">
        <v>3</v>
      </c>
      <c r="F6290">
        <v>6</v>
      </c>
      <c r="G6290" t="s">
        <v>15</v>
      </c>
      <c r="H6290" t="s">
        <v>221</v>
      </c>
      <c r="I6290">
        <v>5686</v>
      </c>
      <c r="J6290" t="s">
        <v>16</v>
      </c>
      <c r="K6290" t="s">
        <v>17</v>
      </c>
      <c r="L6290">
        <v>2022</v>
      </c>
      <c r="M6290" t="s">
        <v>18</v>
      </c>
    </row>
    <row r="6291" spans="1:13" x14ac:dyDescent="0.25">
      <c r="A6291" s="1">
        <v>44621</v>
      </c>
      <c r="B6291" s="2">
        <v>0.87638888888888888</v>
      </c>
      <c r="C6291" t="s">
        <v>21</v>
      </c>
      <c r="D6291" t="s">
        <v>37</v>
      </c>
      <c r="E6291">
        <v>4</v>
      </c>
      <c r="F6291">
        <v>11</v>
      </c>
      <c r="G6291" t="s">
        <v>32</v>
      </c>
      <c r="H6291" t="s">
        <v>223</v>
      </c>
      <c r="I6291">
        <v>5310</v>
      </c>
      <c r="J6291" t="s">
        <v>55</v>
      </c>
      <c r="K6291" t="s">
        <v>56</v>
      </c>
      <c r="L6291">
        <v>2022</v>
      </c>
      <c r="M6291" t="s">
        <v>18</v>
      </c>
    </row>
    <row r="6292" spans="1:13" x14ac:dyDescent="0.25">
      <c r="A6292" s="1">
        <v>44621</v>
      </c>
      <c r="B6292" s="2">
        <v>0.90763888888888888</v>
      </c>
      <c r="C6292" t="s">
        <v>21</v>
      </c>
      <c r="D6292" t="s">
        <v>28</v>
      </c>
      <c r="E6292">
        <v>7</v>
      </c>
      <c r="F6292">
        <v>14</v>
      </c>
      <c r="G6292" t="s">
        <v>20</v>
      </c>
      <c r="H6292" t="s">
        <v>223</v>
      </c>
      <c r="I6292">
        <v>5293</v>
      </c>
      <c r="J6292" t="s">
        <v>16</v>
      </c>
      <c r="K6292" t="s">
        <v>17</v>
      </c>
      <c r="L6292">
        <v>2022</v>
      </c>
      <c r="M6292" t="s">
        <v>18</v>
      </c>
    </row>
    <row r="6293" spans="1:13" x14ac:dyDescent="0.25">
      <c r="A6293" s="1">
        <v>44621</v>
      </c>
      <c r="B6293" s="2">
        <v>0.97569444444444442</v>
      </c>
      <c r="C6293" t="s">
        <v>21</v>
      </c>
      <c r="D6293" t="s">
        <v>27</v>
      </c>
      <c r="E6293">
        <v>19</v>
      </c>
      <c r="F6293">
        <v>24</v>
      </c>
      <c r="G6293" t="s">
        <v>23</v>
      </c>
      <c r="H6293" t="s">
        <v>221</v>
      </c>
      <c r="I6293">
        <v>5636</v>
      </c>
      <c r="J6293" t="s">
        <v>55</v>
      </c>
      <c r="K6293" t="s">
        <v>56</v>
      </c>
      <c r="L6293">
        <v>2022</v>
      </c>
      <c r="M6293" t="s">
        <v>18</v>
      </c>
    </row>
    <row r="6294" spans="1:13" x14ac:dyDescent="0.25">
      <c r="A6294" s="1">
        <v>44622</v>
      </c>
      <c r="B6294" s="2">
        <v>0.82847222222222228</v>
      </c>
      <c r="C6294" t="s">
        <v>25</v>
      </c>
      <c r="D6294" t="s">
        <v>65</v>
      </c>
      <c r="E6294">
        <v>0</v>
      </c>
      <c r="F6294">
        <v>0</v>
      </c>
      <c r="G6294" t="s">
        <v>15</v>
      </c>
      <c r="H6294" t="s">
        <v>221</v>
      </c>
      <c r="I6294">
        <v>5861</v>
      </c>
      <c r="J6294" t="s">
        <v>16</v>
      </c>
      <c r="K6294" t="s">
        <v>17</v>
      </c>
      <c r="L6294">
        <v>2022</v>
      </c>
      <c r="M6294" t="s">
        <v>18</v>
      </c>
    </row>
    <row r="6295" spans="1:13" x14ac:dyDescent="0.25">
      <c r="A6295" s="1">
        <v>44622</v>
      </c>
      <c r="B6295" s="2">
        <v>0.90833333333333333</v>
      </c>
      <c r="C6295" t="s">
        <v>25</v>
      </c>
      <c r="D6295" t="s">
        <v>113</v>
      </c>
      <c r="E6295">
        <v>3</v>
      </c>
      <c r="F6295">
        <v>6</v>
      </c>
      <c r="G6295" t="s">
        <v>23</v>
      </c>
      <c r="H6295" t="s">
        <v>221</v>
      </c>
      <c r="I6295">
        <v>5981</v>
      </c>
      <c r="J6295" t="s">
        <v>16</v>
      </c>
      <c r="K6295" t="s">
        <v>17</v>
      </c>
      <c r="L6295">
        <v>2022</v>
      </c>
      <c r="M6295" t="s">
        <v>18</v>
      </c>
    </row>
    <row r="6296" spans="1:13" x14ac:dyDescent="0.25">
      <c r="A6296" s="1">
        <v>44623</v>
      </c>
      <c r="B6296" s="2">
        <v>0.76180555555555551</v>
      </c>
      <c r="C6296" t="s">
        <v>33</v>
      </c>
      <c r="D6296" t="s">
        <v>63</v>
      </c>
      <c r="E6296">
        <v>0</v>
      </c>
      <c r="F6296">
        <v>0</v>
      </c>
      <c r="G6296" t="s">
        <v>23</v>
      </c>
      <c r="H6296" t="s">
        <v>221</v>
      </c>
      <c r="I6296">
        <v>5796</v>
      </c>
      <c r="J6296" t="s">
        <v>55</v>
      </c>
      <c r="K6296" t="s">
        <v>56</v>
      </c>
      <c r="L6296">
        <v>2022</v>
      </c>
      <c r="M6296" t="s">
        <v>18</v>
      </c>
    </row>
    <row r="6297" spans="1:13" x14ac:dyDescent="0.25">
      <c r="A6297" s="1">
        <v>44623</v>
      </c>
      <c r="B6297" s="2">
        <v>0.78611111111111109</v>
      </c>
      <c r="C6297" t="s">
        <v>33</v>
      </c>
      <c r="D6297" t="s">
        <v>71</v>
      </c>
      <c r="E6297">
        <v>0</v>
      </c>
      <c r="F6297">
        <v>0</v>
      </c>
      <c r="G6297" t="s">
        <v>20</v>
      </c>
      <c r="H6297" t="s">
        <v>223</v>
      </c>
      <c r="I6297">
        <v>5132</v>
      </c>
      <c r="J6297" t="s">
        <v>16</v>
      </c>
      <c r="K6297" t="s">
        <v>17</v>
      </c>
      <c r="L6297">
        <v>2022</v>
      </c>
      <c r="M6297" t="s">
        <v>18</v>
      </c>
    </row>
    <row r="6298" spans="1:13" x14ac:dyDescent="0.25">
      <c r="A6298" s="1">
        <v>44623</v>
      </c>
      <c r="B6298" s="2">
        <v>0.88611111111111107</v>
      </c>
      <c r="C6298" t="s">
        <v>33</v>
      </c>
      <c r="D6298" t="s">
        <v>82</v>
      </c>
      <c r="E6298">
        <v>9</v>
      </c>
      <c r="F6298">
        <v>16</v>
      </c>
      <c r="G6298" t="s">
        <v>20</v>
      </c>
      <c r="H6298" t="s">
        <v>223</v>
      </c>
      <c r="I6298">
        <v>5274</v>
      </c>
      <c r="J6298" t="s">
        <v>91</v>
      </c>
      <c r="K6298" t="s">
        <v>92</v>
      </c>
      <c r="L6298">
        <v>2022</v>
      </c>
      <c r="M6298" t="s">
        <v>18</v>
      </c>
    </row>
    <row r="6299" spans="1:13" x14ac:dyDescent="0.25">
      <c r="A6299" s="1">
        <v>44623</v>
      </c>
      <c r="B6299" s="2">
        <v>0.90833333333333333</v>
      </c>
      <c r="C6299" t="s">
        <v>33</v>
      </c>
      <c r="D6299" t="s">
        <v>86</v>
      </c>
      <c r="E6299">
        <v>18</v>
      </c>
      <c r="F6299">
        <v>25</v>
      </c>
      <c r="G6299" t="s">
        <v>32</v>
      </c>
      <c r="H6299" t="s">
        <v>223</v>
      </c>
      <c r="I6299">
        <v>5016</v>
      </c>
      <c r="J6299" t="s">
        <v>91</v>
      </c>
      <c r="K6299" t="s">
        <v>92</v>
      </c>
      <c r="L6299">
        <v>2022</v>
      </c>
      <c r="M6299" t="s">
        <v>18</v>
      </c>
    </row>
    <row r="6300" spans="1:13" x14ac:dyDescent="0.25">
      <c r="A6300" s="1">
        <v>44623</v>
      </c>
      <c r="B6300" s="2">
        <v>0.94166666666666665</v>
      </c>
      <c r="C6300" t="s">
        <v>33</v>
      </c>
      <c r="D6300" t="s">
        <v>54</v>
      </c>
      <c r="E6300">
        <v>3</v>
      </c>
      <c r="F6300">
        <v>8</v>
      </c>
      <c r="G6300" t="s">
        <v>15</v>
      </c>
      <c r="H6300" t="s">
        <v>221</v>
      </c>
      <c r="I6300">
        <v>5816</v>
      </c>
      <c r="J6300" t="s">
        <v>16</v>
      </c>
      <c r="K6300" t="s">
        <v>17</v>
      </c>
      <c r="L6300">
        <v>2022</v>
      </c>
      <c r="M6300" t="s">
        <v>18</v>
      </c>
    </row>
    <row r="6301" spans="1:13" x14ac:dyDescent="0.25">
      <c r="A6301" s="1">
        <v>44623</v>
      </c>
      <c r="B6301" s="2">
        <v>3.5416666666666666E-2</v>
      </c>
      <c r="C6301" t="s">
        <v>33</v>
      </c>
      <c r="D6301" t="s">
        <v>48</v>
      </c>
      <c r="E6301">
        <v>3</v>
      </c>
      <c r="F6301">
        <v>8</v>
      </c>
      <c r="G6301" t="s">
        <v>15</v>
      </c>
      <c r="H6301" t="s">
        <v>221</v>
      </c>
      <c r="I6301">
        <v>5906</v>
      </c>
      <c r="J6301" t="s">
        <v>16</v>
      </c>
      <c r="K6301" t="s">
        <v>17</v>
      </c>
      <c r="L6301">
        <v>2022</v>
      </c>
      <c r="M6301" t="s">
        <v>18</v>
      </c>
    </row>
    <row r="6302" spans="1:13" x14ac:dyDescent="0.25">
      <c r="A6302" s="1">
        <v>44623</v>
      </c>
      <c r="B6302" s="2">
        <v>5.486111111111111E-2</v>
      </c>
      <c r="C6302" t="s">
        <v>33</v>
      </c>
      <c r="D6302" t="s">
        <v>34</v>
      </c>
      <c r="E6302">
        <v>7</v>
      </c>
      <c r="F6302">
        <v>12</v>
      </c>
      <c r="G6302" t="s">
        <v>15</v>
      </c>
      <c r="H6302" t="s">
        <v>221</v>
      </c>
      <c r="I6302">
        <v>5416</v>
      </c>
      <c r="J6302" t="s">
        <v>16</v>
      </c>
      <c r="K6302" t="s">
        <v>17</v>
      </c>
      <c r="L6302">
        <v>2022</v>
      </c>
      <c r="M6302" t="s">
        <v>18</v>
      </c>
    </row>
    <row r="6303" spans="1:13" x14ac:dyDescent="0.25">
      <c r="A6303" s="1">
        <v>44624</v>
      </c>
      <c r="B6303" s="2">
        <v>0.53749999999999998</v>
      </c>
      <c r="C6303" t="s">
        <v>40</v>
      </c>
      <c r="D6303" t="s">
        <v>132</v>
      </c>
      <c r="E6303">
        <v>0</v>
      </c>
      <c r="F6303">
        <v>0</v>
      </c>
      <c r="G6303" t="s">
        <v>15</v>
      </c>
      <c r="H6303" t="s">
        <v>224</v>
      </c>
      <c r="I6303">
        <v>3007</v>
      </c>
      <c r="J6303" t="s">
        <v>61</v>
      </c>
      <c r="K6303" t="s">
        <v>17</v>
      </c>
      <c r="L6303">
        <v>2022</v>
      </c>
      <c r="M6303" t="s">
        <v>18</v>
      </c>
    </row>
    <row r="6304" spans="1:13" x14ac:dyDescent="0.25">
      <c r="A6304" s="1">
        <v>44624</v>
      </c>
      <c r="B6304" s="2">
        <v>0.52986111111111112</v>
      </c>
      <c r="C6304" t="s">
        <v>40</v>
      </c>
      <c r="D6304" t="s">
        <v>87</v>
      </c>
      <c r="E6304">
        <v>0</v>
      </c>
      <c r="F6304">
        <v>0</v>
      </c>
      <c r="G6304" t="s">
        <v>23</v>
      </c>
      <c r="H6304" t="s">
        <v>221</v>
      </c>
      <c r="I6304">
        <v>5626</v>
      </c>
      <c r="J6304" t="s">
        <v>16</v>
      </c>
      <c r="K6304" t="s">
        <v>17</v>
      </c>
      <c r="L6304">
        <v>2022</v>
      </c>
      <c r="M6304" t="s">
        <v>18</v>
      </c>
    </row>
    <row r="6305" spans="1:13" x14ac:dyDescent="0.25">
      <c r="A6305" s="1">
        <v>44624</v>
      </c>
      <c r="B6305" s="2">
        <v>0.53819444444444442</v>
      </c>
      <c r="C6305" t="s">
        <v>40</v>
      </c>
      <c r="D6305" t="s">
        <v>87</v>
      </c>
      <c r="E6305">
        <v>4</v>
      </c>
      <c r="F6305">
        <v>7</v>
      </c>
      <c r="G6305" t="s">
        <v>15</v>
      </c>
      <c r="H6305" t="s">
        <v>221</v>
      </c>
      <c r="I6305">
        <v>5766</v>
      </c>
      <c r="J6305" t="s">
        <v>16</v>
      </c>
      <c r="K6305" t="s">
        <v>17</v>
      </c>
      <c r="L6305">
        <v>2022</v>
      </c>
      <c r="M6305" t="s">
        <v>18</v>
      </c>
    </row>
    <row r="6306" spans="1:13" x14ac:dyDescent="0.25">
      <c r="A6306" s="1">
        <v>44624</v>
      </c>
      <c r="B6306" s="2">
        <v>0.5395833333333333</v>
      </c>
      <c r="C6306" t="s">
        <v>40</v>
      </c>
      <c r="D6306" t="s">
        <v>87</v>
      </c>
      <c r="E6306">
        <v>0</v>
      </c>
      <c r="F6306">
        <v>0</v>
      </c>
      <c r="G6306" t="s">
        <v>23</v>
      </c>
      <c r="H6306" t="s">
        <v>221</v>
      </c>
      <c r="I6306">
        <v>5711</v>
      </c>
      <c r="J6306" t="s">
        <v>16</v>
      </c>
      <c r="K6306" t="s">
        <v>17</v>
      </c>
      <c r="L6306">
        <v>2022</v>
      </c>
      <c r="M6306" t="s">
        <v>18</v>
      </c>
    </row>
    <row r="6307" spans="1:13" x14ac:dyDescent="0.25">
      <c r="A6307" s="1">
        <v>44624</v>
      </c>
      <c r="B6307" s="2">
        <v>0.59722222222222221</v>
      </c>
      <c r="C6307" t="s">
        <v>40</v>
      </c>
      <c r="D6307" t="s">
        <v>48</v>
      </c>
      <c r="E6307">
        <v>5</v>
      </c>
      <c r="F6307">
        <v>8</v>
      </c>
      <c r="G6307" t="s">
        <v>23</v>
      </c>
      <c r="H6307" t="s">
        <v>221</v>
      </c>
      <c r="I6307">
        <v>5926</v>
      </c>
      <c r="J6307" t="s">
        <v>16</v>
      </c>
      <c r="K6307" t="s">
        <v>17</v>
      </c>
      <c r="L6307">
        <v>2022</v>
      </c>
      <c r="M6307" t="s">
        <v>18</v>
      </c>
    </row>
    <row r="6308" spans="1:13" x14ac:dyDescent="0.25">
      <c r="A6308" s="1">
        <v>44624</v>
      </c>
      <c r="B6308" s="2">
        <v>0.78125</v>
      </c>
      <c r="C6308" t="s">
        <v>40</v>
      </c>
      <c r="D6308" t="s">
        <v>48</v>
      </c>
      <c r="E6308">
        <v>8</v>
      </c>
      <c r="F6308">
        <v>11</v>
      </c>
      <c r="G6308" t="s">
        <v>23</v>
      </c>
      <c r="H6308" t="s">
        <v>221</v>
      </c>
      <c r="I6308">
        <v>5746</v>
      </c>
      <c r="J6308" t="s">
        <v>55</v>
      </c>
      <c r="K6308" t="s">
        <v>56</v>
      </c>
      <c r="L6308">
        <v>2022</v>
      </c>
      <c r="M6308" t="s">
        <v>18</v>
      </c>
    </row>
    <row r="6309" spans="1:13" x14ac:dyDescent="0.25">
      <c r="A6309" s="1">
        <v>44624</v>
      </c>
      <c r="B6309" s="2">
        <v>0.81319444444444444</v>
      </c>
      <c r="C6309" t="s">
        <v>40</v>
      </c>
      <c r="D6309" t="s">
        <v>86</v>
      </c>
      <c r="E6309">
        <v>3</v>
      </c>
      <c r="F6309">
        <v>10</v>
      </c>
      <c r="G6309" t="s">
        <v>20</v>
      </c>
      <c r="H6309" t="s">
        <v>223</v>
      </c>
      <c r="I6309">
        <v>5002</v>
      </c>
      <c r="J6309" t="s">
        <v>16</v>
      </c>
      <c r="K6309" t="s">
        <v>17</v>
      </c>
      <c r="L6309">
        <v>2022</v>
      </c>
      <c r="M6309" t="s">
        <v>18</v>
      </c>
    </row>
    <row r="6310" spans="1:13" x14ac:dyDescent="0.25">
      <c r="A6310" s="1">
        <v>44624</v>
      </c>
      <c r="B6310" s="2">
        <v>6.1805555555555558E-2</v>
      </c>
      <c r="C6310" t="s">
        <v>40</v>
      </c>
      <c r="D6310" t="s">
        <v>102</v>
      </c>
      <c r="E6310">
        <v>18</v>
      </c>
      <c r="F6310">
        <v>25</v>
      </c>
      <c r="G6310" t="s">
        <v>20</v>
      </c>
      <c r="H6310" t="s">
        <v>223</v>
      </c>
      <c r="I6310">
        <v>5093</v>
      </c>
      <c r="J6310" t="s">
        <v>55</v>
      </c>
      <c r="K6310" t="s">
        <v>56</v>
      </c>
      <c r="L6310">
        <v>2022</v>
      </c>
      <c r="M6310" t="s">
        <v>18</v>
      </c>
    </row>
    <row r="6311" spans="1:13" x14ac:dyDescent="0.25">
      <c r="A6311" s="1">
        <v>44625</v>
      </c>
      <c r="B6311" s="2">
        <v>0.42986111111111114</v>
      </c>
      <c r="C6311" t="s">
        <v>50</v>
      </c>
      <c r="D6311" t="s">
        <v>116</v>
      </c>
      <c r="E6311">
        <v>24</v>
      </c>
      <c r="F6311">
        <v>29</v>
      </c>
      <c r="G6311" t="s">
        <v>20</v>
      </c>
      <c r="H6311" t="s">
        <v>223</v>
      </c>
      <c r="I6311">
        <v>5336</v>
      </c>
      <c r="J6311" t="s">
        <v>89</v>
      </c>
      <c r="K6311" t="s">
        <v>90</v>
      </c>
      <c r="L6311">
        <v>2022</v>
      </c>
      <c r="M6311" t="s">
        <v>18</v>
      </c>
    </row>
    <row r="6312" spans="1:13" x14ac:dyDescent="0.25">
      <c r="A6312" s="1">
        <v>44625</v>
      </c>
      <c r="B6312" s="2">
        <v>0.67013888888888884</v>
      </c>
      <c r="C6312" t="s">
        <v>50</v>
      </c>
      <c r="D6312" t="s">
        <v>98</v>
      </c>
      <c r="E6312">
        <v>0</v>
      </c>
      <c r="F6312">
        <v>0</v>
      </c>
      <c r="G6312" t="s">
        <v>32</v>
      </c>
      <c r="H6312" t="s">
        <v>223</v>
      </c>
      <c r="I6312">
        <v>5013</v>
      </c>
      <c r="J6312" t="s">
        <v>16</v>
      </c>
      <c r="K6312" t="s">
        <v>17</v>
      </c>
      <c r="L6312">
        <v>2022</v>
      </c>
      <c r="M6312" t="s">
        <v>18</v>
      </c>
    </row>
    <row r="6313" spans="1:13" x14ac:dyDescent="0.25">
      <c r="A6313" s="1">
        <v>44625</v>
      </c>
      <c r="B6313" s="2">
        <v>0.99652777777777779</v>
      </c>
      <c r="C6313" t="s">
        <v>50</v>
      </c>
      <c r="D6313" t="s">
        <v>94</v>
      </c>
      <c r="E6313">
        <v>4</v>
      </c>
      <c r="F6313">
        <v>11</v>
      </c>
      <c r="G6313" t="s">
        <v>23</v>
      </c>
      <c r="H6313" t="s">
        <v>221</v>
      </c>
      <c r="I6313">
        <v>6081</v>
      </c>
      <c r="J6313" t="s">
        <v>16</v>
      </c>
      <c r="K6313" t="s">
        <v>17</v>
      </c>
      <c r="L6313">
        <v>2022</v>
      </c>
      <c r="M6313" t="s">
        <v>18</v>
      </c>
    </row>
    <row r="6314" spans="1:13" x14ac:dyDescent="0.25">
      <c r="A6314" s="1">
        <v>44626</v>
      </c>
      <c r="B6314" s="2">
        <v>0.88055555555555554</v>
      </c>
      <c r="C6314" t="s">
        <v>53</v>
      </c>
      <c r="D6314" t="s">
        <v>26</v>
      </c>
      <c r="E6314">
        <v>7</v>
      </c>
      <c r="F6314">
        <v>14</v>
      </c>
      <c r="G6314" t="s">
        <v>20</v>
      </c>
      <c r="H6314" t="s">
        <v>223</v>
      </c>
      <c r="I6314">
        <v>5089</v>
      </c>
      <c r="J6314" t="s">
        <v>16</v>
      </c>
      <c r="K6314" t="s">
        <v>17</v>
      </c>
      <c r="L6314">
        <v>2022</v>
      </c>
      <c r="M6314" t="s">
        <v>18</v>
      </c>
    </row>
    <row r="6315" spans="1:13" x14ac:dyDescent="0.25">
      <c r="A6315" s="1">
        <v>44626</v>
      </c>
      <c r="B6315" s="2">
        <v>9.7222222222222224E-3</v>
      </c>
      <c r="C6315" t="s">
        <v>53</v>
      </c>
      <c r="D6315" t="s">
        <v>79</v>
      </c>
      <c r="E6315">
        <v>4</v>
      </c>
      <c r="F6315">
        <v>11</v>
      </c>
      <c r="G6315" t="s">
        <v>15</v>
      </c>
      <c r="H6315" t="s">
        <v>221</v>
      </c>
      <c r="I6315">
        <v>6136</v>
      </c>
      <c r="J6315" t="s">
        <v>16</v>
      </c>
      <c r="K6315" t="s">
        <v>17</v>
      </c>
      <c r="L6315">
        <v>2022</v>
      </c>
      <c r="M6315" t="s">
        <v>18</v>
      </c>
    </row>
    <row r="6316" spans="1:13" x14ac:dyDescent="0.25">
      <c r="A6316" s="1">
        <v>44626</v>
      </c>
      <c r="B6316" s="2">
        <v>2.9861111111111113E-2</v>
      </c>
      <c r="C6316" t="s">
        <v>53</v>
      </c>
      <c r="D6316" t="s">
        <v>93</v>
      </c>
      <c r="E6316">
        <v>24</v>
      </c>
      <c r="F6316">
        <v>31</v>
      </c>
      <c r="G6316" t="s">
        <v>32</v>
      </c>
      <c r="H6316" t="s">
        <v>223</v>
      </c>
      <c r="I6316">
        <v>5162</v>
      </c>
      <c r="J6316" t="s">
        <v>16</v>
      </c>
      <c r="K6316" t="s">
        <v>17</v>
      </c>
      <c r="L6316">
        <v>2022</v>
      </c>
      <c r="M6316" t="s">
        <v>18</v>
      </c>
    </row>
    <row r="6317" spans="1:13" x14ac:dyDescent="0.25">
      <c r="A6317" s="1">
        <v>44626</v>
      </c>
      <c r="B6317" s="2">
        <v>6.25E-2</v>
      </c>
      <c r="C6317" t="s">
        <v>53</v>
      </c>
      <c r="D6317" t="s">
        <v>93</v>
      </c>
      <c r="E6317">
        <v>6</v>
      </c>
      <c r="F6317">
        <v>13</v>
      </c>
      <c r="G6317" t="s">
        <v>32</v>
      </c>
      <c r="H6317" t="s">
        <v>223</v>
      </c>
      <c r="I6317">
        <v>5330</v>
      </c>
      <c r="J6317" t="s">
        <v>16</v>
      </c>
      <c r="K6317" t="s">
        <v>17</v>
      </c>
      <c r="L6317">
        <v>2022</v>
      </c>
      <c r="M6317" t="s">
        <v>18</v>
      </c>
    </row>
    <row r="6318" spans="1:13" x14ac:dyDescent="0.25">
      <c r="A6318" s="1">
        <v>44627</v>
      </c>
      <c r="B6318" s="2">
        <v>0.25208333333333333</v>
      </c>
      <c r="C6318" t="s">
        <v>13</v>
      </c>
      <c r="D6318" t="s">
        <v>28</v>
      </c>
      <c r="E6318">
        <v>3</v>
      </c>
      <c r="F6318">
        <v>8</v>
      </c>
      <c r="G6318" t="s">
        <v>20</v>
      </c>
      <c r="H6318" t="s">
        <v>223</v>
      </c>
      <c r="I6318">
        <v>5116</v>
      </c>
      <c r="J6318" t="s">
        <v>16</v>
      </c>
      <c r="K6318" t="s">
        <v>17</v>
      </c>
      <c r="L6318">
        <v>2022</v>
      </c>
      <c r="M6318" t="s">
        <v>18</v>
      </c>
    </row>
    <row r="6319" spans="1:13" x14ac:dyDescent="0.25">
      <c r="A6319" s="1">
        <v>44627</v>
      </c>
      <c r="B6319" s="2">
        <v>0.49930555555555556</v>
      </c>
      <c r="C6319" t="s">
        <v>13</v>
      </c>
      <c r="D6319" t="s">
        <v>77</v>
      </c>
      <c r="E6319">
        <v>8</v>
      </c>
      <c r="F6319">
        <v>11</v>
      </c>
      <c r="G6319" t="s">
        <v>15</v>
      </c>
      <c r="H6319" t="s">
        <v>221</v>
      </c>
      <c r="I6319">
        <v>5786</v>
      </c>
      <c r="J6319" t="s">
        <v>16</v>
      </c>
      <c r="K6319" t="s">
        <v>17</v>
      </c>
      <c r="L6319">
        <v>2022</v>
      </c>
      <c r="M6319" t="s">
        <v>18</v>
      </c>
    </row>
    <row r="6320" spans="1:13" x14ac:dyDescent="0.25">
      <c r="A6320" s="1">
        <v>44627</v>
      </c>
      <c r="B6320" s="2">
        <v>0.55625000000000002</v>
      </c>
      <c r="C6320" t="s">
        <v>13</v>
      </c>
      <c r="D6320" t="s">
        <v>108</v>
      </c>
      <c r="E6320">
        <v>4</v>
      </c>
      <c r="F6320">
        <v>7</v>
      </c>
      <c r="G6320" t="s">
        <v>15</v>
      </c>
      <c r="H6320" t="s">
        <v>221</v>
      </c>
      <c r="I6320">
        <v>5696</v>
      </c>
      <c r="J6320" t="s">
        <v>16</v>
      </c>
      <c r="K6320" t="s">
        <v>17</v>
      </c>
      <c r="L6320">
        <v>2022</v>
      </c>
      <c r="M6320" t="s">
        <v>18</v>
      </c>
    </row>
    <row r="6321" spans="1:13" x14ac:dyDescent="0.25">
      <c r="A6321" s="1">
        <v>44627</v>
      </c>
      <c r="B6321" s="2">
        <v>0.65347222222222223</v>
      </c>
      <c r="C6321" t="s">
        <v>13</v>
      </c>
      <c r="D6321" t="s">
        <v>19</v>
      </c>
      <c r="E6321">
        <v>8</v>
      </c>
      <c r="F6321">
        <v>12</v>
      </c>
      <c r="G6321" t="s">
        <v>20</v>
      </c>
      <c r="H6321" t="s">
        <v>223</v>
      </c>
      <c r="I6321">
        <v>5367</v>
      </c>
      <c r="J6321" t="s">
        <v>16</v>
      </c>
      <c r="K6321" t="s">
        <v>17</v>
      </c>
      <c r="L6321">
        <v>2022</v>
      </c>
      <c r="M6321" t="s">
        <v>18</v>
      </c>
    </row>
    <row r="6322" spans="1:13" x14ac:dyDescent="0.25">
      <c r="A6322" s="1">
        <v>44627</v>
      </c>
      <c r="B6322" s="2">
        <v>0.70347222222222228</v>
      </c>
      <c r="C6322" t="s">
        <v>13</v>
      </c>
      <c r="D6322" t="s">
        <v>36</v>
      </c>
      <c r="E6322">
        <v>0</v>
      </c>
      <c r="F6322">
        <v>0</v>
      </c>
      <c r="G6322" t="s">
        <v>15</v>
      </c>
      <c r="H6322" t="s">
        <v>221</v>
      </c>
      <c r="I6322">
        <v>5756</v>
      </c>
      <c r="J6322" t="s">
        <v>55</v>
      </c>
      <c r="K6322" t="s">
        <v>56</v>
      </c>
      <c r="L6322">
        <v>2022</v>
      </c>
      <c r="M6322" t="s">
        <v>18</v>
      </c>
    </row>
    <row r="6323" spans="1:13" x14ac:dyDescent="0.25">
      <c r="A6323" s="1">
        <v>44627</v>
      </c>
      <c r="B6323" s="2">
        <v>0.71319444444444446</v>
      </c>
      <c r="C6323" t="s">
        <v>13</v>
      </c>
      <c r="D6323" t="s">
        <v>36</v>
      </c>
      <c r="E6323">
        <v>0</v>
      </c>
      <c r="F6323">
        <v>0</v>
      </c>
      <c r="G6323" t="s">
        <v>15</v>
      </c>
      <c r="H6323" t="s">
        <v>221</v>
      </c>
      <c r="I6323">
        <v>5821</v>
      </c>
      <c r="J6323" t="s">
        <v>55</v>
      </c>
      <c r="K6323" t="s">
        <v>56</v>
      </c>
      <c r="L6323">
        <v>2022</v>
      </c>
      <c r="M6323" t="s">
        <v>18</v>
      </c>
    </row>
    <row r="6324" spans="1:13" x14ac:dyDescent="0.25">
      <c r="A6324" s="1">
        <v>44627</v>
      </c>
      <c r="B6324" s="2">
        <v>0.71388888888888891</v>
      </c>
      <c r="C6324" t="s">
        <v>13</v>
      </c>
      <c r="D6324" t="s">
        <v>73</v>
      </c>
      <c r="E6324">
        <v>0</v>
      </c>
      <c r="F6324">
        <v>0</v>
      </c>
      <c r="G6324" t="s">
        <v>23</v>
      </c>
      <c r="H6324" t="s">
        <v>221</v>
      </c>
      <c r="I6324">
        <v>5996</v>
      </c>
      <c r="J6324" t="s">
        <v>16</v>
      </c>
      <c r="K6324" t="s">
        <v>17</v>
      </c>
      <c r="L6324">
        <v>2022</v>
      </c>
      <c r="M6324" t="s">
        <v>18</v>
      </c>
    </row>
    <row r="6325" spans="1:13" x14ac:dyDescent="0.25">
      <c r="A6325" s="1">
        <v>44627</v>
      </c>
      <c r="B6325" s="2">
        <v>0.88055555555555554</v>
      </c>
      <c r="C6325" t="s">
        <v>13</v>
      </c>
      <c r="D6325" t="s">
        <v>104</v>
      </c>
      <c r="E6325">
        <v>5</v>
      </c>
      <c r="F6325">
        <v>8</v>
      </c>
      <c r="G6325" t="s">
        <v>15</v>
      </c>
      <c r="H6325" t="s">
        <v>221</v>
      </c>
      <c r="I6325">
        <v>5826</v>
      </c>
      <c r="J6325" t="s">
        <v>16</v>
      </c>
      <c r="K6325" t="s">
        <v>17</v>
      </c>
      <c r="L6325">
        <v>2022</v>
      </c>
      <c r="M6325" t="s">
        <v>18</v>
      </c>
    </row>
    <row r="6326" spans="1:13" x14ac:dyDescent="0.25">
      <c r="A6326" s="1">
        <v>44627</v>
      </c>
      <c r="B6326" s="2">
        <v>0.92500000000000004</v>
      </c>
      <c r="C6326" t="s">
        <v>13</v>
      </c>
      <c r="D6326" t="s">
        <v>41</v>
      </c>
      <c r="E6326">
        <v>0</v>
      </c>
      <c r="F6326">
        <v>0</v>
      </c>
      <c r="G6326" t="s">
        <v>32</v>
      </c>
      <c r="H6326" t="s">
        <v>223</v>
      </c>
      <c r="I6326">
        <v>5137</v>
      </c>
      <c r="J6326" t="s">
        <v>91</v>
      </c>
      <c r="K6326" t="s">
        <v>92</v>
      </c>
      <c r="L6326">
        <v>2022</v>
      </c>
      <c r="M6326" t="s">
        <v>18</v>
      </c>
    </row>
    <row r="6327" spans="1:13" x14ac:dyDescent="0.25">
      <c r="A6327" s="1">
        <v>44627</v>
      </c>
      <c r="B6327" s="2">
        <v>0.94097222222222221</v>
      </c>
      <c r="C6327" t="s">
        <v>13</v>
      </c>
      <c r="D6327" t="s">
        <v>83</v>
      </c>
      <c r="E6327">
        <v>3</v>
      </c>
      <c r="F6327">
        <v>8</v>
      </c>
      <c r="G6327" t="s">
        <v>23</v>
      </c>
      <c r="H6327" t="s">
        <v>221</v>
      </c>
      <c r="I6327">
        <v>5416</v>
      </c>
      <c r="J6327" t="s">
        <v>16</v>
      </c>
      <c r="K6327" t="s">
        <v>17</v>
      </c>
      <c r="L6327">
        <v>2022</v>
      </c>
      <c r="M6327" t="s">
        <v>18</v>
      </c>
    </row>
    <row r="6328" spans="1:13" x14ac:dyDescent="0.25">
      <c r="A6328" s="1">
        <v>44628</v>
      </c>
      <c r="B6328" s="2">
        <v>0.63124999999999998</v>
      </c>
      <c r="C6328" t="s">
        <v>21</v>
      </c>
      <c r="D6328" t="s">
        <v>70</v>
      </c>
      <c r="E6328">
        <v>0</v>
      </c>
      <c r="F6328">
        <v>0</v>
      </c>
      <c r="G6328" t="s">
        <v>20</v>
      </c>
      <c r="H6328" t="s">
        <v>223</v>
      </c>
      <c r="I6328">
        <v>5339</v>
      </c>
      <c r="J6328" t="s">
        <v>16</v>
      </c>
      <c r="K6328" t="s">
        <v>17</v>
      </c>
      <c r="L6328">
        <v>2022</v>
      </c>
      <c r="M6328" t="s">
        <v>18</v>
      </c>
    </row>
    <row r="6329" spans="1:13" x14ac:dyDescent="0.25">
      <c r="A6329" s="1">
        <v>44628</v>
      </c>
      <c r="B6329" s="2">
        <v>0.66041666666666665</v>
      </c>
      <c r="C6329" t="s">
        <v>21</v>
      </c>
      <c r="D6329" t="s">
        <v>49</v>
      </c>
      <c r="E6329">
        <v>3</v>
      </c>
      <c r="F6329">
        <v>6</v>
      </c>
      <c r="G6329" t="s">
        <v>23</v>
      </c>
      <c r="H6329" t="s">
        <v>221</v>
      </c>
      <c r="I6329">
        <v>6096</v>
      </c>
      <c r="J6329" t="s">
        <v>16</v>
      </c>
      <c r="K6329" t="s">
        <v>17</v>
      </c>
      <c r="L6329">
        <v>2022</v>
      </c>
      <c r="M6329" t="s">
        <v>18</v>
      </c>
    </row>
    <row r="6330" spans="1:13" x14ac:dyDescent="0.25">
      <c r="A6330" s="1">
        <v>44628</v>
      </c>
      <c r="B6330" s="2">
        <v>0.77152777777777781</v>
      </c>
      <c r="C6330" t="s">
        <v>21</v>
      </c>
      <c r="D6330" t="s">
        <v>65</v>
      </c>
      <c r="E6330">
        <v>4</v>
      </c>
      <c r="F6330">
        <v>7</v>
      </c>
      <c r="G6330" t="s">
        <v>23</v>
      </c>
      <c r="H6330" t="s">
        <v>221</v>
      </c>
      <c r="I6330">
        <v>6066</v>
      </c>
      <c r="J6330" t="s">
        <v>16</v>
      </c>
      <c r="K6330" t="s">
        <v>17</v>
      </c>
      <c r="L6330">
        <v>2022</v>
      </c>
      <c r="M6330" t="s">
        <v>18</v>
      </c>
    </row>
    <row r="6331" spans="1:13" x14ac:dyDescent="0.25">
      <c r="A6331" s="1">
        <v>44628</v>
      </c>
      <c r="B6331" s="2">
        <v>0.80694444444444446</v>
      </c>
      <c r="C6331" t="s">
        <v>21</v>
      </c>
      <c r="D6331" t="s">
        <v>34</v>
      </c>
      <c r="E6331">
        <v>3</v>
      </c>
      <c r="F6331">
        <v>6</v>
      </c>
      <c r="G6331" t="s">
        <v>15</v>
      </c>
      <c r="H6331" t="s">
        <v>221</v>
      </c>
      <c r="I6331">
        <v>5951</v>
      </c>
      <c r="J6331" t="s">
        <v>55</v>
      </c>
      <c r="K6331" t="s">
        <v>56</v>
      </c>
      <c r="L6331">
        <v>2022</v>
      </c>
      <c r="M6331" t="s">
        <v>18</v>
      </c>
    </row>
    <row r="6332" spans="1:13" x14ac:dyDescent="0.25">
      <c r="A6332" s="1">
        <v>44628</v>
      </c>
      <c r="B6332" s="2">
        <v>0.82430555555555551</v>
      </c>
      <c r="C6332" t="s">
        <v>21</v>
      </c>
      <c r="D6332" t="s">
        <v>44</v>
      </c>
      <c r="E6332">
        <v>5</v>
      </c>
      <c r="F6332">
        <v>8</v>
      </c>
      <c r="G6332" t="s">
        <v>23</v>
      </c>
      <c r="H6332" t="s">
        <v>221</v>
      </c>
      <c r="I6332">
        <v>5685</v>
      </c>
      <c r="J6332" t="s">
        <v>16</v>
      </c>
      <c r="K6332" t="s">
        <v>17</v>
      </c>
      <c r="L6332">
        <v>2022</v>
      </c>
      <c r="M6332" t="s">
        <v>18</v>
      </c>
    </row>
    <row r="6333" spans="1:13" x14ac:dyDescent="0.25">
      <c r="A6333" s="1">
        <v>44628</v>
      </c>
      <c r="B6333" s="2">
        <v>0.84375</v>
      </c>
      <c r="C6333" t="s">
        <v>21</v>
      </c>
      <c r="D6333" t="s">
        <v>87</v>
      </c>
      <c r="E6333">
        <v>6</v>
      </c>
      <c r="F6333">
        <v>9</v>
      </c>
      <c r="G6333" t="s">
        <v>23</v>
      </c>
      <c r="H6333" t="s">
        <v>221</v>
      </c>
      <c r="I6333">
        <v>5956</v>
      </c>
      <c r="J6333" t="s">
        <v>16</v>
      </c>
      <c r="K6333" t="s">
        <v>17</v>
      </c>
      <c r="L6333">
        <v>2022</v>
      </c>
      <c r="M6333" t="s">
        <v>18</v>
      </c>
    </row>
    <row r="6334" spans="1:13" x14ac:dyDescent="0.25">
      <c r="A6334" s="1">
        <v>44628</v>
      </c>
      <c r="B6334" s="2">
        <v>0.87222222222222223</v>
      </c>
      <c r="C6334" t="s">
        <v>21</v>
      </c>
      <c r="D6334" t="s">
        <v>94</v>
      </c>
      <c r="E6334">
        <v>0</v>
      </c>
      <c r="F6334">
        <v>0</v>
      </c>
      <c r="G6334" t="s">
        <v>23</v>
      </c>
      <c r="H6334" t="s">
        <v>221</v>
      </c>
      <c r="I6334">
        <v>5916</v>
      </c>
      <c r="J6334" t="s">
        <v>16</v>
      </c>
      <c r="K6334" t="s">
        <v>17</v>
      </c>
      <c r="L6334">
        <v>2022</v>
      </c>
      <c r="M6334" t="s">
        <v>18</v>
      </c>
    </row>
    <row r="6335" spans="1:13" x14ac:dyDescent="0.25">
      <c r="A6335" s="1">
        <v>44628</v>
      </c>
      <c r="B6335" s="2">
        <v>0.89861111111111114</v>
      </c>
      <c r="C6335" t="s">
        <v>21</v>
      </c>
      <c r="D6335" t="s">
        <v>65</v>
      </c>
      <c r="E6335">
        <v>4</v>
      </c>
      <c r="F6335">
        <v>7</v>
      </c>
      <c r="G6335" t="s">
        <v>23</v>
      </c>
      <c r="H6335" t="s">
        <v>221</v>
      </c>
      <c r="I6335">
        <v>6001</v>
      </c>
      <c r="J6335" t="s">
        <v>16</v>
      </c>
      <c r="K6335" t="s">
        <v>17</v>
      </c>
      <c r="L6335">
        <v>2022</v>
      </c>
      <c r="M6335" t="s">
        <v>18</v>
      </c>
    </row>
    <row r="6336" spans="1:13" x14ac:dyDescent="0.25">
      <c r="A6336" s="1">
        <v>44628</v>
      </c>
      <c r="B6336" s="2">
        <v>7.9861111111111105E-2</v>
      </c>
      <c r="C6336" t="s">
        <v>21</v>
      </c>
      <c r="D6336" t="s">
        <v>86</v>
      </c>
      <c r="E6336">
        <v>0</v>
      </c>
      <c r="F6336">
        <v>0</v>
      </c>
      <c r="H6336" t="s">
        <v>223</v>
      </c>
      <c r="I6336">
        <v>5141</v>
      </c>
      <c r="J6336" t="s">
        <v>16</v>
      </c>
      <c r="K6336" t="s">
        <v>17</v>
      </c>
      <c r="L6336">
        <v>2022</v>
      </c>
      <c r="M6336" t="s">
        <v>18</v>
      </c>
    </row>
    <row r="6337" spans="1:13" x14ac:dyDescent="0.25">
      <c r="A6337" s="1">
        <v>44629</v>
      </c>
      <c r="B6337" s="2">
        <v>0.6166666666666667</v>
      </c>
      <c r="C6337" t="s">
        <v>25</v>
      </c>
      <c r="D6337" t="s">
        <v>105</v>
      </c>
      <c r="E6337">
        <v>3</v>
      </c>
      <c r="F6337">
        <v>6</v>
      </c>
      <c r="G6337" t="s">
        <v>15</v>
      </c>
      <c r="H6337" t="s">
        <v>221</v>
      </c>
      <c r="I6337">
        <v>5921</v>
      </c>
      <c r="J6337" t="s">
        <v>16</v>
      </c>
      <c r="K6337" t="s">
        <v>17</v>
      </c>
      <c r="L6337">
        <v>2022</v>
      </c>
      <c r="M6337" t="s">
        <v>18</v>
      </c>
    </row>
    <row r="6338" spans="1:13" x14ac:dyDescent="0.25">
      <c r="A6338" s="1">
        <v>44629</v>
      </c>
      <c r="B6338" s="2">
        <v>0.76388888888888884</v>
      </c>
      <c r="C6338" t="s">
        <v>25</v>
      </c>
      <c r="D6338" t="s">
        <v>103</v>
      </c>
      <c r="E6338">
        <v>0</v>
      </c>
      <c r="F6338">
        <v>0</v>
      </c>
      <c r="G6338" t="s">
        <v>15</v>
      </c>
      <c r="H6338" t="s">
        <v>221</v>
      </c>
      <c r="I6338">
        <v>5536</v>
      </c>
      <c r="J6338" t="s">
        <v>55</v>
      </c>
      <c r="K6338" t="s">
        <v>56</v>
      </c>
      <c r="L6338">
        <v>2022</v>
      </c>
      <c r="M6338" t="s">
        <v>18</v>
      </c>
    </row>
    <row r="6339" spans="1:13" x14ac:dyDescent="0.25">
      <c r="A6339" s="1">
        <v>44629</v>
      </c>
      <c r="B6339" s="2">
        <v>0.84930555555555554</v>
      </c>
      <c r="C6339" t="s">
        <v>25</v>
      </c>
      <c r="D6339" t="s">
        <v>65</v>
      </c>
      <c r="E6339">
        <v>0</v>
      </c>
      <c r="F6339">
        <v>0</v>
      </c>
      <c r="G6339" t="s">
        <v>15</v>
      </c>
      <c r="H6339" t="s">
        <v>221</v>
      </c>
      <c r="I6339">
        <v>5431</v>
      </c>
      <c r="J6339" t="s">
        <v>16</v>
      </c>
      <c r="K6339" t="s">
        <v>17</v>
      </c>
      <c r="L6339">
        <v>2022</v>
      </c>
      <c r="M6339" t="s">
        <v>18</v>
      </c>
    </row>
    <row r="6340" spans="1:13" x14ac:dyDescent="0.25">
      <c r="A6340" s="1">
        <v>44629</v>
      </c>
      <c r="B6340" s="2">
        <v>0.97916666666666663</v>
      </c>
      <c r="C6340" t="s">
        <v>25</v>
      </c>
      <c r="D6340" t="s">
        <v>103</v>
      </c>
      <c r="E6340">
        <v>10</v>
      </c>
      <c r="F6340">
        <v>15</v>
      </c>
      <c r="G6340" t="s">
        <v>23</v>
      </c>
      <c r="H6340" t="s">
        <v>221</v>
      </c>
      <c r="I6340">
        <v>6011</v>
      </c>
      <c r="J6340" t="s">
        <v>55</v>
      </c>
      <c r="K6340" t="s">
        <v>56</v>
      </c>
      <c r="L6340">
        <v>2022</v>
      </c>
      <c r="M6340" t="s">
        <v>18</v>
      </c>
    </row>
    <row r="6341" spans="1:13" x14ac:dyDescent="0.25">
      <c r="A6341" s="1">
        <v>44630</v>
      </c>
      <c r="B6341" s="2">
        <v>0.30416666666666664</v>
      </c>
      <c r="C6341" t="s">
        <v>33</v>
      </c>
      <c r="D6341" t="s">
        <v>113</v>
      </c>
      <c r="E6341">
        <v>4</v>
      </c>
      <c r="F6341">
        <v>7</v>
      </c>
      <c r="G6341" t="s">
        <v>23</v>
      </c>
      <c r="H6341" t="s">
        <v>221</v>
      </c>
      <c r="I6341">
        <v>6096</v>
      </c>
      <c r="J6341" t="s">
        <v>16</v>
      </c>
      <c r="K6341" t="s">
        <v>17</v>
      </c>
      <c r="L6341">
        <v>2022</v>
      </c>
      <c r="M6341" t="s">
        <v>18</v>
      </c>
    </row>
    <row r="6342" spans="1:13" x14ac:dyDescent="0.25">
      <c r="A6342" s="1">
        <v>44630</v>
      </c>
      <c r="B6342" s="2">
        <v>0.4</v>
      </c>
      <c r="C6342" t="s">
        <v>33</v>
      </c>
      <c r="D6342" t="s">
        <v>54</v>
      </c>
      <c r="E6342">
        <v>3</v>
      </c>
      <c r="F6342">
        <v>6</v>
      </c>
      <c r="G6342" t="s">
        <v>15</v>
      </c>
      <c r="H6342" t="s">
        <v>221</v>
      </c>
      <c r="I6342">
        <v>5441</v>
      </c>
      <c r="J6342" t="s">
        <v>16</v>
      </c>
      <c r="K6342" t="s">
        <v>17</v>
      </c>
      <c r="L6342">
        <v>2022</v>
      </c>
      <c r="M6342" t="s">
        <v>18</v>
      </c>
    </row>
    <row r="6343" spans="1:13" x14ac:dyDescent="0.25">
      <c r="A6343" s="1">
        <v>44630</v>
      </c>
      <c r="B6343" s="2">
        <v>0.45277777777777778</v>
      </c>
      <c r="C6343" t="s">
        <v>33</v>
      </c>
      <c r="D6343" t="s">
        <v>73</v>
      </c>
      <c r="E6343">
        <v>5</v>
      </c>
      <c r="F6343">
        <v>8</v>
      </c>
      <c r="G6343" t="s">
        <v>23</v>
      </c>
      <c r="H6343" t="s">
        <v>221</v>
      </c>
      <c r="I6343">
        <v>5471</v>
      </c>
      <c r="J6343" t="s">
        <v>16</v>
      </c>
      <c r="K6343" t="s">
        <v>17</v>
      </c>
      <c r="L6343">
        <v>2022</v>
      </c>
      <c r="M6343" t="s">
        <v>18</v>
      </c>
    </row>
    <row r="6344" spans="1:13" x14ac:dyDescent="0.25">
      <c r="A6344" s="1">
        <v>44630</v>
      </c>
      <c r="B6344" s="2">
        <v>0.52361111111111114</v>
      </c>
      <c r="C6344" t="s">
        <v>33</v>
      </c>
      <c r="D6344" t="s">
        <v>63</v>
      </c>
      <c r="E6344">
        <v>3</v>
      </c>
      <c r="F6344">
        <v>6</v>
      </c>
      <c r="G6344" t="s">
        <v>23</v>
      </c>
      <c r="H6344" t="s">
        <v>221</v>
      </c>
      <c r="I6344">
        <v>5931</v>
      </c>
      <c r="J6344" t="s">
        <v>16</v>
      </c>
      <c r="K6344" t="s">
        <v>17</v>
      </c>
      <c r="L6344">
        <v>2022</v>
      </c>
      <c r="M6344" t="s">
        <v>18</v>
      </c>
    </row>
    <row r="6345" spans="1:13" x14ac:dyDescent="0.25">
      <c r="A6345" s="1">
        <v>44630</v>
      </c>
      <c r="B6345" s="2">
        <v>0.62847222222222221</v>
      </c>
      <c r="C6345" t="s">
        <v>33</v>
      </c>
      <c r="D6345" t="s">
        <v>19</v>
      </c>
      <c r="E6345">
        <v>3</v>
      </c>
      <c r="F6345">
        <v>7</v>
      </c>
      <c r="G6345" t="s">
        <v>20</v>
      </c>
      <c r="H6345" t="s">
        <v>223</v>
      </c>
      <c r="I6345">
        <v>5010</v>
      </c>
      <c r="J6345" t="s">
        <v>16</v>
      </c>
      <c r="K6345" t="s">
        <v>17</v>
      </c>
      <c r="L6345">
        <v>2022</v>
      </c>
      <c r="M6345" t="s">
        <v>18</v>
      </c>
    </row>
    <row r="6346" spans="1:13" x14ac:dyDescent="0.25">
      <c r="A6346" s="1">
        <v>44630</v>
      </c>
      <c r="B6346" s="2">
        <v>0.78472222222222221</v>
      </c>
      <c r="C6346" t="s">
        <v>33</v>
      </c>
      <c r="D6346" t="s">
        <v>54</v>
      </c>
      <c r="E6346">
        <v>11</v>
      </c>
      <c r="F6346">
        <v>14</v>
      </c>
      <c r="G6346" t="s">
        <v>15</v>
      </c>
      <c r="H6346" t="s">
        <v>221</v>
      </c>
      <c r="I6346">
        <v>5861</v>
      </c>
      <c r="J6346" t="s">
        <v>16</v>
      </c>
      <c r="K6346" t="s">
        <v>17</v>
      </c>
      <c r="L6346">
        <v>2022</v>
      </c>
      <c r="M6346" t="s">
        <v>18</v>
      </c>
    </row>
    <row r="6347" spans="1:13" x14ac:dyDescent="0.25">
      <c r="A6347" s="1">
        <v>44630</v>
      </c>
      <c r="B6347" s="2">
        <v>0.96597222222222223</v>
      </c>
      <c r="C6347" t="s">
        <v>33</v>
      </c>
      <c r="D6347" t="s">
        <v>34</v>
      </c>
      <c r="E6347">
        <v>0</v>
      </c>
      <c r="F6347">
        <v>0</v>
      </c>
      <c r="G6347" t="s">
        <v>23</v>
      </c>
      <c r="H6347" t="s">
        <v>221</v>
      </c>
      <c r="I6347">
        <v>6051</v>
      </c>
      <c r="J6347" t="s">
        <v>16</v>
      </c>
      <c r="K6347" t="s">
        <v>17</v>
      </c>
      <c r="L6347">
        <v>2022</v>
      </c>
      <c r="M6347" t="s">
        <v>18</v>
      </c>
    </row>
    <row r="6348" spans="1:13" x14ac:dyDescent="0.25">
      <c r="A6348" s="1">
        <v>44630</v>
      </c>
      <c r="B6348" s="2">
        <v>6.7361111111111108E-2</v>
      </c>
      <c r="C6348" t="s">
        <v>33</v>
      </c>
      <c r="D6348" t="s">
        <v>88</v>
      </c>
      <c r="E6348">
        <v>14</v>
      </c>
      <c r="F6348">
        <v>19</v>
      </c>
      <c r="G6348" t="s">
        <v>23</v>
      </c>
      <c r="H6348" t="s">
        <v>221</v>
      </c>
      <c r="I6348">
        <v>5516</v>
      </c>
      <c r="J6348" t="s">
        <v>16</v>
      </c>
      <c r="K6348" t="s">
        <v>17</v>
      </c>
      <c r="L6348">
        <v>2022</v>
      </c>
      <c r="M6348" t="s">
        <v>18</v>
      </c>
    </row>
    <row r="6349" spans="1:13" x14ac:dyDescent="0.25">
      <c r="A6349" s="1">
        <v>44631</v>
      </c>
      <c r="B6349" s="2">
        <v>0.37916666666666665</v>
      </c>
      <c r="C6349" t="s">
        <v>40</v>
      </c>
      <c r="D6349" t="s">
        <v>94</v>
      </c>
      <c r="E6349">
        <v>10</v>
      </c>
      <c r="F6349">
        <v>13</v>
      </c>
      <c r="G6349" t="s">
        <v>23</v>
      </c>
      <c r="H6349" t="s">
        <v>221</v>
      </c>
      <c r="I6349">
        <v>5911</v>
      </c>
      <c r="J6349" t="s">
        <v>45</v>
      </c>
      <c r="K6349" t="s">
        <v>46</v>
      </c>
      <c r="L6349">
        <v>2022</v>
      </c>
      <c r="M6349" t="s">
        <v>18</v>
      </c>
    </row>
    <row r="6350" spans="1:13" x14ac:dyDescent="0.25">
      <c r="A6350" s="1">
        <v>44631</v>
      </c>
      <c r="B6350" s="2">
        <v>0.38333333333333336</v>
      </c>
      <c r="C6350" t="s">
        <v>40</v>
      </c>
      <c r="D6350" t="s">
        <v>66</v>
      </c>
      <c r="E6350">
        <v>6</v>
      </c>
      <c r="F6350">
        <v>9</v>
      </c>
      <c r="G6350" t="s">
        <v>15</v>
      </c>
      <c r="H6350" t="s">
        <v>221</v>
      </c>
      <c r="I6350">
        <v>5861</v>
      </c>
      <c r="J6350" t="s">
        <v>55</v>
      </c>
      <c r="K6350" t="s">
        <v>56</v>
      </c>
      <c r="L6350">
        <v>2022</v>
      </c>
      <c r="M6350" t="s">
        <v>18</v>
      </c>
    </row>
    <row r="6351" spans="1:13" x14ac:dyDescent="0.25">
      <c r="A6351" s="1">
        <v>44631</v>
      </c>
      <c r="B6351" s="2">
        <v>0.49027777777777776</v>
      </c>
      <c r="C6351" t="s">
        <v>40</v>
      </c>
      <c r="D6351" t="s">
        <v>71</v>
      </c>
      <c r="E6351">
        <v>5</v>
      </c>
      <c r="F6351">
        <v>9</v>
      </c>
      <c r="G6351" t="s">
        <v>32</v>
      </c>
      <c r="H6351" t="s">
        <v>223</v>
      </c>
      <c r="I6351">
        <v>5004</v>
      </c>
      <c r="J6351" t="s">
        <v>16</v>
      </c>
      <c r="K6351" t="s">
        <v>17</v>
      </c>
      <c r="L6351">
        <v>2022</v>
      </c>
      <c r="M6351" t="s">
        <v>18</v>
      </c>
    </row>
    <row r="6352" spans="1:13" x14ac:dyDescent="0.25">
      <c r="A6352" s="1">
        <v>44631</v>
      </c>
      <c r="B6352" s="2">
        <v>0.49236111111111114</v>
      </c>
      <c r="C6352" t="s">
        <v>40</v>
      </c>
      <c r="D6352" t="s">
        <v>71</v>
      </c>
      <c r="E6352">
        <v>0</v>
      </c>
      <c r="F6352">
        <v>0</v>
      </c>
      <c r="G6352" t="s">
        <v>20</v>
      </c>
      <c r="H6352" t="s">
        <v>223</v>
      </c>
      <c r="I6352">
        <v>5067</v>
      </c>
      <c r="J6352" t="s">
        <v>16</v>
      </c>
      <c r="K6352" t="s">
        <v>17</v>
      </c>
      <c r="L6352">
        <v>2022</v>
      </c>
      <c r="M6352" t="s">
        <v>18</v>
      </c>
    </row>
    <row r="6353" spans="1:13" x14ac:dyDescent="0.25">
      <c r="A6353" s="1">
        <v>44631</v>
      </c>
      <c r="B6353" s="2">
        <v>0.56666666666666665</v>
      </c>
      <c r="C6353" t="s">
        <v>40</v>
      </c>
      <c r="D6353" t="s">
        <v>48</v>
      </c>
      <c r="E6353">
        <v>0</v>
      </c>
      <c r="F6353">
        <v>0</v>
      </c>
      <c r="G6353" t="s">
        <v>15</v>
      </c>
      <c r="H6353" t="s">
        <v>221</v>
      </c>
      <c r="I6353">
        <v>5956</v>
      </c>
      <c r="J6353" t="s">
        <v>16</v>
      </c>
      <c r="K6353" t="s">
        <v>17</v>
      </c>
      <c r="L6353">
        <v>2022</v>
      </c>
      <c r="M6353" t="s">
        <v>18</v>
      </c>
    </row>
    <row r="6354" spans="1:13" x14ac:dyDescent="0.25">
      <c r="A6354" s="1">
        <v>44631</v>
      </c>
      <c r="B6354" s="2">
        <v>0.60902777777777772</v>
      </c>
      <c r="C6354" t="s">
        <v>40</v>
      </c>
      <c r="D6354" t="s">
        <v>76</v>
      </c>
      <c r="E6354">
        <v>93</v>
      </c>
      <c r="F6354">
        <v>97</v>
      </c>
      <c r="G6354" t="s">
        <v>20</v>
      </c>
      <c r="H6354" t="s">
        <v>223</v>
      </c>
      <c r="I6354">
        <v>5263</v>
      </c>
      <c r="J6354" t="s">
        <v>89</v>
      </c>
      <c r="K6354" t="s">
        <v>90</v>
      </c>
      <c r="L6354">
        <v>2022</v>
      </c>
      <c r="M6354" t="s">
        <v>18</v>
      </c>
    </row>
    <row r="6355" spans="1:13" x14ac:dyDescent="0.25">
      <c r="A6355" s="1">
        <v>44631</v>
      </c>
      <c r="B6355" s="2">
        <v>0.84583333333333333</v>
      </c>
      <c r="C6355" t="s">
        <v>40</v>
      </c>
      <c r="D6355" t="s">
        <v>48</v>
      </c>
      <c r="E6355">
        <v>4</v>
      </c>
      <c r="F6355">
        <v>7</v>
      </c>
      <c r="G6355" t="s">
        <v>15</v>
      </c>
      <c r="H6355" t="s">
        <v>221</v>
      </c>
      <c r="I6355">
        <v>5516</v>
      </c>
      <c r="J6355" t="s">
        <v>16</v>
      </c>
      <c r="K6355" t="s">
        <v>17</v>
      </c>
      <c r="L6355">
        <v>2022</v>
      </c>
      <c r="M6355" t="s">
        <v>18</v>
      </c>
    </row>
    <row r="6356" spans="1:13" x14ac:dyDescent="0.25">
      <c r="A6356" s="1">
        <v>44631</v>
      </c>
      <c r="B6356" s="2">
        <v>0.85902777777777772</v>
      </c>
      <c r="C6356" t="s">
        <v>40</v>
      </c>
      <c r="D6356" t="s">
        <v>62</v>
      </c>
      <c r="E6356">
        <v>0</v>
      </c>
      <c r="F6356">
        <v>0</v>
      </c>
      <c r="G6356" t="s">
        <v>20</v>
      </c>
      <c r="H6356" t="s">
        <v>223</v>
      </c>
      <c r="I6356">
        <v>5089</v>
      </c>
      <c r="J6356" t="s">
        <v>16</v>
      </c>
      <c r="K6356" t="s">
        <v>17</v>
      </c>
      <c r="L6356">
        <v>2022</v>
      </c>
      <c r="M6356" t="s">
        <v>18</v>
      </c>
    </row>
    <row r="6357" spans="1:13" x14ac:dyDescent="0.25">
      <c r="A6357" s="1">
        <v>44631</v>
      </c>
      <c r="B6357" s="2">
        <v>5.5555555555555558E-3</v>
      </c>
      <c r="C6357" t="s">
        <v>40</v>
      </c>
      <c r="D6357" t="s">
        <v>65</v>
      </c>
      <c r="E6357">
        <v>9</v>
      </c>
      <c r="F6357">
        <v>14</v>
      </c>
      <c r="G6357" t="s">
        <v>23</v>
      </c>
      <c r="H6357" t="s">
        <v>221</v>
      </c>
      <c r="I6357">
        <v>5591</v>
      </c>
      <c r="J6357" t="s">
        <v>55</v>
      </c>
      <c r="K6357" t="s">
        <v>56</v>
      </c>
      <c r="L6357">
        <v>2022</v>
      </c>
      <c r="M6357" t="s">
        <v>18</v>
      </c>
    </row>
    <row r="6358" spans="1:13" x14ac:dyDescent="0.25">
      <c r="A6358" s="1">
        <v>44631</v>
      </c>
      <c r="B6358" s="2">
        <v>0.7</v>
      </c>
      <c r="C6358" t="s">
        <v>40</v>
      </c>
      <c r="D6358" t="s">
        <v>72</v>
      </c>
      <c r="E6358">
        <v>5</v>
      </c>
      <c r="F6358">
        <v>10</v>
      </c>
      <c r="G6358" t="s">
        <v>32</v>
      </c>
      <c r="H6358" t="s">
        <v>222</v>
      </c>
      <c r="I6358">
        <v>6171</v>
      </c>
      <c r="J6358" t="s">
        <v>16</v>
      </c>
      <c r="K6358" t="s">
        <v>17</v>
      </c>
      <c r="L6358">
        <v>2022</v>
      </c>
      <c r="M6358" t="s">
        <v>18</v>
      </c>
    </row>
    <row r="6359" spans="1:13" x14ac:dyDescent="0.25">
      <c r="A6359" s="1">
        <v>44632</v>
      </c>
      <c r="B6359" s="2">
        <v>0.53125</v>
      </c>
      <c r="C6359" t="s">
        <v>50</v>
      </c>
      <c r="D6359" t="s">
        <v>34</v>
      </c>
      <c r="E6359">
        <v>0</v>
      </c>
      <c r="F6359">
        <v>0</v>
      </c>
      <c r="G6359" t="s">
        <v>15</v>
      </c>
      <c r="H6359" t="s">
        <v>221</v>
      </c>
      <c r="I6359">
        <v>6086</v>
      </c>
      <c r="J6359" t="s">
        <v>16</v>
      </c>
      <c r="K6359" t="s">
        <v>17</v>
      </c>
      <c r="L6359">
        <v>2022</v>
      </c>
      <c r="M6359" t="s">
        <v>18</v>
      </c>
    </row>
    <row r="6360" spans="1:13" x14ac:dyDescent="0.25">
      <c r="A6360" s="1">
        <v>44632</v>
      </c>
      <c r="B6360" s="2">
        <v>0.5756944444444444</v>
      </c>
      <c r="C6360" t="s">
        <v>50</v>
      </c>
      <c r="D6360" t="s">
        <v>65</v>
      </c>
      <c r="E6360">
        <v>0</v>
      </c>
      <c r="F6360">
        <v>0</v>
      </c>
      <c r="G6360" t="s">
        <v>23</v>
      </c>
      <c r="H6360" t="s">
        <v>221</v>
      </c>
      <c r="I6360">
        <v>5896</v>
      </c>
      <c r="J6360" t="s">
        <v>55</v>
      </c>
      <c r="K6360" t="s">
        <v>56</v>
      </c>
      <c r="L6360">
        <v>2022</v>
      </c>
      <c r="M6360" t="s">
        <v>18</v>
      </c>
    </row>
    <row r="6361" spans="1:13" x14ac:dyDescent="0.25">
      <c r="A6361" s="1">
        <v>44632</v>
      </c>
      <c r="B6361" s="2">
        <v>0.57777777777777772</v>
      </c>
      <c r="C6361" t="s">
        <v>50</v>
      </c>
      <c r="D6361" t="s">
        <v>71</v>
      </c>
      <c r="E6361">
        <v>0</v>
      </c>
      <c r="F6361">
        <v>0</v>
      </c>
      <c r="G6361" t="s">
        <v>32</v>
      </c>
      <c r="H6361" t="s">
        <v>223</v>
      </c>
      <c r="I6361">
        <v>5304</v>
      </c>
      <c r="J6361" t="s">
        <v>55</v>
      </c>
      <c r="K6361" t="s">
        <v>56</v>
      </c>
      <c r="L6361">
        <v>2022</v>
      </c>
      <c r="M6361" t="s">
        <v>18</v>
      </c>
    </row>
    <row r="6362" spans="1:13" x14ac:dyDescent="0.25">
      <c r="A6362" s="1">
        <v>44632</v>
      </c>
      <c r="B6362" s="2">
        <v>0.68611111111111112</v>
      </c>
      <c r="C6362" t="s">
        <v>50</v>
      </c>
      <c r="D6362" t="s">
        <v>14</v>
      </c>
      <c r="E6362">
        <v>13</v>
      </c>
      <c r="F6362">
        <v>19</v>
      </c>
      <c r="G6362" t="s">
        <v>15</v>
      </c>
      <c r="H6362" t="s">
        <v>221</v>
      </c>
      <c r="I6362">
        <v>5741</v>
      </c>
      <c r="J6362" t="s">
        <v>89</v>
      </c>
      <c r="K6362" t="s">
        <v>90</v>
      </c>
      <c r="L6362">
        <v>2022</v>
      </c>
      <c r="M6362" t="s">
        <v>18</v>
      </c>
    </row>
    <row r="6363" spans="1:13" x14ac:dyDescent="0.25">
      <c r="A6363" s="1">
        <v>44632</v>
      </c>
      <c r="B6363" s="2">
        <v>0.7104166666666667</v>
      </c>
      <c r="C6363" t="s">
        <v>50</v>
      </c>
      <c r="D6363" t="s">
        <v>105</v>
      </c>
      <c r="E6363">
        <v>3</v>
      </c>
      <c r="F6363">
        <v>9</v>
      </c>
      <c r="G6363" t="s">
        <v>23</v>
      </c>
      <c r="H6363" t="s">
        <v>221</v>
      </c>
      <c r="I6363">
        <v>5731</v>
      </c>
      <c r="J6363" t="s">
        <v>55</v>
      </c>
      <c r="K6363" t="s">
        <v>56</v>
      </c>
      <c r="L6363">
        <v>2022</v>
      </c>
      <c r="M6363" t="s">
        <v>18</v>
      </c>
    </row>
    <row r="6364" spans="1:13" x14ac:dyDescent="0.25">
      <c r="A6364" s="1">
        <v>44632</v>
      </c>
      <c r="B6364" s="2">
        <v>0.77361111111111114</v>
      </c>
      <c r="C6364" t="s">
        <v>50</v>
      </c>
      <c r="D6364" t="s">
        <v>63</v>
      </c>
      <c r="E6364">
        <v>18</v>
      </c>
      <c r="F6364">
        <v>22</v>
      </c>
      <c r="G6364" t="s">
        <v>23</v>
      </c>
      <c r="H6364" t="s">
        <v>221</v>
      </c>
      <c r="I6364">
        <v>5836</v>
      </c>
      <c r="J6364" t="s">
        <v>55</v>
      </c>
      <c r="K6364" t="s">
        <v>56</v>
      </c>
      <c r="L6364">
        <v>2022</v>
      </c>
      <c r="M6364" t="s">
        <v>18</v>
      </c>
    </row>
    <row r="6365" spans="1:13" x14ac:dyDescent="0.25">
      <c r="A6365" s="1">
        <v>44633</v>
      </c>
      <c r="B6365" s="2">
        <v>0.14444444444444443</v>
      </c>
      <c r="C6365" t="s">
        <v>53</v>
      </c>
      <c r="D6365" t="s">
        <v>28</v>
      </c>
      <c r="E6365">
        <v>0</v>
      </c>
      <c r="F6365">
        <v>0</v>
      </c>
      <c r="G6365" t="s">
        <v>20</v>
      </c>
      <c r="H6365" t="s">
        <v>223</v>
      </c>
      <c r="I6365">
        <v>5302</v>
      </c>
      <c r="J6365" t="s">
        <v>16</v>
      </c>
      <c r="K6365" t="s">
        <v>17</v>
      </c>
      <c r="L6365">
        <v>2022</v>
      </c>
      <c r="M6365" t="s">
        <v>18</v>
      </c>
    </row>
    <row r="6366" spans="1:13" x14ac:dyDescent="0.25">
      <c r="A6366" s="1">
        <v>44633</v>
      </c>
      <c r="B6366" s="2">
        <v>0.57847222222222228</v>
      </c>
      <c r="C6366" t="s">
        <v>53</v>
      </c>
      <c r="D6366" t="s">
        <v>54</v>
      </c>
      <c r="E6366">
        <v>4</v>
      </c>
      <c r="F6366">
        <v>10</v>
      </c>
      <c r="G6366" t="s">
        <v>15</v>
      </c>
      <c r="H6366" t="s">
        <v>221</v>
      </c>
      <c r="I6366">
        <v>5406</v>
      </c>
      <c r="J6366" t="s">
        <v>16</v>
      </c>
      <c r="K6366" t="s">
        <v>17</v>
      </c>
      <c r="L6366">
        <v>2022</v>
      </c>
      <c r="M6366" t="s">
        <v>18</v>
      </c>
    </row>
    <row r="6367" spans="1:13" x14ac:dyDescent="0.25">
      <c r="A6367" s="1">
        <v>44633</v>
      </c>
      <c r="B6367" s="2">
        <v>0.65277777777777779</v>
      </c>
      <c r="C6367" t="s">
        <v>53</v>
      </c>
      <c r="D6367" t="s">
        <v>48</v>
      </c>
      <c r="E6367">
        <v>3</v>
      </c>
      <c r="F6367">
        <v>9</v>
      </c>
      <c r="G6367" t="s">
        <v>23</v>
      </c>
      <c r="H6367" t="s">
        <v>221</v>
      </c>
      <c r="I6367">
        <v>5521</v>
      </c>
      <c r="J6367" t="s">
        <v>16</v>
      </c>
      <c r="K6367" t="s">
        <v>17</v>
      </c>
      <c r="L6367">
        <v>2022</v>
      </c>
      <c r="M6367" t="s">
        <v>18</v>
      </c>
    </row>
    <row r="6368" spans="1:13" x14ac:dyDescent="0.25">
      <c r="A6368" s="1">
        <v>44633</v>
      </c>
      <c r="B6368" s="2">
        <v>0.75277777777777777</v>
      </c>
      <c r="C6368" t="s">
        <v>53</v>
      </c>
      <c r="D6368" t="s">
        <v>108</v>
      </c>
      <c r="E6368">
        <v>7</v>
      </c>
      <c r="F6368">
        <v>13</v>
      </c>
      <c r="G6368" t="s">
        <v>23</v>
      </c>
      <c r="H6368" t="s">
        <v>221</v>
      </c>
      <c r="I6368">
        <v>5406</v>
      </c>
      <c r="J6368" t="s">
        <v>16</v>
      </c>
      <c r="K6368" t="s">
        <v>17</v>
      </c>
      <c r="L6368">
        <v>2022</v>
      </c>
      <c r="M6368" t="s">
        <v>18</v>
      </c>
    </row>
    <row r="6369" spans="1:13" x14ac:dyDescent="0.25">
      <c r="A6369" s="1">
        <v>44633</v>
      </c>
      <c r="B6369" s="2">
        <v>0.7895833333333333</v>
      </c>
      <c r="C6369" t="s">
        <v>53</v>
      </c>
      <c r="D6369" t="s">
        <v>87</v>
      </c>
      <c r="E6369">
        <v>6</v>
      </c>
      <c r="F6369">
        <v>11</v>
      </c>
      <c r="G6369" t="s">
        <v>23</v>
      </c>
      <c r="H6369" t="s">
        <v>221</v>
      </c>
      <c r="I6369">
        <v>5571</v>
      </c>
      <c r="J6369" t="s">
        <v>16</v>
      </c>
      <c r="K6369" t="s">
        <v>17</v>
      </c>
      <c r="L6369">
        <v>2022</v>
      </c>
      <c r="M6369" t="s">
        <v>18</v>
      </c>
    </row>
    <row r="6370" spans="1:13" x14ac:dyDescent="0.25">
      <c r="A6370" s="1">
        <v>44633</v>
      </c>
      <c r="B6370" s="2">
        <v>1.1111111111111112E-2</v>
      </c>
      <c r="C6370" t="s">
        <v>53</v>
      </c>
      <c r="D6370" t="s">
        <v>77</v>
      </c>
      <c r="E6370">
        <v>3</v>
      </c>
      <c r="F6370">
        <v>11</v>
      </c>
      <c r="G6370" t="s">
        <v>23</v>
      </c>
      <c r="H6370" t="s">
        <v>221</v>
      </c>
      <c r="I6370">
        <v>6086</v>
      </c>
      <c r="J6370" t="s">
        <v>16</v>
      </c>
      <c r="K6370" t="s">
        <v>17</v>
      </c>
      <c r="L6370">
        <v>2022</v>
      </c>
      <c r="M6370" t="s">
        <v>18</v>
      </c>
    </row>
    <row r="6371" spans="1:13" x14ac:dyDescent="0.25">
      <c r="A6371" s="1">
        <v>44633</v>
      </c>
      <c r="B6371" s="2">
        <v>2.4305555555555556E-2</v>
      </c>
      <c r="C6371" t="s">
        <v>53</v>
      </c>
      <c r="D6371" t="s">
        <v>78</v>
      </c>
      <c r="E6371">
        <v>0</v>
      </c>
      <c r="F6371">
        <v>0</v>
      </c>
      <c r="G6371" t="s">
        <v>20</v>
      </c>
      <c r="H6371" t="s">
        <v>223</v>
      </c>
      <c r="I6371">
        <v>5315</v>
      </c>
      <c r="J6371" t="s">
        <v>16</v>
      </c>
      <c r="K6371" t="s">
        <v>17</v>
      </c>
      <c r="L6371">
        <v>2022</v>
      </c>
      <c r="M6371" t="s">
        <v>18</v>
      </c>
    </row>
    <row r="6372" spans="1:13" x14ac:dyDescent="0.25">
      <c r="A6372" s="1">
        <v>44634</v>
      </c>
      <c r="B6372" s="2">
        <v>0.53055555555555556</v>
      </c>
      <c r="C6372" t="s">
        <v>13</v>
      </c>
      <c r="D6372" t="s">
        <v>49</v>
      </c>
      <c r="E6372">
        <v>0</v>
      </c>
      <c r="F6372">
        <v>0</v>
      </c>
      <c r="G6372" t="s">
        <v>23</v>
      </c>
      <c r="H6372" t="s">
        <v>221</v>
      </c>
      <c r="I6372">
        <v>6026</v>
      </c>
      <c r="J6372" t="s">
        <v>16</v>
      </c>
      <c r="K6372" t="s">
        <v>17</v>
      </c>
      <c r="L6372">
        <v>2022</v>
      </c>
      <c r="M6372" t="s">
        <v>18</v>
      </c>
    </row>
    <row r="6373" spans="1:13" x14ac:dyDescent="0.25">
      <c r="A6373" s="1">
        <v>44634</v>
      </c>
      <c r="B6373" s="2">
        <v>0.54305555555555551</v>
      </c>
      <c r="C6373" t="s">
        <v>13</v>
      </c>
      <c r="D6373" t="s">
        <v>41</v>
      </c>
      <c r="E6373">
        <v>7</v>
      </c>
      <c r="F6373">
        <v>11</v>
      </c>
      <c r="G6373" t="s">
        <v>20</v>
      </c>
      <c r="H6373" t="s">
        <v>223</v>
      </c>
      <c r="I6373">
        <v>5315</v>
      </c>
      <c r="J6373" t="s">
        <v>16</v>
      </c>
      <c r="K6373" t="s">
        <v>17</v>
      </c>
      <c r="L6373">
        <v>2022</v>
      </c>
      <c r="M6373" t="s">
        <v>18</v>
      </c>
    </row>
    <row r="6374" spans="1:13" x14ac:dyDescent="0.25">
      <c r="A6374" s="1">
        <v>44634</v>
      </c>
      <c r="B6374" s="2">
        <v>0.6020833333333333</v>
      </c>
      <c r="C6374" t="s">
        <v>13</v>
      </c>
      <c r="D6374" t="s">
        <v>94</v>
      </c>
      <c r="E6374">
        <v>4</v>
      </c>
      <c r="F6374">
        <v>7</v>
      </c>
      <c r="G6374" t="s">
        <v>15</v>
      </c>
      <c r="H6374" t="s">
        <v>221</v>
      </c>
      <c r="I6374">
        <v>5401</v>
      </c>
      <c r="J6374" t="s">
        <v>16</v>
      </c>
      <c r="K6374" t="s">
        <v>17</v>
      </c>
      <c r="L6374">
        <v>2022</v>
      </c>
      <c r="M6374" t="s">
        <v>18</v>
      </c>
    </row>
    <row r="6375" spans="1:13" x14ac:dyDescent="0.25">
      <c r="A6375" s="1">
        <v>44634</v>
      </c>
      <c r="B6375" s="2">
        <v>0.63680555555555551</v>
      </c>
      <c r="C6375" t="s">
        <v>13</v>
      </c>
      <c r="D6375" t="s">
        <v>26</v>
      </c>
      <c r="E6375">
        <v>4</v>
      </c>
      <c r="F6375">
        <v>8</v>
      </c>
      <c r="G6375" t="s">
        <v>20</v>
      </c>
      <c r="H6375" t="s">
        <v>223</v>
      </c>
      <c r="I6375">
        <v>5032</v>
      </c>
      <c r="J6375" t="s">
        <v>16</v>
      </c>
      <c r="K6375" t="s">
        <v>17</v>
      </c>
      <c r="L6375">
        <v>2022</v>
      </c>
      <c r="M6375" t="s">
        <v>18</v>
      </c>
    </row>
    <row r="6376" spans="1:13" x14ac:dyDescent="0.25">
      <c r="A6376" s="1">
        <v>44634</v>
      </c>
      <c r="B6376" s="2">
        <v>0.71319444444444446</v>
      </c>
      <c r="C6376" t="s">
        <v>13</v>
      </c>
      <c r="D6376" t="s">
        <v>48</v>
      </c>
      <c r="E6376">
        <v>5</v>
      </c>
      <c r="F6376">
        <v>8</v>
      </c>
      <c r="G6376" t="s">
        <v>15</v>
      </c>
      <c r="H6376" t="s">
        <v>221</v>
      </c>
      <c r="I6376">
        <v>6081</v>
      </c>
      <c r="J6376" t="s">
        <v>16</v>
      </c>
      <c r="K6376" t="s">
        <v>17</v>
      </c>
      <c r="L6376">
        <v>2022</v>
      </c>
      <c r="M6376" t="s">
        <v>18</v>
      </c>
    </row>
    <row r="6377" spans="1:13" x14ac:dyDescent="0.25">
      <c r="A6377" s="1">
        <v>44634</v>
      </c>
      <c r="B6377" s="2">
        <v>0.66388888888888886</v>
      </c>
      <c r="C6377" t="s">
        <v>13</v>
      </c>
      <c r="D6377" t="s">
        <v>72</v>
      </c>
      <c r="E6377">
        <v>5</v>
      </c>
      <c r="F6377">
        <v>10</v>
      </c>
      <c r="G6377" t="s">
        <v>32</v>
      </c>
      <c r="H6377" t="s">
        <v>222</v>
      </c>
      <c r="I6377">
        <v>6191</v>
      </c>
      <c r="J6377" t="s">
        <v>16</v>
      </c>
      <c r="K6377" t="s">
        <v>17</v>
      </c>
      <c r="L6377">
        <v>2022</v>
      </c>
      <c r="M6377" t="s">
        <v>18</v>
      </c>
    </row>
    <row r="6378" spans="1:13" x14ac:dyDescent="0.25">
      <c r="A6378" s="1">
        <v>44635</v>
      </c>
      <c r="B6378" s="2">
        <v>0.55138888888888893</v>
      </c>
      <c r="C6378" t="s">
        <v>21</v>
      </c>
      <c r="D6378" t="s">
        <v>63</v>
      </c>
      <c r="E6378">
        <v>3</v>
      </c>
      <c r="F6378">
        <v>6</v>
      </c>
      <c r="G6378" t="s">
        <v>15</v>
      </c>
      <c r="H6378" t="s">
        <v>221</v>
      </c>
      <c r="I6378">
        <v>6026</v>
      </c>
      <c r="J6378" t="s">
        <v>55</v>
      </c>
      <c r="K6378" t="s">
        <v>56</v>
      </c>
      <c r="L6378">
        <v>2022</v>
      </c>
      <c r="M6378" t="s">
        <v>18</v>
      </c>
    </row>
    <row r="6379" spans="1:13" x14ac:dyDescent="0.25">
      <c r="A6379" s="1">
        <v>44635</v>
      </c>
      <c r="B6379" s="2">
        <v>0.87986111111111109</v>
      </c>
      <c r="C6379" t="s">
        <v>21</v>
      </c>
      <c r="D6379" t="s">
        <v>79</v>
      </c>
      <c r="E6379">
        <v>0</v>
      </c>
      <c r="F6379">
        <v>0</v>
      </c>
      <c r="G6379" t="s">
        <v>23</v>
      </c>
      <c r="H6379" t="s">
        <v>221</v>
      </c>
      <c r="I6379">
        <v>5521</v>
      </c>
      <c r="J6379" t="s">
        <v>16</v>
      </c>
      <c r="K6379" t="s">
        <v>17</v>
      </c>
      <c r="L6379">
        <v>2022</v>
      </c>
      <c r="M6379" t="s">
        <v>18</v>
      </c>
    </row>
    <row r="6380" spans="1:13" x14ac:dyDescent="0.25">
      <c r="A6380" s="1">
        <v>44635</v>
      </c>
      <c r="B6380" s="2">
        <v>0.98819444444444449</v>
      </c>
      <c r="C6380" t="s">
        <v>21</v>
      </c>
      <c r="D6380" t="s">
        <v>37</v>
      </c>
      <c r="E6380">
        <v>0</v>
      </c>
      <c r="F6380">
        <v>0</v>
      </c>
      <c r="G6380" t="s">
        <v>20</v>
      </c>
      <c r="H6380" t="s">
        <v>223</v>
      </c>
      <c r="I6380">
        <v>5212</v>
      </c>
      <c r="J6380" t="s">
        <v>16</v>
      </c>
      <c r="K6380" t="s">
        <v>17</v>
      </c>
      <c r="L6380">
        <v>2022</v>
      </c>
      <c r="M6380" t="s">
        <v>18</v>
      </c>
    </row>
    <row r="6381" spans="1:13" x14ac:dyDescent="0.25">
      <c r="A6381" s="1">
        <v>44635</v>
      </c>
      <c r="B6381" s="2">
        <v>5.5555555555555552E-2</v>
      </c>
      <c r="C6381" t="s">
        <v>21</v>
      </c>
      <c r="D6381" t="s">
        <v>19</v>
      </c>
      <c r="E6381">
        <v>0</v>
      </c>
      <c r="F6381">
        <v>0</v>
      </c>
      <c r="G6381" t="s">
        <v>20</v>
      </c>
      <c r="H6381" t="s">
        <v>223</v>
      </c>
      <c r="I6381">
        <v>5295</v>
      </c>
      <c r="J6381" t="s">
        <v>16</v>
      </c>
      <c r="K6381" t="s">
        <v>17</v>
      </c>
      <c r="L6381">
        <v>2022</v>
      </c>
      <c r="M6381" t="s">
        <v>18</v>
      </c>
    </row>
    <row r="6382" spans="1:13" x14ac:dyDescent="0.25">
      <c r="A6382" s="1">
        <v>44635</v>
      </c>
      <c r="B6382" s="2">
        <v>7.7777777777777779E-2</v>
      </c>
      <c r="C6382" t="s">
        <v>21</v>
      </c>
      <c r="D6382" t="s">
        <v>36</v>
      </c>
      <c r="E6382">
        <v>0</v>
      </c>
      <c r="F6382">
        <v>0</v>
      </c>
      <c r="G6382" t="s">
        <v>15</v>
      </c>
      <c r="H6382" t="s">
        <v>221</v>
      </c>
      <c r="I6382">
        <v>5596</v>
      </c>
      <c r="J6382" t="s">
        <v>16</v>
      </c>
      <c r="K6382" t="s">
        <v>17</v>
      </c>
      <c r="L6382">
        <v>2022</v>
      </c>
      <c r="M6382" t="s">
        <v>18</v>
      </c>
    </row>
    <row r="6383" spans="1:13" x14ac:dyDescent="0.25">
      <c r="A6383" s="1">
        <v>44636</v>
      </c>
      <c r="B6383" s="2">
        <v>0.29583333333333334</v>
      </c>
      <c r="C6383" t="s">
        <v>25</v>
      </c>
      <c r="D6383" t="s">
        <v>103</v>
      </c>
      <c r="E6383">
        <v>7</v>
      </c>
      <c r="F6383">
        <v>9</v>
      </c>
      <c r="G6383" t="s">
        <v>23</v>
      </c>
      <c r="H6383" t="s">
        <v>221</v>
      </c>
      <c r="I6383">
        <v>5681</v>
      </c>
      <c r="J6383" t="s">
        <v>16</v>
      </c>
      <c r="K6383" t="s">
        <v>17</v>
      </c>
      <c r="L6383">
        <v>2022</v>
      </c>
      <c r="M6383" t="s">
        <v>18</v>
      </c>
    </row>
    <row r="6384" spans="1:13" x14ac:dyDescent="0.25">
      <c r="A6384" s="1">
        <v>44636</v>
      </c>
      <c r="B6384" s="2">
        <v>0.47361111111111109</v>
      </c>
      <c r="C6384" t="s">
        <v>25</v>
      </c>
      <c r="D6384" t="s">
        <v>112</v>
      </c>
      <c r="E6384">
        <v>21</v>
      </c>
      <c r="F6384">
        <v>24</v>
      </c>
      <c r="G6384" t="s">
        <v>23</v>
      </c>
      <c r="H6384" t="s">
        <v>221</v>
      </c>
      <c r="I6384">
        <v>6011</v>
      </c>
      <c r="J6384" t="s">
        <v>16</v>
      </c>
      <c r="K6384" t="s">
        <v>17</v>
      </c>
      <c r="L6384">
        <v>2022</v>
      </c>
      <c r="M6384" t="s">
        <v>18</v>
      </c>
    </row>
    <row r="6385" spans="1:13" x14ac:dyDescent="0.25">
      <c r="A6385" s="1">
        <v>44636</v>
      </c>
      <c r="B6385" s="2">
        <v>0.50486111111111109</v>
      </c>
      <c r="C6385" t="s">
        <v>25</v>
      </c>
      <c r="D6385" t="s">
        <v>65</v>
      </c>
      <c r="E6385">
        <v>3</v>
      </c>
      <c r="F6385">
        <v>6</v>
      </c>
      <c r="G6385" t="s">
        <v>23</v>
      </c>
      <c r="H6385" t="s">
        <v>221</v>
      </c>
      <c r="I6385">
        <v>5996</v>
      </c>
      <c r="J6385" t="s">
        <v>16</v>
      </c>
      <c r="K6385" t="s">
        <v>17</v>
      </c>
      <c r="L6385">
        <v>2022</v>
      </c>
      <c r="M6385" t="s">
        <v>18</v>
      </c>
    </row>
    <row r="6386" spans="1:13" x14ac:dyDescent="0.25">
      <c r="A6386" s="1">
        <v>44636</v>
      </c>
      <c r="B6386" s="2">
        <v>0.55625000000000002</v>
      </c>
      <c r="C6386" t="s">
        <v>25</v>
      </c>
      <c r="D6386" t="s">
        <v>26</v>
      </c>
      <c r="E6386">
        <v>0</v>
      </c>
      <c r="F6386">
        <v>0</v>
      </c>
      <c r="G6386" t="s">
        <v>32</v>
      </c>
      <c r="H6386" t="s">
        <v>223</v>
      </c>
      <c r="I6386">
        <v>5245</v>
      </c>
      <c r="J6386" t="s">
        <v>16</v>
      </c>
      <c r="K6386" t="s">
        <v>17</v>
      </c>
      <c r="L6386">
        <v>2022</v>
      </c>
      <c r="M6386" t="s">
        <v>18</v>
      </c>
    </row>
    <row r="6387" spans="1:13" x14ac:dyDescent="0.25">
      <c r="A6387" s="1">
        <v>44636</v>
      </c>
      <c r="B6387" s="2">
        <v>0.99027777777777781</v>
      </c>
      <c r="C6387" t="s">
        <v>25</v>
      </c>
      <c r="D6387" t="s">
        <v>43</v>
      </c>
      <c r="E6387">
        <v>7</v>
      </c>
      <c r="F6387">
        <v>14</v>
      </c>
      <c r="G6387" t="s">
        <v>20</v>
      </c>
      <c r="H6387" t="s">
        <v>223</v>
      </c>
      <c r="I6387">
        <v>5120</v>
      </c>
      <c r="J6387" t="s">
        <v>55</v>
      </c>
      <c r="K6387" t="s">
        <v>56</v>
      </c>
      <c r="L6387">
        <v>2022</v>
      </c>
      <c r="M6387" t="s">
        <v>18</v>
      </c>
    </row>
    <row r="6388" spans="1:13" x14ac:dyDescent="0.25">
      <c r="A6388" s="1">
        <v>44637</v>
      </c>
      <c r="B6388" s="2">
        <v>0.64861111111111114</v>
      </c>
      <c r="C6388" t="s">
        <v>33</v>
      </c>
      <c r="D6388" t="s">
        <v>44</v>
      </c>
      <c r="E6388">
        <v>3</v>
      </c>
      <c r="F6388">
        <v>6</v>
      </c>
      <c r="G6388" t="s">
        <v>23</v>
      </c>
      <c r="H6388" t="s">
        <v>221</v>
      </c>
      <c r="I6388">
        <v>5871</v>
      </c>
      <c r="J6388" t="s">
        <v>16</v>
      </c>
      <c r="K6388" t="s">
        <v>17</v>
      </c>
      <c r="L6388">
        <v>2022</v>
      </c>
      <c r="M6388" t="s">
        <v>18</v>
      </c>
    </row>
    <row r="6389" spans="1:13" x14ac:dyDescent="0.25">
      <c r="A6389" s="1">
        <v>44637</v>
      </c>
      <c r="B6389" s="2">
        <v>0.65347222222222223</v>
      </c>
      <c r="C6389" t="s">
        <v>33</v>
      </c>
      <c r="D6389" t="s">
        <v>65</v>
      </c>
      <c r="E6389">
        <v>0</v>
      </c>
      <c r="F6389">
        <v>0</v>
      </c>
      <c r="G6389" t="s">
        <v>23</v>
      </c>
      <c r="H6389" t="s">
        <v>221</v>
      </c>
      <c r="I6389">
        <v>6101</v>
      </c>
      <c r="J6389" t="s">
        <v>16</v>
      </c>
      <c r="K6389" t="s">
        <v>17</v>
      </c>
      <c r="L6389">
        <v>2022</v>
      </c>
      <c r="M6389" t="s">
        <v>18</v>
      </c>
    </row>
    <row r="6390" spans="1:13" x14ac:dyDescent="0.25">
      <c r="A6390" s="1">
        <v>44637</v>
      </c>
      <c r="B6390" s="2">
        <v>0.66319444444444442</v>
      </c>
      <c r="C6390" t="s">
        <v>33</v>
      </c>
      <c r="D6390" t="s">
        <v>49</v>
      </c>
      <c r="E6390">
        <v>0</v>
      </c>
      <c r="F6390">
        <v>0</v>
      </c>
      <c r="G6390" t="s">
        <v>23</v>
      </c>
      <c r="H6390" t="s">
        <v>221</v>
      </c>
      <c r="I6390">
        <v>6121</v>
      </c>
      <c r="J6390" t="s">
        <v>16</v>
      </c>
      <c r="K6390" t="s">
        <v>17</v>
      </c>
      <c r="L6390">
        <v>2022</v>
      </c>
      <c r="M6390" t="s">
        <v>18</v>
      </c>
    </row>
    <row r="6391" spans="1:13" x14ac:dyDescent="0.25">
      <c r="A6391" s="1">
        <v>44637</v>
      </c>
      <c r="B6391" s="2">
        <v>0.75208333333333333</v>
      </c>
      <c r="C6391" t="s">
        <v>33</v>
      </c>
      <c r="D6391" t="s">
        <v>79</v>
      </c>
      <c r="E6391">
        <v>3</v>
      </c>
      <c r="F6391">
        <v>6</v>
      </c>
      <c r="G6391" t="s">
        <v>23</v>
      </c>
      <c r="H6391" t="s">
        <v>221</v>
      </c>
      <c r="I6391">
        <v>6096</v>
      </c>
      <c r="J6391" t="s">
        <v>16</v>
      </c>
      <c r="K6391" t="s">
        <v>17</v>
      </c>
      <c r="L6391">
        <v>2022</v>
      </c>
      <c r="M6391" t="s">
        <v>18</v>
      </c>
    </row>
    <row r="6392" spans="1:13" x14ac:dyDescent="0.25">
      <c r="A6392" s="1">
        <v>44637</v>
      </c>
      <c r="B6392" s="2">
        <v>0.75555555555555554</v>
      </c>
      <c r="C6392" t="s">
        <v>33</v>
      </c>
      <c r="D6392" t="s">
        <v>27</v>
      </c>
      <c r="E6392">
        <v>0</v>
      </c>
      <c r="F6392">
        <v>0</v>
      </c>
      <c r="G6392" t="s">
        <v>23</v>
      </c>
      <c r="H6392" t="s">
        <v>221</v>
      </c>
      <c r="I6392">
        <v>6096</v>
      </c>
      <c r="J6392" t="s">
        <v>16</v>
      </c>
      <c r="K6392" t="s">
        <v>17</v>
      </c>
      <c r="L6392">
        <v>2022</v>
      </c>
      <c r="M6392" t="s">
        <v>18</v>
      </c>
    </row>
    <row r="6393" spans="1:13" x14ac:dyDescent="0.25">
      <c r="A6393" s="1">
        <v>44637</v>
      </c>
      <c r="B6393" s="2">
        <v>0.76111111111111107</v>
      </c>
      <c r="C6393" t="s">
        <v>33</v>
      </c>
      <c r="D6393" t="s">
        <v>129</v>
      </c>
      <c r="E6393">
        <v>6</v>
      </c>
      <c r="F6393">
        <v>9</v>
      </c>
      <c r="G6393" t="s">
        <v>15</v>
      </c>
      <c r="H6393" t="s">
        <v>221</v>
      </c>
      <c r="I6393">
        <v>5686</v>
      </c>
      <c r="J6393" t="s">
        <v>16</v>
      </c>
      <c r="K6393" t="s">
        <v>17</v>
      </c>
      <c r="L6393">
        <v>2022</v>
      </c>
      <c r="M6393" t="s">
        <v>18</v>
      </c>
    </row>
    <row r="6394" spans="1:13" x14ac:dyDescent="0.25">
      <c r="A6394" s="1">
        <v>44637</v>
      </c>
      <c r="B6394" s="2">
        <v>0.79305555555555551</v>
      </c>
      <c r="C6394" t="s">
        <v>33</v>
      </c>
      <c r="D6394" t="s">
        <v>94</v>
      </c>
      <c r="E6394">
        <v>0</v>
      </c>
      <c r="F6394">
        <v>0</v>
      </c>
      <c r="G6394" t="s">
        <v>15</v>
      </c>
      <c r="H6394" t="s">
        <v>221</v>
      </c>
      <c r="I6394">
        <v>6071</v>
      </c>
      <c r="J6394" t="s">
        <v>16</v>
      </c>
      <c r="K6394" t="s">
        <v>17</v>
      </c>
      <c r="L6394">
        <v>2022</v>
      </c>
      <c r="M6394" t="s">
        <v>18</v>
      </c>
    </row>
    <row r="6395" spans="1:13" x14ac:dyDescent="0.25">
      <c r="A6395" s="1">
        <v>44637</v>
      </c>
      <c r="B6395" s="2">
        <v>0.79791666666666672</v>
      </c>
      <c r="C6395" t="s">
        <v>33</v>
      </c>
      <c r="D6395" t="s">
        <v>118</v>
      </c>
      <c r="E6395">
        <v>14</v>
      </c>
      <c r="F6395">
        <v>17</v>
      </c>
      <c r="G6395" t="s">
        <v>15</v>
      </c>
      <c r="H6395" t="s">
        <v>221</v>
      </c>
      <c r="I6395">
        <v>6101</v>
      </c>
      <c r="J6395" t="s">
        <v>16</v>
      </c>
      <c r="K6395" t="s">
        <v>17</v>
      </c>
      <c r="L6395">
        <v>2022</v>
      </c>
      <c r="M6395" t="s">
        <v>18</v>
      </c>
    </row>
    <row r="6396" spans="1:13" x14ac:dyDescent="0.25">
      <c r="A6396" s="1">
        <v>44637</v>
      </c>
      <c r="B6396" s="2">
        <v>0.80277777777777781</v>
      </c>
      <c r="C6396" t="s">
        <v>33</v>
      </c>
      <c r="D6396" t="s">
        <v>102</v>
      </c>
      <c r="E6396">
        <v>5</v>
      </c>
      <c r="F6396">
        <v>11</v>
      </c>
      <c r="G6396" t="s">
        <v>32</v>
      </c>
      <c r="H6396" t="s">
        <v>223</v>
      </c>
      <c r="I6396">
        <v>5205</v>
      </c>
      <c r="J6396" t="s">
        <v>16</v>
      </c>
      <c r="K6396" t="s">
        <v>17</v>
      </c>
      <c r="L6396">
        <v>2022</v>
      </c>
      <c r="M6396" t="s">
        <v>18</v>
      </c>
    </row>
    <row r="6397" spans="1:13" x14ac:dyDescent="0.25">
      <c r="A6397" s="1">
        <v>44637</v>
      </c>
      <c r="B6397" s="2">
        <v>0.93958333333333333</v>
      </c>
      <c r="C6397" t="s">
        <v>33</v>
      </c>
      <c r="D6397" t="s">
        <v>108</v>
      </c>
      <c r="E6397">
        <v>4</v>
      </c>
      <c r="F6397">
        <v>9</v>
      </c>
      <c r="G6397" t="s">
        <v>23</v>
      </c>
      <c r="H6397" t="s">
        <v>221</v>
      </c>
      <c r="I6397">
        <v>5831</v>
      </c>
      <c r="J6397" t="s">
        <v>16</v>
      </c>
      <c r="K6397" t="s">
        <v>17</v>
      </c>
      <c r="L6397">
        <v>2022</v>
      </c>
      <c r="M6397" t="s">
        <v>18</v>
      </c>
    </row>
    <row r="6398" spans="1:13" x14ac:dyDescent="0.25">
      <c r="A6398" s="1">
        <v>44637</v>
      </c>
      <c r="B6398" s="2">
        <v>0.98055555555555551</v>
      </c>
      <c r="C6398" t="s">
        <v>33</v>
      </c>
      <c r="D6398" t="s">
        <v>94</v>
      </c>
      <c r="E6398">
        <v>5</v>
      </c>
      <c r="F6398">
        <v>10</v>
      </c>
      <c r="G6398" t="s">
        <v>15</v>
      </c>
      <c r="H6398" t="s">
        <v>221</v>
      </c>
      <c r="I6398">
        <v>5921</v>
      </c>
      <c r="J6398" t="s">
        <v>55</v>
      </c>
      <c r="K6398" t="s">
        <v>56</v>
      </c>
      <c r="L6398">
        <v>2022</v>
      </c>
      <c r="M6398" t="s">
        <v>18</v>
      </c>
    </row>
    <row r="6399" spans="1:13" x14ac:dyDescent="0.25">
      <c r="A6399" s="1">
        <v>44637</v>
      </c>
      <c r="B6399" s="2">
        <v>4.8611111111111112E-3</v>
      </c>
      <c r="C6399" t="s">
        <v>33</v>
      </c>
      <c r="D6399" t="s">
        <v>102</v>
      </c>
      <c r="E6399">
        <v>3</v>
      </c>
      <c r="F6399">
        <v>7</v>
      </c>
      <c r="G6399" t="s">
        <v>20</v>
      </c>
      <c r="H6399" t="s">
        <v>223</v>
      </c>
      <c r="I6399">
        <v>5126</v>
      </c>
      <c r="J6399" t="s">
        <v>16</v>
      </c>
      <c r="K6399" t="s">
        <v>17</v>
      </c>
      <c r="L6399">
        <v>2022</v>
      </c>
      <c r="M6399" t="s">
        <v>18</v>
      </c>
    </row>
    <row r="6400" spans="1:13" x14ac:dyDescent="0.25">
      <c r="A6400" s="1">
        <v>44638</v>
      </c>
      <c r="B6400" s="2">
        <v>0.34930555555555554</v>
      </c>
      <c r="C6400" t="s">
        <v>40</v>
      </c>
      <c r="D6400" t="s">
        <v>88</v>
      </c>
      <c r="E6400">
        <v>4</v>
      </c>
      <c r="F6400">
        <v>7</v>
      </c>
      <c r="G6400" t="s">
        <v>23</v>
      </c>
      <c r="H6400" t="s">
        <v>221</v>
      </c>
      <c r="I6400">
        <v>5876</v>
      </c>
      <c r="J6400" t="s">
        <v>16</v>
      </c>
      <c r="K6400" t="s">
        <v>17</v>
      </c>
      <c r="L6400">
        <v>2022</v>
      </c>
      <c r="M6400" t="s">
        <v>18</v>
      </c>
    </row>
    <row r="6401" spans="1:13" x14ac:dyDescent="0.25">
      <c r="A6401" s="1">
        <v>44638</v>
      </c>
      <c r="B6401" s="2">
        <v>0.4548611111111111</v>
      </c>
      <c r="C6401" t="s">
        <v>40</v>
      </c>
      <c r="D6401" t="s">
        <v>47</v>
      </c>
      <c r="E6401">
        <v>10</v>
      </c>
      <c r="F6401">
        <v>13</v>
      </c>
      <c r="G6401" t="s">
        <v>15</v>
      </c>
      <c r="H6401" t="s">
        <v>221</v>
      </c>
      <c r="I6401">
        <v>5891</v>
      </c>
      <c r="J6401" t="s">
        <v>91</v>
      </c>
      <c r="K6401" t="s">
        <v>92</v>
      </c>
      <c r="L6401">
        <v>2022</v>
      </c>
      <c r="M6401" t="s">
        <v>18</v>
      </c>
    </row>
    <row r="6402" spans="1:13" x14ac:dyDescent="0.25">
      <c r="A6402" s="1">
        <v>44638</v>
      </c>
      <c r="B6402" s="2">
        <v>0.55486111111111114</v>
      </c>
      <c r="C6402" t="s">
        <v>40</v>
      </c>
      <c r="D6402" t="s">
        <v>70</v>
      </c>
      <c r="E6402">
        <v>7</v>
      </c>
      <c r="F6402">
        <v>11</v>
      </c>
      <c r="G6402" t="s">
        <v>20</v>
      </c>
      <c r="H6402" t="s">
        <v>223</v>
      </c>
      <c r="I6402">
        <v>5164</v>
      </c>
      <c r="J6402" t="s">
        <v>16</v>
      </c>
      <c r="K6402" t="s">
        <v>17</v>
      </c>
      <c r="L6402">
        <v>2022</v>
      </c>
      <c r="M6402" t="s">
        <v>18</v>
      </c>
    </row>
    <row r="6403" spans="1:13" x14ac:dyDescent="0.25">
      <c r="A6403" s="1">
        <v>44638</v>
      </c>
      <c r="B6403" s="2">
        <v>0.56319444444444444</v>
      </c>
      <c r="C6403" t="s">
        <v>40</v>
      </c>
      <c r="D6403" t="s">
        <v>71</v>
      </c>
      <c r="E6403">
        <v>7</v>
      </c>
      <c r="F6403">
        <v>11</v>
      </c>
      <c r="G6403" t="s">
        <v>20</v>
      </c>
      <c r="H6403" t="s">
        <v>223</v>
      </c>
      <c r="I6403">
        <v>5164</v>
      </c>
      <c r="J6403" t="s">
        <v>16</v>
      </c>
      <c r="K6403" t="s">
        <v>17</v>
      </c>
      <c r="L6403">
        <v>2022</v>
      </c>
      <c r="M6403" t="s">
        <v>18</v>
      </c>
    </row>
    <row r="6404" spans="1:13" x14ac:dyDescent="0.25">
      <c r="A6404" s="1">
        <v>44638</v>
      </c>
      <c r="B6404" s="2">
        <v>0.9243055555555556</v>
      </c>
      <c r="C6404" t="s">
        <v>40</v>
      </c>
      <c r="D6404" t="s">
        <v>42</v>
      </c>
      <c r="E6404">
        <v>0</v>
      </c>
      <c r="F6404">
        <v>0</v>
      </c>
      <c r="G6404" t="s">
        <v>32</v>
      </c>
      <c r="H6404" t="s">
        <v>223</v>
      </c>
      <c r="I6404">
        <v>5192</v>
      </c>
      <c r="J6404" t="s">
        <v>16</v>
      </c>
      <c r="K6404" t="s">
        <v>17</v>
      </c>
      <c r="L6404">
        <v>2022</v>
      </c>
      <c r="M6404" t="s">
        <v>18</v>
      </c>
    </row>
    <row r="6405" spans="1:13" x14ac:dyDescent="0.25">
      <c r="A6405" s="1">
        <v>44638</v>
      </c>
      <c r="B6405" s="2">
        <v>0.95486111111111116</v>
      </c>
      <c r="C6405" t="s">
        <v>40</v>
      </c>
      <c r="D6405" t="s">
        <v>54</v>
      </c>
      <c r="E6405">
        <v>5</v>
      </c>
      <c r="F6405">
        <v>10</v>
      </c>
      <c r="G6405" t="s">
        <v>23</v>
      </c>
      <c r="H6405" t="s">
        <v>221</v>
      </c>
      <c r="I6405">
        <v>5931</v>
      </c>
      <c r="J6405" t="s">
        <v>16</v>
      </c>
      <c r="K6405" t="s">
        <v>17</v>
      </c>
      <c r="L6405">
        <v>2022</v>
      </c>
      <c r="M6405" t="s">
        <v>18</v>
      </c>
    </row>
    <row r="6406" spans="1:13" x14ac:dyDescent="0.25">
      <c r="A6406" s="1">
        <v>44639</v>
      </c>
      <c r="B6406" s="2">
        <v>0.50069444444444444</v>
      </c>
      <c r="C6406" t="s">
        <v>50</v>
      </c>
      <c r="D6406" t="s">
        <v>80</v>
      </c>
      <c r="E6406">
        <v>3</v>
      </c>
      <c r="F6406">
        <v>8</v>
      </c>
      <c r="G6406" t="s">
        <v>32</v>
      </c>
      <c r="H6406" t="s">
        <v>223</v>
      </c>
      <c r="I6406">
        <v>5302</v>
      </c>
      <c r="J6406" t="s">
        <v>16</v>
      </c>
      <c r="K6406" t="s">
        <v>17</v>
      </c>
      <c r="L6406">
        <v>2022</v>
      </c>
      <c r="M6406" t="s">
        <v>18</v>
      </c>
    </row>
    <row r="6407" spans="1:13" x14ac:dyDescent="0.25">
      <c r="A6407" s="1">
        <v>44639</v>
      </c>
      <c r="B6407" s="2">
        <v>0.60624999999999996</v>
      </c>
      <c r="C6407" t="s">
        <v>50</v>
      </c>
      <c r="D6407" t="s">
        <v>63</v>
      </c>
      <c r="E6407">
        <v>5</v>
      </c>
      <c r="F6407">
        <v>10</v>
      </c>
      <c r="G6407" t="s">
        <v>23</v>
      </c>
      <c r="H6407" t="s">
        <v>221</v>
      </c>
      <c r="I6407">
        <v>5836</v>
      </c>
      <c r="J6407" t="s">
        <v>16</v>
      </c>
      <c r="K6407" t="s">
        <v>17</v>
      </c>
      <c r="L6407">
        <v>2022</v>
      </c>
      <c r="M6407" t="s">
        <v>18</v>
      </c>
    </row>
    <row r="6408" spans="1:13" x14ac:dyDescent="0.25">
      <c r="A6408" s="1">
        <v>44639</v>
      </c>
      <c r="B6408" s="2">
        <v>0.91180555555555554</v>
      </c>
      <c r="C6408" t="s">
        <v>50</v>
      </c>
      <c r="D6408" t="s">
        <v>35</v>
      </c>
      <c r="E6408">
        <v>0</v>
      </c>
      <c r="F6408">
        <v>0</v>
      </c>
      <c r="G6408" t="s">
        <v>23</v>
      </c>
      <c r="H6408" t="s">
        <v>221</v>
      </c>
      <c r="I6408">
        <v>5991</v>
      </c>
      <c r="J6408" t="s">
        <v>38</v>
      </c>
      <c r="K6408" t="s">
        <v>39</v>
      </c>
      <c r="L6408">
        <v>2022</v>
      </c>
      <c r="M6408" t="s">
        <v>18</v>
      </c>
    </row>
    <row r="6409" spans="1:13" x14ac:dyDescent="0.25">
      <c r="A6409" s="1">
        <v>44639</v>
      </c>
      <c r="B6409" s="2">
        <v>0.91041666666666665</v>
      </c>
      <c r="C6409" t="s">
        <v>50</v>
      </c>
      <c r="D6409" t="s">
        <v>127</v>
      </c>
      <c r="E6409">
        <v>4</v>
      </c>
      <c r="F6409">
        <v>9</v>
      </c>
      <c r="G6409" t="s">
        <v>20</v>
      </c>
      <c r="H6409" t="s">
        <v>222</v>
      </c>
      <c r="I6409">
        <v>6141</v>
      </c>
      <c r="J6409" t="s">
        <v>38</v>
      </c>
      <c r="K6409" t="s">
        <v>39</v>
      </c>
      <c r="L6409">
        <v>2022</v>
      </c>
      <c r="M6409" t="s">
        <v>18</v>
      </c>
    </row>
    <row r="6410" spans="1:13" x14ac:dyDescent="0.25">
      <c r="A6410" s="1">
        <v>44640</v>
      </c>
      <c r="B6410" s="2">
        <v>0.62847222222222221</v>
      </c>
      <c r="C6410" t="s">
        <v>53</v>
      </c>
      <c r="D6410" t="s">
        <v>54</v>
      </c>
      <c r="E6410">
        <v>0</v>
      </c>
      <c r="F6410">
        <v>0</v>
      </c>
      <c r="G6410" t="s">
        <v>15</v>
      </c>
      <c r="H6410" t="s">
        <v>221</v>
      </c>
      <c r="I6410">
        <v>5831</v>
      </c>
      <c r="J6410" t="s">
        <v>55</v>
      </c>
      <c r="K6410" t="s">
        <v>56</v>
      </c>
      <c r="L6410">
        <v>2022</v>
      </c>
      <c r="M6410" t="s">
        <v>18</v>
      </c>
    </row>
    <row r="6411" spans="1:13" x14ac:dyDescent="0.25">
      <c r="A6411" s="1">
        <v>44640</v>
      </c>
      <c r="B6411" s="2">
        <v>0.65486111111111112</v>
      </c>
      <c r="C6411" t="s">
        <v>53</v>
      </c>
      <c r="D6411" t="s">
        <v>31</v>
      </c>
      <c r="E6411">
        <v>12</v>
      </c>
      <c r="F6411">
        <v>17</v>
      </c>
      <c r="G6411" t="s">
        <v>32</v>
      </c>
      <c r="H6411" t="s">
        <v>223</v>
      </c>
      <c r="I6411">
        <v>5142</v>
      </c>
      <c r="J6411" t="s">
        <v>55</v>
      </c>
      <c r="K6411" t="s">
        <v>56</v>
      </c>
      <c r="L6411">
        <v>2022</v>
      </c>
      <c r="M6411" t="s">
        <v>18</v>
      </c>
    </row>
    <row r="6412" spans="1:13" x14ac:dyDescent="0.25">
      <c r="A6412" s="1">
        <v>44640</v>
      </c>
      <c r="B6412" s="2">
        <v>0.94513888888888886</v>
      </c>
      <c r="C6412" t="s">
        <v>53</v>
      </c>
      <c r="D6412" t="s">
        <v>57</v>
      </c>
      <c r="E6412">
        <v>10</v>
      </c>
      <c r="F6412">
        <v>17</v>
      </c>
      <c r="G6412" t="s">
        <v>20</v>
      </c>
      <c r="H6412" t="s">
        <v>223</v>
      </c>
      <c r="I6412">
        <v>5297</v>
      </c>
      <c r="J6412" t="s">
        <v>16</v>
      </c>
      <c r="K6412" t="s">
        <v>17</v>
      </c>
      <c r="L6412">
        <v>2022</v>
      </c>
      <c r="M6412" t="s">
        <v>18</v>
      </c>
    </row>
    <row r="6413" spans="1:13" x14ac:dyDescent="0.25">
      <c r="A6413" s="1">
        <v>44640</v>
      </c>
      <c r="B6413" s="2">
        <v>0.97986111111111107</v>
      </c>
      <c r="C6413" t="s">
        <v>53</v>
      </c>
      <c r="D6413" t="s">
        <v>48</v>
      </c>
      <c r="E6413">
        <v>7</v>
      </c>
      <c r="F6413">
        <v>14</v>
      </c>
      <c r="G6413" t="s">
        <v>15</v>
      </c>
      <c r="H6413" t="s">
        <v>221</v>
      </c>
      <c r="I6413">
        <v>5521</v>
      </c>
      <c r="J6413" t="s">
        <v>16</v>
      </c>
      <c r="K6413" t="s">
        <v>17</v>
      </c>
      <c r="L6413">
        <v>2022</v>
      </c>
      <c r="M6413" t="s">
        <v>18</v>
      </c>
    </row>
    <row r="6414" spans="1:13" x14ac:dyDescent="0.25">
      <c r="A6414" s="1">
        <v>44640</v>
      </c>
      <c r="B6414" s="2">
        <v>0.6</v>
      </c>
      <c r="C6414" t="s">
        <v>53</v>
      </c>
      <c r="D6414" t="s">
        <v>72</v>
      </c>
      <c r="E6414">
        <v>5</v>
      </c>
      <c r="F6414">
        <v>10</v>
      </c>
      <c r="G6414" t="s">
        <v>32</v>
      </c>
      <c r="H6414" t="s">
        <v>222</v>
      </c>
      <c r="I6414">
        <v>6171</v>
      </c>
      <c r="J6414" t="s">
        <v>16</v>
      </c>
      <c r="K6414" t="s">
        <v>17</v>
      </c>
      <c r="L6414">
        <v>2022</v>
      </c>
      <c r="M6414" t="s">
        <v>18</v>
      </c>
    </row>
    <row r="6415" spans="1:13" x14ac:dyDescent="0.25">
      <c r="A6415" s="1">
        <v>44641</v>
      </c>
      <c r="B6415" s="2">
        <v>0.34791666666666665</v>
      </c>
      <c r="C6415" t="s">
        <v>13</v>
      </c>
      <c r="D6415" t="s">
        <v>36</v>
      </c>
      <c r="E6415">
        <v>10</v>
      </c>
      <c r="F6415">
        <v>13</v>
      </c>
      <c r="G6415" t="s">
        <v>23</v>
      </c>
      <c r="H6415" t="s">
        <v>221</v>
      </c>
      <c r="I6415">
        <v>5616</v>
      </c>
      <c r="J6415" t="s">
        <v>16</v>
      </c>
      <c r="K6415" t="s">
        <v>17</v>
      </c>
      <c r="L6415">
        <v>2022</v>
      </c>
      <c r="M6415" t="s">
        <v>18</v>
      </c>
    </row>
    <row r="6416" spans="1:13" x14ac:dyDescent="0.25">
      <c r="A6416" s="1">
        <v>44641</v>
      </c>
      <c r="B6416" s="2">
        <v>0.59583333333333333</v>
      </c>
      <c r="C6416" t="s">
        <v>13</v>
      </c>
      <c r="D6416" t="s">
        <v>71</v>
      </c>
      <c r="E6416">
        <v>0</v>
      </c>
      <c r="F6416">
        <v>0</v>
      </c>
      <c r="G6416" t="s">
        <v>20</v>
      </c>
      <c r="H6416" t="s">
        <v>223</v>
      </c>
      <c r="I6416">
        <v>5059</v>
      </c>
      <c r="J6416" t="s">
        <v>55</v>
      </c>
      <c r="K6416" t="s">
        <v>56</v>
      </c>
      <c r="L6416">
        <v>2022</v>
      </c>
      <c r="M6416" t="s">
        <v>18</v>
      </c>
    </row>
    <row r="6417" spans="1:13" x14ac:dyDescent="0.25">
      <c r="A6417" s="1">
        <v>44641</v>
      </c>
      <c r="B6417" s="2">
        <v>0.6875</v>
      </c>
      <c r="C6417" t="s">
        <v>13</v>
      </c>
      <c r="D6417" t="s">
        <v>80</v>
      </c>
      <c r="E6417">
        <v>3</v>
      </c>
      <c r="F6417">
        <v>10</v>
      </c>
      <c r="G6417" t="s">
        <v>20</v>
      </c>
      <c r="H6417" t="s">
        <v>223</v>
      </c>
      <c r="I6417">
        <v>5194</v>
      </c>
      <c r="J6417" t="s">
        <v>16</v>
      </c>
      <c r="K6417" t="s">
        <v>17</v>
      </c>
      <c r="L6417">
        <v>2022</v>
      </c>
      <c r="M6417" t="s">
        <v>18</v>
      </c>
    </row>
    <row r="6418" spans="1:13" x14ac:dyDescent="0.25">
      <c r="A6418" s="1">
        <v>44641</v>
      </c>
      <c r="B6418" s="2">
        <v>0.69722222222222219</v>
      </c>
      <c r="C6418" t="s">
        <v>13</v>
      </c>
      <c r="D6418" t="s">
        <v>27</v>
      </c>
      <c r="E6418">
        <v>4</v>
      </c>
      <c r="F6418">
        <v>7</v>
      </c>
      <c r="G6418" t="s">
        <v>15</v>
      </c>
      <c r="H6418" t="s">
        <v>221</v>
      </c>
      <c r="I6418">
        <v>5946</v>
      </c>
      <c r="J6418" t="s">
        <v>16</v>
      </c>
      <c r="K6418" t="s">
        <v>17</v>
      </c>
      <c r="L6418">
        <v>2022</v>
      </c>
      <c r="M6418" t="s">
        <v>18</v>
      </c>
    </row>
    <row r="6419" spans="1:13" x14ac:dyDescent="0.25">
      <c r="A6419" s="1">
        <v>44641</v>
      </c>
      <c r="B6419" s="2">
        <v>0.71180555555555558</v>
      </c>
      <c r="C6419" t="s">
        <v>13</v>
      </c>
      <c r="D6419" t="s">
        <v>85</v>
      </c>
      <c r="E6419">
        <v>5</v>
      </c>
      <c r="F6419">
        <v>8</v>
      </c>
      <c r="G6419" t="s">
        <v>23</v>
      </c>
      <c r="H6419" t="s">
        <v>221</v>
      </c>
      <c r="I6419">
        <v>5706</v>
      </c>
      <c r="J6419" t="s">
        <v>16</v>
      </c>
      <c r="K6419" t="s">
        <v>17</v>
      </c>
      <c r="L6419">
        <v>2022</v>
      </c>
      <c r="M6419" t="s">
        <v>18</v>
      </c>
    </row>
    <row r="6420" spans="1:13" x14ac:dyDescent="0.25">
      <c r="A6420" s="1">
        <v>44641</v>
      </c>
      <c r="B6420" s="2">
        <v>0.75138888888888888</v>
      </c>
      <c r="C6420" t="s">
        <v>13</v>
      </c>
      <c r="D6420" t="s">
        <v>48</v>
      </c>
      <c r="E6420">
        <v>13</v>
      </c>
      <c r="F6420">
        <v>16</v>
      </c>
      <c r="G6420" t="s">
        <v>23</v>
      </c>
      <c r="H6420" t="s">
        <v>221</v>
      </c>
      <c r="I6420">
        <v>5941</v>
      </c>
      <c r="J6420" t="s">
        <v>16</v>
      </c>
      <c r="K6420" t="s">
        <v>17</v>
      </c>
      <c r="L6420">
        <v>2022</v>
      </c>
      <c r="M6420" t="s">
        <v>18</v>
      </c>
    </row>
    <row r="6421" spans="1:13" x14ac:dyDescent="0.25">
      <c r="A6421" s="1">
        <v>44641</v>
      </c>
      <c r="B6421" s="2">
        <v>0.8618055555555556</v>
      </c>
      <c r="C6421" t="s">
        <v>13</v>
      </c>
      <c r="D6421" t="s">
        <v>59</v>
      </c>
      <c r="E6421">
        <v>5</v>
      </c>
      <c r="F6421">
        <v>12</v>
      </c>
      <c r="G6421" t="s">
        <v>20</v>
      </c>
      <c r="H6421" t="s">
        <v>223</v>
      </c>
      <c r="I6421">
        <v>5175</v>
      </c>
      <c r="J6421" t="s">
        <v>16</v>
      </c>
      <c r="K6421" t="s">
        <v>17</v>
      </c>
      <c r="L6421">
        <v>2022</v>
      </c>
      <c r="M6421" t="s">
        <v>18</v>
      </c>
    </row>
    <row r="6422" spans="1:13" x14ac:dyDescent="0.25">
      <c r="A6422" s="1">
        <v>44641</v>
      </c>
      <c r="B6422" s="2">
        <v>0.94791666666666663</v>
      </c>
      <c r="C6422" t="s">
        <v>13</v>
      </c>
      <c r="D6422" t="s">
        <v>76</v>
      </c>
      <c r="E6422">
        <v>0</v>
      </c>
      <c r="F6422">
        <v>0</v>
      </c>
      <c r="G6422" t="s">
        <v>32</v>
      </c>
      <c r="H6422" t="s">
        <v>223</v>
      </c>
      <c r="I6422">
        <v>5014</v>
      </c>
      <c r="J6422" t="s">
        <v>16</v>
      </c>
      <c r="K6422" t="s">
        <v>17</v>
      </c>
      <c r="L6422">
        <v>2022</v>
      </c>
      <c r="M6422" t="s">
        <v>18</v>
      </c>
    </row>
    <row r="6423" spans="1:13" x14ac:dyDescent="0.25">
      <c r="A6423" s="1">
        <v>44642</v>
      </c>
      <c r="B6423" s="2">
        <v>0.33958333333333335</v>
      </c>
      <c r="C6423" t="s">
        <v>21</v>
      </c>
      <c r="D6423" t="s">
        <v>63</v>
      </c>
      <c r="E6423">
        <v>3</v>
      </c>
      <c r="F6423">
        <v>6</v>
      </c>
      <c r="G6423" t="s">
        <v>23</v>
      </c>
      <c r="H6423" t="s">
        <v>221</v>
      </c>
      <c r="I6423">
        <v>5591</v>
      </c>
      <c r="J6423" t="s">
        <v>16</v>
      </c>
      <c r="K6423" t="s">
        <v>17</v>
      </c>
      <c r="L6423">
        <v>2022</v>
      </c>
      <c r="M6423" t="s">
        <v>18</v>
      </c>
    </row>
    <row r="6424" spans="1:13" x14ac:dyDescent="0.25">
      <c r="A6424" s="1">
        <v>44642</v>
      </c>
      <c r="B6424" s="2">
        <v>0.74236111111111114</v>
      </c>
      <c r="C6424" t="s">
        <v>21</v>
      </c>
      <c r="D6424" t="s">
        <v>88</v>
      </c>
      <c r="E6424">
        <v>7</v>
      </c>
      <c r="F6424">
        <v>10</v>
      </c>
      <c r="G6424" t="s">
        <v>15</v>
      </c>
      <c r="H6424" t="s">
        <v>221</v>
      </c>
      <c r="I6424">
        <v>5646</v>
      </c>
      <c r="J6424" t="s">
        <v>16</v>
      </c>
      <c r="K6424" t="s">
        <v>17</v>
      </c>
      <c r="L6424">
        <v>2022</v>
      </c>
      <c r="M6424" t="s">
        <v>18</v>
      </c>
    </row>
    <row r="6425" spans="1:13" x14ac:dyDescent="0.25">
      <c r="A6425" s="1">
        <v>44642</v>
      </c>
      <c r="B6425" s="2">
        <v>0.74722222222222223</v>
      </c>
      <c r="C6425" t="s">
        <v>21</v>
      </c>
      <c r="D6425" t="s">
        <v>70</v>
      </c>
      <c r="E6425">
        <v>3</v>
      </c>
      <c r="F6425">
        <v>7</v>
      </c>
      <c r="G6425" t="s">
        <v>20</v>
      </c>
      <c r="H6425" t="s">
        <v>223</v>
      </c>
      <c r="I6425">
        <v>5059</v>
      </c>
      <c r="J6425" t="s">
        <v>16</v>
      </c>
      <c r="K6425" t="s">
        <v>17</v>
      </c>
      <c r="L6425">
        <v>2022</v>
      </c>
      <c r="M6425" t="s">
        <v>18</v>
      </c>
    </row>
    <row r="6426" spans="1:13" x14ac:dyDescent="0.25">
      <c r="A6426" s="1">
        <v>44642</v>
      </c>
      <c r="B6426" s="2">
        <v>0.75694444444444442</v>
      </c>
      <c r="C6426" t="s">
        <v>21</v>
      </c>
      <c r="D6426" t="s">
        <v>76</v>
      </c>
      <c r="E6426">
        <v>4</v>
      </c>
      <c r="F6426">
        <v>8</v>
      </c>
      <c r="G6426" t="s">
        <v>20</v>
      </c>
      <c r="H6426" t="s">
        <v>223</v>
      </c>
      <c r="I6426">
        <v>5035</v>
      </c>
      <c r="J6426" t="s">
        <v>16</v>
      </c>
      <c r="K6426" t="s">
        <v>17</v>
      </c>
      <c r="L6426">
        <v>2022</v>
      </c>
      <c r="M6426" t="s">
        <v>18</v>
      </c>
    </row>
    <row r="6427" spans="1:13" x14ac:dyDescent="0.25">
      <c r="A6427" s="1">
        <v>44642</v>
      </c>
      <c r="B6427" s="2">
        <v>0.89930555555555558</v>
      </c>
      <c r="C6427" t="s">
        <v>21</v>
      </c>
      <c r="D6427" t="s">
        <v>79</v>
      </c>
      <c r="E6427">
        <v>11</v>
      </c>
      <c r="F6427">
        <v>16</v>
      </c>
      <c r="G6427" t="s">
        <v>23</v>
      </c>
      <c r="H6427" t="s">
        <v>221</v>
      </c>
      <c r="I6427">
        <v>6016</v>
      </c>
      <c r="J6427" t="s">
        <v>16</v>
      </c>
      <c r="K6427" t="s">
        <v>17</v>
      </c>
      <c r="L6427">
        <v>2022</v>
      </c>
      <c r="M6427" t="s">
        <v>18</v>
      </c>
    </row>
    <row r="6428" spans="1:13" x14ac:dyDescent="0.25">
      <c r="A6428" s="1">
        <v>44642</v>
      </c>
      <c r="B6428" s="2">
        <v>0.98333333333333328</v>
      </c>
      <c r="C6428" t="s">
        <v>21</v>
      </c>
      <c r="D6428" t="s">
        <v>54</v>
      </c>
      <c r="E6428">
        <v>13</v>
      </c>
      <c r="F6428">
        <v>18</v>
      </c>
      <c r="G6428" t="s">
        <v>15</v>
      </c>
      <c r="H6428" t="s">
        <v>221</v>
      </c>
      <c r="I6428">
        <v>5426</v>
      </c>
      <c r="J6428" t="s">
        <v>16</v>
      </c>
      <c r="K6428" t="s">
        <v>17</v>
      </c>
      <c r="L6428">
        <v>2022</v>
      </c>
      <c r="M6428" t="s">
        <v>18</v>
      </c>
    </row>
    <row r="6429" spans="1:13" x14ac:dyDescent="0.25">
      <c r="A6429" s="1">
        <v>44642</v>
      </c>
      <c r="B6429" s="2">
        <v>7.5694444444444439E-2</v>
      </c>
      <c r="C6429" t="s">
        <v>21</v>
      </c>
      <c r="D6429" t="s">
        <v>63</v>
      </c>
      <c r="E6429">
        <v>0</v>
      </c>
      <c r="F6429">
        <v>0</v>
      </c>
      <c r="G6429" t="s">
        <v>23</v>
      </c>
      <c r="H6429" t="s">
        <v>221</v>
      </c>
      <c r="I6429">
        <v>5901</v>
      </c>
      <c r="J6429" t="s">
        <v>16</v>
      </c>
      <c r="K6429" t="s">
        <v>17</v>
      </c>
      <c r="L6429">
        <v>2022</v>
      </c>
      <c r="M6429" t="s">
        <v>18</v>
      </c>
    </row>
    <row r="6430" spans="1:13" x14ac:dyDescent="0.25">
      <c r="A6430" s="1">
        <v>44643</v>
      </c>
      <c r="B6430" s="2">
        <v>0.65486111111111112</v>
      </c>
      <c r="C6430" t="s">
        <v>25</v>
      </c>
      <c r="D6430" t="s">
        <v>60</v>
      </c>
      <c r="E6430">
        <v>6</v>
      </c>
      <c r="F6430">
        <v>11</v>
      </c>
      <c r="G6430" t="s">
        <v>15</v>
      </c>
      <c r="H6430" t="s">
        <v>224</v>
      </c>
      <c r="I6430">
        <v>3001</v>
      </c>
      <c r="J6430" t="s">
        <v>61</v>
      </c>
      <c r="K6430" t="s">
        <v>17</v>
      </c>
      <c r="L6430">
        <v>2022</v>
      </c>
      <c r="M6430" t="s">
        <v>18</v>
      </c>
    </row>
    <row r="6431" spans="1:13" x14ac:dyDescent="0.25">
      <c r="A6431" s="1">
        <v>44643</v>
      </c>
      <c r="B6431" s="2">
        <v>0.81527777777777777</v>
      </c>
      <c r="C6431" t="s">
        <v>25</v>
      </c>
      <c r="D6431" t="s">
        <v>47</v>
      </c>
      <c r="E6431">
        <v>0</v>
      </c>
      <c r="F6431">
        <v>0</v>
      </c>
      <c r="H6431" t="s">
        <v>221</v>
      </c>
      <c r="I6431">
        <v>5751</v>
      </c>
      <c r="J6431" t="s">
        <v>55</v>
      </c>
      <c r="K6431" t="s">
        <v>56</v>
      </c>
      <c r="L6431">
        <v>2022</v>
      </c>
      <c r="M6431" t="s">
        <v>18</v>
      </c>
    </row>
    <row r="6432" spans="1:13" x14ac:dyDescent="0.25">
      <c r="A6432" s="1">
        <v>44643</v>
      </c>
      <c r="B6432" s="2">
        <v>0.90277777777777779</v>
      </c>
      <c r="C6432" t="s">
        <v>25</v>
      </c>
      <c r="D6432" t="s">
        <v>98</v>
      </c>
      <c r="E6432">
        <v>4</v>
      </c>
      <c r="F6432">
        <v>11</v>
      </c>
      <c r="G6432" t="s">
        <v>20</v>
      </c>
      <c r="H6432" t="s">
        <v>223</v>
      </c>
      <c r="I6432">
        <v>5175</v>
      </c>
      <c r="J6432" t="s">
        <v>16</v>
      </c>
      <c r="K6432" t="s">
        <v>17</v>
      </c>
      <c r="L6432">
        <v>2022</v>
      </c>
      <c r="M6432" t="s">
        <v>18</v>
      </c>
    </row>
    <row r="6433" spans="1:13" x14ac:dyDescent="0.25">
      <c r="A6433" s="1">
        <v>44643</v>
      </c>
      <c r="B6433" s="2">
        <v>0.97222222222222221</v>
      </c>
      <c r="C6433" t="s">
        <v>25</v>
      </c>
      <c r="D6433" t="s">
        <v>85</v>
      </c>
      <c r="E6433">
        <v>7</v>
      </c>
      <c r="F6433">
        <v>12</v>
      </c>
      <c r="G6433" t="s">
        <v>23</v>
      </c>
      <c r="H6433" t="s">
        <v>221</v>
      </c>
      <c r="I6433">
        <v>6106</v>
      </c>
      <c r="J6433" t="s">
        <v>16</v>
      </c>
      <c r="K6433" t="s">
        <v>17</v>
      </c>
      <c r="L6433">
        <v>2022</v>
      </c>
      <c r="M6433" t="s">
        <v>18</v>
      </c>
    </row>
    <row r="6434" spans="1:13" x14ac:dyDescent="0.25">
      <c r="A6434" s="1">
        <v>44644</v>
      </c>
      <c r="B6434" s="2">
        <v>0.40069444444444446</v>
      </c>
      <c r="C6434" t="s">
        <v>33</v>
      </c>
      <c r="D6434" t="s">
        <v>57</v>
      </c>
      <c r="E6434">
        <v>3</v>
      </c>
      <c r="F6434">
        <v>7</v>
      </c>
      <c r="G6434" t="s">
        <v>20</v>
      </c>
      <c r="H6434" t="s">
        <v>223</v>
      </c>
      <c r="I6434">
        <v>5122</v>
      </c>
      <c r="J6434" t="s">
        <v>55</v>
      </c>
      <c r="K6434" t="s">
        <v>56</v>
      </c>
      <c r="L6434">
        <v>2022</v>
      </c>
      <c r="M6434" t="s">
        <v>18</v>
      </c>
    </row>
    <row r="6435" spans="1:13" x14ac:dyDescent="0.25">
      <c r="A6435" s="1">
        <v>44644</v>
      </c>
      <c r="B6435" s="2">
        <v>0.52013888888888893</v>
      </c>
      <c r="C6435" t="s">
        <v>33</v>
      </c>
      <c r="D6435" t="s">
        <v>71</v>
      </c>
      <c r="E6435">
        <v>0</v>
      </c>
      <c r="F6435">
        <v>0</v>
      </c>
      <c r="G6435" t="s">
        <v>20</v>
      </c>
      <c r="H6435" t="s">
        <v>223</v>
      </c>
      <c r="I6435">
        <v>5067</v>
      </c>
      <c r="J6435" t="s">
        <v>16</v>
      </c>
      <c r="K6435" t="s">
        <v>17</v>
      </c>
      <c r="L6435">
        <v>2022</v>
      </c>
      <c r="M6435" t="s">
        <v>18</v>
      </c>
    </row>
    <row r="6436" spans="1:13" x14ac:dyDescent="0.25">
      <c r="A6436" s="1">
        <v>44644</v>
      </c>
      <c r="B6436" s="2">
        <v>0.75069444444444444</v>
      </c>
      <c r="C6436" t="s">
        <v>33</v>
      </c>
      <c r="D6436" t="s">
        <v>65</v>
      </c>
      <c r="E6436">
        <v>19</v>
      </c>
      <c r="F6436">
        <v>21</v>
      </c>
      <c r="G6436" t="s">
        <v>23</v>
      </c>
      <c r="H6436" t="s">
        <v>221</v>
      </c>
      <c r="I6436">
        <v>5381</v>
      </c>
      <c r="J6436" t="s">
        <v>55</v>
      </c>
      <c r="K6436" t="s">
        <v>56</v>
      </c>
      <c r="L6436">
        <v>2022</v>
      </c>
      <c r="M6436" t="s">
        <v>18</v>
      </c>
    </row>
    <row r="6437" spans="1:13" x14ac:dyDescent="0.25">
      <c r="A6437" s="1">
        <v>44644</v>
      </c>
      <c r="B6437" s="2">
        <v>0.75555555555555554</v>
      </c>
      <c r="C6437" t="s">
        <v>33</v>
      </c>
      <c r="D6437" t="s">
        <v>44</v>
      </c>
      <c r="E6437">
        <v>0</v>
      </c>
      <c r="F6437">
        <v>0</v>
      </c>
      <c r="G6437" t="s">
        <v>23</v>
      </c>
      <c r="H6437" t="s">
        <v>221</v>
      </c>
      <c r="I6437">
        <v>5696</v>
      </c>
      <c r="J6437" t="s">
        <v>16</v>
      </c>
      <c r="K6437" t="s">
        <v>17</v>
      </c>
      <c r="L6437">
        <v>2022</v>
      </c>
      <c r="M6437" t="s">
        <v>18</v>
      </c>
    </row>
    <row r="6438" spans="1:13" x14ac:dyDescent="0.25">
      <c r="A6438" s="1">
        <v>44644</v>
      </c>
      <c r="B6438" s="2">
        <v>0.78055555555555556</v>
      </c>
      <c r="C6438" t="s">
        <v>33</v>
      </c>
      <c r="D6438" t="s">
        <v>37</v>
      </c>
      <c r="E6438">
        <v>3</v>
      </c>
      <c r="F6438">
        <v>7</v>
      </c>
      <c r="G6438" t="s">
        <v>20</v>
      </c>
      <c r="H6438" t="s">
        <v>223</v>
      </c>
      <c r="I6438">
        <v>5225</v>
      </c>
      <c r="J6438" t="s">
        <v>16</v>
      </c>
      <c r="K6438" t="s">
        <v>17</v>
      </c>
      <c r="L6438">
        <v>2022</v>
      </c>
      <c r="M6438" t="s">
        <v>18</v>
      </c>
    </row>
    <row r="6439" spans="1:13" x14ac:dyDescent="0.25">
      <c r="A6439" s="1">
        <v>44644</v>
      </c>
      <c r="B6439" s="2">
        <v>0.80833333333333335</v>
      </c>
      <c r="C6439" t="s">
        <v>33</v>
      </c>
      <c r="D6439" t="s">
        <v>81</v>
      </c>
      <c r="E6439">
        <v>13</v>
      </c>
      <c r="F6439">
        <v>17</v>
      </c>
      <c r="G6439" t="s">
        <v>32</v>
      </c>
      <c r="H6439" t="s">
        <v>223</v>
      </c>
      <c r="I6439">
        <v>5311</v>
      </c>
      <c r="J6439" t="s">
        <v>16</v>
      </c>
      <c r="K6439" t="s">
        <v>17</v>
      </c>
      <c r="L6439">
        <v>2022</v>
      </c>
      <c r="M6439" t="s">
        <v>18</v>
      </c>
    </row>
    <row r="6440" spans="1:13" x14ac:dyDescent="0.25">
      <c r="A6440" s="1">
        <v>44644</v>
      </c>
      <c r="B6440" s="2">
        <v>0.80902777777777779</v>
      </c>
      <c r="C6440" t="s">
        <v>33</v>
      </c>
      <c r="D6440" t="s">
        <v>78</v>
      </c>
      <c r="E6440">
        <v>10</v>
      </c>
      <c r="F6440">
        <v>17</v>
      </c>
      <c r="G6440" t="s">
        <v>32</v>
      </c>
      <c r="H6440" t="s">
        <v>223</v>
      </c>
      <c r="I6440">
        <v>5311</v>
      </c>
      <c r="J6440" t="s">
        <v>16</v>
      </c>
      <c r="K6440" t="s">
        <v>17</v>
      </c>
      <c r="L6440">
        <v>2022</v>
      </c>
      <c r="M6440" t="s">
        <v>18</v>
      </c>
    </row>
    <row r="6441" spans="1:13" x14ac:dyDescent="0.25">
      <c r="A6441" s="1">
        <v>44644</v>
      </c>
      <c r="B6441" s="2">
        <v>1.4583333333333334E-2</v>
      </c>
      <c r="C6441" t="s">
        <v>33</v>
      </c>
      <c r="D6441" t="s">
        <v>14</v>
      </c>
      <c r="E6441">
        <v>5</v>
      </c>
      <c r="F6441">
        <v>10</v>
      </c>
      <c r="G6441" t="s">
        <v>23</v>
      </c>
      <c r="H6441" t="s">
        <v>221</v>
      </c>
      <c r="I6441">
        <v>5986</v>
      </c>
      <c r="J6441" t="s">
        <v>55</v>
      </c>
      <c r="K6441" t="s">
        <v>56</v>
      </c>
      <c r="L6441">
        <v>2022</v>
      </c>
      <c r="M6441" t="s">
        <v>18</v>
      </c>
    </row>
    <row r="6442" spans="1:13" x14ac:dyDescent="0.25">
      <c r="A6442" s="1">
        <v>44644</v>
      </c>
      <c r="B6442" s="2">
        <v>3.3333333333333333E-2</v>
      </c>
      <c r="C6442" t="s">
        <v>33</v>
      </c>
      <c r="D6442" t="s">
        <v>80</v>
      </c>
      <c r="E6442">
        <v>0</v>
      </c>
      <c r="F6442">
        <v>0</v>
      </c>
      <c r="G6442" t="s">
        <v>32</v>
      </c>
      <c r="H6442" t="s">
        <v>223</v>
      </c>
      <c r="I6442">
        <v>5301</v>
      </c>
      <c r="J6442" t="s">
        <v>38</v>
      </c>
      <c r="K6442" t="s">
        <v>39</v>
      </c>
      <c r="L6442">
        <v>2022</v>
      </c>
      <c r="M6442" t="s">
        <v>18</v>
      </c>
    </row>
    <row r="6443" spans="1:13" x14ac:dyDescent="0.25">
      <c r="A6443" s="1">
        <v>44645</v>
      </c>
      <c r="B6443" s="2">
        <v>0.29375000000000001</v>
      </c>
      <c r="C6443" t="s">
        <v>40</v>
      </c>
      <c r="D6443" t="s">
        <v>65</v>
      </c>
      <c r="E6443">
        <v>0</v>
      </c>
      <c r="F6443">
        <v>0</v>
      </c>
      <c r="G6443" t="s">
        <v>23</v>
      </c>
      <c r="H6443" t="s">
        <v>221</v>
      </c>
      <c r="I6443">
        <v>5751</v>
      </c>
      <c r="J6443" t="s">
        <v>16</v>
      </c>
      <c r="K6443" t="s">
        <v>17</v>
      </c>
      <c r="L6443">
        <v>2022</v>
      </c>
      <c r="M6443" t="s">
        <v>18</v>
      </c>
    </row>
    <row r="6444" spans="1:13" x14ac:dyDescent="0.25">
      <c r="A6444" s="1">
        <v>44645</v>
      </c>
      <c r="B6444" s="2">
        <v>0.52847222222222223</v>
      </c>
      <c r="C6444" t="s">
        <v>40</v>
      </c>
      <c r="D6444" t="s">
        <v>116</v>
      </c>
      <c r="E6444">
        <v>14</v>
      </c>
      <c r="F6444">
        <v>18</v>
      </c>
      <c r="G6444" t="s">
        <v>20</v>
      </c>
      <c r="H6444" t="s">
        <v>223</v>
      </c>
      <c r="I6444">
        <v>5302</v>
      </c>
      <c r="J6444" t="s">
        <v>55</v>
      </c>
      <c r="K6444" t="s">
        <v>56</v>
      </c>
      <c r="L6444">
        <v>2022</v>
      </c>
      <c r="M6444" t="s">
        <v>18</v>
      </c>
    </row>
    <row r="6445" spans="1:13" x14ac:dyDescent="0.25">
      <c r="A6445" s="1">
        <v>44645</v>
      </c>
      <c r="B6445" s="2">
        <v>0.57291666666666663</v>
      </c>
      <c r="C6445" t="s">
        <v>40</v>
      </c>
      <c r="D6445" t="s">
        <v>37</v>
      </c>
      <c r="E6445">
        <v>4</v>
      </c>
      <c r="F6445">
        <v>8</v>
      </c>
      <c r="G6445" t="s">
        <v>20</v>
      </c>
      <c r="H6445" t="s">
        <v>223</v>
      </c>
      <c r="I6445">
        <v>5010</v>
      </c>
      <c r="J6445" t="s">
        <v>16</v>
      </c>
      <c r="K6445" t="s">
        <v>17</v>
      </c>
      <c r="L6445">
        <v>2022</v>
      </c>
      <c r="M6445" t="s">
        <v>18</v>
      </c>
    </row>
    <row r="6446" spans="1:13" x14ac:dyDescent="0.25">
      <c r="A6446" s="1">
        <v>44645</v>
      </c>
      <c r="B6446" s="2">
        <v>0.79236111111111107</v>
      </c>
      <c r="C6446" t="s">
        <v>40</v>
      </c>
      <c r="D6446" t="s">
        <v>65</v>
      </c>
      <c r="E6446">
        <v>3</v>
      </c>
      <c r="F6446">
        <v>6</v>
      </c>
      <c r="G6446" t="s">
        <v>23</v>
      </c>
      <c r="H6446" t="s">
        <v>221</v>
      </c>
      <c r="I6446">
        <v>5576</v>
      </c>
      <c r="J6446" t="s">
        <v>16</v>
      </c>
      <c r="K6446" t="s">
        <v>17</v>
      </c>
      <c r="L6446">
        <v>2022</v>
      </c>
      <c r="M6446" t="s">
        <v>18</v>
      </c>
    </row>
    <row r="6447" spans="1:13" x14ac:dyDescent="0.25">
      <c r="A6447" s="1">
        <v>44645</v>
      </c>
      <c r="B6447" s="2">
        <v>0.82291666666666663</v>
      </c>
      <c r="C6447" t="s">
        <v>40</v>
      </c>
      <c r="D6447" t="s">
        <v>113</v>
      </c>
      <c r="E6447">
        <v>0</v>
      </c>
      <c r="F6447">
        <v>0</v>
      </c>
      <c r="G6447" t="s">
        <v>23</v>
      </c>
      <c r="H6447" t="s">
        <v>221</v>
      </c>
      <c r="I6447">
        <v>5416</v>
      </c>
      <c r="J6447" t="s">
        <v>16</v>
      </c>
      <c r="K6447" t="s">
        <v>17</v>
      </c>
      <c r="L6447">
        <v>2022</v>
      </c>
      <c r="M6447" t="s">
        <v>18</v>
      </c>
    </row>
    <row r="6448" spans="1:13" x14ac:dyDescent="0.25">
      <c r="A6448" s="1">
        <v>44645</v>
      </c>
      <c r="B6448" s="2">
        <v>0.85555555555555551</v>
      </c>
      <c r="C6448" t="s">
        <v>40</v>
      </c>
      <c r="D6448" t="s">
        <v>26</v>
      </c>
      <c r="E6448">
        <v>0</v>
      </c>
      <c r="F6448">
        <v>0</v>
      </c>
      <c r="G6448" t="s">
        <v>32</v>
      </c>
      <c r="H6448" t="s">
        <v>223</v>
      </c>
      <c r="I6448">
        <v>5311</v>
      </c>
      <c r="J6448" t="s">
        <v>16</v>
      </c>
      <c r="K6448" t="s">
        <v>17</v>
      </c>
      <c r="L6448">
        <v>2022</v>
      </c>
      <c r="M6448" t="s">
        <v>18</v>
      </c>
    </row>
    <row r="6449" spans="1:13" x14ac:dyDescent="0.25">
      <c r="A6449" s="1">
        <v>44645</v>
      </c>
      <c r="B6449" s="2">
        <v>0.94513888888888886</v>
      </c>
      <c r="C6449" t="s">
        <v>40</v>
      </c>
      <c r="D6449" t="s">
        <v>94</v>
      </c>
      <c r="E6449">
        <v>0</v>
      </c>
      <c r="F6449">
        <v>0</v>
      </c>
      <c r="G6449" t="s">
        <v>15</v>
      </c>
      <c r="H6449" t="s">
        <v>221</v>
      </c>
      <c r="I6449">
        <v>5671</v>
      </c>
      <c r="J6449" t="s">
        <v>16</v>
      </c>
      <c r="K6449" t="s">
        <v>17</v>
      </c>
      <c r="L6449">
        <v>2022</v>
      </c>
      <c r="M6449" t="s">
        <v>18</v>
      </c>
    </row>
    <row r="6450" spans="1:13" x14ac:dyDescent="0.25">
      <c r="A6450" s="1">
        <v>44646</v>
      </c>
      <c r="B6450" s="2">
        <v>0.47222222222222221</v>
      </c>
      <c r="C6450" t="s">
        <v>50</v>
      </c>
      <c r="D6450" t="s">
        <v>68</v>
      </c>
      <c r="E6450">
        <v>5</v>
      </c>
      <c r="F6450">
        <v>10</v>
      </c>
      <c r="G6450" t="s">
        <v>20</v>
      </c>
      <c r="H6450" t="s">
        <v>223</v>
      </c>
      <c r="I6450">
        <v>5238</v>
      </c>
      <c r="J6450" t="s">
        <v>16</v>
      </c>
      <c r="K6450" t="s">
        <v>17</v>
      </c>
      <c r="L6450">
        <v>2022</v>
      </c>
      <c r="M6450" t="s">
        <v>18</v>
      </c>
    </row>
    <row r="6451" spans="1:13" x14ac:dyDescent="0.25">
      <c r="A6451" s="1">
        <v>44647</v>
      </c>
      <c r="B6451" s="2">
        <v>0.4236111111111111</v>
      </c>
      <c r="C6451" t="s">
        <v>53</v>
      </c>
      <c r="D6451" t="s">
        <v>28</v>
      </c>
      <c r="E6451">
        <v>5</v>
      </c>
      <c r="F6451">
        <v>10</v>
      </c>
      <c r="G6451" t="s">
        <v>20</v>
      </c>
      <c r="H6451" t="s">
        <v>223</v>
      </c>
      <c r="I6451">
        <v>5092</v>
      </c>
      <c r="J6451" t="s">
        <v>16</v>
      </c>
      <c r="K6451" t="s">
        <v>17</v>
      </c>
      <c r="L6451">
        <v>2022</v>
      </c>
      <c r="M6451" t="s">
        <v>18</v>
      </c>
    </row>
    <row r="6452" spans="1:13" x14ac:dyDescent="0.25">
      <c r="A6452" s="1">
        <v>44647</v>
      </c>
      <c r="B6452" s="2">
        <v>0.62986111111111109</v>
      </c>
      <c r="C6452" t="s">
        <v>53</v>
      </c>
      <c r="D6452" t="s">
        <v>65</v>
      </c>
      <c r="E6452">
        <v>0</v>
      </c>
      <c r="F6452">
        <v>0</v>
      </c>
      <c r="G6452" t="s">
        <v>23</v>
      </c>
      <c r="H6452" t="s">
        <v>221</v>
      </c>
      <c r="I6452">
        <v>5396</v>
      </c>
      <c r="J6452" t="s">
        <v>16</v>
      </c>
      <c r="K6452" t="s">
        <v>17</v>
      </c>
      <c r="L6452">
        <v>2022</v>
      </c>
      <c r="M6452" t="s">
        <v>18</v>
      </c>
    </row>
    <row r="6453" spans="1:13" x14ac:dyDescent="0.25">
      <c r="A6453" s="1">
        <v>44647</v>
      </c>
      <c r="B6453" s="2">
        <v>0.67500000000000004</v>
      </c>
      <c r="C6453" t="s">
        <v>53</v>
      </c>
      <c r="D6453" t="s">
        <v>35</v>
      </c>
      <c r="E6453">
        <v>3</v>
      </c>
      <c r="F6453">
        <v>9</v>
      </c>
      <c r="G6453" t="s">
        <v>15</v>
      </c>
      <c r="H6453" t="s">
        <v>221</v>
      </c>
      <c r="I6453">
        <v>5571</v>
      </c>
      <c r="J6453" t="s">
        <v>16</v>
      </c>
      <c r="K6453" t="s">
        <v>17</v>
      </c>
      <c r="L6453">
        <v>2022</v>
      </c>
      <c r="M6453" t="s">
        <v>18</v>
      </c>
    </row>
    <row r="6454" spans="1:13" x14ac:dyDescent="0.25">
      <c r="A6454" s="1">
        <v>44647</v>
      </c>
      <c r="B6454" s="2">
        <v>0.71666666666666667</v>
      </c>
      <c r="C6454" t="s">
        <v>53</v>
      </c>
      <c r="D6454" t="s">
        <v>98</v>
      </c>
      <c r="E6454">
        <v>0</v>
      </c>
      <c r="F6454">
        <v>0</v>
      </c>
      <c r="G6454" t="s">
        <v>20</v>
      </c>
      <c r="H6454" t="s">
        <v>223</v>
      </c>
      <c r="I6454">
        <v>5155</v>
      </c>
      <c r="J6454" t="s">
        <v>16</v>
      </c>
      <c r="K6454" t="s">
        <v>17</v>
      </c>
      <c r="L6454">
        <v>2022</v>
      </c>
      <c r="M6454" t="s">
        <v>18</v>
      </c>
    </row>
    <row r="6455" spans="1:13" x14ac:dyDescent="0.25">
      <c r="A6455" s="1">
        <v>44647</v>
      </c>
      <c r="B6455" s="2">
        <v>0.79791666666666672</v>
      </c>
      <c r="C6455" t="s">
        <v>53</v>
      </c>
      <c r="D6455" t="s">
        <v>44</v>
      </c>
      <c r="E6455">
        <v>17</v>
      </c>
      <c r="F6455">
        <v>24</v>
      </c>
      <c r="G6455" t="s">
        <v>23</v>
      </c>
      <c r="H6455" t="s">
        <v>221</v>
      </c>
      <c r="I6455">
        <v>5416</v>
      </c>
      <c r="J6455" t="s">
        <v>16</v>
      </c>
      <c r="K6455" t="s">
        <v>17</v>
      </c>
      <c r="L6455">
        <v>2022</v>
      </c>
      <c r="M6455" t="s">
        <v>18</v>
      </c>
    </row>
    <row r="6456" spans="1:13" x14ac:dyDescent="0.25">
      <c r="A6456" s="1">
        <v>44647</v>
      </c>
      <c r="B6456" s="2">
        <v>0.92708333333333337</v>
      </c>
      <c r="C6456" t="s">
        <v>53</v>
      </c>
      <c r="D6456" t="s">
        <v>83</v>
      </c>
      <c r="E6456">
        <v>4</v>
      </c>
      <c r="F6456">
        <v>11</v>
      </c>
      <c r="G6456" t="s">
        <v>23</v>
      </c>
      <c r="H6456" t="s">
        <v>221</v>
      </c>
      <c r="I6456">
        <v>5386</v>
      </c>
      <c r="J6456" t="s">
        <v>16</v>
      </c>
      <c r="K6456" t="s">
        <v>17</v>
      </c>
      <c r="L6456">
        <v>2022</v>
      </c>
      <c r="M6456" t="s">
        <v>18</v>
      </c>
    </row>
    <row r="6457" spans="1:13" x14ac:dyDescent="0.25">
      <c r="A6457" s="1">
        <v>44647</v>
      </c>
      <c r="B6457" s="2">
        <v>0.98263888888888884</v>
      </c>
      <c r="C6457" t="s">
        <v>53</v>
      </c>
      <c r="D6457" t="s">
        <v>98</v>
      </c>
      <c r="E6457">
        <v>0</v>
      </c>
      <c r="F6457">
        <v>0</v>
      </c>
      <c r="G6457" t="s">
        <v>20</v>
      </c>
      <c r="H6457" t="s">
        <v>223</v>
      </c>
      <c r="I6457">
        <v>5115</v>
      </c>
      <c r="J6457" t="s">
        <v>55</v>
      </c>
      <c r="K6457" t="s">
        <v>56</v>
      </c>
      <c r="L6457">
        <v>2022</v>
      </c>
      <c r="M6457" t="s">
        <v>18</v>
      </c>
    </row>
    <row r="6458" spans="1:13" x14ac:dyDescent="0.25">
      <c r="A6458" s="1">
        <v>44648</v>
      </c>
      <c r="B6458" s="2">
        <v>0.44236111111111109</v>
      </c>
      <c r="C6458" t="s">
        <v>13</v>
      </c>
      <c r="D6458" t="s">
        <v>48</v>
      </c>
      <c r="E6458">
        <v>8</v>
      </c>
      <c r="F6458">
        <v>11</v>
      </c>
      <c r="G6458" t="s">
        <v>23</v>
      </c>
      <c r="H6458" t="s">
        <v>221</v>
      </c>
      <c r="I6458">
        <v>5841</v>
      </c>
      <c r="J6458" t="s">
        <v>55</v>
      </c>
      <c r="K6458" t="s">
        <v>56</v>
      </c>
      <c r="L6458">
        <v>2022</v>
      </c>
      <c r="M6458" t="s">
        <v>18</v>
      </c>
    </row>
    <row r="6459" spans="1:13" x14ac:dyDescent="0.25">
      <c r="A6459" s="1">
        <v>44648</v>
      </c>
      <c r="B6459" s="2">
        <v>0.5444444444444444</v>
      </c>
      <c r="C6459" t="s">
        <v>13</v>
      </c>
      <c r="D6459" t="s">
        <v>67</v>
      </c>
      <c r="E6459">
        <v>16</v>
      </c>
      <c r="F6459">
        <v>19</v>
      </c>
      <c r="G6459" t="s">
        <v>23</v>
      </c>
      <c r="H6459" t="s">
        <v>221</v>
      </c>
      <c r="I6459">
        <v>5576</v>
      </c>
      <c r="J6459" t="s">
        <v>16</v>
      </c>
      <c r="K6459" t="s">
        <v>17</v>
      </c>
      <c r="L6459">
        <v>2022</v>
      </c>
      <c r="M6459" t="s">
        <v>18</v>
      </c>
    </row>
    <row r="6460" spans="1:13" x14ac:dyDescent="0.25">
      <c r="A6460" s="1">
        <v>44648</v>
      </c>
      <c r="B6460" s="2">
        <v>0.68958333333333333</v>
      </c>
      <c r="C6460" t="s">
        <v>13</v>
      </c>
      <c r="D6460" t="s">
        <v>94</v>
      </c>
      <c r="E6460">
        <v>26</v>
      </c>
      <c r="F6460">
        <v>29</v>
      </c>
      <c r="G6460" t="s">
        <v>15</v>
      </c>
      <c r="H6460" t="s">
        <v>221</v>
      </c>
      <c r="I6460">
        <v>5041</v>
      </c>
      <c r="J6460" t="s">
        <v>29</v>
      </c>
      <c r="K6460" t="s">
        <v>30</v>
      </c>
      <c r="L6460">
        <v>2022</v>
      </c>
      <c r="M6460" t="s">
        <v>18</v>
      </c>
    </row>
    <row r="6461" spans="1:13" x14ac:dyDescent="0.25">
      <c r="A6461" s="1">
        <v>44648</v>
      </c>
      <c r="B6461" s="2">
        <v>0.92638888888888893</v>
      </c>
      <c r="C6461" t="s">
        <v>13</v>
      </c>
      <c r="D6461" t="s">
        <v>64</v>
      </c>
      <c r="E6461">
        <v>0</v>
      </c>
      <c r="F6461">
        <v>0</v>
      </c>
      <c r="G6461" t="s">
        <v>20</v>
      </c>
      <c r="H6461" t="s">
        <v>223</v>
      </c>
      <c r="I6461">
        <v>5097</v>
      </c>
      <c r="J6461" t="s">
        <v>16</v>
      </c>
      <c r="K6461" t="s">
        <v>17</v>
      </c>
      <c r="L6461">
        <v>2022</v>
      </c>
      <c r="M6461" t="s">
        <v>18</v>
      </c>
    </row>
    <row r="6462" spans="1:13" x14ac:dyDescent="0.25">
      <c r="A6462" s="1">
        <v>44648</v>
      </c>
      <c r="B6462" s="2">
        <v>0.93611111111111112</v>
      </c>
      <c r="C6462" t="s">
        <v>13</v>
      </c>
      <c r="D6462" t="s">
        <v>64</v>
      </c>
      <c r="E6462">
        <v>15</v>
      </c>
      <c r="F6462">
        <v>22</v>
      </c>
      <c r="G6462" t="s">
        <v>32</v>
      </c>
      <c r="H6462" t="s">
        <v>223</v>
      </c>
      <c r="I6462">
        <v>5095</v>
      </c>
      <c r="J6462" t="s">
        <v>16</v>
      </c>
      <c r="K6462" t="s">
        <v>17</v>
      </c>
      <c r="L6462">
        <v>2022</v>
      </c>
      <c r="M6462" t="s">
        <v>18</v>
      </c>
    </row>
    <row r="6463" spans="1:13" x14ac:dyDescent="0.25">
      <c r="A6463" s="1">
        <v>44648</v>
      </c>
      <c r="B6463" s="2">
        <v>0.96597222222222223</v>
      </c>
      <c r="C6463" t="s">
        <v>13</v>
      </c>
      <c r="D6463" t="s">
        <v>94</v>
      </c>
      <c r="E6463">
        <v>17</v>
      </c>
      <c r="F6463">
        <v>22</v>
      </c>
      <c r="G6463" t="s">
        <v>15</v>
      </c>
      <c r="H6463" t="s">
        <v>221</v>
      </c>
      <c r="I6463">
        <v>5596</v>
      </c>
      <c r="J6463" t="s">
        <v>16</v>
      </c>
      <c r="K6463" t="s">
        <v>17</v>
      </c>
      <c r="L6463">
        <v>2022</v>
      </c>
      <c r="M6463" t="s">
        <v>18</v>
      </c>
    </row>
    <row r="6464" spans="1:13" x14ac:dyDescent="0.25">
      <c r="A6464" s="1">
        <v>44648</v>
      </c>
      <c r="B6464" s="2">
        <v>0.98750000000000004</v>
      </c>
      <c r="C6464" t="s">
        <v>13</v>
      </c>
      <c r="D6464" t="s">
        <v>71</v>
      </c>
      <c r="E6464">
        <v>10</v>
      </c>
      <c r="F6464">
        <v>17</v>
      </c>
      <c r="G6464" t="s">
        <v>32</v>
      </c>
      <c r="H6464" t="s">
        <v>223</v>
      </c>
      <c r="I6464">
        <v>5228</v>
      </c>
      <c r="J6464" t="s">
        <v>16</v>
      </c>
      <c r="K6464" t="s">
        <v>17</v>
      </c>
      <c r="L6464">
        <v>2022</v>
      </c>
      <c r="M6464" t="s">
        <v>18</v>
      </c>
    </row>
    <row r="6465" spans="1:13" x14ac:dyDescent="0.25">
      <c r="A6465" s="1">
        <v>44648</v>
      </c>
      <c r="B6465" s="2">
        <v>0.99375000000000002</v>
      </c>
      <c r="C6465" t="s">
        <v>13</v>
      </c>
      <c r="D6465" t="s">
        <v>31</v>
      </c>
      <c r="E6465">
        <v>0</v>
      </c>
      <c r="F6465">
        <v>0</v>
      </c>
      <c r="G6465" t="s">
        <v>32</v>
      </c>
      <c r="H6465" t="s">
        <v>223</v>
      </c>
      <c r="I6465">
        <v>5228</v>
      </c>
      <c r="J6465" t="s">
        <v>16</v>
      </c>
      <c r="K6465" t="s">
        <v>17</v>
      </c>
      <c r="L6465">
        <v>2022</v>
      </c>
      <c r="M6465" t="s">
        <v>18</v>
      </c>
    </row>
    <row r="6466" spans="1:13" x14ac:dyDescent="0.25">
      <c r="A6466" s="1">
        <v>44649</v>
      </c>
      <c r="B6466" s="2">
        <v>0.66041666666666665</v>
      </c>
      <c r="C6466" t="s">
        <v>21</v>
      </c>
      <c r="D6466" t="s">
        <v>57</v>
      </c>
      <c r="E6466">
        <v>23</v>
      </c>
      <c r="F6466">
        <v>27</v>
      </c>
      <c r="G6466" t="s">
        <v>20</v>
      </c>
      <c r="H6466" t="s">
        <v>223</v>
      </c>
      <c r="I6466">
        <v>5026</v>
      </c>
      <c r="J6466" t="s">
        <v>16</v>
      </c>
      <c r="K6466" t="s">
        <v>17</v>
      </c>
      <c r="L6466">
        <v>2022</v>
      </c>
      <c r="M6466" t="s">
        <v>18</v>
      </c>
    </row>
    <row r="6467" spans="1:13" x14ac:dyDescent="0.25">
      <c r="A6467" s="1">
        <v>44649</v>
      </c>
      <c r="B6467" s="2">
        <v>0.6958333333333333</v>
      </c>
      <c r="C6467" t="s">
        <v>21</v>
      </c>
      <c r="D6467" t="s">
        <v>71</v>
      </c>
      <c r="E6467">
        <v>0</v>
      </c>
      <c r="F6467">
        <v>0</v>
      </c>
      <c r="G6467" t="s">
        <v>32</v>
      </c>
      <c r="H6467" t="s">
        <v>223</v>
      </c>
      <c r="I6467">
        <v>5228</v>
      </c>
      <c r="J6467" t="s">
        <v>16</v>
      </c>
      <c r="K6467" t="s">
        <v>17</v>
      </c>
      <c r="L6467">
        <v>2022</v>
      </c>
      <c r="M6467" t="s">
        <v>18</v>
      </c>
    </row>
    <row r="6468" spans="1:13" x14ac:dyDescent="0.25">
      <c r="A6468" s="1">
        <v>44649</v>
      </c>
      <c r="B6468" s="2">
        <v>0.7006944444444444</v>
      </c>
      <c r="C6468" t="s">
        <v>21</v>
      </c>
      <c r="D6468" t="s">
        <v>65</v>
      </c>
      <c r="E6468">
        <v>0</v>
      </c>
      <c r="F6468">
        <v>0</v>
      </c>
      <c r="G6468" t="s">
        <v>23</v>
      </c>
      <c r="H6468" t="s">
        <v>221</v>
      </c>
      <c r="I6468">
        <v>5606</v>
      </c>
      <c r="J6468" t="s">
        <v>16</v>
      </c>
      <c r="K6468" t="s">
        <v>17</v>
      </c>
      <c r="L6468">
        <v>2022</v>
      </c>
      <c r="M6468" t="s">
        <v>18</v>
      </c>
    </row>
    <row r="6469" spans="1:13" x14ac:dyDescent="0.25">
      <c r="A6469" s="1">
        <v>44649</v>
      </c>
      <c r="B6469" s="2">
        <v>0.71597222222222223</v>
      </c>
      <c r="C6469" t="s">
        <v>21</v>
      </c>
      <c r="D6469" t="s">
        <v>28</v>
      </c>
      <c r="E6469">
        <v>11</v>
      </c>
      <c r="F6469">
        <v>15</v>
      </c>
      <c r="G6469" t="s">
        <v>32</v>
      </c>
      <c r="H6469" t="s">
        <v>223</v>
      </c>
      <c r="I6469">
        <v>5129</v>
      </c>
      <c r="J6469" t="s">
        <v>38</v>
      </c>
      <c r="K6469" t="s">
        <v>39</v>
      </c>
      <c r="L6469">
        <v>2022</v>
      </c>
      <c r="M6469" t="s">
        <v>18</v>
      </c>
    </row>
    <row r="6470" spans="1:13" x14ac:dyDescent="0.25">
      <c r="A6470" s="1">
        <v>44649</v>
      </c>
      <c r="B6470" s="2">
        <v>0.73472222222222228</v>
      </c>
      <c r="C6470" t="s">
        <v>21</v>
      </c>
      <c r="D6470" t="s">
        <v>87</v>
      </c>
      <c r="E6470">
        <v>3</v>
      </c>
      <c r="F6470">
        <v>7</v>
      </c>
      <c r="G6470" t="s">
        <v>15</v>
      </c>
      <c r="H6470" t="s">
        <v>221</v>
      </c>
      <c r="I6470">
        <v>5711</v>
      </c>
      <c r="J6470" t="s">
        <v>16</v>
      </c>
      <c r="K6470" t="s">
        <v>17</v>
      </c>
      <c r="L6470">
        <v>2022</v>
      </c>
      <c r="M6470" t="s">
        <v>18</v>
      </c>
    </row>
    <row r="6471" spans="1:13" x14ac:dyDescent="0.25">
      <c r="A6471" s="1">
        <v>44649</v>
      </c>
      <c r="B6471" s="2">
        <v>0.8520833333333333</v>
      </c>
      <c r="C6471" t="s">
        <v>21</v>
      </c>
      <c r="D6471" t="s">
        <v>114</v>
      </c>
      <c r="E6471">
        <v>3</v>
      </c>
      <c r="F6471">
        <v>7</v>
      </c>
      <c r="G6471" t="s">
        <v>23</v>
      </c>
      <c r="H6471" t="s">
        <v>221</v>
      </c>
      <c r="I6471">
        <v>5696</v>
      </c>
      <c r="J6471" t="s">
        <v>16</v>
      </c>
      <c r="K6471" t="s">
        <v>17</v>
      </c>
      <c r="L6471">
        <v>2022</v>
      </c>
      <c r="M6471" t="s">
        <v>18</v>
      </c>
    </row>
    <row r="6472" spans="1:13" x14ac:dyDescent="0.25">
      <c r="A6472" s="1">
        <v>44649</v>
      </c>
      <c r="B6472" s="2">
        <v>0.95763888888888893</v>
      </c>
      <c r="C6472" t="s">
        <v>21</v>
      </c>
      <c r="D6472" t="s">
        <v>71</v>
      </c>
      <c r="E6472">
        <v>0</v>
      </c>
      <c r="F6472">
        <v>0</v>
      </c>
      <c r="G6472" t="s">
        <v>20</v>
      </c>
      <c r="H6472" t="s">
        <v>223</v>
      </c>
      <c r="I6472">
        <v>5144</v>
      </c>
      <c r="J6472" t="s">
        <v>55</v>
      </c>
      <c r="K6472" t="s">
        <v>56</v>
      </c>
      <c r="L6472">
        <v>2022</v>
      </c>
      <c r="M6472" t="s">
        <v>18</v>
      </c>
    </row>
    <row r="6473" spans="1:13" x14ac:dyDescent="0.25">
      <c r="A6473" s="1">
        <v>44649</v>
      </c>
      <c r="B6473" s="2">
        <v>0.95902777777777781</v>
      </c>
      <c r="C6473" t="s">
        <v>21</v>
      </c>
      <c r="D6473" t="s">
        <v>65</v>
      </c>
      <c r="E6473">
        <v>12</v>
      </c>
      <c r="F6473">
        <v>17</v>
      </c>
      <c r="G6473" t="s">
        <v>15</v>
      </c>
      <c r="H6473" t="s">
        <v>221</v>
      </c>
      <c r="I6473">
        <v>6021</v>
      </c>
      <c r="J6473" t="s">
        <v>16</v>
      </c>
      <c r="K6473" t="s">
        <v>17</v>
      </c>
      <c r="L6473">
        <v>2022</v>
      </c>
      <c r="M6473" t="s">
        <v>18</v>
      </c>
    </row>
    <row r="6474" spans="1:13" x14ac:dyDescent="0.25">
      <c r="A6474" s="1">
        <v>44649</v>
      </c>
      <c r="B6474" s="2">
        <v>8.2638888888888887E-2</v>
      </c>
      <c r="C6474" t="s">
        <v>21</v>
      </c>
      <c r="D6474" t="s">
        <v>86</v>
      </c>
      <c r="E6474">
        <v>0</v>
      </c>
      <c r="F6474">
        <v>0</v>
      </c>
      <c r="G6474" t="s">
        <v>20</v>
      </c>
      <c r="H6474" t="s">
        <v>223</v>
      </c>
      <c r="I6474">
        <v>5291</v>
      </c>
      <c r="J6474" t="s">
        <v>16</v>
      </c>
      <c r="K6474" t="s">
        <v>17</v>
      </c>
      <c r="L6474">
        <v>2022</v>
      </c>
      <c r="M6474" t="s">
        <v>18</v>
      </c>
    </row>
    <row r="6475" spans="1:13" x14ac:dyDescent="0.25">
      <c r="A6475" s="1">
        <v>44650</v>
      </c>
      <c r="B6475" s="2">
        <v>0.2673611111111111</v>
      </c>
      <c r="C6475" t="s">
        <v>25</v>
      </c>
      <c r="D6475" t="s">
        <v>93</v>
      </c>
      <c r="E6475">
        <v>6</v>
      </c>
      <c r="F6475">
        <v>10</v>
      </c>
      <c r="G6475" t="s">
        <v>32</v>
      </c>
      <c r="H6475" t="s">
        <v>223</v>
      </c>
      <c r="I6475">
        <v>5024</v>
      </c>
      <c r="J6475" t="s">
        <v>16</v>
      </c>
      <c r="K6475" t="s">
        <v>17</v>
      </c>
      <c r="L6475">
        <v>2022</v>
      </c>
      <c r="M6475" t="s">
        <v>18</v>
      </c>
    </row>
    <row r="6476" spans="1:13" x14ac:dyDescent="0.25">
      <c r="A6476" s="1">
        <v>44650</v>
      </c>
      <c r="B6476" s="2">
        <v>0.58194444444444449</v>
      </c>
      <c r="C6476" t="s">
        <v>25</v>
      </c>
      <c r="D6476" t="s">
        <v>73</v>
      </c>
      <c r="E6476">
        <v>0</v>
      </c>
      <c r="F6476">
        <v>0</v>
      </c>
      <c r="G6476" t="s">
        <v>15</v>
      </c>
      <c r="H6476" t="s">
        <v>221</v>
      </c>
      <c r="I6476">
        <v>5666</v>
      </c>
      <c r="J6476" t="s">
        <v>16</v>
      </c>
      <c r="K6476" t="s">
        <v>17</v>
      </c>
      <c r="L6476">
        <v>2022</v>
      </c>
      <c r="M6476" t="s">
        <v>18</v>
      </c>
    </row>
    <row r="6477" spans="1:13" x14ac:dyDescent="0.25">
      <c r="A6477" s="1">
        <v>44650</v>
      </c>
      <c r="B6477" s="2">
        <v>0.69861111111111107</v>
      </c>
      <c r="C6477" t="s">
        <v>25</v>
      </c>
      <c r="D6477" t="s">
        <v>81</v>
      </c>
      <c r="E6477">
        <v>4</v>
      </c>
      <c r="F6477">
        <v>8</v>
      </c>
      <c r="G6477" t="s">
        <v>32</v>
      </c>
      <c r="H6477" t="s">
        <v>223</v>
      </c>
      <c r="I6477">
        <v>5024</v>
      </c>
      <c r="J6477" t="s">
        <v>16</v>
      </c>
      <c r="K6477" t="s">
        <v>17</v>
      </c>
      <c r="L6477">
        <v>2022</v>
      </c>
      <c r="M6477" t="s">
        <v>18</v>
      </c>
    </row>
    <row r="6478" spans="1:13" x14ac:dyDescent="0.25">
      <c r="A6478" s="1">
        <v>44650</v>
      </c>
      <c r="B6478" s="2">
        <v>0.78055555555555556</v>
      </c>
      <c r="C6478" t="s">
        <v>25</v>
      </c>
      <c r="D6478" t="s">
        <v>43</v>
      </c>
      <c r="E6478">
        <v>4</v>
      </c>
      <c r="F6478">
        <v>8</v>
      </c>
      <c r="G6478" t="s">
        <v>20</v>
      </c>
      <c r="H6478" t="s">
        <v>223</v>
      </c>
      <c r="I6478">
        <v>5129</v>
      </c>
      <c r="J6478" t="s">
        <v>16</v>
      </c>
      <c r="K6478" t="s">
        <v>17</v>
      </c>
      <c r="L6478">
        <v>2022</v>
      </c>
      <c r="M6478" t="s">
        <v>18</v>
      </c>
    </row>
    <row r="6479" spans="1:13" x14ac:dyDescent="0.25">
      <c r="A6479" s="1">
        <v>44650</v>
      </c>
      <c r="B6479" s="2">
        <v>0.94236111111111109</v>
      </c>
      <c r="C6479" t="s">
        <v>25</v>
      </c>
      <c r="D6479" t="s">
        <v>47</v>
      </c>
      <c r="E6479">
        <v>12</v>
      </c>
      <c r="F6479">
        <v>17</v>
      </c>
      <c r="G6479" t="s">
        <v>15</v>
      </c>
      <c r="H6479" t="s">
        <v>221</v>
      </c>
      <c r="I6479">
        <v>6106</v>
      </c>
      <c r="J6479" t="s">
        <v>16</v>
      </c>
      <c r="K6479" t="s">
        <v>17</v>
      </c>
      <c r="L6479">
        <v>2022</v>
      </c>
      <c r="M6479" t="s">
        <v>18</v>
      </c>
    </row>
    <row r="6480" spans="1:13" x14ac:dyDescent="0.25">
      <c r="A6480" s="1">
        <v>44651</v>
      </c>
      <c r="B6480" s="2">
        <v>0.28541666666666665</v>
      </c>
      <c r="C6480" t="s">
        <v>33</v>
      </c>
      <c r="D6480" t="s">
        <v>28</v>
      </c>
      <c r="E6480">
        <v>5</v>
      </c>
      <c r="F6480">
        <v>10</v>
      </c>
      <c r="G6480" t="s">
        <v>20</v>
      </c>
      <c r="H6480" t="s">
        <v>223</v>
      </c>
      <c r="I6480">
        <v>5111</v>
      </c>
      <c r="J6480" t="s">
        <v>16</v>
      </c>
      <c r="K6480" t="s">
        <v>17</v>
      </c>
      <c r="L6480">
        <v>2022</v>
      </c>
      <c r="M6480" t="s">
        <v>18</v>
      </c>
    </row>
    <row r="6481" spans="1:13" x14ac:dyDescent="0.25">
      <c r="A6481" s="1">
        <v>44651</v>
      </c>
      <c r="B6481" s="2">
        <v>0.41111111111111109</v>
      </c>
      <c r="C6481" t="s">
        <v>33</v>
      </c>
      <c r="D6481" t="s">
        <v>71</v>
      </c>
      <c r="E6481">
        <v>10</v>
      </c>
      <c r="F6481">
        <v>14</v>
      </c>
      <c r="G6481" t="s">
        <v>20</v>
      </c>
      <c r="H6481" t="s">
        <v>223</v>
      </c>
      <c r="I6481">
        <v>5338</v>
      </c>
      <c r="J6481" t="s">
        <v>91</v>
      </c>
      <c r="K6481" t="s">
        <v>92</v>
      </c>
      <c r="L6481">
        <v>2022</v>
      </c>
      <c r="M6481" t="s">
        <v>18</v>
      </c>
    </row>
    <row r="6482" spans="1:13" x14ac:dyDescent="0.25">
      <c r="A6482" s="1">
        <v>44651</v>
      </c>
      <c r="B6482" s="2">
        <v>0.60347222222222219</v>
      </c>
      <c r="C6482" t="s">
        <v>33</v>
      </c>
      <c r="D6482" t="s">
        <v>26</v>
      </c>
      <c r="E6482">
        <v>6</v>
      </c>
      <c r="F6482">
        <v>10</v>
      </c>
      <c r="G6482" t="s">
        <v>20</v>
      </c>
      <c r="H6482" t="s">
        <v>223</v>
      </c>
      <c r="I6482">
        <v>5095</v>
      </c>
      <c r="J6482" t="s">
        <v>16</v>
      </c>
      <c r="K6482" t="s">
        <v>17</v>
      </c>
      <c r="L6482">
        <v>2022</v>
      </c>
      <c r="M6482" t="s">
        <v>18</v>
      </c>
    </row>
    <row r="6483" spans="1:13" x14ac:dyDescent="0.25">
      <c r="A6483" s="1">
        <v>44651</v>
      </c>
      <c r="B6483" s="2">
        <v>0.6069444444444444</v>
      </c>
      <c r="C6483" t="s">
        <v>33</v>
      </c>
      <c r="D6483" t="s">
        <v>68</v>
      </c>
      <c r="E6483">
        <v>3</v>
      </c>
      <c r="F6483">
        <v>7</v>
      </c>
      <c r="G6483" t="s">
        <v>32</v>
      </c>
      <c r="H6483" t="s">
        <v>223</v>
      </c>
      <c r="I6483">
        <v>5015</v>
      </c>
      <c r="J6483" t="s">
        <v>16</v>
      </c>
      <c r="K6483" t="s">
        <v>17</v>
      </c>
      <c r="L6483">
        <v>2022</v>
      </c>
      <c r="M6483" t="s">
        <v>18</v>
      </c>
    </row>
    <row r="6484" spans="1:13" x14ac:dyDescent="0.25">
      <c r="A6484" s="1">
        <v>44651</v>
      </c>
      <c r="B6484" s="2">
        <v>0.77500000000000002</v>
      </c>
      <c r="C6484" t="s">
        <v>33</v>
      </c>
      <c r="D6484" t="s">
        <v>65</v>
      </c>
      <c r="E6484">
        <v>3</v>
      </c>
      <c r="F6484">
        <v>6</v>
      </c>
      <c r="G6484" t="s">
        <v>15</v>
      </c>
      <c r="H6484" t="s">
        <v>221</v>
      </c>
      <c r="I6484">
        <v>5851</v>
      </c>
      <c r="J6484" t="s">
        <v>16</v>
      </c>
      <c r="K6484" t="s">
        <v>17</v>
      </c>
      <c r="L6484">
        <v>2022</v>
      </c>
      <c r="M6484" t="s">
        <v>18</v>
      </c>
    </row>
    <row r="6485" spans="1:13" x14ac:dyDescent="0.25">
      <c r="A6485" s="1">
        <v>44651</v>
      </c>
      <c r="B6485" s="2">
        <v>0.96527777777777779</v>
      </c>
      <c r="C6485" t="s">
        <v>33</v>
      </c>
      <c r="D6485" t="s">
        <v>69</v>
      </c>
      <c r="E6485">
        <v>9</v>
      </c>
      <c r="F6485">
        <v>16</v>
      </c>
      <c r="G6485" t="s">
        <v>32</v>
      </c>
      <c r="H6485" t="s">
        <v>223</v>
      </c>
      <c r="I6485">
        <v>5060</v>
      </c>
      <c r="J6485" t="s">
        <v>16</v>
      </c>
      <c r="K6485" t="s">
        <v>17</v>
      </c>
      <c r="L6485">
        <v>2022</v>
      </c>
      <c r="M6485" t="s">
        <v>18</v>
      </c>
    </row>
    <row r="6486" spans="1:13" x14ac:dyDescent="0.25">
      <c r="A6486" s="1">
        <v>44652</v>
      </c>
      <c r="B6486" s="2">
        <v>0.70486111111111116</v>
      </c>
      <c r="C6486" t="s">
        <v>40</v>
      </c>
      <c r="D6486" t="s">
        <v>60</v>
      </c>
      <c r="E6486">
        <v>10</v>
      </c>
      <c r="F6486">
        <v>15</v>
      </c>
      <c r="G6486" t="s">
        <v>15</v>
      </c>
      <c r="H6486" t="s">
        <v>224</v>
      </c>
      <c r="I6486">
        <v>3021</v>
      </c>
      <c r="J6486" t="s">
        <v>61</v>
      </c>
      <c r="K6486" t="s">
        <v>17</v>
      </c>
      <c r="L6486">
        <v>2022</v>
      </c>
      <c r="M6486" t="s">
        <v>18</v>
      </c>
    </row>
    <row r="6487" spans="1:13" x14ac:dyDescent="0.25">
      <c r="A6487" s="1">
        <v>44652</v>
      </c>
      <c r="B6487" s="2">
        <v>0.29791666666666666</v>
      </c>
      <c r="C6487" t="s">
        <v>40</v>
      </c>
      <c r="D6487" t="s">
        <v>103</v>
      </c>
      <c r="E6487">
        <v>3</v>
      </c>
      <c r="F6487">
        <v>6</v>
      </c>
      <c r="G6487" t="s">
        <v>23</v>
      </c>
      <c r="H6487" t="s">
        <v>221</v>
      </c>
      <c r="I6487">
        <v>5811</v>
      </c>
      <c r="J6487" t="s">
        <v>91</v>
      </c>
      <c r="K6487" t="s">
        <v>92</v>
      </c>
      <c r="L6487">
        <v>2022</v>
      </c>
      <c r="M6487" t="s">
        <v>18</v>
      </c>
    </row>
    <row r="6488" spans="1:13" x14ac:dyDescent="0.25">
      <c r="A6488" s="1">
        <v>44652</v>
      </c>
      <c r="B6488" s="2">
        <v>0.66041666666666665</v>
      </c>
      <c r="C6488" t="s">
        <v>40</v>
      </c>
      <c r="D6488" t="s">
        <v>93</v>
      </c>
      <c r="E6488">
        <v>4</v>
      </c>
      <c r="F6488">
        <v>8</v>
      </c>
      <c r="G6488" t="s">
        <v>32</v>
      </c>
      <c r="H6488" t="s">
        <v>223</v>
      </c>
      <c r="I6488">
        <v>5080</v>
      </c>
      <c r="J6488" t="s">
        <v>55</v>
      </c>
      <c r="K6488" t="s">
        <v>56</v>
      </c>
      <c r="L6488">
        <v>2022</v>
      </c>
      <c r="M6488" t="s">
        <v>18</v>
      </c>
    </row>
    <row r="6489" spans="1:13" x14ac:dyDescent="0.25">
      <c r="A6489" s="1">
        <v>44652</v>
      </c>
      <c r="B6489" s="2">
        <v>0.71527777777777779</v>
      </c>
      <c r="C6489" t="s">
        <v>40</v>
      </c>
      <c r="D6489" t="s">
        <v>63</v>
      </c>
      <c r="E6489">
        <v>3</v>
      </c>
      <c r="F6489">
        <v>6</v>
      </c>
      <c r="G6489" t="s">
        <v>23</v>
      </c>
      <c r="H6489" t="s">
        <v>221</v>
      </c>
      <c r="I6489">
        <v>5681</v>
      </c>
      <c r="J6489" t="s">
        <v>16</v>
      </c>
      <c r="K6489" t="s">
        <v>17</v>
      </c>
      <c r="L6489">
        <v>2022</v>
      </c>
      <c r="M6489" t="s">
        <v>18</v>
      </c>
    </row>
    <row r="6490" spans="1:13" x14ac:dyDescent="0.25">
      <c r="A6490" s="1">
        <v>44652</v>
      </c>
      <c r="B6490" s="2">
        <v>0.77847222222222223</v>
      </c>
      <c r="C6490" t="s">
        <v>40</v>
      </c>
      <c r="D6490" t="s">
        <v>94</v>
      </c>
      <c r="E6490">
        <v>0</v>
      </c>
      <c r="F6490">
        <v>0</v>
      </c>
      <c r="G6490" t="s">
        <v>23</v>
      </c>
      <c r="H6490" t="s">
        <v>221</v>
      </c>
      <c r="I6490">
        <v>5596</v>
      </c>
      <c r="J6490" t="s">
        <v>16</v>
      </c>
      <c r="K6490" t="s">
        <v>17</v>
      </c>
      <c r="L6490">
        <v>2022</v>
      </c>
      <c r="M6490" t="s">
        <v>18</v>
      </c>
    </row>
    <row r="6491" spans="1:13" x14ac:dyDescent="0.25">
      <c r="A6491" s="1">
        <v>44652</v>
      </c>
      <c r="B6491" s="2">
        <v>7.6388888888888886E-3</v>
      </c>
      <c r="C6491" t="s">
        <v>40</v>
      </c>
      <c r="D6491" t="s">
        <v>114</v>
      </c>
      <c r="E6491">
        <v>10</v>
      </c>
      <c r="F6491">
        <v>15</v>
      </c>
      <c r="G6491" t="s">
        <v>15</v>
      </c>
      <c r="H6491" t="s">
        <v>221</v>
      </c>
      <c r="I6491">
        <v>6086</v>
      </c>
      <c r="J6491" t="s">
        <v>16</v>
      </c>
      <c r="K6491" t="s">
        <v>17</v>
      </c>
      <c r="L6491">
        <v>2022</v>
      </c>
      <c r="M6491" t="s">
        <v>18</v>
      </c>
    </row>
    <row r="6492" spans="1:13" x14ac:dyDescent="0.25">
      <c r="A6492" s="1">
        <v>44652</v>
      </c>
      <c r="B6492" s="2">
        <v>8.3333333333333332E-3</v>
      </c>
      <c r="C6492" t="s">
        <v>40</v>
      </c>
      <c r="D6492" t="s">
        <v>65</v>
      </c>
      <c r="E6492">
        <v>4</v>
      </c>
      <c r="F6492">
        <v>9</v>
      </c>
      <c r="G6492" t="s">
        <v>23</v>
      </c>
      <c r="H6492" t="s">
        <v>221</v>
      </c>
      <c r="I6492">
        <v>5991</v>
      </c>
      <c r="J6492" t="s">
        <v>16</v>
      </c>
      <c r="K6492" t="s">
        <v>17</v>
      </c>
      <c r="L6492">
        <v>2022</v>
      </c>
      <c r="M6492" t="s">
        <v>18</v>
      </c>
    </row>
    <row r="6493" spans="1:13" x14ac:dyDescent="0.25">
      <c r="A6493" s="1">
        <v>44653</v>
      </c>
      <c r="B6493" s="2">
        <v>0.30555555555555558</v>
      </c>
      <c r="C6493" t="s">
        <v>50</v>
      </c>
      <c r="D6493" t="s">
        <v>87</v>
      </c>
      <c r="E6493">
        <v>5</v>
      </c>
      <c r="F6493">
        <v>11</v>
      </c>
      <c r="G6493" t="s">
        <v>23</v>
      </c>
      <c r="H6493" t="s">
        <v>221</v>
      </c>
      <c r="I6493">
        <v>5391</v>
      </c>
      <c r="J6493" t="s">
        <v>16</v>
      </c>
      <c r="K6493" t="s">
        <v>17</v>
      </c>
      <c r="L6493">
        <v>2022</v>
      </c>
      <c r="M6493" t="s">
        <v>18</v>
      </c>
    </row>
    <row r="6494" spans="1:13" x14ac:dyDescent="0.25">
      <c r="A6494" s="1">
        <v>44653</v>
      </c>
      <c r="B6494" s="2">
        <v>0.34930555555555554</v>
      </c>
      <c r="C6494" t="s">
        <v>50</v>
      </c>
      <c r="D6494" t="s">
        <v>87</v>
      </c>
      <c r="E6494">
        <v>3</v>
      </c>
      <c r="F6494">
        <v>9</v>
      </c>
      <c r="G6494" t="s">
        <v>23</v>
      </c>
      <c r="H6494" t="s">
        <v>221</v>
      </c>
      <c r="I6494">
        <v>5596</v>
      </c>
      <c r="J6494" t="s">
        <v>16</v>
      </c>
      <c r="K6494" t="s">
        <v>17</v>
      </c>
      <c r="L6494">
        <v>2022</v>
      </c>
      <c r="M6494" t="s">
        <v>18</v>
      </c>
    </row>
    <row r="6495" spans="1:13" x14ac:dyDescent="0.25">
      <c r="A6495" s="1">
        <v>44653</v>
      </c>
      <c r="B6495" s="2">
        <v>0.37361111111111112</v>
      </c>
      <c r="C6495" t="s">
        <v>50</v>
      </c>
      <c r="D6495" t="s">
        <v>42</v>
      </c>
      <c r="E6495">
        <v>21</v>
      </c>
      <c r="F6495">
        <v>26</v>
      </c>
      <c r="G6495" t="s">
        <v>32</v>
      </c>
      <c r="H6495" t="s">
        <v>223</v>
      </c>
      <c r="I6495">
        <v>5131</v>
      </c>
      <c r="J6495" t="s">
        <v>38</v>
      </c>
      <c r="K6495" t="s">
        <v>39</v>
      </c>
      <c r="L6495">
        <v>2022</v>
      </c>
      <c r="M6495" t="s">
        <v>18</v>
      </c>
    </row>
    <row r="6496" spans="1:13" x14ac:dyDescent="0.25">
      <c r="A6496" s="1">
        <v>44653</v>
      </c>
      <c r="B6496" s="2">
        <v>0.38541666666666669</v>
      </c>
      <c r="C6496" t="s">
        <v>50</v>
      </c>
      <c r="D6496" t="s">
        <v>47</v>
      </c>
      <c r="E6496">
        <v>6</v>
      </c>
      <c r="F6496">
        <v>12</v>
      </c>
      <c r="G6496" t="s">
        <v>23</v>
      </c>
      <c r="H6496" t="s">
        <v>221</v>
      </c>
      <c r="I6496">
        <v>6016</v>
      </c>
      <c r="J6496" t="s">
        <v>16</v>
      </c>
      <c r="K6496" t="s">
        <v>17</v>
      </c>
      <c r="L6496">
        <v>2022</v>
      </c>
      <c r="M6496" t="s">
        <v>18</v>
      </c>
    </row>
    <row r="6497" spans="1:13" x14ac:dyDescent="0.25">
      <c r="A6497" s="1">
        <v>44653</v>
      </c>
      <c r="B6497" s="2">
        <v>0.49722222222222223</v>
      </c>
      <c r="C6497" t="s">
        <v>50</v>
      </c>
      <c r="D6497" t="s">
        <v>70</v>
      </c>
      <c r="E6497">
        <v>3</v>
      </c>
      <c r="F6497">
        <v>8</v>
      </c>
      <c r="G6497" t="s">
        <v>20</v>
      </c>
      <c r="H6497" t="s">
        <v>223</v>
      </c>
      <c r="I6497">
        <v>5155</v>
      </c>
      <c r="J6497" t="s">
        <v>16</v>
      </c>
      <c r="K6497" t="s">
        <v>17</v>
      </c>
      <c r="L6497">
        <v>2022</v>
      </c>
      <c r="M6497" t="s">
        <v>18</v>
      </c>
    </row>
    <row r="6498" spans="1:13" x14ac:dyDescent="0.25">
      <c r="A6498" s="1">
        <v>44653</v>
      </c>
      <c r="B6498" s="2">
        <v>0.61388888888888893</v>
      </c>
      <c r="C6498" t="s">
        <v>50</v>
      </c>
      <c r="D6498" t="s">
        <v>79</v>
      </c>
      <c r="E6498">
        <v>6</v>
      </c>
      <c r="F6498">
        <v>12</v>
      </c>
      <c r="G6498" t="s">
        <v>23</v>
      </c>
      <c r="H6498" t="s">
        <v>221</v>
      </c>
      <c r="I6498">
        <v>6072</v>
      </c>
      <c r="J6498" t="s">
        <v>16</v>
      </c>
      <c r="K6498" t="s">
        <v>17</v>
      </c>
      <c r="L6498">
        <v>2022</v>
      </c>
      <c r="M6498" t="s">
        <v>18</v>
      </c>
    </row>
    <row r="6499" spans="1:13" x14ac:dyDescent="0.25">
      <c r="A6499" s="1">
        <v>44653</v>
      </c>
      <c r="B6499" s="2">
        <v>0.67569444444444449</v>
      </c>
      <c r="C6499" t="s">
        <v>50</v>
      </c>
      <c r="D6499" t="s">
        <v>59</v>
      </c>
      <c r="E6499">
        <v>5</v>
      </c>
      <c r="F6499">
        <v>9</v>
      </c>
      <c r="G6499" t="s">
        <v>32</v>
      </c>
      <c r="H6499" t="s">
        <v>223</v>
      </c>
      <c r="I6499">
        <v>5297</v>
      </c>
      <c r="J6499" t="s">
        <v>16</v>
      </c>
      <c r="K6499" t="s">
        <v>17</v>
      </c>
      <c r="L6499">
        <v>2022</v>
      </c>
      <c r="M6499" t="s">
        <v>18</v>
      </c>
    </row>
    <row r="6500" spans="1:13" x14ac:dyDescent="0.25">
      <c r="A6500" s="1">
        <v>44653</v>
      </c>
      <c r="B6500" s="2">
        <v>0.97569444444444442</v>
      </c>
      <c r="C6500" t="s">
        <v>50</v>
      </c>
      <c r="D6500" t="s">
        <v>37</v>
      </c>
      <c r="E6500">
        <v>4</v>
      </c>
      <c r="F6500">
        <v>11</v>
      </c>
      <c r="G6500" t="s">
        <v>32</v>
      </c>
      <c r="H6500" t="s">
        <v>223</v>
      </c>
      <c r="I6500">
        <v>5310</v>
      </c>
      <c r="J6500" t="s">
        <v>16</v>
      </c>
      <c r="K6500" t="s">
        <v>17</v>
      </c>
      <c r="L6500">
        <v>2022</v>
      </c>
      <c r="M6500" t="s">
        <v>18</v>
      </c>
    </row>
    <row r="6501" spans="1:13" x14ac:dyDescent="0.25">
      <c r="A6501" s="1">
        <v>44653</v>
      </c>
      <c r="B6501" s="2">
        <v>3.8194444444444448E-2</v>
      </c>
      <c r="C6501" t="s">
        <v>50</v>
      </c>
      <c r="D6501" t="s">
        <v>48</v>
      </c>
      <c r="E6501">
        <v>60</v>
      </c>
      <c r="F6501">
        <v>70</v>
      </c>
      <c r="G6501" t="s">
        <v>23</v>
      </c>
      <c r="H6501" t="s">
        <v>221</v>
      </c>
      <c r="I6501">
        <v>5711</v>
      </c>
      <c r="J6501" t="s">
        <v>29</v>
      </c>
      <c r="K6501" t="s">
        <v>30</v>
      </c>
      <c r="L6501">
        <v>2022</v>
      </c>
      <c r="M6501" t="s">
        <v>18</v>
      </c>
    </row>
    <row r="6502" spans="1:13" x14ac:dyDescent="0.25">
      <c r="A6502" s="1">
        <v>44653</v>
      </c>
      <c r="B6502" s="2">
        <v>4.1666666666666664E-2</v>
      </c>
      <c r="C6502" t="s">
        <v>50</v>
      </c>
      <c r="D6502" t="s">
        <v>26</v>
      </c>
      <c r="E6502">
        <v>60</v>
      </c>
      <c r="F6502">
        <v>67</v>
      </c>
      <c r="G6502" t="s">
        <v>32</v>
      </c>
      <c r="H6502" t="s">
        <v>223</v>
      </c>
      <c r="I6502">
        <v>5133</v>
      </c>
      <c r="J6502" t="s">
        <v>29</v>
      </c>
      <c r="K6502" t="s">
        <v>30</v>
      </c>
      <c r="L6502">
        <v>2022</v>
      </c>
      <c r="M6502" t="s">
        <v>18</v>
      </c>
    </row>
    <row r="6503" spans="1:13" x14ac:dyDescent="0.25">
      <c r="A6503" s="1">
        <v>44654</v>
      </c>
      <c r="B6503" s="2">
        <v>0.78749999999999998</v>
      </c>
      <c r="C6503" t="s">
        <v>53</v>
      </c>
      <c r="D6503" t="s">
        <v>74</v>
      </c>
      <c r="E6503">
        <v>0</v>
      </c>
      <c r="F6503">
        <v>0</v>
      </c>
      <c r="G6503" t="s">
        <v>20</v>
      </c>
      <c r="H6503" t="s">
        <v>223</v>
      </c>
      <c r="I6503">
        <v>5214</v>
      </c>
      <c r="J6503" t="s">
        <v>55</v>
      </c>
      <c r="K6503" t="s">
        <v>56</v>
      </c>
      <c r="L6503">
        <v>2022</v>
      </c>
      <c r="M6503" t="s">
        <v>18</v>
      </c>
    </row>
    <row r="6504" spans="1:13" x14ac:dyDescent="0.25">
      <c r="A6504" s="1">
        <v>44654</v>
      </c>
      <c r="B6504" s="2">
        <v>0.85833333333333328</v>
      </c>
      <c r="C6504" t="s">
        <v>53</v>
      </c>
      <c r="D6504" t="s">
        <v>70</v>
      </c>
      <c r="E6504">
        <v>6</v>
      </c>
      <c r="F6504">
        <v>11</v>
      </c>
      <c r="G6504" t="s">
        <v>20</v>
      </c>
      <c r="H6504" t="s">
        <v>223</v>
      </c>
      <c r="I6504">
        <v>5348</v>
      </c>
      <c r="J6504" t="s">
        <v>55</v>
      </c>
      <c r="K6504" t="s">
        <v>56</v>
      </c>
      <c r="L6504">
        <v>2022</v>
      </c>
      <c r="M6504" t="s">
        <v>18</v>
      </c>
    </row>
    <row r="6505" spans="1:13" x14ac:dyDescent="0.25">
      <c r="A6505" s="1">
        <v>44654</v>
      </c>
      <c r="B6505" s="2">
        <v>0.98333333333333328</v>
      </c>
      <c r="C6505" t="s">
        <v>53</v>
      </c>
      <c r="D6505" t="s">
        <v>114</v>
      </c>
      <c r="E6505">
        <v>0</v>
      </c>
      <c r="F6505">
        <v>0</v>
      </c>
      <c r="G6505" t="s">
        <v>23</v>
      </c>
      <c r="H6505" t="s">
        <v>221</v>
      </c>
      <c r="I6505">
        <v>5421</v>
      </c>
      <c r="J6505" t="s">
        <v>16</v>
      </c>
      <c r="K6505" t="s">
        <v>17</v>
      </c>
      <c r="L6505">
        <v>2022</v>
      </c>
      <c r="M6505" t="s">
        <v>18</v>
      </c>
    </row>
    <row r="6506" spans="1:13" x14ac:dyDescent="0.25">
      <c r="A6506" s="1">
        <v>44655</v>
      </c>
      <c r="B6506" s="2">
        <v>0.3034722222222222</v>
      </c>
      <c r="C6506" t="s">
        <v>13</v>
      </c>
      <c r="D6506" t="s">
        <v>49</v>
      </c>
      <c r="E6506">
        <v>0</v>
      </c>
      <c r="F6506">
        <v>0</v>
      </c>
      <c r="G6506" t="s">
        <v>23</v>
      </c>
      <c r="H6506" t="s">
        <v>221</v>
      </c>
      <c r="I6506">
        <v>5436</v>
      </c>
      <c r="J6506" t="s">
        <v>16</v>
      </c>
      <c r="K6506" t="s">
        <v>17</v>
      </c>
      <c r="L6506">
        <v>2022</v>
      </c>
      <c r="M6506" t="s">
        <v>18</v>
      </c>
    </row>
    <row r="6507" spans="1:13" x14ac:dyDescent="0.25">
      <c r="A6507" s="1">
        <v>44655</v>
      </c>
      <c r="B6507" s="2">
        <v>0.64027777777777772</v>
      </c>
      <c r="C6507" t="s">
        <v>13</v>
      </c>
      <c r="D6507" t="s">
        <v>80</v>
      </c>
      <c r="E6507">
        <v>0</v>
      </c>
      <c r="F6507">
        <v>0</v>
      </c>
      <c r="G6507" t="s">
        <v>32</v>
      </c>
      <c r="H6507" t="s">
        <v>223</v>
      </c>
      <c r="I6507">
        <v>5286</v>
      </c>
      <c r="J6507" t="s">
        <v>91</v>
      </c>
      <c r="K6507" t="s">
        <v>92</v>
      </c>
      <c r="L6507">
        <v>2022</v>
      </c>
      <c r="M6507" t="s">
        <v>18</v>
      </c>
    </row>
    <row r="6508" spans="1:13" x14ac:dyDescent="0.25">
      <c r="A6508" s="1">
        <v>44655</v>
      </c>
      <c r="B6508" s="2">
        <v>0.66111111111111109</v>
      </c>
      <c r="C6508" t="s">
        <v>13</v>
      </c>
      <c r="D6508" t="s">
        <v>68</v>
      </c>
      <c r="E6508">
        <v>7</v>
      </c>
      <c r="F6508">
        <v>11</v>
      </c>
      <c r="G6508" t="s">
        <v>32</v>
      </c>
      <c r="H6508" t="s">
        <v>223</v>
      </c>
      <c r="I6508">
        <v>5048</v>
      </c>
      <c r="J6508" t="s">
        <v>16</v>
      </c>
      <c r="K6508" t="s">
        <v>17</v>
      </c>
      <c r="L6508">
        <v>2022</v>
      </c>
      <c r="M6508" t="s">
        <v>18</v>
      </c>
    </row>
    <row r="6509" spans="1:13" x14ac:dyDescent="0.25">
      <c r="A6509" s="1">
        <v>44656</v>
      </c>
      <c r="B6509" s="2">
        <v>0.34930555555555554</v>
      </c>
      <c r="C6509" t="s">
        <v>21</v>
      </c>
      <c r="D6509" t="s">
        <v>26</v>
      </c>
      <c r="E6509">
        <v>3</v>
      </c>
      <c r="F6509">
        <v>7</v>
      </c>
      <c r="G6509" t="s">
        <v>32</v>
      </c>
      <c r="H6509" t="s">
        <v>223</v>
      </c>
      <c r="I6509">
        <v>5003</v>
      </c>
      <c r="J6509" t="s">
        <v>16</v>
      </c>
      <c r="K6509" t="s">
        <v>17</v>
      </c>
      <c r="L6509">
        <v>2022</v>
      </c>
      <c r="M6509" t="s">
        <v>18</v>
      </c>
    </row>
    <row r="6510" spans="1:13" x14ac:dyDescent="0.25">
      <c r="A6510" s="1">
        <v>44656</v>
      </c>
      <c r="B6510" s="2">
        <v>0.37986111111111109</v>
      </c>
      <c r="C6510" t="s">
        <v>21</v>
      </c>
      <c r="D6510" t="s">
        <v>48</v>
      </c>
      <c r="E6510">
        <v>3</v>
      </c>
      <c r="F6510">
        <v>6</v>
      </c>
      <c r="G6510" t="s">
        <v>23</v>
      </c>
      <c r="H6510" t="s">
        <v>221</v>
      </c>
      <c r="I6510">
        <v>5466</v>
      </c>
      <c r="J6510" t="s">
        <v>16</v>
      </c>
      <c r="K6510" t="s">
        <v>17</v>
      </c>
      <c r="L6510">
        <v>2022</v>
      </c>
      <c r="M6510" t="s">
        <v>18</v>
      </c>
    </row>
    <row r="6511" spans="1:13" x14ac:dyDescent="0.25">
      <c r="A6511" s="1">
        <v>44656</v>
      </c>
      <c r="B6511" s="2">
        <v>0.70277777777777772</v>
      </c>
      <c r="C6511" t="s">
        <v>21</v>
      </c>
      <c r="D6511" t="s">
        <v>68</v>
      </c>
      <c r="E6511">
        <v>4</v>
      </c>
      <c r="F6511">
        <v>7</v>
      </c>
      <c r="G6511" t="s">
        <v>20</v>
      </c>
      <c r="H6511" t="s">
        <v>223</v>
      </c>
      <c r="I6511">
        <v>5057</v>
      </c>
      <c r="J6511" t="s">
        <v>16</v>
      </c>
      <c r="K6511" t="s">
        <v>17</v>
      </c>
      <c r="L6511">
        <v>2022</v>
      </c>
      <c r="M6511" t="s">
        <v>18</v>
      </c>
    </row>
    <row r="6512" spans="1:13" x14ac:dyDescent="0.25">
      <c r="A6512" s="1">
        <v>44656</v>
      </c>
      <c r="B6512" s="2">
        <v>0.74513888888888891</v>
      </c>
      <c r="C6512" t="s">
        <v>21</v>
      </c>
      <c r="D6512" t="s">
        <v>69</v>
      </c>
      <c r="E6512">
        <v>4</v>
      </c>
      <c r="F6512">
        <v>8</v>
      </c>
      <c r="G6512" t="s">
        <v>32</v>
      </c>
      <c r="H6512" t="s">
        <v>223</v>
      </c>
      <c r="I6512">
        <v>5310</v>
      </c>
      <c r="J6512" t="s">
        <v>55</v>
      </c>
      <c r="K6512" t="s">
        <v>56</v>
      </c>
      <c r="L6512">
        <v>2022</v>
      </c>
      <c r="M6512" t="s">
        <v>18</v>
      </c>
    </row>
    <row r="6513" spans="1:13" x14ac:dyDescent="0.25">
      <c r="A6513" s="1">
        <v>44656</v>
      </c>
      <c r="B6513" s="2">
        <v>0.82777777777777772</v>
      </c>
      <c r="C6513" t="s">
        <v>21</v>
      </c>
      <c r="D6513" t="s">
        <v>65</v>
      </c>
      <c r="E6513">
        <v>6</v>
      </c>
      <c r="F6513">
        <v>9</v>
      </c>
      <c r="G6513" t="s">
        <v>15</v>
      </c>
      <c r="H6513" t="s">
        <v>221</v>
      </c>
      <c r="I6513">
        <v>5621</v>
      </c>
      <c r="J6513" t="s">
        <v>16</v>
      </c>
      <c r="K6513" t="s">
        <v>17</v>
      </c>
      <c r="L6513">
        <v>2022</v>
      </c>
      <c r="M6513" t="s">
        <v>18</v>
      </c>
    </row>
    <row r="6514" spans="1:13" x14ac:dyDescent="0.25">
      <c r="A6514" s="1">
        <v>44656</v>
      </c>
      <c r="B6514" s="2">
        <v>0.83333333333333337</v>
      </c>
      <c r="C6514" t="s">
        <v>21</v>
      </c>
      <c r="D6514" t="s">
        <v>28</v>
      </c>
      <c r="E6514">
        <v>0</v>
      </c>
      <c r="F6514">
        <v>0</v>
      </c>
      <c r="G6514" t="s">
        <v>32</v>
      </c>
      <c r="H6514" t="s">
        <v>223</v>
      </c>
      <c r="I6514">
        <v>5100</v>
      </c>
      <c r="J6514" t="s">
        <v>45</v>
      </c>
      <c r="K6514" t="s">
        <v>46</v>
      </c>
      <c r="L6514">
        <v>2022</v>
      </c>
      <c r="M6514" t="s">
        <v>18</v>
      </c>
    </row>
    <row r="6515" spans="1:13" x14ac:dyDescent="0.25">
      <c r="A6515" s="1">
        <v>44656</v>
      </c>
      <c r="B6515" s="2">
        <v>0.86736111111111114</v>
      </c>
      <c r="C6515" t="s">
        <v>21</v>
      </c>
      <c r="D6515" t="s">
        <v>82</v>
      </c>
      <c r="E6515">
        <v>6</v>
      </c>
      <c r="F6515">
        <v>13</v>
      </c>
      <c r="G6515" t="s">
        <v>20</v>
      </c>
      <c r="H6515" t="s">
        <v>223</v>
      </c>
      <c r="I6515">
        <v>5225</v>
      </c>
      <c r="J6515" t="s">
        <v>16</v>
      </c>
      <c r="K6515" t="s">
        <v>17</v>
      </c>
      <c r="L6515">
        <v>2022</v>
      </c>
      <c r="M6515" t="s">
        <v>18</v>
      </c>
    </row>
    <row r="6516" spans="1:13" x14ac:dyDescent="0.25">
      <c r="A6516" s="1">
        <v>44657</v>
      </c>
      <c r="B6516" s="2">
        <v>0.86527777777777781</v>
      </c>
      <c r="C6516" t="s">
        <v>25</v>
      </c>
      <c r="D6516" t="s">
        <v>124</v>
      </c>
      <c r="E6516">
        <v>20</v>
      </c>
      <c r="F6516">
        <v>27</v>
      </c>
      <c r="G6516" t="s">
        <v>23</v>
      </c>
      <c r="H6516" t="s">
        <v>224</v>
      </c>
      <c r="I6516">
        <v>3010</v>
      </c>
      <c r="J6516" t="s">
        <v>130</v>
      </c>
      <c r="K6516" t="s">
        <v>39</v>
      </c>
      <c r="L6516">
        <v>2022</v>
      </c>
      <c r="M6516" t="s">
        <v>18</v>
      </c>
    </row>
    <row r="6517" spans="1:13" x14ac:dyDescent="0.25">
      <c r="A6517" s="1">
        <v>44657</v>
      </c>
      <c r="B6517" s="2">
        <v>0.56736111111111109</v>
      </c>
      <c r="C6517" t="s">
        <v>25</v>
      </c>
      <c r="D6517" t="s">
        <v>41</v>
      </c>
      <c r="E6517">
        <v>4</v>
      </c>
      <c r="F6517">
        <v>8</v>
      </c>
      <c r="G6517" t="s">
        <v>20</v>
      </c>
      <c r="H6517" t="s">
        <v>223</v>
      </c>
      <c r="I6517">
        <v>5253</v>
      </c>
      <c r="J6517" t="s">
        <v>16</v>
      </c>
      <c r="K6517" t="s">
        <v>17</v>
      </c>
      <c r="L6517">
        <v>2022</v>
      </c>
      <c r="M6517" t="s">
        <v>18</v>
      </c>
    </row>
    <row r="6518" spans="1:13" x14ac:dyDescent="0.25">
      <c r="A6518" s="1">
        <v>44657</v>
      </c>
      <c r="B6518" s="2">
        <v>0.64861111111111114</v>
      </c>
      <c r="C6518" t="s">
        <v>25</v>
      </c>
      <c r="D6518" t="s">
        <v>14</v>
      </c>
      <c r="E6518">
        <v>3</v>
      </c>
      <c r="F6518">
        <v>6</v>
      </c>
      <c r="G6518" t="s">
        <v>23</v>
      </c>
      <c r="H6518" t="s">
        <v>221</v>
      </c>
      <c r="I6518">
        <v>5906</v>
      </c>
      <c r="J6518" t="s">
        <v>16</v>
      </c>
      <c r="K6518" t="s">
        <v>17</v>
      </c>
      <c r="L6518">
        <v>2022</v>
      </c>
      <c r="M6518" t="s">
        <v>18</v>
      </c>
    </row>
    <row r="6519" spans="1:13" x14ac:dyDescent="0.25">
      <c r="A6519" s="1">
        <v>44657</v>
      </c>
      <c r="B6519" s="2">
        <v>0.66111111111111109</v>
      </c>
      <c r="C6519" t="s">
        <v>25</v>
      </c>
      <c r="D6519" t="s">
        <v>35</v>
      </c>
      <c r="E6519">
        <v>0</v>
      </c>
      <c r="F6519">
        <v>0</v>
      </c>
      <c r="G6519" t="s">
        <v>15</v>
      </c>
      <c r="H6519" t="s">
        <v>221</v>
      </c>
      <c r="I6519">
        <v>5501</v>
      </c>
      <c r="J6519" t="s">
        <v>16</v>
      </c>
      <c r="K6519" t="s">
        <v>17</v>
      </c>
      <c r="L6519">
        <v>2022</v>
      </c>
      <c r="M6519" t="s">
        <v>18</v>
      </c>
    </row>
    <row r="6520" spans="1:13" x14ac:dyDescent="0.25">
      <c r="A6520" s="1">
        <v>44657</v>
      </c>
      <c r="B6520" s="2">
        <v>0.76111111111111107</v>
      </c>
      <c r="C6520" t="s">
        <v>25</v>
      </c>
      <c r="D6520" t="s">
        <v>59</v>
      </c>
      <c r="E6520">
        <v>0</v>
      </c>
      <c r="F6520">
        <v>0</v>
      </c>
      <c r="G6520" t="s">
        <v>20</v>
      </c>
      <c r="H6520" t="s">
        <v>223</v>
      </c>
      <c r="I6520">
        <v>5044</v>
      </c>
      <c r="J6520" t="s">
        <v>55</v>
      </c>
      <c r="K6520" t="s">
        <v>56</v>
      </c>
      <c r="L6520">
        <v>2022</v>
      </c>
      <c r="M6520" t="s">
        <v>18</v>
      </c>
    </row>
    <row r="6521" spans="1:13" x14ac:dyDescent="0.25">
      <c r="A6521" s="1">
        <v>44657</v>
      </c>
      <c r="B6521" s="2">
        <v>0.82222222222222219</v>
      </c>
      <c r="C6521" t="s">
        <v>25</v>
      </c>
      <c r="D6521" t="s">
        <v>19</v>
      </c>
      <c r="E6521">
        <v>0</v>
      </c>
      <c r="F6521">
        <v>0</v>
      </c>
      <c r="G6521" t="s">
        <v>20</v>
      </c>
      <c r="H6521" t="s">
        <v>223</v>
      </c>
      <c r="I6521">
        <v>5249</v>
      </c>
      <c r="J6521" t="s">
        <v>16</v>
      </c>
      <c r="K6521" t="s">
        <v>17</v>
      </c>
      <c r="L6521">
        <v>2022</v>
      </c>
      <c r="M6521" t="s">
        <v>18</v>
      </c>
    </row>
    <row r="6522" spans="1:13" x14ac:dyDescent="0.25">
      <c r="A6522" s="1">
        <v>44658</v>
      </c>
      <c r="B6522" s="2">
        <v>0.96666666666666667</v>
      </c>
      <c r="C6522" t="s">
        <v>33</v>
      </c>
      <c r="D6522" t="s">
        <v>121</v>
      </c>
      <c r="E6522">
        <v>4</v>
      </c>
      <c r="F6522">
        <v>10</v>
      </c>
      <c r="G6522" t="s">
        <v>23</v>
      </c>
      <c r="H6522" t="s">
        <v>224</v>
      </c>
      <c r="I6522">
        <v>3010</v>
      </c>
      <c r="J6522" t="s">
        <v>61</v>
      </c>
      <c r="K6522" t="s">
        <v>17</v>
      </c>
      <c r="L6522">
        <v>2022</v>
      </c>
      <c r="M6522" t="s">
        <v>18</v>
      </c>
    </row>
    <row r="6523" spans="1:13" x14ac:dyDescent="0.25">
      <c r="A6523" s="1">
        <v>44658</v>
      </c>
      <c r="B6523" s="2">
        <v>1.1111111111111112E-2</v>
      </c>
      <c r="C6523" t="s">
        <v>33</v>
      </c>
      <c r="D6523" t="s">
        <v>121</v>
      </c>
      <c r="E6523">
        <v>0</v>
      </c>
      <c r="F6523">
        <v>0</v>
      </c>
      <c r="G6523" t="s">
        <v>15</v>
      </c>
      <c r="H6523" t="s">
        <v>224</v>
      </c>
      <c r="I6523">
        <v>3001</v>
      </c>
      <c r="J6523" t="s">
        <v>61</v>
      </c>
      <c r="K6523" t="s">
        <v>17</v>
      </c>
      <c r="L6523">
        <v>2022</v>
      </c>
      <c r="M6523" t="s">
        <v>18</v>
      </c>
    </row>
    <row r="6524" spans="1:13" x14ac:dyDescent="0.25">
      <c r="A6524" s="1">
        <v>44658</v>
      </c>
      <c r="B6524" s="2">
        <v>0.26180555555555557</v>
      </c>
      <c r="C6524" t="s">
        <v>33</v>
      </c>
      <c r="D6524" t="s">
        <v>49</v>
      </c>
      <c r="E6524">
        <v>7</v>
      </c>
      <c r="F6524">
        <v>11</v>
      </c>
      <c r="G6524" t="s">
        <v>23</v>
      </c>
      <c r="H6524" t="s">
        <v>221</v>
      </c>
      <c r="I6524">
        <v>5606</v>
      </c>
      <c r="J6524" t="s">
        <v>16</v>
      </c>
      <c r="K6524" t="s">
        <v>17</v>
      </c>
      <c r="L6524">
        <v>2022</v>
      </c>
      <c r="M6524" t="s">
        <v>18</v>
      </c>
    </row>
    <row r="6525" spans="1:13" x14ac:dyDescent="0.25">
      <c r="A6525" s="1">
        <v>44658</v>
      </c>
      <c r="B6525" s="2">
        <v>0.27708333333333335</v>
      </c>
      <c r="C6525" t="s">
        <v>33</v>
      </c>
      <c r="D6525" t="s">
        <v>65</v>
      </c>
      <c r="E6525">
        <v>10</v>
      </c>
      <c r="F6525">
        <v>13</v>
      </c>
      <c r="G6525" t="s">
        <v>23</v>
      </c>
      <c r="H6525" t="s">
        <v>221</v>
      </c>
      <c r="I6525">
        <v>5606</v>
      </c>
      <c r="J6525" t="s">
        <v>16</v>
      </c>
      <c r="K6525" t="s">
        <v>17</v>
      </c>
      <c r="L6525">
        <v>2022</v>
      </c>
      <c r="M6525" t="s">
        <v>18</v>
      </c>
    </row>
    <row r="6526" spans="1:13" x14ac:dyDescent="0.25">
      <c r="A6526" s="1">
        <v>44658</v>
      </c>
      <c r="B6526" s="2">
        <v>0.63541666666666663</v>
      </c>
      <c r="C6526" t="s">
        <v>33</v>
      </c>
      <c r="D6526" t="s">
        <v>57</v>
      </c>
      <c r="E6526">
        <v>3</v>
      </c>
      <c r="F6526">
        <v>7</v>
      </c>
      <c r="G6526" t="s">
        <v>20</v>
      </c>
      <c r="H6526" t="s">
        <v>223</v>
      </c>
      <c r="I6526">
        <v>5089</v>
      </c>
      <c r="J6526" t="s">
        <v>16</v>
      </c>
      <c r="K6526" t="s">
        <v>17</v>
      </c>
      <c r="L6526">
        <v>2022</v>
      </c>
      <c r="M6526" t="s">
        <v>18</v>
      </c>
    </row>
    <row r="6527" spans="1:13" x14ac:dyDescent="0.25">
      <c r="A6527" s="1">
        <v>44658</v>
      </c>
      <c r="B6527" s="2">
        <v>0.77986111111111112</v>
      </c>
      <c r="C6527" t="s">
        <v>33</v>
      </c>
      <c r="D6527" t="s">
        <v>49</v>
      </c>
      <c r="E6527">
        <v>6</v>
      </c>
      <c r="F6527">
        <v>9</v>
      </c>
      <c r="G6527" t="s">
        <v>23</v>
      </c>
      <c r="H6527" t="s">
        <v>221</v>
      </c>
      <c r="I6527">
        <v>5931</v>
      </c>
      <c r="J6527" t="s">
        <v>38</v>
      </c>
      <c r="K6527" t="s">
        <v>39</v>
      </c>
      <c r="L6527">
        <v>2022</v>
      </c>
      <c r="M6527" t="s">
        <v>18</v>
      </c>
    </row>
    <row r="6528" spans="1:13" x14ac:dyDescent="0.25">
      <c r="A6528" s="1">
        <v>44658</v>
      </c>
      <c r="B6528" s="2">
        <v>0.85833333333333328</v>
      </c>
      <c r="C6528" t="s">
        <v>33</v>
      </c>
      <c r="D6528" t="s">
        <v>98</v>
      </c>
      <c r="E6528">
        <v>7</v>
      </c>
      <c r="F6528">
        <v>14</v>
      </c>
      <c r="G6528" t="s">
        <v>20</v>
      </c>
      <c r="H6528" t="s">
        <v>223</v>
      </c>
      <c r="I6528">
        <v>5281</v>
      </c>
      <c r="J6528" t="s">
        <v>91</v>
      </c>
      <c r="K6528" t="s">
        <v>92</v>
      </c>
      <c r="L6528">
        <v>2022</v>
      </c>
      <c r="M6528" t="s">
        <v>18</v>
      </c>
    </row>
    <row r="6529" spans="1:13" x14ac:dyDescent="0.25">
      <c r="A6529" s="1">
        <v>44658</v>
      </c>
      <c r="B6529" s="2">
        <v>0.90972222222222221</v>
      </c>
      <c r="C6529" t="s">
        <v>33</v>
      </c>
      <c r="D6529" t="s">
        <v>80</v>
      </c>
      <c r="E6529">
        <v>0</v>
      </c>
      <c r="F6529">
        <v>0</v>
      </c>
      <c r="G6529" t="s">
        <v>20</v>
      </c>
      <c r="H6529" t="s">
        <v>223</v>
      </c>
      <c r="I6529">
        <v>5528</v>
      </c>
      <c r="J6529" t="s">
        <v>55</v>
      </c>
      <c r="K6529" t="s">
        <v>56</v>
      </c>
      <c r="L6529">
        <v>2022</v>
      </c>
      <c r="M6529" t="s">
        <v>18</v>
      </c>
    </row>
    <row r="6530" spans="1:13" x14ac:dyDescent="0.25">
      <c r="A6530" s="1">
        <v>44659</v>
      </c>
      <c r="B6530" s="2">
        <v>0.96944444444444444</v>
      </c>
      <c r="C6530" t="s">
        <v>40</v>
      </c>
      <c r="D6530" t="s">
        <v>121</v>
      </c>
      <c r="E6530">
        <v>0</v>
      </c>
      <c r="F6530">
        <v>0</v>
      </c>
      <c r="G6530" t="s">
        <v>15</v>
      </c>
      <c r="H6530" t="s">
        <v>224</v>
      </c>
      <c r="I6530">
        <v>3001</v>
      </c>
      <c r="J6530" t="s">
        <v>61</v>
      </c>
      <c r="K6530" t="s">
        <v>17</v>
      </c>
      <c r="L6530">
        <v>2022</v>
      </c>
      <c r="M6530" t="s">
        <v>18</v>
      </c>
    </row>
    <row r="6531" spans="1:13" x14ac:dyDescent="0.25">
      <c r="A6531" s="1">
        <v>44659</v>
      </c>
      <c r="B6531" s="2">
        <v>0.3263888888888889</v>
      </c>
      <c r="C6531" t="s">
        <v>40</v>
      </c>
      <c r="D6531" t="s">
        <v>88</v>
      </c>
      <c r="E6531">
        <v>5</v>
      </c>
      <c r="F6531">
        <v>9</v>
      </c>
      <c r="G6531" t="s">
        <v>15</v>
      </c>
      <c r="H6531" t="s">
        <v>221</v>
      </c>
      <c r="I6531">
        <v>5871</v>
      </c>
      <c r="J6531" t="s">
        <v>16</v>
      </c>
      <c r="K6531" t="s">
        <v>17</v>
      </c>
      <c r="L6531">
        <v>2022</v>
      </c>
      <c r="M6531" t="s">
        <v>18</v>
      </c>
    </row>
    <row r="6532" spans="1:13" x14ac:dyDescent="0.25">
      <c r="A6532" s="1">
        <v>44659</v>
      </c>
      <c r="B6532" s="2">
        <v>0.3298611111111111</v>
      </c>
      <c r="C6532" t="s">
        <v>40</v>
      </c>
      <c r="D6532" t="s">
        <v>88</v>
      </c>
      <c r="E6532">
        <v>0</v>
      </c>
      <c r="F6532">
        <v>0</v>
      </c>
      <c r="G6532" t="s">
        <v>23</v>
      </c>
      <c r="H6532" t="s">
        <v>221</v>
      </c>
      <c r="I6532">
        <v>5401</v>
      </c>
      <c r="J6532" t="s">
        <v>16</v>
      </c>
      <c r="K6532" t="s">
        <v>17</v>
      </c>
      <c r="L6532">
        <v>2022</v>
      </c>
      <c r="M6532" t="s">
        <v>18</v>
      </c>
    </row>
    <row r="6533" spans="1:13" x14ac:dyDescent="0.25">
      <c r="A6533" s="1">
        <v>44659</v>
      </c>
      <c r="B6533" s="2">
        <v>0.48472222222222222</v>
      </c>
      <c r="C6533" t="s">
        <v>40</v>
      </c>
      <c r="D6533" t="s">
        <v>36</v>
      </c>
      <c r="E6533">
        <v>7</v>
      </c>
      <c r="F6533">
        <v>11</v>
      </c>
      <c r="G6533" t="s">
        <v>23</v>
      </c>
      <c r="H6533" t="s">
        <v>221</v>
      </c>
      <c r="I6533">
        <v>5901</v>
      </c>
      <c r="J6533" t="s">
        <v>16</v>
      </c>
      <c r="K6533" t="s">
        <v>17</v>
      </c>
      <c r="L6533">
        <v>2022</v>
      </c>
      <c r="M6533" t="s">
        <v>18</v>
      </c>
    </row>
    <row r="6534" spans="1:13" x14ac:dyDescent="0.25">
      <c r="A6534" s="1">
        <v>44659</v>
      </c>
      <c r="B6534" s="2">
        <v>0.64097222222222228</v>
      </c>
      <c r="C6534" t="s">
        <v>40</v>
      </c>
      <c r="D6534" t="s">
        <v>63</v>
      </c>
      <c r="E6534">
        <v>3</v>
      </c>
      <c r="F6534">
        <v>6</v>
      </c>
      <c r="G6534" t="s">
        <v>15</v>
      </c>
      <c r="H6534" t="s">
        <v>221</v>
      </c>
      <c r="I6534">
        <v>6021</v>
      </c>
      <c r="J6534" t="s">
        <v>16</v>
      </c>
      <c r="K6534" t="s">
        <v>17</v>
      </c>
      <c r="L6534">
        <v>2022</v>
      </c>
      <c r="M6534" t="s">
        <v>18</v>
      </c>
    </row>
    <row r="6535" spans="1:13" x14ac:dyDescent="0.25">
      <c r="A6535" s="1">
        <v>44659</v>
      </c>
      <c r="B6535" s="2">
        <v>0.65694444444444444</v>
      </c>
      <c r="C6535" t="s">
        <v>40</v>
      </c>
      <c r="D6535" t="s">
        <v>85</v>
      </c>
      <c r="E6535">
        <v>4</v>
      </c>
      <c r="F6535">
        <v>7</v>
      </c>
      <c r="G6535" t="s">
        <v>15</v>
      </c>
      <c r="H6535" t="s">
        <v>221</v>
      </c>
      <c r="I6535">
        <v>5911</v>
      </c>
      <c r="J6535" t="s">
        <v>16</v>
      </c>
      <c r="K6535" t="s">
        <v>17</v>
      </c>
      <c r="L6535">
        <v>2022</v>
      </c>
      <c r="M6535" t="s">
        <v>18</v>
      </c>
    </row>
    <row r="6536" spans="1:13" x14ac:dyDescent="0.25">
      <c r="A6536" s="1">
        <v>44659</v>
      </c>
      <c r="B6536" s="2">
        <v>0.6743055555555556</v>
      </c>
      <c r="C6536" t="s">
        <v>40</v>
      </c>
      <c r="D6536" t="s">
        <v>52</v>
      </c>
      <c r="E6536">
        <v>0</v>
      </c>
      <c r="F6536">
        <v>0</v>
      </c>
      <c r="G6536" t="s">
        <v>23</v>
      </c>
      <c r="H6536" t="s">
        <v>221</v>
      </c>
      <c r="I6536">
        <v>5491</v>
      </c>
      <c r="J6536" t="s">
        <v>16</v>
      </c>
      <c r="K6536" t="s">
        <v>17</v>
      </c>
      <c r="L6536">
        <v>2022</v>
      </c>
      <c r="M6536" t="s">
        <v>18</v>
      </c>
    </row>
    <row r="6537" spans="1:13" x14ac:dyDescent="0.25">
      <c r="A6537" s="1">
        <v>44659</v>
      </c>
      <c r="B6537" s="2">
        <v>0.77500000000000002</v>
      </c>
      <c r="C6537" t="s">
        <v>40</v>
      </c>
      <c r="D6537" t="s">
        <v>81</v>
      </c>
      <c r="E6537">
        <v>8</v>
      </c>
      <c r="F6537">
        <v>12</v>
      </c>
      <c r="G6537" t="s">
        <v>20</v>
      </c>
      <c r="H6537" t="s">
        <v>223</v>
      </c>
      <c r="I6537">
        <v>5056</v>
      </c>
      <c r="J6537" t="s">
        <v>55</v>
      </c>
      <c r="K6537" t="s">
        <v>56</v>
      </c>
      <c r="L6537">
        <v>2022</v>
      </c>
      <c r="M6537" t="s">
        <v>18</v>
      </c>
    </row>
    <row r="6538" spans="1:13" x14ac:dyDescent="0.25">
      <c r="A6538" s="1">
        <v>44659</v>
      </c>
      <c r="B6538" s="2">
        <v>1.3888888888888889E-3</v>
      </c>
      <c r="C6538" t="s">
        <v>40</v>
      </c>
      <c r="D6538" t="s">
        <v>49</v>
      </c>
      <c r="E6538">
        <v>4</v>
      </c>
      <c r="F6538">
        <v>9</v>
      </c>
      <c r="G6538" t="s">
        <v>15</v>
      </c>
      <c r="H6538" t="s">
        <v>221</v>
      </c>
      <c r="I6538">
        <v>5511</v>
      </c>
      <c r="J6538" t="s">
        <v>16</v>
      </c>
      <c r="K6538" t="s">
        <v>17</v>
      </c>
      <c r="L6538">
        <v>2022</v>
      </c>
      <c r="M6538" t="s">
        <v>18</v>
      </c>
    </row>
    <row r="6539" spans="1:13" x14ac:dyDescent="0.25">
      <c r="A6539" s="1">
        <v>44660</v>
      </c>
      <c r="B6539" s="2">
        <v>0.55000000000000004</v>
      </c>
      <c r="C6539" t="s">
        <v>50</v>
      </c>
      <c r="D6539" t="s">
        <v>65</v>
      </c>
      <c r="E6539">
        <v>10</v>
      </c>
      <c r="F6539">
        <v>16</v>
      </c>
      <c r="G6539" t="s">
        <v>23</v>
      </c>
      <c r="H6539" t="s">
        <v>221</v>
      </c>
      <c r="I6539">
        <v>5926</v>
      </c>
      <c r="J6539" t="s">
        <v>38</v>
      </c>
      <c r="K6539" t="s">
        <v>39</v>
      </c>
      <c r="L6539">
        <v>2022</v>
      </c>
      <c r="M6539" t="s">
        <v>18</v>
      </c>
    </row>
    <row r="6540" spans="1:13" x14ac:dyDescent="0.25">
      <c r="A6540" s="1">
        <v>44660</v>
      </c>
      <c r="B6540" s="2">
        <v>0.66527777777777775</v>
      </c>
      <c r="C6540" t="s">
        <v>50</v>
      </c>
      <c r="D6540" t="s">
        <v>31</v>
      </c>
      <c r="E6540">
        <v>0</v>
      </c>
      <c r="F6540">
        <v>0</v>
      </c>
      <c r="G6540" t="s">
        <v>20</v>
      </c>
      <c r="H6540" t="s">
        <v>223</v>
      </c>
      <c r="I6540">
        <v>5137</v>
      </c>
      <c r="J6540" t="s">
        <v>16</v>
      </c>
      <c r="K6540" t="s">
        <v>17</v>
      </c>
      <c r="L6540">
        <v>2022</v>
      </c>
      <c r="M6540" t="s">
        <v>18</v>
      </c>
    </row>
    <row r="6541" spans="1:13" x14ac:dyDescent="0.25">
      <c r="A6541" s="1">
        <v>44660</v>
      </c>
      <c r="B6541" s="2">
        <v>0.77777777777777779</v>
      </c>
      <c r="C6541" t="s">
        <v>50</v>
      </c>
      <c r="D6541" t="s">
        <v>70</v>
      </c>
      <c r="E6541">
        <v>4</v>
      </c>
      <c r="F6541">
        <v>8</v>
      </c>
      <c r="G6541" t="s">
        <v>20</v>
      </c>
      <c r="H6541" t="s">
        <v>223</v>
      </c>
      <c r="I6541">
        <v>5356</v>
      </c>
      <c r="J6541" t="s">
        <v>16</v>
      </c>
      <c r="K6541" t="s">
        <v>17</v>
      </c>
      <c r="L6541">
        <v>2022</v>
      </c>
      <c r="M6541" t="s">
        <v>18</v>
      </c>
    </row>
    <row r="6542" spans="1:13" x14ac:dyDescent="0.25">
      <c r="A6542" s="1">
        <v>44660</v>
      </c>
      <c r="B6542" s="2">
        <v>0.86041666666666672</v>
      </c>
      <c r="C6542" t="s">
        <v>50</v>
      </c>
      <c r="D6542" t="s">
        <v>59</v>
      </c>
      <c r="E6542">
        <v>7</v>
      </c>
      <c r="F6542">
        <v>14</v>
      </c>
      <c r="G6542" t="s">
        <v>20</v>
      </c>
      <c r="H6542" t="s">
        <v>223</v>
      </c>
      <c r="I6542">
        <v>5356</v>
      </c>
      <c r="J6542" t="s">
        <v>55</v>
      </c>
      <c r="K6542" t="s">
        <v>56</v>
      </c>
      <c r="L6542">
        <v>2022</v>
      </c>
      <c r="M6542" t="s">
        <v>18</v>
      </c>
    </row>
    <row r="6543" spans="1:13" x14ac:dyDescent="0.25">
      <c r="A6543" s="1">
        <v>44660</v>
      </c>
      <c r="B6543" s="2">
        <v>6.1111111111111109E-2</v>
      </c>
      <c r="C6543" t="s">
        <v>50</v>
      </c>
      <c r="D6543" t="s">
        <v>102</v>
      </c>
      <c r="E6543">
        <v>0</v>
      </c>
      <c r="F6543">
        <v>0</v>
      </c>
      <c r="G6543" t="s">
        <v>20</v>
      </c>
      <c r="H6543" t="s">
        <v>223</v>
      </c>
      <c r="I6543">
        <v>5312</v>
      </c>
      <c r="J6543" t="s">
        <v>16</v>
      </c>
      <c r="K6543" t="s">
        <v>17</v>
      </c>
      <c r="L6543">
        <v>2022</v>
      </c>
      <c r="M6543" t="s">
        <v>18</v>
      </c>
    </row>
    <row r="6544" spans="1:13" x14ac:dyDescent="0.25">
      <c r="A6544" s="1">
        <v>44660</v>
      </c>
      <c r="B6544" s="2">
        <v>0.5625</v>
      </c>
      <c r="C6544" t="s">
        <v>50</v>
      </c>
      <c r="D6544" t="s">
        <v>127</v>
      </c>
      <c r="E6544">
        <v>3</v>
      </c>
      <c r="F6544">
        <v>8</v>
      </c>
      <c r="G6544" t="s">
        <v>20</v>
      </c>
      <c r="H6544" t="s">
        <v>222</v>
      </c>
      <c r="I6544">
        <v>6141</v>
      </c>
      <c r="J6544" t="s">
        <v>16</v>
      </c>
      <c r="K6544" t="s">
        <v>17</v>
      </c>
      <c r="L6544">
        <v>2022</v>
      </c>
      <c r="M6544" t="s">
        <v>18</v>
      </c>
    </row>
    <row r="6545" spans="1:13" x14ac:dyDescent="0.25">
      <c r="A6545" s="1">
        <v>44661</v>
      </c>
      <c r="B6545" s="2">
        <v>0.52638888888888891</v>
      </c>
      <c r="C6545" t="s">
        <v>53</v>
      </c>
      <c r="D6545" t="s">
        <v>60</v>
      </c>
      <c r="E6545">
        <v>0</v>
      </c>
      <c r="F6545">
        <v>0</v>
      </c>
      <c r="G6545" t="s">
        <v>15</v>
      </c>
      <c r="H6545" t="s">
        <v>224</v>
      </c>
      <c r="I6545">
        <v>3015</v>
      </c>
      <c r="J6545" t="s">
        <v>61</v>
      </c>
      <c r="K6545" t="s">
        <v>17</v>
      </c>
      <c r="L6545">
        <v>2022</v>
      </c>
      <c r="M6545" t="s">
        <v>18</v>
      </c>
    </row>
    <row r="6546" spans="1:13" x14ac:dyDescent="0.25">
      <c r="A6546" s="1">
        <v>44661</v>
      </c>
      <c r="B6546" s="2">
        <v>0.8881944444444444</v>
      </c>
      <c r="C6546" t="s">
        <v>53</v>
      </c>
      <c r="D6546" t="s">
        <v>124</v>
      </c>
      <c r="E6546">
        <v>3</v>
      </c>
      <c r="F6546">
        <v>9</v>
      </c>
      <c r="G6546" t="s">
        <v>23</v>
      </c>
      <c r="H6546" t="s">
        <v>224</v>
      </c>
      <c r="I6546">
        <v>3018</v>
      </c>
      <c r="J6546" t="s">
        <v>61</v>
      </c>
      <c r="K6546" t="s">
        <v>17</v>
      </c>
      <c r="L6546">
        <v>2022</v>
      </c>
      <c r="M6546" t="s">
        <v>18</v>
      </c>
    </row>
    <row r="6547" spans="1:13" x14ac:dyDescent="0.25">
      <c r="A6547" s="1">
        <v>44661</v>
      </c>
      <c r="B6547" s="2">
        <v>0.43541666666666667</v>
      </c>
      <c r="C6547" t="s">
        <v>53</v>
      </c>
      <c r="D6547" t="s">
        <v>14</v>
      </c>
      <c r="E6547">
        <v>8</v>
      </c>
      <c r="F6547">
        <v>14</v>
      </c>
      <c r="G6547" t="s">
        <v>23</v>
      </c>
      <c r="H6547" t="s">
        <v>221</v>
      </c>
      <c r="I6547">
        <v>5546</v>
      </c>
      <c r="J6547" t="s">
        <v>16</v>
      </c>
      <c r="K6547" t="s">
        <v>17</v>
      </c>
      <c r="L6547">
        <v>2022</v>
      </c>
      <c r="M6547" t="s">
        <v>18</v>
      </c>
    </row>
    <row r="6548" spans="1:13" x14ac:dyDescent="0.25">
      <c r="A6548" s="1">
        <v>44661</v>
      </c>
      <c r="B6548" s="2">
        <v>0.65277777777777779</v>
      </c>
      <c r="C6548" t="s">
        <v>53</v>
      </c>
      <c r="D6548" t="s">
        <v>94</v>
      </c>
      <c r="E6548">
        <v>0</v>
      </c>
      <c r="F6548">
        <v>0</v>
      </c>
      <c r="G6548" t="s">
        <v>23</v>
      </c>
      <c r="H6548" t="s">
        <v>221</v>
      </c>
      <c r="I6548">
        <v>5841</v>
      </c>
      <c r="J6548" t="s">
        <v>16</v>
      </c>
      <c r="K6548" t="s">
        <v>17</v>
      </c>
      <c r="L6548">
        <v>2022</v>
      </c>
      <c r="M6548" t="s">
        <v>18</v>
      </c>
    </row>
    <row r="6549" spans="1:13" x14ac:dyDescent="0.25">
      <c r="A6549" s="1">
        <v>44661</v>
      </c>
      <c r="B6549" s="2">
        <v>0.66666666666666663</v>
      </c>
      <c r="C6549" t="s">
        <v>53</v>
      </c>
      <c r="D6549" t="s">
        <v>79</v>
      </c>
      <c r="E6549">
        <v>17</v>
      </c>
      <c r="F6549">
        <v>25</v>
      </c>
      <c r="G6549" t="s">
        <v>23</v>
      </c>
      <c r="H6549" t="s">
        <v>221</v>
      </c>
      <c r="I6549">
        <v>5541</v>
      </c>
      <c r="J6549" t="s">
        <v>16</v>
      </c>
      <c r="K6549" t="s">
        <v>17</v>
      </c>
      <c r="L6549">
        <v>2022</v>
      </c>
      <c r="M6549" t="s">
        <v>18</v>
      </c>
    </row>
    <row r="6550" spans="1:13" x14ac:dyDescent="0.25">
      <c r="A6550" s="1">
        <v>44661</v>
      </c>
      <c r="B6550" s="2">
        <v>0.67986111111111114</v>
      </c>
      <c r="C6550" t="s">
        <v>53</v>
      </c>
      <c r="D6550" t="s">
        <v>85</v>
      </c>
      <c r="E6550">
        <v>7</v>
      </c>
      <c r="F6550">
        <v>14</v>
      </c>
      <c r="G6550" t="s">
        <v>23</v>
      </c>
      <c r="H6550" t="s">
        <v>221</v>
      </c>
      <c r="I6550">
        <v>5641</v>
      </c>
      <c r="J6550" t="s">
        <v>16</v>
      </c>
      <c r="K6550" t="s">
        <v>17</v>
      </c>
      <c r="L6550">
        <v>2022</v>
      </c>
      <c r="M6550" t="s">
        <v>18</v>
      </c>
    </row>
    <row r="6551" spans="1:13" x14ac:dyDescent="0.25">
      <c r="A6551" s="1">
        <v>44661</v>
      </c>
      <c r="B6551" s="2">
        <v>0.69166666666666665</v>
      </c>
      <c r="C6551" t="s">
        <v>53</v>
      </c>
      <c r="D6551" t="s">
        <v>105</v>
      </c>
      <c r="E6551">
        <v>5</v>
      </c>
      <c r="F6551">
        <v>11</v>
      </c>
      <c r="G6551" t="s">
        <v>23</v>
      </c>
      <c r="H6551" t="s">
        <v>221</v>
      </c>
      <c r="I6551">
        <v>5856</v>
      </c>
      <c r="J6551" t="s">
        <v>16</v>
      </c>
      <c r="K6551" t="s">
        <v>17</v>
      </c>
      <c r="L6551">
        <v>2022</v>
      </c>
      <c r="M6551" t="s">
        <v>18</v>
      </c>
    </row>
    <row r="6552" spans="1:13" x14ac:dyDescent="0.25">
      <c r="A6552" s="1">
        <v>44661</v>
      </c>
      <c r="B6552" s="2">
        <v>0.80833333333333335</v>
      </c>
      <c r="C6552" t="s">
        <v>53</v>
      </c>
      <c r="D6552" t="s">
        <v>86</v>
      </c>
      <c r="E6552">
        <v>50</v>
      </c>
      <c r="F6552">
        <v>57</v>
      </c>
      <c r="G6552" t="s">
        <v>20</v>
      </c>
      <c r="H6552" t="s">
        <v>223</v>
      </c>
      <c r="I6552">
        <v>5102</v>
      </c>
      <c r="J6552" t="s">
        <v>38</v>
      </c>
      <c r="K6552" t="s">
        <v>39</v>
      </c>
      <c r="L6552">
        <v>2022</v>
      </c>
      <c r="M6552" t="s">
        <v>18</v>
      </c>
    </row>
    <row r="6553" spans="1:13" x14ac:dyDescent="0.25">
      <c r="A6553" s="1">
        <v>44662</v>
      </c>
      <c r="B6553" s="2">
        <v>0.24027777777777778</v>
      </c>
      <c r="C6553" t="s">
        <v>13</v>
      </c>
      <c r="D6553" t="s">
        <v>64</v>
      </c>
      <c r="E6553">
        <v>6</v>
      </c>
      <c r="F6553">
        <v>0</v>
      </c>
      <c r="G6553" t="s">
        <v>32</v>
      </c>
      <c r="H6553" t="s">
        <v>223</v>
      </c>
      <c r="I6553">
        <v>5270</v>
      </c>
      <c r="J6553" t="s">
        <v>16</v>
      </c>
      <c r="K6553" t="s">
        <v>17</v>
      </c>
      <c r="L6553">
        <v>2022</v>
      </c>
      <c r="M6553" t="s">
        <v>18</v>
      </c>
    </row>
    <row r="6554" spans="1:13" x14ac:dyDescent="0.25">
      <c r="A6554" s="1">
        <v>44662</v>
      </c>
      <c r="B6554" s="2">
        <v>0.24166666666666667</v>
      </c>
      <c r="C6554" t="s">
        <v>13</v>
      </c>
      <c r="D6554" t="s">
        <v>36</v>
      </c>
      <c r="E6554">
        <v>17</v>
      </c>
      <c r="F6554">
        <v>0</v>
      </c>
      <c r="G6554" t="s">
        <v>23</v>
      </c>
      <c r="H6554" t="s">
        <v>221</v>
      </c>
      <c r="I6554">
        <v>6111</v>
      </c>
      <c r="J6554" t="s">
        <v>55</v>
      </c>
      <c r="K6554" t="s">
        <v>56</v>
      </c>
      <c r="L6554">
        <v>2022</v>
      </c>
      <c r="M6554" t="s">
        <v>18</v>
      </c>
    </row>
    <row r="6555" spans="1:13" x14ac:dyDescent="0.25">
      <c r="A6555" s="1">
        <v>44662</v>
      </c>
      <c r="B6555" s="2">
        <v>0.52847222222222223</v>
      </c>
      <c r="C6555" t="s">
        <v>13</v>
      </c>
      <c r="D6555" t="s">
        <v>49</v>
      </c>
      <c r="E6555">
        <v>5</v>
      </c>
      <c r="F6555">
        <v>8</v>
      </c>
      <c r="G6555" t="s">
        <v>23</v>
      </c>
      <c r="H6555" t="s">
        <v>221</v>
      </c>
      <c r="I6555">
        <v>5866</v>
      </c>
      <c r="J6555" t="s">
        <v>16</v>
      </c>
      <c r="K6555" t="s">
        <v>17</v>
      </c>
      <c r="L6555">
        <v>2022</v>
      </c>
      <c r="M6555" t="s">
        <v>18</v>
      </c>
    </row>
    <row r="6556" spans="1:13" x14ac:dyDescent="0.25">
      <c r="A6556" s="1">
        <v>44662</v>
      </c>
      <c r="B6556" s="2">
        <v>0.70416666666666672</v>
      </c>
      <c r="C6556" t="s">
        <v>13</v>
      </c>
      <c r="D6556" t="s">
        <v>49</v>
      </c>
      <c r="E6556">
        <v>6</v>
      </c>
      <c r="F6556">
        <v>9</v>
      </c>
      <c r="G6556" t="s">
        <v>15</v>
      </c>
      <c r="H6556" t="s">
        <v>221</v>
      </c>
      <c r="I6556">
        <v>5601</v>
      </c>
      <c r="J6556" t="s">
        <v>16</v>
      </c>
      <c r="K6556" t="s">
        <v>17</v>
      </c>
      <c r="L6556">
        <v>2022</v>
      </c>
      <c r="M6556" t="s">
        <v>18</v>
      </c>
    </row>
    <row r="6557" spans="1:13" x14ac:dyDescent="0.25">
      <c r="A6557" s="1">
        <v>44662</v>
      </c>
      <c r="B6557" s="2">
        <v>0.72361111111111109</v>
      </c>
      <c r="C6557" t="s">
        <v>13</v>
      </c>
      <c r="D6557" t="s">
        <v>57</v>
      </c>
      <c r="E6557">
        <v>0</v>
      </c>
      <c r="F6557">
        <v>0</v>
      </c>
      <c r="G6557" t="s">
        <v>32</v>
      </c>
      <c r="H6557" t="s">
        <v>223</v>
      </c>
      <c r="I6557">
        <v>5020</v>
      </c>
      <c r="J6557" t="s">
        <v>100</v>
      </c>
      <c r="K6557" t="s">
        <v>101</v>
      </c>
      <c r="L6557">
        <v>2022</v>
      </c>
      <c r="M6557" t="s">
        <v>18</v>
      </c>
    </row>
    <row r="6558" spans="1:13" x14ac:dyDescent="0.25">
      <c r="A6558" s="1">
        <v>44662</v>
      </c>
      <c r="B6558" s="2">
        <v>0.82916666666666672</v>
      </c>
      <c r="C6558" t="s">
        <v>13</v>
      </c>
      <c r="D6558" t="s">
        <v>68</v>
      </c>
      <c r="E6558">
        <v>5</v>
      </c>
      <c r="F6558">
        <v>12</v>
      </c>
      <c r="G6558" t="s">
        <v>32</v>
      </c>
      <c r="H6558" t="s">
        <v>223</v>
      </c>
      <c r="I6558">
        <v>5194</v>
      </c>
      <c r="J6558" t="s">
        <v>16</v>
      </c>
      <c r="K6558" t="s">
        <v>17</v>
      </c>
      <c r="L6558">
        <v>2022</v>
      </c>
      <c r="M6558" t="s">
        <v>18</v>
      </c>
    </row>
    <row r="6559" spans="1:13" x14ac:dyDescent="0.25">
      <c r="A6559" s="1">
        <v>44662</v>
      </c>
      <c r="B6559" s="2">
        <v>0.87638888888888888</v>
      </c>
      <c r="C6559" t="s">
        <v>13</v>
      </c>
      <c r="D6559" t="s">
        <v>62</v>
      </c>
      <c r="E6559">
        <v>4</v>
      </c>
      <c r="F6559">
        <v>11</v>
      </c>
      <c r="G6559" t="s">
        <v>20</v>
      </c>
      <c r="H6559" t="s">
        <v>223</v>
      </c>
      <c r="I6559">
        <v>5162</v>
      </c>
      <c r="J6559" t="s">
        <v>16</v>
      </c>
      <c r="K6559" t="s">
        <v>17</v>
      </c>
      <c r="L6559">
        <v>2022</v>
      </c>
      <c r="M6559" t="s">
        <v>18</v>
      </c>
    </row>
    <row r="6560" spans="1:13" x14ac:dyDescent="0.25">
      <c r="A6560" s="1">
        <v>44662</v>
      </c>
      <c r="B6560" s="2">
        <v>0.76249999999999996</v>
      </c>
      <c r="C6560" t="s">
        <v>13</v>
      </c>
      <c r="D6560" t="s">
        <v>72</v>
      </c>
      <c r="E6560">
        <v>5</v>
      </c>
      <c r="F6560">
        <v>10</v>
      </c>
      <c r="G6560" t="s">
        <v>20</v>
      </c>
      <c r="H6560" t="s">
        <v>222</v>
      </c>
      <c r="I6560">
        <v>6191</v>
      </c>
      <c r="J6560" t="s">
        <v>16</v>
      </c>
      <c r="K6560" t="s">
        <v>17</v>
      </c>
      <c r="L6560">
        <v>2022</v>
      </c>
      <c r="M6560" t="s">
        <v>18</v>
      </c>
    </row>
    <row r="6561" spans="1:13" x14ac:dyDescent="0.25">
      <c r="A6561" s="1">
        <v>44663</v>
      </c>
      <c r="B6561" s="2">
        <v>0.31736111111111109</v>
      </c>
      <c r="C6561" t="s">
        <v>21</v>
      </c>
      <c r="D6561" t="s">
        <v>64</v>
      </c>
      <c r="E6561">
        <v>6</v>
      </c>
      <c r="F6561">
        <v>10</v>
      </c>
      <c r="G6561" t="s">
        <v>32</v>
      </c>
      <c r="H6561" t="s">
        <v>223</v>
      </c>
      <c r="I6561">
        <v>5356</v>
      </c>
      <c r="J6561" t="s">
        <v>55</v>
      </c>
      <c r="K6561" t="s">
        <v>56</v>
      </c>
      <c r="L6561">
        <v>2022</v>
      </c>
      <c r="M6561" t="s">
        <v>18</v>
      </c>
    </row>
    <row r="6562" spans="1:13" x14ac:dyDescent="0.25">
      <c r="A6562" s="1">
        <v>44663</v>
      </c>
      <c r="B6562" s="2">
        <v>0.37013888888888891</v>
      </c>
      <c r="C6562" t="s">
        <v>21</v>
      </c>
      <c r="D6562" t="s">
        <v>36</v>
      </c>
      <c r="E6562">
        <v>3</v>
      </c>
      <c r="F6562">
        <v>6</v>
      </c>
      <c r="G6562" t="s">
        <v>15</v>
      </c>
      <c r="H6562" t="s">
        <v>221</v>
      </c>
      <c r="I6562">
        <v>5786</v>
      </c>
      <c r="J6562" t="s">
        <v>16</v>
      </c>
      <c r="K6562" t="s">
        <v>17</v>
      </c>
      <c r="L6562">
        <v>2022</v>
      </c>
      <c r="M6562" t="s">
        <v>18</v>
      </c>
    </row>
    <row r="6563" spans="1:13" x14ac:dyDescent="0.25">
      <c r="A6563" s="1">
        <v>44663</v>
      </c>
      <c r="B6563" s="2">
        <v>0.51458333333333328</v>
      </c>
      <c r="C6563" t="s">
        <v>21</v>
      </c>
      <c r="D6563" t="s">
        <v>86</v>
      </c>
      <c r="E6563">
        <v>4</v>
      </c>
      <c r="F6563">
        <v>8</v>
      </c>
      <c r="G6563" t="s">
        <v>32</v>
      </c>
      <c r="H6563" t="s">
        <v>223</v>
      </c>
      <c r="I6563">
        <v>5281</v>
      </c>
      <c r="J6563" t="s">
        <v>16</v>
      </c>
      <c r="K6563" t="s">
        <v>17</v>
      </c>
      <c r="L6563">
        <v>2022</v>
      </c>
      <c r="M6563" t="s">
        <v>18</v>
      </c>
    </row>
    <row r="6564" spans="1:13" x14ac:dyDescent="0.25">
      <c r="A6564" s="1">
        <v>44663</v>
      </c>
      <c r="B6564" s="2">
        <v>0.68472222222222223</v>
      </c>
      <c r="C6564" t="s">
        <v>21</v>
      </c>
      <c r="D6564" t="s">
        <v>49</v>
      </c>
      <c r="E6564">
        <v>3</v>
      </c>
      <c r="F6564">
        <v>6</v>
      </c>
      <c r="G6564" t="s">
        <v>15</v>
      </c>
      <c r="H6564" t="s">
        <v>221</v>
      </c>
      <c r="I6564">
        <v>5986</v>
      </c>
      <c r="J6564" t="s">
        <v>16</v>
      </c>
      <c r="K6564" t="s">
        <v>17</v>
      </c>
      <c r="L6564">
        <v>2022</v>
      </c>
      <c r="M6564" t="s">
        <v>18</v>
      </c>
    </row>
    <row r="6565" spans="1:13" x14ac:dyDescent="0.25">
      <c r="A6565" s="1">
        <v>44663</v>
      </c>
      <c r="B6565" s="2">
        <v>0.8</v>
      </c>
      <c r="C6565" t="s">
        <v>21</v>
      </c>
      <c r="D6565" t="s">
        <v>49</v>
      </c>
      <c r="E6565">
        <v>9</v>
      </c>
      <c r="F6565">
        <v>12</v>
      </c>
      <c r="G6565" t="s">
        <v>15</v>
      </c>
      <c r="H6565" t="s">
        <v>221</v>
      </c>
      <c r="I6565">
        <v>5651</v>
      </c>
      <c r="J6565" t="s">
        <v>29</v>
      </c>
      <c r="K6565" t="s">
        <v>30</v>
      </c>
      <c r="L6565">
        <v>2022</v>
      </c>
      <c r="M6565" t="s">
        <v>18</v>
      </c>
    </row>
    <row r="6566" spans="1:13" x14ac:dyDescent="0.25">
      <c r="A6566" s="1">
        <v>44663</v>
      </c>
      <c r="B6566" s="2">
        <v>0.78263888888888888</v>
      </c>
      <c r="C6566" t="s">
        <v>21</v>
      </c>
      <c r="D6566" t="s">
        <v>96</v>
      </c>
      <c r="E6566">
        <v>7</v>
      </c>
      <c r="F6566">
        <v>11</v>
      </c>
      <c r="G6566" t="s">
        <v>20</v>
      </c>
      <c r="H6566" t="s">
        <v>222</v>
      </c>
      <c r="I6566">
        <v>5132</v>
      </c>
      <c r="J6566" t="s">
        <v>16</v>
      </c>
      <c r="K6566" t="s">
        <v>17</v>
      </c>
      <c r="L6566">
        <v>2022</v>
      </c>
      <c r="M6566" t="s">
        <v>18</v>
      </c>
    </row>
    <row r="6567" spans="1:13" x14ac:dyDescent="0.25">
      <c r="A6567" s="1">
        <v>44664</v>
      </c>
      <c r="B6567" s="2">
        <v>0.48749999999999999</v>
      </c>
      <c r="C6567" t="s">
        <v>25</v>
      </c>
      <c r="D6567" t="s">
        <v>68</v>
      </c>
      <c r="E6567">
        <v>4</v>
      </c>
      <c r="F6567">
        <v>8</v>
      </c>
      <c r="G6567" t="s">
        <v>32</v>
      </c>
      <c r="H6567" t="s">
        <v>223</v>
      </c>
      <c r="I6567">
        <v>5196</v>
      </c>
      <c r="J6567" t="s">
        <v>16</v>
      </c>
      <c r="K6567" t="s">
        <v>17</v>
      </c>
      <c r="L6567">
        <v>2022</v>
      </c>
      <c r="M6567" t="s">
        <v>18</v>
      </c>
    </row>
    <row r="6568" spans="1:13" x14ac:dyDescent="0.25">
      <c r="A6568" s="1">
        <v>44664</v>
      </c>
      <c r="B6568" s="2">
        <v>0.74375000000000002</v>
      </c>
      <c r="C6568" t="s">
        <v>25</v>
      </c>
      <c r="D6568" t="s">
        <v>73</v>
      </c>
      <c r="E6568">
        <v>11</v>
      </c>
      <c r="F6568">
        <v>14</v>
      </c>
      <c r="G6568" t="s">
        <v>23</v>
      </c>
      <c r="H6568" t="s">
        <v>221</v>
      </c>
      <c r="I6568">
        <v>6041</v>
      </c>
      <c r="J6568" t="s">
        <v>16</v>
      </c>
      <c r="K6568" t="s">
        <v>17</v>
      </c>
      <c r="L6568">
        <v>2022</v>
      </c>
      <c r="M6568" t="s">
        <v>18</v>
      </c>
    </row>
    <row r="6569" spans="1:13" x14ac:dyDescent="0.25">
      <c r="A6569" s="1">
        <v>44664</v>
      </c>
      <c r="B6569" s="2">
        <v>0.81111111111111112</v>
      </c>
      <c r="C6569" t="s">
        <v>25</v>
      </c>
      <c r="D6569" t="s">
        <v>54</v>
      </c>
      <c r="E6569">
        <v>4</v>
      </c>
      <c r="F6569">
        <v>7</v>
      </c>
      <c r="G6569" t="s">
        <v>15</v>
      </c>
      <c r="H6569" t="s">
        <v>221</v>
      </c>
      <c r="I6569">
        <v>5421</v>
      </c>
      <c r="J6569" t="s">
        <v>29</v>
      </c>
      <c r="K6569" t="s">
        <v>30</v>
      </c>
      <c r="L6569">
        <v>2022</v>
      </c>
      <c r="M6569" t="s">
        <v>18</v>
      </c>
    </row>
    <row r="6570" spans="1:13" x14ac:dyDescent="0.25">
      <c r="A6570" s="1">
        <v>44664</v>
      </c>
      <c r="B6570" s="2">
        <v>0.96250000000000002</v>
      </c>
      <c r="C6570" t="s">
        <v>25</v>
      </c>
      <c r="D6570" t="s">
        <v>41</v>
      </c>
      <c r="E6570">
        <v>5</v>
      </c>
      <c r="F6570">
        <v>12</v>
      </c>
      <c r="G6570" t="s">
        <v>32</v>
      </c>
      <c r="H6570" t="s">
        <v>223</v>
      </c>
      <c r="I6570">
        <v>5202</v>
      </c>
      <c r="J6570" t="s">
        <v>16</v>
      </c>
      <c r="K6570" t="s">
        <v>17</v>
      </c>
      <c r="L6570">
        <v>2022</v>
      </c>
      <c r="M6570" t="s">
        <v>18</v>
      </c>
    </row>
    <row r="6571" spans="1:13" x14ac:dyDescent="0.25">
      <c r="A6571" s="1">
        <v>44664</v>
      </c>
      <c r="B6571" s="2">
        <v>0.97499999999999998</v>
      </c>
      <c r="C6571" t="s">
        <v>25</v>
      </c>
      <c r="D6571" t="s">
        <v>71</v>
      </c>
      <c r="E6571">
        <v>0</v>
      </c>
      <c r="F6571">
        <v>0</v>
      </c>
      <c r="G6571" t="s">
        <v>20</v>
      </c>
      <c r="H6571" t="s">
        <v>223</v>
      </c>
      <c r="I6571">
        <v>5205</v>
      </c>
      <c r="J6571" t="s">
        <v>16</v>
      </c>
      <c r="K6571" t="s">
        <v>17</v>
      </c>
      <c r="L6571">
        <v>2022</v>
      </c>
      <c r="M6571" t="s">
        <v>18</v>
      </c>
    </row>
    <row r="6572" spans="1:13" x14ac:dyDescent="0.25">
      <c r="A6572" s="1">
        <v>44665</v>
      </c>
      <c r="B6572" s="2">
        <v>0.33194444444444443</v>
      </c>
      <c r="C6572" t="s">
        <v>33</v>
      </c>
      <c r="D6572" t="s">
        <v>65</v>
      </c>
      <c r="E6572">
        <v>0</v>
      </c>
      <c r="F6572">
        <v>0</v>
      </c>
      <c r="G6572" t="s">
        <v>23</v>
      </c>
      <c r="H6572" t="s">
        <v>221</v>
      </c>
      <c r="I6572">
        <v>5806</v>
      </c>
      <c r="J6572" t="s">
        <v>55</v>
      </c>
      <c r="K6572" t="s">
        <v>56</v>
      </c>
      <c r="L6572">
        <v>2022</v>
      </c>
      <c r="M6572" t="s">
        <v>18</v>
      </c>
    </row>
    <row r="6573" spans="1:13" x14ac:dyDescent="0.25">
      <c r="A6573" s="1">
        <v>44665</v>
      </c>
      <c r="B6573" s="2">
        <v>0.41249999999999998</v>
      </c>
      <c r="C6573" t="s">
        <v>33</v>
      </c>
      <c r="D6573" t="s">
        <v>65</v>
      </c>
      <c r="E6573">
        <v>7</v>
      </c>
      <c r="F6573">
        <v>10</v>
      </c>
      <c r="G6573" t="s">
        <v>23</v>
      </c>
      <c r="H6573" t="s">
        <v>221</v>
      </c>
      <c r="I6573">
        <v>5981</v>
      </c>
      <c r="J6573" t="s">
        <v>16</v>
      </c>
      <c r="K6573" t="s">
        <v>17</v>
      </c>
      <c r="L6573">
        <v>2022</v>
      </c>
      <c r="M6573" t="s">
        <v>18</v>
      </c>
    </row>
    <row r="6574" spans="1:13" x14ac:dyDescent="0.25">
      <c r="A6574" s="1">
        <v>44665</v>
      </c>
      <c r="B6574" s="2">
        <v>0.6875</v>
      </c>
      <c r="C6574" t="s">
        <v>33</v>
      </c>
      <c r="D6574" t="s">
        <v>83</v>
      </c>
      <c r="E6574">
        <v>0</v>
      </c>
      <c r="F6574">
        <v>0</v>
      </c>
      <c r="G6574" t="s">
        <v>23</v>
      </c>
      <c r="H6574" t="s">
        <v>221</v>
      </c>
      <c r="I6574">
        <v>5601</v>
      </c>
      <c r="J6574" t="s">
        <v>38</v>
      </c>
      <c r="K6574" t="s">
        <v>39</v>
      </c>
      <c r="L6574">
        <v>2022</v>
      </c>
      <c r="M6574" t="s">
        <v>18</v>
      </c>
    </row>
    <row r="6575" spans="1:13" x14ac:dyDescent="0.25">
      <c r="A6575" s="1">
        <v>44665</v>
      </c>
      <c r="B6575" s="2">
        <v>0.85763888888888884</v>
      </c>
      <c r="C6575" t="s">
        <v>33</v>
      </c>
      <c r="D6575" t="s">
        <v>104</v>
      </c>
      <c r="E6575">
        <v>0</v>
      </c>
      <c r="F6575">
        <v>0</v>
      </c>
      <c r="G6575" t="s">
        <v>15</v>
      </c>
      <c r="H6575" t="s">
        <v>221</v>
      </c>
      <c r="I6575">
        <v>5751</v>
      </c>
      <c r="J6575" t="s">
        <v>16</v>
      </c>
      <c r="K6575" t="s">
        <v>17</v>
      </c>
      <c r="L6575">
        <v>2022</v>
      </c>
      <c r="M6575" t="s">
        <v>18</v>
      </c>
    </row>
    <row r="6576" spans="1:13" x14ac:dyDescent="0.25">
      <c r="A6576" s="1">
        <v>44665</v>
      </c>
      <c r="B6576" s="2">
        <v>0.92708333333333337</v>
      </c>
      <c r="C6576" t="s">
        <v>33</v>
      </c>
      <c r="D6576" t="s">
        <v>34</v>
      </c>
      <c r="E6576">
        <v>0</v>
      </c>
      <c r="F6576">
        <v>0</v>
      </c>
      <c r="G6576" t="s">
        <v>23</v>
      </c>
      <c r="H6576" t="s">
        <v>221</v>
      </c>
      <c r="I6576">
        <v>5516</v>
      </c>
      <c r="J6576" t="s">
        <v>55</v>
      </c>
      <c r="K6576" t="s">
        <v>56</v>
      </c>
      <c r="L6576">
        <v>2022</v>
      </c>
      <c r="M6576" t="s">
        <v>18</v>
      </c>
    </row>
    <row r="6577" spans="1:13" x14ac:dyDescent="0.25">
      <c r="A6577" s="1">
        <v>44666</v>
      </c>
      <c r="B6577" s="2">
        <v>0.55277777777777781</v>
      </c>
      <c r="C6577" t="s">
        <v>40</v>
      </c>
      <c r="D6577" t="s">
        <v>36</v>
      </c>
      <c r="E6577">
        <v>5</v>
      </c>
      <c r="F6577">
        <v>6</v>
      </c>
      <c r="G6577" t="s">
        <v>15</v>
      </c>
      <c r="H6577" t="s">
        <v>221</v>
      </c>
      <c r="I6577">
        <v>5556</v>
      </c>
      <c r="J6577" t="s">
        <v>16</v>
      </c>
      <c r="K6577" t="s">
        <v>17</v>
      </c>
      <c r="L6577">
        <v>2022</v>
      </c>
      <c r="M6577" t="s">
        <v>18</v>
      </c>
    </row>
    <row r="6578" spans="1:13" x14ac:dyDescent="0.25">
      <c r="A6578" s="1">
        <v>44666</v>
      </c>
      <c r="B6578" s="2">
        <v>0.7055555555555556</v>
      </c>
      <c r="C6578" t="s">
        <v>40</v>
      </c>
      <c r="D6578" t="s">
        <v>42</v>
      </c>
      <c r="E6578">
        <v>0</v>
      </c>
      <c r="F6578">
        <v>0</v>
      </c>
      <c r="G6578" t="s">
        <v>20</v>
      </c>
      <c r="H6578" t="s">
        <v>223</v>
      </c>
      <c r="I6578">
        <v>5205</v>
      </c>
      <c r="J6578" t="s">
        <v>16</v>
      </c>
      <c r="K6578" t="s">
        <v>17</v>
      </c>
      <c r="L6578">
        <v>2022</v>
      </c>
      <c r="M6578" t="s">
        <v>18</v>
      </c>
    </row>
    <row r="6579" spans="1:13" x14ac:dyDescent="0.25">
      <c r="A6579" s="1">
        <v>44666</v>
      </c>
      <c r="B6579" s="2">
        <v>0.75416666666666665</v>
      </c>
      <c r="C6579" t="s">
        <v>40</v>
      </c>
      <c r="D6579" t="s">
        <v>67</v>
      </c>
      <c r="E6579">
        <v>0</v>
      </c>
      <c r="F6579">
        <v>0</v>
      </c>
      <c r="G6579" t="s">
        <v>15</v>
      </c>
      <c r="H6579" t="s">
        <v>221</v>
      </c>
      <c r="I6579">
        <v>5571</v>
      </c>
      <c r="J6579" t="s">
        <v>16</v>
      </c>
      <c r="K6579" t="s">
        <v>17</v>
      </c>
      <c r="L6579">
        <v>2022</v>
      </c>
      <c r="M6579" t="s">
        <v>18</v>
      </c>
    </row>
    <row r="6580" spans="1:13" x14ac:dyDescent="0.25">
      <c r="A6580" s="1">
        <v>44666</v>
      </c>
      <c r="B6580" s="2">
        <v>0.86458333333333337</v>
      </c>
      <c r="C6580" t="s">
        <v>40</v>
      </c>
      <c r="D6580" t="s">
        <v>59</v>
      </c>
      <c r="E6580">
        <v>0</v>
      </c>
      <c r="F6580">
        <v>0</v>
      </c>
      <c r="G6580" t="s">
        <v>20</v>
      </c>
      <c r="H6580" t="s">
        <v>223</v>
      </c>
      <c r="I6580">
        <v>5037</v>
      </c>
      <c r="J6580" t="s">
        <v>55</v>
      </c>
      <c r="K6580" t="s">
        <v>56</v>
      </c>
      <c r="L6580">
        <v>2022</v>
      </c>
      <c r="M6580" t="s">
        <v>18</v>
      </c>
    </row>
    <row r="6581" spans="1:13" x14ac:dyDescent="0.25">
      <c r="A6581" s="1">
        <v>44666</v>
      </c>
      <c r="B6581" s="2">
        <v>3.9583333333333331E-2</v>
      </c>
      <c r="C6581" t="s">
        <v>40</v>
      </c>
      <c r="D6581" t="s">
        <v>49</v>
      </c>
      <c r="E6581">
        <v>3</v>
      </c>
      <c r="F6581">
        <v>10</v>
      </c>
      <c r="G6581" t="s">
        <v>23</v>
      </c>
      <c r="H6581" t="s">
        <v>221</v>
      </c>
      <c r="I6581">
        <v>5991</v>
      </c>
      <c r="J6581" t="s">
        <v>16</v>
      </c>
      <c r="K6581" t="s">
        <v>17</v>
      </c>
      <c r="L6581">
        <v>2022</v>
      </c>
      <c r="M6581" t="s">
        <v>18</v>
      </c>
    </row>
    <row r="6582" spans="1:13" x14ac:dyDescent="0.25">
      <c r="A6582" s="1">
        <v>44666</v>
      </c>
      <c r="B6582" s="2">
        <v>0.6958333333333333</v>
      </c>
      <c r="C6582" t="s">
        <v>40</v>
      </c>
      <c r="D6582" t="s">
        <v>72</v>
      </c>
      <c r="E6582">
        <v>17</v>
      </c>
      <c r="F6582">
        <v>22</v>
      </c>
      <c r="G6582" t="s">
        <v>20</v>
      </c>
      <c r="H6582" t="s">
        <v>222</v>
      </c>
      <c r="I6582">
        <v>6171</v>
      </c>
      <c r="J6582" t="s">
        <v>91</v>
      </c>
      <c r="K6582" t="s">
        <v>92</v>
      </c>
      <c r="L6582">
        <v>2022</v>
      </c>
      <c r="M6582" t="s">
        <v>18</v>
      </c>
    </row>
    <row r="6583" spans="1:13" x14ac:dyDescent="0.25">
      <c r="A6583" s="1">
        <v>44667</v>
      </c>
      <c r="B6583" s="2">
        <v>0.46805555555555556</v>
      </c>
      <c r="C6583" t="s">
        <v>50</v>
      </c>
      <c r="D6583" t="s">
        <v>35</v>
      </c>
      <c r="E6583">
        <v>3</v>
      </c>
      <c r="F6583">
        <v>9</v>
      </c>
      <c r="G6583" t="s">
        <v>23</v>
      </c>
      <c r="H6583" t="s">
        <v>221</v>
      </c>
      <c r="I6583">
        <v>5901</v>
      </c>
      <c r="J6583" t="s">
        <v>38</v>
      </c>
      <c r="K6583" t="s">
        <v>39</v>
      </c>
      <c r="L6583">
        <v>2022</v>
      </c>
      <c r="M6583" t="s">
        <v>18</v>
      </c>
    </row>
    <row r="6584" spans="1:13" x14ac:dyDescent="0.25">
      <c r="A6584" s="1">
        <v>44667</v>
      </c>
      <c r="B6584" s="2">
        <v>0.67569444444444449</v>
      </c>
      <c r="C6584" t="s">
        <v>50</v>
      </c>
      <c r="D6584" t="s">
        <v>71</v>
      </c>
      <c r="E6584">
        <v>0</v>
      </c>
      <c r="F6584">
        <v>0</v>
      </c>
      <c r="G6584" t="s">
        <v>20</v>
      </c>
      <c r="H6584" t="s">
        <v>223</v>
      </c>
      <c r="I6584">
        <v>5099</v>
      </c>
      <c r="J6584" t="s">
        <v>16</v>
      </c>
      <c r="K6584" t="s">
        <v>17</v>
      </c>
      <c r="L6584">
        <v>2022</v>
      </c>
      <c r="M6584" t="s">
        <v>18</v>
      </c>
    </row>
    <row r="6585" spans="1:13" x14ac:dyDescent="0.25">
      <c r="A6585" s="1">
        <v>44667</v>
      </c>
      <c r="B6585" s="2">
        <v>0.76111111111111107</v>
      </c>
      <c r="C6585" t="s">
        <v>50</v>
      </c>
      <c r="D6585" t="s">
        <v>42</v>
      </c>
      <c r="E6585">
        <v>0</v>
      </c>
      <c r="F6585">
        <v>0</v>
      </c>
      <c r="G6585" t="s">
        <v>20</v>
      </c>
      <c r="H6585" t="s">
        <v>223</v>
      </c>
      <c r="I6585">
        <v>5066</v>
      </c>
      <c r="J6585" t="s">
        <v>16</v>
      </c>
      <c r="K6585" t="s">
        <v>17</v>
      </c>
      <c r="L6585">
        <v>2022</v>
      </c>
      <c r="M6585" t="s">
        <v>18</v>
      </c>
    </row>
    <row r="6586" spans="1:13" x14ac:dyDescent="0.25">
      <c r="A6586" s="1">
        <v>44667</v>
      </c>
      <c r="B6586" s="2">
        <v>0.88194444444444442</v>
      </c>
      <c r="C6586" t="s">
        <v>50</v>
      </c>
      <c r="D6586" t="s">
        <v>71</v>
      </c>
      <c r="E6586">
        <v>0</v>
      </c>
      <c r="F6586">
        <v>0</v>
      </c>
      <c r="G6586" t="s">
        <v>32</v>
      </c>
      <c r="H6586" t="s">
        <v>223</v>
      </c>
      <c r="I6586">
        <v>5227</v>
      </c>
      <c r="J6586" t="s">
        <v>55</v>
      </c>
      <c r="K6586" t="s">
        <v>56</v>
      </c>
      <c r="L6586">
        <v>2022</v>
      </c>
      <c r="M6586" t="s">
        <v>18</v>
      </c>
    </row>
    <row r="6587" spans="1:13" x14ac:dyDescent="0.25">
      <c r="A6587" s="1">
        <v>44667</v>
      </c>
      <c r="B6587" s="2">
        <v>0.8833333333333333</v>
      </c>
      <c r="C6587" t="s">
        <v>50</v>
      </c>
      <c r="D6587" t="s">
        <v>65</v>
      </c>
      <c r="E6587">
        <v>4</v>
      </c>
      <c r="F6587">
        <v>11</v>
      </c>
      <c r="G6587" t="s">
        <v>15</v>
      </c>
      <c r="H6587" t="s">
        <v>221</v>
      </c>
      <c r="I6587">
        <v>5741</v>
      </c>
      <c r="J6587" t="s">
        <v>55</v>
      </c>
      <c r="K6587" t="s">
        <v>56</v>
      </c>
      <c r="L6587">
        <v>2022</v>
      </c>
      <c r="M6587" t="s">
        <v>18</v>
      </c>
    </row>
    <row r="6588" spans="1:13" x14ac:dyDescent="0.25">
      <c r="A6588" s="1">
        <v>44667</v>
      </c>
      <c r="B6588" s="2">
        <v>1.3194444444444444E-2</v>
      </c>
      <c r="C6588" t="s">
        <v>50</v>
      </c>
      <c r="D6588" t="s">
        <v>44</v>
      </c>
      <c r="E6588">
        <v>7</v>
      </c>
      <c r="F6588">
        <v>14</v>
      </c>
      <c r="G6588" t="s">
        <v>15</v>
      </c>
      <c r="H6588" t="s">
        <v>221</v>
      </c>
      <c r="I6588">
        <v>5791</v>
      </c>
      <c r="J6588" t="s">
        <v>55</v>
      </c>
      <c r="K6588" t="s">
        <v>56</v>
      </c>
      <c r="L6588">
        <v>2022</v>
      </c>
      <c r="M6588" t="s">
        <v>18</v>
      </c>
    </row>
    <row r="6589" spans="1:13" x14ac:dyDescent="0.25">
      <c r="A6589" s="1">
        <v>44667</v>
      </c>
      <c r="B6589" s="2">
        <v>8.1250000000000003E-2</v>
      </c>
      <c r="C6589" t="s">
        <v>50</v>
      </c>
      <c r="D6589" t="s">
        <v>28</v>
      </c>
      <c r="E6589">
        <v>0</v>
      </c>
      <c r="F6589">
        <v>0</v>
      </c>
      <c r="G6589" t="s">
        <v>20</v>
      </c>
      <c r="H6589" t="s">
        <v>223</v>
      </c>
      <c r="I6589">
        <v>5200</v>
      </c>
      <c r="J6589" t="s">
        <v>16</v>
      </c>
      <c r="K6589" t="s">
        <v>17</v>
      </c>
      <c r="L6589">
        <v>2022</v>
      </c>
      <c r="M6589" t="s">
        <v>18</v>
      </c>
    </row>
    <row r="6590" spans="1:13" x14ac:dyDescent="0.25">
      <c r="A6590" s="1">
        <v>44668</v>
      </c>
      <c r="B6590" s="2">
        <v>0.68819444444444444</v>
      </c>
      <c r="C6590" t="s">
        <v>53</v>
      </c>
      <c r="D6590" t="s">
        <v>22</v>
      </c>
      <c r="E6590">
        <v>21</v>
      </c>
      <c r="F6590">
        <v>26</v>
      </c>
      <c r="G6590" t="s">
        <v>15</v>
      </c>
      <c r="H6590" t="s">
        <v>221</v>
      </c>
      <c r="I6590">
        <v>5871</v>
      </c>
      <c r="J6590" t="s">
        <v>16</v>
      </c>
      <c r="K6590" t="s">
        <v>17</v>
      </c>
      <c r="L6590">
        <v>2022</v>
      </c>
      <c r="M6590" t="s">
        <v>18</v>
      </c>
    </row>
    <row r="6591" spans="1:13" x14ac:dyDescent="0.25">
      <c r="A6591" s="1">
        <v>44669</v>
      </c>
      <c r="B6591" s="2">
        <v>0.73124999999999996</v>
      </c>
      <c r="C6591" t="s">
        <v>13</v>
      </c>
      <c r="D6591" t="s">
        <v>79</v>
      </c>
      <c r="E6591">
        <v>7</v>
      </c>
      <c r="F6591">
        <v>10</v>
      </c>
      <c r="G6591" t="s">
        <v>23</v>
      </c>
      <c r="H6591" t="s">
        <v>221</v>
      </c>
      <c r="I6591">
        <v>5701</v>
      </c>
      <c r="J6591" t="s">
        <v>16</v>
      </c>
      <c r="K6591" t="s">
        <v>17</v>
      </c>
      <c r="L6591">
        <v>2022</v>
      </c>
      <c r="M6591" t="s">
        <v>18</v>
      </c>
    </row>
    <row r="6592" spans="1:13" x14ac:dyDescent="0.25">
      <c r="A6592" s="1">
        <v>44669</v>
      </c>
      <c r="B6592" s="2">
        <v>0.88055555555555554</v>
      </c>
      <c r="C6592" t="s">
        <v>13</v>
      </c>
      <c r="D6592" t="s">
        <v>35</v>
      </c>
      <c r="E6592">
        <v>3</v>
      </c>
      <c r="F6592">
        <v>8</v>
      </c>
      <c r="G6592" t="s">
        <v>15</v>
      </c>
      <c r="H6592" t="s">
        <v>221</v>
      </c>
      <c r="I6592">
        <v>5951</v>
      </c>
      <c r="J6592" t="s">
        <v>16</v>
      </c>
      <c r="K6592" t="s">
        <v>17</v>
      </c>
      <c r="L6592">
        <v>2022</v>
      </c>
      <c r="M6592" t="s">
        <v>18</v>
      </c>
    </row>
    <row r="6593" spans="1:13" x14ac:dyDescent="0.25">
      <c r="A6593" s="1">
        <v>44669</v>
      </c>
      <c r="B6593" s="2">
        <v>0.77222222222222225</v>
      </c>
      <c r="C6593" t="s">
        <v>13</v>
      </c>
      <c r="D6593" t="s">
        <v>72</v>
      </c>
      <c r="E6593">
        <v>25</v>
      </c>
      <c r="F6593">
        <v>30</v>
      </c>
      <c r="G6593" t="s">
        <v>32</v>
      </c>
      <c r="H6593" t="s">
        <v>222</v>
      </c>
      <c r="I6593">
        <v>6166</v>
      </c>
      <c r="J6593" t="s">
        <v>29</v>
      </c>
      <c r="K6593" t="s">
        <v>30</v>
      </c>
      <c r="L6593">
        <v>2022</v>
      </c>
      <c r="M6593" t="s">
        <v>18</v>
      </c>
    </row>
    <row r="6594" spans="1:13" x14ac:dyDescent="0.25">
      <c r="A6594" s="1">
        <v>44670</v>
      </c>
      <c r="B6594" s="2">
        <v>0.74930555555555556</v>
      </c>
      <c r="C6594" t="s">
        <v>21</v>
      </c>
      <c r="D6594" t="s">
        <v>83</v>
      </c>
      <c r="E6594">
        <v>5</v>
      </c>
      <c r="F6594">
        <v>8</v>
      </c>
      <c r="G6594" t="s">
        <v>23</v>
      </c>
      <c r="H6594" t="s">
        <v>221</v>
      </c>
      <c r="I6594">
        <v>5564</v>
      </c>
      <c r="J6594" t="s">
        <v>16</v>
      </c>
      <c r="K6594" t="s">
        <v>17</v>
      </c>
      <c r="L6594">
        <v>2022</v>
      </c>
      <c r="M6594" t="s">
        <v>18</v>
      </c>
    </row>
    <row r="6595" spans="1:13" x14ac:dyDescent="0.25">
      <c r="A6595" s="1">
        <v>44670</v>
      </c>
      <c r="B6595" s="2">
        <v>0.9</v>
      </c>
      <c r="C6595" t="s">
        <v>21</v>
      </c>
      <c r="D6595" t="s">
        <v>37</v>
      </c>
      <c r="E6595">
        <v>6</v>
      </c>
      <c r="F6595">
        <v>13</v>
      </c>
      <c r="G6595" t="s">
        <v>20</v>
      </c>
      <c r="H6595" t="s">
        <v>223</v>
      </c>
      <c r="I6595">
        <v>5215</v>
      </c>
      <c r="J6595" t="s">
        <v>16</v>
      </c>
      <c r="K6595" t="s">
        <v>17</v>
      </c>
      <c r="L6595">
        <v>2022</v>
      </c>
      <c r="M6595" t="s">
        <v>18</v>
      </c>
    </row>
    <row r="6596" spans="1:13" x14ac:dyDescent="0.25">
      <c r="A6596" s="1">
        <v>44670</v>
      </c>
      <c r="B6596" s="2">
        <v>0.90416666666666667</v>
      </c>
      <c r="C6596" t="s">
        <v>21</v>
      </c>
      <c r="D6596" t="s">
        <v>134</v>
      </c>
      <c r="E6596">
        <v>4</v>
      </c>
      <c r="F6596">
        <v>7</v>
      </c>
      <c r="G6596" t="s">
        <v>15</v>
      </c>
      <c r="H6596" t="s">
        <v>221</v>
      </c>
      <c r="I6596">
        <v>5576</v>
      </c>
      <c r="J6596" t="s">
        <v>55</v>
      </c>
      <c r="K6596" t="s">
        <v>56</v>
      </c>
      <c r="L6596">
        <v>2022</v>
      </c>
      <c r="M6596" t="s">
        <v>18</v>
      </c>
    </row>
    <row r="6597" spans="1:13" x14ac:dyDescent="0.25">
      <c r="A6597" s="1">
        <v>44670</v>
      </c>
      <c r="B6597" s="2">
        <v>0.97569444444444442</v>
      </c>
      <c r="C6597" t="s">
        <v>21</v>
      </c>
      <c r="D6597" t="s">
        <v>48</v>
      </c>
      <c r="E6597">
        <v>25</v>
      </c>
      <c r="F6597">
        <v>30</v>
      </c>
      <c r="G6597" t="s">
        <v>15</v>
      </c>
      <c r="H6597" t="s">
        <v>221</v>
      </c>
      <c r="I6597">
        <v>5861</v>
      </c>
      <c r="J6597" t="s">
        <v>55</v>
      </c>
      <c r="K6597" t="s">
        <v>56</v>
      </c>
      <c r="L6597">
        <v>2022</v>
      </c>
      <c r="M6597" t="s">
        <v>18</v>
      </c>
    </row>
    <row r="6598" spans="1:13" x14ac:dyDescent="0.25">
      <c r="A6598" s="1">
        <v>44670</v>
      </c>
      <c r="B6598" s="2">
        <v>0.97986111111111107</v>
      </c>
      <c r="C6598" t="s">
        <v>21</v>
      </c>
      <c r="D6598" t="s">
        <v>26</v>
      </c>
      <c r="E6598">
        <v>25</v>
      </c>
      <c r="F6598">
        <v>30</v>
      </c>
      <c r="G6598" t="s">
        <v>20</v>
      </c>
      <c r="H6598" t="s">
        <v>223</v>
      </c>
      <c r="I6598">
        <v>5268</v>
      </c>
      <c r="J6598" t="s">
        <v>55</v>
      </c>
      <c r="K6598" t="s">
        <v>56</v>
      </c>
      <c r="L6598">
        <v>2022</v>
      </c>
      <c r="M6598" t="s">
        <v>18</v>
      </c>
    </row>
    <row r="6599" spans="1:13" x14ac:dyDescent="0.25">
      <c r="A6599" s="1">
        <v>44671</v>
      </c>
      <c r="B6599" s="2">
        <v>0.55069444444444449</v>
      </c>
      <c r="C6599" t="s">
        <v>25</v>
      </c>
      <c r="D6599" t="s">
        <v>104</v>
      </c>
      <c r="E6599">
        <v>5</v>
      </c>
      <c r="F6599">
        <v>8</v>
      </c>
      <c r="G6599" t="s">
        <v>15</v>
      </c>
      <c r="H6599" t="s">
        <v>221</v>
      </c>
      <c r="I6599">
        <v>5861</v>
      </c>
      <c r="J6599" t="s">
        <v>16</v>
      </c>
      <c r="K6599" t="s">
        <v>17</v>
      </c>
      <c r="L6599">
        <v>2022</v>
      </c>
      <c r="M6599" t="s">
        <v>18</v>
      </c>
    </row>
    <row r="6600" spans="1:13" x14ac:dyDescent="0.25">
      <c r="A6600" s="1">
        <v>44671</v>
      </c>
      <c r="B6600" s="2">
        <v>0.66249999999999998</v>
      </c>
      <c r="C6600" t="s">
        <v>25</v>
      </c>
      <c r="D6600" t="s">
        <v>19</v>
      </c>
      <c r="E6600">
        <v>10</v>
      </c>
      <c r="F6600">
        <v>14</v>
      </c>
      <c r="G6600" t="s">
        <v>20</v>
      </c>
      <c r="H6600" t="s">
        <v>223</v>
      </c>
      <c r="I6600">
        <v>5130</v>
      </c>
      <c r="J6600" t="s">
        <v>55</v>
      </c>
      <c r="K6600" t="s">
        <v>56</v>
      </c>
      <c r="L6600">
        <v>2022</v>
      </c>
      <c r="M6600" t="s">
        <v>18</v>
      </c>
    </row>
    <row r="6601" spans="1:13" x14ac:dyDescent="0.25">
      <c r="A6601" s="1">
        <v>44671</v>
      </c>
      <c r="B6601" s="2">
        <v>0.79097222222222219</v>
      </c>
      <c r="C6601" t="s">
        <v>25</v>
      </c>
      <c r="D6601" t="s">
        <v>63</v>
      </c>
      <c r="E6601">
        <v>3</v>
      </c>
      <c r="F6601">
        <v>6</v>
      </c>
      <c r="G6601" t="s">
        <v>23</v>
      </c>
      <c r="H6601" t="s">
        <v>221</v>
      </c>
      <c r="I6601">
        <v>5991</v>
      </c>
      <c r="J6601" t="s">
        <v>16</v>
      </c>
      <c r="K6601" t="s">
        <v>17</v>
      </c>
      <c r="L6601">
        <v>2022</v>
      </c>
      <c r="M6601" t="s">
        <v>18</v>
      </c>
    </row>
    <row r="6602" spans="1:13" x14ac:dyDescent="0.25">
      <c r="A6602" s="1">
        <v>44671</v>
      </c>
      <c r="B6602" s="2">
        <v>0.90069444444444446</v>
      </c>
      <c r="C6602" t="s">
        <v>25</v>
      </c>
      <c r="D6602" t="s">
        <v>86</v>
      </c>
      <c r="E6602">
        <v>7</v>
      </c>
      <c r="F6602">
        <v>14</v>
      </c>
      <c r="G6602" t="s">
        <v>32</v>
      </c>
      <c r="H6602" t="s">
        <v>223</v>
      </c>
      <c r="I6602">
        <v>5264</v>
      </c>
      <c r="J6602" t="s">
        <v>16</v>
      </c>
      <c r="K6602" t="s">
        <v>17</v>
      </c>
      <c r="L6602">
        <v>2022</v>
      </c>
      <c r="M6602" t="s">
        <v>18</v>
      </c>
    </row>
    <row r="6603" spans="1:13" x14ac:dyDescent="0.25">
      <c r="A6603" s="1">
        <v>44672</v>
      </c>
      <c r="B6603" s="2">
        <v>0.26805555555555555</v>
      </c>
      <c r="C6603" t="s">
        <v>33</v>
      </c>
      <c r="D6603" t="s">
        <v>83</v>
      </c>
      <c r="E6603">
        <v>22</v>
      </c>
      <c r="F6603">
        <v>25</v>
      </c>
      <c r="G6603" t="s">
        <v>23</v>
      </c>
      <c r="H6603" t="s">
        <v>221</v>
      </c>
      <c r="I6603">
        <v>5626</v>
      </c>
      <c r="J6603" t="s">
        <v>16</v>
      </c>
      <c r="K6603" t="s">
        <v>17</v>
      </c>
      <c r="L6603">
        <v>2022</v>
      </c>
      <c r="M6603" t="s">
        <v>18</v>
      </c>
    </row>
    <row r="6604" spans="1:13" x14ac:dyDescent="0.25">
      <c r="A6604" s="1">
        <v>44672</v>
      </c>
      <c r="B6604" s="2">
        <v>0.40763888888888888</v>
      </c>
      <c r="C6604" t="s">
        <v>33</v>
      </c>
      <c r="D6604" t="s">
        <v>93</v>
      </c>
      <c r="E6604">
        <v>4</v>
      </c>
      <c r="F6604">
        <v>8</v>
      </c>
      <c r="G6604" t="s">
        <v>32</v>
      </c>
      <c r="H6604" t="s">
        <v>223</v>
      </c>
      <c r="I6604">
        <v>5086</v>
      </c>
      <c r="J6604" t="s">
        <v>16</v>
      </c>
      <c r="K6604" t="s">
        <v>17</v>
      </c>
      <c r="L6604">
        <v>2022</v>
      </c>
      <c r="M6604" t="s">
        <v>18</v>
      </c>
    </row>
    <row r="6605" spans="1:13" x14ac:dyDescent="0.25">
      <c r="A6605" s="1">
        <v>44672</v>
      </c>
      <c r="B6605" s="2">
        <v>0.41875000000000001</v>
      </c>
      <c r="C6605" t="s">
        <v>33</v>
      </c>
      <c r="D6605" t="s">
        <v>37</v>
      </c>
      <c r="E6605">
        <v>3</v>
      </c>
      <c r="F6605">
        <v>7</v>
      </c>
      <c r="G6605" t="s">
        <v>32</v>
      </c>
      <c r="H6605" t="s">
        <v>223</v>
      </c>
      <c r="I6605">
        <v>5350</v>
      </c>
      <c r="J6605" t="s">
        <v>16</v>
      </c>
      <c r="K6605" t="s">
        <v>17</v>
      </c>
      <c r="L6605">
        <v>2022</v>
      </c>
      <c r="M6605" t="s">
        <v>18</v>
      </c>
    </row>
    <row r="6606" spans="1:13" x14ac:dyDescent="0.25">
      <c r="A6606" s="1">
        <v>44672</v>
      </c>
      <c r="B6606" s="2">
        <v>0.65208333333333335</v>
      </c>
      <c r="C6606" t="s">
        <v>33</v>
      </c>
      <c r="D6606" t="s">
        <v>76</v>
      </c>
      <c r="E6606">
        <v>5</v>
      </c>
      <c r="F6606">
        <v>9</v>
      </c>
      <c r="G6606" t="s">
        <v>20</v>
      </c>
      <c r="H6606" t="s">
        <v>223</v>
      </c>
      <c r="I6606">
        <v>5280</v>
      </c>
      <c r="J6606" t="s">
        <v>16</v>
      </c>
      <c r="K6606" t="s">
        <v>17</v>
      </c>
      <c r="L6606">
        <v>2022</v>
      </c>
      <c r="M6606" t="s">
        <v>18</v>
      </c>
    </row>
    <row r="6607" spans="1:13" x14ac:dyDescent="0.25">
      <c r="A6607" s="1">
        <v>44672</v>
      </c>
      <c r="B6607" s="2">
        <v>0.65694444444444444</v>
      </c>
      <c r="C6607" t="s">
        <v>33</v>
      </c>
      <c r="D6607" t="s">
        <v>57</v>
      </c>
      <c r="E6607">
        <v>9</v>
      </c>
      <c r="F6607">
        <v>13</v>
      </c>
      <c r="G6607" t="s">
        <v>20</v>
      </c>
      <c r="H6607" t="s">
        <v>223</v>
      </c>
      <c r="I6607">
        <v>5280</v>
      </c>
      <c r="J6607" t="s">
        <v>55</v>
      </c>
      <c r="K6607" t="s">
        <v>56</v>
      </c>
      <c r="L6607">
        <v>2022</v>
      </c>
      <c r="M6607" t="s">
        <v>18</v>
      </c>
    </row>
    <row r="6608" spans="1:13" x14ac:dyDescent="0.25">
      <c r="A6608" s="1">
        <v>44673</v>
      </c>
      <c r="B6608" s="2">
        <v>0.54166666666666663</v>
      </c>
      <c r="C6608" t="s">
        <v>40</v>
      </c>
      <c r="D6608" t="s">
        <v>73</v>
      </c>
      <c r="E6608">
        <v>5</v>
      </c>
      <c r="F6608">
        <v>8</v>
      </c>
      <c r="G6608" t="s">
        <v>23</v>
      </c>
      <c r="H6608" t="s">
        <v>221</v>
      </c>
      <c r="I6608">
        <v>5671</v>
      </c>
      <c r="J6608" t="s">
        <v>16</v>
      </c>
      <c r="K6608" t="s">
        <v>17</v>
      </c>
      <c r="L6608">
        <v>2022</v>
      </c>
      <c r="M6608" t="s">
        <v>18</v>
      </c>
    </row>
    <row r="6609" spans="1:13" x14ac:dyDescent="0.25">
      <c r="A6609" s="1">
        <v>44673</v>
      </c>
      <c r="B6609" s="2">
        <v>0.77152777777777781</v>
      </c>
      <c r="C6609" t="s">
        <v>40</v>
      </c>
      <c r="D6609" t="s">
        <v>116</v>
      </c>
      <c r="E6609">
        <v>16</v>
      </c>
      <c r="F6609">
        <v>20</v>
      </c>
      <c r="G6609" t="s">
        <v>20</v>
      </c>
      <c r="H6609" t="s">
        <v>223</v>
      </c>
      <c r="I6609">
        <v>5299</v>
      </c>
      <c r="J6609" t="s">
        <v>55</v>
      </c>
      <c r="K6609" t="s">
        <v>56</v>
      </c>
      <c r="L6609">
        <v>2022</v>
      </c>
      <c r="M6609" t="s">
        <v>18</v>
      </c>
    </row>
    <row r="6610" spans="1:13" x14ac:dyDescent="0.25">
      <c r="A6610" s="1">
        <v>44673</v>
      </c>
      <c r="B6610" s="2">
        <v>0.80069444444444449</v>
      </c>
      <c r="C6610" t="s">
        <v>40</v>
      </c>
      <c r="D6610" t="s">
        <v>74</v>
      </c>
      <c r="E6610">
        <v>14</v>
      </c>
      <c r="F6610">
        <v>18</v>
      </c>
      <c r="G6610" t="s">
        <v>32</v>
      </c>
      <c r="H6610" t="s">
        <v>223</v>
      </c>
      <c r="I6610">
        <v>5178</v>
      </c>
      <c r="J6610" t="s">
        <v>89</v>
      </c>
      <c r="K6610" t="s">
        <v>90</v>
      </c>
      <c r="L6610">
        <v>2022</v>
      </c>
      <c r="M6610" t="s">
        <v>18</v>
      </c>
    </row>
    <row r="6611" spans="1:13" x14ac:dyDescent="0.25">
      <c r="A6611" s="1">
        <v>44673</v>
      </c>
      <c r="B6611" s="2">
        <v>0.84513888888888888</v>
      </c>
      <c r="C6611" t="s">
        <v>40</v>
      </c>
      <c r="D6611" t="s">
        <v>103</v>
      </c>
      <c r="E6611">
        <v>5</v>
      </c>
      <c r="F6611">
        <v>8</v>
      </c>
      <c r="G6611" t="s">
        <v>23</v>
      </c>
      <c r="H6611" t="s">
        <v>221</v>
      </c>
      <c r="I6611">
        <v>5611</v>
      </c>
      <c r="J6611" t="s">
        <v>16</v>
      </c>
      <c r="K6611" t="s">
        <v>17</v>
      </c>
      <c r="L6611">
        <v>2022</v>
      </c>
      <c r="M6611" t="s">
        <v>18</v>
      </c>
    </row>
    <row r="6612" spans="1:13" x14ac:dyDescent="0.25">
      <c r="A6612" s="1">
        <v>44674</v>
      </c>
      <c r="B6612" s="2">
        <v>0.94722222222222219</v>
      </c>
      <c r="C6612" t="s">
        <v>50</v>
      </c>
      <c r="D6612" t="s">
        <v>104</v>
      </c>
      <c r="E6612">
        <v>9</v>
      </c>
      <c r="F6612">
        <v>16</v>
      </c>
      <c r="G6612" t="s">
        <v>23</v>
      </c>
      <c r="H6612" t="s">
        <v>221</v>
      </c>
      <c r="I6612">
        <v>5766</v>
      </c>
      <c r="J6612" t="s">
        <v>55</v>
      </c>
      <c r="K6612" t="s">
        <v>56</v>
      </c>
      <c r="L6612">
        <v>2022</v>
      </c>
      <c r="M6612" t="s">
        <v>18</v>
      </c>
    </row>
    <row r="6613" spans="1:13" x14ac:dyDescent="0.25">
      <c r="A6613" s="1">
        <v>44674</v>
      </c>
      <c r="B6613" s="2">
        <v>0.95416666666666672</v>
      </c>
      <c r="C6613" t="s">
        <v>50</v>
      </c>
      <c r="D6613" t="s">
        <v>24</v>
      </c>
      <c r="E6613">
        <v>4</v>
      </c>
      <c r="F6613">
        <v>11</v>
      </c>
      <c r="G6613" t="s">
        <v>32</v>
      </c>
      <c r="H6613" t="s">
        <v>223</v>
      </c>
      <c r="I6613">
        <v>5270</v>
      </c>
      <c r="J6613" t="s">
        <v>16</v>
      </c>
      <c r="K6613" t="s">
        <v>17</v>
      </c>
      <c r="L6613">
        <v>2022</v>
      </c>
      <c r="M6613" t="s">
        <v>18</v>
      </c>
    </row>
    <row r="6614" spans="1:13" x14ac:dyDescent="0.25">
      <c r="A6614" s="1">
        <v>44674</v>
      </c>
      <c r="B6614" s="2">
        <v>0.99930555555555556</v>
      </c>
      <c r="C6614" t="s">
        <v>50</v>
      </c>
      <c r="D6614" t="s">
        <v>48</v>
      </c>
      <c r="E6614">
        <v>0</v>
      </c>
      <c r="F6614">
        <v>0</v>
      </c>
      <c r="G6614" t="s">
        <v>15</v>
      </c>
      <c r="H6614" t="s">
        <v>221</v>
      </c>
      <c r="I6614">
        <v>5561</v>
      </c>
      <c r="J6614" t="s">
        <v>38</v>
      </c>
      <c r="K6614" t="s">
        <v>39</v>
      </c>
      <c r="L6614">
        <v>2022</v>
      </c>
      <c r="M6614" t="s">
        <v>18</v>
      </c>
    </row>
    <row r="6615" spans="1:13" x14ac:dyDescent="0.25">
      <c r="A6615" s="1">
        <v>44675</v>
      </c>
      <c r="B6615" s="2">
        <v>0.56597222222222221</v>
      </c>
      <c r="C6615" t="s">
        <v>53</v>
      </c>
      <c r="D6615" t="s">
        <v>51</v>
      </c>
      <c r="E6615">
        <v>3</v>
      </c>
      <c r="F6615">
        <v>9</v>
      </c>
      <c r="G6615" t="s">
        <v>20</v>
      </c>
      <c r="H6615" t="s">
        <v>223</v>
      </c>
      <c r="I6615">
        <v>5343</v>
      </c>
      <c r="J6615" t="s">
        <v>16</v>
      </c>
      <c r="K6615" t="s">
        <v>17</v>
      </c>
      <c r="L6615">
        <v>2022</v>
      </c>
      <c r="M6615" t="s">
        <v>18</v>
      </c>
    </row>
    <row r="6616" spans="1:13" x14ac:dyDescent="0.25">
      <c r="A6616" s="1">
        <v>44675</v>
      </c>
      <c r="B6616" s="2">
        <v>0.58750000000000002</v>
      </c>
      <c r="C6616" t="s">
        <v>53</v>
      </c>
      <c r="D6616" t="s">
        <v>35</v>
      </c>
      <c r="E6616">
        <v>0</v>
      </c>
      <c r="F6616">
        <v>0</v>
      </c>
      <c r="G6616" t="s">
        <v>23</v>
      </c>
      <c r="H6616" t="s">
        <v>221</v>
      </c>
      <c r="I6616">
        <v>5946</v>
      </c>
      <c r="J6616" t="s">
        <v>16</v>
      </c>
      <c r="K6616" t="s">
        <v>17</v>
      </c>
      <c r="L6616">
        <v>2022</v>
      </c>
      <c r="M6616" t="s">
        <v>18</v>
      </c>
    </row>
    <row r="6617" spans="1:13" x14ac:dyDescent="0.25">
      <c r="A6617" s="1">
        <v>44675</v>
      </c>
      <c r="B6617" s="2">
        <v>0.80138888888888893</v>
      </c>
      <c r="C6617" t="s">
        <v>53</v>
      </c>
      <c r="D6617" t="s">
        <v>34</v>
      </c>
      <c r="E6617">
        <v>0</v>
      </c>
      <c r="F6617">
        <v>0</v>
      </c>
      <c r="G6617" t="s">
        <v>23</v>
      </c>
      <c r="H6617" t="s">
        <v>221</v>
      </c>
      <c r="I6617">
        <v>5646</v>
      </c>
      <c r="J6617" t="s">
        <v>16</v>
      </c>
      <c r="K6617" t="s">
        <v>17</v>
      </c>
      <c r="L6617">
        <v>2022</v>
      </c>
      <c r="M6617" t="s">
        <v>18</v>
      </c>
    </row>
    <row r="6618" spans="1:13" x14ac:dyDescent="0.25">
      <c r="A6618" s="1">
        <v>44675</v>
      </c>
      <c r="B6618" s="2">
        <v>0.83472222222222225</v>
      </c>
      <c r="C6618" t="s">
        <v>53</v>
      </c>
      <c r="D6618" t="s">
        <v>108</v>
      </c>
      <c r="E6618">
        <v>34</v>
      </c>
      <c r="F6618">
        <v>41</v>
      </c>
      <c r="G6618" t="s">
        <v>15</v>
      </c>
      <c r="H6618" t="s">
        <v>221</v>
      </c>
      <c r="I6618">
        <v>5876</v>
      </c>
      <c r="J6618" t="s">
        <v>16</v>
      </c>
      <c r="K6618" t="s">
        <v>17</v>
      </c>
      <c r="L6618">
        <v>2022</v>
      </c>
      <c r="M6618" t="s">
        <v>18</v>
      </c>
    </row>
    <row r="6619" spans="1:13" x14ac:dyDescent="0.25">
      <c r="A6619" s="1">
        <v>44675</v>
      </c>
      <c r="B6619" s="2">
        <v>0.94652777777777775</v>
      </c>
      <c r="C6619" t="s">
        <v>53</v>
      </c>
      <c r="D6619" t="s">
        <v>122</v>
      </c>
      <c r="E6619">
        <v>0</v>
      </c>
      <c r="F6619">
        <v>0</v>
      </c>
      <c r="G6619" t="s">
        <v>15</v>
      </c>
      <c r="H6619" t="s">
        <v>221</v>
      </c>
      <c r="I6619">
        <v>5916</v>
      </c>
      <c r="J6619" t="s">
        <v>16</v>
      </c>
      <c r="K6619" t="s">
        <v>17</v>
      </c>
      <c r="L6619">
        <v>2022</v>
      </c>
      <c r="M6619" t="s">
        <v>18</v>
      </c>
    </row>
    <row r="6620" spans="1:13" x14ac:dyDescent="0.25">
      <c r="A6620" s="1">
        <v>44676</v>
      </c>
      <c r="B6620" s="2">
        <v>0.32361111111111113</v>
      </c>
      <c r="C6620" t="s">
        <v>13</v>
      </c>
      <c r="D6620" t="s">
        <v>52</v>
      </c>
      <c r="E6620">
        <v>5</v>
      </c>
      <c r="F6620">
        <v>8</v>
      </c>
      <c r="G6620" t="s">
        <v>15</v>
      </c>
      <c r="H6620" t="s">
        <v>221</v>
      </c>
      <c r="I6620">
        <v>6126</v>
      </c>
      <c r="J6620" t="s">
        <v>16</v>
      </c>
      <c r="K6620" t="s">
        <v>17</v>
      </c>
      <c r="L6620">
        <v>2022</v>
      </c>
      <c r="M6620" t="s">
        <v>18</v>
      </c>
    </row>
    <row r="6621" spans="1:13" x14ac:dyDescent="0.25">
      <c r="A6621" s="1">
        <v>44676</v>
      </c>
      <c r="B6621" s="2">
        <v>0.4201388888888889</v>
      </c>
      <c r="C6621" t="s">
        <v>13</v>
      </c>
      <c r="D6621" t="s">
        <v>98</v>
      </c>
      <c r="E6621">
        <v>4</v>
      </c>
      <c r="F6621">
        <v>8</v>
      </c>
      <c r="G6621" t="s">
        <v>20</v>
      </c>
      <c r="H6621" t="s">
        <v>223</v>
      </c>
      <c r="I6621">
        <v>5035</v>
      </c>
      <c r="J6621" t="s">
        <v>16</v>
      </c>
      <c r="K6621" t="s">
        <v>17</v>
      </c>
      <c r="L6621">
        <v>2022</v>
      </c>
      <c r="M6621" t="s">
        <v>18</v>
      </c>
    </row>
    <row r="6622" spans="1:13" x14ac:dyDescent="0.25">
      <c r="A6622" s="1">
        <v>44676</v>
      </c>
      <c r="B6622" s="2">
        <v>0.44374999999999998</v>
      </c>
      <c r="C6622" t="s">
        <v>13</v>
      </c>
      <c r="D6622" t="s">
        <v>67</v>
      </c>
      <c r="E6622">
        <v>32</v>
      </c>
      <c r="F6622">
        <v>35</v>
      </c>
      <c r="G6622" t="s">
        <v>23</v>
      </c>
      <c r="H6622" t="s">
        <v>221</v>
      </c>
      <c r="I6622">
        <v>5796</v>
      </c>
      <c r="J6622" t="s">
        <v>16</v>
      </c>
      <c r="K6622" t="s">
        <v>17</v>
      </c>
      <c r="L6622">
        <v>2022</v>
      </c>
      <c r="M6622" t="s">
        <v>18</v>
      </c>
    </row>
    <row r="6623" spans="1:13" x14ac:dyDescent="0.25">
      <c r="A6623" s="1">
        <v>44676</v>
      </c>
      <c r="B6623" s="2">
        <v>0.44861111111111113</v>
      </c>
      <c r="C6623" t="s">
        <v>13</v>
      </c>
      <c r="D6623" t="s">
        <v>59</v>
      </c>
      <c r="E6623">
        <v>14</v>
      </c>
      <c r="F6623">
        <v>18</v>
      </c>
      <c r="G6623" t="s">
        <v>32</v>
      </c>
      <c r="H6623" t="s">
        <v>223</v>
      </c>
      <c r="I6623">
        <v>5086</v>
      </c>
      <c r="J6623" t="s">
        <v>100</v>
      </c>
      <c r="K6623" t="s">
        <v>101</v>
      </c>
      <c r="L6623">
        <v>2022</v>
      </c>
      <c r="M6623" t="s">
        <v>18</v>
      </c>
    </row>
    <row r="6624" spans="1:13" x14ac:dyDescent="0.25">
      <c r="A6624" s="1">
        <v>44676</v>
      </c>
      <c r="B6624" s="2">
        <v>0.65625</v>
      </c>
      <c r="C6624" t="s">
        <v>13</v>
      </c>
      <c r="D6624" t="s">
        <v>49</v>
      </c>
      <c r="E6624">
        <v>9</v>
      </c>
      <c r="F6624">
        <v>12</v>
      </c>
      <c r="G6624" t="s">
        <v>23</v>
      </c>
      <c r="H6624" t="s">
        <v>221</v>
      </c>
      <c r="I6624">
        <v>5936</v>
      </c>
      <c r="J6624" t="s">
        <v>16</v>
      </c>
      <c r="K6624" t="s">
        <v>17</v>
      </c>
      <c r="L6624">
        <v>2022</v>
      </c>
      <c r="M6624" t="s">
        <v>18</v>
      </c>
    </row>
    <row r="6625" spans="1:13" x14ac:dyDescent="0.25">
      <c r="A6625" s="1">
        <v>44677</v>
      </c>
      <c r="B6625" s="2">
        <v>0.40347222222222223</v>
      </c>
      <c r="C6625" t="s">
        <v>21</v>
      </c>
      <c r="D6625" t="s">
        <v>71</v>
      </c>
      <c r="E6625">
        <v>3</v>
      </c>
      <c r="F6625">
        <v>7</v>
      </c>
      <c r="G6625" t="s">
        <v>20</v>
      </c>
      <c r="H6625" t="s">
        <v>223</v>
      </c>
      <c r="I6625">
        <v>5237</v>
      </c>
      <c r="J6625" t="s">
        <v>16</v>
      </c>
      <c r="K6625" t="s">
        <v>17</v>
      </c>
      <c r="L6625">
        <v>2022</v>
      </c>
      <c r="M6625" t="s">
        <v>18</v>
      </c>
    </row>
    <row r="6626" spans="1:13" x14ac:dyDescent="0.25">
      <c r="A6626" s="1">
        <v>44677</v>
      </c>
      <c r="B6626" s="2">
        <v>0.63958333333333328</v>
      </c>
      <c r="C6626" t="s">
        <v>21</v>
      </c>
      <c r="D6626" t="s">
        <v>98</v>
      </c>
      <c r="E6626">
        <v>0</v>
      </c>
      <c r="F6626">
        <v>0</v>
      </c>
      <c r="G6626" t="s">
        <v>20</v>
      </c>
      <c r="H6626" t="s">
        <v>223</v>
      </c>
      <c r="I6626">
        <v>5012</v>
      </c>
      <c r="J6626" t="s">
        <v>16</v>
      </c>
      <c r="K6626" t="s">
        <v>17</v>
      </c>
      <c r="L6626">
        <v>2022</v>
      </c>
      <c r="M6626" t="s">
        <v>18</v>
      </c>
    </row>
    <row r="6627" spans="1:13" x14ac:dyDescent="0.25">
      <c r="A6627" s="1">
        <v>44677</v>
      </c>
      <c r="B6627" s="2">
        <v>0.74861111111111112</v>
      </c>
      <c r="C6627" t="s">
        <v>21</v>
      </c>
      <c r="D6627" t="s">
        <v>35</v>
      </c>
      <c r="E6627">
        <v>0</v>
      </c>
      <c r="F6627">
        <v>0</v>
      </c>
      <c r="G6627" t="s">
        <v>23</v>
      </c>
      <c r="H6627" t="s">
        <v>221</v>
      </c>
      <c r="I6627">
        <v>6026</v>
      </c>
      <c r="J6627" t="s">
        <v>16</v>
      </c>
      <c r="K6627" t="s">
        <v>17</v>
      </c>
      <c r="L6627">
        <v>2022</v>
      </c>
      <c r="M6627" t="s">
        <v>18</v>
      </c>
    </row>
    <row r="6628" spans="1:13" x14ac:dyDescent="0.25">
      <c r="A6628" s="1">
        <v>44677</v>
      </c>
      <c r="B6628" s="2">
        <v>0.86597222222222225</v>
      </c>
      <c r="C6628" t="s">
        <v>21</v>
      </c>
      <c r="D6628" t="s">
        <v>71</v>
      </c>
      <c r="E6628">
        <v>3</v>
      </c>
      <c r="F6628">
        <v>10</v>
      </c>
      <c r="G6628" t="s">
        <v>20</v>
      </c>
      <c r="H6628" t="s">
        <v>223</v>
      </c>
      <c r="I6628">
        <v>5355</v>
      </c>
      <c r="J6628" t="s">
        <v>16</v>
      </c>
      <c r="K6628" t="s">
        <v>17</v>
      </c>
      <c r="L6628">
        <v>2022</v>
      </c>
      <c r="M6628" t="s">
        <v>18</v>
      </c>
    </row>
    <row r="6629" spans="1:13" x14ac:dyDescent="0.25">
      <c r="A6629" s="1">
        <v>44677</v>
      </c>
      <c r="B6629" s="2">
        <v>0.98263888888888884</v>
      </c>
      <c r="C6629" t="s">
        <v>21</v>
      </c>
      <c r="D6629" t="s">
        <v>108</v>
      </c>
      <c r="E6629">
        <v>33</v>
      </c>
      <c r="F6629">
        <v>38</v>
      </c>
      <c r="G6629" t="s">
        <v>23</v>
      </c>
      <c r="H6629" t="s">
        <v>221</v>
      </c>
      <c r="I6629">
        <v>6116</v>
      </c>
      <c r="J6629" t="s">
        <v>16</v>
      </c>
      <c r="K6629" t="s">
        <v>17</v>
      </c>
      <c r="L6629">
        <v>2022</v>
      </c>
      <c r="M6629" t="s">
        <v>18</v>
      </c>
    </row>
    <row r="6630" spans="1:13" x14ac:dyDescent="0.25">
      <c r="A6630" s="1">
        <v>44677</v>
      </c>
      <c r="B6630" s="2">
        <v>0.9916666666666667</v>
      </c>
      <c r="C6630" t="s">
        <v>21</v>
      </c>
      <c r="D6630" t="s">
        <v>28</v>
      </c>
      <c r="E6630">
        <v>3</v>
      </c>
      <c r="F6630">
        <v>10</v>
      </c>
      <c r="G6630" t="s">
        <v>20</v>
      </c>
      <c r="H6630" t="s">
        <v>223</v>
      </c>
      <c r="I6630">
        <v>5355</v>
      </c>
      <c r="J6630" t="s">
        <v>29</v>
      </c>
      <c r="K6630" t="s">
        <v>30</v>
      </c>
      <c r="L6630">
        <v>2022</v>
      </c>
      <c r="M6630" t="s">
        <v>18</v>
      </c>
    </row>
    <row r="6631" spans="1:13" x14ac:dyDescent="0.25">
      <c r="A6631" s="1">
        <v>44678</v>
      </c>
      <c r="B6631" s="2">
        <v>0.54652777777777772</v>
      </c>
      <c r="C6631" t="s">
        <v>25</v>
      </c>
      <c r="D6631" t="s">
        <v>129</v>
      </c>
      <c r="E6631">
        <v>9</v>
      </c>
      <c r="F6631">
        <v>12</v>
      </c>
      <c r="G6631" t="s">
        <v>15</v>
      </c>
      <c r="H6631" t="s">
        <v>221</v>
      </c>
      <c r="I6631">
        <v>5601</v>
      </c>
      <c r="J6631" t="s">
        <v>16</v>
      </c>
      <c r="K6631" t="s">
        <v>17</v>
      </c>
      <c r="L6631">
        <v>2022</v>
      </c>
      <c r="M6631" t="s">
        <v>18</v>
      </c>
    </row>
    <row r="6632" spans="1:13" x14ac:dyDescent="0.25">
      <c r="A6632" s="1">
        <v>44678</v>
      </c>
      <c r="B6632" s="2">
        <v>0.60624999999999996</v>
      </c>
      <c r="C6632" t="s">
        <v>25</v>
      </c>
      <c r="D6632" t="s">
        <v>62</v>
      </c>
      <c r="E6632">
        <v>20</v>
      </c>
      <c r="F6632">
        <v>24</v>
      </c>
      <c r="G6632" t="s">
        <v>20</v>
      </c>
      <c r="H6632" t="s">
        <v>223</v>
      </c>
      <c r="I6632">
        <v>5290</v>
      </c>
      <c r="J6632" t="s">
        <v>55</v>
      </c>
      <c r="K6632" t="s">
        <v>56</v>
      </c>
      <c r="L6632">
        <v>2022</v>
      </c>
      <c r="M6632" t="s">
        <v>18</v>
      </c>
    </row>
    <row r="6633" spans="1:13" x14ac:dyDescent="0.25">
      <c r="A6633" s="1">
        <v>44678</v>
      </c>
      <c r="B6633" s="2">
        <v>0.63958333333333328</v>
      </c>
      <c r="C6633" t="s">
        <v>25</v>
      </c>
      <c r="D6633" t="s">
        <v>86</v>
      </c>
      <c r="E6633">
        <v>4</v>
      </c>
      <c r="F6633">
        <v>8</v>
      </c>
      <c r="G6633" t="s">
        <v>32</v>
      </c>
      <c r="H6633" t="s">
        <v>223</v>
      </c>
      <c r="I6633">
        <v>5112</v>
      </c>
      <c r="J6633" t="s">
        <v>16</v>
      </c>
      <c r="K6633" t="s">
        <v>17</v>
      </c>
      <c r="L6633">
        <v>2022</v>
      </c>
      <c r="M6633" t="s">
        <v>18</v>
      </c>
    </row>
    <row r="6634" spans="1:13" x14ac:dyDescent="0.25">
      <c r="A6634" s="1">
        <v>44678</v>
      </c>
      <c r="B6634" s="2">
        <v>0.76597222222222228</v>
      </c>
      <c r="C6634" t="s">
        <v>25</v>
      </c>
      <c r="D6634" t="s">
        <v>28</v>
      </c>
      <c r="E6634">
        <v>4</v>
      </c>
      <c r="F6634">
        <v>8</v>
      </c>
      <c r="G6634" t="s">
        <v>20</v>
      </c>
      <c r="H6634" t="s">
        <v>223</v>
      </c>
      <c r="I6634">
        <v>5254</v>
      </c>
      <c r="J6634" t="s">
        <v>16</v>
      </c>
      <c r="K6634" t="s">
        <v>17</v>
      </c>
      <c r="L6634">
        <v>2022</v>
      </c>
      <c r="M6634" t="s">
        <v>18</v>
      </c>
    </row>
    <row r="6635" spans="1:13" x14ac:dyDescent="0.25">
      <c r="A6635" s="1">
        <v>44678</v>
      </c>
      <c r="B6635" s="2">
        <v>0.48958333333333331</v>
      </c>
      <c r="C6635" t="s">
        <v>25</v>
      </c>
      <c r="D6635" t="s">
        <v>72</v>
      </c>
      <c r="E6635">
        <v>9</v>
      </c>
      <c r="F6635">
        <v>14</v>
      </c>
      <c r="G6635" t="s">
        <v>32</v>
      </c>
      <c r="H6635" t="s">
        <v>222</v>
      </c>
      <c r="I6635">
        <v>6186</v>
      </c>
      <c r="J6635" t="s">
        <v>16</v>
      </c>
      <c r="K6635" t="s">
        <v>17</v>
      </c>
      <c r="L6635">
        <v>2022</v>
      </c>
      <c r="M6635" t="s">
        <v>18</v>
      </c>
    </row>
    <row r="6636" spans="1:13" x14ac:dyDescent="0.25">
      <c r="A6636" s="1">
        <v>44679</v>
      </c>
      <c r="B6636" s="2">
        <v>0.30972222222222223</v>
      </c>
      <c r="C6636" t="s">
        <v>33</v>
      </c>
      <c r="D6636" t="s">
        <v>35</v>
      </c>
      <c r="E6636">
        <v>11</v>
      </c>
      <c r="F6636">
        <v>14</v>
      </c>
      <c r="G6636" t="s">
        <v>23</v>
      </c>
      <c r="H6636" t="s">
        <v>221</v>
      </c>
      <c r="I6636">
        <v>5746</v>
      </c>
      <c r="J6636" t="s">
        <v>55</v>
      </c>
      <c r="K6636" t="s">
        <v>56</v>
      </c>
      <c r="L6636">
        <v>2022</v>
      </c>
      <c r="M6636" t="s">
        <v>18</v>
      </c>
    </row>
    <row r="6637" spans="1:13" x14ac:dyDescent="0.25">
      <c r="A6637" s="1">
        <v>44679</v>
      </c>
      <c r="B6637" s="2">
        <v>0.56944444444444442</v>
      </c>
      <c r="C6637" t="s">
        <v>33</v>
      </c>
      <c r="D6637" t="s">
        <v>70</v>
      </c>
      <c r="E6637">
        <v>5</v>
      </c>
      <c r="F6637">
        <v>9</v>
      </c>
      <c r="G6637" t="s">
        <v>32</v>
      </c>
      <c r="H6637" t="s">
        <v>223</v>
      </c>
      <c r="I6637">
        <v>5139</v>
      </c>
      <c r="J6637" t="s">
        <v>16</v>
      </c>
      <c r="K6637" t="s">
        <v>17</v>
      </c>
      <c r="L6637">
        <v>2022</v>
      </c>
      <c r="M6637" t="s">
        <v>18</v>
      </c>
    </row>
    <row r="6638" spans="1:13" x14ac:dyDescent="0.25">
      <c r="A6638" s="1">
        <v>44679</v>
      </c>
      <c r="B6638" s="2">
        <v>0.62222222222222223</v>
      </c>
      <c r="C6638" t="s">
        <v>33</v>
      </c>
      <c r="D6638" t="s">
        <v>63</v>
      </c>
      <c r="E6638">
        <v>3</v>
      </c>
      <c r="F6638">
        <v>6</v>
      </c>
      <c r="G6638" t="s">
        <v>23</v>
      </c>
      <c r="H6638" t="s">
        <v>221</v>
      </c>
      <c r="I6638">
        <v>5926</v>
      </c>
      <c r="J6638" t="s">
        <v>16</v>
      </c>
      <c r="K6638" t="s">
        <v>17</v>
      </c>
      <c r="L6638">
        <v>2022</v>
      </c>
      <c r="M6638" t="s">
        <v>18</v>
      </c>
    </row>
    <row r="6639" spans="1:13" x14ac:dyDescent="0.25">
      <c r="A6639" s="1">
        <v>44679</v>
      </c>
      <c r="B6639" s="2">
        <v>0.62708333333333333</v>
      </c>
      <c r="C6639" t="s">
        <v>33</v>
      </c>
      <c r="D6639" t="s">
        <v>65</v>
      </c>
      <c r="E6639">
        <v>5</v>
      </c>
      <c r="F6639">
        <v>8</v>
      </c>
      <c r="G6639" t="s">
        <v>23</v>
      </c>
      <c r="H6639" t="s">
        <v>221</v>
      </c>
      <c r="I6639">
        <v>6091</v>
      </c>
      <c r="J6639" t="s">
        <v>16</v>
      </c>
      <c r="K6639" t="s">
        <v>17</v>
      </c>
      <c r="L6639">
        <v>2022</v>
      </c>
      <c r="M6639" t="s">
        <v>18</v>
      </c>
    </row>
    <row r="6640" spans="1:13" x14ac:dyDescent="0.25">
      <c r="A6640" s="1">
        <v>44679</v>
      </c>
      <c r="B6640" s="2">
        <v>0.65486111111111112</v>
      </c>
      <c r="C6640" t="s">
        <v>33</v>
      </c>
      <c r="D6640" t="s">
        <v>62</v>
      </c>
      <c r="E6640">
        <v>3</v>
      </c>
      <c r="F6640">
        <v>7</v>
      </c>
      <c r="G6640" t="s">
        <v>20</v>
      </c>
      <c r="H6640" t="s">
        <v>223</v>
      </c>
      <c r="I6640">
        <v>5242</v>
      </c>
      <c r="J6640" t="s">
        <v>16</v>
      </c>
      <c r="K6640" t="s">
        <v>17</v>
      </c>
      <c r="L6640">
        <v>2022</v>
      </c>
      <c r="M6640" t="s">
        <v>18</v>
      </c>
    </row>
    <row r="6641" spans="1:13" x14ac:dyDescent="0.25">
      <c r="A6641" s="1">
        <v>44679</v>
      </c>
      <c r="B6641" s="2">
        <v>0.77500000000000002</v>
      </c>
      <c r="C6641" t="s">
        <v>33</v>
      </c>
      <c r="D6641" t="s">
        <v>87</v>
      </c>
      <c r="E6641">
        <v>0</v>
      </c>
      <c r="F6641">
        <v>0</v>
      </c>
      <c r="G6641" t="s">
        <v>15</v>
      </c>
      <c r="H6641" t="s">
        <v>221</v>
      </c>
      <c r="I6641">
        <v>5466</v>
      </c>
      <c r="J6641" t="s">
        <v>16</v>
      </c>
      <c r="K6641" t="s">
        <v>17</v>
      </c>
      <c r="L6641">
        <v>2022</v>
      </c>
      <c r="M6641" t="s">
        <v>18</v>
      </c>
    </row>
    <row r="6642" spans="1:13" x14ac:dyDescent="0.25">
      <c r="A6642" s="1">
        <v>44679</v>
      </c>
      <c r="B6642" s="2">
        <v>0.88472222222222219</v>
      </c>
      <c r="C6642" t="s">
        <v>33</v>
      </c>
      <c r="D6642" t="s">
        <v>81</v>
      </c>
      <c r="E6642">
        <v>0</v>
      </c>
      <c r="F6642">
        <v>0</v>
      </c>
      <c r="G6642" t="s">
        <v>32</v>
      </c>
      <c r="H6642" t="s">
        <v>223</v>
      </c>
      <c r="I6642">
        <v>5117</v>
      </c>
      <c r="J6642" t="s">
        <v>38</v>
      </c>
      <c r="K6642" t="s">
        <v>39</v>
      </c>
      <c r="L6642">
        <v>2022</v>
      </c>
      <c r="M6642" t="s">
        <v>18</v>
      </c>
    </row>
    <row r="6643" spans="1:13" x14ac:dyDescent="0.25">
      <c r="A6643" s="1">
        <v>44680</v>
      </c>
      <c r="B6643" s="2">
        <v>0.48888888888888887</v>
      </c>
      <c r="C6643" t="s">
        <v>40</v>
      </c>
      <c r="D6643" t="s">
        <v>31</v>
      </c>
      <c r="E6643">
        <v>3</v>
      </c>
      <c r="F6643">
        <v>7</v>
      </c>
      <c r="G6643" t="s">
        <v>20</v>
      </c>
      <c r="H6643" t="s">
        <v>223</v>
      </c>
      <c r="I6643">
        <v>5048</v>
      </c>
      <c r="J6643" t="s">
        <v>38</v>
      </c>
      <c r="K6643" t="s">
        <v>39</v>
      </c>
      <c r="L6643">
        <v>2022</v>
      </c>
      <c r="M6643" t="s">
        <v>18</v>
      </c>
    </row>
    <row r="6644" spans="1:13" x14ac:dyDescent="0.25">
      <c r="A6644" s="1">
        <v>44680</v>
      </c>
      <c r="B6644" s="2">
        <v>0.71111111111111114</v>
      </c>
      <c r="C6644" t="s">
        <v>40</v>
      </c>
      <c r="D6644" t="s">
        <v>65</v>
      </c>
      <c r="E6644">
        <v>0</v>
      </c>
      <c r="F6644">
        <v>0</v>
      </c>
      <c r="G6644" t="s">
        <v>15</v>
      </c>
      <c r="H6644" t="s">
        <v>223</v>
      </c>
      <c r="I6644">
        <v>6056</v>
      </c>
      <c r="J6644" t="s">
        <v>16</v>
      </c>
      <c r="K6644" t="s">
        <v>17</v>
      </c>
      <c r="L6644">
        <v>2022</v>
      </c>
      <c r="M6644" t="s">
        <v>18</v>
      </c>
    </row>
    <row r="6645" spans="1:13" x14ac:dyDescent="0.25">
      <c r="A6645" s="1">
        <v>44680</v>
      </c>
      <c r="B6645" s="2">
        <v>0.76388888888888884</v>
      </c>
      <c r="C6645" t="s">
        <v>40</v>
      </c>
      <c r="D6645" t="s">
        <v>64</v>
      </c>
      <c r="E6645">
        <v>0</v>
      </c>
      <c r="F6645">
        <v>0</v>
      </c>
      <c r="G6645" t="s">
        <v>20</v>
      </c>
      <c r="H6645" t="s">
        <v>223</v>
      </c>
      <c r="I6645">
        <v>5115</v>
      </c>
      <c r="J6645" t="s">
        <v>16</v>
      </c>
      <c r="K6645" t="s">
        <v>17</v>
      </c>
      <c r="L6645">
        <v>2022</v>
      </c>
      <c r="M6645" t="s">
        <v>18</v>
      </c>
    </row>
    <row r="6646" spans="1:13" x14ac:dyDescent="0.25">
      <c r="A6646" s="1">
        <v>44680</v>
      </c>
      <c r="B6646" s="2">
        <v>0.77430555555555558</v>
      </c>
      <c r="C6646" t="s">
        <v>40</v>
      </c>
      <c r="D6646" t="s">
        <v>68</v>
      </c>
      <c r="E6646">
        <v>5</v>
      </c>
      <c r="F6646">
        <v>9</v>
      </c>
      <c r="G6646" t="s">
        <v>20</v>
      </c>
      <c r="H6646" t="s">
        <v>223</v>
      </c>
      <c r="I6646">
        <v>5110</v>
      </c>
      <c r="J6646" t="s">
        <v>16</v>
      </c>
      <c r="K6646" t="s">
        <v>17</v>
      </c>
      <c r="L6646">
        <v>2022</v>
      </c>
      <c r="M6646" t="s">
        <v>18</v>
      </c>
    </row>
    <row r="6647" spans="1:13" x14ac:dyDescent="0.25">
      <c r="A6647" s="1">
        <v>44680</v>
      </c>
      <c r="B6647" s="2">
        <v>0.80694444444444446</v>
      </c>
      <c r="C6647" t="s">
        <v>40</v>
      </c>
      <c r="D6647" t="s">
        <v>51</v>
      </c>
      <c r="E6647">
        <v>8</v>
      </c>
      <c r="F6647">
        <v>12</v>
      </c>
      <c r="G6647" t="s">
        <v>32</v>
      </c>
      <c r="H6647" t="s">
        <v>223</v>
      </c>
      <c r="I6647">
        <v>5097</v>
      </c>
      <c r="J6647" t="s">
        <v>16</v>
      </c>
      <c r="K6647" t="s">
        <v>17</v>
      </c>
      <c r="L6647">
        <v>2022</v>
      </c>
      <c r="M6647" t="s">
        <v>18</v>
      </c>
    </row>
    <row r="6648" spans="1:13" x14ac:dyDescent="0.25">
      <c r="A6648" s="1">
        <v>44680</v>
      </c>
      <c r="B6648" s="2">
        <v>0.88472222222222219</v>
      </c>
      <c r="C6648" t="s">
        <v>40</v>
      </c>
      <c r="D6648" t="s">
        <v>95</v>
      </c>
      <c r="E6648">
        <v>7</v>
      </c>
      <c r="F6648">
        <v>10</v>
      </c>
      <c r="G6648" t="s">
        <v>15</v>
      </c>
      <c r="H6648" t="s">
        <v>221</v>
      </c>
      <c r="I6648">
        <v>5866</v>
      </c>
      <c r="J6648" t="s">
        <v>16</v>
      </c>
      <c r="K6648" t="s">
        <v>17</v>
      </c>
      <c r="L6648">
        <v>2022</v>
      </c>
      <c r="M6648" t="s">
        <v>18</v>
      </c>
    </row>
    <row r="6649" spans="1:13" x14ac:dyDescent="0.25">
      <c r="A6649" s="1">
        <v>44680</v>
      </c>
      <c r="B6649" s="2">
        <v>0.97777777777777775</v>
      </c>
      <c r="C6649" t="s">
        <v>40</v>
      </c>
      <c r="D6649" t="s">
        <v>114</v>
      </c>
      <c r="E6649">
        <v>9</v>
      </c>
      <c r="F6649">
        <v>14</v>
      </c>
      <c r="G6649" t="s">
        <v>23</v>
      </c>
      <c r="H6649" t="s">
        <v>221</v>
      </c>
      <c r="I6649">
        <v>5931</v>
      </c>
      <c r="J6649" t="s">
        <v>55</v>
      </c>
      <c r="K6649" t="s">
        <v>56</v>
      </c>
      <c r="L6649">
        <v>2022</v>
      </c>
      <c r="M6649" t="s">
        <v>18</v>
      </c>
    </row>
    <row r="6650" spans="1:13" x14ac:dyDescent="0.25">
      <c r="A6650" s="1">
        <v>44680</v>
      </c>
      <c r="B6650" s="2">
        <v>1.6666666666666666E-2</v>
      </c>
      <c r="C6650" t="s">
        <v>40</v>
      </c>
      <c r="D6650" t="s">
        <v>65</v>
      </c>
      <c r="E6650">
        <v>3</v>
      </c>
      <c r="F6650">
        <v>8</v>
      </c>
      <c r="G6650" t="s">
        <v>23</v>
      </c>
      <c r="H6650" t="s">
        <v>221</v>
      </c>
      <c r="I6650">
        <v>6096</v>
      </c>
      <c r="J6650" t="s">
        <v>16</v>
      </c>
      <c r="K6650" t="s">
        <v>17</v>
      </c>
      <c r="L6650">
        <v>2022</v>
      </c>
      <c r="M6650" t="s">
        <v>18</v>
      </c>
    </row>
    <row r="6651" spans="1:13" x14ac:dyDescent="0.25">
      <c r="A6651" s="1">
        <v>44680</v>
      </c>
      <c r="B6651" s="2">
        <v>2.361111111111111E-2</v>
      </c>
      <c r="C6651" t="s">
        <v>40</v>
      </c>
      <c r="D6651" t="s">
        <v>94</v>
      </c>
      <c r="E6651">
        <v>3</v>
      </c>
      <c r="F6651">
        <v>8</v>
      </c>
      <c r="G6651" t="s">
        <v>15</v>
      </c>
      <c r="H6651" t="s">
        <v>221</v>
      </c>
      <c r="I6651">
        <v>5841</v>
      </c>
      <c r="J6651" t="s">
        <v>45</v>
      </c>
      <c r="K6651" t="s">
        <v>46</v>
      </c>
      <c r="L6651">
        <v>2022</v>
      </c>
      <c r="M6651" t="s">
        <v>18</v>
      </c>
    </row>
    <row r="6652" spans="1:13" x14ac:dyDescent="0.25">
      <c r="A6652" s="1">
        <v>44681</v>
      </c>
      <c r="B6652" s="2">
        <v>0.71458333333333335</v>
      </c>
      <c r="C6652" t="s">
        <v>50</v>
      </c>
      <c r="D6652" t="s">
        <v>60</v>
      </c>
      <c r="E6652">
        <v>3</v>
      </c>
      <c r="F6652">
        <v>9</v>
      </c>
      <c r="G6652" t="s">
        <v>15</v>
      </c>
      <c r="H6652" t="s">
        <v>224</v>
      </c>
      <c r="I6652">
        <v>3011</v>
      </c>
      <c r="J6652" t="s">
        <v>130</v>
      </c>
      <c r="K6652" t="s">
        <v>39</v>
      </c>
      <c r="L6652">
        <v>2022</v>
      </c>
      <c r="M6652" t="s">
        <v>18</v>
      </c>
    </row>
    <row r="6653" spans="1:13" x14ac:dyDescent="0.25">
      <c r="A6653" s="1">
        <v>44681</v>
      </c>
      <c r="B6653" s="2">
        <v>0.86944444444444446</v>
      </c>
      <c r="C6653" t="s">
        <v>50</v>
      </c>
      <c r="D6653" t="s">
        <v>60</v>
      </c>
      <c r="E6653">
        <v>8</v>
      </c>
      <c r="F6653">
        <v>14</v>
      </c>
      <c r="G6653" t="s">
        <v>23</v>
      </c>
      <c r="H6653" t="s">
        <v>224</v>
      </c>
      <c r="I6653">
        <v>3024</v>
      </c>
      <c r="J6653" t="s">
        <v>61</v>
      </c>
      <c r="K6653" t="s">
        <v>17</v>
      </c>
      <c r="L6653">
        <v>2022</v>
      </c>
      <c r="M6653" t="s">
        <v>18</v>
      </c>
    </row>
    <row r="6654" spans="1:13" x14ac:dyDescent="0.25">
      <c r="A6654" s="1">
        <v>44681</v>
      </c>
      <c r="B6654" s="2">
        <v>0.41319444444444442</v>
      </c>
      <c r="C6654" t="s">
        <v>50</v>
      </c>
      <c r="D6654" t="s">
        <v>85</v>
      </c>
      <c r="E6654">
        <v>3</v>
      </c>
      <c r="F6654">
        <v>9</v>
      </c>
      <c r="G6654" t="s">
        <v>23</v>
      </c>
      <c r="H6654" t="s">
        <v>221</v>
      </c>
      <c r="I6654">
        <v>5461</v>
      </c>
      <c r="J6654" t="s">
        <v>16</v>
      </c>
      <c r="K6654" t="s">
        <v>17</v>
      </c>
      <c r="L6654">
        <v>2022</v>
      </c>
      <c r="M6654" t="s">
        <v>18</v>
      </c>
    </row>
    <row r="6655" spans="1:13" x14ac:dyDescent="0.25">
      <c r="A6655" s="1">
        <v>44681</v>
      </c>
      <c r="B6655" s="2">
        <v>0.81458333333333333</v>
      </c>
      <c r="C6655" t="s">
        <v>50</v>
      </c>
      <c r="D6655" t="s">
        <v>84</v>
      </c>
      <c r="E6655">
        <v>6</v>
      </c>
      <c r="F6655">
        <v>13</v>
      </c>
      <c r="G6655" t="s">
        <v>15</v>
      </c>
      <c r="H6655" t="s">
        <v>221</v>
      </c>
      <c r="I6655">
        <v>6071</v>
      </c>
      <c r="J6655" t="s">
        <v>16</v>
      </c>
      <c r="K6655" t="s">
        <v>17</v>
      </c>
      <c r="L6655">
        <v>2022</v>
      </c>
      <c r="M6655" t="s">
        <v>18</v>
      </c>
    </row>
    <row r="6656" spans="1:13" x14ac:dyDescent="0.25">
      <c r="A6656" s="1">
        <v>44681</v>
      </c>
      <c r="B6656" s="2">
        <v>0.84305555555555556</v>
      </c>
      <c r="C6656" t="s">
        <v>50</v>
      </c>
      <c r="D6656" t="s">
        <v>105</v>
      </c>
      <c r="E6656">
        <v>4</v>
      </c>
      <c r="F6656">
        <v>11</v>
      </c>
      <c r="G6656" t="s">
        <v>23</v>
      </c>
      <c r="H6656" t="s">
        <v>221</v>
      </c>
      <c r="I6656">
        <v>5631</v>
      </c>
      <c r="J6656" t="s">
        <v>16</v>
      </c>
      <c r="K6656" t="s">
        <v>17</v>
      </c>
      <c r="L6656">
        <v>2022</v>
      </c>
      <c r="M6656" t="s">
        <v>18</v>
      </c>
    </row>
    <row r="6657" spans="1:13" x14ac:dyDescent="0.25">
      <c r="A6657" s="1">
        <v>44681</v>
      </c>
      <c r="B6657" s="2">
        <v>0.86736111111111114</v>
      </c>
      <c r="C6657" t="s">
        <v>50</v>
      </c>
      <c r="D6657" t="s">
        <v>86</v>
      </c>
      <c r="E6657">
        <v>11</v>
      </c>
      <c r="F6657">
        <v>18</v>
      </c>
      <c r="G6657" t="s">
        <v>20</v>
      </c>
      <c r="H6657" t="s">
        <v>223</v>
      </c>
      <c r="I6657">
        <v>5128</v>
      </c>
      <c r="J6657" t="s">
        <v>16</v>
      </c>
      <c r="K6657" t="s">
        <v>17</v>
      </c>
      <c r="L6657">
        <v>2022</v>
      </c>
      <c r="M6657" t="s">
        <v>18</v>
      </c>
    </row>
    <row r="6658" spans="1:13" x14ac:dyDescent="0.25">
      <c r="A6658" s="1">
        <v>44682</v>
      </c>
      <c r="B6658" s="2">
        <v>0.52847222222222223</v>
      </c>
      <c r="C6658" t="s">
        <v>53</v>
      </c>
      <c r="D6658" t="s">
        <v>48</v>
      </c>
      <c r="E6658">
        <v>4</v>
      </c>
      <c r="F6658">
        <v>9</v>
      </c>
      <c r="G6658" t="s">
        <v>23</v>
      </c>
      <c r="H6658" t="s">
        <v>221</v>
      </c>
      <c r="I6658">
        <v>6136</v>
      </c>
      <c r="J6658" t="s">
        <v>16</v>
      </c>
      <c r="K6658" t="s">
        <v>17</v>
      </c>
      <c r="L6658">
        <v>2022</v>
      </c>
      <c r="M6658" t="s">
        <v>18</v>
      </c>
    </row>
    <row r="6659" spans="1:13" x14ac:dyDescent="0.25">
      <c r="A6659" s="1">
        <v>44683</v>
      </c>
      <c r="B6659" s="2">
        <v>0.34652777777777777</v>
      </c>
      <c r="C6659" t="s">
        <v>13</v>
      </c>
      <c r="D6659" t="s">
        <v>102</v>
      </c>
      <c r="E6659">
        <v>9</v>
      </c>
      <c r="F6659">
        <v>13</v>
      </c>
      <c r="G6659" t="s">
        <v>20</v>
      </c>
      <c r="H6659" t="s">
        <v>223</v>
      </c>
      <c r="I6659">
        <v>5180</v>
      </c>
      <c r="J6659" t="s">
        <v>29</v>
      </c>
      <c r="K6659" t="s">
        <v>30</v>
      </c>
      <c r="L6659">
        <v>2022</v>
      </c>
      <c r="M6659" t="s">
        <v>18</v>
      </c>
    </row>
    <row r="6660" spans="1:13" x14ac:dyDescent="0.25">
      <c r="A6660" s="1">
        <v>44683</v>
      </c>
      <c r="B6660" s="2">
        <v>0.50902777777777775</v>
      </c>
      <c r="C6660" t="s">
        <v>13</v>
      </c>
      <c r="D6660" t="s">
        <v>70</v>
      </c>
      <c r="E6660">
        <v>16</v>
      </c>
      <c r="F6660">
        <v>20</v>
      </c>
      <c r="G6660" t="s">
        <v>20</v>
      </c>
      <c r="H6660" t="s">
        <v>223</v>
      </c>
      <c r="I6660">
        <v>5197</v>
      </c>
      <c r="J6660" t="s">
        <v>91</v>
      </c>
      <c r="K6660" t="s">
        <v>92</v>
      </c>
      <c r="L6660">
        <v>2022</v>
      </c>
      <c r="M6660" t="s">
        <v>18</v>
      </c>
    </row>
    <row r="6661" spans="1:13" x14ac:dyDescent="0.25">
      <c r="A6661" s="1">
        <v>44683</v>
      </c>
      <c r="B6661" s="2">
        <v>0.59444444444444444</v>
      </c>
      <c r="C6661" t="s">
        <v>13</v>
      </c>
      <c r="D6661" t="s">
        <v>48</v>
      </c>
      <c r="E6661">
        <v>7</v>
      </c>
      <c r="F6661">
        <v>10</v>
      </c>
      <c r="G6661" t="s">
        <v>15</v>
      </c>
      <c r="H6661" t="s">
        <v>221</v>
      </c>
      <c r="I6661">
        <v>5821</v>
      </c>
      <c r="J6661" t="s">
        <v>16</v>
      </c>
      <c r="K6661" t="s">
        <v>17</v>
      </c>
      <c r="L6661">
        <v>2022</v>
      </c>
      <c r="M6661" t="s">
        <v>18</v>
      </c>
    </row>
    <row r="6662" spans="1:13" x14ac:dyDescent="0.25">
      <c r="A6662" s="1">
        <v>44683</v>
      </c>
      <c r="B6662" s="2">
        <v>0.64027777777777772</v>
      </c>
      <c r="C6662" t="s">
        <v>13</v>
      </c>
      <c r="D6662" t="s">
        <v>47</v>
      </c>
      <c r="E6662">
        <v>9</v>
      </c>
      <c r="F6662">
        <v>12</v>
      </c>
      <c r="G6662" t="s">
        <v>15</v>
      </c>
      <c r="H6662" t="s">
        <v>221</v>
      </c>
      <c r="I6662">
        <v>6046</v>
      </c>
      <c r="J6662" t="s">
        <v>91</v>
      </c>
      <c r="K6662" t="s">
        <v>92</v>
      </c>
      <c r="L6662">
        <v>2022</v>
      </c>
      <c r="M6662" t="s">
        <v>18</v>
      </c>
    </row>
    <row r="6663" spans="1:13" x14ac:dyDescent="0.25">
      <c r="A6663" s="1">
        <v>44683</v>
      </c>
      <c r="B6663" s="2">
        <v>0.88958333333333328</v>
      </c>
      <c r="C6663" t="s">
        <v>13</v>
      </c>
      <c r="D6663" t="s">
        <v>65</v>
      </c>
      <c r="E6663">
        <v>11</v>
      </c>
      <c r="F6663">
        <v>14</v>
      </c>
      <c r="G6663" t="s">
        <v>23</v>
      </c>
      <c r="H6663" t="s">
        <v>221</v>
      </c>
      <c r="I6663">
        <v>5471</v>
      </c>
      <c r="J6663" t="s">
        <v>55</v>
      </c>
      <c r="K6663" t="s">
        <v>56</v>
      </c>
      <c r="L6663">
        <v>2022</v>
      </c>
      <c r="M6663" t="s">
        <v>18</v>
      </c>
    </row>
    <row r="6664" spans="1:13" x14ac:dyDescent="0.25">
      <c r="A6664" s="1">
        <v>44683</v>
      </c>
      <c r="B6664" s="2">
        <v>0.92361111111111116</v>
      </c>
      <c r="C6664" t="s">
        <v>13</v>
      </c>
      <c r="D6664" t="s">
        <v>26</v>
      </c>
      <c r="E6664">
        <v>0</v>
      </c>
      <c r="F6664">
        <v>0</v>
      </c>
      <c r="G6664" t="s">
        <v>32</v>
      </c>
      <c r="H6664" t="s">
        <v>223</v>
      </c>
      <c r="I6664">
        <v>5356</v>
      </c>
      <c r="J6664" t="s">
        <v>16</v>
      </c>
      <c r="K6664" t="s">
        <v>17</v>
      </c>
      <c r="L6664">
        <v>2022</v>
      </c>
      <c r="M6664" t="s">
        <v>18</v>
      </c>
    </row>
    <row r="6665" spans="1:13" x14ac:dyDescent="0.25">
      <c r="A6665" s="1">
        <v>44683</v>
      </c>
      <c r="B6665" s="2">
        <v>0.96527777777777779</v>
      </c>
      <c r="C6665" t="s">
        <v>13</v>
      </c>
      <c r="D6665" t="s">
        <v>43</v>
      </c>
      <c r="E6665">
        <v>10</v>
      </c>
      <c r="F6665">
        <v>17</v>
      </c>
      <c r="G6665" t="s">
        <v>20</v>
      </c>
      <c r="H6665" t="s">
        <v>223</v>
      </c>
      <c r="I6665">
        <v>5087</v>
      </c>
      <c r="J6665" t="s">
        <v>16</v>
      </c>
      <c r="K6665" t="s">
        <v>17</v>
      </c>
      <c r="L6665">
        <v>2022</v>
      </c>
      <c r="M6665" t="s">
        <v>18</v>
      </c>
    </row>
    <row r="6666" spans="1:13" x14ac:dyDescent="0.25">
      <c r="A6666" s="1">
        <v>44684</v>
      </c>
      <c r="B6666" s="2">
        <v>0.64722222222222225</v>
      </c>
      <c r="C6666" t="s">
        <v>21</v>
      </c>
      <c r="D6666" t="s">
        <v>93</v>
      </c>
      <c r="E6666">
        <v>0</v>
      </c>
      <c r="F6666">
        <v>0</v>
      </c>
      <c r="G6666" t="s">
        <v>32</v>
      </c>
      <c r="H6666" t="s">
        <v>223</v>
      </c>
      <c r="I6666">
        <v>5347</v>
      </c>
      <c r="J6666" t="s">
        <v>16</v>
      </c>
      <c r="K6666" t="s">
        <v>17</v>
      </c>
      <c r="L6666">
        <v>2022</v>
      </c>
      <c r="M6666" t="s">
        <v>18</v>
      </c>
    </row>
    <row r="6667" spans="1:13" x14ac:dyDescent="0.25">
      <c r="A6667" s="1">
        <v>44684</v>
      </c>
      <c r="B6667" s="2">
        <v>0.6479166666666667</v>
      </c>
      <c r="C6667" t="s">
        <v>21</v>
      </c>
      <c r="D6667" t="s">
        <v>68</v>
      </c>
      <c r="E6667">
        <v>0</v>
      </c>
      <c r="F6667">
        <v>0</v>
      </c>
      <c r="G6667" t="s">
        <v>20</v>
      </c>
      <c r="H6667" t="s">
        <v>223</v>
      </c>
      <c r="I6667">
        <v>5294</v>
      </c>
      <c r="J6667" t="s">
        <v>16</v>
      </c>
      <c r="K6667" t="s">
        <v>17</v>
      </c>
      <c r="L6667">
        <v>2022</v>
      </c>
      <c r="M6667" t="s">
        <v>18</v>
      </c>
    </row>
    <row r="6668" spans="1:13" x14ac:dyDescent="0.25">
      <c r="A6668" s="1">
        <v>44684</v>
      </c>
      <c r="B6668" s="2">
        <v>0.89444444444444449</v>
      </c>
      <c r="C6668" t="s">
        <v>21</v>
      </c>
      <c r="D6668" t="s">
        <v>71</v>
      </c>
      <c r="E6668">
        <v>0</v>
      </c>
      <c r="F6668">
        <v>0</v>
      </c>
      <c r="G6668" t="s">
        <v>20</v>
      </c>
      <c r="H6668" t="s">
        <v>223</v>
      </c>
      <c r="I6668">
        <v>5139</v>
      </c>
      <c r="J6668" t="s">
        <v>16</v>
      </c>
      <c r="K6668" t="s">
        <v>17</v>
      </c>
      <c r="L6668">
        <v>2022</v>
      </c>
      <c r="M6668" t="s">
        <v>18</v>
      </c>
    </row>
    <row r="6669" spans="1:13" x14ac:dyDescent="0.25">
      <c r="A6669" s="1">
        <v>44685</v>
      </c>
      <c r="B6669" s="2">
        <v>0.26041666666666669</v>
      </c>
      <c r="C6669" t="s">
        <v>25</v>
      </c>
      <c r="D6669" t="s">
        <v>65</v>
      </c>
      <c r="E6669">
        <v>0</v>
      </c>
      <c r="F6669">
        <v>0</v>
      </c>
      <c r="G6669" t="s">
        <v>23</v>
      </c>
      <c r="H6669" t="s">
        <v>221</v>
      </c>
      <c r="I6669">
        <v>5951</v>
      </c>
      <c r="J6669" t="s">
        <v>16</v>
      </c>
      <c r="K6669" t="s">
        <v>17</v>
      </c>
      <c r="L6669">
        <v>2022</v>
      </c>
      <c r="M6669" t="s">
        <v>18</v>
      </c>
    </row>
    <row r="6670" spans="1:13" x14ac:dyDescent="0.25">
      <c r="A6670" s="1">
        <v>44685</v>
      </c>
      <c r="B6670" s="2">
        <v>0.31805555555555554</v>
      </c>
      <c r="C6670" t="s">
        <v>25</v>
      </c>
      <c r="D6670" t="s">
        <v>71</v>
      </c>
      <c r="E6670">
        <v>0</v>
      </c>
      <c r="F6670">
        <v>0</v>
      </c>
      <c r="G6670" t="s">
        <v>20</v>
      </c>
      <c r="H6670" t="s">
        <v>223</v>
      </c>
      <c r="I6670">
        <v>5303</v>
      </c>
      <c r="J6670" t="s">
        <v>55</v>
      </c>
      <c r="K6670" t="s">
        <v>56</v>
      </c>
      <c r="L6670">
        <v>2022</v>
      </c>
      <c r="M6670" t="s">
        <v>18</v>
      </c>
    </row>
    <row r="6671" spans="1:13" x14ac:dyDescent="0.25">
      <c r="A6671" s="1">
        <v>44685</v>
      </c>
      <c r="B6671" s="2">
        <v>0.6430555555555556</v>
      </c>
      <c r="C6671" t="s">
        <v>25</v>
      </c>
      <c r="D6671" t="s">
        <v>98</v>
      </c>
      <c r="E6671">
        <v>7</v>
      </c>
      <c r="F6671">
        <v>11</v>
      </c>
      <c r="G6671" t="s">
        <v>32</v>
      </c>
      <c r="H6671" t="s">
        <v>223</v>
      </c>
      <c r="I6671">
        <v>5336</v>
      </c>
      <c r="J6671" t="s">
        <v>55</v>
      </c>
      <c r="K6671" t="s">
        <v>56</v>
      </c>
      <c r="L6671">
        <v>2022</v>
      </c>
      <c r="M6671" t="s">
        <v>18</v>
      </c>
    </row>
    <row r="6672" spans="1:13" x14ac:dyDescent="0.25">
      <c r="A6672" s="1">
        <v>44685</v>
      </c>
      <c r="B6672" s="2">
        <v>0.68194444444444446</v>
      </c>
      <c r="C6672" t="s">
        <v>25</v>
      </c>
      <c r="D6672" t="s">
        <v>95</v>
      </c>
      <c r="E6672">
        <v>3</v>
      </c>
      <c r="F6672">
        <v>6</v>
      </c>
      <c r="G6672" t="s">
        <v>15</v>
      </c>
      <c r="H6672" t="s">
        <v>221</v>
      </c>
      <c r="I6672">
        <v>5571</v>
      </c>
      <c r="J6672" t="s">
        <v>16</v>
      </c>
      <c r="K6672" t="s">
        <v>17</v>
      </c>
      <c r="L6672">
        <v>2022</v>
      </c>
      <c r="M6672" t="s">
        <v>18</v>
      </c>
    </row>
    <row r="6673" spans="1:13" x14ac:dyDescent="0.25">
      <c r="A6673" s="1">
        <v>44686</v>
      </c>
      <c r="B6673" s="2">
        <v>0.75972222222222219</v>
      </c>
      <c r="C6673" t="s">
        <v>33</v>
      </c>
      <c r="D6673" t="s">
        <v>42</v>
      </c>
      <c r="E6673">
        <v>0</v>
      </c>
      <c r="F6673">
        <v>0</v>
      </c>
      <c r="G6673" t="s">
        <v>32</v>
      </c>
      <c r="H6673" t="s">
        <v>223</v>
      </c>
      <c r="I6673">
        <v>5040</v>
      </c>
      <c r="J6673" t="s">
        <v>16</v>
      </c>
      <c r="K6673" t="s">
        <v>17</v>
      </c>
      <c r="L6673">
        <v>2022</v>
      </c>
      <c r="M6673" t="s">
        <v>18</v>
      </c>
    </row>
    <row r="6674" spans="1:13" x14ac:dyDescent="0.25">
      <c r="A6674" s="1">
        <v>44686</v>
      </c>
      <c r="B6674" s="2">
        <v>0.89236111111111116</v>
      </c>
      <c r="C6674" t="s">
        <v>33</v>
      </c>
      <c r="D6674" t="s">
        <v>48</v>
      </c>
      <c r="E6674">
        <v>0</v>
      </c>
      <c r="F6674">
        <v>0</v>
      </c>
      <c r="G6674" t="s">
        <v>23</v>
      </c>
      <c r="H6674" t="s">
        <v>221</v>
      </c>
      <c r="I6674">
        <v>5766</v>
      </c>
      <c r="J6674" t="s">
        <v>16</v>
      </c>
      <c r="K6674" t="s">
        <v>17</v>
      </c>
      <c r="L6674">
        <v>2022</v>
      </c>
      <c r="M6674" t="s">
        <v>18</v>
      </c>
    </row>
    <row r="6675" spans="1:13" x14ac:dyDescent="0.25">
      <c r="A6675" s="1">
        <v>44687</v>
      </c>
      <c r="B6675" s="2">
        <v>0.28263888888888888</v>
      </c>
      <c r="C6675" t="s">
        <v>40</v>
      </c>
      <c r="D6675" t="s">
        <v>87</v>
      </c>
      <c r="E6675">
        <v>20</v>
      </c>
      <c r="F6675">
        <v>23</v>
      </c>
      <c r="G6675" t="s">
        <v>23</v>
      </c>
      <c r="H6675" t="s">
        <v>221</v>
      </c>
      <c r="I6675">
        <v>6016</v>
      </c>
      <c r="J6675" t="s">
        <v>16</v>
      </c>
      <c r="K6675" t="s">
        <v>17</v>
      </c>
      <c r="L6675">
        <v>2022</v>
      </c>
      <c r="M6675" t="s">
        <v>18</v>
      </c>
    </row>
    <row r="6676" spans="1:13" x14ac:dyDescent="0.25">
      <c r="A6676" s="1">
        <v>44687</v>
      </c>
      <c r="B6676" s="2">
        <v>0.33263888888888887</v>
      </c>
      <c r="C6676" t="s">
        <v>40</v>
      </c>
      <c r="D6676" t="s">
        <v>58</v>
      </c>
      <c r="E6676">
        <v>8</v>
      </c>
      <c r="F6676">
        <v>12</v>
      </c>
      <c r="G6676" t="s">
        <v>23</v>
      </c>
      <c r="H6676" t="s">
        <v>221</v>
      </c>
      <c r="I6676">
        <v>5916</v>
      </c>
      <c r="J6676" t="s">
        <v>16</v>
      </c>
      <c r="K6676" t="s">
        <v>17</v>
      </c>
      <c r="L6676">
        <v>2022</v>
      </c>
      <c r="M6676" t="s">
        <v>18</v>
      </c>
    </row>
    <row r="6677" spans="1:13" x14ac:dyDescent="0.25">
      <c r="A6677" s="1">
        <v>44687</v>
      </c>
      <c r="B6677" s="2">
        <v>0.37152777777777779</v>
      </c>
      <c r="C6677" t="s">
        <v>40</v>
      </c>
      <c r="D6677" t="s">
        <v>58</v>
      </c>
      <c r="E6677">
        <v>5</v>
      </c>
      <c r="F6677">
        <v>8</v>
      </c>
      <c r="G6677" t="s">
        <v>15</v>
      </c>
      <c r="H6677" t="s">
        <v>221</v>
      </c>
      <c r="I6677">
        <v>5756</v>
      </c>
      <c r="J6677" t="s">
        <v>16</v>
      </c>
      <c r="K6677" t="s">
        <v>17</v>
      </c>
      <c r="L6677">
        <v>2022</v>
      </c>
      <c r="M6677" t="s">
        <v>18</v>
      </c>
    </row>
    <row r="6678" spans="1:13" x14ac:dyDescent="0.25">
      <c r="A6678" s="1">
        <v>44687</v>
      </c>
      <c r="B6678" s="2">
        <v>0.40625</v>
      </c>
      <c r="C6678" t="s">
        <v>40</v>
      </c>
      <c r="D6678" t="s">
        <v>103</v>
      </c>
      <c r="E6678">
        <v>3</v>
      </c>
      <c r="F6678">
        <v>6</v>
      </c>
      <c r="G6678" t="s">
        <v>15</v>
      </c>
      <c r="H6678" t="s">
        <v>221</v>
      </c>
      <c r="I6678">
        <v>5481</v>
      </c>
      <c r="J6678" t="s">
        <v>16</v>
      </c>
      <c r="K6678" t="s">
        <v>17</v>
      </c>
      <c r="L6678">
        <v>2022</v>
      </c>
      <c r="M6678" t="s">
        <v>18</v>
      </c>
    </row>
    <row r="6679" spans="1:13" x14ac:dyDescent="0.25">
      <c r="A6679" s="1">
        <v>44687</v>
      </c>
      <c r="B6679" s="2">
        <v>0.61250000000000004</v>
      </c>
      <c r="C6679" t="s">
        <v>40</v>
      </c>
      <c r="D6679" t="s">
        <v>99</v>
      </c>
      <c r="E6679">
        <v>4</v>
      </c>
      <c r="F6679">
        <v>7</v>
      </c>
      <c r="G6679" t="s">
        <v>20</v>
      </c>
      <c r="H6679" t="s">
        <v>223</v>
      </c>
      <c r="I6679">
        <v>5317</v>
      </c>
      <c r="J6679" t="s">
        <v>16</v>
      </c>
      <c r="K6679" t="s">
        <v>17</v>
      </c>
      <c r="L6679">
        <v>2022</v>
      </c>
      <c r="M6679" t="s">
        <v>18</v>
      </c>
    </row>
    <row r="6680" spans="1:13" x14ac:dyDescent="0.25">
      <c r="A6680" s="1">
        <v>44688</v>
      </c>
      <c r="B6680" s="2">
        <v>0.47430555555555554</v>
      </c>
      <c r="C6680" t="s">
        <v>50</v>
      </c>
      <c r="D6680" t="s">
        <v>63</v>
      </c>
      <c r="E6680">
        <v>5</v>
      </c>
      <c r="F6680">
        <v>12</v>
      </c>
      <c r="G6680" t="s">
        <v>23</v>
      </c>
      <c r="H6680" t="s">
        <v>221</v>
      </c>
      <c r="I6680">
        <v>5786</v>
      </c>
      <c r="J6680" t="s">
        <v>16</v>
      </c>
      <c r="K6680" t="s">
        <v>17</v>
      </c>
      <c r="L6680">
        <v>2022</v>
      </c>
      <c r="M6680" t="s">
        <v>18</v>
      </c>
    </row>
    <row r="6681" spans="1:13" x14ac:dyDescent="0.25">
      <c r="A6681" s="1">
        <v>44688</v>
      </c>
      <c r="B6681" s="2">
        <v>0.58680555555555558</v>
      </c>
      <c r="C6681" t="s">
        <v>50</v>
      </c>
      <c r="D6681" t="s">
        <v>105</v>
      </c>
      <c r="E6681">
        <v>4</v>
      </c>
      <c r="F6681">
        <v>11</v>
      </c>
      <c r="G6681" t="s">
        <v>23</v>
      </c>
      <c r="H6681" t="s">
        <v>221</v>
      </c>
      <c r="I6681">
        <v>5991</v>
      </c>
      <c r="J6681" t="s">
        <v>16</v>
      </c>
      <c r="K6681" t="s">
        <v>17</v>
      </c>
      <c r="L6681">
        <v>2022</v>
      </c>
      <c r="M6681" t="s">
        <v>18</v>
      </c>
    </row>
    <row r="6682" spans="1:13" x14ac:dyDescent="0.25">
      <c r="A6682" s="1">
        <v>44688</v>
      </c>
      <c r="B6682" s="2">
        <v>0.85347222222222219</v>
      </c>
      <c r="C6682" t="s">
        <v>50</v>
      </c>
      <c r="D6682" t="s">
        <v>26</v>
      </c>
      <c r="E6682">
        <v>4</v>
      </c>
      <c r="F6682">
        <v>11</v>
      </c>
      <c r="G6682" t="s">
        <v>32</v>
      </c>
      <c r="H6682" t="s">
        <v>223</v>
      </c>
      <c r="I6682">
        <v>5132</v>
      </c>
      <c r="J6682" t="s">
        <v>16</v>
      </c>
      <c r="K6682" t="s">
        <v>17</v>
      </c>
      <c r="L6682">
        <v>2022</v>
      </c>
      <c r="M6682" t="s">
        <v>18</v>
      </c>
    </row>
    <row r="6683" spans="1:13" x14ac:dyDescent="0.25">
      <c r="A6683" s="1">
        <v>44689</v>
      </c>
      <c r="B6683" s="2">
        <v>0.45416666666666666</v>
      </c>
      <c r="C6683" t="s">
        <v>53</v>
      </c>
      <c r="D6683" t="s">
        <v>65</v>
      </c>
      <c r="E6683">
        <v>5</v>
      </c>
      <c r="F6683">
        <v>10</v>
      </c>
      <c r="G6683" t="s">
        <v>23</v>
      </c>
      <c r="H6683" t="s">
        <v>221</v>
      </c>
      <c r="I6683">
        <v>5421</v>
      </c>
      <c r="J6683" t="s">
        <v>16</v>
      </c>
      <c r="K6683" t="s">
        <v>17</v>
      </c>
      <c r="L6683">
        <v>2022</v>
      </c>
      <c r="M6683" t="s">
        <v>18</v>
      </c>
    </row>
    <row r="6684" spans="1:13" x14ac:dyDescent="0.25">
      <c r="A6684" s="1">
        <v>44689</v>
      </c>
      <c r="B6684" s="2">
        <v>0.70208333333333328</v>
      </c>
      <c r="C6684" t="s">
        <v>53</v>
      </c>
      <c r="D6684" t="s">
        <v>104</v>
      </c>
      <c r="E6684">
        <v>0</v>
      </c>
      <c r="F6684">
        <v>0</v>
      </c>
      <c r="G6684" t="s">
        <v>23</v>
      </c>
      <c r="H6684" t="s">
        <v>221</v>
      </c>
      <c r="I6684">
        <v>6121</v>
      </c>
      <c r="J6684" t="s">
        <v>16</v>
      </c>
      <c r="K6684" t="s">
        <v>17</v>
      </c>
      <c r="L6684">
        <v>2022</v>
      </c>
      <c r="M6684" t="s">
        <v>18</v>
      </c>
    </row>
    <row r="6685" spans="1:13" x14ac:dyDescent="0.25">
      <c r="A6685" s="1">
        <v>44689</v>
      </c>
      <c r="B6685" s="2">
        <v>0.7583333333333333</v>
      </c>
      <c r="C6685" t="s">
        <v>53</v>
      </c>
      <c r="D6685" t="s">
        <v>65</v>
      </c>
      <c r="E6685">
        <v>0</v>
      </c>
      <c r="F6685">
        <v>0</v>
      </c>
      <c r="G6685" t="s">
        <v>15</v>
      </c>
      <c r="H6685" t="s">
        <v>221</v>
      </c>
      <c r="I6685">
        <v>5841</v>
      </c>
      <c r="J6685" t="s">
        <v>16</v>
      </c>
      <c r="K6685" t="s">
        <v>17</v>
      </c>
      <c r="L6685">
        <v>2022</v>
      </c>
      <c r="M6685" t="s">
        <v>18</v>
      </c>
    </row>
    <row r="6686" spans="1:13" x14ac:dyDescent="0.25">
      <c r="A6686" s="1">
        <v>44690</v>
      </c>
      <c r="B6686" s="2">
        <v>0.72430555555555554</v>
      </c>
      <c r="C6686" t="s">
        <v>13</v>
      </c>
      <c r="D6686" t="s">
        <v>54</v>
      </c>
      <c r="E6686">
        <v>0</v>
      </c>
      <c r="F6686">
        <v>0</v>
      </c>
      <c r="G6686" t="s">
        <v>15</v>
      </c>
      <c r="H6686" t="s">
        <v>221</v>
      </c>
      <c r="I6686">
        <v>5836</v>
      </c>
      <c r="J6686" t="s">
        <v>16</v>
      </c>
      <c r="K6686" t="s">
        <v>17</v>
      </c>
      <c r="L6686">
        <v>2022</v>
      </c>
      <c r="M6686" t="s">
        <v>18</v>
      </c>
    </row>
    <row r="6687" spans="1:13" x14ac:dyDescent="0.25">
      <c r="A6687" s="1">
        <v>44690</v>
      </c>
      <c r="B6687" s="2">
        <v>0.7319444444444444</v>
      </c>
      <c r="C6687" t="s">
        <v>13</v>
      </c>
      <c r="D6687" t="s">
        <v>48</v>
      </c>
      <c r="E6687">
        <v>5</v>
      </c>
      <c r="F6687">
        <v>8</v>
      </c>
      <c r="G6687" t="s">
        <v>15</v>
      </c>
      <c r="H6687" t="s">
        <v>221</v>
      </c>
      <c r="I6687">
        <v>5836</v>
      </c>
      <c r="J6687" t="s">
        <v>16</v>
      </c>
      <c r="K6687" t="s">
        <v>17</v>
      </c>
      <c r="L6687">
        <v>2022</v>
      </c>
      <c r="M6687" t="s">
        <v>18</v>
      </c>
    </row>
    <row r="6688" spans="1:13" x14ac:dyDescent="0.25">
      <c r="A6688" s="1">
        <v>44691</v>
      </c>
      <c r="B6688" s="2">
        <v>0.49861111111111112</v>
      </c>
      <c r="C6688" t="s">
        <v>21</v>
      </c>
      <c r="D6688" t="s">
        <v>49</v>
      </c>
      <c r="E6688">
        <v>3</v>
      </c>
      <c r="F6688">
        <v>6</v>
      </c>
      <c r="G6688" t="s">
        <v>23</v>
      </c>
      <c r="H6688" t="s">
        <v>221</v>
      </c>
      <c r="I6688">
        <v>5776</v>
      </c>
      <c r="J6688" t="s">
        <v>55</v>
      </c>
      <c r="K6688" t="s">
        <v>56</v>
      </c>
      <c r="L6688">
        <v>2022</v>
      </c>
      <c r="M6688" t="s">
        <v>18</v>
      </c>
    </row>
    <row r="6689" spans="1:13" x14ac:dyDescent="0.25">
      <c r="A6689" s="1">
        <v>44691</v>
      </c>
      <c r="B6689" s="2">
        <v>0.59097222222222223</v>
      </c>
      <c r="C6689" t="s">
        <v>21</v>
      </c>
      <c r="D6689" t="s">
        <v>49</v>
      </c>
      <c r="E6689">
        <v>3</v>
      </c>
      <c r="F6689">
        <v>6</v>
      </c>
      <c r="G6689" t="s">
        <v>15</v>
      </c>
      <c r="H6689" t="s">
        <v>221</v>
      </c>
      <c r="I6689">
        <v>5771</v>
      </c>
      <c r="J6689" t="s">
        <v>16</v>
      </c>
      <c r="K6689" t="s">
        <v>17</v>
      </c>
      <c r="L6689">
        <v>2022</v>
      </c>
      <c r="M6689" t="s">
        <v>18</v>
      </c>
    </row>
    <row r="6690" spans="1:13" x14ac:dyDescent="0.25">
      <c r="A6690" s="1">
        <v>44691</v>
      </c>
      <c r="B6690" s="2">
        <v>0.72916666666666663</v>
      </c>
      <c r="C6690" t="s">
        <v>21</v>
      </c>
      <c r="D6690" t="s">
        <v>65</v>
      </c>
      <c r="E6690">
        <v>3</v>
      </c>
      <c r="F6690">
        <v>6</v>
      </c>
      <c r="G6690" t="s">
        <v>15</v>
      </c>
      <c r="H6690" t="s">
        <v>221</v>
      </c>
      <c r="I6690">
        <v>6011</v>
      </c>
      <c r="J6690" t="s">
        <v>16</v>
      </c>
      <c r="K6690" t="s">
        <v>17</v>
      </c>
      <c r="L6690">
        <v>2022</v>
      </c>
      <c r="M6690" t="s">
        <v>18</v>
      </c>
    </row>
    <row r="6691" spans="1:13" x14ac:dyDescent="0.25">
      <c r="A6691" s="1">
        <v>44691</v>
      </c>
      <c r="B6691" s="2">
        <v>0.81458333333333333</v>
      </c>
      <c r="C6691" t="s">
        <v>21</v>
      </c>
      <c r="D6691" t="s">
        <v>37</v>
      </c>
      <c r="E6691">
        <v>4</v>
      </c>
      <c r="F6691">
        <v>11</v>
      </c>
      <c r="G6691" t="s">
        <v>32</v>
      </c>
      <c r="H6691" t="s">
        <v>223</v>
      </c>
      <c r="I6691">
        <v>5227</v>
      </c>
      <c r="J6691" t="s">
        <v>16</v>
      </c>
      <c r="K6691" t="s">
        <v>17</v>
      </c>
      <c r="L6691">
        <v>2022</v>
      </c>
      <c r="M6691" t="s">
        <v>18</v>
      </c>
    </row>
    <row r="6692" spans="1:13" x14ac:dyDescent="0.25">
      <c r="A6692" s="1">
        <v>44691</v>
      </c>
      <c r="B6692" s="2">
        <v>0.83888888888888891</v>
      </c>
      <c r="C6692" t="s">
        <v>21</v>
      </c>
      <c r="D6692" t="s">
        <v>105</v>
      </c>
      <c r="E6692">
        <v>0</v>
      </c>
      <c r="F6692">
        <v>0</v>
      </c>
      <c r="G6692" t="s">
        <v>15</v>
      </c>
      <c r="H6692" t="s">
        <v>221</v>
      </c>
      <c r="I6692">
        <v>5951</v>
      </c>
      <c r="J6692" t="s">
        <v>16</v>
      </c>
      <c r="K6692" t="s">
        <v>17</v>
      </c>
      <c r="L6692">
        <v>2022</v>
      </c>
      <c r="M6692" t="s">
        <v>18</v>
      </c>
    </row>
    <row r="6693" spans="1:13" x14ac:dyDescent="0.25">
      <c r="A6693" s="1">
        <v>44691</v>
      </c>
      <c r="B6693" s="2">
        <v>6.3194444444444442E-2</v>
      </c>
      <c r="C6693" t="s">
        <v>21</v>
      </c>
      <c r="D6693" t="s">
        <v>59</v>
      </c>
      <c r="E6693">
        <v>7</v>
      </c>
      <c r="F6693">
        <v>14</v>
      </c>
      <c r="G6693" t="s">
        <v>32</v>
      </c>
      <c r="H6693" t="s">
        <v>223</v>
      </c>
      <c r="I6693">
        <v>5061</v>
      </c>
      <c r="J6693" t="s">
        <v>16</v>
      </c>
      <c r="K6693" t="s">
        <v>17</v>
      </c>
      <c r="L6693">
        <v>2022</v>
      </c>
      <c r="M6693" t="s">
        <v>18</v>
      </c>
    </row>
    <row r="6694" spans="1:13" x14ac:dyDescent="0.25">
      <c r="A6694" s="1">
        <v>44691</v>
      </c>
      <c r="B6694" s="2">
        <v>7.6388888888888895E-2</v>
      </c>
      <c r="C6694" t="s">
        <v>21</v>
      </c>
      <c r="D6694" t="s">
        <v>64</v>
      </c>
      <c r="E6694">
        <v>5</v>
      </c>
      <c r="F6694">
        <v>12</v>
      </c>
      <c r="G6694" t="s">
        <v>20</v>
      </c>
      <c r="H6694" t="s">
        <v>223</v>
      </c>
      <c r="I6694">
        <v>5194</v>
      </c>
      <c r="J6694" t="s">
        <v>91</v>
      </c>
      <c r="K6694" t="s">
        <v>92</v>
      </c>
      <c r="L6694">
        <v>2022</v>
      </c>
      <c r="M6694" t="s">
        <v>18</v>
      </c>
    </row>
    <row r="6695" spans="1:13" x14ac:dyDescent="0.25">
      <c r="A6695" s="1">
        <v>44692</v>
      </c>
      <c r="B6695" s="2">
        <v>0.98750000000000004</v>
      </c>
      <c r="C6695" t="s">
        <v>25</v>
      </c>
      <c r="D6695" t="s">
        <v>117</v>
      </c>
      <c r="E6695">
        <v>4</v>
      </c>
      <c r="F6695">
        <v>10</v>
      </c>
      <c r="G6695" t="s">
        <v>23</v>
      </c>
      <c r="H6695" t="s">
        <v>224</v>
      </c>
      <c r="I6695">
        <v>3008</v>
      </c>
      <c r="J6695" t="s">
        <v>61</v>
      </c>
      <c r="K6695" t="s">
        <v>17</v>
      </c>
      <c r="L6695">
        <v>2022</v>
      </c>
      <c r="M6695" t="s">
        <v>18</v>
      </c>
    </row>
    <row r="6696" spans="1:13" x14ac:dyDescent="0.25">
      <c r="A6696" s="1">
        <v>44692</v>
      </c>
      <c r="B6696" s="2">
        <v>0.29722222222222222</v>
      </c>
      <c r="C6696" t="s">
        <v>25</v>
      </c>
      <c r="D6696" t="s">
        <v>68</v>
      </c>
      <c r="E6696">
        <v>10</v>
      </c>
      <c r="F6696">
        <v>14</v>
      </c>
      <c r="G6696" t="s">
        <v>20</v>
      </c>
      <c r="H6696" t="s">
        <v>223</v>
      </c>
      <c r="I6696">
        <v>5148</v>
      </c>
      <c r="J6696" t="s">
        <v>91</v>
      </c>
      <c r="K6696" t="s">
        <v>92</v>
      </c>
      <c r="L6696">
        <v>2022</v>
      </c>
      <c r="M6696" t="s">
        <v>18</v>
      </c>
    </row>
    <row r="6697" spans="1:13" x14ac:dyDescent="0.25">
      <c r="A6697" s="1">
        <v>44692</v>
      </c>
      <c r="B6697" s="2">
        <v>0.93402777777777779</v>
      </c>
      <c r="C6697" t="s">
        <v>25</v>
      </c>
      <c r="D6697" t="s">
        <v>48</v>
      </c>
      <c r="E6697">
        <v>6</v>
      </c>
      <c r="F6697">
        <v>11</v>
      </c>
      <c r="G6697" t="s">
        <v>23</v>
      </c>
      <c r="H6697" t="s">
        <v>221</v>
      </c>
      <c r="I6697">
        <v>5651</v>
      </c>
      <c r="J6697" t="s">
        <v>38</v>
      </c>
      <c r="K6697" t="s">
        <v>39</v>
      </c>
      <c r="L6697">
        <v>2022</v>
      </c>
      <c r="M6697" t="s">
        <v>18</v>
      </c>
    </row>
    <row r="6698" spans="1:13" x14ac:dyDescent="0.25">
      <c r="A6698" s="1">
        <v>44693</v>
      </c>
      <c r="B6698" s="2">
        <v>0.25833333333333336</v>
      </c>
      <c r="C6698" t="s">
        <v>33</v>
      </c>
      <c r="D6698" t="s">
        <v>35</v>
      </c>
      <c r="E6698">
        <v>0</v>
      </c>
      <c r="F6698">
        <v>0</v>
      </c>
      <c r="G6698" t="s">
        <v>15</v>
      </c>
      <c r="H6698" t="s">
        <v>221</v>
      </c>
      <c r="I6698">
        <v>5541</v>
      </c>
      <c r="J6698" t="s">
        <v>16</v>
      </c>
      <c r="K6698" t="s">
        <v>17</v>
      </c>
      <c r="L6698">
        <v>2022</v>
      </c>
      <c r="M6698" t="s">
        <v>18</v>
      </c>
    </row>
    <row r="6699" spans="1:13" x14ac:dyDescent="0.25">
      <c r="A6699" s="1">
        <v>44694</v>
      </c>
      <c r="B6699" s="2">
        <v>0.42222222222222222</v>
      </c>
      <c r="C6699" t="s">
        <v>40</v>
      </c>
      <c r="D6699" t="s">
        <v>51</v>
      </c>
      <c r="E6699">
        <v>4</v>
      </c>
      <c r="F6699">
        <v>7</v>
      </c>
      <c r="G6699" t="s">
        <v>32</v>
      </c>
      <c r="H6699" t="s">
        <v>223</v>
      </c>
      <c r="I6699">
        <v>5131</v>
      </c>
      <c r="J6699" t="s">
        <v>16</v>
      </c>
      <c r="K6699" t="s">
        <v>17</v>
      </c>
      <c r="L6699">
        <v>2022</v>
      </c>
      <c r="M6699" t="s">
        <v>18</v>
      </c>
    </row>
    <row r="6700" spans="1:13" x14ac:dyDescent="0.25">
      <c r="A6700" s="1">
        <v>44694</v>
      </c>
      <c r="B6700" s="2">
        <v>0.78541666666666665</v>
      </c>
      <c r="C6700" t="s">
        <v>40</v>
      </c>
      <c r="D6700" t="s">
        <v>93</v>
      </c>
      <c r="E6700">
        <v>0</v>
      </c>
      <c r="F6700">
        <v>0</v>
      </c>
      <c r="G6700" t="s">
        <v>32</v>
      </c>
      <c r="H6700" t="s">
        <v>223</v>
      </c>
      <c r="I6700">
        <v>5216</v>
      </c>
      <c r="J6700" t="s">
        <v>55</v>
      </c>
      <c r="K6700" t="s">
        <v>56</v>
      </c>
      <c r="L6700">
        <v>2022</v>
      </c>
      <c r="M6700" t="s">
        <v>18</v>
      </c>
    </row>
    <row r="6701" spans="1:13" x14ac:dyDescent="0.25">
      <c r="A6701" s="1">
        <v>44694</v>
      </c>
      <c r="B6701" s="2">
        <v>0.82222222222222219</v>
      </c>
      <c r="C6701" t="s">
        <v>40</v>
      </c>
      <c r="D6701" t="s">
        <v>96</v>
      </c>
      <c r="E6701">
        <v>0</v>
      </c>
      <c r="F6701">
        <v>0</v>
      </c>
      <c r="G6701" t="s">
        <v>32</v>
      </c>
      <c r="H6701" t="s">
        <v>223</v>
      </c>
      <c r="I6701">
        <v>5054</v>
      </c>
      <c r="J6701" t="s">
        <v>16</v>
      </c>
      <c r="K6701" t="s">
        <v>17</v>
      </c>
      <c r="L6701">
        <v>2022</v>
      </c>
      <c r="M6701" t="s">
        <v>18</v>
      </c>
    </row>
    <row r="6702" spans="1:13" x14ac:dyDescent="0.25">
      <c r="A6702" s="1">
        <v>44694</v>
      </c>
      <c r="B6702" s="2">
        <v>0.82916666666666672</v>
      </c>
      <c r="C6702" t="s">
        <v>40</v>
      </c>
      <c r="D6702" t="s">
        <v>64</v>
      </c>
      <c r="E6702">
        <v>0</v>
      </c>
      <c r="F6702">
        <v>0</v>
      </c>
      <c r="G6702" t="s">
        <v>32</v>
      </c>
      <c r="H6702" t="s">
        <v>223</v>
      </c>
      <c r="I6702">
        <v>5290</v>
      </c>
      <c r="J6702" t="s">
        <v>16</v>
      </c>
      <c r="K6702" t="s">
        <v>17</v>
      </c>
      <c r="L6702">
        <v>2022</v>
      </c>
      <c r="M6702" t="s">
        <v>18</v>
      </c>
    </row>
    <row r="6703" spans="1:13" x14ac:dyDescent="0.25">
      <c r="A6703" s="1">
        <v>44694</v>
      </c>
      <c r="B6703" s="2">
        <v>0.72777777777777775</v>
      </c>
      <c r="C6703" t="s">
        <v>40</v>
      </c>
      <c r="D6703" t="s">
        <v>115</v>
      </c>
      <c r="E6703">
        <v>5</v>
      </c>
      <c r="F6703">
        <v>10</v>
      </c>
      <c r="G6703" t="s">
        <v>32</v>
      </c>
      <c r="H6703" t="s">
        <v>222</v>
      </c>
      <c r="I6703">
        <v>6151</v>
      </c>
      <c r="J6703" t="s">
        <v>16</v>
      </c>
      <c r="K6703" t="s">
        <v>17</v>
      </c>
      <c r="L6703">
        <v>2022</v>
      </c>
      <c r="M6703" t="s">
        <v>18</v>
      </c>
    </row>
    <row r="6704" spans="1:13" x14ac:dyDescent="0.25">
      <c r="A6704" s="1">
        <v>44695</v>
      </c>
      <c r="B6704" s="2">
        <v>0.55208333333333337</v>
      </c>
      <c r="C6704" t="s">
        <v>50</v>
      </c>
      <c r="D6704" t="s">
        <v>80</v>
      </c>
      <c r="E6704">
        <v>0</v>
      </c>
      <c r="F6704">
        <v>0</v>
      </c>
      <c r="G6704" t="s">
        <v>20</v>
      </c>
      <c r="H6704" t="s">
        <v>223</v>
      </c>
      <c r="I6704">
        <v>5116</v>
      </c>
      <c r="J6704" t="s">
        <v>55</v>
      </c>
      <c r="K6704" t="s">
        <v>56</v>
      </c>
      <c r="L6704">
        <v>2022</v>
      </c>
      <c r="M6704" t="s">
        <v>18</v>
      </c>
    </row>
    <row r="6705" spans="1:13" x14ac:dyDescent="0.25">
      <c r="A6705" s="1">
        <v>44695</v>
      </c>
      <c r="B6705" s="2">
        <v>0.66319444444444442</v>
      </c>
      <c r="C6705" t="s">
        <v>50</v>
      </c>
      <c r="D6705" t="s">
        <v>113</v>
      </c>
      <c r="E6705">
        <v>3</v>
      </c>
      <c r="F6705">
        <v>7</v>
      </c>
      <c r="G6705" t="s">
        <v>15</v>
      </c>
      <c r="H6705" t="s">
        <v>221</v>
      </c>
      <c r="I6705">
        <v>5496</v>
      </c>
      <c r="J6705" t="s">
        <v>16</v>
      </c>
      <c r="K6705" t="s">
        <v>17</v>
      </c>
      <c r="L6705">
        <v>2022</v>
      </c>
      <c r="M6705" t="s">
        <v>18</v>
      </c>
    </row>
    <row r="6706" spans="1:13" x14ac:dyDescent="0.25">
      <c r="A6706" s="1">
        <v>44695</v>
      </c>
      <c r="B6706" s="2">
        <v>0.89722222222222225</v>
      </c>
      <c r="C6706" t="s">
        <v>50</v>
      </c>
      <c r="D6706" t="s">
        <v>65</v>
      </c>
      <c r="E6706">
        <v>7</v>
      </c>
      <c r="F6706">
        <v>12</v>
      </c>
      <c r="G6706" t="s">
        <v>15</v>
      </c>
      <c r="H6706" t="s">
        <v>221</v>
      </c>
      <c r="I6706">
        <v>6116</v>
      </c>
      <c r="J6706" t="s">
        <v>16</v>
      </c>
      <c r="K6706" t="s">
        <v>17</v>
      </c>
      <c r="L6706">
        <v>2022</v>
      </c>
      <c r="M6706" t="s">
        <v>18</v>
      </c>
    </row>
    <row r="6707" spans="1:13" x14ac:dyDescent="0.25">
      <c r="A6707" s="1">
        <v>44695</v>
      </c>
      <c r="B6707" s="2">
        <v>0.90625</v>
      </c>
      <c r="C6707" t="s">
        <v>50</v>
      </c>
      <c r="D6707" t="s">
        <v>116</v>
      </c>
      <c r="E6707">
        <v>7</v>
      </c>
      <c r="F6707">
        <v>13</v>
      </c>
      <c r="G6707" t="s">
        <v>20</v>
      </c>
      <c r="H6707" t="s">
        <v>223</v>
      </c>
      <c r="I6707">
        <v>5169</v>
      </c>
      <c r="J6707" t="s">
        <v>16</v>
      </c>
      <c r="K6707" t="s">
        <v>17</v>
      </c>
      <c r="L6707">
        <v>2022</v>
      </c>
      <c r="M6707" t="s">
        <v>18</v>
      </c>
    </row>
    <row r="6708" spans="1:13" x14ac:dyDescent="0.25">
      <c r="A6708" s="1">
        <v>44695</v>
      </c>
      <c r="B6708" s="2">
        <v>0.33958333333333335</v>
      </c>
      <c r="C6708" t="s">
        <v>50</v>
      </c>
      <c r="D6708" t="s">
        <v>109</v>
      </c>
      <c r="E6708">
        <v>22</v>
      </c>
      <c r="F6708">
        <v>27</v>
      </c>
      <c r="G6708" t="s">
        <v>32</v>
      </c>
      <c r="H6708" t="s">
        <v>222</v>
      </c>
      <c r="I6708">
        <v>6186</v>
      </c>
      <c r="J6708" t="s">
        <v>55</v>
      </c>
      <c r="K6708" t="s">
        <v>56</v>
      </c>
      <c r="L6708">
        <v>2022</v>
      </c>
      <c r="M6708" t="s">
        <v>18</v>
      </c>
    </row>
    <row r="6709" spans="1:13" x14ac:dyDescent="0.25">
      <c r="A6709" s="1">
        <v>44696</v>
      </c>
      <c r="B6709" s="2">
        <v>0.53888888888888886</v>
      </c>
      <c r="C6709" t="s">
        <v>53</v>
      </c>
      <c r="D6709" t="s">
        <v>85</v>
      </c>
      <c r="E6709">
        <v>3</v>
      </c>
      <c r="F6709">
        <v>8</v>
      </c>
      <c r="G6709" t="s">
        <v>23</v>
      </c>
      <c r="H6709" t="s">
        <v>221</v>
      </c>
      <c r="I6709">
        <v>6046</v>
      </c>
      <c r="J6709" t="s">
        <v>16</v>
      </c>
      <c r="K6709" t="s">
        <v>17</v>
      </c>
      <c r="L6709">
        <v>2022</v>
      </c>
      <c r="M6709" t="s">
        <v>18</v>
      </c>
    </row>
    <row r="6710" spans="1:13" x14ac:dyDescent="0.25">
      <c r="A6710" s="1">
        <v>44696</v>
      </c>
      <c r="B6710" s="2">
        <v>1.8749999999999999E-2</v>
      </c>
      <c r="C6710" t="s">
        <v>53</v>
      </c>
      <c r="D6710" t="s">
        <v>62</v>
      </c>
      <c r="E6710">
        <v>14</v>
      </c>
      <c r="F6710">
        <v>21</v>
      </c>
      <c r="G6710" t="s">
        <v>32</v>
      </c>
      <c r="H6710" t="s">
        <v>223</v>
      </c>
      <c r="I6710">
        <v>5054</v>
      </c>
      <c r="J6710" t="s">
        <v>16</v>
      </c>
      <c r="K6710" t="s">
        <v>17</v>
      </c>
      <c r="L6710">
        <v>2022</v>
      </c>
      <c r="M6710" t="s">
        <v>18</v>
      </c>
    </row>
    <row r="6711" spans="1:13" x14ac:dyDescent="0.25">
      <c r="A6711" s="1">
        <v>44697</v>
      </c>
      <c r="B6711" s="2">
        <v>0.41180555555555554</v>
      </c>
      <c r="C6711" t="s">
        <v>13</v>
      </c>
      <c r="D6711" t="s">
        <v>24</v>
      </c>
      <c r="E6711">
        <v>3</v>
      </c>
      <c r="F6711">
        <v>6</v>
      </c>
      <c r="G6711" t="s">
        <v>20</v>
      </c>
      <c r="H6711" t="s">
        <v>223</v>
      </c>
      <c r="I6711">
        <v>5103</v>
      </c>
      <c r="J6711" t="s">
        <v>16</v>
      </c>
      <c r="K6711" t="s">
        <v>17</v>
      </c>
      <c r="L6711">
        <v>2022</v>
      </c>
      <c r="M6711" t="s">
        <v>18</v>
      </c>
    </row>
    <row r="6712" spans="1:13" x14ac:dyDescent="0.25">
      <c r="A6712" s="1">
        <v>44697</v>
      </c>
      <c r="B6712" s="2">
        <v>0.58888888888888891</v>
      </c>
      <c r="C6712" t="s">
        <v>13</v>
      </c>
      <c r="D6712" t="s">
        <v>43</v>
      </c>
      <c r="E6712">
        <v>8</v>
      </c>
      <c r="F6712">
        <v>12</v>
      </c>
      <c r="G6712" t="s">
        <v>32</v>
      </c>
      <c r="H6712" t="s">
        <v>223</v>
      </c>
      <c r="I6712">
        <v>5075</v>
      </c>
      <c r="J6712" t="s">
        <v>16</v>
      </c>
      <c r="K6712" t="s">
        <v>17</v>
      </c>
      <c r="L6712">
        <v>2022</v>
      </c>
      <c r="M6712" t="s">
        <v>18</v>
      </c>
    </row>
    <row r="6713" spans="1:13" x14ac:dyDescent="0.25">
      <c r="A6713" s="1">
        <v>44697</v>
      </c>
      <c r="B6713" s="2">
        <v>0.62777777777777777</v>
      </c>
      <c r="C6713" t="s">
        <v>13</v>
      </c>
      <c r="D6713" t="s">
        <v>76</v>
      </c>
      <c r="E6713">
        <v>14</v>
      </c>
      <c r="F6713">
        <v>17</v>
      </c>
      <c r="G6713" t="s">
        <v>20</v>
      </c>
      <c r="H6713" t="s">
        <v>223</v>
      </c>
      <c r="I6713">
        <v>5273</v>
      </c>
      <c r="J6713" t="s">
        <v>16</v>
      </c>
      <c r="K6713" t="s">
        <v>17</v>
      </c>
      <c r="L6713">
        <v>2022</v>
      </c>
      <c r="M6713" t="s">
        <v>18</v>
      </c>
    </row>
    <row r="6714" spans="1:13" x14ac:dyDescent="0.25">
      <c r="A6714" s="1">
        <v>44697</v>
      </c>
      <c r="B6714" s="2">
        <v>0.64027777777777772</v>
      </c>
      <c r="C6714" t="s">
        <v>13</v>
      </c>
      <c r="D6714" t="s">
        <v>51</v>
      </c>
      <c r="E6714">
        <v>6</v>
      </c>
      <c r="F6714">
        <v>10</v>
      </c>
      <c r="G6714" t="s">
        <v>32</v>
      </c>
      <c r="H6714" t="s">
        <v>223</v>
      </c>
      <c r="I6714">
        <v>5085</v>
      </c>
      <c r="J6714" t="s">
        <v>16</v>
      </c>
      <c r="K6714" t="s">
        <v>17</v>
      </c>
      <c r="L6714">
        <v>2022</v>
      </c>
      <c r="M6714" t="s">
        <v>18</v>
      </c>
    </row>
    <row r="6715" spans="1:13" x14ac:dyDescent="0.25">
      <c r="A6715" s="1">
        <v>44697</v>
      </c>
      <c r="B6715" s="2">
        <v>0.89722222222222225</v>
      </c>
      <c r="C6715" t="s">
        <v>13</v>
      </c>
      <c r="D6715" t="s">
        <v>47</v>
      </c>
      <c r="E6715">
        <v>25</v>
      </c>
      <c r="F6715">
        <v>30</v>
      </c>
      <c r="G6715" t="s">
        <v>23</v>
      </c>
      <c r="H6715" t="s">
        <v>221</v>
      </c>
      <c r="I6715">
        <v>5561</v>
      </c>
      <c r="J6715" t="s">
        <v>38</v>
      </c>
      <c r="K6715" t="s">
        <v>39</v>
      </c>
      <c r="L6715">
        <v>2022</v>
      </c>
      <c r="M6715" t="s">
        <v>18</v>
      </c>
    </row>
    <row r="6716" spans="1:13" x14ac:dyDescent="0.25">
      <c r="A6716" s="1">
        <v>44697</v>
      </c>
      <c r="B6716" s="2">
        <v>0.92777777777777781</v>
      </c>
      <c r="C6716" t="s">
        <v>13</v>
      </c>
      <c r="D6716" t="s">
        <v>41</v>
      </c>
      <c r="E6716">
        <v>10</v>
      </c>
      <c r="F6716">
        <v>17</v>
      </c>
      <c r="G6716" t="s">
        <v>32</v>
      </c>
      <c r="H6716" t="s">
        <v>223</v>
      </c>
      <c r="I6716">
        <v>5163</v>
      </c>
      <c r="J6716" t="s">
        <v>16</v>
      </c>
      <c r="K6716" t="s">
        <v>17</v>
      </c>
      <c r="L6716">
        <v>2022</v>
      </c>
      <c r="M6716" t="s">
        <v>18</v>
      </c>
    </row>
    <row r="6717" spans="1:13" x14ac:dyDescent="0.25">
      <c r="A6717" s="1">
        <v>44697</v>
      </c>
      <c r="B6717" s="2">
        <v>1.7361111111111112E-2</v>
      </c>
      <c r="C6717" t="s">
        <v>13</v>
      </c>
      <c r="D6717" t="s">
        <v>63</v>
      </c>
      <c r="E6717">
        <v>0</v>
      </c>
      <c r="F6717">
        <v>0</v>
      </c>
      <c r="G6717" t="s">
        <v>15</v>
      </c>
      <c r="H6717" t="s">
        <v>221</v>
      </c>
      <c r="I6717">
        <v>5496</v>
      </c>
      <c r="J6717" t="s">
        <v>55</v>
      </c>
      <c r="K6717" t="s">
        <v>56</v>
      </c>
      <c r="L6717">
        <v>2022</v>
      </c>
      <c r="M6717" t="s">
        <v>18</v>
      </c>
    </row>
    <row r="6718" spans="1:13" x14ac:dyDescent="0.25">
      <c r="A6718" s="1">
        <v>44698</v>
      </c>
      <c r="B6718" s="2">
        <v>0.36458333333333331</v>
      </c>
      <c r="C6718" t="s">
        <v>21</v>
      </c>
      <c r="D6718" t="s">
        <v>57</v>
      </c>
      <c r="E6718">
        <v>6</v>
      </c>
      <c r="F6718">
        <v>10</v>
      </c>
      <c r="G6718" t="s">
        <v>20</v>
      </c>
      <c r="H6718" t="s">
        <v>223</v>
      </c>
      <c r="I6718">
        <v>5031</v>
      </c>
      <c r="J6718" t="s">
        <v>16</v>
      </c>
      <c r="K6718" t="s">
        <v>17</v>
      </c>
      <c r="L6718">
        <v>2022</v>
      </c>
      <c r="M6718" t="s">
        <v>18</v>
      </c>
    </row>
    <row r="6719" spans="1:13" x14ac:dyDescent="0.25">
      <c r="A6719" s="1">
        <v>44698</v>
      </c>
      <c r="B6719" s="2">
        <v>0.64166666666666672</v>
      </c>
      <c r="C6719" t="s">
        <v>21</v>
      </c>
      <c r="D6719" t="s">
        <v>105</v>
      </c>
      <c r="E6719">
        <v>6</v>
      </c>
      <c r="F6719">
        <v>9</v>
      </c>
      <c r="G6719" t="s">
        <v>15</v>
      </c>
      <c r="H6719" t="s">
        <v>221</v>
      </c>
      <c r="I6719">
        <v>5691</v>
      </c>
      <c r="J6719" t="s">
        <v>16</v>
      </c>
      <c r="K6719" t="s">
        <v>17</v>
      </c>
      <c r="L6719">
        <v>2022</v>
      </c>
      <c r="M6719" t="s">
        <v>18</v>
      </c>
    </row>
    <row r="6720" spans="1:13" x14ac:dyDescent="0.25">
      <c r="A6720" s="1">
        <v>44698</v>
      </c>
      <c r="B6720" s="2">
        <v>0.65</v>
      </c>
      <c r="C6720" t="s">
        <v>21</v>
      </c>
      <c r="D6720" t="s">
        <v>48</v>
      </c>
      <c r="E6720">
        <v>0</v>
      </c>
      <c r="F6720">
        <v>0</v>
      </c>
      <c r="G6720" t="s">
        <v>23</v>
      </c>
      <c r="H6720" t="s">
        <v>221</v>
      </c>
      <c r="I6720">
        <v>5613</v>
      </c>
      <c r="J6720" t="s">
        <v>16</v>
      </c>
      <c r="K6720" t="s">
        <v>17</v>
      </c>
      <c r="L6720">
        <v>2022</v>
      </c>
      <c r="M6720" t="s">
        <v>18</v>
      </c>
    </row>
    <row r="6721" spans="1:13" x14ac:dyDescent="0.25">
      <c r="A6721" s="1">
        <v>44698</v>
      </c>
      <c r="B6721" s="2">
        <v>0.73888888888888893</v>
      </c>
      <c r="C6721" t="s">
        <v>21</v>
      </c>
      <c r="D6721" t="s">
        <v>88</v>
      </c>
      <c r="E6721">
        <v>4</v>
      </c>
      <c r="F6721">
        <v>7</v>
      </c>
      <c r="G6721" t="s">
        <v>15</v>
      </c>
      <c r="H6721" t="s">
        <v>221</v>
      </c>
      <c r="I6721">
        <v>5671</v>
      </c>
      <c r="J6721" t="s">
        <v>55</v>
      </c>
      <c r="K6721" t="s">
        <v>56</v>
      </c>
      <c r="L6721">
        <v>2022</v>
      </c>
      <c r="M6721" t="s">
        <v>18</v>
      </c>
    </row>
    <row r="6722" spans="1:13" x14ac:dyDescent="0.25">
      <c r="A6722" s="1">
        <v>44698</v>
      </c>
      <c r="B6722" s="2">
        <v>0.75416666666666665</v>
      </c>
      <c r="C6722" t="s">
        <v>21</v>
      </c>
      <c r="D6722" t="s">
        <v>98</v>
      </c>
      <c r="E6722">
        <v>0</v>
      </c>
      <c r="F6722">
        <v>0</v>
      </c>
      <c r="G6722" t="s">
        <v>20</v>
      </c>
      <c r="H6722" t="s">
        <v>223</v>
      </c>
      <c r="I6722">
        <v>5333</v>
      </c>
      <c r="J6722" t="s">
        <v>38</v>
      </c>
      <c r="K6722" t="s">
        <v>39</v>
      </c>
      <c r="L6722">
        <v>2022</v>
      </c>
      <c r="M6722" t="s">
        <v>18</v>
      </c>
    </row>
    <row r="6723" spans="1:13" x14ac:dyDescent="0.25">
      <c r="A6723" s="1">
        <v>44698</v>
      </c>
      <c r="B6723" s="2">
        <v>0.81527777777777777</v>
      </c>
      <c r="C6723" t="s">
        <v>21</v>
      </c>
      <c r="D6723" t="s">
        <v>49</v>
      </c>
      <c r="E6723">
        <v>4</v>
      </c>
      <c r="F6723">
        <v>7</v>
      </c>
      <c r="G6723" t="s">
        <v>23</v>
      </c>
      <c r="H6723" t="s">
        <v>221</v>
      </c>
      <c r="I6723">
        <v>6036</v>
      </c>
      <c r="J6723" t="s">
        <v>16</v>
      </c>
      <c r="K6723" t="s">
        <v>17</v>
      </c>
      <c r="L6723">
        <v>2022</v>
      </c>
      <c r="M6723" t="s">
        <v>18</v>
      </c>
    </row>
    <row r="6724" spans="1:13" x14ac:dyDescent="0.25">
      <c r="A6724" s="1">
        <v>44698</v>
      </c>
      <c r="B6724" s="2">
        <v>0.94444444444444442</v>
      </c>
      <c r="C6724" t="s">
        <v>21</v>
      </c>
      <c r="D6724" t="s">
        <v>48</v>
      </c>
      <c r="E6724">
        <v>6</v>
      </c>
      <c r="F6724">
        <v>11</v>
      </c>
      <c r="G6724" t="s">
        <v>15</v>
      </c>
      <c r="H6724" t="s">
        <v>221</v>
      </c>
      <c r="I6724">
        <v>5431</v>
      </c>
      <c r="J6724" t="s">
        <v>55</v>
      </c>
      <c r="K6724" t="s">
        <v>56</v>
      </c>
      <c r="L6724">
        <v>2022</v>
      </c>
      <c r="M6724" t="s">
        <v>18</v>
      </c>
    </row>
    <row r="6725" spans="1:13" x14ac:dyDescent="0.25">
      <c r="A6725" s="1">
        <v>44698</v>
      </c>
      <c r="B6725" s="2">
        <v>0.97986111111111107</v>
      </c>
      <c r="C6725" t="s">
        <v>21</v>
      </c>
      <c r="D6725" t="s">
        <v>79</v>
      </c>
      <c r="E6725">
        <v>9</v>
      </c>
      <c r="F6725">
        <v>14</v>
      </c>
      <c r="G6725" t="s">
        <v>15</v>
      </c>
      <c r="H6725" t="s">
        <v>221</v>
      </c>
      <c r="I6725">
        <v>5506</v>
      </c>
      <c r="J6725" t="s">
        <v>16</v>
      </c>
      <c r="K6725" t="s">
        <v>17</v>
      </c>
      <c r="L6725">
        <v>2022</v>
      </c>
      <c r="M6725" t="s">
        <v>18</v>
      </c>
    </row>
    <row r="6726" spans="1:13" x14ac:dyDescent="0.25">
      <c r="A6726" s="1">
        <v>44698</v>
      </c>
      <c r="B6726" s="2">
        <v>2.5694444444444443E-2</v>
      </c>
      <c r="C6726" t="s">
        <v>21</v>
      </c>
      <c r="D6726" t="s">
        <v>75</v>
      </c>
      <c r="E6726">
        <v>10</v>
      </c>
      <c r="F6726">
        <v>15</v>
      </c>
      <c r="G6726" t="s">
        <v>15</v>
      </c>
      <c r="H6726" t="s">
        <v>221</v>
      </c>
      <c r="I6726">
        <v>6046</v>
      </c>
      <c r="J6726" t="s">
        <v>16</v>
      </c>
      <c r="K6726" t="s">
        <v>17</v>
      </c>
      <c r="L6726">
        <v>2022</v>
      </c>
      <c r="M6726" t="s">
        <v>18</v>
      </c>
    </row>
    <row r="6727" spans="1:13" x14ac:dyDescent="0.25">
      <c r="A6727" s="1">
        <v>44699</v>
      </c>
      <c r="B6727" s="2">
        <v>0.55069444444444449</v>
      </c>
      <c r="C6727" t="s">
        <v>25</v>
      </c>
      <c r="D6727" t="s">
        <v>94</v>
      </c>
      <c r="E6727">
        <v>0</v>
      </c>
      <c r="F6727">
        <v>0</v>
      </c>
      <c r="G6727" t="s">
        <v>23</v>
      </c>
      <c r="H6727" t="s">
        <v>221</v>
      </c>
      <c r="I6727">
        <v>5431</v>
      </c>
      <c r="J6727" t="s">
        <v>16</v>
      </c>
      <c r="K6727" t="s">
        <v>17</v>
      </c>
      <c r="L6727">
        <v>2022</v>
      </c>
      <c r="M6727" t="s">
        <v>18</v>
      </c>
    </row>
    <row r="6728" spans="1:13" x14ac:dyDescent="0.25">
      <c r="A6728" s="1">
        <v>44699</v>
      </c>
      <c r="B6728" s="2">
        <v>0.79791666666666672</v>
      </c>
      <c r="C6728" t="s">
        <v>25</v>
      </c>
      <c r="D6728" t="s">
        <v>86</v>
      </c>
      <c r="E6728">
        <v>8</v>
      </c>
      <c r="F6728">
        <v>15</v>
      </c>
      <c r="G6728" t="s">
        <v>32</v>
      </c>
      <c r="H6728" t="s">
        <v>223</v>
      </c>
      <c r="I6728">
        <v>5181</v>
      </c>
      <c r="J6728" t="s">
        <v>16</v>
      </c>
      <c r="K6728" t="s">
        <v>17</v>
      </c>
      <c r="L6728">
        <v>2022</v>
      </c>
      <c r="M6728" t="s">
        <v>18</v>
      </c>
    </row>
    <row r="6729" spans="1:13" x14ac:dyDescent="0.25">
      <c r="A6729" s="1">
        <v>44699</v>
      </c>
      <c r="B6729" s="2">
        <v>0.87708333333333333</v>
      </c>
      <c r="C6729" t="s">
        <v>25</v>
      </c>
      <c r="D6729" t="s">
        <v>79</v>
      </c>
      <c r="E6729">
        <v>7</v>
      </c>
      <c r="F6729">
        <v>10</v>
      </c>
      <c r="G6729" t="s">
        <v>15</v>
      </c>
      <c r="H6729" t="s">
        <v>221</v>
      </c>
      <c r="I6729">
        <v>5741</v>
      </c>
      <c r="J6729" t="s">
        <v>91</v>
      </c>
      <c r="K6729" t="s">
        <v>92</v>
      </c>
      <c r="L6729">
        <v>2022</v>
      </c>
      <c r="M6729" t="s">
        <v>18</v>
      </c>
    </row>
    <row r="6730" spans="1:13" x14ac:dyDescent="0.25">
      <c r="A6730" s="1">
        <v>44699</v>
      </c>
      <c r="B6730" s="2">
        <v>0.94722222222222219</v>
      </c>
      <c r="C6730" t="s">
        <v>25</v>
      </c>
      <c r="D6730" t="s">
        <v>103</v>
      </c>
      <c r="E6730">
        <v>3</v>
      </c>
      <c r="F6730">
        <v>8</v>
      </c>
      <c r="G6730" t="s">
        <v>15</v>
      </c>
      <c r="H6730" t="s">
        <v>221</v>
      </c>
      <c r="I6730">
        <v>5746</v>
      </c>
      <c r="J6730" t="s">
        <v>100</v>
      </c>
      <c r="K6730" t="s">
        <v>101</v>
      </c>
      <c r="L6730">
        <v>2022</v>
      </c>
      <c r="M6730" t="s">
        <v>18</v>
      </c>
    </row>
    <row r="6731" spans="1:13" x14ac:dyDescent="0.25">
      <c r="A6731" s="1">
        <v>44699</v>
      </c>
      <c r="B6731" s="2">
        <v>1.1111111111111112E-2</v>
      </c>
      <c r="C6731" t="s">
        <v>25</v>
      </c>
      <c r="D6731" t="s">
        <v>77</v>
      </c>
      <c r="E6731">
        <v>0</v>
      </c>
      <c r="F6731">
        <v>0</v>
      </c>
      <c r="G6731" t="s">
        <v>23</v>
      </c>
      <c r="H6731" t="s">
        <v>221</v>
      </c>
      <c r="I6731">
        <v>5501</v>
      </c>
      <c r="J6731" t="s">
        <v>91</v>
      </c>
      <c r="K6731" t="s">
        <v>92</v>
      </c>
      <c r="L6731">
        <v>2022</v>
      </c>
      <c r="M6731" t="s">
        <v>18</v>
      </c>
    </row>
    <row r="6732" spans="1:13" x14ac:dyDescent="0.25">
      <c r="A6732" s="1">
        <v>44699</v>
      </c>
      <c r="B6732" s="2">
        <v>4.0972222222222222E-2</v>
      </c>
      <c r="C6732" t="s">
        <v>25</v>
      </c>
      <c r="D6732" t="s">
        <v>14</v>
      </c>
      <c r="E6732">
        <v>6</v>
      </c>
      <c r="F6732">
        <v>11</v>
      </c>
      <c r="G6732" t="s">
        <v>15</v>
      </c>
      <c r="H6732" t="s">
        <v>221</v>
      </c>
      <c r="I6732">
        <v>5551</v>
      </c>
      <c r="J6732" t="s">
        <v>55</v>
      </c>
      <c r="K6732" t="s">
        <v>56</v>
      </c>
      <c r="L6732">
        <v>2022</v>
      </c>
      <c r="M6732" t="s">
        <v>18</v>
      </c>
    </row>
    <row r="6733" spans="1:13" x14ac:dyDescent="0.25">
      <c r="A6733" s="1">
        <v>44699</v>
      </c>
      <c r="B6733" s="2">
        <v>5.5555555555555552E-2</v>
      </c>
      <c r="C6733" t="s">
        <v>25</v>
      </c>
      <c r="D6733" t="s">
        <v>28</v>
      </c>
      <c r="E6733">
        <v>0</v>
      </c>
      <c r="F6733">
        <v>0</v>
      </c>
      <c r="G6733" t="s">
        <v>20</v>
      </c>
      <c r="H6733" t="s">
        <v>223</v>
      </c>
      <c r="I6733">
        <v>5078</v>
      </c>
      <c r="J6733" t="s">
        <v>55</v>
      </c>
      <c r="K6733" t="s">
        <v>56</v>
      </c>
      <c r="L6733">
        <v>2022</v>
      </c>
      <c r="M6733" t="s">
        <v>18</v>
      </c>
    </row>
    <row r="6734" spans="1:13" x14ac:dyDescent="0.25">
      <c r="A6734" s="1">
        <v>44699</v>
      </c>
      <c r="B6734" s="2">
        <v>6.805555555555555E-2</v>
      </c>
      <c r="C6734" t="s">
        <v>25</v>
      </c>
      <c r="D6734" t="s">
        <v>63</v>
      </c>
      <c r="E6734">
        <v>0</v>
      </c>
      <c r="F6734">
        <v>0</v>
      </c>
      <c r="G6734" t="s">
        <v>23</v>
      </c>
      <c r="H6734" t="s">
        <v>221</v>
      </c>
      <c r="I6734">
        <v>5676</v>
      </c>
      <c r="J6734" t="s">
        <v>16</v>
      </c>
      <c r="K6734" t="s">
        <v>17</v>
      </c>
      <c r="L6734">
        <v>2022</v>
      </c>
      <c r="M6734" t="s">
        <v>18</v>
      </c>
    </row>
    <row r="6735" spans="1:13" x14ac:dyDescent="0.25">
      <c r="A6735" s="1">
        <v>44700</v>
      </c>
      <c r="B6735" s="2">
        <v>0.24374999999999999</v>
      </c>
      <c r="C6735" t="s">
        <v>33</v>
      </c>
      <c r="D6735" t="s">
        <v>44</v>
      </c>
      <c r="E6735">
        <v>4</v>
      </c>
      <c r="F6735">
        <v>0</v>
      </c>
      <c r="G6735" t="s">
        <v>23</v>
      </c>
      <c r="H6735" t="s">
        <v>221</v>
      </c>
      <c r="I6735">
        <v>5416</v>
      </c>
      <c r="J6735" t="s">
        <v>16</v>
      </c>
      <c r="K6735" t="s">
        <v>17</v>
      </c>
      <c r="L6735">
        <v>2022</v>
      </c>
      <c r="M6735" t="s">
        <v>18</v>
      </c>
    </row>
    <row r="6736" spans="1:13" x14ac:dyDescent="0.25">
      <c r="A6736" s="1">
        <v>44700</v>
      </c>
      <c r="B6736" s="2">
        <v>0.37916666666666665</v>
      </c>
      <c r="C6736" t="s">
        <v>33</v>
      </c>
      <c r="D6736" t="s">
        <v>36</v>
      </c>
      <c r="E6736">
        <v>3</v>
      </c>
      <c r="F6736">
        <v>6</v>
      </c>
      <c r="G6736" t="s">
        <v>23</v>
      </c>
      <c r="H6736" t="s">
        <v>221</v>
      </c>
      <c r="I6736">
        <v>5556</v>
      </c>
      <c r="J6736" t="s">
        <v>55</v>
      </c>
      <c r="K6736" t="s">
        <v>56</v>
      </c>
      <c r="L6736">
        <v>2022</v>
      </c>
      <c r="M6736" t="s">
        <v>18</v>
      </c>
    </row>
    <row r="6737" spans="1:13" x14ac:dyDescent="0.25">
      <c r="A6737" s="1">
        <v>44700</v>
      </c>
      <c r="B6737" s="2">
        <v>0.62569444444444444</v>
      </c>
      <c r="C6737" t="s">
        <v>33</v>
      </c>
      <c r="D6737" t="s">
        <v>116</v>
      </c>
      <c r="E6737">
        <v>4</v>
      </c>
      <c r="F6737">
        <v>8</v>
      </c>
      <c r="G6737" t="s">
        <v>32</v>
      </c>
      <c r="H6737" t="s">
        <v>223</v>
      </c>
      <c r="I6737">
        <v>5181</v>
      </c>
      <c r="J6737" t="s">
        <v>16</v>
      </c>
      <c r="K6737" t="s">
        <v>17</v>
      </c>
      <c r="L6737">
        <v>2022</v>
      </c>
      <c r="M6737" t="s">
        <v>18</v>
      </c>
    </row>
    <row r="6738" spans="1:13" x14ac:dyDescent="0.25">
      <c r="A6738" s="1">
        <v>44700</v>
      </c>
      <c r="B6738" s="2">
        <v>0.74375000000000002</v>
      </c>
      <c r="C6738" t="s">
        <v>33</v>
      </c>
      <c r="D6738" t="s">
        <v>19</v>
      </c>
      <c r="E6738">
        <v>11</v>
      </c>
      <c r="F6738">
        <v>15</v>
      </c>
      <c r="G6738" t="s">
        <v>20</v>
      </c>
      <c r="H6738" t="s">
        <v>223</v>
      </c>
      <c r="I6738">
        <v>5208</v>
      </c>
      <c r="J6738" t="s">
        <v>55</v>
      </c>
      <c r="K6738" t="s">
        <v>56</v>
      </c>
      <c r="L6738">
        <v>2022</v>
      </c>
      <c r="M6738" t="s">
        <v>18</v>
      </c>
    </row>
    <row r="6739" spans="1:13" x14ac:dyDescent="0.25">
      <c r="A6739" s="1">
        <v>44700</v>
      </c>
      <c r="B6739" s="2">
        <v>0.76527777777777772</v>
      </c>
      <c r="C6739" t="s">
        <v>33</v>
      </c>
      <c r="D6739" t="s">
        <v>103</v>
      </c>
      <c r="E6739">
        <v>0</v>
      </c>
      <c r="F6739">
        <v>0</v>
      </c>
      <c r="G6739" t="s">
        <v>15</v>
      </c>
      <c r="H6739" t="s">
        <v>221</v>
      </c>
      <c r="I6739">
        <v>6056</v>
      </c>
      <c r="J6739" t="s">
        <v>16</v>
      </c>
      <c r="K6739" t="s">
        <v>17</v>
      </c>
      <c r="L6739">
        <v>2022</v>
      </c>
      <c r="M6739" t="s">
        <v>18</v>
      </c>
    </row>
    <row r="6740" spans="1:13" x14ac:dyDescent="0.25">
      <c r="A6740" s="1">
        <v>44700</v>
      </c>
      <c r="B6740" s="2">
        <v>6.3194444444444442E-2</v>
      </c>
      <c r="C6740" t="s">
        <v>33</v>
      </c>
      <c r="D6740" t="s">
        <v>83</v>
      </c>
      <c r="E6740">
        <v>0</v>
      </c>
      <c r="F6740">
        <v>0</v>
      </c>
      <c r="G6740" t="s">
        <v>23</v>
      </c>
      <c r="H6740" t="s">
        <v>221</v>
      </c>
      <c r="I6740">
        <v>5461</v>
      </c>
      <c r="J6740" t="s">
        <v>16</v>
      </c>
      <c r="K6740" t="s">
        <v>17</v>
      </c>
      <c r="L6740">
        <v>2022</v>
      </c>
      <c r="M6740" t="s">
        <v>18</v>
      </c>
    </row>
    <row r="6741" spans="1:13" x14ac:dyDescent="0.25">
      <c r="A6741" s="1">
        <v>44700</v>
      </c>
      <c r="B6741" s="2">
        <v>7.3611111111111113E-2</v>
      </c>
      <c r="C6741" t="s">
        <v>33</v>
      </c>
      <c r="D6741" t="s">
        <v>99</v>
      </c>
      <c r="E6741">
        <v>11</v>
      </c>
      <c r="F6741">
        <v>16</v>
      </c>
      <c r="G6741" t="s">
        <v>23</v>
      </c>
      <c r="H6741" t="s">
        <v>221</v>
      </c>
      <c r="I6741">
        <v>5766</v>
      </c>
      <c r="J6741" t="s">
        <v>16</v>
      </c>
      <c r="K6741" t="s">
        <v>17</v>
      </c>
      <c r="L6741">
        <v>2022</v>
      </c>
      <c r="M6741" t="s">
        <v>18</v>
      </c>
    </row>
    <row r="6742" spans="1:13" x14ac:dyDescent="0.25">
      <c r="A6742" s="1">
        <v>44700</v>
      </c>
      <c r="B6742" s="2">
        <v>0.84930555555555554</v>
      </c>
      <c r="C6742" t="s">
        <v>33</v>
      </c>
      <c r="D6742" t="s">
        <v>127</v>
      </c>
      <c r="E6742">
        <v>5</v>
      </c>
      <c r="F6742">
        <v>10</v>
      </c>
      <c r="G6742" t="s">
        <v>20</v>
      </c>
      <c r="H6742" t="s">
        <v>222</v>
      </c>
      <c r="I6742">
        <v>6191</v>
      </c>
      <c r="J6742" t="s">
        <v>16</v>
      </c>
      <c r="K6742" t="s">
        <v>17</v>
      </c>
      <c r="L6742">
        <v>2022</v>
      </c>
      <c r="M6742" t="s">
        <v>18</v>
      </c>
    </row>
    <row r="6743" spans="1:13" x14ac:dyDescent="0.25">
      <c r="A6743" s="1">
        <v>44701</v>
      </c>
      <c r="B6743" s="2">
        <v>0.60763888888888884</v>
      </c>
      <c r="C6743" t="s">
        <v>40</v>
      </c>
      <c r="D6743" t="s">
        <v>114</v>
      </c>
      <c r="E6743">
        <v>0</v>
      </c>
      <c r="F6743">
        <v>0</v>
      </c>
      <c r="G6743" t="s">
        <v>23</v>
      </c>
      <c r="H6743" t="s">
        <v>221</v>
      </c>
      <c r="I6743">
        <v>6031</v>
      </c>
      <c r="J6743" t="s">
        <v>91</v>
      </c>
      <c r="K6743" t="s">
        <v>92</v>
      </c>
      <c r="L6743">
        <v>2022</v>
      </c>
      <c r="M6743" t="s">
        <v>18</v>
      </c>
    </row>
    <row r="6744" spans="1:13" x14ac:dyDescent="0.25">
      <c r="A6744" s="1">
        <v>44701</v>
      </c>
      <c r="B6744" s="2">
        <v>0.66041666666666665</v>
      </c>
      <c r="C6744" t="s">
        <v>40</v>
      </c>
      <c r="D6744" t="s">
        <v>59</v>
      </c>
      <c r="E6744">
        <v>71</v>
      </c>
      <c r="F6744">
        <v>75</v>
      </c>
      <c r="G6744" t="s">
        <v>20</v>
      </c>
      <c r="H6744" t="s">
        <v>223</v>
      </c>
      <c r="I6744">
        <v>5069</v>
      </c>
      <c r="J6744" t="s">
        <v>55</v>
      </c>
      <c r="K6744" t="s">
        <v>56</v>
      </c>
      <c r="L6744">
        <v>2022</v>
      </c>
      <c r="M6744" t="s">
        <v>18</v>
      </c>
    </row>
    <row r="6745" spans="1:13" x14ac:dyDescent="0.25">
      <c r="A6745" s="1">
        <v>44701</v>
      </c>
      <c r="B6745" s="2">
        <v>0.92569444444444449</v>
      </c>
      <c r="C6745" t="s">
        <v>40</v>
      </c>
      <c r="D6745" t="s">
        <v>63</v>
      </c>
      <c r="E6745">
        <v>4</v>
      </c>
      <c r="F6745">
        <v>9</v>
      </c>
      <c r="G6745" t="s">
        <v>23</v>
      </c>
      <c r="H6745" t="s">
        <v>221</v>
      </c>
      <c r="I6745">
        <v>5721</v>
      </c>
      <c r="J6745" t="s">
        <v>16</v>
      </c>
      <c r="K6745" t="s">
        <v>17</v>
      </c>
      <c r="L6745">
        <v>2022</v>
      </c>
      <c r="M6745" t="s">
        <v>18</v>
      </c>
    </row>
    <row r="6746" spans="1:13" x14ac:dyDescent="0.25">
      <c r="A6746" s="1">
        <v>44701</v>
      </c>
      <c r="B6746" s="2">
        <v>3.2638888888888891E-2</v>
      </c>
      <c r="C6746" t="s">
        <v>40</v>
      </c>
      <c r="D6746" t="s">
        <v>105</v>
      </c>
      <c r="E6746">
        <v>8</v>
      </c>
      <c r="F6746">
        <v>13</v>
      </c>
      <c r="G6746" t="s">
        <v>23</v>
      </c>
      <c r="H6746" t="s">
        <v>221</v>
      </c>
      <c r="I6746">
        <v>5436</v>
      </c>
      <c r="J6746" t="s">
        <v>16</v>
      </c>
      <c r="K6746" t="s">
        <v>17</v>
      </c>
      <c r="L6746">
        <v>2022</v>
      </c>
      <c r="M6746" t="s">
        <v>18</v>
      </c>
    </row>
    <row r="6747" spans="1:13" x14ac:dyDescent="0.25">
      <c r="A6747" s="1">
        <v>44702</v>
      </c>
      <c r="B6747" s="2">
        <v>0.44583333333333336</v>
      </c>
      <c r="C6747" t="s">
        <v>50</v>
      </c>
      <c r="D6747" t="s">
        <v>86</v>
      </c>
      <c r="E6747">
        <v>0</v>
      </c>
      <c r="F6747">
        <v>0</v>
      </c>
      <c r="G6747" t="s">
        <v>20</v>
      </c>
      <c r="H6747" t="s">
        <v>223</v>
      </c>
      <c r="I6747">
        <v>5079</v>
      </c>
      <c r="J6747" t="s">
        <v>16</v>
      </c>
      <c r="K6747" t="s">
        <v>17</v>
      </c>
      <c r="L6747">
        <v>2022</v>
      </c>
      <c r="M6747" t="s">
        <v>18</v>
      </c>
    </row>
    <row r="6748" spans="1:13" x14ac:dyDescent="0.25">
      <c r="A6748" s="1">
        <v>44702</v>
      </c>
      <c r="B6748" s="2">
        <v>0.49444444444444446</v>
      </c>
      <c r="C6748" t="s">
        <v>50</v>
      </c>
      <c r="D6748" t="s">
        <v>51</v>
      </c>
      <c r="E6748">
        <v>0</v>
      </c>
      <c r="F6748">
        <v>0</v>
      </c>
      <c r="G6748" t="s">
        <v>32</v>
      </c>
      <c r="H6748" t="s">
        <v>223</v>
      </c>
      <c r="I6748">
        <v>5310</v>
      </c>
      <c r="J6748" t="s">
        <v>16</v>
      </c>
      <c r="K6748" t="s">
        <v>17</v>
      </c>
      <c r="L6748">
        <v>2022</v>
      </c>
      <c r="M6748" t="s">
        <v>18</v>
      </c>
    </row>
    <row r="6749" spans="1:13" x14ac:dyDescent="0.25">
      <c r="A6749" s="1">
        <v>44702</v>
      </c>
      <c r="B6749" s="2">
        <v>0.51597222222222228</v>
      </c>
      <c r="C6749" t="s">
        <v>50</v>
      </c>
      <c r="D6749" t="s">
        <v>79</v>
      </c>
      <c r="E6749">
        <v>10</v>
      </c>
      <c r="F6749">
        <v>14</v>
      </c>
      <c r="G6749" t="s">
        <v>15</v>
      </c>
      <c r="H6749" t="s">
        <v>221</v>
      </c>
      <c r="I6749">
        <v>5721</v>
      </c>
      <c r="J6749" t="s">
        <v>55</v>
      </c>
      <c r="K6749" t="s">
        <v>56</v>
      </c>
      <c r="L6749">
        <v>2022</v>
      </c>
      <c r="M6749" t="s">
        <v>18</v>
      </c>
    </row>
    <row r="6750" spans="1:13" x14ac:dyDescent="0.25">
      <c r="A6750" s="1">
        <v>44702</v>
      </c>
      <c r="B6750" s="2">
        <v>0.8618055555555556</v>
      </c>
      <c r="C6750" t="s">
        <v>50</v>
      </c>
      <c r="D6750" t="s">
        <v>51</v>
      </c>
      <c r="E6750">
        <v>16</v>
      </c>
      <c r="F6750">
        <v>23</v>
      </c>
      <c r="G6750" t="s">
        <v>20</v>
      </c>
      <c r="H6750" t="s">
        <v>223</v>
      </c>
      <c r="I6750">
        <v>5048</v>
      </c>
      <c r="J6750" t="s">
        <v>55</v>
      </c>
      <c r="K6750" t="s">
        <v>56</v>
      </c>
      <c r="L6750">
        <v>2022</v>
      </c>
      <c r="M6750" t="s">
        <v>18</v>
      </c>
    </row>
    <row r="6751" spans="1:13" x14ac:dyDescent="0.25">
      <c r="A6751" s="1">
        <v>44702</v>
      </c>
      <c r="B6751" s="2">
        <v>0.87291666666666667</v>
      </c>
      <c r="C6751" t="s">
        <v>50</v>
      </c>
      <c r="D6751" t="s">
        <v>70</v>
      </c>
      <c r="E6751">
        <v>0</v>
      </c>
      <c r="F6751">
        <v>0</v>
      </c>
      <c r="G6751" t="s">
        <v>20</v>
      </c>
      <c r="H6751" t="s">
        <v>223</v>
      </c>
      <c r="I6751">
        <v>5112</v>
      </c>
      <c r="J6751" t="s">
        <v>55</v>
      </c>
      <c r="K6751" t="s">
        <v>56</v>
      </c>
      <c r="L6751">
        <v>2022</v>
      </c>
      <c r="M6751" t="s">
        <v>18</v>
      </c>
    </row>
    <row r="6752" spans="1:13" x14ac:dyDescent="0.25">
      <c r="A6752" s="1">
        <v>44703</v>
      </c>
      <c r="B6752" s="2">
        <v>0.49652777777777779</v>
      </c>
      <c r="C6752" t="s">
        <v>53</v>
      </c>
      <c r="D6752" t="s">
        <v>83</v>
      </c>
      <c r="E6752">
        <v>118</v>
      </c>
      <c r="F6752">
        <v>123</v>
      </c>
      <c r="G6752" t="s">
        <v>15</v>
      </c>
      <c r="H6752" t="s">
        <v>221</v>
      </c>
      <c r="I6752">
        <v>5996</v>
      </c>
      <c r="J6752" t="s">
        <v>29</v>
      </c>
      <c r="K6752" t="s">
        <v>30</v>
      </c>
      <c r="L6752">
        <v>2022</v>
      </c>
      <c r="M6752" t="s">
        <v>18</v>
      </c>
    </row>
    <row r="6753" spans="1:13" x14ac:dyDescent="0.25">
      <c r="A6753" s="1">
        <v>44703</v>
      </c>
      <c r="B6753" s="2">
        <v>0.65277777777777779</v>
      </c>
      <c r="C6753" t="s">
        <v>53</v>
      </c>
      <c r="D6753" t="s">
        <v>51</v>
      </c>
      <c r="E6753">
        <v>8</v>
      </c>
      <c r="F6753">
        <v>13</v>
      </c>
      <c r="G6753" t="s">
        <v>32</v>
      </c>
      <c r="H6753" t="s">
        <v>223</v>
      </c>
      <c r="I6753">
        <v>5290</v>
      </c>
      <c r="J6753" t="s">
        <v>55</v>
      </c>
      <c r="K6753" t="s">
        <v>56</v>
      </c>
      <c r="L6753">
        <v>2022</v>
      </c>
      <c r="M6753" t="s">
        <v>18</v>
      </c>
    </row>
    <row r="6754" spans="1:13" x14ac:dyDescent="0.25">
      <c r="A6754" s="1">
        <v>44705</v>
      </c>
      <c r="B6754" s="2">
        <v>0.36388888888888887</v>
      </c>
      <c r="C6754" t="s">
        <v>21</v>
      </c>
      <c r="D6754" t="s">
        <v>65</v>
      </c>
      <c r="E6754">
        <v>7</v>
      </c>
      <c r="F6754">
        <v>10</v>
      </c>
      <c r="G6754" t="s">
        <v>15</v>
      </c>
      <c r="H6754" t="s">
        <v>221</v>
      </c>
      <c r="I6754">
        <v>6071</v>
      </c>
      <c r="J6754" t="s">
        <v>55</v>
      </c>
      <c r="K6754" t="s">
        <v>56</v>
      </c>
      <c r="L6754">
        <v>2022</v>
      </c>
      <c r="M6754" t="s">
        <v>18</v>
      </c>
    </row>
    <row r="6755" spans="1:13" x14ac:dyDescent="0.25">
      <c r="A6755" s="1">
        <v>44705</v>
      </c>
      <c r="B6755" s="2">
        <v>0.47013888888888888</v>
      </c>
      <c r="C6755" t="s">
        <v>21</v>
      </c>
      <c r="D6755" t="s">
        <v>74</v>
      </c>
      <c r="E6755">
        <v>3</v>
      </c>
      <c r="F6755">
        <v>7</v>
      </c>
      <c r="G6755" t="s">
        <v>20</v>
      </c>
      <c r="H6755" t="s">
        <v>223</v>
      </c>
      <c r="I6755">
        <v>5241</v>
      </c>
      <c r="J6755" t="s">
        <v>38</v>
      </c>
      <c r="K6755" t="s">
        <v>39</v>
      </c>
      <c r="L6755">
        <v>2022</v>
      </c>
      <c r="M6755" t="s">
        <v>18</v>
      </c>
    </row>
    <row r="6756" spans="1:13" x14ac:dyDescent="0.25">
      <c r="A6756" s="1">
        <v>44705</v>
      </c>
      <c r="B6756" s="2">
        <v>0.51111111111111107</v>
      </c>
      <c r="C6756" t="s">
        <v>21</v>
      </c>
      <c r="D6756" t="s">
        <v>67</v>
      </c>
      <c r="E6756">
        <v>11</v>
      </c>
      <c r="F6756">
        <v>14</v>
      </c>
      <c r="G6756" t="s">
        <v>15</v>
      </c>
      <c r="H6756" t="s">
        <v>221</v>
      </c>
      <c r="I6756">
        <v>5841</v>
      </c>
      <c r="J6756" t="s">
        <v>16</v>
      </c>
      <c r="K6756" t="s">
        <v>17</v>
      </c>
      <c r="L6756">
        <v>2022</v>
      </c>
      <c r="M6756" t="s">
        <v>18</v>
      </c>
    </row>
    <row r="6757" spans="1:13" x14ac:dyDescent="0.25">
      <c r="A6757" s="1">
        <v>44705</v>
      </c>
      <c r="B6757" s="2">
        <v>0.56180555555555556</v>
      </c>
      <c r="C6757" t="s">
        <v>21</v>
      </c>
      <c r="D6757" t="s">
        <v>98</v>
      </c>
      <c r="E6757">
        <v>3</v>
      </c>
      <c r="F6757">
        <v>7</v>
      </c>
      <c r="G6757" t="s">
        <v>20</v>
      </c>
      <c r="H6757" t="s">
        <v>223</v>
      </c>
      <c r="I6757">
        <v>5283</v>
      </c>
      <c r="J6757" t="s">
        <v>16</v>
      </c>
      <c r="K6757" t="s">
        <v>17</v>
      </c>
      <c r="L6757">
        <v>2022</v>
      </c>
      <c r="M6757" t="s">
        <v>18</v>
      </c>
    </row>
    <row r="6758" spans="1:13" x14ac:dyDescent="0.25">
      <c r="A6758" s="1">
        <v>44706</v>
      </c>
      <c r="B6758" s="2">
        <v>0.63472222222222219</v>
      </c>
      <c r="C6758" t="s">
        <v>25</v>
      </c>
      <c r="D6758" t="s">
        <v>96</v>
      </c>
      <c r="E6758">
        <v>15</v>
      </c>
      <c r="F6758">
        <v>19</v>
      </c>
      <c r="G6758" t="s">
        <v>32</v>
      </c>
      <c r="H6758" t="s">
        <v>223</v>
      </c>
      <c r="I6758">
        <v>5340</v>
      </c>
      <c r="J6758" t="s">
        <v>16</v>
      </c>
      <c r="K6758" t="s">
        <v>17</v>
      </c>
      <c r="L6758">
        <v>2022</v>
      </c>
      <c r="M6758" t="s">
        <v>18</v>
      </c>
    </row>
    <row r="6759" spans="1:13" x14ac:dyDescent="0.25">
      <c r="A6759" s="1">
        <v>44706</v>
      </c>
      <c r="B6759" s="2">
        <v>0.65208333333333335</v>
      </c>
      <c r="C6759" t="s">
        <v>25</v>
      </c>
      <c r="D6759" t="s">
        <v>68</v>
      </c>
      <c r="E6759">
        <v>0</v>
      </c>
      <c r="F6759">
        <v>0</v>
      </c>
      <c r="G6759" t="s">
        <v>20</v>
      </c>
      <c r="H6759" t="s">
        <v>223</v>
      </c>
      <c r="I6759">
        <v>5207</v>
      </c>
      <c r="J6759" t="s">
        <v>55</v>
      </c>
      <c r="K6759" t="s">
        <v>56</v>
      </c>
      <c r="L6759">
        <v>2022</v>
      </c>
      <c r="M6759" t="s">
        <v>18</v>
      </c>
    </row>
    <row r="6760" spans="1:13" x14ac:dyDescent="0.25">
      <c r="A6760" s="1">
        <v>44706</v>
      </c>
      <c r="B6760" s="2">
        <v>1.8749999999999999E-2</v>
      </c>
      <c r="C6760" t="s">
        <v>25</v>
      </c>
      <c r="D6760" t="s">
        <v>37</v>
      </c>
      <c r="E6760">
        <v>6</v>
      </c>
      <c r="F6760">
        <v>13</v>
      </c>
      <c r="G6760" t="s">
        <v>20</v>
      </c>
      <c r="H6760" t="s">
        <v>223</v>
      </c>
      <c r="I6760">
        <v>5261</v>
      </c>
      <c r="J6760" t="s">
        <v>91</v>
      </c>
      <c r="K6760" t="s">
        <v>92</v>
      </c>
      <c r="L6760">
        <v>2022</v>
      </c>
      <c r="M6760" t="s">
        <v>18</v>
      </c>
    </row>
    <row r="6761" spans="1:13" x14ac:dyDescent="0.25">
      <c r="A6761" s="1">
        <v>44707</v>
      </c>
      <c r="B6761" s="2">
        <v>0.50208333333333333</v>
      </c>
      <c r="C6761" t="s">
        <v>33</v>
      </c>
      <c r="D6761" t="s">
        <v>64</v>
      </c>
      <c r="E6761">
        <v>11</v>
      </c>
      <c r="F6761">
        <v>15</v>
      </c>
      <c r="G6761" t="s">
        <v>20</v>
      </c>
      <c r="H6761" t="s">
        <v>223</v>
      </c>
      <c r="I6761">
        <v>5079</v>
      </c>
      <c r="J6761" t="s">
        <v>16</v>
      </c>
      <c r="K6761" t="s">
        <v>17</v>
      </c>
      <c r="L6761">
        <v>2022</v>
      </c>
      <c r="M6761" t="s">
        <v>18</v>
      </c>
    </row>
    <row r="6762" spans="1:13" x14ac:dyDescent="0.25">
      <c r="A6762" s="1">
        <v>44707</v>
      </c>
      <c r="B6762" s="2">
        <v>0.55347222222222225</v>
      </c>
      <c r="C6762" t="s">
        <v>33</v>
      </c>
      <c r="D6762" t="s">
        <v>69</v>
      </c>
      <c r="E6762">
        <v>3</v>
      </c>
      <c r="F6762">
        <v>7</v>
      </c>
      <c r="G6762" t="s">
        <v>32</v>
      </c>
      <c r="H6762" t="s">
        <v>223</v>
      </c>
      <c r="I6762">
        <v>5264</v>
      </c>
      <c r="J6762" t="s">
        <v>16</v>
      </c>
      <c r="K6762" t="s">
        <v>17</v>
      </c>
      <c r="L6762">
        <v>2022</v>
      </c>
      <c r="M6762" t="s">
        <v>18</v>
      </c>
    </row>
    <row r="6763" spans="1:13" x14ac:dyDescent="0.25">
      <c r="A6763" s="1">
        <v>44707</v>
      </c>
      <c r="B6763" s="2">
        <v>0.56597222222222221</v>
      </c>
      <c r="C6763" t="s">
        <v>33</v>
      </c>
      <c r="D6763" t="s">
        <v>28</v>
      </c>
      <c r="E6763">
        <v>4</v>
      </c>
      <c r="F6763">
        <v>8</v>
      </c>
      <c r="G6763" t="s">
        <v>20</v>
      </c>
      <c r="H6763" t="s">
        <v>223</v>
      </c>
      <c r="I6763">
        <v>5073</v>
      </c>
      <c r="J6763" t="s">
        <v>16</v>
      </c>
      <c r="K6763" t="s">
        <v>17</v>
      </c>
      <c r="L6763">
        <v>2022</v>
      </c>
      <c r="M6763" t="s">
        <v>18</v>
      </c>
    </row>
    <row r="6764" spans="1:13" x14ac:dyDescent="0.25">
      <c r="A6764" s="1">
        <v>44707</v>
      </c>
      <c r="B6764" s="2">
        <v>0.58680555555555558</v>
      </c>
      <c r="C6764" t="s">
        <v>33</v>
      </c>
      <c r="D6764" t="s">
        <v>105</v>
      </c>
      <c r="E6764">
        <v>0</v>
      </c>
      <c r="F6764">
        <v>0</v>
      </c>
      <c r="G6764" t="s">
        <v>15</v>
      </c>
      <c r="H6764" t="s">
        <v>221</v>
      </c>
      <c r="I6764">
        <v>6076</v>
      </c>
      <c r="J6764" t="s">
        <v>16</v>
      </c>
      <c r="K6764" t="s">
        <v>17</v>
      </c>
      <c r="L6764">
        <v>2022</v>
      </c>
      <c r="M6764" t="s">
        <v>18</v>
      </c>
    </row>
    <row r="6765" spans="1:13" x14ac:dyDescent="0.25">
      <c r="A6765" s="1">
        <v>44707</v>
      </c>
      <c r="B6765" s="2">
        <v>0.61944444444444446</v>
      </c>
      <c r="C6765" t="s">
        <v>33</v>
      </c>
      <c r="D6765" t="s">
        <v>14</v>
      </c>
      <c r="E6765">
        <v>7</v>
      </c>
      <c r="F6765">
        <v>10</v>
      </c>
      <c r="G6765" t="s">
        <v>15</v>
      </c>
      <c r="H6765" t="s">
        <v>223</v>
      </c>
      <c r="I6765">
        <v>5746</v>
      </c>
      <c r="J6765" t="s">
        <v>38</v>
      </c>
      <c r="K6765" t="s">
        <v>39</v>
      </c>
      <c r="L6765">
        <v>2022</v>
      </c>
      <c r="M6765" t="s">
        <v>18</v>
      </c>
    </row>
    <row r="6766" spans="1:13" x14ac:dyDescent="0.25">
      <c r="A6766" s="1">
        <v>44707</v>
      </c>
      <c r="B6766" s="2">
        <v>0.63749999999999996</v>
      </c>
      <c r="C6766" t="s">
        <v>33</v>
      </c>
      <c r="D6766" t="s">
        <v>27</v>
      </c>
      <c r="E6766">
        <v>16</v>
      </c>
      <c r="F6766">
        <v>19</v>
      </c>
      <c r="G6766" t="s">
        <v>15</v>
      </c>
      <c r="H6766" t="s">
        <v>221</v>
      </c>
      <c r="I6766">
        <v>6046</v>
      </c>
      <c r="J6766" t="s">
        <v>16</v>
      </c>
      <c r="K6766" t="s">
        <v>17</v>
      </c>
      <c r="L6766">
        <v>2022</v>
      </c>
      <c r="M6766" t="s">
        <v>18</v>
      </c>
    </row>
    <row r="6767" spans="1:13" x14ac:dyDescent="0.25">
      <c r="A6767" s="1">
        <v>44707</v>
      </c>
      <c r="B6767" s="2">
        <v>0.8208333333333333</v>
      </c>
      <c r="C6767" t="s">
        <v>33</v>
      </c>
      <c r="D6767" t="s">
        <v>44</v>
      </c>
      <c r="E6767">
        <v>8</v>
      </c>
      <c r="F6767">
        <v>13</v>
      </c>
      <c r="G6767" t="s">
        <v>15</v>
      </c>
      <c r="H6767" t="s">
        <v>223</v>
      </c>
      <c r="I6767">
        <v>5756</v>
      </c>
      <c r="J6767" t="s">
        <v>16</v>
      </c>
      <c r="K6767" t="s">
        <v>17</v>
      </c>
      <c r="L6767">
        <v>2022</v>
      </c>
      <c r="M6767" t="s">
        <v>18</v>
      </c>
    </row>
    <row r="6768" spans="1:13" x14ac:dyDescent="0.25">
      <c r="A6768" s="1">
        <v>44708</v>
      </c>
      <c r="B6768" s="2">
        <v>0.42499999999999999</v>
      </c>
      <c r="C6768" t="s">
        <v>40</v>
      </c>
      <c r="D6768" t="s">
        <v>87</v>
      </c>
      <c r="E6768">
        <v>10</v>
      </c>
      <c r="F6768">
        <v>13</v>
      </c>
      <c r="G6768" t="s">
        <v>23</v>
      </c>
      <c r="H6768" t="s">
        <v>221</v>
      </c>
      <c r="I6768">
        <v>5436</v>
      </c>
      <c r="J6768" t="s">
        <v>16</v>
      </c>
      <c r="K6768" t="s">
        <v>17</v>
      </c>
      <c r="L6768">
        <v>2022</v>
      </c>
      <c r="M6768" t="s">
        <v>18</v>
      </c>
    </row>
    <row r="6769" spans="1:13" x14ac:dyDescent="0.25">
      <c r="A6769" s="1">
        <v>44708</v>
      </c>
      <c r="B6769" s="2">
        <v>0.5131944444444444</v>
      </c>
      <c r="C6769" t="s">
        <v>40</v>
      </c>
      <c r="D6769" t="s">
        <v>65</v>
      </c>
      <c r="E6769">
        <v>0</v>
      </c>
      <c r="F6769">
        <v>0</v>
      </c>
      <c r="G6769" t="s">
        <v>15</v>
      </c>
      <c r="H6769" t="s">
        <v>221</v>
      </c>
      <c r="I6769">
        <v>5381</v>
      </c>
      <c r="J6769" t="s">
        <v>16</v>
      </c>
      <c r="K6769" t="s">
        <v>17</v>
      </c>
      <c r="L6769">
        <v>2022</v>
      </c>
      <c r="M6769" t="s">
        <v>18</v>
      </c>
    </row>
    <row r="6770" spans="1:13" x14ac:dyDescent="0.25">
      <c r="A6770" s="1">
        <v>44708</v>
      </c>
      <c r="B6770" s="2">
        <v>0.93888888888888888</v>
      </c>
      <c r="C6770" t="s">
        <v>40</v>
      </c>
      <c r="D6770" t="s">
        <v>69</v>
      </c>
      <c r="E6770">
        <v>0</v>
      </c>
      <c r="F6770">
        <v>0</v>
      </c>
      <c r="G6770" t="s">
        <v>32</v>
      </c>
      <c r="H6770" t="s">
        <v>223</v>
      </c>
      <c r="I6770">
        <v>5180</v>
      </c>
      <c r="J6770" t="s">
        <v>38</v>
      </c>
      <c r="K6770" t="s">
        <v>39</v>
      </c>
      <c r="L6770">
        <v>2022</v>
      </c>
      <c r="M6770" t="s">
        <v>18</v>
      </c>
    </row>
    <row r="6771" spans="1:13" x14ac:dyDescent="0.25">
      <c r="A6771" s="1">
        <v>44708</v>
      </c>
      <c r="B6771" s="2">
        <v>0.94236111111111109</v>
      </c>
      <c r="C6771" t="s">
        <v>40</v>
      </c>
      <c r="D6771" t="s">
        <v>65</v>
      </c>
      <c r="E6771">
        <v>10</v>
      </c>
      <c r="F6771">
        <v>15</v>
      </c>
      <c r="G6771" t="s">
        <v>15</v>
      </c>
      <c r="H6771" t="s">
        <v>221</v>
      </c>
      <c r="I6771">
        <v>5481</v>
      </c>
      <c r="J6771" t="s">
        <v>55</v>
      </c>
      <c r="K6771" t="s">
        <v>56</v>
      </c>
      <c r="L6771">
        <v>2022</v>
      </c>
      <c r="M6771" t="s">
        <v>18</v>
      </c>
    </row>
    <row r="6772" spans="1:13" x14ac:dyDescent="0.25">
      <c r="A6772" s="1">
        <v>44709</v>
      </c>
      <c r="B6772" s="2">
        <v>0.39652777777777776</v>
      </c>
      <c r="C6772" t="s">
        <v>50</v>
      </c>
      <c r="D6772" t="s">
        <v>65</v>
      </c>
      <c r="E6772">
        <v>3</v>
      </c>
      <c r="F6772">
        <v>8</v>
      </c>
      <c r="G6772" t="s">
        <v>15</v>
      </c>
      <c r="H6772" t="s">
        <v>221</v>
      </c>
      <c r="I6772">
        <v>6086</v>
      </c>
      <c r="J6772" t="s">
        <v>16</v>
      </c>
      <c r="K6772" t="s">
        <v>17</v>
      </c>
      <c r="L6772">
        <v>2022</v>
      </c>
      <c r="M6772" t="s">
        <v>18</v>
      </c>
    </row>
    <row r="6773" spans="1:13" x14ac:dyDescent="0.25">
      <c r="A6773" s="1">
        <v>44709</v>
      </c>
      <c r="B6773" s="2">
        <v>0.54861111111111116</v>
      </c>
      <c r="C6773" t="s">
        <v>50</v>
      </c>
      <c r="D6773" t="s">
        <v>98</v>
      </c>
      <c r="E6773">
        <v>0</v>
      </c>
      <c r="F6773">
        <v>0</v>
      </c>
      <c r="G6773" t="s">
        <v>32</v>
      </c>
      <c r="H6773" t="s">
        <v>223</v>
      </c>
      <c r="I6773">
        <v>5190</v>
      </c>
      <c r="J6773" t="s">
        <v>16</v>
      </c>
      <c r="K6773" t="s">
        <v>17</v>
      </c>
      <c r="L6773">
        <v>2022</v>
      </c>
      <c r="M6773" t="s">
        <v>18</v>
      </c>
    </row>
    <row r="6774" spans="1:13" x14ac:dyDescent="0.25">
      <c r="A6774" s="1">
        <v>44709</v>
      </c>
      <c r="B6774" s="2">
        <v>0.7368055555555556</v>
      </c>
      <c r="C6774" t="s">
        <v>50</v>
      </c>
      <c r="D6774" t="s">
        <v>47</v>
      </c>
      <c r="E6774">
        <v>125</v>
      </c>
      <c r="F6774">
        <v>131</v>
      </c>
      <c r="G6774" t="s">
        <v>15</v>
      </c>
      <c r="H6774" t="s">
        <v>221</v>
      </c>
      <c r="I6774">
        <v>6061</v>
      </c>
      <c r="J6774" t="s">
        <v>89</v>
      </c>
      <c r="K6774" t="s">
        <v>90</v>
      </c>
      <c r="L6774">
        <v>2022</v>
      </c>
      <c r="M6774" t="s">
        <v>18</v>
      </c>
    </row>
    <row r="6775" spans="1:13" x14ac:dyDescent="0.25">
      <c r="A6775" s="1">
        <v>44709</v>
      </c>
      <c r="B6775" s="2">
        <v>0.93888888888888888</v>
      </c>
      <c r="C6775" t="s">
        <v>50</v>
      </c>
      <c r="D6775" t="s">
        <v>86</v>
      </c>
      <c r="E6775">
        <v>3</v>
      </c>
      <c r="F6775">
        <v>10</v>
      </c>
      <c r="G6775" t="s">
        <v>32</v>
      </c>
      <c r="H6775" t="s">
        <v>223</v>
      </c>
      <c r="I6775">
        <v>5146</v>
      </c>
      <c r="J6775" t="s">
        <v>16</v>
      </c>
      <c r="K6775" t="s">
        <v>17</v>
      </c>
      <c r="L6775">
        <v>2022</v>
      </c>
      <c r="M6775" t="s">
        <v>18</v>
      </c>
    </row>
    <row r="6776" spans="1:13" x14ac:dyDescent="0.25">
      <c r="A6776" s="1">
        <v>44709</v>
      </c>
      <c r="B6776" s="2">
        <v>0.95763888888888893</v>
      </c>
      <c r="C6776" t="s">
        <v>50</v>
      </c>
      <c r="D6776" t="s">
        <v>70</v>
      </c>
      <c r="E6776">
        <v>0</v>
      </c>
      <c r="F6776">
        <v>0</v>
      </c>
      <c r="G6776" t="s">
        <v>32</v>
      </c>
      <c r="H6776" t="s">
        <v>223</v>
      </c>
      <c r="I6776">
        <v>5091</v>
      </c>
      <c r="J6776" t="s">
        <v>16</v>
      </c>
      <c r="K6776" t="s">
        <v>17</v>
      </c>
      <c r="L6776">
        <v>2022</v>
      </c>
      <c r="M6776" t="s">
        <v>18</v>
      </c>
    </row>
    <row r="6777" spans="1:13" x14ac:dyDescent="0.25">
      <c r="A6777" s="1">
        <v>44709</v>
      </c>
      <c r="B6777" s="2">
        <v>0.98263888888888884</v>
      </c>
      <c r="C6777" t="s">
        <v>50</v>
      </c>
      <c r="D6777" t="s">
        <v>34</v>
      </c>
      <c r="E6777">
        <v>5</v>
      </c>
      <c r="F6777">
        <v>12</v>
      </c>
      <c r="G6777" t="s">
        <v>15</v>
      </c>
      <c r="H6777" t="s">
        <v>221</v>
      </c>
      <c r="I6777">
        <v>5886</v>
      </c>
      <c r="J6777" t="s">
        <v>16</v>
      </c>
      <c r="K6777" t="s">
        <v>17</v>
      </c>
      <c r="L6777">
        <v>2022</v>
      </c>
      <c r="M6777" t="s">
        <v>18</v>
      </c>
    </row>
    <row r="6778" spans="1:13" x14ac:dyDescent="0.25">
      <c r="A6778" s="1">
        <v>44710</v>
      </c>
      <c r="B6778" s="2">
        <v>0.38611111111111113</v>
      </c>
      <c r="C6778" t="s">
        <v>53</v>
      </c>
      <c r="D6778" t="s">
        <v>80</v>
      </c>
      <c r="E6778">
        <v>0</v>
      </c>
      <c r="F6778">
        <v>0</v>
      </c>
      <c r="G6778" t="s">
        <v>32</v>
      </c>
      <c r="H6778" t="s">
        <v>223</v>
      </c>
      <c r="I6778">
        <v>5026</v>
      </c>
      <c r="J6778" t="s">
        <v>16</v>
      </c>
      <c r="K6778" t="s">
        <v>17</v>
      </c>
      <c r="L6778">
        <v>2022</v>
      </c>
      <c r="M6778" t="s">
        <v>18</v>
      </c>
    </row>
    <row r="6779" spans="1:13" x14ac:dyDescent="0.25">
      <c r="A6779" s="1">
        <v>44710</v>
      </c>
      <c r="B6779" s="2">
        <v>0.39791666666666664</v>
      </c>
      <c r="C6779" t="s">
        <v>53</v>
      </c>
      <c r="D6779" t="s">
        <v>94</v>
      </c>
      <c r="E6779">
        <v>0</v>
      </c>
      <c r="F6779">
        <v>0</v>
      </c>
      <c r="G6779" t="s">
        <v>15</v>
      </c>
      <c r="H6779" t="s">
        <v>221</v>
      </c>
      <c r="I6779">
        <v>5866</v>
      </c>
      <c r="J6779" t="s">
        <v>16</v>
      </c>
      <c r="K6779" t="s">
        <v>17</v>
      </c>
      <c r="L6779">
        <v>2022</v>
      </c>
      <c r="M6779" t="s">
        <v>18</v>
      </c>
    </row>
    <row r="6780" spans="1:13" x14ac:dyDescent="0.25">
      <c r="A6780" s="1">
        <v>44710</v>
      </c>
      <c r="B6780" s="2">
        <v>0.63541666666666663</v>
      </c>
      <c r="C6780" t="s">
        <v>53</v>
      </c>
      <c r="D6780" t="s">
        <v>69</v>
      </c>
      <c r="E6780">
        <v>0</v>
      </c>
      <c r="F6780">
        <v>0</v>
      </c>
      <c r="H6780" t="s">
        <v>223</v>
      </c>
      <c r="I6780">
        <v>5296</v>
      </c>
      <c r="J6780" t="s">
        <v>100</v>
      </c>
      <c r="K6780" t="s">
        <v>101</v>
      </c>
      <c r="L6780">
        <v>2022</v>
      </c>
      <c r="M6780" t="s">
        <v>18</v>
      </c>
    </row>
    <row r="6781" spans="1:13" x14ac:dyDescent="0.25">
      <c r="A6781" s="1">
        <v>44710</v>
      </c>
      <c r="B6781" s="2">
        <v>0.83680555555555558</v>
      </c>
      <c r="C6781" t="s">
        <v>53</v>
      </c>
      <c r="D6781" t="s">
        <v>58</v>
      </c>
      <c r="E6781">
        <v>12</v>
      </c>
      <c r="F6781">
        <v>18</v>
      </c>
      <c r="G6781" t="s">
        <v>23</v>
      </c>
      <c r="H6781" t="s">
        <v>221</v>
      </c>
      <c r="I6781">
        <v>6086</v>
      </c>
      <c r="J6781" t="s">
        <v>55</v>
      </c>
      <c r="K6781" t="s">
        <v>56</v>
      </c>
      <c r="L6781">
        <v>2022</v>
      </c>
      <c r="M6781" t="s">
        <v>18</v>
      </c>
    </row>
    <row r="6782" spans="1:13" x14ac:dyDescent="0.25">
      <c r="A6782" s="1">
        <v>44711</v>
      </c>
      <c r="B6782" s="2">
        <v>0.52361111111111114</v>
      </c>
      <c r="C6782" t="s">
        <v>13</v>
      </c>
      <c r="D6782" t="s">
        <v>96</v>
      </c>
      <c r="E6782">
        <v>28</v>
      </c>
      <c r="F6782">
        <v>32</v>
      </c>
      <c r="G6782" t="s">
        <v>32</v>
      </c>
      <c r="H6782" t="s">
        <v>223</v>
      </c>
      <c r="I6782">
        <v>5124</v>
      </c>
      <c r="J6782" t="s">
        <v>16</v>
      </c>
      <c r="K6782" t="s">
        <v>17</v>
      </c>
      <c r="L6782">
        <v>2022</v>
      </c>
      <c r="M6782" t="s">
        <v>18</v>
      </c>
    </row>
    <row r="6783" spans="1:13" x14ac:dyDescent="0.25">
      <c r="A6783" s="1">
        <v>44711</v>
      </c>
      <c r="B6783" s="2">
        <v>0.53888888888888886</v>
      </c>
      <c r="C6783" t="s">
        <v>13</v>
      </c>
      <c r="D6783" t="s">
        <v>104</v>
      </c>
      <c r="E6783">
        <v>8</v>
      </c>
      <c r="F6783">
        <v>11</v>
      </c>
      <c r="G6783" t="s">
        <v>15</v>
      </c>
      <c r="H6783" t="s">
        <v>221</v>
      </c>
      <c r="I6783">
        <v>5456</v>
      </c>
      <c r="J6783" t="s">
        <v>55</v>
      </c>
      <c r="K6783" t="s">
        <v>56</v>
      </c>
      <c r="L6783">
        <v>2022</v>
      </c>
      <c r="M6783" t="s">
        <v>18</v>
      </c>
    </row>
    <row r="6784" spans="1:13" x14ac:dyDescent="0.25">
      <c r="A6784" s="1">
        <v>44711</v>
      </c>
      <c r="B6784" s="2">
        <v>0.59930555555555554</v>
      </c>
      <c r="C6784" t="s">
        <v>13</v>
      </c>
      <c r="D6784" t="s">
        <v>37</v>
      </c>
      <c r="E6784">
        <v>4</v>
      </c>
      <c r="F6784">
        <v>8</v>
      </c>
      <c r="G6784" t="s">
        <v>32</v>
      </c>
      <c r="H6784" t="s">
        <v>223</v>
      </c>
      <c r="I6784">
        <v>5091</v>
      </c>
      <c r="J6784" t="s">
        <v>16</v>
      </c>
      <c r="K6784" t="s">
        <v>17</v>
      </c>
      <c r="L6784">
        <v>2022</v>
      </c>
      <c r="M6784" t="s">
        <v>18</v>
      </c>
    </row>
    <row r="6785" spans="1:13" x14ac:dyDescent="0.25">
      <c r="A6785" s="1">
        <v>44711</v>
      </c>
      <c r="B6785" s="2">
        <v>0.62847222222222221</v>
      </c>
      <c r="C6785" t="s">
        <v>13</v>
      </c>
      <c r="D6785" t="s">
        <v>68</v>
      </c>
      <c r="E6785">
        <v>0</v>
      </c>
      <c r="F6785">
        <v>0</v>
      </c>
      <c r="G6785" t="s">
        <v>20</v>
      </c>
      <c r="H6785" t="s">
        <v>223</v>
      </c>
      <c r="I6785">
        <v>5079</v>
      </c>
      <c r="J6785" t="s">
        <v>55</v>
      </c>
      <c r="K6785" t="s">
        <v>56</v>
      </c>
      <c r="L6785">
        <v>2022</v>
      </c>
      <c r="M6785" t="s">
        <v>18</v>
      </c>
    </row>
    <row r="6786" spans="1:13" x14ac:dyDescent="0.25">
      <c r="A6786" s="1">
        <v>44711</v>
      </c>
      <c r="B6786" s="2">
        <v>0.65902777777777777</v>
      </c>
      <c r="C6786" t="s">
        <v>13</v>
      </c>
      <c r="D6786" t="s">
        <v>103</v>
      </c>
      <c r="E6786">
        <v>0</v>
      </c>
      <c r="F6786">
        <v>0</v>
      </c>
      <c r="G6786" t="s">
        <v>23</v>
      </c>
      <c r="H6786" t="s">
        <v>221</v>
      </c>
      <c r="I6786">
        <v>5791</v>
      </c>
      <c r="J6786" t="s">
        <v>16</v>
      </c>
      <c r="K6786" t="s">
        <v>17</v>
      </c>
      <c r="L6786">
        <v>2022</v>
      </c>
      <c r="M6786" t="s">
        <v>18</v>
      </c>
    </row>
    <row r="6787" spans="1:13" x14ac:dyDescent="0.25">
      <c r="A6787" s="1">
        <v>44711</v>
      </c>
      <c r="B6787" s="2">
        <v>0.77500000000000002</v>
      </c>
      <c r="C6787" t="s">
        <v>13</v>
      </c>
      <c r="D6787" t="s">
        <v>94</v>
      </c>
      <c r="E6787">
        <v>7</v>
      </c>
      <c r="F6787">
        <v>10</v>
      </c>
      <c r="G6787" t="s">
        <v>23</v>
      </c>
      <c r="H6787" t="s">
        <v>221</v>
      </c>
      <c r="I6787">
        <v>5446</v>
      </c>
      <c r="J6787" t="s">
        <v>16</v>
      </c>
      <c r="K6787" t="s">
        <v>17</v>
      </c>
      <c r="L6787">
        <v>2022</v>
      </c>
      <c r="M6787" t="s">
        <v>18</v>
      </c>
    </row>
    <row r="6788" spans="1:13" x14ac:dyDescent="0.25">
      <c r="A6788" s="1">
        <v>44711</v>
      </c>
      <c r="B6788" s="2">
        <v>0.77847222222222223</v>
      </c>
      <c r="C6788" t="s">
        <v>13</v>
      </c>
      <c r="D6788" t="s">
        <v>44</v>
      </c>
      <c r="E6788">
        <v>11</v>
      </c>
      <c r="F6788">
        <v>14</v>
      </c>
      <c r="G6788" t="s">
        <v>23</v>
      </c>
      <c r="H6788" t="s">
        <v>223</v>
      </c>
      <c r="I6788">
        <v>5481</v>
      </c>
      <c r="J6788" t="s">
        <v>16</v>
      </c>
      <c r="K6788" t="s">
        <v>17</v>
      </c>
      <c r="L6788">
        <v>2022</v>
      </c>
      <c r="M6788" t="s">
        <v>18</v>
      </c>
    </row>
    <row r="6789" spans="1:13" x14ac:dyDescent="0.25">
      <c r="A6789" s="1">
        <v>44711</v>
      </c>
      <c r="B6789" s="2">
        <v>2.2222222222222223E-2</v>
      </c>
      <c r="C6789" t="s">
        <v>13</v>
      </c>
      <c r="D6789" t="s">
        <v>41</v>
      </c>
      <c r="E6789">
        <v>5</v>
      </c>
      <c r="F6789">
        <v>9</v>
      </c>
      <c r="G6789" t="s">
        <v>20</v>
      </c>
      <c r="H6789" t="s">
        <v>223</v>
      </c>
      <c r="I6789">
        <v>5066</v>
      </c>
      <c r="J6789" t="s">
        <v>16</v>
      </c>
      <c r="K6789" t="s">
        <v>17</v>
      </c>
      <c r="L6789">
        <v>2022</v>
      </c>
      <c r="M6789" t="s">
        <v>18</v>
      </c>
    </row>
    <row r="6790" spans="1:13" x14ac:dyDescent="0.25">
      <c r="A6790" s="1">
        <v>44711</v>
      </c>
      <c r="B6790" s="2">
        <v>2.6388888888888889E-2</v>
      </c>
      <c r="C6790" t="s">
        <v>13</v>
      </c>
      <c r="D6790" t="s">
        <v>31</v>
      </c>
      <c r="E6790">
        <v>7</v>
      </c>
      <c r="F6790">
        <v>14</v>
      </c>
      <c r="G6790" t="s">
        <v>32</v>
      </c>
      <c r="H6790" t="s">
        <v>223</v>
      </c>
      <c r="I6790">
        <v>5343</v>
      </c>
      <c r="J6790" t="s">
        <v>16</v>
      </c>
      <c r="K6790" t="s">
        <v>17</v>
      </c>
      <c r="L6790">
        <v>2022</v>
      </c>
      <c r="M6790" t="s">
        <v>18</v>
      </c>
    </row>
    <row r="6791" spans="1:13" x14ac:dyDescent="0.25">
      <c r="A6791" s="1">
        <v>44712</v>
      </c>
      <c r="B6791" s="2">
        <v>0.69166666666666665</v>
      </c>
      <c r="C6791" t="s">
        <v>21</v>
      </c>
      <c r="D6791" t="s">
        <v>98</v>
      </c>
      <c r="E6791">
        <v>3</v>
      </c>
      <c r="F6791">
        <v>7</v>
      </c>
      <c r="G6791" t="s">
        <v>20</v>
      </c>
      <c r="H6791" t="s">
        <v>223</v>
      </c>
      <c r="I6791">
        <v>5126</v>
      </c>
      <c r="J6791" t="s">
        <v>55</v>
      </c>
      <c r="K6791" t="s">
        <v>56</v>
      </c>
      <c r="L6791">
        <v>2022</v>
      </c>
      <c r="M6791" t="s">
        <v>18</v>
      </c>
    </row>
    <row r="6792" spans="1:13" x14ac:dyDescent="0.25">
      <c r="A6792" s="1">
        <v>44712</v>
      </c>
      <c r="B6792" s="2">
        <v>0.7729166666666667</v>
      </c>
      <c r="C6792" t="s">
        <v>21</v>
      </c>
      <c r="D6792" t="s">
        <v>43</v>
      </c>
      <c r="E6792">
        <v>8</v>
      </c>
      <c r="F6792">
        <v>12</v>
      </c>
      <c r="G6792" t="s">
        <v>32</v>
      </c>
      <c r="H6792" t="s">
        <v>223</v>
      </c>
      <c r="I6792">
        <v>5034</v>
      </c>
      <c r="J6792" t="s">
        <v>91</v>
      </c>
      <c r="K6792" t="s">
        <v>92</v>
      </c>
      <c r="L6792">
        <v>2022</v>
      </c>
      <c r="M6792" t="s">
        <v>18</v>
      </c>
    </row>
    <row r="6793" spans="1:13" x14ac:dyDescent="0.25">
      <c r="A6793" s="1">
        <v>44712</v>
      </c>
      <c r="B6793" s="2">
        <v>0.82499999999999996</v>
      </c>
      <c r="C6793" t="s">
        <v>21</v>
      </c>
      <c r="D6793" t="s">
        <v>71</v>
      </c>
      <c r="E6793">
        <v>18</v>
      </c>
      <c r="F6793">
        <v>25</v>
      </c>
      <c r="G6793" t="s">
        <v>32</v>
      </c>
      <c r="H6793" t="s">
        <v>223</v>
      </c>
      <c r="I6793">
        <v>5168</v>
      </c>
      <c r="J6793" t="s">
        <v>55</v>
      </c>
      <c r="K6793" t="s">
        <v>56</v>
      </c>
      <c r="L6793">
        <v>2022</v>
      </c>
      <c r="M6793" t="s">
        <v>18</v>
      </c>
    </row>
    <row r="6794" spans="1:13" x14ac:dyDescent="0.25">
      <c r="A6794" s="1">
        <v>44712</v>
      </c>
      <c r="B6794" s="2">
        <v>0.64444444444444449</v>
      </c>
      <c r="C6794" t="s">
        <v>21</v>
      </c>
      <c r="D6794" t="s">
        <v>115</v>
      </c>
      <c r="E6794">
        <v>3</v>
      </c>
      <c r="F6794">
        <v>6</v>
      </c>
      <c r="G6794" t="s">
        <v>20</v>
      </c>
      <c r="H6794" t="s">
        <v>222</v>
      </c>
      <c r="I6794">
        <v>6171</v>
      </c>
      <c r="J6794" t="s">
        <v>16</v>
      </c>
      <c r="K6794" t="s">
        <v>17</v>
      </c>
      <c r="L6794">
        <v>2022</v>
      </c>
      <c r="M6794" t="s">
        <v>18</v>
      </c>
    </row>
    <row r="6795" spans="1:13" x14ac:dyDescent="0.25">
      <c r="A6795" s="1">
        <v>44713</v>
      </c>
      <c r="B6795" s="2">
        <v>0.38541666666666669</v>
      </c>
      <c r="C6795" t="s">
        <v>25</v>
      </c>
      <c r="D6795" t="s">
        <v>71</v>
      </c>
      <c r="E6795">
        <v>0</v>
      </c>
      <c r="F6795">
        <v>0</v>
      </c>
      <c r="G6795" t="s">
        <v>20</v>
      </c>
      <c r="H6795" t="s">
        <v>223</v>
      </c>
      <c r="I6795">
        <v>5095</v>
      </c>
      <c r="J6795" t="s">
        <v>55</v>
      </c>
      <c r="K6795" t="s">
        <v>56</v>
      </c>
      <c r="L6795">
        <v>2022</v>
      </c>
      <c r="M6795" t="s">
        <v>18</v>
      </c>
    </row>
    <row r="6796" spans="1:13" x14ac:dyDescent="0.25">
      <c r="A6796" s="1">
        <v>44713</v>
      </c>
      <c r="B6796" s="2">
        <v>0.44027777777777777</v>
      </c>
      <c r="C6796" t="s">
        <v>25</v>
      </c>
      <c r="D6796" t="s">
        <v>80</v>
      </c>
      <c r="E6796">
        <v>4</v>
      </c>
      <c r="F6796">
        <v>8</v>
      </c>
      <c r="G6796" t="s">
        <v>32</v>
      </c>
      <c r="H6796" t="s">
        <v>223</v>
      </c>
      <c r="I6796">
        <v>5251</v>
      </c>
      <c r="J6796" t="s">
        <v>16</v>
      </c>
      <c r="K6796" t="s">
        <v>17</v>
      </c>
      <c r="L6796">
        <v>2022</v>
      </c>
      <c r="M6796" t="s">
        <v>18</v>
      </c>
    </row>
    <row r="6797" spans="1:13" x14ac:dyDescent="0.25">
      <c r="A6797" s="1">
        <v>44713</v>
      </c>
      <c r="B6797" s="2">
        <v>0.7368055555555556</v>
      </c>
      <c r="C6797" t="s">
        <v>25</v>
      </c>
      <c r="D6797" t="s">
        <v>116</v>
      </c>
      <c r="E6797">
        <v>28</v>
      </c>
      <c r="F6797">
        <v>32</v>
      </c>
      <c r="G6797" t="s">
        <v>32</v>
      </c>
      <c r="H6797" t="s">
        <v>223</v>
      </c>
      <c r="I6797">
        <v>5251</v>
      </c>
      <c r="J6797" t="s">
        <v>55</v>
      </c>
      <c r="K6797" t="s">
        <v>56</v>
      </c>
      <c r="L6797">
        <v>2022</v>
      </c>
      <c r="M6797" t="s">
        <v>18</v>
      </c>
    </row>
    <row r="6798" spans="1:13" x14ac:dyDescent="0.25">
      <c r="A6798" s="1">
        <v>44714</v>
      </c>
      <c r="B6798" s="2">
        <v>0.53819444444444442</v>
      </c>
      <c r="C6798" t="s">
        <v>33</v>
      </c>
      <c r="D6798" t="s">
        <v>49</v>
      </c>
      <c r="E6798">
        <v>3</v>
      </c>
      <c r="F6798">
        <v>6</v>
      </c>
      <c r="G6798" t="s">
        <v>23</v>
      </c>
      <c r="H6798" t="s">
        <v>221</v>
      </c>
      <c r="I6798">
        <v>5766</v>
      </c>
      <c r="J6798" t="s">
        <v>16</v>
      </c>
      <c r="K6798" t="s">
        <v>17</v>
      </c>
      <c r="L6798">
        <v>2022</v>
      </c>
      <c r="M6798" t="s">
        <v>18</v>
      </c>
    </row>
    <row r="6799" spans="1:13" x14ac:dyDescent="0.25">
      <c r="A6799" s="1">
        <v>44714</v>
      </c>
      <c r="B6799" s="2">
        <v>0.60069444444444442</v>
      </c>
      <c r="C6799" t="s">
        <v>33</v>
      </c>
      <c r="D6799" t="s">
        <v>68</v>
      </c>
      <c r="E6799">
        <v>3</v>
      </c>
      <c r="F6799">
        <v>7</v>
      </c>
      <c r="G6799" t="s">
        <v>20</v>
      </c>
      <c r="H6799" t="s">
        <v>223</v>
      </c>
      <c r="I6799">
        <v>5007</v>
      </c>
      <c r="J6799" t="s">
        <v>16</v>
      </c>
      <c r="K6799" t="s">
        <v>17</v>
      </c>
      <c r="L6799">
        <v>2022</v>
      </c>
      <c r="M6799" t="s">
        <v>18</v>
      </c>
    </row>
    <row r="6800" spans="1:13" x14ac:dyDescent="0.25">
      <c r="A6800" s="1">
        <v>44714</v>
      </c>
      <c r="B6800" s="2">
        <v>0.77083333333333337</v>
      </c>
      <c r="C6800" t="s">
        <v>33</v>
      </c>
      <c r="D6800" t="s">
        <v>27</v>
      </c>
      <c r="E6800">
        <v>4</v>
      </c>
      <c r="F6800">
        <v>7</v>
      </c>
      <c r="G6800" t="s">
        <v>15</v>
      </c>
      <c r="H6800" t="s">
        <v>221</v>
      </c>
      <c r="I6800">
        <v>5646</v>
      </c>
      <c r="J6800" t="s">
        <v>55</v>
      </c>
      <c r="K6800" t="s">
        <v>56</v>
      </c>
      <c r="L6800">
        <v>2022</v>
      </c>
      <c r="M6800" t="s">
        <v>18</v>
      </c>
    </row>
    <row r="6801" spans="1:13" x14ac:dyDescent="0.25">
      <c r="A6801" s="1">
        <v>44714</v>
      </c>
      <c r="B6801" s="2">
        <v>0.81944444444444442</v>
      </c>
      <c r="C6801" t="s">
        <v>33</v>
      </c>
      <c r="D6801" t="s">
        <v>83</v>
      </c>
      <c r="E6801">
        <v>0</v>
      </c>
      <c r="F6801">
        <v>0</v>
      </c>
      <c r="G6801" t="s">
        <v>15</v>
      </c>
      <c r="H6801" t="s">
        <v>221</v>
      </c>
      <c r="I6801">
        <v>5396</v>
      </c>
      <c r="J6801" t="s">
        <v>55</v>
      </c>
      <c r="K6801" t="s">
        <v>56</v>
      </c>
      <c r="L6801">
        <v>2022</v>
      </c>
      <c r="M6801" t="s">
        <v>18</v>
      </c>
    </row>
    <row r="6802" spans="1:13" x14ac:dyDescent="0.25">
      <c r="A6802" s="1">
        <v>44714</v>
      </c>
      <c r="B6802" s="2">
        <v>0.97430555555555554</v>
      </c>
      <c r="C6802" t="s">
        <v>33</v>
      </c>
      <c r="D6802" t="s">
        <v>79</v>
      </c>
      <c r="E6802">
        <v>11</v>
      </c>
      <c r="F6802">
        <v>16</v>
      </c>
      <c r="G6802" t="s">
        <v>15</v>
      </c>
      <c r="H6802" t="s">
        <v>221</v>
      </c>
      <c r="I6802">
        <v>5796</v>
      </c>
      <c r="J6802" t="s">
        <v>55</v>
      </c>
      <c r="K6802" t="s">
        <v>56</v>
      </c>
      <c r="L6802">
        <v>2022</v>
      </c>
      <c r="M6802" t="s">
        <v>18</v>
      </c>
    </row>
    <row r="6803" spans="1:13" x14ac:dyDescent="0.25">
      <c r="A6803" s="1">
        <v>44714</v>
      </c>
      <c r="B6803" s="2">
        <v>0.97638888888888886</v>
      </c>
      <c r="C6803" t="s">
        <v>33</v>
      </c>
      <c r="D6803" t="s">
        <v>43</v>
      </c>
      <c r="E6803">
        <v>12</v>
      </c>
      <c r="F6803">
        <v>19</v>
      </c>
      <c r="G6803" t="s">
        <v>20</v>
      </c>
      <c r="H6803" t="s">
        <v>223</v>
      </c>
      <c r="I6803">
        <v>5352</v>
      </c>
      <c r="J6803" t="s">
        <v>55</v>
      </c>
      <c r="K6803" t="s">
        <v>56</v>
      </c>
      <c r="L6803">
        <v>2022</v>
      </c>
      <c r="M6803" t="s">
        <v>18</v>
      </c>
    </row>
    <row r="6804" spans="1:13" x14ac:dyDescent="0.25">
      <c r="A6804" s="1">
        <v>44715</v>
      </c>
      <c r="B6804" s="2">
        <v>0.35347222222222224</v>
      </c>
      <c r="C6804" t="s">
        <v>40</v>
      </c>
      <c r="D6804" t="s">
        <v>14</v>
      </c>
      <c r="E6804">
        <v>4</v>
      </c>
      <c r="F6804">
        <v>7</v>
      </c>
      <c r="G6804" t="s">
        <v>23</v>
      </c>
      <c r="H6804" t="s">
        <v>221</v>
      </c>
      <c r="I6804">
        <v>5646</v>
      </c>
      <c r="J6804" t="s">
        <v>16</v>
      </c>
      <c r="K6804" t="s">
        <v>17</v>
      </c>
      <c r="L6804">
        <v>2022</v>
      </c>
      <c r="M6804" t="s">
        <v>18</v>
      </c>
    </row>
    <row r="6805" spans="1:13" x14ac:dyDescent="0.25">
      <c r="A6805" s="1">
        <v>44715</v>
      </c>
      <c r="B6805" s="2">
        <v>0.45833333333333331</v>
      </c>
      <c r="C6805" t="s">
        <v>40</v>
      </c>
      <c r="D6805" t="s">
        <v>19</v>
      </c>
      <c r="E6805">
        <v>0</v>
      </c>
      <c r="F6805">
        <v>0</v>
      </c>
      <c r="G6805" t="s">
        <v>32</v>
      </c>
      <c r="H6805" t="s">
        <v>223</v>
      </c>
      <c r="I6805">
        <v>5159</v>
      </c>
      <c r="J6805" t="s">
        <v>16</v>
      </c>
      <c r="K6805" t="s">
        <v>17</v>
      </c>
      <c r="L6805">
        <v>2022</v>
      </c>
      <c r="M6805" t="s">
        <v>18</v>
      </c>
    </row>
    <row r="6806" spans="1:13" x14ac:dyDescent="0.25">
      <c r="A6806" s="1">
        <v>44715</v>
      </c>
      <c r="B6806" s="2">
        <v>0.6069444444444444</v>
      </c>
      <c r="C6806" t="s">
        <v>40</v>
      </c>
      <c r="D6806" t="s">
        <v>98</v>
      </c>
      <c r="E6806">
        <v>3</v>
      </c>
      <c r="F6806">
        <v>7</v>
      </c>
      <c r="G6806" t="s">
        <v>32</v>
      </c>
      <c r="H6806" t="s">
        <v>223</v>
      </c>
      <c r="I6806">
        <v>5026</v>
      </c>
      <c r="J6806" t="s">
        <v>16</v>
      </c>
      <c r="K6806" t="s">
        <v>17</v>
      </c>
      <c r="L6806">
        <v>2022</v>
      </c>
      <c r="M6806" t="s">
        <v>18</v>
      </c>
    </row>
    <row r="6807" spans="1:13" x14ac:dyDescent="0.25">
      <c r="A6807" s="1">
        <v>44715</v>
      </c>
      <c r="B6807" s="2">
        <v>0.6166666666666667</v>
      </c>
      <c r="C6807" t="s">
        <v>40</v>
      </c>
      <c r="D6807" t="s">
        <v>51</v>
      </c>
      <c r="E6807">
        <v>8</v>
      </c>
      <c r="F6807">
        <v>12</v>
      </c>
      <c r="G6807" t="s">
        <v>20</v>
      </c>
      <c r="H6807" t="s">
        <v>223</v>
      </c>
      <c r="I6807">
        <v>5264</v>
      </c>
      <c r="J6807" t="s">
        <v>16</v>
      </c>
      <c r="K6807" t="s">
        <v>17</v>
      </c>
      <c r="L6807">
        <v>2022</v>
      </c>
      <c r="M6807" t="s">
        <v>18</v>
      </c>
    </row>
    <row r="6808" spans="1:13" x14ac:dyDescent="0.25">
      <c r="A6808" s="1">
        <v>44715</v>
      </c>
      <c r="B6808" s="2">
        <v>0.70972222222222225</v>
      </c>
      <c r="C6808" t="s">
        <v>40</v>
      </c>
      <c r="D6808" t="s">
        <v>78</v>
      </c>
      <c r="E6808">
        <v>0</v>
      </c>
      <c r="F6808">
        <v>0</v>
      </c>
      <c r="G6808" t="s">
        <v>32</v>
      </c>
      <c r="H6808" t="s">
        <v>223</v>
      </c>
      <c r="I6808">
        <v>5071</v>
      </c>
      <c r="J6808" t="s">
        <v>16</v>
      </c>
      <c r="K6808" t="s">
        <v>17</v>
      </c>
      <c r="L6808">
        <v>2022</v>
      </c>
      <c r="M6808" t="s">
        <v>18</v>
      </c>
    </row>
    <row r="6809" spans="1:13" x14ac:dyDescent="0.25">
      <c r="A6809" s="1">
        <v>44715</v>
      </c>
      <c r="B6809" s="2">
        <v>0.71944444444444444</v>
      </c>
      <c r="C6809" t="s">
        <v>40</v>
      </c>
      <c r="D6809" t="s">
        <v>116</v>
      </c>
      <c r="E6809">
        <v>3</v>
      </c>
      <c r="F6809">
        <v>7</v>
      </c>
      <c r="G6809" t="s">
        <v>32</v>
      </c>
      <c r="H6809" t="s">
        <v>223</v>
      </c>
      <c r="I6809">
        <v>5102</v>
      </c>
      <c r="J6809" t="s">
        <v>16</v>
      </c>
      <c r="K6809" t="s">
        <v>17</v>
      </c>
      <c r="L6809">
        <v>2022</v>
      </c>
      <c r="M6809" t="s">
        <v>18</v>
      </c>
    </row>
    <row r="6810" spans="1:13" x14ac:dyDescent="0.25">
      <c r="A6810" s="1">
        <v>44715</v>
      </c>
      <c r="B6810" s="2">
        <v>0.8208333333333333</v>
      </c>
      <c r="C6810" t="s">
        <v>40</v>
      </c>
      <c r="D6810" t="s">
        <v>44</v>
      </c>
      <c r="E6810">
        <v>12</v>
      </c>
      <c r="F6810">
        <v>15</v>
      </c>
      <c r="G6810" t="s">
        <v>15</v>
      </c>
      <c r="H6810" t="s">
        <v>221</v>
      </c>
      <c r="I6810">
        <v>5746</v>
      </c>
      <c r="J6810" t="s">
        <v>55</v>
      </c>
      <c r="K6810" t="s">
        <v>56</v>
      </c>
      <c r="L6810">
        <v>2022</v>
      </c>
      <c r="M6810" t="s">
        <v>18</v>
      </c>
    </row>
    <row r="6811" spans="1:13" x14ac:dyDescent="0.25">
      <c r="A6811" s="1">
        <v>44715</v>
      </c>
      <c r="B6811" s="2">
        <v>0.93958333333333333</v>
      </c>
      <c r="C6811" t="s">
        <v>40</v>
      </c>
      <c r="D6811" t="s">
        <v>49</v>
      </c>
      <c r="E6811">
        <v>0</v>
      </c>
      <c r="F6811">
        <v>0</v>
      </c>
      <c r="G6811" t="s">
        <v>23</v>
      </c>
      <c r="H6811" t="s">
        <v>221</v>
      </c>
      <c r="I6811">
        <v>5521</v>
      </c>
      <c r="J6811" t="s">
        <v>38</v>
      </c>
      <c r="K6811" t="s">
        <v>39</v>
      </c>
      <c r="L6811">
        <v>2022</v>
      </c>
      <c r="M6811" t="s">
        <v>18</v>
      </c>
    </row>
    <row r="6812" spans="1:13" x14ac:dyDescent="0.25">
      <c r="A6812" s="1">
        <v>44715</v>
      </c>
      <c r="B6812" s="2">
        <v>0.97083333333333333</v>
      </c>
      <c r="C6812" t="s">
        <v>40</v>
      </c>
      <c r="D6812" t="s">
        <v>26</v>
      </c>
      <c r="E6812">
        <v>0</v>
      </c>
      <c r="F6812">
        <v>0</v>
      </c>
      <c r="G6812" t="s">
        <v>20</v>
      </c>
      <c r="H6812" t="s">
        <v>223</v>
      </c>
      <c r="I6812">
        <v>5267</v>
      </c>
      <c r="J6812" t="s">
        <v>16</v>
      </c>
      <c r="K6812" t="s">
        <v>17</v>
      </c>
      <c r="L6812">
        <v>2022</v>
      </c>
      <c r="M6812" t="s">
        <v>18</v>
      </c>
    </row>
    <row r="6813" spans="1:13" x14ac:dyDescent="0.25">
      <c r="A6813" s="1">
        <v>44715</v>
      </c>
      <c r="B6813" s="2">
        <v>6.25E-2</v>
      </c>
      <c r="C6813" t="s">
        <v>40</v>
      </c>
      <c r="D6813" t="s">
        <v>48</v>
      </c>
      <c r="E6813">
        <v>7</v>
      </c>
      <c r="F6813">
        <v>12</v>
      </c>
      <c r="G6813" t="s">
        <v>23</v>
      </c>
      <c r="H6813" t="s">
        <v>221</v>
      </c>
      <c r="I6813">
        <v>5661</v>
      </c>
      <c r="J6813" t="s">
        <v>38</v>
      </c>
      <c r="K6813" t="s">
        <v>39</v>
      </c>
      <c r="L6813">
        <v>2022</v>
      </c>
      <c r="M6813" t="s">
        <v>18</v>
      </c>
    </row>
    <row r="6814" spans="1:13" x14ac:dyDescent="0.25">
      <c r="A6814" s="1">
        <v>44716</v>
      </c>
      <c r="B6814" s="2">
        <v>0.27013888888888887</v>
      </c>
      <c r="C6814" t="s">
        <v>50</v>
      </c>
      <c r="D6814" t="s">
        <v>35</v>
      </c>
      <c r="E6814">
        <v>3</v>
      </c>
      <c r="F6814">
        <v>9</v>
      </c>
      <c r="G6814" t="s">
        <v>15</v>
      </c>
      <c r="H6814" t="s">
        <v>221</v>
      </c>
      <c r="I6814">
        <v>5761</v>
      </c>
      <c r="J6814" t="s">
        <v>16</v>
      </c>
      <c r="K6814" t="s">
        <v>17</v>
      </c>
      <c r="L6814">
        <v>2022</v>
      </c>
      <c r="M6814" t="s">
        <v>18</v>
      </c>
    </row>
    <row r="6815" spans="1:13" x14ac:dyDescent="0.25">
      <c r="A6815" s="1">
        <v>44716</v>
      </c>
      <c r="B6815" s="2">
        <v>0.2902777777777778</v>
      </c>
      <c r="C6815" t="s">
        <v>50</v>
      </c>
      <c r="D6815" t="s">
        <v>114</v>
      </c>
      <c r="E6815">
        <v>5</v>
      </c>
      <c r="F6815">
        <v>11</v>
      </c>
      <c r="G6815" t="s">
        <v>15</v>
      </c>
      <c r="H6815" t="s">
        <v>221</v>
      </c>
      <c r="I6815">
        <v>5666</v>
      </c>
      <c r="J6815" t="s">
        <v>16</v>
      </c>
      <c r="K6815" t="s">
        <v>17</v>
      </c>
      <c r="L6815">
        <v>2022</v>
      </c>
      <c r="M6815" t="s">
        <v>18</v>
      </c>
    </row>
    <row r="6816" spans="1:13" x14ac:dyDescent="0.25">
      <c r="A6816" s="1">
        <v>44716</v>
      </c>
      <c r="B6816" s="2">
        <v>0.75763888888888886</v>
      </c>
      <c r="C6816" t="s">
        <v>50</v>
      </c>
      <c r="D6816" t="s">
        <v>44</v>
      </c>
      <c r="E6816">
        <v>3</v>
      </c>
      <c r="F6816">
        <v>8</v>
      </c>
      <c r="G6816" t="s">
        <v>23</v>
      </c>
      <c r="H6816" t="s">
        <v>221</v>
      </c>
      <c r="I6816">
        <v>5871</v>
      </c>
      <c r="J6816" t="s">
        <v>16</v>
      </c>
      <c r="K6816" t="s">
        <v>17</v>
      </c>
      <c r="L6816">
        <v>2022</v>
      </c>
      <c r="M6816" t="s">
        <v>18</v>
      </c>
    </row>
    <row r="6817" spans="1:13" x14ac:dyDescent="0.25">
      <c r="A6817" s="1">
        <v>44716</v>
      </c>
      <c r="B6817" s="2">
        <v>0.76666666666666672</v>
      </c>
      <c r="C6817" t="s">
        <v>50</v>
      </c>
      <c r="D6817" t="s">
        <v>113</v>
      </c>
      <c r="E6817">
        <v>3</v>
      </c>
      <c r="F6817">
        <v>8</v>
      </c>
      <c r="G6817" t="s">
        <v>23</v>
      </c>
      <c r="H6817" t="s">
        <v>221</v>
      </c>
      <c r="I6817">
        <v>5871</v>
      </c>
      <c r="J6817" t="s">
        <v>16</v>
      </c>
      <c r="K6817" t="s">
        <v>17</v>
      </c>
      <c r="L6817">
        <v>2022</v>
      </c>
      <c r="M6817" t="s">
        <v>18</v>
      </c>
    </row>
    <row r="6818" spans="1:13" x14ac:dyDescent="0.25">
      <c r="A6818" s="1">
        <v>44716</v>
      </c>
      <c r="B6818" s="2">
        <v>2.1527777777777778E-2</v>
      </c>
      <c r="C6818" t="s">
        <v>50</v>
      </c>
      <c r="D6818" t="s">
        <v>87</v>
      </c>
      <c r="E6818">
        <v>4</v>
      </c>
      <c r="F6818">
        <v>11</v>
      </c>
      <c r="G6818" t="s">
        <v>15</v>
      </c>
      <c r="H6818" t="s">
        <v>221</v>
      </c>
      <c r="I6818">
        <v>5661</v>
      </c>
      <c r="J6818" t="s">
        <v>16</v>
      </c>
      <c r="K6818" t="s">
        <v>17</v>
      </c>
      <c r="L6818">
        <v>2022</v>
      </c>
      <c r="M6818" t="s">
        <v>18</v>
      </c>
    </row>
    <row r="6819" spans="1:13" x14ac:dyDescent="0.25">
      <c r="A6819" s="1">
        <v>44717</v>
      </c>
      <c r="B6819" s="2">
        <v>0.10277777777777777</v>
      </c>
      <c r="C6819" t="s">
        <v>53</v>
      </c>
      <c r="D6819" t="s">
        <v>47</v>
      </c>
      <c r="E6819">
        <v>0</v>
      </c>
      <c r="F6819">
        <v>0</v>
      </c>
      <c r="G6819" t="s">
        <v>23</v>
      </c>
      <c r="H6819" t="s">
        <v>221</v>
      </c>
      <c r="I6819">
        <v>5861</v>
      </c>
      <c r="J6819" t="s">
        <v>16</v>
      </c>
      <c r="K6819" t="s">
        <v>17</v>
      </c>
      <c r="L6819">
        <v>2022</v>
      </c>
      <c r="M6819" t="s">
        <v>18</v>
      </c>
    </row>
    <row r="6820" spans="1:13" x14ac:dyDescent="0.25">
      <c r="A6820" s="1">
        <v>44717</v>
      </c>
      <c r="B6820" s="2">
        <v>0.54652777777777772</v>
      </c>
      <c r="C6820" t="s">
        <v>53</v>
      </c>
      <c r="D6820" t="s">
        <v>96</v>
      </c>
      <c r="E6820">
        <v>0</v>
      </c>
      <c r="F6820">
        <v>0</v>
      </c>
      <c r="G6820" t="s">
        <v>32</v>
      </c>
      <c r="H6820" t="s">
        <v>223</v>
      </c>
      <c r="I6820">
        <v>5252</v>
      </c>
      <c r="J6820" t="s">
        <v>16</v>
      </c>
      <c r="K6820" t="s">
        <v>17</v>
      </c>
      <c r="L6820">
        <v>2022</v>
      </c>
      <c r="M6820" t="s">
        <v>18</v>
      </c>
    </row>
    <row r="6821" spans="1:13" x14ac:dyDescent="0.25">
      <c r="A6821" s="1">
        <v>44717</v>
      </c>
      <c r="B6821" s="2">
        <v>0.74027777777777781</v>
      </c>
      <c r="C6821" t="s">
        <v>53</v>
      </c>
      <c r="D6821" t="s">
        <v>67</v>
      </c>
      <c r="E6821">
        <v>5</v>
      </c>
      <c r="F6821">
        <v>10</v>
      </c>
      <c r="G6821" t="s">
        <v>23</v>
      </c>
      <c r="H6821" t="s">
        <v>221</v>
      </c>
      <c r="I6821">
        <v>5846</v>
      </c>
      <c r="J6821" t="s">
        <v>16</v>
      </c>
      <c r="K6821" t="s">
        <v>17</v>
      </c>
      <c r="L6821">
        <v>2022</v>
      </c>
      <c r="M6821" t="s">
        <v>18</v>
      </c>
    </row>
    <row r="6822" spans="1:13" x14ac:dyDescent="0.25">
      <c r="A6822" s="1">
        <v>44717</v>
      </c>
      <c r="B6822" s="2">
        <v>0.83194444444444449</v>
      </c>
      <c r="C6822" t="s">
        <v>53</v>
      </c>
      <c r="D6822" t="s">
        <v>65</v>
      </c>
      <c r="E6822">
        <v>4</v>
      </c>
      <c r="F6822">
        <v>8</v>
      </c>
      <c r="G6822" t="s">
        <v>23</v>
      </c>
      <c r="H6822" t="s">
        <v>221</v>
      </c>
      <c r="I6822">
        <v>5416</v>
      </c>
      <c r="J6822" t="s">
        <v>55</v>
      </c>
      <c r="K6822" t="s">
        <v>56</v>
      </c>
      <c r="L6822">
        <v>2022</v>
      </c>
      <c r="M6822" t="s">
        <v>18</v>
      </c>
    </row>
    <row r="6823" spans="1:13" x14ac:dyDescent="0.25">
      <c r="A6823" s="1">
        <v>44717</v>
      </c>
      <c r="B6823" s="2">
        <v>0.86388888888888893</v>
      </c>
      <c r="C6823" t="s">
        <v>53</v>
      </c>
      <c r="D6823" t="s">
        <v>81</v>
      </c>
      <c r="E6823">
        <v>0</v>
      </c>
      <c r="F6823">
        <v>0</v>
      </c>
      <c r="G6823" t="s">
        <v>20</v>
      </c>
      <c r="H6823" t="s">
        <v>223</v>
      </c>
      <c r="I6823">
        <v>5267</v>
      </c>
      <c r="J6823" t="s">
        <v>16</v>
      </c>
      <c r="K6823" t="s">
        <v>17</v>
      </c>
      <c r="L6823">
        <v>2022</v>
      </c>
      <c r="M6823" t="s">
        <v>18</v>
      </c>
    </row>
    <row r="6824" spans="1:13" x14ac:dyDescent="0.25">
      <c r="A6824" s="1">
        <v>44717</v>
      </c>
      <c r="B6824" s="2">
        <v>0.90138888888888891</v>
      </c>
      <c r="C6824" t="s">
        <v>53</v>
      </c>
      <c r="D6824" t="s">
        <v>70</v>
      </c>
      <c r="E6824">
        <v>3</v>
      </c>
      <c r="F6824">
        <v>10</v>
      </c>
      <c r="G6824" t="s">
        <v>20</v>
      </c>
      <c r="H6824" t="s">
        <v>223</v>
      </c>
      <c r="I6824">
        <v>5313</v>
      </c>
      <c r="J6824" t="s">
        <v>16</v>
      </c>
      <c r="K6824" t="s">
        <v>17</v>
      </c>
      <c r="L6824">
        <v>2022</v>
      </c>
      <c r="M6824" t="s">
        <v>18</v>
      </c>
    </row>
    <row r="6825" spans="1:13" x14ac:dyDescent="0.25">
      <c r="A6825" s="1">
        <v>44717</v>
      </c>
      <c r="B6825" s="2">
        <v>1.7361111111111112E-2</v>
      </c>
      <c r="C6825" t="s">
        <v>53</v>
      </c>
      <c r="D6825" t="s">
        <v>81</v>
      </c>
      <c r="E6825">
        <v>18</v>
      </c>
      <c r="F6825">
        <v>25</v>
      </c>
      <c r="G6825" t="s">
        <v>32</v>
      </c>
      <c r="H6825" t="s">
        <v>223</v>
      </c>
      <c r="I6825">
        <v>5245</v>
      </c>
      <c r="J6825" t="s">
        <v>16</v>
      </c>
      <c r="K6825" t="s">
        <v>17</v>
      </c>
      <c r="L6825">
        <v>2022</v>
      </c>
      <c r="M6825" t="s">
        <v>18</v>
      </c>
    </row>
    <row r="6826" spans="1:13" x14ac:dyDescent="0.25">
      <c r="A6826" s="1">
        <v>44718</v>
      </c>
      <c r="B6826" s="2">
        <v>0.44722222222222224</v>
      </c>
      <c r="C6826" t="s">
        <v>13</v>
      </c>
      <c r="D6826" t="s">
        <v>28</v>
      </c>
      <c r="E6826">
        <v>8</v>
      </c>
      <c r="F6826">
        <v>12</v>
      </c>
      <c r="G6826" t="s">
        <v>20</v>
      </c>
      <c r="H6826" t="s">
        <v>223</v>
      </c>
      <c r="I6826">
        <v>5120</v>
      </c>
      <c r="J6826" t="s">
        <v>16</v>
      </c>
      <c r="K6826" t="s">
        <v>17</v>
      </c>
      <c r="L6826">
        <v>2022</v>
      </c>
      <c r="M6826" t="s">
        <v>18</v>
      </c>
    </row>
    <row r="6827" spans="1:13" x14ac:dyDescent="0.25">
      <c r="A6827" s="1">
        <v>44718</v>
      </c>
      <c r="B6827" s="2">
        <v>0.56041666666666667</v>
      </c>
      <c r="C6827" t="s">
        <v>13</v>
      </c>
      <c r="D6827" t="s">
        <v>96</v>
      </c>
      <c r="E6827">
        <v>0</v>
      </c>
      <c r="F6827">
        <v>0</v>
      </c>
      <c r="G6827" t="s">
        <v>32</v>
      </c>
      <c r="H6827" t="s">
        <v>223</v>
      </c>
      <c r="I6827">
        <v>5099</v>
      </c>
      <c r="J6827" t="s">
        <v>16</v>
      </c>
      <c r="K6827" t="s">
        <v>17</v>
      </c>
      <c r="L6827">
        <v>2022</v>
      </c>
      <c r="M6827" t="s">
        <v>18</v>
      </c>
    </row>
    <row r="6828" spans="1:13" x14ac:dyDescent="0.25">
      <c r="A6828" s="1">
        <v>44718</v>
      </c>
      <c r="B6828" s="2">
        <v>0.75555555555555554</v>
      </c>
      <c r="C6828" t="s">
        <v>13</v>
      </c>
      <c r="D6828" t="s">
        <v>65</v>
      </c>
      <c r="E6828">
        <v>0</v>
      </c>
      <c r="F6828">
        <v>0</v>
      </c>
      <c r="G6828" t="s">
        <v>23</v>
      </c>
      <c r="H6828" t="s">
        <v>221</v>
      </c>
      <c r="I6828">
        <v>5821</v>
      </c>
      <c r="J6828" t="s">
        <v>16</v>
      </c>
      <c r="K6828" t="s">
        <v>17</v>
      </c>
      <c r="L6828">
        <v>2022</v>
      </c>
      <c r="M6828" t="s">
        <v>18</v>
      </c>
    </row>
    <row r="6829" spans="1:13" x14ac:dyDescent="0.25">
      <c r="A6829" s="1">
        <v>44718</v>
      </c>
      <c r="B6829" s="2">
        <v>0.76249999999999996</v>
      </c>
      <c r="C6829" t="s">
        <v>13</v>
      </c>
      <c r="D6829" t="s">
        <v>71</v>
      </c>
      <c r="E6829">
        <v>0</v>
      </c>
      <c r="F6829">
        <v>0</v>
      </c>
      <c r="G6829" t="s">
        <v>32</v>
      </c>
      <c r="H6829" t="s">
        <v>223</v>
      </c>
      <c r="I6829">
        <v>5264</v>
      </c>
      <c r="J6829" t="s">
        <v>16</v>
      </c>
      <c r="K6829" t="s">
        <v>17</v>
      </c>
      <c r="L6829">
        <v>2022</v>
      </c>
      <c r="M6829" t="s">
        <v>18</v>
      </c>
    </row>
    <row r="6830" spans="1:13" x14ac:dyDescent="0.25">
      <c r="A6830" s="1">
        <v>44718</v>
      </c>
      <c r="B6830" s="2">
        <v>0.90416666666666667</v>
      </c>
      <c r="C6830" t="s">
        <v>13</v>
      </c>
      <c r="D6830" t="s">
        <v>87</v>
      </c>
      <c r="E6830">
        <v>6</v>
      </c>
      <c r="F6830">
        <v>11</v>
      </c>
      <c r="G6830" t="s">
        <v>23</v>
      </c>
      <c r="H6830" t="s">
        <v>221</v>
      </c>
      <c r="I6830">
        <v>5556</v>
      </c>
      <c r="J6830" t="s">
        <v>16</v>
      </c>
      <c r="K6830" t="s">
        <v>17</v>
      </c>
      <c r="L6830">
        <v>2022</v>
      </c>
      <c r="M6830" t="s">
        <v>18</v>
      </c>
    </row>
    <row r="6831" spans="1:13" x14ac:dyDescent="0.25">
      <c r="A6831" s="1">
        <v>44718</v>
      </c>
      <c r="B6831" s="2">
        <v>0.96111111111111114</v>
      </c>
      <c r="C6831" t="s">
        <v>13</v>
      </c>
      <c r="D6831" t="s">
        <v>79</v>
      </c>
      <c r="E6831">
        <v>0</v>
      </c>
      <c r="F6831">
        <v>0</v>
      </c>
      <c r="G6831" t="s">
        <v>15</v>
      </c>
      <c r="H6831" t="s">
        <v>221</v>
      </c>
      <c r="I6831">
        <v>5826</v>
      </c>
      <c r="J6831" t="s">
        <v>45</v>
      </c>
      <c r="K6831" t="s">
        <v>46</v>
      </c>
      <c r="L6831">
        <v>2022</v>
      </c>
      <c r="M6831" t="s">
        <v>18</v>
      </c>
    </row>
    <row r="6832" spans="1:13" x14ac:dyDescent="0.25">
      <c r="A6832" s="1">
        <v>44718</v>
      </c>
      <c r="B6832" s="2">
        <v>0.80555555555555558</v>
      </c>
      <c r="C6832" t="s">
        <v>13</v>
      </c>
      <c r="D6832" t="s">
        <v>127</v>
      </c>
      <c r="E6832">
        <v>4</v>
      </c>
      <c r="F6832">
        <v>9</v>
      </c>
      <c r="G6832" t="s">
        <v>20</v>
      </c>
      <c r="H6832" t="s">
        <v>222</v>
      </c>
      <c r="I6832">
        <v>6151</v>
      </c>
      <c r="J6832" t="s">
        <v>16</v>
      </c>
      <c r="K6832" t="s">
        <v>17</v>
      </c>
      <c r="L6832">
        <v>2022</v>
      </c>
      <c r="M6832" t="s">
        <v>18</v>
      </c>
    </row>
    <row r="6833" spans="1:13" x14ac:dyDescent="0.25">
      <c r="A6833" s="1">
        <v>44719</v>
      </c>
      <c r="B6833" s="2">
        <v>0.52430555555555558</v>
      </c>
      <c r="C6833" t="s">
        <v>21</v>
      </c>
      <c r="D6833" t="s">
        <v>47</v>
      </c>
      <c r="E6833">
        <v>3</v>
      </c>
      <c r="F6833">
        <v>6</v>
      </c>
      <c r="G6833" t="s">
        <v>23</v>
      </c>
      <c r="H6833" t="s">
        <v>221</v>
      </c>
      <c r="I6833">
        <v>5441</v>
      </c>
      <c r="J6833" t="s">
        <v>16</v>
      </c>
      <c r="K6833" t="s">
        <v>17</v>
      </c>
      <c r="L6833">
        <v>2022</v>
      </c>
      <c r="M6833" t="s">
        <v>18</v>
      </c>
    </row>
    <row r="6834" spans="1:13" x14ac:dyDescent="0.25">
      <c r="A6834" s="1">
        <v>44719</v>
      </c>
      <c r="B6834" s="2">
        <v>0.55763888888888891</v>
      </c>
      <c r="C6834" t="s">
        <v>21</v>
      </c>
      <c r="D6834" t="s">
        <v>79</v>
      </c>
      <c r="E6834">
        <v>12</v>
      </c>
      <c r="F6834">
        <v>15</v>
      </c>
      <c r="G6834" t="s">
        <v>23</v>
      </c>
      <c r="H6834" t="s">
        <v>221</v>
      </c>
      <c r="I6834">
        <v>5521</v>
      </c>
      <c r="J6834" t="s">
        <v>16</v>
      </c>
      <c r="K6834" t="s">
        <v>17</v>
      </c>
      <c r="L6834">
        <v>2022</v>
      </c>
      <c r="M6834" t="s">
        <v>18</v>
      </c>
    </row>
    <row r="6835" spans="1:13" x14ac:dyDescent="0.25">
      <c r="A6835" s="1">
        <v>44719</v>
      </c>
      <c r="B6835" s="2">
        <v>0.60624999999999996</v>
      </c>
      <c r="C6835" t="s">
        <v>21</v>
      </c>
      <c r="D6835" t="s">
        <v>48</v>
      </c>
      <c r="E6835">
        <v>6</v>
      </c>
      <c r="F6835">
        <v>9</v>
      </c>
      <c r="G6835" t="s">
        <v>23</v>
      </c>
      <c r="H6835" t="s">
        <v>221</v>
      </c>
      <c r="I6835">
        <v>5826</v>
      </c>
      <c r="J6835" t="s">
        <v>16</v>
      </c>
      <c r="K6835" t="s">
        <v>17</v>
      </c>
      <c r="L6835">
        <v>2022</v>
      </c>
      <c r="M6835" t="s">
        <v>18</v>
      </c>
    </row>
    <row r="6836" spans="1:13" x14ac:dyDescent="0.25">
      <c r="A6836" s="1">
        <v>44719</v>
      </c>
      <c r="B6836" s="2">
        <v>0.60624999999999996</v>
      </c>
      <c r="C6836" t="s">
        <v>21</v>
      </c>
      <c r="D6836" t="s">
        <v>51</v>
      </c>
      <c r="E6836">
        <v>0</v>
      </c>
      <c r="F6836">
        <v>0</v>
      </c>
      <c r="G6836" t="s">
        <v>32</v>
      </c>
      <c r="H6836" t="s">
        <v>223</v>
      </c>
      <c r="I6836">
        <v>5046</v>
      </c>
      <c r="J6836" t="s">
        <v>16</v>
      </c>
      <c r="K6836" t="s">
        <v>17</v>
      </c>
      <c r="L6836">
        <v>2022</v>
      </c>
      <c r="M6836" t="s">
        <v>18</v>
      </c>
    </row>
    <row r="6837" spans="1:13" x14ac:dyDescent="0.25">
      <c r="A6837" s="1">
        <v>44719</v>
      </c>
      <c r="B6837" s="2">
        <v>0.64166666666666672</v>
      </c>
      <c r="C6837" t="s">
        <v>21</v>
      </c>
      <c r="D6837" t="s">
        <v>81</v>
      </c>
      <c r="E6837">
        <v>3</v>
      </c>
      <c r="F6837">
        <v>7</v>
      </c>
      <c r="G6837" t="s">
        <v>32</v>
      </c>
      <c r="H6837" t="s">
        <v>223</v>
      </c>
      <c r="I6837">
        <v>5082</v>
      </c>
      <c r="J6837" t="s">
        <v>16</v>
      </c>
      <c r="K6837" t="s">
        <v>17</v>
      </c>
      <c r="L6837">
        <v>2022</v>
      </c>
      <c r="M6837" t="s">
        <v>18</v>
      </c>
    </row>
    <row r="6838" spans="1:13" x14ac:dyDescent="0.25">
      <c r="A6838" s="1">
        <v>44719</v>
      </c>
      <c r="B6838" s="2">
        <v>0.65347222222222223</v>
      </c>
      <c r="C6838" t="s">
        <v>21</v>
      </c>
      <c r="D6838" t="s">
        <v>93</v>
      </c>
      <c r="E6838">
        <v>0</v>
      </c>
      <c r="F6838">
        <v>0</v>
      </c>
      <c r="G6838" t="s">
        <v>32</v>
      </c>
      <c r="H6838" t="s">
        <v>223</v>
      </c>
      <c r="I6838">
        <v>5179</v>
      </c>
      <c r="J6838" t="s">
        <v>16</v>
      </c>
      <c r="K6838" t="s">
        <v>17</v>
      </c>
      <c r="L6838">
        <v>2022</v>
      </c>
      <c r="M6838" t="s">
        <v>18</v>
      </c>
    </row>
    <row r="6839" spans="1:13" x14ac:dyDescent="0.25">
      <c r="A6839" s="1">
        <v>44719</v>
      </c>
      <c r="B6839" s="2">
        <v>0.73055555555555551</v>
      </c>
      <c r="C6839" t="s">
        <v>21</v>
      </c>
      <c r="D6839" t="s">
        <v>94</v>
      </c>
      <c r="E6839">
        <v>9</v>
      </c>
      <c r="F6839">
        <v>12</v>
      </c>
      <c r="G6839" t="s">
        <v>15</v>
      </c>
      <c r="H6839" t="s">
        <v>221</v>
      </c>
      <c r="I6839">
        <v>5861</v>
      </c>
      <c r="J6839" t="s">
        <v>16</v>
      </c>
      <c r="K6839" t="s">
        <v>17</v>
      </c>
      <c r="L6839">
        <v>2022</v>
      </c>
      <c r="M6839" t="s">
        <v>18</v>
      </c>
    </row>
    <row r="6840" spans="1:13" x14ac:dyDescent="0.25">
      <c r="A6840" s="1">
        <v>44719</v>
      </c>
      <c r="B6840" s="2">
        <v>0.73819444444444449</v>
      </c>
      <c r="C6840" t="s">
        <v>21</v>
      </c>
      <c r="D6840" t="s">
        <v>37</v>
      </c>
      <c r="E6840">
        <v>0</v>
      </c>
      <c r="F6840">
        <v>0</v>
      </c>
      <c r="G6840" t="s">
        <v>20</v>
      </c>
      <c r="H6840" t="s">
        <v>223</v>
      </c>
      <c r="I6840">
        <v>5207</v>
      </c>
      <c r="J6840" t="s">
        <v>16</v>
      </c>
      <c r="K6840" t="s">
        <v>17</v>
      </c>
      <c r="L6840">
        <v>2022</v>
      </c>
      <c r="M6840" t="s">
        <v>18</v>
      </c>
    </row>
    <row r="6841" spans="1:13" x14ac:dyDescent="0.25">
      <c r="A6841" s="1">
        <v>44719</v>
      </c>
      <c r="B6841" s="2">
        <v>0.76388888888888884</v>
      </c>
      <c r="C6841" t="s">
        <v>21</v>
      </c>
      <c r="D6841" t="s">
        <v>54</v>
      </c>
      <c r="E6841">
        <v>6</v>
      </c>
      <c r="F6841">
        <v>9</v>
      </c>
      <c r="G6841" t="s">
        <v>15</v>
      </c>
      <c r="H6841" t="s">
        <v>221</v>
      </c>
      <c r="I6841">
        <v>5736</v>
      </c>
      <c r="J6841" t="s">
        <v>16</v>
      </c>
      <c r="K6841" t="s">
        <v>17</v>
      </c>
      <c r="L6841">
        <v>2022</v>
      </c>
      <c r="M6841" t="s">
        <v>18</v>
      </c>
    </row>
    <row r="6842" spans="1:13" x14ac:dyDescent="0.25">
      <c r="A6842" s="1">
        <v>44720</v>
      </c>
      <c r="B6842" s="2">
        <v>0.43194444444444446</v>
      </c>
      <c r="C6842" t="s">
        <v>25</v>
      </c>
      <c r="D6842" t="s">
        <v>103</v>
      </c>
      <c r="E6842">
        <v>4</v>
      </c>
      <c r="F6842">
        <v>7</v>
      </c>
      <c r="G6842" t="s">
        <v>23</v>
      </c>
      <c r="H6842" t="s">
        <v>221</v>
      </c>
      <c r="I6842">
        <v>6076</v>
      </c>
      <c r="J6842" t="s">
        <v>16</v>
      </c>
      <c r="K6842" t="s">
        <v>17</v>
      </c>
      <c r="L6842">
        <v>2022</v>
      </c>
      <c r="M6842" t="s">
        <v>18</v>
      </c>
    </row>
    <row r="6843" spans="1:13" x14ac:dyDescent="0.25">
      <c r="A6843" s="1">
        <v>44720</v>
      </c>
      <c r="B6843" s="2">
        <v>0.53611111111111109</v>
      </c>
      <c r="C6843" t="s">
        <v>25</v>
      </c>
      <c r="D6843" t="s">
        <v>86</v>
      </c>
      <c r="E6843">
        <v>4</v>
      </c>
      <c r="F6843">
        <v>8</v>
      </c>
      <c r="G6843" t="s">
        <v>20</v>
      </c>
      <c r="H6843" t="s">
        <v>223</v>
      </c>
      <c r="I6843">
        <v>5146</v>
      </c>
      <c r="J6843" t="s">
        <v>16</v>
      </c>
      <c r="K6843" t="s">
        <v>17</v>
      </c>
      <c r="L6843">
        <v>2022</v>
      </c>
      <c r="M6843" t="s">
        <v>18</v>
      </c>
    </row>
    <row r="6844" spans="1:13" x14ac:dyDescent="0.25">
      <c r="A6844" s="1">
        <v>44720</v>
      </c>
      <c r="B6844" s="2">
        <v>0.64236111111111116</v>
      </c>
      <c r="C6844" t="s">
        <v>25</v>
      </c>
      <c r="D6844" t="s">
        <v>27</v>
      </c>
      <c r="E6844">
        <v>5</v>
      </c>
      <c r="F6844">
        <v>8</v>
      </c>
      <c r="G6844" t="s">
        <v>23</v>
      </c>
      <c r="H6844" t="s">
        <v>221</v>
      </c>
      <c r="I6844">
        <v>5986</v>
      </c>
      <c r="J6844" t="s">
        <v>16</v>
      </c>
      <c r="K6844" t="s">
        <v>17</v>
      </c>
      <c r="L6844">
        <v>2022</v>
      </c>
      <c r="M6844" t="s">
        <v>18</v>
      </c>
    </row>
    <row r="6845" spans="1:13" x14ac:dyDescent="0.25">
      <c r="A6845" s="1">
        <v>44720</v>
      </c>
      <c r="B6845" s="2">
        <v>0.70277777777777772</v>
      </c>
      <c r="C6845" t="s">
        <v>25</v>
      </c>
      <c r="D6845" t="s">
        <v>37</v>
      </c>
      <c r="E6845">
        <v>10</v>
      </c>
      <c r="F6845">
        <v>13</v>
      </c>
      <c r="G6845" t="s">
        <v>32</v>
      </c>
      <c r="H6845" t="s">
        <v>223</v>
      </c>
      <c r="I6845">
        <v>5112</v>
      </c>
      <c r="J6845" t="s">
        <v>16</v>
      </c>
      <c r="K6845" t="s">
        <v>17</v>
      </c>
      <c r="L6845">
        <v>2022</v>
      </c>
      <c r="M6845" t="s">
        <v>18</v>
      </c>
    </row>
    <row r="6846" spans="1:13" x14ac:dyDescent="0.25">
      <c r="A6846" s="1">
        <v>44720</v>
      </c>
      <c r="B6846" s="2">
        <v>0.90277777777777779</v>
      </c>
      <c r="C6846" t="s">
        <v>25</v>
      </c>
      <c r="D6846" t="s">
        <v>63</v>
      </c>
      <c r="E6846">
        <v>5</v>
      </c>
      <c r="F6846">
        <v>10</v>
      </c>
      <c r="G6846" t="s">
        <v>23</v>
      </c>
      <c r="H6846" t="s">
        <v>221</v>
      </c>
      <c r="I6846">
        <v>5641</v>
      </c>
      <c r="J6846" t="s">
        <v>16</v>
      </c>
      <c r="K6846" t="s">
        <v>17</v>
      </c>
      <c r="L6846">
        <v>2022</v>
      </c>
      <c r="M6846" t="s">
        <v>18</v>
      </c>
    </row>
    <row r="6847" spans="1:13" x14ac:dyDescent="0.25">
      <c r="A6847" s="1">
        <v>44720</v>
      </c>
      <c r="B6847" s="2">
        <v>2.7083333333333334E-2</v>
      </c>
      <c r="C6847" t="s">
        <v>25</v>
      </c>
      <c r="D6847" t="s">
        <v>104</v>
      </c>
      <c r="E6847">
        <v>5</v>
      </c>
      <c r="F6847">
        <v>10</v>
      </c>
      <c r="G6847" t="s">
        <v>23</v>
      </c>
      <c r="H6847" t="s">
        <v>221</v>
      </c>
      <c r="I6847">
        <v>5696</v>
      </c>
      <c r="J6847" t="s">
        <v>16</v>
      </c>
      <c r="K6847" t="s">
        <v>17</v>
      </c>
      <c r="L6847">
        <v>2022</v>
      </c>
      <c r="M6847" t="s">
        <v>18</v>
      </c>
    </row>
    <row r="6848" spans="1:13" x14ac:dyDescent="0.25">
      <c r="A6848" s="1">
        <v>44720</v>
      </c>
      <c r="B6848" s="2">
        <v>5.9722222222222225E-2</v>
      </c>
      <c r="C6848" t="s">
        <v>25</v>
      </c>
      <c r="D6848" t="s">
        <v>71</v>
      </c>
      <c r="E6848">
        <v>5</v>
      </c>
      <c r="F6848">
        <v>12</v>
      </c>
      <c r="G6848" t="s">
        <v>32</v>
      </c>
      <c r="H6848" t="s">
        <v>223</v>
      </c>
      <c r="I6848">
        <v>5133</v>
      </c>
      <c r="J6848" t="s">
        <v>55</v>
      </c>
      <c r="K6848" t="s">
        <v>56</v>
      </c>
      <c r="L6848">
        <v>2022</v>
      </c>
      <c r="M6848" t="s">
        <v>18</v>
      </c>
    </row>
    <row r="6849" spans="1:13" x14ac:dyDescent="0.25">
      <c r="A6849" s="1">
        <v>44721</v>
      </c>
      <c r="B6849" s="2">
        <v>0.55000000000000004</v>
      </c>
      <c r="C6849" t="s">
        <v>33</v>
      </c>
      <c r="D6849" t="s">
        <v>67</v>
      </c>
      <c r="E6849">
        <v>23</v>
      </c>
      <c r="F6849">
        <v>26</v>
      </c>
      <c r="G6849" t="s">
        <v>15</v>
      </c>
      <c r="H6849" t="s">
        <v>221</v>
      </c>
      <c r="I6849">
        <v>5936</v>
      </c>
      <c r="J6849" t="s">
        <v>16</v>
      </c>
      <c r="K6849" t="s">
        <v>17</v>
      </c>
      <c r="L6849">
        <v>2022</v>
      </c>
      <c r="M6849" t="s">
        <v>18</v>
      </c>
    </row>
    <row r="6850" spans="1:13" x14ac:dyDescent="0.25">
      <c r="A6850" s="1">
        <v>44721</v>
      </c>
      <c r="B6850" s="2">
        <v>0.55902777777777779</v>
      </c>
      <c r="C6850" t="s">
        <v>33</v>
      </c>
      <c r="D6850" t="s">
        <v>51</v>
      </c>
      <c r="E6850">
        <v>0</v>
      </c>
      <c r="F6850">
        <v>0</v>
      </c>
      <c r="G6850" t="s">
        <v>20</v>
      </c>
      <c r="H6850" t="s">
        <v>223</v>
      </c>
      <c r="I6850">
        <v>5087</v>
      </c>
      <c r="J6850" t="s">
        <v>16</v>
      </c>
      <c r="K6850" t="s">
        <v>17</v>
      </c>
      <c r="L6850">
        <v>2022</v>
      </c>
      <c r="M6850" t="s">
        <v>18</v>
      </c>
    </row>
    <row r="6851" spans="1:13" x14ac:dyDescent="0.25">
      <c r="A6851" s="1">
        <v>44721</v>
      </c>
      <c r="B6851" s="2">
        <v>0.58194444444444449</v>
      </c>
      <c r="C6851" t="s">
        <v>33</v>
      </c>
      <c r="D6851" t="s">
        <v>67</v>
      </c>
      <c r="E6851">
        <v>3</v>
      </c>
      <c r="F6851">
        <v>6</v>
      </c>
      <c r="G6851" t="s">
        <v>15</v>
      </c>
      <c r="H6851" t="s">
        <v>221</v>
      </c>
      <c r="I6851">
        <v>5476</v>
      </c>
      <c r="J6851" t="s">
        <v>16</v>
      </c>
      <c r="K6851" t="s">
        <v>17</v>
      </c>
      <c r="L6851">
        <v>2022</v>
      </c>
      <c r="M6851" t="s">
        <v>18</v>
      </c>
    </row>
    <row r="6852" spans="1:13" x14ac:dyDescent="0.25">
      <c r="A6852" s="1">
        <v>44722</v>
      </c>
      <c r="B6852" s="2">
        <v>0.64236111111111116</v>
      </c>
      <c r="C6852" t="s">
        <v>40</v>
      </c>
      <c r="D6852" t="s">
        <v>44</v>
      </c>
      <c r="E6852">
        <v>30</v>
      </c>
      <c r="F6852">
        <v>33</v>
      </c>
      <c r="G6852" t="s">
        <v>23</v>
      </c>
      <c r="H6852" t="s">
        <v>221</v>
      </c>
      <c r="I6852">
        <v>5891</v>
      </c>
      <c r="J6852" t="s">
        <v>55</v>
      </c>
      <c r="K6852" t="s">
        <v>56</v>
      </c>
      <c r="L6852">
        <v>2022</v>
      </c>
      <c r="M6852" t="s">
        <v>18</v>
      </c>
    </row>
    <row r="6853" spans="1:13" x14ac:dyDescent="0.25">
      <c r="A6853" s="1">
        <v>44722</v>
      </c>
      <c r="B6853" s="2">
        <v>0.69097222222222221</v>
      </c>
      <c r="C6853" t="s">
        <v>40</v>
      </c>
      <c r="D6853" t="s">
        <v>102</v>
      </c>
      <c r="E6853">
        <v>3</v>
      </c>
      <c r="F6853">
        <v>7</v>
      </c>
      <c r="G6853" t="s">
        <v>32</v>
      </c>
      <c r="H6853" t="s">
        <v>223</v>
      </c>
      <c r="I6853">
        <v>5034</v>
      </c>
      <c r="J6853" t="s">
        <v>16</v>
      </c>
      <c r="K6853" t="s">
        <v>17</v>
      </c>
      <c r="L6853">
        <v>2022</v>
      </c>
      <c r="M6853" t="s">
        <v>18</v>
      </c>
    </row>
    <row r="6854" spans="1:13" x14ac:dyDescent="0.25">
      <c r="A6854" s="1">
        <v>44722</v>
      </c>
      <c r="B6854" s="2">
        <v>0.86597222222222225</v>
      </c>
      <c r="C6854" t="s">
        <v>40</v>
      </c>
      <c r="D6854" t="s">
        <v>24</v>
      </c>
      <c r="E6854">
        <v>16</v>
      </c>
      <c r="F6854">
        <v>23</v>
      </c>
      <c r="G6854" t="s">
        <v>20</v>
      </c>
      <c r="H6854" t="s">
        <v>223</v>
      </c>
      <c r="I6854">
        <v>5055</v>
      </c>
      <c r="J6854" t="s">
        <v>55</v>
      </c>
      <c r="K6854" t="s">
        <v>56</v>
      </c>
      <c r="L6854">
        <v>2022</v>
      </c>
      <c r="M6854" t="s">
        <v>18</v>
      </c>
    </row>
    <row r="6855" spans="1:13" x14ac:dyDescent="0.25">
      <c r="A6855" s="1">
        <v>44722</v>
      </c>
      <c r="B6855" s="2">
        <v>0.87916666666666665</v>
      </c>
      <c r="C6855" t="s">
        <v>40</v>
      </c>
      <c r="D6855" t="s">
        <v>24</v>
      </c>
      <c r="E6855">
        <v>0</v>
      </c>
      <c r="F6855">
        <v>0</v>
      </c>
      <c r="G6855" t="s">
        <v>20</v>
      </c>
      <c r="H6855" t="s">
        <v>223</v>
      </c>
      <c r="I6855">
        <v>5146</v>
      </c>
      <c r="J6855" t="s">
        <v>16</v>
      </c>
      <c r="K6855" t="s">
        <v>17</v>
      </c>
      <c r="L6855">
        <v>2022</v>
      </c>
      <c r="M6855" t="s">
        <v>18</v>
      </c>
    </row>
    <row r="6856" spans="1:13" x14ac:dyDescent="0.25">
      <c r="A6856" s="1">
        <v>44722</v>
      </c>
      <c r="B6856" s="2">
        <v>4.0972222222222222E-2</v>
      </c>
      <c r="C6856" t="s">
        <v>40</v>
      </c>
      <c r="D6856" t="s">
        <v>52</v>
      </c>
      <c r="E6856">
        <v>21</v>
      </c>
      <c r="F6856">
        <v>26</v>
      </c>
      <c r="G6856" t="s">
        <v>23</v>
      </c>
      <c r="H6856" t="s">
        <v>221</v>
      </c>
      <c r="I6856">
        <v>5931</v>
      </c>
      <c r="J6856" t="s">
        <v>16</v>
      </c>
      <c r="K6856" t="s">
        <v>17</v>
      </c>
      <c r="L6856">
        <v>2022</v>
      </c>
      <c r="M6856" t="s">
        <v>18</v>
      </c>
    </row>
    <row r="6857" spans="1:13" x14ac:dyDescent="0.25">
      <c r="A6857" s="1">
        <v>44723</v>
      </c>
      <c r="B6857" s="2">
        <v>0.26250000000000001</v>
      </c>
      <c r="C6857" t="s">
        <v>50</v>
      </c>
      <c r="D6857" t="s">
        <v>78</v>
      </c>
      <c r="E6857">
        <v>0</v>
      </c>
      <c r="F6857">
        <v>0</v>
      </c>
      <c r="G6857" t="s">
        <v>20</v>
      </c>
      <c r="H6857" t="s">
        <v>223</v>
      </c>
      <c r="I6857">
        <v>5348</v>
      </c>
      <c r="J6857" t="s">
        <v>16</v>
      </c>
      <c r="K6857" t="s">
        <v>17</v>
      </c>
      <c r="L6857">
        <v>2022</v>
      </c>
      <c r="M6857" t="s">
        <v>18</v>
      </c>
    </row>
    <row r="6858" spans="1:13" x14ac:dyDescent="0.25">
      <c r="A6858" s="1">
        <v>44723</v>
      </c>
      <c r="B6858" s="2">
        <v>0.61944444444444446</v>
      </c>
      <c r="C6858" t="s">
        <v>50</v>
      </c>
      <c r="D6858" t="s">
        <v>82</v>
      </c>
      <c r="E6858">
        <v>3</v>
      </c>
      <c r="F6858">
        <v>7</v>
      </c>
      <c r="G6858" t="s">
        <v>32</v>
      </c>
      <c r="H6858" t="s">
        <v>223</v>
      </c>
      <c r="I6858">
        <v>5141</v>
      </c>
      <c r="J6858" t="s">
        <v>16</v>
      </c>
      <c r="K6858" t="s">
        <v>17</v>
      </c>
      <c r="L6858">
        <v>2022</v>
      </c>
      <c r="M6858" t="s">
        <v>18</v>
      </c>
    </row>
    <row r="6859" spans="1:13" x14ac:dyDescent="0.25">
      <c r="A6859" s="1">
        <v>44723</v>
      </c>
      <c r="B6859" s="2">
        <v>0.73611111111111116</v>
      </c>
      <c r="C6859" t="s">
        <v>50</v>
      </c>
      <c r="D6859" t="s">
        <v>34</v>
      </c>
      <c r="E6859">
        <v>25</v>
      </c>
      <c r="F6859">
        <v>32</v>
      </c>
      <c r="G6859" t="s">
        <v>15</v>
      </c>
      <c r="H6859" t="s">
        <v>221</v>
      </c>
      <c r="I6859">
        <v>5956</v>
      </c>
      <c r="J6859" t="s">
        <v>89</v>
      </c>
      <c r="K6859" t="s">
        <v>90</v>
      </c>
      <c r="L6859">
        <v>2022</v>
      </c>
      <c r="M6859" t="s">
        <v>18</v>
      </c>
    </row>
    <row r="6860" spans="1:13" x14ac:dyDescent="0.25">
      <c r="A6860" s="1">
        <v>44723</v>
      </c>
      <c r="B6860" s="2">
        <v>0.77847222222222223</v>
      </c>
      <c r="C6860" t="s">
        <v>50</v>
      </c>
      <c r="D6860" t="s">
        <v>14</v>
      </c>
      <c r="E6860">
        <v>6</v>
      </c>
      <c r="F6860">
        <v>13</v>
      </c>
      <c r="G6860" t="s">
        <v>15</v>
      </c>
      <c r="H6860" t="s">
        <v>221</v>
      </c>
      <c r="I6860">
        <v>5776</v>
      </c>
      <c r="J6860" t="s">
        <v>16</v>
      </c>
      <c r="K6860" t="s">
        <v>17</v>
      </c>
      <c r="L6860">
        <v>2022</v>
      </c>
      <c r="M6860" t="s">
        <v>18</v>
      </c>
    </row>
    <row r="6861" spans="1:13" x14ac:dyDescent="0.25">
      <c r="A6861" s="1">
        <v>44724</v>
      </c>
      <c r="B6861" s="2">
        <v>0.77569444444444446</v>
      </c>
      <c r="C6861" t="s">
        <v>53</v>
      </c>
      <c r="D6861" t="s">
        <v>103</v>
      </c>
      <c r="E6861">
        <v>0</v>
      </c>
      <c r="F6861">
        <v>0</v>
      </c>
      <c r="G6861" t="s">
        <v>15</v>
      </c>
      <c r="H6861" t="s">
        <v>221</v>
      </c>
      <c r="I6861">
        <v>5756</v>
      </c>
      <c r="J6861" t="s">
        <v>16</v>
      </c>
      <c r="K6861" t="s">
        <v>17</v>
      </c>
      <c r="L6861">
        <v>2022</v>
      </c>
      <c r="M6861" t="s">
        <v>18</v>
      </c>
    </row>
    <row r="6862" spans="1:13" x14ac:dyDescent="0.25">
      <c r="A6862" s="1">
        <v>44724</v>
      </c>
      <c r="B6862" s="2">
        <v>0.92847222222222225</v>
      </c>
      <c r="C6862" t="s">
        <v>53</v>
      </c>
      <c r="D6862" t="s">
        <v>59</v>
      </c>
      <c r="E6862">
        <v>16</v>
      </c>
      <c r="F6862">
        <v>23</v>
      </c>
      <c r="G6862" t="s">
        <v>32</v>
      </c>
      <c r="H6862" t="s">
        <v>223</v>
      </c>
      <c r="I6862">
        <v>5010</v>
      </c>
      <c r="J6862" t="s">
        <v>55</v>
      </c>
      <c r="K6862" t="s">
        <v>56</v>
      </c>
      <c r="L6862">
        <v>2022</v>
      </c>
      <c r="M6862" t="s">
        <v>18</v>
      </c>
    </row>
    <row r="6863" spans="1:13" x14ac:dyDescent="0.25">
      <c r="A6863" s="1">
        <v>44725</v>
      </c>
      <c r="B6863" s="2">
        <v>0.91111111111111109</v>
      </c>
      <c r="C6863" t="s">
        <v>13</v>
      </c>
      <c r="D6863" t="s">
        <v>121</v>
      </c>
      <c r="E6863">
        <v>0</v>
      </c>
      <c r="F6863">
        <v>0</v>
      </c>
      <c r="G6863" t="s">
        <v>15</v>
      </c>
      <c r="H6863" t="s">
        <v>224</v>
      </c>
      <c r="I6863">
        <v>3011</v>
      </c>
      <c r="J6863" t="s">
        <v>61</v>
      </c>
      <c r="K6863" t="s">
        <v>17</v>
      </c>
      <c r="L6863">
        <v>2022</v>
      </c>
      <c r="M6863" t="s">
        <v>18</v>
      </c>
    </row>
    <row r="6864" spans="1:13" x14ac:dyDescent="0.25">
      <c r="A6864" s="1">
        <v>44725</v>
      </c>
      <c r="B6864" s="2">
        <v>0.26458333333333334</v>
      </c>
      <c r="C6864" t="s">
        <v>13</v>
      </c>
      <c r="D6864" t="s">
        <v>28</v>
      </c>
      <c r="E6864">
        <v>3</v>
      </c>
      <c r="F6864">
        <v>8</v>
      </c>
      <c r="G6864" t="s">
        <v>20</v>
      </c>
      <c r="H6864" t="s">
        <v>223</v>
      </c>
      <c r="I6864">
        <v>5347</v>
      </c>
      <c r="J6864" t="s">
        <v>16</v>
      </c>
      <c r="K6864" t="s">
        <v>17</v>
      </c>
      <c r="L6864">
        <v>2022</v>
      </c>
      <c r="M6864" t="s">
        <v>18</v>
      </c>
    </row>
    <row r="6865" spans="1:13" x14ac:dyDescent="0.25">
      <c r="A6865" s="1">
        <v>44725</v>
      </c>
      <c r="B6865" s="2">
        <v>0.29097222222222224</v>
      </c>
      <c r="C6865" t="s">
        <v>13</v>
      </c>
      <c r="D6865" t="s">
        <v>58</v>
      </c>
      <c r="E6865">
        <v>15</v>
      </c>
      <c r="F6865">
        <v>18</v>
      </c>
      <c r="G6865" t="s">
        <v>23</v>
      </c>
      <c r="H6865" t="s">
        <v>221</v>
      </c>
      <c r="I6865">
        <v>6041</v>
      </c>
      <c r="J6865" t="s">
        <v>55</v>
      </c>
      <c r="K6865" t="s">
        <v>56</v>
      </c>
      <c r="L6865">
        <v>2022</v>
      </c>
      <c r="M6865" t="s">
        <v>18</v>
      </c>
    </row>
    <row r="6866" spans="1:13" x14ac:dyDescent="0.25">
      <c r="A6866" s="1">
        <v>44725</v>
      </c>
      <c r="B6866" s="2">
        <v>0.42916666666666664</v>
      </c>
      <c r="C6866" t="s">
        <v>13</v>
      </c>
      <c r="D6866" t="s">
        <v>48</v>
      </c>
      <c r="E6866">
        <v>9</v>
      </c>
      <c r="F6866">
        <v>12</v>
      </c>
      <c r="G6866" t="s">
        <v>23</v>
      </c>
      <c r="H6866" t="s">
        <v>221</v>
      </c>
      <c r="I6866">
        <v>5861</v>
      </c>
      <c r="J6866" t="s">
        <v>16</v>
      </c>
      <c r="K6866" t="s">
        <v>17</v>
      </c>
      <c r="L6866">
        <v>2022</v>
      </c>
      <c r="M6866" t="s">
        <v>18</v>
      </c>
    </row>
    <row r="6867" spans="1:13" x14ac:dyDescent="0.25">
      <c r="A6867" s="1">
        <v>44725</v>
      </c>
      <c r="B6867" s="2">
        <v>0.71180555555555558</v>
      </c>
      <c r="C6867" t="s">
        <v>13</v>
      </c>
      <c r="D6867" t="s">
        <v>86</v>
      </c>
      <c r="E6867">
        <v>0</v>
      </c>
      <c r="F6867">
        <v>0</v>
      </c>
      <c r="H6867" t="s">
        <v>223</v>
      </c>
      <c r="I6867">
        <v>8662</v>
      </c>
      <c r="J6867" t="s">
        <v>16</v>
      </c>
      <c r="K6867" t="s">
        <v>17</v>
      </c>
      <c r="L6867">
        <v>2022</v>
      </c>
      <c r="M6867" t="s">
        <v>18</v>
      </c>
    </row>
    <row r="6868" spans="1:13" x14ac:dyDescent="0.25">
      <c r="A6868" s="1">
        <v>44725</v>
      </c>
      <c r="B6868" s="2">
        <v>0.78402777777777777</v>
      </c>
      <c r="C6868" t="s">
        <v>13</v>
      </c>
      <c r="D6868" t="s">
        <v>116</v>
      </c>
      <c r="E6868">
        <v>4</v>
      </c>
      <c r="F6868">
        <v>8</v>
      </c>
      <c r="G6868" t="s">
        <v>20</v>
      </c>
      <c r="H6868" t="s">
        <v>223</v>
      </c>
      <c r="I6868">
        <v>5267</v>
      </c>
      <c r="J6868" t="s">
        <v>16</v>
      </c>
      <c r="K6868" t="s">
        <v>17</v>
      </c>
      <c r="L6868">
        <v>2022</v>
      </c>
      <c r="M6868" t="s">
        <v>18</v>
      </c>
    </row>
    <row r="6869" spans="1:13" x14ac:dyDescent="0.25">
      <c r="A6869" s="1">
        <v>44725</v>
      </c>
      <c r="B6869" s="2">
        <v>0.93680555555555556</v>
      </c>
      <c r="C6869" t="s">
        <v>13</v>
      </c>
      <c r="D6869" t="s">
        <v>105</v>
      </c>
      <c r="E6869">
        <v>0</v>
      </c>
      <c r="F6869">
        <v>0</v>
      </c>
      <c r="G6869" t="s">
        <v>23</v>
      </c>
      <c r="H6869" t="s">
        <v>221</v>
      </c>
      <c r="I6869">
        <v>6001</v>
      </c>
      <c r="J6869" t="s">
        <v>38</v>
      </c>
      <c r="K6869" t="s">
        <v>39</v>
      </c>
      <c r="L6869">
        <v>2022</v>
      </c>
      <c r="M6869" t="s">
        <v>18</v>
      </c>
    </row>
    <row r="6870" spans="1:13" x14ac:dyDescent="0.25">
      <c r="A6870" s="1">
        <v>44725</v>
      </c>
      <c r="B6870" s="2">
        <v>0.97847222222222219</v>
      </c>
      <c r="C6870" t="s">
        <v>13</v>
      </c>
      <c r="D6870" t="s">
        <v>83</v>
      </c>
      <c r="E6870">
        <v>5</v>
      </c>
      <c r="F6870">
        <v>10</v>
      </c>
      <c r="G6870" t="s">
        <v>15</v>
      </c>
      <c r="H6870" t="s">
        <v>221</v>
      </c>
      <c r="I6870">
        <v>5086</v>
      </c>
      <c r="J6870" t="s">
        <v>16</v>
      </c>
      <c r="K6870" t="s">
        <v>17</v>
      </c>
      <c r="L6870">
        <v>2022</v>
      </c>
      <c r="M6870" t="s">
        <v>18</v>
      </c>
    </row>
    <row r="6871" spans="1:13" x14ac:dyDescent="0.25">
      <c r="A6871" s="1">
        <v>44726</v>
      </c>
      <c r="B6871" s="2">
        <v>0.25416666666666665</v>
      </c>
      <c r="C6871" t="s">
        <v>21</v>
      </c>
      <c r="D6871" t="s">
        <v>65</v>
      </c>
      <c r="E6871">
        <v>0</v>
      </c>
      <c r="F6871">
        <v>0</v>
      </c>
      <c r="G6871" t="s">
        <v>15</v>
      </c>
      <c r="H6871" t="s">
        <v>221</v>
      </c>
      <c r="I6871">
        <v>5861</v>
      </c>
      <c r="J6871" t="s">
        <v>16</v>
      </c>
      <c r="K6871" t="s">
        <v>17</v>
      </c>
      <c r="L6871">
        <v>2022</v>
      </c>
      <c r="M6871" t="s">
        <v>18</v>
      </c>
    </row>
    <row r="6872" spans="1:13" x14ac:dyDescent="0.25">
      <c r="A6872" s="1">
        <v>44726</v>
      </c>
      <c r="B6872" s="2">
        <v>0.25416666666666665</v>
      </c>
      <c r="C6872" t="s">
        <v>21</v>
      </c>
      <c r="D6872" t="s">
        <v>71</v>
      </c>
      <c r="E6872">
        <v>0</v>
      </c>
      <c r="F6872">
        <v>0</v>
      </c>
      <c r="G6872" t="s">
        <v>20</v>
      </c>
      <c r="H6872" t="s">
        <v>223</v>
      </c>
      <c r="I6872">
        <v>5161</v>
      </c>
      <c r="J6872" t="s">
        <v>16</v>
      </c>
      <c r="K6872" t="s">
        <v>17</v>
      </c>
      <c r="L6872">
        <v>2022</v>
      </c>
      <c r="M6872" t="s">
        <v>18</v>
      </c>
    </row>
    <row r="6873" spans="1:13" x14ac:dyDescent="0.25">
      <c r="A6873" s="1">
        <v>44727</v>
      </c>
      <c r="B6873" s="2">
        <v>0.49236111111111114</v>
      </c>
      <c r="C6873" t="s">
        <v>25</v>
      </c>
      <c r="D6873" t="s">
        <v>35</v>
      </c>
      <c r="E6873">
        <v>0</v>
      </c>
      <c r="F6873">
        <v>0</v>
      </c>
      <c r="G6873" t="s">
        <v>15</v>
      </c>
      <c r="H6873" t="s">
        <v>221</v>
      </c>
      <c r="I6873">
        <v>5741</v>
      </c>
      <c r="J6873" t="s">
        <v>16</v>
      </c>
      <c r="K6873" t="s">
        <v>17</v>
      </c>
      <c r="L6873">
        <v>2022</v>
      </c>
      <c r="M6873" t="s">
        <v>18</v>
      </c>
    </row>
    <row r="6874" spans="1:13" x14ac:dyDescent="0.25">
      <c r="A6874" s="1">
        <v>44727</v>
      </c>
      <c r="B6874" s="2">
        <v>0.49930555555555556</v>
      </c>
      <c r="C6874" t="s">
        <v>25</v>
      </c>
      <c r="D6874" t="s">
        <v>41</v>
      </c>
      <c r="E6874">
        <v>7</v>
      </c>
      <c r="F6874">
        <v>11</v>
      </c>
      <c r="G6874" t="s">
        <v>20</v>
      </c>
      <c r="H6874" t="s">
        <v>223</v>
      </c>
      <c r="I6874">
        <v>5198</v>
      </c>
      <c r="J6874" t="s">
        <v>16</v>
      </c>
      <c r="K6874" t="s">
        <v>17</v>
      </c>
      <c r="L6874">
        <v>2022</v>
      </c>
      <c r="M6874" t="s">
        <v>18</v>
      </c>
    </row>
    <row r="6875" spans="1:13" x14ac:dyDescent="0.25">
      <c r="A6875" s="1">
        <v>44727</v>
      </c>
      <c r="B6875" s="2">
        <v>0.83194444444444449</v>
      </c>
      <c r="C6875" t="s">
        <v>25</v>
      </c>
      <c r="D6875" t="s">
        <v>63</v>
      </c>
      <c r="E6875">
        <v>3</v>
      </c>
      <c r="F6875">
        <v>8</v>
      </c>
      <c r="G6875" t="s">
        <v>23</v>
      </c>
      <c r="H6875" t="s">
        <v>221</v>
      </c>
      <c r="I6875">
        <v>5671</v>
      </c>
      <c r="J6875" t="s">
        <v>16</v>
      </c>
      <c r="K6875" t="s">
        <v>17</v>
      </c>
      <c r="L6875">
        <v>2022</v>
      </c>
      <c r="M6875" t="s">
        <v>18</v>
      </c>
    </row>
    <row r="6876" spans="1:13" x14ac:dyDescent="0.25">
      <c r="A6876" s="1">
        <v>44727</v>
      </c>
      <c r="B6876" s="2">
        <v>0.8930555555555556</v>
      </c>
      <c r="C6876" t="s">
        <v>25</v>
      </c>
      <c r="D6876" t="s">
        <v>86</v>
      </c>
      <c r="E6876">
        <v>0</v>
      </c>
      <c r="F6876">
        <v>0</v>
      </c>
      <c r="G6876" t="s">
        <v>20</v>
      </c>
      <c r="H6876" t="s">
        <v>223</v>
      </c>
      <c r="I6876">
        <v>5141</v>
      </c>
      <c r="J6876" t="s">
        <v>16</v>
      </c>
      <c r="K6876" t="s">
        <v>17</v>
      </c>
      <c r="L6876">
        <v>2022</v>
      </c>
      <c r="M6876" t="s">
        <v>18</v>
      </c>
    </row>
    <row r="6877" spans="1:13" x14ac:dyDescent="0.25">
      <c r="A6877" s="1">
        <v>44728</v>
      </c>
      <c r="B6877" s="2">
        <v>0.29583333333333334</v>
      </c>
      <c r="C6877" t="s">
        <v>33</v>
      </c>
      <c r="D6877" t="s">
        <v>51</v>
      </c>
      <c r="E6877">
        <v>0</v>
      </c>
      <c r="F6877">
        <v>0</v>
      </c>
      <c r="G6877" t="s">
        <v>32</v>
      </c>
      <c r="H6877" t="s">
        <v>223</v>
      </c>
      <c r="I6877">
        <v>5100</v>
      </c>
      <c r="J6877" t="s">
        <v>16</v>
      </c>
      <c r="K6877" t="s">
        <v>17</v>
      </c>
      <c r="L6877">
        <v>2022</v>
      </c>
      <c r="M6877" t="s">
        <v>18</v>
      </c>
    </row>
    <row r="6878" spans="1:13" x14ac:dyDescent="0.25">
      <c r="A6878" s="1">
        <v>44728</v>
      </c>
      <c r="B6878" s="2">
        <v>0.70625000000000004</v>
      </c>
      <c r="C6878" t="s">
        <v>33</v>
      </c>
      <c r="D6878" t="s">
        <v>34</v>
      </c>
      <c r="E6878">
        <v>7</v>
      </c>
      <c r="F6878">
        <v>10</v>
      </c>
      <c r="G6878" t="s">
        <v>23</v>
      </c>
      <c r="H6878" t="s">
        <v>221</v>
      </c>
      <c r="I6878">
        <v>6096</v>
      </c>
      <c r="J6878" t="s">
        <v>16</v>
      </c>
      <c r="K6878" t="s">
        <v>17</v>
      </c>
      <c r="L6878">
        <v>2022</v>
      </c>
      <c r="M6878" t="s">
        <v>18</v>
      </c>
    </row>
    <row r="6879" spans="1:13" x14ac:dyDescent="0.25">
      <c r="A6879" s="1">
        <v>44728</v>
      </c>
      <c r="B6879" s="2">
        <v>0.91736111111111107</v>
      </c>
      <c r="C6879" t="s">
        <v>33</v>
      </c>
      <c r="D6879" t="s">
        <v>112</v>
      </c>
      <c r="E6879">
        <v>38</v>
      </c>
      <c r="F6879">
        <v>43</v>
      </c>
      <c r="G6879" t="s">
        <v>15</v>
      </c>
      <c r="H6879" t="s">
        <v>221</v>
      </c>
      <c r="I6879">
        <v>6096</v>
      </c>
      <c r="J6879" t="s">
        <v>45</v>
      </c>
      <c r="K6879" t="s">
        <v>46</v>
      </c>
      <c r="L6879">
        <v>2022</v>
      </c>
      <c r="M6879" t="s">
        <v>18</v>
      </c>
    </row>
    <row r="6880" spans="1:13" x14ac:dyDescent="0.25">
      <c r="A6880" s="1">
        <v>44729</v>
      </c>
      <c r="B6880" s="2">
        <v>0.9604166666666667</v>
      </c>
      <c r="C6880" t="s">
        <v>40</v>
      </c>
      <c r="D6880" t="s">
        <v>132</v>
      </c>
      <c r="E6880">
        <v>72</v>
      </c>
      <c r="F6880">
        <v>78</v>
      </c>
      <c r="G6880" t="s">
        <v>15</v>
      </c>
      <c r="H6880" t="s">
        <v>224</v>
      </c>
      <c r="I6880">
        <v>3007</v>
      </c>
      <c r="J6880" t="s">
        <v>107</v>
      </c>
      <c r="K6880" t="s">
        <v>56</v>
      </c>
      <c r="L6880">
        <v>2022</v>
      </c>
      <c r="M6880" t="s">
        <v>18</v>
      </c>
    </row>
    <row r="6881" spans="1:13" x14ac:dyDescent="0.25">
      <c r="A6881" s="1">
        <v>44729</v>
      </c>
      <c r="B6881" s="2">
        <v>0.42499999999999999</v>
      </c>
      <c r="C6881" t="s">
        <v>40</v>
      </c>
      <c r="D6881" t="s">
        <v>64</v>
      </c>
      <c r="E6881">
        <v>9</v>
      </c>
      <c r="F6881">
        <v>13</v>
      </c>
      <c r="G6881" t="s">
        <v>32</v>
      </c>
      <c r="H6881" t="s">
        <v>223</v>
      </c>
      <c r="I6881">
        <v>5118</v>
      </c>
      <c r="J6881" t="s">
        <v>16</v>
      </c>
      <c r="K6881" t="s">
        <v>17</v>
      </c>
      <c r="L6881">
        <v>2022</v>
      </c>
      <c r="M6881" t="s">
        <v>18</v>
      </c>
    </row>
    <row r="6882" spans="1:13" x14ac:dyDescent="0.25">
      <c r="A6882" s="1">
        <v>44729</v>
      </c>
      <c r="B6882" s="2">
        <v>0.55833333333333335</v>
      </c>
      <c r="C6882" t="s">
        <v>40</v>
      </c>
      <c r="D6882" t="s">
        <v>65</v>
      </c>
      <c r="E6882">
        <v>3</v>
      </c>
      <c r="F6882">
        <v>6</v>
      </c>
      <c r="G6882" t="s">
        <v>23</v>
      </c>
      <c r="H6882" t="s">
        <v>221</v>
      </c>
      <c r="I6882">
        <v>5756</v>
      </c>
      <c r="J6882" t="s">
        <v>16</v>
      </c>
      <c r="K6882" t="s">
        <v>17</v>
      </c>
      <c r="L6882">
        <v>2022</v>
      </c>
      <c r="M6882" t="s">
        <v>18</v>
      </c>
    </row>
    <row r="6883" spans="1:13" x14ac:dyDescent="0.25">
      <c r="A6883" s="1">
        <v>44729</v>
      </c>
      <c r="B6883" s="2">
        <v>0.75416666666666665</v>
      </c>
      <c r="C6883" t="s">
        <v>40</v>
      </c>
      <c r="D6883" t="s">
        <v>102</v>
      </c>
      <c r="E6883">
        <v>0</v>
      </c>
      <c r="F6883">
        <v>0</v>
      </c>
      <c r="G6883" t="s">
        <v>32</v>
      </c>
      <c r="H6883" t="s">
        <v>223</v>
      </c>
      <c r="I6883">
        <v>5023</v>
      </c>
      <c r="J6883" t="s">
        <v>38</v>
      </c>
      <c r="K6883" t="s">
        <v>39</v>
      </c>
      <c r="L6883">
        <v>2022</v>
      </c>
      <c r="M6883" t="s">
        <v>18</v>
      </c>
    </row>
    <row r="6884" spans="1:13" x14ac:dyDescent="0.25">
      <c r="A6884" s="1">
        <v>44729</v>
      </c>
      <c r="B6884" s="2">
        <v>0.80902777777777779</v>
      </c>
      <c r="C6884" t="s">
        <v>40</v>
      </c>
      <c r="D6884" t="s">
        <v>44</v>
      </c>
      <c r="E6884">
        <v>0</v>
      </c>
      <c r="F6884">
        <v>0</v>
      </c>
      <c r="G6884" t="s">
        <v>23</v>
      </c>
      <c r="H6884" t="s">
        <v>221</v>
      </c>
      <c r="I6884">
        <v>5574</v>
      </c>
      <c r="J6884" t="s">
        <v>55</v>
      </c>
      <c r="K6884" t="s">
        <v>56</v>
      </c>
      <c r="L6884">
        <v>2022</v>
      </c>
      <c r="M6884" t="s">
        <v>18</v>
      </c>
    </row>
    <row r="6885" spans="1:13" x14ac:dyDescent="0.25">
      <c r="A6885" s="1">
        <v>44730</v>
      </c>
      <c r="B6885" s="2">
        <v>0.76041666666666663</v>
      </c>
      <c r="C6885" t="s">
        <v>50</v>
      </c>
      <c r="D6885" t="s">
        <v>59</v>
      </c>
      <c r="E6885">
        <v>8</v>
      </c>
      <c r="F6885">
        <v>15</v>
      </c>
      <c r="G6885" t="s">
        <v>20</v>
      </c>
      <c r="H6885" t="s">
        <v>223</v>
      </c>
      <c r="I6885">
        <v>5158</v>
      </c>
      <c r="J6885" t="s">
        <v>55</v>
      </c>
      <c r="K6885" t="s">
        <v>56</v>
      </c>
      <c r="L6885">
        <v>2022</v>
      </c>
      <c r="M6885" t="s">
        <v>18</v>
      </c>
    </row>
    <row r="6886" spans="1:13" x14ac:dyDescent="0.25">
      <c r="A6886" s="1">
        <v>44730</v>
      </c>
      <c r="B6886" s="2">
        <v>0.88263888888888886</v>
      </c>
      <c r="C6886" t="s">
        <v>50</v>
      </c>
      <c r="D6886" t="s">
        <v>144</v>
      </c>
      <c r="E6886">
        <v>9</v>
      </c>
      <c r="F6886">
        <v>16</v>
      </c>
      <c r="G6886" t="s">
        <v>20</v>
      </c>
      <c r="H6886" t="s">
        <v>223</v>
      </c>
      <c r="I6886">
        <v>5158</v>
      </c>
      <c r="J6886" t="s">
        <v>16</v>
      </c>
      <c r="K6886" t="s">
        <v>17</v>
      </c>
      <c r="L6886">
        <v>2022</v>
      </c>
      <c r="M6886" t="s">
        <v>18</v>
      </c>
    </row>
    <row r="6887" spans="1:13" x14ac:dyDescent="0.25">
      <c r="A6887" s="1">
        <v>44731</v>
      </c>
      <c r="B6887" s="2">
        <v>0.61944444444444446</v>
      </c>
      <c r="C6887" t="s">
        <v>53</v>
      </c>
      <c r="D6887" t="s">
        <v>49</v>
      </c>
      <c r="E6887">
        <v>0</v>
      </c>
      <c r="F6887">
        <v>0</v>
      </c>
      <c r="G6887" t="s">
        <v>15</v>
      </c>
      <c r="H6887" t="s">
        <v>221</v>
      </c>
      <c r="I6887">
        <v>5411</v>
      </c>
      <c r="J6887" t="s">
        <v>16</v>
      </c>
      <c r="K6887" t="s">
        <v>17</v>
      </c>
      <c r="L6887">
        <v>2022</v>
      </c>
      <c r="M6887" t="s">
        <v>18</v>
      </c>
    </row>
    <row r="6888" spans="1:13" x14ac:dyDescent="0.25">
      <c r="A6888" s="1">
        <v>44731</v>
      </c>
      <c r="B6888" s="2">
        <v>0.9604166666666667</v>
      </c>
      <c r="C6888" t="s">
        <v>53</v>
      </c>
      <c r="D6888" t="s">
        <v>48</v>
      </c>
      <c r="E6888">
        <v>0</v>
      </c>
      <c r="F6888">
        <v>0</v>
      </c>
      <c r="G6888" t="s">
        <v>23</v>
      </c>
      <c r="H6888" t="s">
        <v>221</v>
      </c>
      <c r="I6888">
        <v>6011</v>
      </c>
      <c r="J6888" t="s">
        <v>16</v>
      </c>
      <c r="K6888" t="s">
        <v>17</v>
      </c>
      <c r="L6888">
        <v>2022</v>
      </c>
      <c r="M6888" t="s">
        <v>18</v>
      </c>
    </row>
    <row r="6889" spans="1:13" x14ac:dyDescent="0.25">
      <c r="A6889" s="1">
        <v>44732</v>
      </c>
      <c r="B6889" s="2">
        <v>0.29305555555555557</v>
      </c>
      <c r="C6889" t="s">
        <v>13</v>
      </c>
      <c r="D6889" t="s">
        <v>63</v>
      </c>
      <c r="E6889">
        <v>3</v>
      </c>
      <c r="F6889">
        <v>6</v>
      </c>
      <c r="G6889" t="s">
        <v>23</v>
      </c>
      <c r="H6889" t="s">
        <v>221</v>
      </c>
      <c r="I6889">
        <v>6111</v>
      </c>
      <c r="J6889" t="s">
        <v>16</v>
      </c>
      <c r="K6889" t="s">
        <v>17</v>
      </c>
      <c r="L6889">
        <v>2022</v>
      </c>
      <c r="M6889" t="s">
        <v>18</v>
      </c>
    </row>
    <row r="6890" spans="1:13" x14ac:dyDescent="0.25">
      <c r="A6890" s="1">
        <v>44732</v>
      </c>
      <c r="B6890" s="2">
        <v>0.72499999999999998</v>
      </c>
      <c r="C6890" t="s">
        <v>13</v>
      </c>
      <c r="D6890" t="s">
        <v>14</v>
      </c>
      <c r="E6890">
        <v>0</v>
      </c>
      <c r="F6890">
        <v>0</v>
      </c>
      <c r="G6890" t="s">
        <v>15</v>
      </c>
      <c r="H6890" t="s">
        <v>221</v>
      </c>
      <c r="I6890">
        <v>5636</v>
      </c>
      <c r="J6890" t="s">
        <v>16</v>
      </c>
      <c r="K6890" t="s">
        <v>17</v>
      </c>
      <c r="L6890">
        <v>2022</v>
      </c>
      <c r="M6890" t="s">
        <v>18</v>
      </c>
    </row>
    <row r="6891" spans="1:13" x14ac:dyDescent="0.25">
      <c r="A6891" s="1">
        <v>44733</v>
      </c>
      <c r="B6891" s="2">
        <v>0.27291666666666664</v>
      </c>
      <c r="C6891" t="s">
        <v>21</v>
      </c>
      <c r="D6891" t="s">
        <v>65</v>
      </c>
      <c r="E6891">
        <v>3</v>
      </c>
      <c r="F6891">
        <v>6</v>
      </c>
      <c r="G6891" t="s">
        <v>23</v>
      </c>
      <c r="H6891" t="s">
        <v>221</v>
      </c>
      <c r="I6891">
        <v>5601</v>
      </c>
      <c r="J6891" t="s">
        <v>38</v>
      </c>
      <c r="K6891" t="s">
        <v>39</v>
      </c>
      <c r="L6891">
        <v>2022</v>
      </c>
      <c r="M6891" t="s">
        <v>18</v>
      </c>
    </row>
    <row r="6892" spans="1:13" x14ac:dyDescent="0.25">
      <c r="A6892" s="1">
        <v>44733</v>
      </c>
      <c r="B6892" s="2">
        <v>0.34444444444444444</v>
      </c>
      <c r="C6892" t="s">
        <v>21</v>
      </c>
      <c r="D6892" t="s">
        <v>65</v>
      </c>
      <c r="E6892">
        <v>3</v>
      </c>
      <c r="F6892">
        <v>6</v>
      </c>
      <c r="G6892" t="s">
        <v>15</v>
      </c>
      <c r="H6892" t="s">
        <v>221</v>
      </c>
      <c r="I6892">
        <v>6006</v>
      </c>
      <c r="J6892" t="s">
        <v>16</v>
      </c>
      <c r="K6892" t="s">
        <v>17</v>
      </c>
      <c r="L6892">
        <v>2022</v>
      </c>
      <c r="M6892" t="s">
        <v>18</v>
      </c>
    </row>
    <row r="6893" spans="1:13" x14ac:dyDescent="0.25">
      <c r="A6893" s="1">
        <v>44733</v>
      </c>
      <c r="B6893" s="2">
        <v>0.35347222222222224</v>
      </c>
      <c r="C6893" t="s">
        <v>21</v>
      </c>
      <c r="D6893" t="s">
        <v>78</v>
      </c>
      <c r="E6893">
        <v>0</v>
      </c>
      <c r="F6893">
        <v>0</v>
      </c>
      <c r="G6893" t="s">
        <v>32</v>
      </c>
      <c r="H6893" t="s">
        <v>223</v>
      </c>
      <c r="I6893">
        <v>5151</v>
      </c>
      <c r="J6893" t="s">
        <v>16</v>
      </c>
      <c r="K6893" t="s">
        <v>17</v>
      </c>
      <c r="L6893">
        <v>2022</v>
      </c>
      <c r="M6893" t="s">
        <v>18</v>
      </c>
    </row>
    <row r="6894" spans="1:13" x14ac:dyDescent="0.25">
      <c r="A6894" s="1">
        <v>44733</v>
      </c>
      <c r="B6894" s="2">
        <v>0.47152777777777777</v>
      </c>
      <c r="C6894" t="s">
        <v>21</v>
      </c>
      <c r="D6894" t="s">
        <v>37</v>
      </c>
      <c r="E6894">
        <v>4</v>
      </c>
      <c r="F6894">
        <v>8</v>
      </c>
      <c r="G6894" t="s">
        <v>32</v>
      </c>
      <c r="H6894" t="s">
        <v>223</v>
      </c>
      <c r="I6894">
        <v>5206</v>
      </c>
      <c r="J6894" t="s">
        <v>55</v>
      </c>
      <c r="K6894" t="s">
        <v>56</v>
      </c>
      <c r="L6894">
        <v>2022</v>
      </c>
      <c r="M6894" t="s">
        <v>18</v>
      </c>
    </row>
    <row r="6895" spans="1:13" x14ac:dyDescent="0.25">
      <c r="A6895" s="1">
        <v>44733</v>
      </c>
      <c r="B6895" s="2">
        <v>0.72222222222222221</v>
      </c>
      <c r="C6895" t="s">
        <v>21</v>
      </c>
      <c r="D6895" t="s">
        <v>82</v>
      </c>
      <c r="E6895">
        <v>0</v>
      </c>
      <c r="F6895">
        <v>0</v>
      </c>
      <c r="G6895" t="s">
        <v>32</v>
      </c>
      <c r="H6895" t="s">
        <v>223</v>
      </c>
      <c r="I6895">
        <v>5285</v>
      </c>
      <c r="J6895" t="s">
        <v>55</v>
      </c>
      <c r="K6895" t="s">
        <v>56</v>
      </c>
      <c r="L6895">
        <v>2022</v>
      </c>
      <c r="M6895" t="s">
        <v>18</v>
      </c>
    </row>
    <row r="6896" spans="1:13" x14ac:dyDescent="0.25">
      <c r="A6896" s="1">
        <v>44733</v>
      </c>
      <c r="B6896" s="2">
        <v>0.84444444444444444</v>
      </c>
      <c r="C6896" t="s">
        <v>21</v>
      </c>
      <c r="D6896" t="s">
        <v>64</v>
      </c>
      <c r="E6896">
        <v>0</v>
      </c>
      <c r="F6896">
        <v>0</v>
      </c>
      <c r="G6896" t="s">
        <v>32</v>
      </c>
      <c r="H6896" t="s">
        <v>223</v>
      </c>
      <c r="I6896">
        <v>5233</v>
      </c>
      <c r="J6896" t="s">
        <v>100</v>
      </c>
      <c r="K6896" t="s">
        <v>101</v>
      </c>
      <c r="L6896">
        <v>2022</v>
      </c>
      <c r="M6896" t="s">
        <v>18</v>
      </c>
    </row>
    <row r="6897" spans="1:13" x14ac:dyDescent="0.25">
      <c r="A6897" s="1">
        <v>44734</v>
      </c>
      <c r="B6897" s="2">
        <v>0.37291666666666667</v>
      </c>
      <c r="C6897" t="s">
        <v>25</v>
      </c>
      <c r="D6897" t="s">
        <v>44</v>
      </c>
      <c r="E6897">
        <v>5</v>
      </c>
      <c r="F6897">
        <v>8</v>
      </c>
      <c r="G6897" t="s">
        <v>23</v>
      </c>
      <c r="H6897" t="s">
        <v>221</v>
      </c>
      <c r="I6897">
        <v>6096</v>
      </c>
      <c r="J6897" t="s">
        <v>16</v>
      </c>
      <c r="K6897" t="s">
        <v>17</v>
      </c>
      <c r="L6897">
        <v>2022</v>
      </c>
      <c r="M6897" t="s">
        <v>18</v>
      </c>
    </row>
    <row r="6898" spans="1:13" x14ac:dyDescent="0.25">
      <c r="A6898" s="1">
        <v>44734</v>
      </c>
      <c r="B6898" s="2">
        <v>0.4826388888888889</v>
      </c>
      <c r="C6898" t="s">
        <v>25</v>
      </c>
      <c r="D6898" t="s">
        <v>86</v>
      </c>
      <c r="E6898">
        <v>4</v>
      </c>
      <c r="F6898">
        <v>8</v>
      </c>
      <c r="G6898" t="s">
        <v>32</v>
      </c>
      <c r="H6898" t="s">
        <v>223</v>
      </c>
      <c r="I6898">
        <v>5144</v>
      </c>
      <c r="J6898" t="s">
        <v>16</v>
      </c>
      <c r="K6898" t="s">
        <v>17</v>
      </c>
      <c r="L6898">
        <v>2022</v>
      </c>
      <c r="M6898" t="s">
        <v>18</v>
      </c>
    </row>
    <row r="6899" spans="1:13" x14ac:dyDescent="0.25">
      <c r="A6899" s="1">
        <v>44734</v>
      </c>
      <c r="B6899" s="2">
        <v>0.81736111111111109</v>
      </c>
      <c r="C6899" t="s">
        <v>25</v>
      </c>
      <c r="D6899" t="s">
        <v>81</v>
      </c>
      <c r="E6899">
        <v>0</v>
      </c>
      <c r="F6899">
        <v>0</v>
      </c>
      <c r="G6899" t="s">
        <v>32</v>
      </c>
      <c r="H6899" t="s">
        <v>223</v>
      </c>
      <c r="I6899">
        <v>5023</v>
      </c>
      <c r="J6899" t="s">
        <v>16</v>
      </c>
      <c r="K6899" t="s">
        <v>17</v>
      </c>
      <c r="L6899">
        <v>2022</v>
      </c>
      <c r="M6899" t="s">
        <v>18</v>
      </c>
    </row>
    <row r="6900" spans="1:13" x14ac:dyDescent="0.25">
      <c r="A6900" s="1">
        <v>44734</v>
      </c>
      <c r="B6900" s="2">
        <v>0.8833333333333333</v>
      </c>
      <c r="C6900" t="s">
        <v>25</v>
      </c>
      <c r="D6900" t="s">
        <v>84</v>
      </c>
      <c r="E6900">
        <v>3</v>
      </c>
      <c r="F6900">
        <v>6</v>
      </c>
      <c r="G6900" t="s">
        <v>23</v>
      </c>
      <c r="H6900" t="s">
        <v>221</v>
      </c>
      <c r="I6900">
        <v>6001</v>
      </c>
      <c r="J6900" t="s">
        <v>91</v>
      </c>
      <c r="K6900" t="s">
        <v>92</v>
      </c>
      <c r="L6900">
        <v>2022</v>
      </c>
      <c r="M6900" t="s">
        <v>18</v>
      </c>
    </row>
    <row r="6901" spans="1:13" x14ac:dyDescent="0.25">
      <c r="A6901" s="1">
        <v>44735</v>
      </c>
      <c r="B6901" s="2">
        <v>0.33124999999999999</v>
      </c>
      <c r="C6901" t="s">
        <v>33</v>
      </c>
      <c r="D6901" t="s">
        <v>64</v>
      </c>
      <c r="E6901">
        <v>17</v>
      </c>
      <c r="F6901">
        <v>21</v>
      </c>
      <c r="G6901" t="s">
        <v>32</v>
      </c>
      <c r="H6901" t="s">
        <v>223</v>
      </c>
      <c r="I6901">
        <v>5067</v>
      </c>
      <c r="J6901" t="s">
        <v>16</v>
      </c>
      <c r="K6901" t="s">
        <v>17</v>
      </c>
      <c r="L6901">
        <v>2022</v>
      </c>
      <c r="M6901" t="s">
        <v>18</v>
      </c>
    </row>
    <row r="6902" spans="1:13" x14ac:dyDescent="0.25">
      <c r="A6902" s="1">
        <v>44735</v>
      </c>
      <c r="B6902" s="2">
        <v>0.71180555555555558</v>
      </c>
      <c r="C6902" t="s">
        <v>33</v>
      </c>
      <c r="D6902" t="s">
        <v>14</v>
      </c>
      <c r="E6902">
        <v>11</v>
      </c>
      <c r="F6902">
        <v>14</v>
      </c>
      <c r="G6902" t="s">
        <v>15</v>
      </c>
      <c r="H6902" t="s">
        <v>221</v>
      </c>
      <c r="I6902">
        <v>5611</v>
      </c>
      <c r="J6902" t="s">
        <v>55</v>
      </c>
      <c r="K6902" t="s">
        <v>56</v>
      </c>
      <c r="L6902">
        <v>2022</v>
      </c>
      <c r="M6902" t="s">
        <v>18</v>
      </c>
    </row>
    <row r="6903" spans="1:13" x14ac:dyDescent="0.25">
      <c r="A6903" s="1">
        <v>44735</v>
      </c>
      <c r="B6903" s="2">
        <v>0.72430555555555554</v>
      </c>
      <c r="C6903" t="s">
        <v>33</v>
      </c>
      <c r="D6903" t="s">
        <v>14</v>
      </c>
      <c r="E6903">
        <v>4</v>
      </c>
      <c r="F6903">
        <v>7</v>
      </c>
      <c r="G6903" t="s">
        <v>23</v>
      </c>
      <c r="H6903" t="s">
        <v>221</v>
      </c>
      <c r="I6903">
        <v>5841</v>
      </c>
      <c r="J6903" t="s">
        <v>55</v>
      </c>
      <c r="K6903" t="s">
        <v>56</v>
      </c>
      <c r="L6903">
        <v>2022</v>
      </c>
      <c r="M6903" t="s">
        <v>18</v>
      </c>
    </row>
    <row r="6904" spans="1:13" x14ac:dyDescent="0.25">
      <c r="A6904" s="1">
        <v>44735</v>
      </c>
      <c r="B6904" s="2">
        <v>0.90902777777777777</v>
      </c>
      <c r="C6904" t="s">
        <v>33</v>
      </c>
      <c r="D6904" t="s">
        <v>96</v>
      </c>
      <c r="E6904">
        <v>5</v>
      </c>
      <c r="F6904">
        <v>12</v>
      </c>
      <c r="G6904" t="s">
        <v>20</v>
      </c>
      <c r="H6904" t="s">
        <v>223</v>
      </c>
      <c r="I6904">
        <v>5046</v>
      </c>
      <c r="J6904" t="s">
        <v>16</v>
      </c>
      <c r="K6904" t="s">
        <v>17</v>
      </c>
      <c r="L6904">
        <v>2022</v>
      </c>
      <c r="M6904" t="s">
        <v>18</v>
      </c>
    </row>
    <row r="6905" spans="1:13" x14ac:dyDescent="0.25">
      <c r="A6905" s="1">
        <v>44735</v>
      </c>
      <c r="B6905" s="2">
        <v>0.91805555555555551</v>
      </c>
      <c r="C6905" t="s">
        <v>33</v>
      </c>
      <c r="D6905" t="s">
        <v>67</v>
      </c>
      <c r="E6905">
        <v>7</v>
      </c>
      <c r="F6905">
        <v>12</v>
      </c>
      <c r="G6905" t="s">
        <v>23</v>
      </c>
      <c r="H6905" t="s">
        <v>221</v>
      </c>
      <c r="I6905">
        <v>5771</v>
      </c>
      <c r="J6905" t="s">
        <v>16</v>
      </c>
      <c r="K6905" t="s">
        <v>17</v>
      </c>
      <c r="L6905">
        <v>2022</v>
      </c>
      <c r="M6905" t="s">
        <v>18</v>
      </c>
    </row>
    <row r="6906" spans="1:13" x14ac:dyDescent="0.25">
      <c r="A6906" s="1">
        <v>44735</v>
      </c>
      <c r="B6906" s="2">
        <v>0.99652777777777779</v>
      </c>
      <c r="C6906" t="s">
        <v>33</v>
      </c>
      <c r="D6906" t="s">
        <v>65</v>
      </c>
      <c r="E6906">
        <v>8</v>
      </c>
      <c r="F6906">
        <v>13</v>
      </c>
      <c r="G6906" t="s">
        <v>15</v>
      </c>
      <c r="H6906" t="s">
        <v>221</v>
      </c>
      <c r="I6906">
        <v>5441</v>
      </c>
      <c r="J6906" t="s">
        <v>45</v>
      </c>
      <c r="K6906" t="s">
        <v>46</v>
      </c>
      <c r="L6906">
        <v>2022</v>
      </c>
      <c r="M6906" t="s">
        <v>18</v>
      </c>
    </row>
    <row r="6907" spans="1:13" x14ac:dyDescent="0.25">
      <c r="A6907" s="1">
        <v>44735</v>
      </c>
      <c r="B6907" s="2">
        <v>0.5756944444444444</v>
      </c>
      <c r="C6907" t="s">
        <v>33</v>
      </c>
      <c r="D6907" t="s">
        <v>109</v>
      </c>
      <c r="E6907">
        <v>6</v>
      </c>
      <c r="F6907">
        <v>12</v>
      </c>
      <c r="G6907" t="s">
        <v>32</v>
      </c>
      <c r="H6907" t="s">
        <v>222</v>
      </c>
      <c r="I6907">
        <v>6196</v>
      </c>
      <c r="J6907" t="s">
        <v>91</v>
      </c>
      <c r="K6907" t="s">
        <v>92</v>
      </c>
      <c r="L6907">
        <v>2022</v>
      </c>
      <c r="M6907" t="s">
        <v>18</v>
      </c>
    </row>
    <row r="6908" spans="1:13" x14ac:dyDescent="0.25">
      <c r="A6908" s="1">
        <v>44735</v>
      </c>
      <c r="B6908" s="2">
        <v>0.66388888888888886</v>
      </c>
      <c r="C6908" t="s">
        <v>33</v>
      </c>
      <c r="D6908" t="s">
        <v>72</v>
      </c>
      <c r="E6908">
        <v>6</v>
      </c>
      <c r="F6908">
        <v>12</v>
      </c>
      <c r="G6908" t="s">
        <v>32</v>
      </c>
      <c r="H6908" t="s">
        <v>222</v>
      </c>
      <c r="I6908">
        <v>6186</v>
      </c>
      <c r="J6908" t="s">
        <v>91</v>
      </c>
      <c r="K6908" t="s">
        <v>92</v>
      </c>
      <c r="L6908">
        <v>2022</v>
      </c>
      <c r="M6908" t="s">
        <v>18</v>
      </c>
    </row>
    <row r="6909" spans="1:13" x14ac:dyDescent="0.25">
      <c r="A6909" s="1">
        <v>44735</v>
      </c>
      <c r="B6909" s="2">
        <v>0.74722222222222223</v>
      </c>
      <c r="C6909" t="s">
        <v>33</v>
      </c>
      <c r="D6909" t="s">
        <v>115</v>
      </c>
      <c r="E6909">
        <v>10</v>
      </c>
      <c r="F6909">
        <v>16</v>
      </c>
      <c r="G6909" t="s">
        <v>20</v>
      </c>
      <c r="H6909" t="s">
        <v>222</v>
      </c>
      <c r="I6909">
        <v>6166</v>
      </c>
      <c r="J6909" t="s">
        <v>16</v>
      </c>
      <c r="K6909" t="s">
        <v>17</v>
      </c>
      <c r="L6909">
        <v>2022</v>
      </c>
      <c r="M6909" t="s">
        <v>18</v>
      </c>
    </row>
    <row r="6910" spans="1:13" x14ac:dyDescent="0.25">
      <c r="A6910" s="1">
        <v>44736</v>
      </c>
      <c r="B6910" s="2">
        <v>0.45069444444444445</v>
      </c>
      <c r="C6910" t="s">
        <v>40</v>
      </c>
      <c r="D6910" t="s">
        <v>98</v>
      </c>
      <c r="E6910">
        <v>0</v>
      </c>
      <c r="F6910">
        <v>0</v>
      </c>
      <c r="G6910" t="s">
        <v>32</v>
      </c>
      <c r="H6910" t="s">
        <v>223</v>
      </c>
      <c r="I6910">
        <v>5046</v>
      </c>
      <c r="J6910" t="s">
        <v>16</v>
      </c>
      <c r="K6910" t="s">
        <v>17</v>
      </c>
      <c r="L6910">
        <v>2022</v>
      </c>
      <c r="M6910" t="s">
        <v>18</v>
      </c>
    </row>
    <row r="6911" spans="1:13" x14ac:dyDescent="0.25">
      <c r="A6911" s="1">
        <v>44736</v>
      </c>
      <c r="B6911" s="2">
        <v>0.53402777777777777</v>
      </c>
      <c r="C6911" t="s">
        <v>40</v>
      </c>
      <c r="D6911" t="s">
        <v>42</v>
      </c>
      <c r="E6911">
        <v>10</v>
      </c>
      <c r="F6911">
        <v>14</v>
      </c>
      <c r="G6911" t="s">
        <v>20</v>
      </c>
      <c r="H6911" t="s">
        <v>223</v>
      </c>
      <c r="I6911">
        <v>5027</v>
      </c>
      <c r="J6911" t="s">
        <v>16</v>
      </c>
      <c r="K6911" t="s">
        <v>17</v>
      </c>
      <c r="L6911">
        <v>2022</v>
      </c>
      <c r="M6911" t="s">
        <v>18</v>
      </c>
    </row>
    <row r="6912" spans="1:13" x14ac:dyDescent="0.25">
      <c r="A6912" s="1">
        <v>44736</v>
      </c>
      <c r="B6912" s="2">
        <v>0.5493055555555556</v>
      </c>
      <c r="C6912" t="s">
        <v>40</v>
      </c>
      <c r="D6912" t="s">
        <v>82</v>
      </c>
      <c r="E6912">
        <v>4</v>
      </c>
      <c r="F6912">
        <v>8</v>
      </c>
      <c r="G6912" t="s">
        <v>20</v>
      </c>
      <c r="H6912" t="s">
        <v>223</v>
      </c>
      <c r="I6912">
        <v>5192</v>
      </c>
      <c r="J6912" t="s">
        <v>16</v>
      </c>
      <c r="K6912" t="s">
        <v>17</v>
      </c>
      <c r="L6912">
        <v>2022</v>
      </c>
      <c r="M6912" t="s">
        <v>18</v>
      </c>
    </row>
    <row r="6913" spans="1:13" x14ac:dyDescent="0.25">
      <c r="A6913" s="1">
        <v>44736</v>
      </c>
      <c r="B6913" s="2">
        <v>0.55902777777777779</v>
      </c>
      <c r="C6913" t="s">
        <v>40</v>
      </c>
      <c r="D6913" t="s">
        <v>51</v>
      </c>
      <c r="E6913">
        <v>10</v>
      </c>
      <c r="F6913">
        <v>14</v>
      </c>
      <c r="G6913" t="s">
        <v>20</v>
      </c>
      <c r="H6913" t="s">
        <v>223</v>
      </c>
      <c r="I6913">
        <v>5192</v>
      </c>
      <c r="J6913" t="s">
        <v>16</v>
      </c>
      <c r="K6913" t="s">
        <v>17</v>
      </c>
      <c r="L6913">
        <v>2022</v>
      </c>
      <c r="M6913" t="s">
        <v>18</v>
      </c>
    </row>
    <row r="6914" spans="1:13" x14ac:dyDescent="0.25">
      <c r="A6914" s="1">
        <v>44736</v>
      </c>
      <c r="B6914" s="2">
        <v>0.74583333333333335</v>
      </c>
      <c r="C6914" t="s">
        <v>40</v>
      </c>
      <c r="D6914" t="s">
        <v>71</v>
      </c>
      <c r="E6914">
        <v>35</v>
      </c>
      <c r="F6914">
        <v>39</v>
      </c>
      <c r="G6914" t="s">
        <v>20</v>
      </c>
      <c r="H6914" t="s">
        <v>223</v>
      </c>
      <c r="I6914">
        <v>5084</v>
      </c>
      <c r="J6914" t="s">
        <v>55</v>
      </c>
      <c r="K6914" t="s">
        <v>56</v>
      </c>
      <c r="L6914">
        <v>2022</v>
      </c>
      <c r="M6914" t="s">
        <v>18</v>
      </c>
    </row>
    <row r="6915" spans="1:13" x14ac:dyDescent="0.25">
      <c r="A6915" s="1">
        <v>44736</v>
      </c>
      <c r="B6915" s="2">
        <v>0.77361111111111114</v>
      </c>
      <c r="C6915" t="s">
        <v>40</v>
      </c>
      <c r="D6915" t="s">
        <v>79</v>
      </c>
      <c r="E6915">
        <v>7</v>
      </c>
      <c r="F6915">
        <v>10</v>
      </c>
      <c r="G6915" t="s">
        <v>23</v>
      </c>
      <c r="H6915" t="s">
        <v>221</v>
      </c>
      <c r="I6915">
        <v>5866</v>
      </c>
      <c r="J6915" t="s">
        <v>16</v>
      </c>
      <c r="K6915" t="s">
        <v>17</v>
      </c>
      <c r="L6915">
        <v>2022</v>
      </c>
      <c r="M6915" t="s">
        <v>18</v>
      </c>
    </row>
    <row r="6916" spans="1:13" x14ac:dyDescent="0.25">
      <c r="A6916" s="1">
        <v>44736</v>
      </c>
      <c r="B6916" s="2">
        <v>0.77430555555555558</v>
      </c>
      <c r="C6916" t="s">
        <v>40</v>
      </c>
      <c r="D6916" t="s">
        <v>79</v>
      </c>
      <c r="E6916">
        <v>7</v>
      </c>
      <c r="F6916">
        <v>10</v>
      </c>
      <c r="G6916" t="s">
        <v>23</v>
      </c>
      <c r="H6916" t="s">
        <v>221</v>
      </c>
      <c r="I6916">
        <v>5866</v>
      </c>
      <c r="J6916" t="s">
        <v>16</v>
      </c>
      <c r="K6916" t="s">
        <v>17</v>
      </c>
      <c r="L6916">
        <v>2022</v>
      </c>
      <c r="M6916" t="s">
        <v>18</v>
      </c>
    </row>
    <row r="6917" spans="1:13" x14ac:dyDescent="0.25">
      <c r="A6917" s="1">
        <v>44737</v>
      </c>
      <c r="B6917" s="2">
        <v>0.86805555555555558</v>
      </c>
      <c r="C6917" t="s">
        <v>50</v>
      </c>
      <c r="D6917" t="s">
        <v>68</v>
      </c>
      <c r="E6917">
        <v>0</v>
      </c>
      <c r="F6917">
        <v>0</v>
      </c>
      <c r="G6917" t="s">
        <v>32</v>
      </c>
      <c r="H6917" t="s">
        <v>223</v>
      </c>
      <c r="I6917">
        <v>5045</v>
      </c>
      <c r="J6917" t="s">
        <v>16</v>
      </c>
      <c r="K6917" t="s">
        <v>17</v>
      </c>
      <c r="L6917">
        <v>2022</v>
      </c>
      <c r="M6917" t="s">
        <v>18</v>
      </c>
    </row>
    <row r="6918" spans="1:13" x14ac:dyDescent="0.25">
      <c r="A6918" s="1">
        <v>44737</v>
      </c>
      <c r="B6918" s="2">
        <v>0.97083333333333333</v>
      </c>
      <c r="C6918" t="s">
        <v>50</v>
      </c>
      <c r="D6918" t="s">
        <v>19</v>
      </c>
      <c r="E6918">
        <v>4</v>
      </c>
      <c r="F6918">
        <v>11</v>
      </c>
      <c r="G6918" t="s">
        <v>20</v>
      </c>
      <c r="H6918" t="s">
        <v>223</v>
      </c>
      <c r="I6918">
        <v>5329</v>
      </c>
      <c r="J6918" t="s">
        <v>55</v>
      </c>
      <c r="K6918" t="s">
        <v>56</v>
      </c>
      <c r="L6918">
        <v>2022</v>
      </c>
      <c r="M6918" t="s">
        <v>18</v>
      </c>
    </row>
    <row r="6919" spans="1:13" x14ac:dyDescent="0.25">
      <c r="A6919" s="1">
        <v>44737</v>
      </c>
      <c r="B6919" s="2">
        <v>6.0416666666666667E-2</v>
      </c>
      <c r="C6919" t="s">
        <v>50</v>
      </c>
      <c r="D6919" t="s">
        <v>65</v>
      </c>
      <c r="E6919">
        <v>0</v>
      </c>
      <c r="F6919">
        <v>0</v>
      </c>
      <c r="G6919" t="s">
        <v>15</v>
      </c>
      <c r="H6919" t="s">
        <v>221</v>
      </c>
      <c r="I6919">
        <v>5696</v>
      </c>
      <c r="J6919" t="s">
        <v>16</v>
      </c>
      <c r="K6919" t="s">
        <v>17</v>
      </c>
      <c r="L6919">
        <v>2022</v>
      </c>
      <c r="M6919" t="s">
        <v>18</v>
      </c>
    </row>
    <row r="6920" spans="1:13" x14ac:dyDescent="0.25">
      <c r="A6920" s="1">
        <v>44737</v>
      </c>
      <c r="B6920" s="2">
        <v>6.9444444444444448E-2</v>
      </c>
      <c r="C6920" t="s">
        <v>50</v>
      </c>
      <c r="D6920" t="s">
        <v>49</v>
      </c>
      <c r="E6920">
        <v>11</v>
      </c>
      <c r="F6920">
        <v>18</v>
      </c>
      <c r="G6920" t="s">
        <v>15</v>
      </c>
      <c r="H6920" t="s">
        <v>221</v>
      </c>
      <c r="I6920">
        <v>6121</v>
      </c>
      <c r="J6920" t="s">
        <v>16</v>
      </c>
      <c r="K6920" t="s">
        <v>17</v>
      </c>
      <c r="L6920">
        <v>2022</v>
      </c>
      <c r="M6920" t="s">
        <v>18</v>
      </c>
    </row>
    <row r="6921" spans="1:13" x14ac:dyDescent="0.25">
      <c r="A6921" s="1">
        <v>44738</v>
      </c>
      <c r="B6921" s="2">
        <v>0.57430555555555551</v>
      </c>
      <c r="C6921" t="s">
        <v>53</v>
      </c>
      <c r="D6921" t="s">
        <v>68</v>
      </c>
      <c r="E6921">
        <v>0</v>
      </c>
      <c r="F6921">
        <v>0</v>
      </c>
      <c r="G6921" t="s">
        <v>20</v>
      </c>
      <c r="H6921" t="s">
        <v>223</v>
      </c>
      <c r="I6921">
        <v>5008</v>
      </c>
      <c r="J6921" t="s">
        <v>16</v>
      </c>
      <c r="K6921" t="s">
        <v>17</v>
      </c>
      <c r="L6921">
        <v>2022</v>
      </c>
      <c r="M6921" t="s">
        <v>18</v>
      </c>
    </row>
    <row r="6922" spans="1:13" x14ac:dyDescent="0.25">
      <c r="A6922" s="1">
        <v>44738</v>
      </c>
      <c r="B6922" s="2">
        <v>0.86597222222222225</v>
      </c>
      <c r="C6922" t="s">
        <v>53</v>
      </c>
      <c r="D6922" t="s">
        <v>103</v>
      </c>
      <c r="E6922">
        <v>0</v>
      </c>
      <c r="F6922">
        <v>0</v>
      </c>
      <c r="G6922" t="s">
        <v>15</v>
      </c>
      <c r="H6922" t="s">
        <v>221</v>
      </c>
      <c r="I6922">
        <v>5981</v>
      </c>
      <c r="J6922" t="s">
        <v>16</v>
      </c>
      <c r="K6922" t="s">
        <v>17</v>
      </c>
      <c r="L6922">
        <v>2022</v>
      </c>
      <c r="M6922" t="s">
        <v>18</v>
      </c>
    </row>
    <row r="6923" spans="1:13" x14ac:dyDescent="0.25">
      <c r="A6923" s="1">
        <v>44739</v>
      </c>
      <c r="B6923" s="2">
        <v>0.2673611111111111</v>
      </c>
      <c r="C6923" t="s">
        <v>13</v>
      </c>
      <c r="D6923" t="s">
        <v>97</v>
      </c>
      <c r="E6923">
        <v>3</v>
      </c>
      <c r="F6923">
        <v>8</v>
      </c>
      <c r="G6923" t="s">
        <v>20</v>
      </c>
      <c r="H6923" t="s">
        <v>223</v>
      </c>
      <c r="I6923">
        <v>5163</v>
      </c>
      <c r="J6923" t="s">
        <v>16</v>
      </c>
      <c r="K6923" t="s">
        <v>17</v>
      </c>
      <c r="L6923">
        <v>2022</v>
      </c>
      <c r="M6923" t="s">
        <v>18</v>
      </c>
    </row>
    <row r="6924" spans="1:13" x14ac:dyDescent="0.25">
      <c r="A6924" s="1">
        <v>44740</v>
      </c>
      <c r="B6924" s="2">
        <v>0.41388888888888886</v>
      </c>
      <c r="C6924" t="s">
        <v>21</v>
      </c>
      <c r="D6924" t="s">
        <v>49</v>
      </c>
      <c r="E6924">
        <v>0</v>
      </c>
      <c r="F6924">
        <v>0</v>
      </c>
      <c r="G6924" t="s">
        <v>15</v>
      </c>
      <c r="H6924" t="s">
        <v>221</v>
      </c>
      <c r="I6924">
        <v>5431</v>
      </c>
      <c r="J6924" t="s">
        <v>16</v>
      </c>
      <c r="K6924" t="s">
        <v>17</v>
      </c>
      <c r="L6924">
        <v>2022</v>
      </c>
      <c r="M6924" t="s">
        <v>18</v>
      </c>
    </row>
    <row r="6925" spans="1:13" x14ac:dyDescent="0.25">
      <c r="A6925" s="1">
        <v>44740</v>
      </c>
      <c r="B6925" s="2">
        <v>0.42083333333333334</v>
      </c>
      <c r="C6925" t="s">
        <v>21</v>
      </c>
      <c r="D6925" t="s">
        <v>86</v>
      </c>
      <c r="E6925">
        <v>4</v>
      </c>
      <c r="F6925">
        <v>8</v>
      </c>
      <c r="G6925" t="s">
        <v>32</v>
      </c>
      <c r="H6925" t="s">
        <v>223</v>
      </c>
      <c r="I6925">
        <v>5289</v>
      </c>
      <c r="J6925" t="s">
        <v>16</v>
      </c>
      <c r="K6925" t="s">
        <v>17</v>
      </c>
      <c r="L6925">
        <v>2022</v>
      </c>
      <c r="M6925" t="s">
        <v>18</v>
      </c>
    </row>
    <row r="6926" spans="1:13" x14ac:dyDescent="0.25">
      <c r="A6926" s="1">
        <v>44740</v>
      </c>
      <c r="B6926" s="2">
        <v>0.8125</v>
      </c>
      <c r="C6926" t="s">
        <v>21</v>
      </c>
      <c r="D6926" t="s">
        <v>145</v>
      </c>
      <c r="E6926">
        <v>0</v>
      </c>
      <c r="F6926">
        <v>0</v>
      </c>
      <c r="G6926" t="s">
        <v>23</v>
      </c>
      <c r="H6926" t="s">
        <v>221</v>
      </c>
      <c r="I6926">
        <v>5536</v>
      </c>
      <c r="J6926" t="s">
        <v>91</v>
      </c>
      <c r="K6926" t="s">
        <v>92</v>
      </c>
      <c r="L6926">
        <v>2022</v>
      </c>
      <c r="M6926" t="s">
        <v>18</v>
      </c>
    </row>
    <row r="6927" spans="1:13" x14ac:dyDescent="0.25">
      <c r="A6927" s="1">
        <v>44740</v>
      </c>
      <c r="B6927" s="2">
        <v>0.90902777777777777</v>
      </c>
      <c r="C6927" t="s">
        <v>21</v>
      </c>
      <c r="D6927" t="s">
        <v>65</v>
      </c>
      <c r="E6927">
        <v>0</v>
      </c>
      <c r="F6927">
        <v>0</v>
      </c>
      <c r="H6927" t="s">
        <v>221</v>
      </c>
      <c r="I6927">
        <v>5981</v>
      </c>
      <c r="J6927" t="s">
        <v>55</v>
      </c>
      <c r="K6927" t="s">
        <v>56</v>
      </c>
      <c r="L6927">
        <v>2022</v>
      </c>
      <c r="M6927" t="s">
        <v>18</v>
      </c>
    </row>
    <row r="6928" spans="1:13" x14ac:dyDescent="0.25">
      <c r="A6928" s="1">
        <v>44740</v>
      </c>
      <c r="B6928" s="2">
        <v>7.7777777777777779E-2</v>
      </c>
      <c r="C6928" t="s">
        <v>21</v>
      </c>
      <c r="D6928" t="s">
        <v>65</v>
      </c>
      <c r="E6928">
        <v>4</v>
      </c>
      <c r="F6928">
        <v>9</v>
      </c>
      <c r="G6928" t="s">
        <v>15</v>
      </c>
      <c r="H6928" t="s">
        <v>221</v>
      </c>
      <c r="I6928">
        <v>5926</v>
      </c>
      <c r="J6928" t="s">
        <v>16</v>
      </c>
      <c r="K6928" t="s">
        <v>17</v>
      </c>
      <c r="L6928">
        <v>2022</v>
      </c>
      <c r="M6928" t="s">
        <v>18</v>
      </c>
    </row>
    <row r="6929" spans="1:13" x14ac:dyDescent="0.25">
      <c r="A6929" s="1">
        <v>44741</v>
      </c>
      <c r="B6929" s="2">
        <v>0.4152777777777778</v>
      </c>
      <c r="C6929" t="s">
        <v>25</v>
      </c>
      <c r="D6929" t="s">
        <v>105</v>
      </c>
      <c r="E6929">
        <v>0</v>
      </c>
      <c r="F6929">
        <v>0</v>
      </c>
      <c r="G6929" t="s">
        <v>15</v>
      </c>
      <c r="H6929" t="s">
        <v>221</v>
      </c>
      <c r="I6929">
        <v>5381</v>
      </c>
      <c r="J6929" t="s">
        <v>16</v>
      </c>
      <c r="K6929" t="s">
        <v>17</v>
      </c>
      <c r="L6929">
        <v>2022</v>
      </c>
      <c r="M6929" t="s">
        <v>18</v>
      </c>
    </row>
    <row r="6930" spans="1:13" x14ac:dyDescent="0.25">
      <c r="A6930" s="1">
        <v>44741</v>
      </c>
      <c r="B6930" s="2">
        <v>0.57013888888888886</v>
      </c>
      <c r="C6930" t="s">
        <v>25</v>
      </c>
      <c r="D6930" t="s">
        <v>65</v>
      </c>
      <c r="E6930">
        <v>22</v>
      </c>
      <c r="F6930">
        <v>25</v>
      </c>
      <c r="G6930" t="s">
        <v>23</v>
      </c>
      <c r="H6930" t="s">
        <v>221</v>
      </c>
      <c r="I6930">
        <v>5976</v>
      </c>
      <c r="J6930" t="s">
        <v>16</v>
      </c>
      <c r="K6930" t="s">
        <v>17</v>
      </c>
      <c r="L6930">
        <v>2022</v>
      </c>
      <c r="M6930" t="s">
        <v>18</v>
      </c>
    </row>
    <row r="6931" spans="1:13" x14ac:dyDescent="0.25">
      <c r="A6931" s="1">
        <v>44741</v>
      </c>
      <c r="B6931" s="2">
        <v>0.8979166666666667</v>
      </c>
      <c r="C6931" t="s">
        <v>25</v>
      </c>
      <c r="D6931" t="s">
        <v>54</v>
      </c>
      <c r="E6931">
        <v>5</v>
      </c>
      <c r="F6931">
        <v>8</v>
      </c>
      <c r="G6931" t="s">
        <v>15</v>
      </c>
      <c r="H6931" t="s">
        <v>221</v>
      </c>
      <c r="I6931">
        <v>5391</v>
      </c>
      <c r="J6931" t="s">
        <v>16</v>
      </c>
      <c r="K6931" t="s">
        <v>17</v>
      </c>
      <c r="L6931">
        <v>2022</v>
      </c>
      <c r="M6931" t="s">
        <v>18</v>
      </c>
    </row>
    <row r="6932" spans="1:13" x14ac:dyDescent="0.25">
      <c r="A6932" s="1">
        <v>44742</v>
      </c>
      <c r="B6932" s="2">
        <v>0.69791666666666663</v>
      </c>
      <c r="C6932" t="s">
        <v>33</v>
      </c>
      <c r="D6932" t="s">
        <v>74</v>
      </c>
      <c r="E6932">
        <v>26</v>
      </c>
      <c r="F6932">
        <v>30</v>
      </c>
      <c r="G6932" t="s">
        <v>20</v>
      </c>
      <c r="H6932" t="s">
        <v>223</v>
      </c>
      <c r="I6932">
        <v>5289</v>
      </c>
      <c r="J6932" t="s">
        <v>16</v>
      </c>
      <c r="K6932" t="s">
        <v>17</v>
      </c>
      <c r="L6932">
        <v>2022</v>
      </c>
      <c r="M6932" t="s">
        <v>18</v>
      </c>
    </row>
    <row r="6933" spans="1:13" x14ac:dyDescent="0.25">
      <c r="A6933" s="1">
        <v>44742</v>
      </c>
      <c r="B6933" s="2">
        <v>0.85</v>
      </c>
      <c r="C6933" t="s">
        <v>33</v>
      </c>
      <c r="D6933" t="s">
        <v>28</v>
      </c>
      <c r="E6933">
        <v>7</v>
      </c>
      <c r="F6933">
        <v>14</v>
      </c>
      <c r="G6933" t="s">
        <v>20</v>
      </c>
      <c r="H6933" t="s">
        <v>223</v>
      </c>
      <c r="I6933">
        <v>5313</v>
      </c>
      <c r="J6933" t="s">
        <v>55</v>
      </c>
      <c r="K6933" t="s">
        <v>56</v>
      </c>
      <c r="L6933">
        <v>2022</v>
      </c>
      <c r="M6933" t="s">
        <v>18</v>
      </c>
    </row>
    <row r="6934" spans="1:13" x14ac:dyDescent="0.25">
      <c r="A6934" s="1">
        <v>44742</v>
      </c>
      <c r="B6934" s="2">
        <v>0.85624999999999996</v>
      </c>
      <c r="C6934" t="s">
        <v>33</v>
      </c>
      <c r="D6934" t="s">
        <v>28</v>
      </c>
      <c r="E6934">
        <v>7</v>
      </c>
      <c r="F6934">
        <v>14</v>
      </c>
      <c r="G6934" t="s">
        <v>20</v>
      </c>
      <c r="H6934" t="s">
        <v>223</v>
      </c>
      <c r="I6934">
        <v>5211</v>
      </c>
      <c r="J6934" t="s">
        <v>16</v>
      </c>
      <c r="K6934" t="s">
        <v>17</v>
      </c>
      <c r="L6934">
        <v>2022</v>
      </c>
      <c r="M6934" t="s">
        <v>18</v>
      </c>
    </row>
    <row r="6935" spans="1:13" x14ac:dyDescent="0.25">
      <c r="A6935" s="1">
        <v>44742</v>
      </c>
      <c r="B6935" s="2">
        <v>0.89652777777777781</v>
      </c>
      <c r="C6935" t="s">
        <v>33</v>
      </c>
      <c r="D6935" t="s">
        <v>96</v>
      </c>
      <c r="E6935">
        <v>0</v>
      </c>
      <c r="F6935">
        <v>0</v>
      </c>
      <c r="G6935" t="s">
        <v>20</v>
      </c>
      <c r="H6935" t="s">
        <v>223</v>
      </c>
      <c r="I6935">
        <v>5285</v>
      </c>
      <c r="J6935" t="s">
        <v>16</v>
      </c>
      <c r="K6935" t="s">
        <v>17</v>
      </c>
      <c r="L6935">
        <v>2022</v>
      </c>
      <c r="M6935" t="s">
        <v>18</v>
      </c>
    </row>
    <row r="6936" spans="1:13" x14ac:dyDescent="0.25">
      <c r="A6936" s="1">
        <v>44742</v>
      </c>
      <c r="B6936" s="2">
        <v>0.90694444444444444</v>
      </c>
      <c r="C6936" t="s">
        <v>33</v>
      </c>
      <c r="D6936" t="s">
        <v>112</v>
      </c>
      <c r="E6936">
        <v>0</v>
      </c>
      <c r="F6936">
        <v>0</v>
      </c>
      <c r="G6936" t="s">
        <v>23</v>
      </c>
      <c r="H6936" t="s">
        <v>221</v>
      </c>
      <c r="I6936">
        <v>5781</v>
      </c>
      <c r="J6936" t="s">
        <v>16</v>
      </c>
      <c r="K6936" t="s">
        <v>17</v>
      </c>
      <c r="L6936">
        <v>2022</v>
      </c>
      <c r="M6936" t="s">
        <v>18</v>
      </c>
    </row>
    <row r="6937" spans="1:13" x14ac:dyDescent="0.25">
      <c r="A6937" s="1">
        <v>44742</v>
      </c>
      <c r="B6937" s="2">
        <v>0.97499999999999998</v>
      </c>
      <c r="C6937" t="s">
        <v>33</v>
      </c>
      <c r="D6937" t="s">
        <v>48</v>
      </c>
      <c r="E6937">
        <v>0</v>
      </c>
      <c r="F6937">
        <v>0</v>
      </c>
      <c r="G6937" t="s">
        <v>23</v>
      </c>
      <c r="H6937" t="s">
        <v>221</v>
      </c>
      <c r="I6937">
        <v>6556</v>
      </c>
      <c r="J6937" t="s">
        <v>16</v>
      </c>
      <c r="K6937" t="s">
        <v>17</v>
      </c>
      <c r="L6937">
        <v>2022</v>
      </c>
      <c r="M6937" t="s">
        <v>18</v>
      </c>
    </row>
    <row r="6938" spans="1:13" x14ac:dyDescent="0.25">
      <c r="A6938" s="1">
        <v>44743</v>
      </c>
      <c r="B6938" s="2">
        <v>0.87916666666666665</v>
      </c>
      <c r="C6938" t="s">
        <v>40</v>
      </c>
      <c r="D6938" t="s">
        <v>83</v>
      </c>
      <c r="E6938">
        <v>0</v>
      </c>
      <c r="F6938">
        <v>0</v>
      </c>
      <c r="G6938" t="s">
        <v>23</v>
      </c>
      <c r="H6938" t="s">
        <v>221</v>
      </c>
      <c r="I6938">
        <v>5811</v>
      </c>
      <c r="J6938" t="s">
        <v>16</v>
      </c>
      <c r="K6938" t="s">
        <v>17</v>
      </c>
      <c r="L6938">
        <v>2022</v>
      </c>
      <c r="M6938" t="s">
        <v>120</v>
      </c>
    </row>
    <row r="6939" spans="1:13" x14ac:dyDescent="0.25">
      <c r="A6939" s="1">
        <v>44743</v>
      </c>
      <c r="B6939" s="2">
        <v>2.2916666666666665E-2</v>
      </c>
      <c r="C6939" t="s">
        <v>40</v>
      </c>
      <c r="D6939" t="s">
        <v>26</v>
      </c>
      <c r="E6939">
        <v>0</v>
      </c>
      <c r="F6939">
        <v>0</v>
      </c>
      <c r="G6939" t="s">
        <v>20</v>
      </c>
      <c r="H6939" t="s">
        <v>223</v>
      </c>
      <c r="I6939">
        <v>5290</v>
      </c>
      <c r="J6939" t="s">
        <v>55</v>
      </c>
      <c r="K6939" t="s">
        <v>56</v>
      </c>
      <c r="L6939">
        <v>2022</v>
      </c>
      <c r="M6939" t="s">
        <v>120</v>
      </c>
    </row>
    <row r="6940" spans="1:13" x14ac:dyDescent="0.25">
      <c r="A6940" s="1">
        <v>44744</v>
      </c>
      <c r="B6940" s="2">
        <v>0.98611111111111116</v>
      </c>
      <c r="C6940" t="s">
        <v>50</v>
      </c>
      <c r="D6940" t="s">
        <v>60</v>
      </c>
      <c r="E6940">
        <v>12</v>
      </c>
      <c r="F6940">
        <v>18</v>
      </c>
      <c r="G6940" t="s">
        <v>15</v>
      </c>
      <c r="H6940" t="s">
        <v>224</v>
      </c>
      <c r="I6940">
        <v>3005</v>
      </c>
      <c r="J6940" t="s">
        <v>61</v>
      </c>
      <c r="K6940" t="s">
        <v>17</v>
      </c>
      <c r="L6940">
        <v>2022</v>
      </c>
      <c r="M6940" t="s">
        <v>120</v>
      </c>
    </row>
    <row r="6941" spans="1:13" x14ac:dyDescent="0.25">
      <c r="A6941" s="1">
        <v>44744</v>
      </c>
      <c r="B6941" s="2">
        <v>0.46597222222222223</v>
      </c>
      <c r="C6941" t="s">
        <v>50</v>
      </c>
      <c r="D6941" t="s">
        <v>103</v>
      </c>
      <c r="E6941">
        <v>5</v>
      </c>
      <c r="F6941">
        <v>9</v>
      </c>
      <c r="G6941" t="s">
        <v>23</v>
      </c>
      <c r="H6941" t="s">
        <v>221</v>
      </c>
      <c r="I6941">
        <v>6091</v>
      </c>
      <c r="J6941" t="s">
        <v>16</v>
      </c>
      <c r="K6941" t="s">
        <v>17</v>
      </c>
      <c r="L6941">
        <v>2022</v>
      </c>
      <c r="M6941" t="s">
        <v>120</v>
      </c>
    </row>
    <row r="6942" spans="1:13" x14ac:dyDescent="0.25">
      <c r="A6942" s="1">
        <v>44744</v>
      </c>
      <c r="B6942" s="2">
        <v>0.57361111111111107</v>
      </c>
      <c r="C6942" t="s">
        <v>50</v>
      </c>
      <c r="D6942" t="s">
        <v>75</v>
      </c>
      <c r="E6942">
        <v>0</v>
      </c>
      <c r="F6942">
        <v>0</v>
      </c>
      <c r="G6942" t="s">
        <v>23</v>
      </c>
      <c r="H6942" t="s">
        <v>221</v>
      </c>
      <c r="I6942">
        <v>5885</v>
      </c>
      <c r="J6942" t="s">
        <v>16</v>
      </c>
      <c r="K6942" t="s">
        <v>17</v>
      </c>
      <c r="L6942">
        <v>2022</v>
      </c>
      <c r="M6942" t="s">
        <v>120</v>
      </c>
    </row>
    <row r="6943" spans="1:13" x14ac:dyDescent="0.25">
      <c r="A6943" s="1">
        <v>44744</v>
      </c>
      <c r="B6943" s="2">
        <v>0.67708333333333337</v>
      </c>
      <c r="C6943" t="s">
        <v>50</v>
      </c>
      <c r="D6943" t="s">
        <v>84</v>
      </c>
      <c r="E6943">
        <v>5</v>
      </c>
      <c r="F6943">
        <v>9</v>
      </c>
      <c r="G6943" t="s">
        <v>15</v>
      </c>
      <c r="H6943" t="s">
        <v>221</v>
      </c>
      <c r="I6943">
        <v>5911</v>
      </c>
      <c r="J6943" t="s">
        <v>16</v>
      </c>
      <c r="K6943" t="s">
        <v>17</v>
      </c>
      <c r="L6943">
        <v>2022</v>
      </c>
      <c r="M6943" t="s">
        <v>120</v>
      </c>
    </row>
    <row r="6944" spans="1:13" x14ac:dyDescent="0.25">
      <c r="A6944" s="1">
        <v>44744</v>
      </c>
      <c r="B6944" s="2">
        <v>0.8354166666666667</v>
      </c>
      <c r="C6944" t="s">
        <v>50</v>
      </c>
      <c r="D6944" t="s">
        <v>122</v>
      </c>
      <c r="E6944">
        <v>0</v>
      </c>
      <c r="F6944">
        <v>0</v>
      </c>
      <c r="G6944" t="s">
        <v>23</v>
      </c>
      <c r="H6944" t="s">
        <v>221</v>
      </c>
      <c r="I6944">
        <v>6106</v>
      </c>
      <c r="J6944" t="s">
        <v>16</v>
      </c>
      <c r="K6944" t="s">
        <v>17</v>
      </c>
      <c r="L6944">
        <v>2022</v>
      </c>
      <c r="M6944" t="s">
        <v>120</v>
      </c>
    </row>
    <row r="6945" spans="1:13" x14ac:dyDescent="0.25">
      <c r="A6945" s="1">
        <v>44744</v>
      </c>
      <c r="B6945" s="2">
        <v>0.84583333333333333</v>
      </c>
      <c r="C6945" t="s">
        <v>50</v>
      </c>
      <c r="D6945" t="s">
        <v>86</v>
      </c>
      <c r="E6945">
        <v>7</v>
      </c>
      <c r="F6945">
        <v>14</v>
      </c>
      <c r="G6945" t="s">
        <v>32</v>
      </c>
      <c r="H6945" t="s">
        <v>223</v>
      </c>
      <c r="I6945">
        <v>5286</v>
      </c>
      <c r="J6945" t="s">
        <v>16</v>
      </c>
      <c r="K6945" t="s">
        <v>17</v>
      </c>
      <c r="L6945">
        <v>2022</v>
      </c>
      <c r="M6945" t="s">
        <v>120</v>
      </c>
    </row>
    <row r="6946" spans="1:13" x14ac:dyDescent="0.25">
      <c r="A6946" s="1">
        <v>44744</v>
      </c>
      <c r="B6946" s="2">
        <v>0.84652777777777777</v>
      </c>
      <c r="C6946" t="s">
        <v>50</v>
      </c>
      <c r="D6946" t="s">
        <v>43</v>
      </c>
      <c r="E6946">
        <v>6</v>
      </c>
      <c r="F6946">
        <v>13</v>
      </c>
      <c r="G6946" t="s">
        <v>20</v>
      </c>
      <c r="H6946" t="s">
        <v>223</v>
      </c>
      <c r="I6946">
        <v>5067</v>
      </c>
      <c r="J6946" t="s">
        <v>55</v>
      </c>
      <c r="K6946" t="s">
        <v>56</v>
      </c>
      <c r="L6946">
        <v>2022</v>
      </c>
      <c r="M6946" t="s">
        <v>120</v>
      </c>
    </row>
    <row r="6947" spans="1:13" x14ac:dyDescent="0.25">
      <c r="A6947" s="1">
        <v>44744</v>
      </c>
      <c r="B6947" s="2">
        <v>0.85624999999999996</v>
      </c>
      <c r="C6947" t="s">
        <v>50</v>
      </c>
      <c r="D6947" t="s">
        <v>98</v>
      </c>
      <c r="E6947">
        <v>8</v>
      </c>
      <c r="F6947">
        <v>15</v>
      </c>
      <c r="G6947" t="s">
        <v>32</v>
      </c>
      <c r="H6947" t="s">
        <v>223</v>
      </c>
      <c r="I6947">
        <v>5141</v>
      </c>
      <c r="J6947" t="s">
        <v>16</v>
      </c>
      <c r="K6947" t="s">
        <v>17</v>
      </c>
      <c r="L6947">
        <v>2022</v>
      </c>
      <c r="M6947" t="s">
        <v>120</v>
      </c>
    </row>
    <row r="6948" spans="1:13" x14ac:dyDescent="0.25">
      <c r="A6948" s="1">
        <v>44744</v>
      </c>
      <c r="B6948" s="2">
        <v>0.97777777777777775</v>
      </c>
      <c r="C6948" t="s">
        <v>50</v>
      </c>
      <c r="D6948" t="s">
        <v>86</v>
      </c>
      <c r="E6948">
        <v>21</v>
      </c>
      <c r="F6948">
        <v>28</v>
      </c>
      <c r="G6948" t="s">
        <v>32</v>
      </c>
      <c r="H6948" t="s">
        <v>223</v>
      </c>
      <c r="I6948">
        <v>5236</v>
      </c>
      <c r="J6948" t="s">
        <v>16</v>
      </c>
      <c r="K6948" t="s">
        <v>17</v>
      </c>
      <c r="L6948">
        <v>2022</v>
      </c>
      <c r="M6948" t="s">
        <v>120</v>
      </c>
    </row>
    <row r="6949" spans="1:13" x14ac:dyDescent="0.25">
      <c r="A6949" s="1">
        <v>44744</v>
      </c>
      <c r="B6949" s="2">
        <v>2.2222222222222223E-2</v>
      </c>
      <c r="C6949" t="s">
        <v>50</v>
      </c>
      <c r="D6949" t="s">
        <v>51</v>
      </c>
      <c r="E6949">
        <v>12</v>
      </c>
      <c r="F6949">
        <v>19</v>
      </c>
      <c r="G6949" t="s">
        <v>32</v>
      </c>
      <c r="H6949" t="s">
        <v>223</v>
      </c>
      <c r="I6949">
        <v>5081</v>
      </c>
      <c r="J6949" t="s">
        <v>16</v>
      </c>
      <c r="K6949" t="s">
        <v>17</v>
      </c>
      <c r="L6949">
        <v>2022</v>
      </c>
      <c r="M6949" t="s">
        <v>120</v>
      </c>
    </row>
    <row r="6950" spans="1:13" x14ac:dyDescent="0.25">
      <c r="A6950" s="1">
        <v>44744</v>
      </c>
      <c r="B6950" s="2">
        <v>2.5694444444444443E-2</v>
      </c>
      <c r="C6950" t="s">
        <v>50</v>
      </c>
      <c r="D6950" t="s">
        <v>67</v>
      </c>
      <c r="E6950">
        <v>0</v>
      </c>
      <c r="F6950">
        <v>0</v>
      </c>
      <c r="G6950" t="s">
        <v>15</v>
      </c>
      <c r="H6950" t="s">
        <v>221</v>
      </c>
      <c r="I6950">
        <v>5451</v>
      </c>
      <c r="J6950" t="s">
        <v>16</v>
      </c>
      <c r="K6950" t="s">
        <v>17</v>
      </c>
      <c r="L6950">
        <v>2022</v>
      </c>
      <c r="M6950" t="s">
        <v>120</v>
      </c>
    </row>
    <row r="6951" spans="1:13" x14ac:dyDescent="0.25">
      <c r="A6951" s="1">
        <v>44744</v>
      </c>
      <c r="B6951" s="2">
        <v>6.6666666666666666E-2</v>
      </c>
      <c r="C6951" t="s">
        <v>50</v>
      </c>
      <c r="D6951" t="s">
        <v>94</v>
      </c>
      <c r="E6951">
        <v>3</v>
      </c>
      <c r="F6951">
        <v>10</v>
      </c>
      <c r="G6951" t="s">
        <v>23</v>
      </c>
      <c r="H6951" t="s">
        <v>221</v>
      </c>
      <c r="I6951">
        <v>5641</v>
      </c>
      <c r="J6951" t="s">
        <v>16</v>
      </c>
      <c r="K6951" t="s">
        <v>17</v>
      </c>
      <c r="L6951">
        <v>2022</v>
      </c>
      <c r="M6951" t="s">
        <v>120</v>
      </c>
    </row>
    <row r="6952" spans="1:13" x14ac:dyDescent="0.25">
      <c r="A6952" s="1">
        <v>44745</v>
      </c>
      <c r="B6952" s="2">
        <v>0.48333333333333334</v>
      </c>
      <c r="C6952" t="s">
        <v>53</v>
      </c>
      <c r="D6952" t="s">
        <v>98</v>
      </c>
      <c r="E6952">
        <v>7</v>
      </c>
      <c r="F6952">
        <v>14</v>
      </c>
      <c r="G6952" t="s">
        <v>32</v>
      </c>
      <c r="H6952" t="s">
        <v>223</v>
      </c>
      <c r="I6952">
        <v>5201</v>
      </c>
      <c r="J6952" t="s">
        <v>16</v>
      </c>
      <c r="K6952" t="s">
        <v>17</v>
      </c>
      <c r="L6952">
        <v>2022</v>
      </c>
      <c r="M6952" t="s">
        <v>120</v>
      </c>
    </row>
    <row r="6953" spans="1:13" x14ac:dyDescent="0.25">
      <c r="A6953" s="1">
        <v>44745</v>
      </c>
      <c r="B6953" s="2">
        <v>0.55486111111111114</v>
      </c>
      <c r="C6953" t="s">
        <v>53</v>
      </c>
      <c r="D6953" t="s">
        <v>108</v>
      </c>
      <c r="E6953">
        <v>13</v>
      </c>
      <c r="F6953">
        <v>18</v>
      </c>
      <c r="G6953" t="s">
        <v>15</v>
      </c>
      <c r="H6953" t="s">
        <v>221</v>
      </c>
      <c r="I6953">
        <v>6126</v>
      </c>
      <c r="J6953" t="s">
        <v>16</v>
      </c>
      <c r="K6953" t="s">
        <v>17</v>
      </c>
      <c r="L6953">
        <v>2022</v>
      </c>
      <c r="M6953" t="s">
        <v>120</v>
      </c>
    </row>
    <row r="6954" spans="1:13" x14ac:dyDescent="0.25">
      <c r="A6954" s="1">
        <v>44745</v>
      </c>
      <c r="B6954" s="2">
        <v>0.73750000000000004</v>
      </c>
      <c r="C6954" t="s">
        <v>53</v>
      </c>
      <c r="D6954" t="s">
        <v>79</v>
      </c>
      <c r="E6954">
        <v>12</v>
      </c>
      <c r="F6954">
        <v>17</v>
      </c>
      <c r="G6954" t="s">
        <v>15</v>
      </c>
      <c r="H6954" t="s">
        <v>221</v>
      </c>
      <c r="I6954">
        <v>6026</v>
      </c>
      <c r="J6954" t="s">
        <v>16</v>
      </c>
      <c r="K6954" t="s">
        <v>17</v>
      </c>
      <c r="L6954">
        <v>2022</v>
      </c>
      <c r="M6954" t="s">
        <v>120</v>
      </c>
    </row>
    <row r="6955" spans="1:13" x14ac:dyDescent="0.25">
      <c r="A6955" s="1">
        <v>44746</v>
      </c>
      <c r="B6955" s="2">
        <v>0.55347222222222225</v>
      </c>
      <c r="C6955" t="s">
        <v>13</v>
      </c>
      <c r="D6955" t="s">
        <v>36</v>
      </c>
      <c r="E6955">
        <v>3</v>
      </c>
      <c r="F6955">
        <v>6</v>
      </c>
      <c r="G6955" t="s">
        <v>23</v>
      </c>
      <c r="H6955" t="s">
        <v>221</v>
      </c>
      <c r="I6955">
        <v>5506</v>
      </c>
      <c r="J6955" t="s">
        <v>16</v>
      </c>
      <c r="K6955" t="s">
        <v>17</v>
      </c>
      <c r="L6955">
        <v>2022</v>
      </c>
      <c r="M6955" t="s">
        <v>120</v>
      </c>
    </row>
    <row r="6956" spans="1:13" x14ac:dyDescent="0.25">
      <c r="A6956" s="1">
        <v>44746</v>
      </c>
      <c r="B6956" s="2">
        <v>0.95416666666666672</v>
      </c>
      <c r="C6956" t="s">
        <v>13</v>
      </c>
      <c r="D6956" t="s">
        <v>37</v>
      </c>
      <c r="E6956">
        <v>14</v>
      </c>
      <c r="F6956">
        <v>21</v>
      </c>
      <c r="G6956" t="s">
        <v>32</v>
      </c>
      <c r="H6956" t="s">
        <v>223</v>
      </c>
      <c r="I6956">
        <v>5318</v>
      </c>
      <c r="J6956" t="s">
        <v>55</v>
      </c>
      <c r="K6956" t="s">
        <v>56</v>
      </c>
      <c r="L6956">
        <v>2022</v>
      </c>
      <c r="M6956" t="s">
        <v>120</v>
      </c>
    </row>
    <row r="6957" spans="1:13" x14ac:dyDescent="0.25">
      <c r="A6957" s="1">
        <v>44747</v>
      </c>
      <c r="B6957" s="2">
        <v>0.21180555555555555</v>
      </c>
      <c r="C6957" t="s">
        <v>21</v>
      </c>
      <c r="D6957" t="s">
        <v>51</v>
      </c>
      <c r="E6957">
        <v>0</v>
      </c>
      <c r="F6957">
        <v>0</v>
      </c>
      <c r="H6957" t="s">
        <v>223</v>
      </c>
      <c r="I6957">
        <v>4554</v>
      </c>
      <c r="J6957" t="s">
        <v>16</v>
      </c>
      <c r="K6957" t="s">
        <v>17</v>
      </c>
      <c r="L6957">
        <v>2022</v>
      </c>
      <c r="M6957" t="s">
        <v>120</v>
      </c>
    </row>
    <row r="6958" spans="1:13" x14ac:dyDescent="0.25">
      <c r="A6958" s="1">
        <v>44747</v>
      </c>
      <c r="B6958" s="2">
        <v>0.65902777777777777</v>
      </c>
      <c r="C6958" t="s">
        <v>21</v>
      </c>
      <c r="D6958" t="s">
        <v>58</v>
      </c>
      <c r="E6958">
        <v>3</v>
      </c>
      <c r="F6958">
        <v>6</v>
      </c>
      <c r="G6958" t="s">
        <v>15</v>
      </c>
      <c r="H6958" t="s">
        <v>221</v>
      </c>
      <c r="I6958">
        <v>5821</v>
      </c>
      <c r="J6958" t="s">
        <v>16</v>
      </c>
      <c r="K6958" t="s">
        <v>17</v>
      </c>
      <c r="L6958">
        <v>2022</v>
      </c>
      <c r="M6958" t="s">
        <v>120</v>
      </c>
    </row>
    <row r="6959" spans="1:13" x14ac:dyDescent="0.25">
      <c r="A6959" s="1">
        <v>44747</v>
      </c>
      <c r="B6959" s="2">
        <v>0.73402777777777772</v>
      </c>
      <c r="C6959" t="s">
        <v>21</v>
      </c>
      <c r="D6959" t="s">
        <v>71</v>
      </c>
      <c r="E6959">
        <v>7</v>
      </c>
      <c r="F6959">
        <v>11</v>
      </c>
      <c r="G6959" t="s">
        <v>32</v>
      </c>
      <c r="H6959" t="s">
        <v>223</v>
      </c>
      <c r="I6959">
        <v>5168</v>
      </c>
      <c r="J6959" t="s">
        <v>38</v>
      </c>
      <c r="K6959" t="s">
        <v>39</v>
      </c>
      <c r="L6959">
        <v>2022</v>
      </c>
      <c r="M6959" t="s">
        <v>120</v>
      </c>
    </row>
    <row r="6960" spans="1:13" x14ac:dyDescent="0.25">
      <c r="A6960" s="1">
        <v>44748</v>
      </c>
      <c r="B6960" s="2">
        <v>9.0277777777777769E-3</v>
      </c>
      <c r="C6960" t="s">
        <v>25</v>
      </c>
      <c r="D6960" t="s">
        <v>114</v>
      </c>
      <c r="E6960">
        <v>15</v>
      </c>
      <c r="F6960">
        <v>20</v>
      </c>
      <c r="G6960" t="s">
        <v>23</v>
      </c>
      <c r="H6960" t="s">
        <v>221</v>
      </c>
      <c r="I6960">
        <v>5616</v>
      </c>
      <c r="J6960" t="s">
        <v>29</v>
      </c>
      <c r="K6960" t="s">
        <v>30</v>
      </c>
      <c r="L6960">
        <v>2022</v>
      </c>
      <c r="M6960" t="s">
        <v>120</v>
      </c>
    </row>
    <row r="6961" spans="1:13" x14ac:dyDescent="0.25">
      <c r="A6961" s="1">
        <v>44749</v>
      </c>
      <c r="B6961" s="2">
        <v>0.33888888888888891</v>
      </c>
      <c r="C6961" t="s">
        <v>33</v>
      </c>
      <c r="D6961" t="s">
        <v>78</v>
      </c>
      <c r="E6961">
        <v>0</v>
      </c>
      <c r="F6961">
        <v>0</v>
      </c>
      <c r="G6961" t="s">
        <v>32</v>
      </c>
      <c r="H6961" t="s">
        <v>223</v>
      </c>
      <c r="I6961">
        <v>5058</v>
      </c>
      <c r="J6961" t="s">
        <v>16</v>
      </c>
      <c r="K6961" t="s">
        <v>17</v>
      </c>
      <c r="L6961">
        <v>2022</v>
      </c>
      <c r="M6961" t="s">
        <v>120</v>
      </c>
    </row>
    <row r="6962" spans="1:13" x14ac:dyDescent="0.25">
      <c r="A6962" s="1">
        <v>44749</v>
      </c>
      <c r="B6962" s="2">
        <v>0.46805555555555556</v>
      </c>
      <c r="C6962" t="s">
        <v>33</v>
      </c>
      <c r="D6962" t="s">
        <v>28</v>
      </c>
      <c r="E6962">
        <v>0</v>
      </c>
      <c r="F6962">
        <v>0</v>
      </c>
      <c r="G6962" t="s">
        <v>20</v>
      </c>
      <c r="H6962" t="s">
        <v>223</v>
      </c>
      <c r="I6962">
        <v>5021</v>
      </c>
      <c r="J6962" t="s">
        <v>55</v>
      </c>
      <c r="K6962" t="s">
        <v>56</v>
      </c>
      <c r="L6962">
        <v>2022</v>
      </c>
      <c r="M6962" t="s">
        <v>120</v>
      </c>
    </row>
    <row r="6963" spans="1:13" x14ac:dyDescent="0.25">
      <c r="A6963" s="1">
        <v>44749</v>
      </c>
      <c r="B6963" s="2">
        <v>0.62847222222222221</v>
      </c>
      <c r="C6963" t="s">
        <v>33</v>
      </c>
      <c r="D6963" t="s">
        <v>37</v>
      </c>
      <c r="E6963">
        <v>0</v>
      </c>
      <c r="F6963">
        <v>0</v>
      </c>
      <c r="G6963" t="s">
        <v>20</v>
      </c>
      <c r="H6963" t="s">
        <v>223</v>
      </c>
      <c r="I6963">
        <v>5056</v>
      </c>
      <c r="J6963" t="s">
        <v>16</v>
      </c>
      <c r="K6963" t="s">
        <v>17</v>
      </c>
      <c r="L6963">
        <v>2022</v>
      </c>
      <c r="M6963" t="s">
        <v>120</v>
      </c>
    </row>
    <row r="6964" spans="1:13" x14ac:dyDescent="0.25">
      <c r="A6964" s="1">
        <v>44749</v>
      </c>
      <c r="B6964" s="2">
        <v>0.95833333333333337</v>
      </c>
      <c r="C6964" t="s">
        <v>33</v>
      </c>
      <c r="D6964" t="s">
        <v>57</v>
      </c>
      <c r="E6964">
        <v>4</v>
      </c>
      <c r="F6964">
        <v>11</v>
      </c>
      <c r="G6964" t="s">
        <v>32</v>
      </c>
      <c r="H6964" t="s">
        <v>223</v>
      </c>
      <c r="I6964">
        <v>5214</v>
      </c>
      <c r="J6964" t="s">
        <v>16</v>
      </c>
      <c r="K6964" t="s">
        <v>17</v>
      </c>
      <c r="L6964">
        <v>2022</v>
      </c>
      <c r="M6964" t="s">
        <v>120</v>
      </c>
    </row>
    <row r="6965" spans="1:13" x14ac:dyDescent="0.25">
      <c r="A6965" s="1">
        <v>44749</v>
      </c>
      <c r="B6965" s="2">
        <v>6.5277777777777782E-2</v>
      </c>
      <c r="C6965" t="s">
        <v>33</v>
      </c>
      <c r="D6965" t="s">
        <v>71</v>
      </c>
      <c r="E6965">
        <v>6</v>
      </c>
      <c r="F6965">
        <v>13</v>
      </c>
      <c r="G6965" t="s">
        <v>32</v>
      </c>
      <c r="H6965" t="s">
        <v>223</v>
      </c>
      <c r="I6965">
        <v>5017</v>
      </c>
      <c r="J6965" t="s">
        <v>16</v>
      </c>
      <c r="K6965" t="s">
        <v>17</v>
      </c>
      <c r="L6965">
        <v>2022</v>
      </c>
      <c r="M6965" t="s">
        <v>120</v>
      </c>
    </row>
    <row r="6966" spans="1:13" x14ac:dyDescent="0.25">
      <c r="A6966" s="1">
        <v>44750</v>
      </c>
      <c r="B6966" s="2">
        <v>0.30138888888888887</v>
      </c>
      <c r="C6966" t="s">
        <v>40</v>
      </c>
      <c r="D6966" t="s">
        <v>14</v>
      </c>
      <c r="E6966">
        <v>12</v>
      </c>
      <c r="F6966">
        <v>15</v>
      </c>
      <c r="G6966" t="s">
        <v>15</v>
      </c>
      <c r="H6966" t="s">
        <v>221</v>
      </c>
      <c r="I6966">
        <v>5406</v>
      </c>
      <c r="J6966" t="s">
        <v>16</v>
      </c>
      <c r="K6966" t="s">
        <v>17</v>
      </c>
      <c r="L6966">
        <v>2022</v>
      </c>
      <c r="M6966" t="s">
        <v>120</v>
      </c>
    </row>
    <row r="6967" spans="1:13" x14ac:dyDescent="0.25">
      <c r="A6967" s="1">
        <v>44750</v>
      </c>
      <c r="B6967" s="2">
        <v>0.45833333333333331</v>
      </c>
      <c r="C6967" t="s">
        <v>40</v>
      </c>
      <c r="D6967" t="s">
        <v>31</v>
      </c>
      <c r="E6967">
        <v>0</v>
      </c>
      <c r="F6967">
        <v>0</v>
      </c>
      <c r="G6967" t="s">
        <v>32</v>
      </c>
      <c r="H6967" t="s">
        <v>223</v>
      </c>
      <c r="I6967">
        <v>5346</v>
      </c>
      <c r="J6967" t="s">
        <v>16</v>
      </c>
      <c r="K6967" t="s">
        <v>17</v>
      </c>
      <c r="L6967">
        <v>2022</v>
      </c>
      <c r="M6967" t="s">
        <v>120</v>
      </c>
    </row>
    <row r="6968" spans="1:13" x14ac:dyDescent="0.25">
      <c r="A6968" s="1">
        <v>44750</v>
      </c>
      <c r="B6968" s="2">
        <v>0.70972222222222225</v>
      </c>
      <c r="C6968" t="s">
        <v>40</v>
      </c>
      <c r="D6968" t="s">
        <v>64</v>
      </c>
      <c r="E6968">
        <v>46</v>
      </c>
      <c r="F6968">
        <v>50</v>
      </c>
      <c r="G6968" t="s">
        <v>20</v>
      </c>
      <c r="H6968" t="s">
        <v>223</v>
      </c>
      <c r="I6968">
        <v>5282</v>
      </c>
      <c r="J6968" t="s">
        <v>16</v>
      </c>
      <c r="K6968" t="s">
        <v>17</v>
      </c>
      <c r="L6968">
        <v>2022</v>
      </c>
      <c r="M6968" t="s">
        <v>120</v>
      </c>
    </row>
    <row r="6969" spans="1:13" x14ac:dyDescent="0.25">
      <c r="A6969" s="1">
        <v>44751</v>
      </c>
      <c r="B6969" s="2">
        <v>0.38750000000000001</v>
      </c>
      <c r="C6969" t="s">
        <v>50</v>
      </c>
      <c r="D6969" t="s">
        <v>88</v>
      </c>
      <c r="E6969">
        <v>0</v>
      </c>
      <c r="F6969">
        <v>0</v>
      </c>
      <c r="G6969" t="s">
        <v>23</v>
      </c>
      <c r="H6969" t="s">
        <v>221</v>
      </c>
      <c r="I6969">
        <v>5566</v>
      </c>
      <c r="J6969" t="s">
        <v>16</v>
      </c>
      <c r="K6969" t="s">
        <v>17</v>
      </c>
      <c r="L6969">
        <v>2022</v>
      </c>
      <c r="M6969" t="s">
        <v>120</v>
      </c>
    </row>
    <row r="6970" spans="1:13" x14ac:dyDescent="0.25">
      <c r="A6970" s="1">
        <v>44751</v>
      </c>
      <c r="B6970" s="2">
        <v>0.40138888888888891</v>
      </c>
      <c r="C6970" t="s">
        <v>50</v>
      </c>
      <c r="D6970" t="s">
        <v>68</v>
      </c>
      <c r="E6970">
        <v>8</v>
      </c>
      <c r="F6970">
        <v>13</v>
      </c>
      <c r="G6970" t="s">
        <v>20</v>
      </c>
      <c r="H6970" t="s">
        <v>223</v>
      </c>
      <c r="I6970">
        <v>5150</v>
      </c>
      <c r="J6970" t="s">
        <v>91</v>
      </c>
      <c r="K6970" t="s">
        <v>92</v>
      </c>
      <c r="L6970">
        <v>2022</v>
      </c>
      <c r="M6970" t="s">
        <v>120</v>
      </c>
    </row>
    <row r="6971" spans="1:13" x14ac:dyDescent="0.25">
      <c r="A6971" s="1">
        <v>44751</v>
      </c>
      <c r="B6971" s="2">
        <v>0.52222222222222225</v>
      </c>
      <c r="C6971" t="s">
        <v>50</v>
      </c>
      <c r="D6971" t="s">
        <v>28</v>
      </c>
      <c r="E6971">
        <v>3</v>
      </c>
      <c r="F6971">
        <v>7</v>
      </c>
      <c r="G6971" t="s">
        <v>32</v>
      </c>
      <c r="H6971" t="s">
        <v>223</v>
      </c>
      <c r="I6971">
        <v>5017</v>
      </c>
      <c r="J6971" t="s">
        <v>16</v>
      </c>
      <c r="K6971" t="s">
        <v>17</v>
      </c>
      <c r="L6971">
        <v>2022</v>
      </c>
      <c r="M6971" t="s">
        <v>120</v>
      </c>
    </row>
    <row r="6972" spans="1:13" x14ac:dyDescent="0.25">
      <c r="A6972" s="1">
        <v>44751</v>
      </c>
      <c r="B6972" s="2">
        <v>0.56180555555555556</v>
      </c>
      <c r="C6972" t="s">
        <v>50</v>
      </c>
      <c r="D6972" t="s">
        <v>71</v>
      </c>
      <c r="E6972">
        <v>0</v>
      </c>
      <c r="F6972">
        <v>0</v>
      </c>
      <c r="G6972" t="s">
        <v>32</v>
      </c>
      <c r="H6972" t="s">
        <v>223</v>
      </c>
      <c r="I6972">
        <v>5074</v>
      </c>
      <c r="J6972" t="s">
        <v>16</v>
      </c>
      <c r="K6972" t="s">
        <v>17</v>
      </c>
      <c r="L6972">
        <v>2022</v>
      </c>
      <c r="M6972" t="s">
        <v>120</v>
      </c>
    </row>
    <row r="6973" spans="1:13" x14ac:dyDescent="0.25">
      <c r="A6973" s="1">
        <v>44751</v>
      </c>
      <c r="B6973" s="2">
        <v>0.69444444444444442</v>
      </c>
      <c r="C6973" t="s">
        <v>50</v>
      </c>
      <c r="D6973" t="s">
        <v>37</v>
      </c>
      <c r="E6973">
        <v>7</v>
      </c>
      <c r="F6973">
        <v>11</v>
      </c>
      <c r="G6973" t="s">
        <v>32</v>
      </c>
      <c r="H6973" t="s">
        <v>223</v>
      </c>
      <c r="I6973">
        <v>5056</v>
      </c>
      <c r="J6973" t="s">
        <v>91</v>
      </c>
      <c r="K6973" t="s">
        <v>92</v>
      </c>
      <c r="L6973">
        <v>2022</v>
      </c>
      <c r="M6973" t="s">
        <v>120</v>
      </c>
    </row>
    <row r="6974" spans="1:13" x14ac:dyDescent="0.25">
      <c r="A6974" s="1">
        <v>44751</v>
      </c>
      <c r="B6974" s="2">
        <v>0.85</v>
      </c>
      <c r="C6974" t="s">
        <v>50</v>
      </c>
      <c r="D6974" t="s">
        <v>37</v>
      </c>
      <c r="E6974">
        <v>0</v>
      </c>
      <c r="F6974">
        <v>0</v>
      </c>
      <c r="G6974" t="s">
        <v>32</v>
      </c>
      <c r="H6974" t="s">
        <v>223</v>
      </c>
      <c r="I6974">
        <v>5200</v>
      </c>
      <c r="J6974" t="s">
        <v>16</v>
      </c>
      <c r="K6974" t="s">
        <v>17</v>
      </c>
      <c r="L6974">
        <v>2022</v>
      </c>
      <c r="M6974" t="s">
        <v>120</v>
      </c>
    </row>
    <row r="6975" spans="1:13" x14ac:dyDescent="0.25">
      <c r="A6975" s="1">
        <v>44751</v>
      </c>
      <c r="B6975" s="2">
        <v>0.98888888888888893</v>
      </c>
      <c r="C6975" t="s">
        <v>50</v>
      </c>
      <c r="D6975" t="s">
        <v>68</v>
      </c>
      <c r="E6975">
        <v>0</v>
      </c>
      <c r="F6975">
        <v>0</v>
      </c>
      <c r="G6975" t="s">
        <v>20</v>
      </c>
      <c r="H6975" t="s">
        <v>223</v>
      </c>
      <c r="I6975">
        <v>5191</v>
      </c>
      <c r="J6975" t="s">
        <v>16</v>
      </c>
      <c r="K6975" t="s">
        <v>17</v>
      </c>
      <c r="L6975">
        <v>2022</v>
      </c>
      <c r="M6975" t="s">
        <v>120</v>
      </c>
    </row>
    <row r="6976" spans="1:13" x14ac:dyDescent="0.25">
      <c r="A6976" s="1">
        <v>44752</v>
      </c>
      <c r="B6976" s="2">
        <v>0.55833333333333335</v>
      </c>
      <c r="C6976" t="s">
        <v>53</v>
      </c>
      <c r="D6976" t="s">
        <v>51</v>
      </c>
      <c r="E6976">
        <v>0</v>
      </c>
      <c r="F6976">
        <v>0</v>
      </c>
      <c r="G6976" t="s">
        <v>20</v>
      </c>
      <c r="H6976" t="s">
        <v>223</v>
      </c>
      <c r="I6976">
        <v>5160</v>
      </c>
      <c r="J6976" t="s">
        <v>16</v>
      </c>
      <c r="K6976" t="s">
        <v>17</v>
      </c>
      <c r="L6976">
        <v>2022</v>
      </c>
      <c r="M6976" t="s">
        <v>120</v>
      </c>
    </row>
    <row r="6977" spans="1:13" x14ac:dyDescent="0.25">
      <c r="A6977" s="1">
        <v>44753</v>
      </c>
      <c r="B6977" s="2">
        <v>0.81666666666666665</v>
      </c>
      <c r="C6977" t="s">
        <v>13</v>
      </c>
      <c r="D6977" t="s">
        <v>68</v>
      </c>
      <c r="E6977">
        <v>5</v>
      </c>
      <c r="F6977">
        <v>12</v>
      </c>
      <c r="G6977" t="s">
        <v>20</v>
      </c>
      <c r="H6977" t="s">
        <v>223</v>
      </c>
      <c r="I6977">
        <v>5013</v>
      </c>
      <c r="J6977" t="s">
        <v>16</v>
      </c>
      <c r="K6977" t="s">
        <v>17</v>
      </c>
      <c r="L6977">
        <v>2022</v>
      </c>
      <c r="M6977" t="s">
        <v>120</v>
      </c>
    </row>
    <row r="6978" spans="1:13" x14ac:dyDescent="0.25">
      <c r="A6978" s="1">
        <v>44753</v>
      </c>
      <c r="B6978" s="2">
        <v>0.8618055555555556</v>
      </c>
      <c r="C6978" t="s">
        <v>13</v>
      </c>
      <c r="D6978" t="s">
        <v>103</v>
      </c>
      <c r="E6978">
        <v>13</v>
      </c>
      <c r="F6978">
        <v>16</v>
      </c>
      <c r="G6978" t="s">
        <v>15</v>
      </c>
      <c r="H6978" t="s">
        <v>221</v>
      </c>
      <c r="I6978">
        <v>5621</v>
      </c>
      <c r="J6978" t="s">
        <v>16</v>
      </c>
      <c r="K6978" t="s">
        <v>17</v>
      </c>
      <c r="L6978">
        <v>2022</v>
      </c>
      <c r="M6978" t="s">
        <v>120</v>
      </c>
    </row>
    <row r="6979" spans="1:13" x14ac:dyDescent="0.25">
      <c r="A6979" s="1">
        <v>44753</v>
      </c>
      <c r="B6979" s="2">
        <v>0.97361111111111109</v>
      </c>
      <c r="C6979" t="s">
        <v>13</v>
      </c>
      <c r="D6979" t="s">
        <v>65</v>
      </c>
      <c r="E6979">
        <v>5</v>
      </c>
      <c r="F6979">
        <v>10</v>
      </c>
      <c r="G6979" t="s">
        <v>15</v>
      </c>
      <c r="H6979" t="s">
        <v>221</v>
      </c>
      <c r="I6979">
        <v>5386</v>
      </c>
      <c r="J6979" t="s">
        <v>16</v>
      </c>
      <c r="K6979" t="s">
        <v>17</v>
      </c>
      <c r="L6979">
        <v>2022</v>
      </c>
      <c r="M6979" t="s">
        <v>120</v>
      </c>
    </row>
    <row r="6980" spans="1:13" x14ac:dyDescent="0.25">
      <c r="A6980" s="1">
        <v>44754</v>
      </c>
      <c r="B6980" s="2">
        <v>0.30277777777777776</v>
      </c>
      <c r="C6980" t="s">
        <v>21</v>
      </c>
      <c r="D6980" t="s">
        <v>71</v>
      </c>
      <c r="E6980">
        <v>0</v>
      </c>
      <c r="F6980">
        <v>0</v>
      </c>
      <c r="G6980" t="s">
        <v>32</v>
      </c>
      <c r="H6980" t="s">
        <v>223</v>
      </c>
      <c r="I6980">
        <v>5054</v>
      </c>
      <c r="J6980" t="s">
        <v>16</v>
      </c>
      <c r="K6980" t="s">
        <v>17</v>
      </c>
      <c r="L6980">
        <v>2022</v>
      </c>
      <c r="M6980" t="s">
        <v>120</v>
      </c>
    </row>
    <row r="6981" spans="1:13" x14ac:dyDescent="0.25">
      <c r="A6981" s="1">
        <v>44754</v>
      </c>
      <c r="B6981" s="2">
        <v>0.65694444444444444</v>
      </c>
      <c r="C6981" t="s">
        <v>21</v>
      </c>
      <c r="D6981" t="s">
        <v>51</v>
      </c>
      <c r="E6981">
        <v>0</v>
      </c>
      <c r="F6981">
        <v>0</v>
      </c>
      <c r="G6981" t="s">
        <v>20</v>
      </c>
      <c r="H6981" t="s">
        <v>223</v>
      </c>
      <c r="I6981">
        <v>5371</v>
      </c>
      <c r="J6981" t="s">
        <v>16</v>
      </c>
      <c r="K6981" t="s">
        <v>17</v>
      </c>
      <c r="L6981">
        <v>2022</v>
      </c>
      <c r="M6981" t="s">
        <v>120</v>
      </c>
    </row>
    <row r="6982" spans="1:13" x14ac:dyDescent="0.25">
      <c r="A6982" s="1">
        <v>44755</v>
      </c>
      <c r="B6982" s="2">
        <v>0.44583333333333336</v>
      </c>
      <c r="C6982" t="s">
        <v>25</v>
      </c>
      <c r="D6982" t="s">
        <v>43</v>
      </c>
      <c r="E6982">
        <v>7</v>
      </c>
      <c r="F6982">
        <v>11</v>
      </c>
      <c r="G6982" t="s">
        <v>32</v>
      </c>
      <c r="H6982" t="s">
        <v>223</v>
      </c>
      <c r="I6982">
        <v>5077</v>
      </c>
      <c r="J6982" t="s">
        <v>16</v>
      </c>
      <c r="K6982" t="s">
        <v>17</v>
      </c>
      <c r="L6982">
        <v>2022</v>
      </c>
      <c r="M6982" t="s">
        <v>120</v>
      </c>
    </row>
    <row r="6983" spans="1:13" x14ac:dyDescent="0.25">
      <c r="A6983" s="1">
        <v>44755</v>
      </c>
      <c r="B6983" s="2">
        <v>0.60069444444444442</v>
      </c>
      <c r="C6983" t="s">
        <v>25</v>
      </c>
      <c r="D6983" t="s">
        <v>51</v>
      </c>
      <c r="E6983">
        <v>6</v>
      </c>
      <c r="F6983">
        <v>9</v>
      </c>
      <c r="G6983" t="s">
        <v>20</v>
      </c>
      <c r="H6983" t="s">
        <v>223</v>
      </c>
      <c r="I6983">
        <v>5364</v>
      </c>
      <c r="J6983" t="s">
        <v>16</v>
      </c>
      <c r="K6983" t="s">
        <v>17</v>
      </c>
      <c r="L6983">
        <v>2022</v>
      </c>
      <c r="M6983" t="s">
        <v>120</v>
      </c>
    </row>
    <row r="6984" spans="1:13" x14ac:dyDescent="0.25">
      <c r="A6984" s="1">
        <v>44755</v>
      </c>
      <c r="B6984" s="2">
        <v>0.6479166666666667</v>
      </c>
      <c r="C6984" t="s">
        <v>25</v>
      </c>
      <c r="D6984" t="s">
        <v>95</v>
      </c>
      <c r="E6984">
        <v>12</v>
      </c>
      <c r="F6984">
        <v>15</v>
      </c>
      <c r="G6984" t="s">
        <v>23</v>
      </c>
      <c r="H6984" t="s">
        <v>221</v>
      </c>
      <c r="I6984">
        <v>5906</v>
      </c>
      <c r="J6984" t="s">
        <v>55</v>
      </c>
      <c r="K6984" t="s">
        <v>56</v>
      </c>
      <c r="L6984">
        <v>2022</v>
      </c>
      <c r="M6984" t="s">
        <v>120</v>
      </c>
    </row>
    <row r="6985" spans="1:13" x14ac:dyDescent="0.25">
      <c r="A6985" s="1">
        <v>44755</v>
      </c>
      <c r="B6985" s="2">
        <v>0.80972222222222223</v>
      </c>
      <c r="C6985" t="s">
        <v>25</v>
      </c>
      <c r="D6985" t="s">
        <v>34</v>
      </c>
      <c r="E6985">
        <v>7</v>
      </c>
      <c r="F6985">
        <v>11</v>
      </c>
      <c r="G6985" t="s">
        <v>23</v>
      </c>
      <c r="H6985" t="s">
        <v>221</v>
      </c>
      <c r="I6985">
        <v>5956</v>
      </c>
      <c r="J6985" t="s">
        <v>16</v>
      </c>
      <c r="K6985" t="s">
        <v>17</v>
      </c>
      <c r="L6985">
        <v>2022</v>
      </c>
      <c r="M6985" t="s">
        <v>120</v>
      </c>
    </row>
    <row r="6986" spans="1:13" x14ac:dyDescent="0.25">
      <c r="A6986" s="1">
        <v>44756</v>
      </c>
      <c r="B6986" s="2">
        <v>0.34652777777777777</v>
      </c>
      <c r="C6986" t="s">
        <v>33</v>
      </c>
      <c r="D6986" t="s">
        <v>76</v>
      </c>
      <c r="E6986">
        <v>4</v>
      </c>
      <c r="F6986">
        <v>8</v>
      </c>
      <c r="G6986" t="s">
        <v>20</v>
      </c>
      <c r="H6986" t="s">
        <v>223</v>
      </c>
      <c r="I6986">
        <v>5333</v>
      </c>
      <c r="J6986" t="s">
        <v>16</v>
      </c>
      <c r="K6986" t="s">
        <v>17</v>
      </c>
      <c r="L6986">
        <v>2022</v>
      </c>
      <c r="M6986" t="s">
        <v>120</v>
      </c>
    </row>
    <row r="6987" spans="1:13" x14ac:dyDescent="0.25">
      <c r="A6987" s="1">
        <v>44756</v>
      </c>
      <c r="B6987" s="2">
        <v>0.34930555555555554</v>
      </c>
      <c r="C6987" t="s">
        <v>33</v>
      </c>
      <c r="D6987" t="s">
        <v>113</v>
      </c>
      <c r="E6987">
        <v>0</v>
      </c>
      <c r="F6987">
        <v>0</v>
      </c>
      <c r="G6987" t="s">
        <v>15</v>
      </c>
      <c r="H6987" t="s">
        <v>221</v>
      </c>
      <c r="I6987">
        <v>5526</v>
      </c>
      <c r="J6987" t="s">
        <v>16</v>
      </c>
      <c r="K6987" t="s">
        <v>17</v>
      </c>
      <c r="L6987">
        <v>2022</v>
      </c>
      <c r="M6987" t="s">
        <v>120</v>
      </c>
    </row>
    <row r="6988" spans="1:13" x14ac:dyDescent="0.25">
      <c r="A6988" s="1">
        <v>44756</v>
      </c>
      <c r="B6988" s="2">
        <v>0.7055555555555556</v>
      </c>
      <c r="C6988" t="s">
        <v>33</v>
      </c>
      <c r="D6988" t="s">
        <v>49</v>
      </c>
      <c r="E6988">
        <v>3</v>
      </c>
      <c r="F6988">
        <v>6</v>
      </c>
      <c r="G6988" t="s">
        <v>23</v>
      </c>
      <c r="H6988" t="s">
        <v>221</v>
      </c>
      <c r="I6988">
        <v>6026</v>
      </c>
      <c r="J6988" t="s">
        <v>16</v>
      </c>
      <c r="K6988" t="s">
        <v>17</v>
      </c>
      <c r="L6988">
        <v>2022</v>
      </c>
      <c r="M6988" t="s">
        <v>120</v>
      </c>
    </row>
    <row r="6989" spans="1:13" x14ac:dyDescent="0.25">
      <c r="A6989" s="1">
        <v>44756</v>
      </c>
      <c r="B6989" s="2">
        <v>0.83888888888888891</v>
      </c>
      <c r="C6989" t="s">
        <v>33</v>
      </c>
      <c r="D6989" t="s">
        <v>79</v>
      </c>
      <c r="E6989">
        <v>0</v>
      </c>
      <c r="F6989">
        <v>0</v>
      </c>
      <c r="G6989" t="s">
        <v>15</v>
      </c>
      <c r="H6989" t="s">
        <v>221</v>
      </c>
      <c r="I6989">
        <v>5756</v>
      </c>
      <c r="J6989" t="s">
        <v>16</v>
      </c>
      <c r="K6989" t="s">
        <v>17</v>
      </c>
      <c r="L6989">
        <v>2022</v>
      </c>
      <c r="M6989" t="s">
        <v>120</v>
      </c>
    </row>
    <row r="6990" spans="1:13" x14ac:dyDescent="0.25">
      <c r="A6990" s="1">
        <v>44756</v>
      </c>
      <c r="B6990" s="2">
        <v>0.9194444444444444</v>
      </c>
      <c r="C6990" t="s">
        <v>33</v>
      </c>
      <c r="D6990" t="s">
        <v>37</v>
      </c>
      <c r="E6990">
        <v>3</v>
      </c>
      <c r="F6990">
        <v>10</v>
      </c>
      <c r="G6990" t="s">
        <v>20</v>
      </c>
      <c r="H6990" t="s">
        <v>223</v>
      </c>
      <c r="I6990">
        <v>5219</v>
      </c>
      <c r="J6990" t="s">
        <v>16</v>
      </c>
      <c r="K6990" t="s">
        <v>17</v>
      </c>
      <c r="L6990">
        <v>2022</v>
      </c>
      <c r="M6990" t="s">
        <v>120</v>
      </c>
    </row>
    <row r="6991" spans="1:13" x14ac:dyDescent="0.25">
      <c r="A6991" s="1">
        <v>44756</v>
      </c>
      <c r="B6991" s="2">
        <v>0.93263888888888891</v>
      </c>
      <c r="C6991" t="s">
        <v>33</v>
      </c>
      <c r="D6991" t="s">
        <v>65</v>
      </c>
      <c r="E6991">
        <v>8</v>
      </c>
      <c r="F6991">
        <v>13</v>
      </c>
      <c r="G6991" t="s">
        <v>15</v>
      </c>
      <c r="H6991" t="s">
        <v>221</v>
      </c>
      <c r="I6991">
        <v>6021</v>
      </c>
      <c r="J6991" t="s">
        <v>16</v>
      </c>
      <c r="K6991" t="s">
        <v>17</v>
      </c>
      <c r="L6991">
        <v>2022</v>
      </c>
      <c r="M6991" t="s">
        <v>120</v>
      </c>
    </row>
    <row r="6992" spans="1:13" x14ac:dyDescent="0.25">
      <c r="A6992" s="1">
        <v>44756</v>
      </c>
      <c r="B6992" s="2">
        <v>0.93333333333333335</v>
      </c>
      <c r="C6992" t="s">
        <v>33</v>
      </c>
      <c r="D6992" t="s">
        <v>93</v>
      </c>
      <c r="E6992">
        <v>0</v>
      </c>
      <c r="F6992">
        <v>0</v>
      </c>
      <c r="G6992" t="s">
        <v>20</v>
      </c>
      <c r="H6992" t="s">
        <v>223</v>
      </c>
      <c r="I6992">
        <v>5275</v>
      </c>
      <c r="J6992" t="s">
        <v>16</v>
      </c>
      <c r="K6992" t="s">
        <v>17</v>
      </c>
      <c r="L6992">
        <v>2022</v>
      </c>
      <c r="M6992" t="s">
        <v>120</v>
      </c>
    </row>
    <row r="6993" spans="1:13" x14ac:dyDescent="0.25">
      <c r="A6993" s="1">
        <v>44756</v>
      </c>
      <c r="B6993" s="2">
        <v>0.97291666666666665</v>
      </c>
      <c r="C6993" t="s">
        <v>33</v>
      </c>
      <c r="D6993" t="s">
        <v>57</v>
      </c>
      <c r="E6993">
        <v>3</v>
      </c>
      <c r="F6993">
        <v>10</v>
      </c>
      <c r="G6993" t="s">
        <v>32</v>
      </c>
      <c r="H6993" t="s">
        <v>223</v>
      </c>
      <c r="I6993">
        <v>5200</v>
      </c>
      <c r="J6993" t="s">
        <v>16</v>
      </c>
      <c r="K6993" t="s">
        <v>17</v>
      </c>
      <c r="L6993">
        <v>2022</v>
      </c>
      <c r="M6993" t="s">
        <v>120</v>
      </c>
    </row>
    <row r="6994" spans="1:13" x14ac:dyDescent="0.25">
      <c r="A6994" s="1">
        <v>44757</v>
      </c>
      <c r="B6994" s="2">
        <v>0.5756944444444444</v>
      </c>
      <c r="C6994" t="s">
        <v>40</v>
      </c>
      <c r="D6994" t="s">
        <v>57</v>
      </c>
      <c r="E6994">
        <v>12</v>
      </c>
      <c r="F6994">
        <v>16</v>
      </c>
      <c r="G6994" t="s">
        <v>20</v>
      </c>
      <c r="H6994" t="s">
        <v>223</v>
      </c>
      <c r="I6994">
        <v>5296</v>
      </c>
      <c r="J6994" t="s">
        <v>16</v>
      </c>
      <c r="K6994" t="s">
        <v>17</v>
      </c>
      <c r="L6994">
        <v>2022</v>
      </c>
      <c r="M6994" t="s">
        <v>120</v>
      </c>
    </row>
    <row r="6995" spans="1:13" x14ac:dyDescent="0.25">
      <c r="A6995" s="1">
        <v>44757</v>
      </c>
      <c r="B6995" s="2">
        <v>0.59513888888888888</v>
      </c>
      <c r="C6995" t="s">
        <v>40</v>
      </c>
      <c r="D6995" t="s">
        <v>82</v>
      </c>
      <c r="E6995">
        <v>0</v>
      </c>
      <c r="F6995">
        <v>0</v>
      </c>
      <c r="G6995" t="s">
        <v>32</v>
      </c>
      <c r="H6995" t="s">
        <v>223</v>
      </c>
      <c r="I6995">
        <v>5116</v>
      </c>
      <c r="J6995" t="s">
        <v>16</v>
      </c>
      <c r="K6995" t="s">
        <v>17</v>
      </c>
      <c r="L6995">
        <v>2022</v>
      </c>
      <c r="M6995" t="s">
        <v>120</v>
      </c>
    </row>
    <row r="6996" spans="1:13" x14ac:dyDescent="0.25">
      <c r="A6996" s="1">
        <v>44757</v>
      </c>
      <c r="B6996" s="2">
        <v>0.75138888888888888</v>
      </c>
      <c r="C6996" t="s">
        <v>40</v>
      </c>
      <c r="D6996" t="s">
        <v>87</v>
      </c>
      <c r="E6996">
        <v>6</v>
      </c>
      <c r="F6996">
        <v>9</v>
      </c>
      <c r="G6996" t="s">
        <v>23</v>
      </c>
      <c r="H6996" t="s">
        <v>221</v>
      </c>
      <c r="I6996">
        <v>5781</v>
      </c>
      <c r="J6996" t="s">
        <v>55</v>
      </c>
      <c r="K6996" t="s">
        <v>56</v>
      </c>
      <c r="L6996">
        <v>2022</v>
      </c>
      <c r="M6996" t="s">
        <v>120</v>
      </c>
    </row>
    <row r="6997" spans="1:13" x14ac:dyDescent="0.25">
      <c r="A6997" s="1">
        <v>44757</v>
      </c>
      <c r="B6997" s="2">
        <v>0.78263888888888888</v>
      </c>
      <c r="C6997" t="s">
        <v>40</v>
      </c>
      <c r="D6997" t="s">
        <v>49</v>
      </c>
      <c r="E6997">
        <v>0</v>
      </c>
      <c r="F6997">
        <v>0</v>
      </c>
      <c r="G6997" t="s">
        <v>23</v>
      </c>
      <c r="H6997" t="s">
        <v>221</v>
      </c>
      <c r="I6997">
        <v>6001</v>
      </c>
      <c r="J6997" t="s">
        <v>38</v>
      </c>
      <c r="K6997" t="s">
        <v>39</v>
      </c>
      <c r="L6997">
        <v>2022</v>
      </c>
      <c r="M6997" t="s">
        <v>120</v>
      </c>
    </row>
    <row r="6998" spans="1:13" x14ac:dyDescent="0.25">
      <c r="A6998" s="1">
        <v>44757</v>
      </c>
      <c r="B6998" s="2">
        <v>0.81944444444444442</v>
      </c>
      <c r="C6998" t="s">
        <v>40</v>
      </c>
      <c r="D6998" t="s">
        <v>51</v>
      </c>
      <c r="E6998">
        <v>0</v>
      </c>
      <c r="F6998">
        <v>0</v>
      </c>
      <c r="G6998" t="s">
        <v>20</v>
      </c>
      <c r="H6998" t="s">
        <v>223</v>
      </c>
      <c r="I6998">
        <v>5077</v>
      </c>
      <c r="J6998" t="s">
        <v>55</v>
      </c>
      <c r="K6998" t="s">
        <v>56</v>
      </c>
      <c r="L6998">
        <v>2022</v>
      </c>
      <c r="M6998" t="s">
        <v>120</v>
      </c>
    </row>
    <row r="6999" spans="1:13" x14ac:dyDescent="0.25">
      <c r="A6999" s="1">
        <v>44757</v>
      </c>
      <c r="B6999" s="2">
        <v>0.8979166666666667</v>
      </c>
      <c r="C6999" t="s">
        <v>40</v>
      </c>
      <c r="D6999" t="s">
        <v>105</v>
      </c>
      <c r="E6999">
        <v>0</v>
      </c>
      <c r="F6999">
        <v>0</v>
      </c>
      <c r="G6999" t="s">
        <v>15</v>
      </c>
      <c r="H6999" t="s">
        <v>221</v>
      </c>
      <c r="I6999">
        <v>5586</v>
      </c>
      <c r="J6999" t="s">
        <v>16</v>
      </c>
      <c r="K6999" t="s">
        <v>17</v>
      </c>
      <c r="L6999">
        <v>2022</v>
      </c>
      <c r="M6999" t="s">
        <v>120</v>
      </c>
    </row>
    <row r="7000" spans="1:13" x14ac:dyDescent="0.25">
      <c r="A7000" s="1">
        <v>44758</v>
      </c>
      <c r="B7000" s="2">
        <v>0.81736111111111109</v>
      </c>
      <c r="C7000" t="s">
        <v>50</v>
      </c>
      <c r="D7000" t="s">
        <v>54</v>
      </c>
      <c r="E7000">
        <v>116</v>
      </c>
      <c r="F7000">
        <v>121</v>
      </c>
      <c r="G7000" t="s">
        <v>23</v>
      </c>
      <c r="H7000" t="s">
        <v>221</v>
      </c>
      <c r="I7000">
        <v>5476</v>
      </c>
      <c r="J7000" t="s">
        <v>91</v>
      </c>
      <c r="K7000" t="s">
        <v>92</v>
      </c>
      <c r="L7000">
        <v>2022</v>
      </c>
      <c r="M7000" t="s">
        <v>120</v>
      </c>
    </row>
    <row r="7001" spans="1:13" x14ac:dyDescent="0.25">
      <c r="A7001" s="1">
        <v>44758</v>
      </c>
      <c r="B7001" s="2">
        <v>0.81874999999999998</v>
      </c>
      <c r="C7001" t="s">
        <v>50</v>
      </c>
      <c r="D7001" t="s">
        <v>94</v>
      </c>
      <c r="E7001">
        <v>12</v>
      </c>
      <c r="F7001">
        <v>17</v>
      </c>
      <c r="G7001" t="s">
        <v>23</v>
      </c>
      <c r="H7001" t="s">
        <v>221</v>
      </c>
      <c r="I7001">
        <v>5576</v>
      </c>
      <c r="J7001" t="s">
        <v>16</v>
      </c>
      <c r="K7001" t="s">
        <v>17</v>
      </c>
      <c r="L7001">
        <v>2022</v>
      </c>
      <c r="M7001" t="s">
        <v>120</v>
      </c>
    </row>
    <row r="7002" spans="1:13" x14ac:dyDescent="0.25">
      <c r="A7002" s="1">
        <v>44758</v>
      </c>
      <c r="B7002" s="2">
        <v>0.97430555555555554</v>
      </c>
      <c r="C7002" t="s">
        <v>50</v>
      </c>
      <c r="D7002" t="s">
        <v>77</v>
      </c>
      <c r="E7002">
        <v>0</v>
      </c>
      <c r="F7002">
        <v>0</v>
      </c>
      <c r="G7002" t="s">
        <v>23</v>
      </c>
      <c r="H7002" t="s">
        <v>221</v>
      </c>
      <c r="I7002">
        <v>5506</v>
      </c>
      <c r="J7002" t="s">
        <v>16</v>
      </c>
      <c r="K7002" t="s">
        <v>17</v>
      </c>
      <c r="L7002">
        <v>2022</v>
      </c>
      <c r="M7002" t="s">
        <v>120</v>
      </c>
    </row>
    <row r="7003" spans="1:13" x14ac:dyDescent="0.25">
      <c r="A7003" s="1">
        <v>44758</v>
      </c>
      <c r="B7003" s="2">
        <v>5.0694444444444445E-2</v>
      </c>
      <c r="C7003" t="s">
        <v>50</v>
      </c>
      <c r="D7003" t="s">
        <v>83</v>
      </c>
      <c r="E7003">
        <v>5</v>
      </c>
      <c r="F7003">
        <v>12</v>
      </c>
      <c r="G7003" t="s">
        <v>15</v>
      </c>
      <c r="H7003" t="s">
        <v>221</v>
      </c>
      <c r="I7003">
        <v>6041</v>
      </c>
      <c r="J7003" t="s">
        <v>16</v>
      </c>
      <c r="K7003" t="s">
        <v>17</v>
      </c>
      <c r="L7003">
        <v>2022</v>
      </c>
      <c r="M7003" t="s">
        <v>120</v>
      </c>
    </row>
    <row r="7004" spans="1:13" x14ac:dyDescent="0.25">
      <c r="A7004" s="1">
        <v>44759</v>
      </c>
      <c r="B7004" s="2">
        <v>0.62222222222222223</v>
      </c>
      <c r="C7004" t="s">
        <v>53</v>
      </c>
      <c r="D7004" t="s">
        <v>65</v>
      </c>
      <c r="E7004">
        <v>11</v>
      </c>
      <c r="F7004">
        <v>16</v>
      </c>
      <c r="G7004" t="s">
        <v>23</v>
      </c>
      <c r="H7004" t="s">
        <v>221</v>
      </c>
      <c r="I7004">
        <v>6046</v>
      </c>
      <c r="J7004" t="s">
        <v>91</v>
      </c>
      <c r="K7004" t="s">
        <v>92</v>
      </c>
      <c r="L7004">
        <v>2022</v>
      </c>
      <c r="M7004" t="s">
        <v>120</v>
      </c>
    </row>
    <row r="7005" spans="1:13" x14ac:dyDescent="0.25">
      <c r="A7005" s="1">
        <v>44759</v>
      </c>
      <c r="B7005" s="2">
        <v>0.68125000000000002</v>
      </c>
      <c r="C7005" t="s">
        <v>53</v>
      </c>
      <c r="D7005" t="s">
        <v>71</v>
      </c>
      <c r="E7005">
        <v>13</v>
      </c>
      <c r="F7005">
        <v>18</v>
      </c>
      <c r="G7005" t="s">
        <v>32</v>
      </c>
      <c r="H7005" t="s">
        <v>223</v>
      </c>
      <c r="I7005">
        <v>5047</v>
      </c>
      <c r="J7005" t="s">
        <v>16</v>
      </c>
      <c r="K7005" t="s">
        <v>17</v>
      </c>
      <c r="L7005">
        <v>2022</v>
      </c>
      <c r="M7005" t="s">
        <v>120</v>
      </c>
    </row>
    <row r="7006" spans="1:13" x14ac:dyDescent="0.25">
      <c r="A7006" s="1">
        <v>44759</v>
      </c>
      <c r="B7006" s="2">
        <v>0.84930555555555554</v>
      </c>
      <c r="C7006" t="s">
        <v>53</v>
      </c>
      <c r="D7006" t="s">
        <v>93</v>
      </c>
      <c r="E7006">
        <v>47</v>
      </c>
      <c r="F7006">
        <v>54</v>
      </c>
      <c r="G7006" t="s">
        <v>32</v>
      </c>
      <c r="H7006" t="s">
        <v>223</v>
      </c>
      <c r="I7006">
        <v>5135</v>
      </c>
      <c r="J7006" t="s">
        <v>91</v>
      </c>
      <c r="K7006" t="s">
        <v>92</v>
      </c>
      <c r="L7006">
        <v>2022</v>
      </c>
      <c r="M7006" t="s">
        <v>120</v>
      </c>
    </row>
    <row r="7007" spans="1:13" x14ac:dyDescent="0.25">
      <c r="A7007" s="1">
        <v>44759</v>
      </c>
      <c r="B7007" s="2">
        <v>0.97569444444444442</v>
      </c>
      <c r="C7007" t="s">
        <v>53</v>
      </c>
      <c r="D7007" t="s">
        <v>71</v>
      </c>
      <c r="E7007">
        <v>5</v>
      </c>
      <c r="F7007">
        <v>12</v>
      </c>
      <c r="G7007" t="s">
        <v>20</v>
      </c>
      <c r="H7007" t="s">
        <v>223</v>
      </c>
      <c r="I7007">
        <v>5135</v>
      </c>
      <c r="J7007" t="s">
        <v>55</v>
      </c>
      <c r="K7007" t="s">
        <v>56</v>
      </c>
      <c r="L7007">
        <v>2022</v>
      </c>
      <c r="M7007" t="s">
        <v>120</v>
      </c>
    </row>
    <row r="7008" spans="1:13" x14ac:dyDescent="0.25">
      <c r="A7008" s="1">
        <v>44760</v>
      </c>
      <c r="B7008" s="2">
        <v>0.34513888888888888</v>
      </c>
      <c r="C7008" t="s">
        <v>13</v>
      </c>
      <c r="D7008" t="s">
        <v>65</v>
      </c>
      <c r="E7008">
        <v>0</v>
      </c>
      <c r="F7008">
        <v>0</v>
      </c>
      <c r="G7008" t="s">
        <v>23</v>
      </c>
      <c r="H7008" t="s">
        <v>221</v>
      </c>
      <c r="I7008">
        <v>5691</v>
      </c>
      <c r="J7008" t="s">
        <v>16</v>
      </c>
      <c r="K7008" t="s">
        <v>17</v>
      </c>
      <c r="L7008">
        <v>2022</v>
      </c>
      <c r="M7008" t="s">
        <v>120</v>
      </c>
    </row>
    <row r="7009" spans="1:13" x14ac:dyDescent="0.25">
      <c r="A7009" s="1">
        <v>44760</v>
      </c>
      <c r="B7009" s="2">
        <v>0.41180555555555554</v>
      </c>
      <c r="C7009" t="s">
        <v>13</v>
      </c>
      <c r="D7009" t="s">
        <v>14</v>
      </c>
      <c r="E7009">
        <v>0</v>
      </c>
      <c r="F7009">
        <v>0</v>
      </c>
      <c r="G7009" t="s">
        <v>15</v>
      </c>
      <c r="H7009" t="s">
        <v>221</v>
      </c>
      <c r="I7009">
        <v>5586</v>
      </c>
      <c r="J7009" t="s">
        <v>16</v>
      </c>
      <c r="K7009" t="s">
        <v>17</v>
      </c>
      <c r="L7009">
        <v>2022</v>
      </c>
      <c r="M7009" t="s">
        <v>120</v>
      </c>
    </row>
    <row r="7010" spans="1:13" x14ac:dyDescent="0.25">
      <c r="A7010" s="1">
        <v>44760</v>
      </c>
      <c r="B7010" s="2">
        <v>0.54861111111111116</v>
      </c>
      <c r="C7010" t="s">
        <v>13</v>
      </c>
      <c r="D7010" t="s">
        <v>108</v>
      </c>
      <c r="E7010">
        <v>9</v>
      </c>
      <c r="F7010">
        <v>12</v>
      </c>
      <c r="G7010" t="s">
        <v>23</v>
      </c>
      <c r="H7010" t="s">
        <v>221</v>
      </c>
      <c r="I7010">
        <v>5686</v>
      </c>
      <c r="J7010" t="s">
        <v>91</v>
      </c>
      <c r="K7010" t="s">
        <v>92</v>
      </c>
      <c r="L7010">
        <v>2022</v>
      </c>
      <c r="M7010" t="s">
        <v>120</v>
      </c>
    </row>
    <row r="7011" spans="1:13" x14ac:dyDescent="0.25">
      <c r="A7011" s="1">
        <v>44761</v>
      </c>
      <c r="B7011" s="2">
        <v>0.31527777777777777</v>
      </c>
      <c r="C7011" t="s">
        <v>21</v>
      </c>
      <c r="D7011" t="s">
        <v>64</v>
      </c>
      <c r="E7011">
        <v>6</v>
      </c>
      <c r="F7011">
        <v>10</v>
      </c>
      <c r="G7011" t="s">
        <v>32</v>
      </c>
      <c r="H7011" t="s">
        <v>223</v>
      </c>
      <c r="I7011">
        <v>5080</v>
      </c>
      <c r="J7011" t="s">
        <v>55</v>
      </c>
      <c r="K7011" t="s">
        <v>56</v>
      </c>
      <c r="L7011">
        <v>2022</v>
      </c>
      <c r="M7011" t="s">
        <v>120</v>
      </c>
    </row>
    <row r="7012" spans="1:13" x14ac:dyDescent="0.25">
      <c r="A7012" s="1">
        <v>44761</v>
      </c>
      <c r="B7012" s="2">
        <v>0.85972222222222228</v>
      </c>
      <c r="C7012" t="s">
        <v>21</v>
      </c>
      <c r="D7012" t="s">
        <v>80</v>
      </c>
      <c r="E7012">
        <v>0</v>
      </c>
      <c r="F7012">
        <v>0</v>
      </c>
      <c r="G7012" t="s">
        <v>32</v>
      </c>
      <c r="H7012" t="s">
        <v>223</v>
      </c>
      <c r="I7012">
        <v>5244</v>
      </c>
      <c r="J7012" t="s">
        <v>16</v>
      </c>
      <c r="K7012" t="s">
        <v>17</v>
      </c>
      <c r="L7012">
        <v>2022</v>
      </c>
      <c r="M7012" t="s">
        <v>120</v>
      </c>
    </row>
    <row r="7013" spans="1:13" x14ac:dyDescent="0.25">
      <c r="A7013" s="1">
        <v>44762</v>
      </c>
      <c r="B7013" s="2">
        <v>0.50277777777777777</v>
      </c>
      <c r="C7013" t="s">
        <v>25</v>
      </c>
      <c r="D7013" t="s">
        <v>103</v>
      </c>
      <c r="E7013">
        <v>9</v>
      </c>
      <c r="F7013">
        <v>12</v>
      </c>
      <c r="G7013" t="s">
        <v>15</v>
      </c>
      <c r="H7013" t="s">
        <v>221</v>
      </c>
      <c r="I7013">
        <v>5511</v>
      </c>
      <c r="J7013" t="s">
        <v>16</v>
      </c>
      <c r="K7013" t="s">
        <v>17</v>
      </c>
      <c r="L7013">
        <v>2022</v>
      </c>
      <c r="M7013" t="s">
        <v>120</v>
      </c>
    </row>
    <row r="7014" spans="1:13" x14ac:dyDescent="0.25">
      <c r="A7014" s="1">
        <v>44762</v>
      </c>
      <c r="B7014" s="2">
        <v>0.53472222222222221</v>
      </c>
      <c r="C7014" t="s">
        <v>25</v>
      </c>
      <c r="D7014" t="s">
        <v>105</v>
      </c>
      <c r="E7014">
        <v>0</v>
      </c>
      <c r="F7014">
        <v>0</v>
      </c>
      <c r="G7014" t="s">
        <v>15</v>
      </c>
      <c r="H7014" t="s">
        <v>221</v>
      </c>
      <c r="I7014">
        <v>5496</v>
      </c>
      <c r="J7014" t="s">
        <v>16</v>
      </c>
      <c r="K7014" t="s">
        <v>17</v>
      </c>
      <c r="L7014">
        <v>2022</v>
      </c>
      <c r="M7014" t="s">
        <v>120</v>
      </c>
    </row>
    <row r="7015" spans="1:13" x14ac:dyDescent="0.25">
      <c r="A7015" s="1">
        <v>44762</v>
      </c>
      <c r="B7015" s="2">
        <v>0.54861111111111116</v>
      </c>
      <c r="C7015" t="s">
        <v>25</v>
      </c>
      <c r="D7015" t="s">
        <v>98</v>
      </c>
      <c r="E7015">
        <v>0</v>
      </c>
      <c r="F7015">
        <v>0</v>
      </c>
      <c r="G7015" t="s">
        <v>32</v>
      </c>
      <c r="H7015" t="s">
        <v>223</v>
      </c>
      <c r="I7015">
        <v>5017</v>
      </c>
      <c r="J7015" t="s">
        <v>16</v>
      </c>
      <c r="K7015" t="s">
        <v>17</v>
      </c>
      <c r="L7015">
        <v>2022</v>
      </c>
      <c r="M7015" t="s">
        <v>120</v>
      </c>
    </row>
    <row r="7016" spans="1:13" x14ac:dyDescent="0.25">
      <c r="A7016" s="1">
        <v>44762</v>
      </c>
      <c r="B7016" s="2">
        <v>0.55347222222222225</v>
      </c>
      <c r="C7016" t="s">
        <v>25</v>
      </c>
      <c r="D7016" t="s">
        <v>88</v>
      </c>
      <c r="E7016">
        <v>7</v>
      </c>
      <c r="F7016">
        <v>10</v>
      </c>
      <c r="G7016" t="s">
        <v>15</v>
      </c>
      <c r="H7016" t="s">
        <v>221</v>
      </c>
      <c r="I7016">
        <v>5686</v>
      </c>
      <c r="J7016" t="s">
        <v>16</v>
      </c>
      <c r="K7016" t="s">
        <v>17</v>
      </c>
      <c r="L7016">
        <v>2022</v>
      </c>
      <c r="M7016" t="s">
        <v>120</v>
      </c>
    </row>
    <row r="7017" spans="1:13" x14ac:dyDescent="0.25">
      <c r="A7017" s="1">
        <v>44762</v>
      </c>
      <c r="B7017" s="2">
        <v>0.56388888888888888</v>
      </c>
      <c r="C7017" t="s">
        <v>25</v>
      </c>
      <c r="D7017" t="s">
        <v>88</v>
      </c>
      <c r="E7017">
        <v>6</v>
      </c>
      <c r="F7017">
        <v>9</v>
      </c>
      <c r="G7017" t="s">
        <v>23</v>
      </c>
      <c r="H7017" t="s">
        <v>221</v>
      </c>
      <c r="I7017">
        <v>6001</v>
      </c>
      <c r="J7017" t="s">
        <v>16</v>
      </c>
      <c r="K7017" t="s">
        <v>17</v>
      </c>
      <c r="L7017">
        <v>2022</v>
      </c>
      <c r="M7017" t="s">
        <v>120</v>
      </c>
    </row>
    <row r="7018" spans="1:13" x14ac:dyDescent="0.25">
      <c r="A7018" s="1">
        <v>44762</v>
      </c>
      <c r="B7018" s="2">
        <v>0.66111111111111109</v>
      </c>
      <c r="C7018" t="s">
        <v>25</v>
      </c>
      <c r="D7018" t="s">
        <v>96</v>
      </c>
      <c r="E7018">
        <v>0</v>
      </c>
      <c r="F7018">
        <v>0</v>
      </c>
      <c r="G7018" t="s">
        <v>32</v>
      </c>
      <c r="H7018" t="s">
        <v>223</v>
      </c>
      <c r="I7018">
        <v>5177</v>
      </c>
      <c r="J7018" t="s">
        <v>16</v>
      </c>
      <c r="K7018" t="s">
        <v>17</v>
      </c>
      <c r="L7018">
        <v>2022</v>
      </c>
      <c r="M7018" t="s">
        <v>120</v>
      </c>
    </row>
    <row r="7019" spans="1:13" x14ac:dyDescent="0.25">
      <c r="A7019" s="1">
        <v>44762</v>
      </c>
      <c r="B7019" s="2">
        <v>0.7055555555555556</v>
      </c>
      <c r="C7019" t="s">
        <v>25</v>
      </c>
      <c r="D7019" t="s">
        <v>87</v>
      </c>
      <c r="E7019">
        <v>12</v>
      </c>
      <c r="F7019">
        <v>15</v>
      </c>
      <c r="G7019" t="s">
        <v>15</v>
      </c>
      <c r="H7019" t="s">
        <v>221</v>
      </c>
      <c r="I7019">
        <v>5731</v>
      </c>
      <c r="J7019" t="s">
        <v>16</v>
      </c>
      <c r="K7019" t="s">
        <v>17</v>
      </c>
      <c r="L7019">
        <v>2022</v>
      </c>
      <c r="M7019" t="s">
        <v>120</v>
      </c>
    </row>
    <row r="7020" spans="1:13" x14ac:dyDescent="0.25">
      <c r="A7020" s="1">
        <v>44762</v>
      </c>
      <c r="B7020" s="2">
        <v>0.78333333333333333</v>
      </c>
      <c r="C7020" t="s">
        <v>25</v>
      </c>
      <c r="D7020" t="s">
        <v>94</v>
      </c>
      <c r="E7020">
        <v>5</v>
      </c>
      <c r="F7020">
        <v>8</v>
      </c>
      <c r="G7020" t="s">
        <v>23</v>
      </c>
      <c r="H7020" t="s">
        <v>221</v>
      </c>
      <c r="I7020">
        <v>5876</v>
      </c>
      <c r="J7020" t="s">
        <v>16</v>
      </c>
      <c r="K7020" t="s">
        <v>17</v>
      </c>
      <c r="L7020">
        <v>2022</v>
      </c>
      <c r="M7020" t="s">
        <v>120</v>
      </c>
    </row>
    <row r="7021" spans="1:13" x14ac:dyDescent="0.25">
      <c r="A7021" s="1">
        <v>44762</v>
      </c>
      <c r="B7021" s="2">
        <v>0.80208333333333337</v>
      </c>
      <c r="C7021" t="s">
        <v>25</v>
      </c>
      <c r="D7021" t="s">
        <v>57</v>
      </c>
      <c r="E7021">
        <v>0</v>
      </c>
      <c r="F7021">
        <v>0</v>
      </c>
      <c r="G7021" t="s">
        <v>20</v>
      </c>
      <c r="H7021" t="s">
        <v>223</v>
      </c>
      <c r="I7021">
        <v>5092</v>
      </c>
      <c r="J7021" t="s">
        <v>38</v>
      </c>
      <c r="K7021" t="s">
        <v>39</v>
      </c>
      <c r="L7021">
        <v>2022</v>
      </c>
      <c r="M7021" t="s">
        <v>120</v>
      </c>
    </row>
    <row r="7022" spans="1:13" x14ac:dyDescent="0.25">
      <c r="A7022" s="1">
        <v>44763</v>
      </c>
      <c r="B7022" s="2">
        <v>8.7499999999999994E-2</v>
      </c>
      <c r="C7022" t="s">
        <v>33</v>
      </c>
      <c r="D7022" t="s">
        <v>14</v>
      </c>
      <c r="E7022">
        <v>0</v>
      </c>
      <c r="F7022">
        <v>0</v>
      </c>
      <c r="G7022" t="s">
        <v>23</v>
      </c>
      <c r="H7022" t="s">
        <v>221</v>
      </c>
      <c r="I7022">
        <v>5381</v>
      </c>
      <c r="J7022" t="s">
        <v>16</v>
      </c>
      <c r="K7022" t="s">
        <v>17</v>
      </c>
      <c r="L7022">
        <v>2022</v>
      </c>
      <c r="M7022" t="s">
        <v>120</v>
      </c>
    </row>
    <row r="7023" spans="1:13" x14ac:dyDescent="0.25">
      <c r="A7023" s="1">
        <v>44763</v>
      </c>
      <c r="B7023" s="2">
        <v>0.61875000000000002</v>
      </c>
      <c r="C7023" t="s">
        <v>33</v>
      </c>
      <c r="D7023" t="s">
        <v>86</v>
      </c>
      <c r="E7023">
        <v>4</v>
      </c>
      <c r="F7023">
        <v>8</v>
      </c>
      <c r="G7023" t="s">
        <v>32</v>
      </c>
      <c r="H7023" t="s">
        <v>223</v>
      </c>
      <c r="I7023">
        <v>5100</v>
      </c>
      <c r="J7023" t="s">
        <v>16</v>
      </c>
      <c r="K7023" t="s">
        <v>17</v>
      </c>
      <c r="L7023">
        <v>2022</v>
      </c>
      <c r="M7023" t="s">
        <v>120</v>
      </c>
    </row>
    <row r="7024" spans="1:13" x14ac:dyDescent="0.25">
      <c r="A7024" s="1">
        <v>44763</v>
      </c>
      <c r="B7024" s="2">
        <v>0.84930555555555554</v>
      </c>
      <c r="C7024" t="s">
        <v>33</v>
      </c>
      <c r="D7024" t="s">
        <v>94</v>
      </c>
      <c r="E7024">
        <v>0</v>
      </c>
      <c r="F7024">
        <v>0</v>
      </c>
      <c r="G7024" t="s">
        <v>23</v>
      </c>
      <c r="H7024" t="s">
        <v>221</v>
      </c>
      <c r="I7024">
        <v>5536</v>
      </c>
      <c r="J7024" t="s">
        <v>16</v>
      </c>
      <c r="K7024" t="s">
        <v>17</v>
      </c>
      <c r="L7024">
        <v>2022</v>
      </c>
      <c r="M7024" t="s">
        <v>120</v>
      </c>
    </row>
    <row r="7025" spans="1:13" x14ac:dyDescent="0.25">
      <c r="A7025" s="1">
        <v>44763</v>
      </c>
      <c r="B7025" s="2">
        <v>4.1666666666666666E-3</v>
      </c>
      <c r="C7025" t="s">
        <v>33</v>
      </c>
      <c r="D7025" t="s">
        <v>93</v>
      </c>
      <c r="E7025">
        <v>7</v>
      </c>
      <c r="F7025">
        <v>14</v>
      </c>
      <c r="G7025" t="s">
        <v>32</v>
      </c>
      <c r="H7025" t="s">
        <v>223</v>
      </c>
      <c r="I7025">
        <v>5364</v>
      </c>
      <c r="J7025" t="s">
        <v>16</v>
      </c>
      <c r="K7025" t="s">
        <v>17</v>
      </c>
      <c r="L7025">
        <v>2022</v>
      </c>
      <c r="M7025" t="s">
        <v>120</v>
      </c>
    </row>
    <row r="7026" spans="1:13" x14ac:dyDescent="0.25">
      <c r="A7026" s="1">
        <v>44763</v>
      </c>
      <c r="B7026" s="2">
        <v>1.5972222222222221E-2</v>
      </c>
      <c r="C7026" t="s">
        <v>33</v>
      </c>
      <c r="D7026" t="s">
        <v>86</v>
      </c>
      <c r="E7026">
        <v>7</v>
      </c>
      <c r="F7026">
        <v>14</v>
      </c>
      <c r="G7026" t="s">
        <v>32</v>
      </c>
      <c r="H7026" t="s">
        <v>223</v>
      </c>
      <c r="I7026">
        <v>5312</v>
      </c>
      <c r="J7026" t="s">
        <v>16</v>
      </c>
      <c r="K7026" t="s">
        <v>17</v>
      </c>
      <c r="L7026">
        <v>2022</v>
      </c>
      <c r="M7026" t="s">
        <v>120</v>
      </c>
    </row>
    <row r="7027" spans="1:13" x14ac:dyDescent="0.25">
      <c r="A7027" s="1">
        <v>44764</v>
      </c>
      <c r="B7027" s="2">
        <v>0.53819444444444442</v>
      </c>
      <c r="C7027" t="s">
        <v>40</v>
      </c>
      <c r="D7027" t="s">
        <v>99</v>
      </c>
      <c r="E7027">
        <v>3</v>
      </c>
      <c r="F7027">
        <v>6</v>
      </c>
      <c r="G7027" t="s">
        <v>23</v>
      </c>
      <c r="H7027" t="s">
        <v>221</v>
      </c>
      <c r="I7027">
        <v>5791</v>
      </c>
      <c r="J7027" t="s">
        <v>16</v>
      </c>
      <c r="K7027" t="s">
        <v>17</v>
      </c>
      <c r="L7027">
        <v>2022</v>
      </c>
      <c r="M7027" t="s">
        <v>120</v>
      </c>
    </row>
    <row r="7028" spans="1:13" x14ac:dyDescent="0.25">
      <c r="A7028" s="1">
        <v>44765</v>
      </c>
      <c r="B7028" s="2">
        <v>0.27361111111111114</v>
      </c>
      <c r="C7028" t="s">
        <v>50</v>
      </c>
      <c r="D7028" t="s">
        <v>69</v>
      </c>
      <c r="E7028">
        <v>0</v>
      </c>
      <c r="F7028">
        <v>0</v>
      </c>
      <c r="G7028" t="s">
        <v>20</v>
      </c>
      <c r="H7028" t="s">
        <v>223</v>
      </c>
      <c r="I7028">
        <v>5362</v>
      </c>
      <c r="J7028" t="s">
        <v>55</v>
      </c>
      <c r="K7028" t="s">
        <v>56</v>
      </c>
      <c r="L7028">
        <v>2022</v>
      </c>
      <c r="M7028" t="s">
        <v>120</v>
      </c>
    </row>
    <row r="7029" spans="1:13" x14ac:dyDescent="0.25">
      <c r="A7029" s="1">
        <v>44765</v>
      </c>
      <c r="B7029" s="2">
        <v>0.33750000000000002</v>
      </c>
      <c r="C7029" t="s">
        <v>50</v>
      </c>
      <c r="D7029" t="s">
        <v>14</v>
      </c>
      <c r="E7029">
        <v>11</v>
      </c>
      <c r="F7029">
        <v>17</v>
      </c>
      <c r="G7029" t="s">
        <v>23</v>
      </c>
      <c r="H7029" t="s">
        <v>221</v>
      </c>
      <c r="I7029">
        <v>6126</v>
      </c>
      <c r="J7029" t="s">
        <v>55</v>
      </c>
      <c r="K7029" t="s">
        <v>56</v>
      </c>
      <c r="L7029">
        <v>2022</v>
      </c>
      <c r="M7029" t="s">
        <v>120</v>
      </c>
    </row>
    <row r="7030" spans="1:13" x14ac:dyDescent="0.25">
      <c r="A7030" s="1">
        <v>44765</v>
      </c>
      <c r="B7030" s="2">
        <v>0.37291666666666667</v>
      </c>
      <c r="C7030" t="s">
        <v>50</v>
      </c>
      <c r="D7030" t="s">
        <v>81</v>
      </c>
      <c r="E7030">
        <v>0</v>
      </c>
      <c r="F7030">
        <v>0</v>
      </c>
      <c r="G7030" t="s">
        <v>20</v>
      </c>
      <c r="H7030" t="s">
        <v>223</v>
      </c>
      <c r="I7030">
        <v>5055</v>
      </c>
      <c r="J7030" t="s">
        <v>16</v>
      </c>
      <c r="K7030" t="s">
        <v>17</v>
      </c>
      <c r="L7030">
        <v>2022</v>
      </c>
      <c r="M7030" t="s">
        <v>120</v>
      </c>
    </row>
    <row r="7031" spans="1:13" x14ac:dyDescent="0.25">
      <c r="A7031" s="1">
        <v>44765</v>
      </c>
      <c r="B7031" s="2">
        <v>0.86111111111111116</v>
      </c>
      <c r="C7031" t="s">
        <v>50</v>
      </c>
      <c r="D7031" t="s">
        <v>68</v>
      </c>
      <c r="E7031">
        <v>6</v>
      </c>
      <c r="F7031">
        <v>10</v>
      </c>
      <c r="G7031" t="s">
        <v>20</v>
      </c>
      <c r="H7031" t="s">
        <v>223</v>
      </c>
      <c r="I7031">
        <v>5029</v>
      </c>
      <c r="J7031" t="s">
        <v>55</v>
      </c>
      <c r="K7031" t="s">
        <v>56</v>
      </c>
      <c r="L7031">
        <v>2022</v>
      </c>
      <c r="M7031" t="s">
        <v>120</v>
      </c>
    </row>
    <row r="7032" spans="1:13" x14ac:dyDescent="0.25">
      <c r="A7032" s="1">
        <v>44765</v>
      </c>
      <c r="B7032" s="2">
        <v>0.94930555555555551</v>
      </c>
      <c r="C7032" t="s">
        <v>50</v>
      </c>
      <c r="D7032" t="s">
        <v>64</v>
      </c>
      <c r="E7032">
        <v>0</v>
      </c>
      <c r="F7032">
        <v>0</v>
      </c>
      <c r="G7032" t="s">
        <v>20</v>
      </c>
      <c r="H7032" t="s">
        <v>223</v>
      </c>
      <c r="I7032">
        <v>5329</v>
      </c>
      <c r="J7032" t="s">
        <v>16</v>
      </c>
      <c r="K7032" t="s">
        <v>17</v>
      </c>
      <c r="L7032">
        <v>2022</v>
      </c>
      <c r="M7032" t="s">
        <v>120</v>
      </c>
    </row>
    <row r="7033" spans="1:13" x14ac:dyDescent="0.25">
      <c r="A7033" s="1">
        <v>44765</v>
      </c>
      <c r="B7033" s="2">
        <v>0.94930555555555551</v>
      </c>
      <c r="C7033" t="s">
        <v>50</v>
      </c>
      <c r="D7033" t="s">
        <v>83</v>
      </c>
      <c r="E7033">
        <v>21</v>
      </c>
      <c r="F7033">
        <v>28</v>
      </c>
      <c r="G7033" t="s">
        <v>15</v>
      </c>
      <c r="H7033" t="s">
        <v>221</v>
      </c>
      <c r="I7033">
        <v>5426</v>
      </c>
      <c r="J7033" t="s">
        <v>100</v>
      </c>
      <c r="K7033" t="s">
        <v>101</v>
      </c>
      <c r="L7033">
        <v>2022</v>
      </c>
      <c r="M7033" t="s">
        <v>120</v>
      </c>
    </row>
    <row r="7034" spans="1:13" x14ac:dyDescent="0.25">
      <c r="A7034" s="1">
        <v>44765</v>
      </c>
      <c r="B7034" s="2">
        <v>0.97291666666666665</v>
      </c>
      <c r="C7034" t="s">
        <v>50</v>
      </c>
      <c r="D7034" t="s">
        <v>118</v>
      </c>
      <c r="E7034">
        <v>0</v>
      </c>
      <c r="F7034">
        <v>0</v>
      </c>
      <c r="G7034" t="s">
        <v>15</v>
      </c>
      <c r="H7034" t="s">
        <v>221</v>
      </c>
      <c r="I7034">
        <v>5826</v>
      </c>
      <c r="J7034" t="s">
        <v>16</v>
      </c>
      <c r="K7034" t="s">
        <v>17</v>
      </c>
      <c r="L7034">
        <v>2022</v>
      </c>
      <c r="M7034" t="s">
        <v>120</v>
      </c>
    </row>
    <row r="7035" spans="1:13" x14ac:dyDescent="0.25">
      <c r="A7035" s="1">
        <v>44765</v>
      </c>
      <c r="B7035" s="2">
        <v>0.99930555555555556</v>
      </c>
      <c r="C7035" t="s">
        <v>50</v>
      </c>
      <c r="D7035" t="s">
        <v>14</v>
      </c>
      <c r="E7035">
        <v>10</v>
      </c>
      <c r="F7035">
        <v>17</v>
      </c>
      <c r="G7035" t="s">
        <v>23</v>
      </c>
      <c r="H7035" t="s">
        <v>221</v>
      </c>
      <c r="I7035">
        <v>5901</v>
      </c>
      <c r="J7035" t="s">
        <v>16</v>
      </c>
      <c r="K7035" t="s">
        <v>17</v>
      </c>
      <c r="L7035">
        <v>2022</v>
      </c>
      <c r="M7035" t="s">
        <v>120</v>
      </c>
    </row>
    <row r="7036" spans="1:13" x14ac:dyDescent="0.25">
      <c r="A7036" s="1">
        <v>44766</v>
      </c>
      <c r="B7036" s="2">
        <v>0.50138888888888888</v>
      </c>
      <c r="C7036" t="s">
        <v>53</v>
      </c>
      <c r="D7036" t="s">
        <v>54</v>
      </c>
      <c r="E7036">
        <v>17</v>
      </c>
      <c r="F7036">
        <v>23</v>
      </c>
      <c r="G7036" t="s">
        <v>23</v>
      </c>
      <c r="H7036" t="s">
        <v>221</v>
      </c>
      <c r="I7036">
        <v>5741</v>
      </c>
      <c r="J7036" t="s">
        <v>16</v>
      </c>
      <c r="K7036" t="s">
        <v>17</v>
      </c>
      <c r="L7036">
        <v>2022</v>
      </c>
      <c r="M7036" t="s">
        <v>120</v>
      </c>
    </row>
    <row r="7037" spans="1:13" x14ac:dyDescent="0.25">
      <c r="A7037" s="1">
        <v>44766</v>
      </c>
      <c r="B7037" s="2">
        <v>0.54861111111111116</v>
      </c>
      <c r="C7037" t="s">
        <v>53</v>
      </c>
      <c r="D7037" t="s">
        <v>58</v>
      </c>
      <c r="E7037">
        <v>3</v>
      </c>
      <c r="F7037">
        <v>9</v>
      </c>
      <c r="G7037" t="s">
        <v>15</v>
      </c>
      <c r="H7037" t="s">
        <v>221</v>
      </c>
      <c r="I7037">
        <v>6131</v>
      </c>
      <c r="J7037" t="s">
        <v>16</v>
      </c>
      <c r="K7037" t="s">
        <v>17</v>
      </c>
      <c r="L7037">
        <v>2022</v>
      </c>
      <c r="M7037" t="s">
        <v>120</v>
      </c>
    </row>
    <row r="7038" spans="1:13" x14ac:dyDescent="0.25">
      <c r="A7038" s="1">
        <v>44766</v>
      </c>
      <c r="B7038" s="2">
        <v>0.96458333333333335</v>
      </c>
      <c r="C7038" t="s">
        <v>53</v>
      </c>
      <c r="D7038" t="s">
        <v>81</v>
      </c>
      <c r="E7038">
        <v>5</v>
      </c>
      <c r="F7038">
        <v>12</v>
      </c>
      <c r="G7038" t="s">
        <v>32</v>
      </c>
      <c r="H7038" t="s">
        <v>223</v>
      </c>
      <c r="I7038">
        <v>5214</v>
      </c>
      <c r="J7038" t="s">
        <v>16</v>
      </c>
      <c r="K7038" t="s">
        <v>17</v>
      </c>
      <c r="L7038">
        <v>2022</v>
      </c>
      <c r="M7038" t="s">
        <v>120</v>
      </c>
    </row>
    <row r="7039" spans="1:13" x14ac:dyDescent="0.25">
      <c r="A7039" s="1">
        <v>44766</v>
      </c>
      <c r="B7039" s="2">
        <v>0.96875</v>
      </c>
      <c r="C7039" t="s">
        <v>53</v>
      </c>
      <c r="D7039" t="s">
        <v>98</v>
      </c>
      <c r="E7039">
        <v>11</v>
      </c>
      <c r="F7039">
        <v>18</v>
      </c>
      <c r="G7039" t="s">
        <v>32</v>
      </c>
      <c r="H7039" t="s">
        <v>223</v>
      </c>
      <c r="I7039">
        <v>5218</v>
      </c>
      <c r="J7039" t="s">
        <v>16</v>
      </c>
      <c r="K7039" t="s">
        <v>17</v>
      </c>
      <c r="L7039">
        <v>2022</v>
      </c>
      <c r="M7039" t="s">
        <v>120</v>
      </c>
    </row>
    <row r="7040" spans="1:13" x14ac:dyDescent="0.25">
      <c r="A7040" s="1">
        <v>44767</v>
      </c>
      <c r="B7040" s="2">
        <v>0.43194444444444446</v>
      </c>
      <c r="C7040" t="s">
        <v>13</v>
      </c>
      <c r="D7040" t="s">
        <v>98</v>
      </c>
      <c r="E7040">
        <v>0</v>
      </c>
      <c r="F7040">
        <v>0</v>
      </c>
      <c r="G7040" t="s">
        <v>32</v>
      </c>
      <c r="H7040" t="s">
        <v>223</v>
      </c>
      <c r="I7040">
        <v>5354</v>
      </c>
      <c r="J7040" t="s">
        <v>16</v>
      </c>
      <c r="K7040" t="s">
        <v>17</v>
      </c>
      <c r="L7040">
        <v>2022</v>
      </c>
      <c r="M7040" t="s">
        <v>120</v>
      </c>
    </row>
    <row r="7041" spans="1:13" x14ac:dyDescent="0.25">
      <c r="A7041" s="1">
        <v>44767</v>
      </c>
      <c r="B7041" s="2">
        <v>0.88958333333333328</v>
      </c>
      <c r="C7041" t="s">
        <v>13</v>
      </c>
      <c r="D7041" t="s">
        <v>104</v>
      </c>
      <c r="E7041">
        <v>6</v>
      </c>
      <c r="F7041">
        <v>9</v>
      </c>
      <c r="G7041" t="s">
        <v>15</v>
      </c>
      <c r="H7041" t="s">
        <v>221</v>
      </c>
      <c r="I7041">
        <v>5931</v>
      </c>
      <c r="J7041" t="s">
        <v>16</v>
      </c>
      <c r="K7041" t="s">
        <v>17</v>
      </c>
      <c r="L7041">
        <v>2022</v>
      </c>
      <c r="M7041" t="s">
        <v>120</v>
      </c>
    </row>
    <row r="7042" spans="1:13" x14ac:dyDescent="0.25">
      <c r="A7042" s="1">
        <v>44767</v>
      </c>
      <c r="B7042" s="2">
        <v>0.96527777777777779</v>
      </c>
      <c r="C7042" t="s">
        <v>13</v>
      </c>
      <c r="D7042" t="s">
        <v>49</v>
      </c>
      <c r="E7042">
        <v>4</v>
      </c>
      <c r="F7042">
        <v>9</v>
      </c>
      <c r="G7042" t="s">
        <v>15</v>
      </c>
      <c r="H7042" t="s">
        <v>221</v>
      </c>
      <c r="I7042">
        <v>6096</v>
      </c>
      <c r="J7042" t="s">
        <v>16</v>
      </c>
      <c r="K7042" t="s">
        <v>17</v>
      </c>
      <c r="L7042">
        <v>2022</v>
      </c>
      <c r="M7042" t="s">
        <v>120</v>
      </c>
    </row>
    <row r="7043" spans="1:13" x14ac:dyDescent="0.25">
      <c r="A7043" s="1">
        <v>44768</v>
      </c>
      <c r="B7043" s="2">
        <v>0.40277777777777779</v>
      </c>
      <c r="C7043" t="s">
        <v>21</v>
      </c>
      <c r="D7043" t="s">
        <v>82</v>
      </c>
      <c r="E7043">
        <v>0</v>
      </c>
      <c r="F7043">
        <v>0</v>
      </c>
      <c r="G7043" t="s">
        <v>20</v>
      </c>
      <c r="H7043" t="s">
        <v>223</v>
      </c>
      <c r="I7043">
        <v>5074</v>
      </c>
      <c r="J7043" t="s">
        <v>16</v>
      </c>
      <c r="K7043" t="s">
        <v>17</v>
      </c>
      <c r="L7043">
        <v>2022</v>
      </c>
      <c r="M7043" t="s">
        <v>120</v>
      </c>
    </row>
    <row r="7044" spans="1:13" x14ac:dyDescent="0.25">
      <c r="A7044" s="1">
        <v>44768</v>
      </c>
      <c r="B7044" s="2">
        <v>0.71180555555555558</v>
      </c>
      <c r="C7044" t="s">
        <v>21</v>
      </c>
      <c r="D7044" t="s">
        <v>28</v>
      </c>
      <c r="E7044">
        <v>22</v>
      </c>
      <c r="F7044">
        <v>26</v>
      </c>
      <c r="G7044" t="s">
        <v>20</v>
      </c>
      <c r="H7044" t="s">
        <v>223</v>
      </c>
      <c r="I7044">
        <v>5295</v>
      </c>
      <c r="J7044" t="s">
        <v>55</v>
      </c>
      <c r="K7044" t="s">
        <v>56</v>
      </c>
      <c r="L7044">
        <v>2022</v>
      </c>
      <c r="M7044" t="s">
        <v>120</v>
      </c>
    </row>
    <row r="7045" spans="1:13" x14ac:dyDescent="0.25">
      <c r="A7045" s="1">
        <v>44768</v>
      </c>
      <c r="B7045" s="2">
        <v>0.85277777777777775</v>
      </c>
      <c r="C7045" t="s">
        <v>21</v>
      </c>
      <c r="D7045" t="s">
        <v>105</v>
      </c>
      <c r="E7045">
        <v>5</v>
      </c>
      <c r="F7045">
        <v>8</v>
      </c>
      <c r="G7045" t="s">
        <v>15</v>
      </c>
      <c r="H7045" t="s">
        <v>221</v>
      </c>
      <c r="I7045">
        <v>5946</v>
      </c>
      <c r="J7045" t="s">
        <v>16</v>
      </c>
      <c r="K7045" t="s">
        <v>17</v>
      </c>
      <c r="L7045">
        <v>2022</v>
      </c>
      <c r="M7045" t="s">
        <v>120</v>
      </c>
    </row>
    <row r="7046" spans="1:13" x14ac:dyDescent="0.25">
      <c r="A7046" s="1">
        <v>44768</v>
      </c>
      <c r="B7046" s="2">
        <v>0.91249999999999998</v>
      </c>
      <c r="C7046" t="s">
        <v>21</v>
      </c>
      <c r="D7046" t="s">
        <v>94</v>
      </c>
      <c r="E7046">
        <v>11</v>
      </c>
      <c r="F7046">
        <v>16</v>
      </c>
      <c r="G7046" t="s">
        <v>23</v>
      </c>
      <c r="H7046" t="s">
        <v>221</v>
      </c>
      <c r="I7046">
        <v>6131</v>
      </c>
      <c r="J7046" t="s">
        <v>16</v>
      </c>
      <c r="K7046" t="s">
        <v>17</v>
      </c>
      <c r="L7046">
        <v>2022</v>
      </c>
      <c r="M7046" t="s">
        <v>120</v>
      </c>
    </row>
    <row r="7047" spans="1:13" x14ac:dyDescent="0.25">
      <c r="A7047" s="1">
        <v>44769</v>
      </c>
      <c r="B7047" s="2">
        <v>0.31527777777777777</v>
      </c>
      <c r="C7047" t="s">
        <v>25</v>
      </c>
      <c r="D7047" t="s">
        <v>122</v>
      </c>
      <c r="E7047">
        <v>15</v>
      </c>
      <c r="F7047">
        <v>18</v>
      </c>
      <c r="G7047" t="s">
        <v>23</v>
      </c>
      <c r="H7047" t="s">
        <v>221</v>
      </c>
      <c r="I7047">
        <v>5731</v>
      </c>
      <c r="J7047" t="s">
        <v>16</v>
      </c>
      <c r="K7047" t="s">
        <v>17</v>
      </c>
      <c r="L7047">
        <v>2022</v>
      </c>
      <c r="M7047" t="s">
        <v>120</v>
      </c>
    </row>
    <row r="7048" spans="1:13" x14ac:dyDescent="0.25">
      <c r="A7048" s="1">
        <v>44769</v>
      </c>
      <c r="B7048" s="2">
        <v>0.50416666666666665</v>
      </c>
      <c r="C7048" t="s">
        <v>25</v>
      </c>
      <c r="D7048" t="s">
        <v>27</v>
      </c>
      <c r="E7048">
        <v>0</v>
      </c>
      <c r="F7048">
        <v>0</v>
      </c>
      <c r="G7048" t="s">
        <v>15</v>
      </c>
      <c r="H7048" t="s">
        <v>221</v>
      </c>
      <c r="I7048">
        <v>5536</v>
      </c>
      <c r="J7048" t="s">
        <v>91</v>
      </c>
      <c r="K7048" t="s">
        <v>92</v>
      </c>
      <c r="L7048">
        <v>2022</v>
      </c>
      <c r="M7048" t="s">
        <v>120</v>
      </c>
    </row>
    <row r="7049" spans="1:13" x14ac:dyDescent="0.25">
      <c r="A7049" s="1">
        <v>44769</v>
      </c>
      <c r="B7049" s="2">
        <v>0.51180555555555551</v>
      </c>
      <c r="C7049" t="s">
        <v>25</v>
      </c>
      <c r="D7049" t="s">
        <v>27</v>
      </c>
      <c r="E7049">
        <v>15</v>
      </c>
      <c r="F7049">
        <v>18</v>
      </c>
      <c r="G7049" t="s">
        <v>23</v>
      </c>
      <c r="H7049" t="s">
        <v>221</v>
      </c>
      <c r="I7049">
        <v>5836</v>
      </c>
      <c r="J7049" t="s">
        <v>91</v>
      </c>
      <c r="K7049" t="s">
        <v>92</v>
      </c>
      <c r="L7049">
        <v>2022</v>
      </c>
      <c r="M7049" t="s">
        <v>120</v>
      </c>
    </row>
    <row r="7050" spans="1:13" x14ac:dyDescent="0.25">
      <c r="A7050" s="1">
        <v>44769</v>
      </c>
      <c r="B7050" s="2">
        <v>0.72986111111111107</v>
      </c>
      <c r="C7050" t="s">
        <v>25</v>
      </c>
      <c r="D7050" t="s">
        <v>105</v>
      </c>
      <c r="E7050">
        <v>4</v>
      </c>
      <c r="F7050">
        <v>7</v>
      </c>
      <c r="G7050" t="s">
        <v>15</v>
      </c>
      <c r="H7050" t="s">
        <v>221</v>
      </c>
      <c r="I7050">
        <v>5811</v>
      </c>
      <c r="J7050" t="s">
        <v>16</v>
      </c>
      <c r="K7050" t="s">
        <v>17</v>
      </c>
      <c r="L7050">
        <v>2022</v>
      </c>
      <c r="M7050" t="s">
        <v>120</v>
      </c>
    </row>
    <row r="7051" spans="1:13" x14ac:dyDescent="0.25">
      <c r="A7051" s="1">
        <v>44769</v>
      </c>
      <c r="B7051" s="2">
        <v>0.73472222222222228</v>
      </c>
      <c r="C7051" t="s">
        <v>25</v>
      </c>
      <c r="D7051" t="s">
        <v>105</v>
      </c>
      <c r="E7051">
        <v>5</v>
      </c>
      <c r="F7051">
        <v>8</v>
      </c>
      <c r="G7051" t="s">
        <v>15</v>
      </c>
      <c r="H7051" t="s">
        <v>221</v>
      </c>
      <c r="I7051">
        <v>5521</v>
      </c>
      <c r="J7051" t="s">
        <v>16</v>
      </c>
      <c r="K7051" t="s">
        <v>17</v>
      </c>
      <c r="L7051">
        <v>2022</v>
      </c>
      <c r="M7051" t="s">
        <v>120</v>
      </c>
    </row>
    <row r="7052" spans="1:13" x14ac:dyDescent="0.25">
      <c r="A7052" s="1">
        <v>44769</v>
      </c>
      <c r="B7052" s="2">
        <v>0.87222222222222223</v>
      </c>
      <c r="C7052" t="s">
        <v>25</v>
      </c>
      <c r="D7052" t="s">
        <v>14</v>
      </c>
      <c r="E7052">
        <v>11</v>
      </c>
      <c r="F7052">
        <v>16</v>
      </c>
      <c r="G7052" t="s">
        <v>23</v>
      </c>
      <c r="H7052" t="s">
        <v>221</v>
      </c>
      <c r="I7052">
        <v>5896</v>
      </c>
      <c r="J7052" t="s">
        <v>16</v>
      </c>
      <c r="K7052" t="s">
        <v>17</v>
      </c>
      <c r="L7052">
        <v>2022</v>
      </c>
      <c r="M7052" t="s">
        <v>120</v>
      </c>
    </row>
    <row r="7053" spans="1:13" x14ac:dyDescent="0.25">
      <c r="A7053" s="1">
        <v>44769</v>
      </c>
      <c r="B7053" s="2">
        <v>0.9375</v>
      </c>
      <c r="C7053" t="s">
        <v>25</v>
      </c>
      <c r="D7053" t="s">
        <v>63</v>
      </c>
      <c r="E7053">
        <v>3</v>
      </c>
      <c r="F7053">
        <v>8</v>
      </c>
      <c r="G7053" t="s">
        <v>23</v>
      </c>
      <c r="H7053" t="s">
        <v>221</v>
      </c>
      <c r="I7053">
        <v>5976</v>
      </c>
      <c r="J7053" t="s">
        <v>16</v>
      </c>
      <c r="K7053" t="s">
        <v>17</v>
      </c>
      <c r="L7053">
        <v>2022</v>
      </c>
      <c r="M7053" t="s">
        <v>120</v>
      </c>
    </row>
    <row r="7054" spans="1:13" x14ac:dyDescent="0.25">
      <c r="A7054" s="1">
        <v>44769</v>
      </c>
      <c r="B7054" s="2">
        <v>0.98055555555555551</v>
      </c>
      <c r="C7054" t="s">
        <v>25</v>
      </c>
      <c r="D7054" t="s">
        <v>146</v>
      </c>
      <c r="E7054">
        <v>4</v>
      </c>
      <c r="F7054">
        <v>9</v>
      </c>
      <c r="G7054" t="s">
        <v>15</v>
      </c>
      <c r="H7054" t="s">
        <v>221</v>
      </c>
      <c r="I7054">
        <v>5521</v>
      </c>
      <c r="J7054" t="s">
        <v>16</v>
      </c>
      <c r="K7054" t="s">
        <v>17</v>
      </c>
      <c r="L7054">
        <v>2022</v>
      </c>
      <c r="M7054" t="s">
        <v>120</v>
      </c>
    </row>
    <row r="7055" spans="1:13" x14ac:dyDescent="0.25">
      <c r="A7055" s="1">
        <v>44770</v>
      </c>
      <c r="B7055" s="2">
        <v>8.3333333333333329E-2</v>
      </c>
      <c r="C7055" t="s">
        <v>33</v>
      </c>
      <c r="D7055" t="s">
        <v>28</v>
      </c>
      <c r="E7055">
        <v>4</v>
      </c>
      <c r="F7055">
        <v>11</v>
      </c>
      <c r="G7055" t="s">
        <v>32</v>
      </c>
      <c r="H7055" t="s">
        <v>223</v>
      </c>
      <c r="I7055">
        <v>5232</v>
      </c>
      <c r="J7055" t="s">
        <v>38</v>
      </c>
      <c r="K7055" t="s">
        <v>39</v>
      </c>
      <c r="L7055">
        <v>2022</v>
      </c>
      <c r="M7055" t="s">
        <v>120</v>
      </c>
    </row>
    <row r="7056" spans="1:13" x14ac:dyDescent="0.25">
      <c r="A7056" s="1">
        <v>44770</v>
      </c>
      <c r="B7056" s="2">
        <v>0.61250000000000004</v>
      </c>
      <c r="C7056" t="s">
        <v>33</v>
      </c>
      <c r="D7056" t="s">
        <v>58</v>
      </c>
      <c r="E7056">
        <v>21</v>
      </c>
      <c r="F7056">
        <v>24</v>
      </c>
      <c r="G7056" t="s">
        <v>15</v>
      </c>
      <c r="H7056" t="s">
        <v>221</v>
      </c>
      <c r="I7056">
        <v>5911</v>
      </c>
      <c r="J7056" t="s">
        <v>16</v>
      </c>
      <c r="K7056" t="s">
        <v>17</v>
      </c>
      <c r="L7056">
        <v>2022</v>
      </c>
      <c r="M7056" t="s">
        <v>120</v>
      </c>
    </row>
    <row r="7057" spans="1:13" x14ac:dyDescent="0.25">
      <c r="A7057" s="1">
        <v>44770</v>
      </c>
      <c r="B7057" s="2">
        <v>0.63749999999999996</v>
      </c>
      <c r="C7057" t="s">
        <v>33</v>
      </c>
      <c r="D7057" t="s">
        <v>83</v>
      </c>
      <c r="E7057">
        <v>3</v>
      </c>
      <c r="F7057">
        <v>6</v>
      </c>
      <c r="G7057" t="s">
        <v>15</v>
      </c>
      <c r="H7057" t="s">
        <v>221</v>
      </c>
      <c r="I7057">
        <v>5496</v>
      </c>
      <c r="J7057" t="s">
        <v>16</v>
      </c>
      <c r="K7057" t="s">
        <v>17</v>
      </c>
      <c r="L7057">
        <v>2022</v>
      </c>
      <c r="M7057" t="s">
        <v>120</v>
      </c>
    </row>
    <row r="7058" spans="1:13" x14ac:dyDescent="0.25">
      <c r="A7058" s="1">
        <v>44771</v>
      </c>
      <c r="B7058" s="2">
        <v>0.33680555555555558</v>
      </c>
      <c r="C7058" t="s">
        <v>40</v>
      </c>
      <c r="D7058" t="s">
        <v>48</v>
      </c>
      <c r="E7058">
        <v>6</v>
      </c>
      <c r="F7058">
        <v>9</v>
      </c>
      <c r="G7058" t="s">
        <v>23</v>
      </c>
      <c r="H7058" t="s">
        <v>221</v>
      </c>
      <c r="I7058">
        <v>5741</v>
      </c>
      <c r="J7058" t="s">
        <v>16</v>
      </c>
      <c r="K7058" t="s">
        <v>17</v>
      </c>
      <c r="L7058">
        <v>2022</v>
      </c>
      <c r="M7058" t="s">
        <v>120</v>
      </c>
    </row>
    <row r="7059" spans="1:13" x14ac:dyDescent="0.25">
      <c r="A7059" s="1">
        <v>44771</v>
      </c>
      <c r="B7059" s="2">
        <v>0.8881944444444444</v>
      </c>
      <c r="C7059" t="s">
        <v>40</v>
      </c>
      <c r="D7059" t="s">
        <v>68</v>
      </c>
      <c r="E7059">
        <v>3</v>
      </c>
      <c r="F7059">
        <v>10</v>
      </c>
      <c r="G7059" t="s">
        <v>20</v>
      </c>
      <c r="H7059" t="s">
        <v>223</v>
      </c>
      <c r="I7059">
        <v>5071</v>
      </c>
      <c r="J7059" t="s">
        <v>55</v>
      </c>
      <c r="K7059" t="s">
        <v>56</v>
      </c>
      <c r="L7059">
        <v>2022</v>
      </c>
      <c r="M7059" t="s">
        <v>120</v>
      </c>
    </row>
    <row r="7060" spans="1:13" x14ac:dyDescent="0.25">
      <c r="A7060" s="1">
        <v>44771</v>
      </c>
      <c r="B7060" s="2">
        <v>0.96180555555555558</v>
      </c>
      <c r="C7060" t="s">
        <v>40</v>
      </c>
      <c r="D7060" t="s">
        <v>59</v>
      </c>
      <c r="E7060">
        <v>10</v>
      </c>
      <c r="F7060">
        <v>17</v>
      </c>
      <c r="G7060" t="s">
        <v>20</v>
      </c>
      <c r="H7060" t="s">
        <v>223</v>
      </c>
      <c r="I7060">
        <v>5254</v>
      </c>
      <c r="J7060" t="s">
        <v>55</v>
      </c>
      <c r="K7060" t="s">
        <v>56</v>
      </c>
      <c r="L7060">
        <v>2022</v>
      </c>
      <c r="M7060" t="s">
        <v>120</v>
      </c>
    </row>
    <row r="7061" spans="1:13" x14ac:dyDescent="0.25">
      <c r="A7061" s="1">
        <v>44772</v>
      </c>
      <c r="B7061" s="2">
        <v>0.34583333333333333</v>
      </c>
      <c r="C7061" t="s">
        <v>50</v>
      </c>
      <c r="D7061" t="s">
        <v>71</v>
      </c>
      <c r="E7061">
        <v>0</v>
      </c>
      <c r="F7061">
        <v>0</v>
      </c>
      <c r="G7061" t="s">
        <v>32</v>
      </c>
      <c r="H7061" t="s">
        <v>223</v>
      </c>
      <c r="I7061">
        <v>5139</v>
      </c>
      <c r="J7061" t="s">
        <v>16</v>
      </c>
      <c r="K7061" t="s">
        <v>17</v>
      </c>
      <c r="L7061">
        <v>2022</v>
      </c>
      <c r="M7061" t="s">
        <v>120</v>
      </c>
    </row>
    <row r="7062" spans="1:13" x14ac:dyDescent="0.25">
      <c r="A7062" s="1">
        <v>44772</v>
      </c>
      <c r="B7062" s="2">
        <v>0.7104166666666667</v>
      </c>
      <c r="C7062" t="s">
        <v>50</v>
      </c>
      <c r="D7062" t="s">
        <v>65</v>
      </c>
      <c r="E7062">
        <v>0</v>
      </c>
      <c r="F7062">
        <v>0</v>
      </c>
      <c r="G7062" t="s">
        <v>15</v>
      </c>
      <c r="H7062" t="s">
        <v>221</v>
      </c>
      <c r="I7062">
        <v>5891</v>
      </c>
      <c r="J7062" t="s">
        <v>16</v>
      </c>
      <c r="K7062" t="s">
        <v>17</v>
      </c>
      <c r="L7062">
        <v>2022</v>
      </c>
      <c r="M7062" t="s">
        <v>120</v>
      </c>
    </row>
    <row r="7063" spans="1:13" x14ac:dyDescent="0.25">
      <c r="A7063" s="1">
        <v>44772</v>
      </c>
      <c r="B7063" s="2">
        <v>0.84652777777777777</v>
      </c>
      <c r="C7063" t="s">
        <v>50</v>
      </c>
      <c r="D7063" t="s">
        <v>79</v>
      </c>
      <c r="E7063">
        <v>0</v>
      </c>
      <c r="F7063">
        <v>0</v>
      </c>
      <c r="G7063" t="s">
        <v>32</v>
      </c>
      <c r="H7063" t="s">
        <v>221</v>
      </c>
      <c r="I7063">
        <v>5511</v>
      </c>
      <c r="J7063" t="s">
        <v>16</v>
      </c>
      <c r="K7063" t="s">
        <v>17</v>
      </c>
      <c r="L7063">
        <v>2022</v>
      </c>
      <c r="M7063" t="s">
        <v>120</v>
      </c>
    </row>
    <row r="7064" spans="1:13" x14ac:dyDescent="0.25">
      <c r="A7064" s="1">
        <v>44772</v>
      </c>
      <c r="B7064" s="2">
        <v>0.8569444444444444</v>
      </c>
      <c r="C7064" t="s">
        <v>50</v>
      </c>
      <c r="D7064" t="s">
        <v>68</v>
      </c>
      <c r="E7064">
        <v>3</v>
      </c>
      <c r="F7064">
        <v>10</v>
      </c>
      <c r="G7064" t="s">
        <v>20</v>
      </c>
      <c r="H7064" t="s">
        <v>223</v>
      </c>
      <c r="I7064">
        <v>5019</v>
      </c>
      <c r="J7064" t="s">
        <v>16</v>
      </c>
      <c r="K7064" t="s">
        <v>17</v>
      </c>
      <c r="L7064">
        <v>2022</v>
      </c>
      <c r="M7064" t="s">
        <v>120</v>
      </c>
    </row>
    <row r="7065" spans="1:13" x14ac:dyDescent="0.25">
      <c r="A7065" s="1">
        <v>44773</v>
      </c>
      <c r="B7065" s="2">
        <v>0.86319444444444449</v>
      </c>
      <c r="C7065" t="s">
        <v>53</v>
      </c>
      <c r="D7065" t="s">
        <v>43</v>
      </c>
      <c r="E7065">
        <v>0</v>
      </c>
      <c r="F7065">
        <v>0</v>
      </c>
      <c r="G7065" t="s">
        <v>32</v>
      </c>
      <c r="H7065" t="s">
        <v>223</v>
      </c>
      <c r="I7065">
        <v>5353</v>
      </c>
      <c r="J7065" t="s">
        <v>16</v>
      </c>
      <c r="K7065" t="s">
        <v>17</v>
      </c>
      <c r="L7065">
        <v>2022</v>
      </c>
      <c r="M7065" t="s">
        <v>120</v>
      </c>
    </row>
    <row r="7066" spans="1:13" x14ac:dyDescent="0.25">
      <c r="A7066" s="1">
        <v>44774</v>
      </c>
      <c r="B7066" s="2">
        <v>0.2986111111111111</v>
      </c>
      <c r="C7066" t="s">
        <v>13</v>
      </c>
      <c r="D7066" t="s">
        <v>96</v>
      </c>
      <c r="E7066">
        <v>8</v>
      </c>
      <c r="F7066">
        <v>12</v>
      </c>
      <c r="G7066" t="s">
        <v>20</v>
      </c>
      <c r="H7066" t="s">
        <v>223</v>
      </c>
      <c r="I7066">
        <v>5087</v>
      </c>
      <c r="J7066" t="s">
        <v>16</v>
      </c>
      <c r="K7066" t="s">
        <v>17</v>
      </c>
      <c r="L7066">
        <v>2022</v>
      </c>
      <c r="M7066" t="s">
        <v>120</v>
      </c>
    </row>
    <row r="7067" spans="1:13" x14ac:dyDescent="0.25">
      <c r="A7067" s="1">
        <v>44774</v>
      </c>
      <c r="B7067" s="2">
        <v>0.80138888888888893</v>
      </c>
      <c r="C7067" t="s">
        <v>13</v>
      </c>
      <c r="D7067" t="s">
        <v>19</v>
      </c>
      <c r="E7067">
        <v>5</v>
      </c>
      <c r="F7067">
        <v>10</v>
      </c>
      <c r="G7067" t="s">
        <v>32</v>
      </c>
      <c r="H7067" t="s">
        <v>223</v>
      </c>
      <c r="I7067">
        <v>5367</v>
      </c>
      <c r="J7067" t="s">
        <v>55</v>
      </c>
      <c r="K7067" t="s">
        <v>56</v>
      </c>
      <c r="L7067">
        <v>2022</v>
      </c>
      <c r="M7067" t="s">
        <v>120</v>
      </c>
    </row>
    <row r="7068" spans="1:13" x14ac:dyDescent="0.25">
      <c r="A7068" s="1">
        <v>44774</v>
      </c>
      <c r="B7068" s="2">
        <v>0.8354166666666667</v>
      </c>
      <c r="C7068" t="s">
        <v>13</v>
      </c>
      <c r="D7068" t="s">
        <v>65</v>
      </c>
      <c r="E7068">
        <v>0</v>
      </c>
      <c r="F7068">
        <v>0</v>
      </c>
      <c r="G7068" t="s">
        <v>15</v>
      </c>
      <c r="H7068" t="s">
        <v>221</v>
      </c>
      <c r="I7068">
        <v>5516</v>
      </c>
      <c r="J7068" t="s">
        <v>45</v>
      </c>
      <c r="K7068" t="s">
        <v>46</v>
      </c>
      <c r="L7068">
        <v>2022</v>
      </c>
      <c r="M7068" t="s">
        <v>120</v>
      </c>
    </row>
    <row r="7069" spans="1:13" x14ac:dyDescent="0.25">
      <c r="A7069" s="1">
        <v>44774</v>
      </c>
      <c r="B7069" s="2">
        <v>0.94166666666666665</v>
      </c>
      <c r="C7069" t="s">
        <v>13</v>
      </c>
      <c r="D7069" t="s">
        <v>79</v>
      </c>
      <c r="E7069">
        <v>17</v>
      </c>
      <c r="F7069">
        <v>24</v>
      </c>
      <c r="G7069" t="s">
        <v>15</v>
      </c>
      <c r="H7069" t="s">
        <v>221</v>
      </c>
      <c r="I7069">
        <v>5641</v>
      </c>
      <c r="J7069" t="s">
        <v>91</v>
      </c>
      <c r="K7069" t="s">
        <v>92</v>
      </c>
      <c r="L7069">
        <v>2022</v>
      </c>
      <c r="M7069" t="s">
        <v>120</v>
      </c>
    </row>
    <row r="7070" spans="1:13" x14ac:dyDescent="0.25">
      <c r="A7070" s="1">
        <v>44774</v>
      </c>
      <c r="B7070" s="2">
        <v>0.96944444444444444</v>
      </c>
      <c r="C7070" t="s">
        <v>13</v>
      </c>
      <c r="D7070" t="s">
        <v>64</v>
      </c>
      <c r="E7070">
        <v>0</v>
      </c>
      <c r="F7070">
        <v>0</v>
      </c>
      <c r="G7070" t="s">
        <v>20</v>
      </c>
      <c r="H7070" t="s">
        <v>223</v>
      </c>
      <c r="I7070">
        <v>5132</v>
      </c>
      <c r="J7070" t="s">
        <v>55</v>
      </c>
      <c r="K7070" t="s">
        <v>56</v>
      </c>
      <c r="L7070">
        <v>2022</v>
      </c>
      <c r="M7070" t="s">
        <v>120</v>
      </c>
    </row>
    <row r="7071" spans="1:13" x14ac:dyDescent="0.25">
      <c r="A7071" s="1">
        <v>44775</v>
      </c>
      <c r="B7071" s="2">
        <v>0.60416666666666663</v>
      </c>
      <c r="C7071" t="s">
        <v>21</v>
      </c>
      <c r="D7071" t="s">
        <v>63</v>
      </c>
      <c r="E7071">
        <v>3</v>
      </c>
      <c r="F7071">
        <v>6</v>
      </c>
      <c r="G7071" t="s">
        <v>23</v>
      </c>
      <c r="H7071" t="s">
        <v>221</v>
      </c>
      <c r="I7071">
        <v>5521</v>
      </c>
      <c r="J7071" t="s">
        <v>16</v>
      </c>
      <c r="K7071" t="s">
        <v>17</v>
      </c>
      <c r="L7071">
        <v>2022</v>
      </c>
      <c r="M7071" t="s">
        <v>120</v>
      </c>
    </row>
    <row r="7072" spans="1:13" x14ac:dyDescent="0.25">
      <c r="A7072" s="1">
        <v>44775</v>
      </c>
      <c r="B7072" s="2">
        <v>3.8194444444444448E-2</v>
      </c>
      <c r="C7072" t="s">
        <v>21</v>
      </c>
      <c r="D7072" t="s">
        <v>65</v>
      </c>
      <c r="E7072">
        <v>4</v>
      </c>
      <c r="F7072">
        <v>9</v>
      </c>
      <c r="G7072" t="s">
        <v>23</v>
      </c>
      <c r="H7072" t="s">
        <v>221</v>
      </c>
      <c r="I7072">
        <v>5871</v>
      </c>
      <c r="J7072" t="s">
        <v>16</v>
      </c>
      <c r="K7072" t="s">
        <v>17</v>
      </c>
      <c r="L7072">
        <v>2022</v>
      </c>
      <c r="M7072" t="s">
        <v>120</v>
      </c>
    </row>
    <row r="7073" spans="1:13" x14ac:dyDescent="0.25">
      <c r="A7073" s="1">
        <v>44776</v>
      </c>
      <c r="B7073" s="2">
        <v>2.0833333333333333E-3</v>
      </c>
      <c r="C7073" t="s">
        <v>25</v>
      </c>
      <c r="D7073" t="s">
        <v>60</v>
      </c>
      <c r="E7073">
        <v>15</v>
      </c>
      <c r="F7073">
        <v>20</v>
      </c>
      <c r="G7073" t="s">
        <v>15</v>
      </c>
      <c r="H7073" t="s">
        <v>224</v>
      </c>
      <c r="I7073">
        <v>3027</v>
      </c>
      <c r="J7073" t="s">
        <v>61</v>
      </c>
      <c r="K7073" t="s">
        <v>17</v>
      </c>
      <c r="L7073">
        <v>2022</v>
      </c>
      <c r="M7073" t="s">
        <v>120</v>
      </c>
    </row>
    <row r="7074" spans="1:13" x14ac:dyDescent="0.25">
      <c r="A7074" s="1">
        <v>44776</v>
      </c>
      <c r="B7074" s="2">
        <v>0.52569444444444446</v>
      </c>
      <c r="C7074" t="s">
        <v>25</v>
      </c>
      <c r="D7074" t="s">
        <v>41</v>
      </c>
      <c r="E7074">
        <v>4</v>
      </c>
      <c r="F7074">
        <v>7</v>
      </c>
      <c r="G7074" t="s">
        <v>32</v>
      </c>
      <c r="H7074" t="s">
        <v>223</v>
      </c>
      <c r="I7074">
        <v>5197</v>
      </c>
      <c r="J7074" t="s">
        <v>16</v>
      </c>
      <c r="K7074" t="s">
        <v>17</v>
      </c>
      <c r="L7074">
        <v>2022</v>
      </c>
      <c r="M7074" t="s">
        <v>120</v>
      </c>
    </row>
    <row r="7075" spans="1:13" x14ac:dyDescent="0.25">
      <c r="A7075" s="1">
        <v>44776</v>
      </c>
      <c r="B7075" s="2">
        <v>0.5708333333333333</v>
      </c>
      <c r="C7075" t="s">
        <v>25</v>
      </c>
      <c r="D7075" t="s">
        <v>108</v>
      </c>
      <c r="E7075">
        <v>0</v>
      </c>
      <c r="F7075">
        <v>0</v>
      </c>
      <c r="G7075" t="s">
        <v>23</v>
      </c>
      <c r="H7075" t="s">
        <v>221</v>
      </c>
      <c r="I7075">
        <v>5716</v>
      </c>
      <c r="J7075" t="s">
        <v>16</v>
      </c>
      <c r="K7075" t="s">
        <v>17</v>
      </c>
      <c r="L7075">
        <v>2022</v>
      </c>
      <c r="M7075" t="s">
        <v>120</v>
      </c>
    </row>
    <row r="7076" spans="1:13" x14ac:dyDescent="0.25">
      <c r="A7076" s="1">
        <v>44776</v>
      </c>
      <c r="B7076" s="2">
        <v>0.83750000000000002</v>
      </c>
      <c r="C7076" t="s">
        <v>25</v>
      </c>
      <c r="D7076" t="s">
        <v>19</v>
      </c>
      <c r="E7076">
        <v>7</v>
      </c>
      <c r="F7076">
        <v>13</v>
      </c>
      <c r="G7076" t="s">
        <v>32</v>
      </c>
      <c r="H7076" t="s">
        <v>223</v>
      </c>
      <c r="I7076">
        <v>5101</v>
      </c>
      <c r="J7076" t="s">
        <v>91</v>
      </c>
      <c r="K7076" t="s">
        <v>92</v>
      </c>
      <c r="L7076">
        <v>2022</v>
      </c>
      <c r="M7076" t="s">
        <v>120</v>
      </c>
    </row>
    <row r="7077" spans="1:13" x14ac:dyDescent="0.25">
      <c r="A7077" s="1">
        <v>44776</v>
      </c>
      <c r="B7077" s="2">
        <v>0.96597222222222223</v>
      </c>
      <c r="C7077" t="s">
        <v>25</v>
      </c>
      <c r="D7077" t="s">
        <v>79</v>
      </c>
      <c r="E7077">
        <v>5</v>
      </c>
      <c r="F7077">
        <v>10</v>
      </c>
      <c r="G7077" t="s">
        <v>15</v>
      </c>
      <c r="H7077" t="s">
        <v>221</v>
      </c>
      <c r="I7077">
        <v>5751</v>
      </c>
      <c r="J7077" t="s">
        <v>16</v>
      </c>
      <c r="K7077" t="s">
        <v>17</v>
      </c>
      <c r="L7077">
        <v>2022</v>
      </c>
      <c r="M7077" t="s">
        <v>120</v>
      </c>
    </row>
    <row r="7078" spans="1:13" x14ac:dyDescent="0.25">
      <c r="A7078" s="1">
        <v>44776</v>
      </c>
      <c r="B7078" s="2">
        <v>0.99722222222222223</v>
      </c>
      <c r="C7078" t="s">
        <v>25</v>
      </c>
      <c r="D7078" t="s">
        <v>86</v>
      </c>
      <c r="E7078">
        <v>24</v>
      </c>
      <c r="F7078">
        <v>30</v>
      </c>
      <c r="G7078" t="s">
        <v>32</v>
      </c>
      <c r="H7078" t="s">
        <v>223</v>
      </c>
      <c r="I7078">
        <v>5092</v>
      </c>
      <c r="J7078" t="s">
        <v>38</v>
      </c>
      <c r="K7078" t="s">
        <v>39</v>
      </c>
      <c r="L7078">
        <v>2022</v>
      </c>
      <c r="M7078" t="s">
        <v>120</v>
      </c>
    </row>
    <row r="7079" spans="1:13" x14ac:dyDescent="0.25">
      <c r="A7079" s="1">
        <v>44777</v>
      </c>
      <c r="B7079" s="2">
        <v>0.6958333333333333</v>
      </c>
      <c r="C7079" t="s">
        <v>33</v>
      </c>
      <c r="D7079" t="s">
        <v>103</v>
      </c>
      <c r="E7079">
        <v>5</v>
      </c>
      <c r="F7079">
        <v>8</v>
      </c>
      <c r="G7079" t="s">
        <v>23</v>
      </c>
      <c r="H7079" t="s">
        <v>221</v>
      </c>
      <c r="I7079">
        <v>6001</v>
      </c>
      <c r="J7079" t="s">
        <v>55</v>
      </c>
      <c r="K7079" t="s">
        <v>56</v>
      </c>
      <c r="L7079">
        <v>2022</v>
      </c>
      <c r="M7079" t="s">
        <v>120</v>
      </c>
    </row>
    <row r="7080" spans="1:13" x14ac:dyDescent="0.25">
      <c r="A7080" s="1">
        <v>44777</v>
      </c>
      <c r="B7080" s="2">
        <v>0.87638888888888888</v>
      </c>
      <c r="C7080" t="s">
        <v>33</v>
      </c>
      <c r="D7080" t="s">
        <v>51</v>
      </c>
      <c r="E7080">
        <v>0</v>
      </c>
      <c r="F7080">
        <v>0</v>
      </c>
      <c r="G7080" t="s">
        <v>20</v>
      </c>
      <c r="H7080" t="s">
        <v>223</v>
      </c>
      <c r="I7080">
        <v>5324</v>
      </c>
      <c r="J7080" t="s">
        <v>16</v>
      </c>
      <c r="K7080" t="s">
        <v>17</v>
      </c>
      <c r="L7080">
        <v>2022</v>
      </c>
      <c r="M7080" t="s">
        <v>120</v>
      </c>
    </row>
    <row r="7081" spans="1:13" x14ac:dyDescent="0.25">
      <c r="A7081" s="1">
        <v>44778</v>
      </c>
      <c r="B7081" s="2">
        <v>0.27708333333333335</v>
      </c>
      <c r="C7081" t="s">
        <v>40</v>
      </c>
      <c r="D7081" t="s">
        <v>113</v>
      </c>
      <c r="E7081">
        <v>0</v>
      </c>
      <c r="F7081">
        <v>0</v>
      </c>
      <c r="G7081" t="s">
        <v>23</v>
      </c>
      <c r="H7081" t="s">
        <v>221</v>
      </c>
      <c r="I7081">
        <v>5711</v>
      </c>
      <c r="J7081" t="s">
        <v>16</v>
      </c>
      <c r="K7081" t="s">
        <v>17</v>
      </c>
      <c r="L7081">
        <v>2022</v>
      </c>
      <c r="M7081" t="s">
        <v>120</v>
      </c>
    </row>
    <row r="7082" spans="1:13" x14ac:dyDescent="0.25">
      <c r="A7082" s="1">
        <v>44778</v>
      </c>
      <c r="B7082" s="2">
        <v>0.51041666666666663</v>
      </c>
      <c r="C7082" t="s">
        <v>40</v>
      </c>
      <c r="D7082" t="s">
        <v>70</v>
      </c>
      <c r="E7082">
        <v>0</v>
      </c>
      <c r="F7082">
        <v>0</v>
      </c>
      <c r="G7082" t="s">
        <v>20</v>
      </c>
      <c r="H7082" t="s">
        <v>223</v>
      </c>
      <c r="I7082">
        <v>5520</v>
      </c>
      <c r="J7082" t="s">
        <v>16</v>
      </c>
      <c r="K7082" t="s">
        <v>17</v>
      </c>
      <c r="L7082">
        <v>2022</v>
      </c>
      <c r="M7082" t="s">
        <v>120</v>
      </c>
    </row>
    <row r="7083" spans="1:13" x14ac:dyDescent="0.25">
      <c r="A7083" s="1">
        <v>44778</v>
      </c>
      <c r="B7083" s="2">
        <v>0.69166666666666665</v>
      </c>
      <c r="C7083" t="s">
        <v>40</v>
      </c>
      <c r="D7083" t="s">
        <v>37</v>
      </c>
      <c r="E7083">
        <v>4</v>
      </c>
      <c r="F7083">
        <v>8</v>
      </c>
      <c r="G7083" t="s">
        <v>20</v>
      </c>
      <c r="H7083" t="s">
        <v>223</v>
      </c>
      <c r="I7083">
        <v>5310</v>
      </c>
      <c r="J7083" t="s">
        <v>29</v>
      </c>
      <c r="K7083" t="s">
        <v>30</v>
      </c>
      <c r="L7083">
        <v>2022</v>
      </c>
      <c r="M7083" t="s">
        <v>120</v>
      </c>
    </row>
    <row r="7084" spans="1:13" x14ac:dyDescent="0.25">
      <c r="A7084" s="1">
        <v>44778</v>
      </c>
      <c r="B7084" s="2">
        <v>0.73333333333333328</v>
      </c>
      <c r="C7084" t="s">
        <v>40</v>
      </c>
      <c r="D7084" t="s">
        <v>48</v>
      </c>
      <c r="E7084">
        <v>7</v>
      </c>
      <c r="F7084">
        <v>10</v>
      </c>
      <c r="G7084" t="s">
        <v>23</v>
      </c>
      <c r="H7084" t="s">
        <v>221</v>
      </c>
      <c r="I7084">
        <v>6031</v>
      </c>
      <c r="J7084" t="s">
        <v>16</v>
      </c>
      <c r="K7084" t="s">
        <v>17</v>
      </c>
      <c r="L7084">
        <v>2022</v>
      </c>
      <c r="M7084" t="s">
        <v>120</v>
      </c>
    </row>
    <row r="7085" spans="1:13" x14ac:dyDescent="0.25">
      <c r="A7085" s="1">
        <v>44779</v>
      </c>
      <c r="B7085" s="2">
        <v>0.35625000000000001</v>
      </c>
      <c r="C7085" t="s">
        <v>50</v>
      </c>
      <c r="D7085" t="s">
        <v>76</v>
      </c>
      <c r="E7085">
        <v>5</v>
      </c>
      <c r="F7085">
        <v>10</v>
      </c>
      <c r="G7085" t="s">
        <v>20</v>
      </c>
      <c r="H7085" t="s">
        <v>223</v>
      </c>
      <c r="I7085">
        <v>5333</v>
      </c>
      <c r="J7085" t="s">
        <v>16</v>
      </c>
      <c r="K7085" t="s">
        <v>17</v>
      </c>
      <c r="L7085">
        <v>2022</v>
      </c>
      <c r="M7085" t="s">
        <v>120</v>
      </c>
    </row>
    <row r="7086" spans="1:13" x14ac:dyDescent="0.25">
      <c r="A7086" s="1">
        <v>44779</v>
      </c>
      <c r="B7086" s="2">
        <v>0.43402777777777779</v>
      </c>
      <c r="C7086" t="s">
        <v>50</v>
      </c>
      <c r="D7086" t="s">
        <v>87</v>
      </c>
      <c r="E7086">
        <v>3</v>
      </c>
      <c r="F7086">
        <v>10</v>
      </c>
      <c r="G7086" t="s">
        <v>23</v>
      </c>
      <c r="H7086" t="s">
        <v>221</v>
      </c>
      <c r="I7086">
        <v>6036</v>
      </c>
      <c r="J7086" t="s">
        <v>16</v>
      </c>
      <c r="K7086" t="s">
        <v>17</v>
      </c>
      <c r="L7086">
        <v>2022</v>
      </c>
      <c r="M7086" t="s">
        <v>120</v>
      </c>
    </row>
    <row r="7087" spans="1:13" x14ac:dyDescent="0.25">
      <c r="A7087" s="1">
        <v>44779</v>
      </c>
      <c r="B7087" s="2">
        <v>0.67847222222222225</v>
      </c>
      <c r="C7087" t="s">
        <v>50</v>
      </c>
      <c r="D7087" t="s">
        <v>76</v>
      </c>
      <c r="E7087">
        <v>0</v>
      </c>
      <c r="F7087">
        <v>0</v>
      </c>
      <c r="G7087" t="s">
        <v>20</v>
      </c>
      <c r="H7087" t="s">
        <v>223</v>
      </c>
      <c r="I7087">
        <v>5230</v>
      </c>
      <c r="J7087" t="s">
        <v>16</v>
      </c>
      <c r="K7087" t="s">
        <v>17</v>
      </c>
      <c r="L7087">
        <v>2022</v>
      </c>
      <c r="M7087" t="s">
        <v>120</v>
      </c>
    </row>
    <row r="7088" spans="1:13" x14ac:dyDescent="0.25">
      <c r="A7088" s="1">
        <v>44779</v>
      </c>
      <c r="B7088" s="2">
        <v>0.7055555555555556</v>
      </c>
      <c r="C7088" t="s">
        <v>50</v>
      </c>
      <c r="D7088" t="s">
        <v>51</v>
      </c>
      <c r="E7088">
        <v>3</v>
      </c>
      <c r="F7088">
        <v>7</v>
      </c>
      <c r="G7088" t="s">
        <v>32</v>
      </c>
      <c r="H7088" t="s">
        <v>223</v>
      </c>
      <c r="I7088">
        <v>5342</v>
      </c>
      <c r="J7088" t="s">
        <v>16</v>
      </c>
      <c r="K7088" t="s">
        <v>17</v>
      </c>
      <c r="L7088">
        <v>2022</v>
      </c>
      <c r="M7088" t="s">
        <v>120</v>
      </c>
    </row>
    <row r="7089" spans="1:13" x14ac:dyDescent="0.25">
      <c r="A7089" s="1">
        <v>44779</v>
      </c>
      <c r="B7089" s="2">
        <v>0.76875000000000004</v>
      </c>
      <c r="C7089" t="s">
        <v>50</v>
      </c>
      <c r="D7089" t="s">
        <v>103</v>
      </c>
      <c r="E7089">
        <v>5</v>
      </c>
      <c r="F7089">
        <v>12</v>
      </c>
      <c r="G7089" t="s">
        <v>15</v>
      </c>
      <c r="H7089" t="s">
        <v>221</v>
      </c>
      <c r="I7089">
        <v>5716</v>
      </c>
      <c r="J7089" t="s">
        <v>16</v>
      </c>
      <c r="K7089" t="s">
        <v>17</v>
      </c>
      <c r="L7089">
        <v>2022</v>
      </c>
      <c r="M7089" t="s">
        <v>120</v>
      </c>
    </row>
    <row r="7090" spans="1:13" x14ac:dyDescent="0.25">
      <c r="A7090" s="1">
        <v>44780</v>
      </c>
      <c r="B7090" s="2">
        <v>0.52569444444444446</v>
      </c>
      <c r="C7090" t="s">
        <v>53</v>
      </c>
      <c r="D7090" t="s">
        <v>43</v>
      </c>
      <c r="E7090">
        <v>8</v>
      </c>
      <c r="F7090">
        <v>12</v>
      </c>
      <c r="G7090" t="s">
        <v>32</v>
      </c>
      <c r="H7090" t="s">
        <v>223</v>
      </c>
      <c r="I7090">
        <v>5267</v>
      </c>
      <c r="J7090" t="s">
        <v>16</v>
      </c>
      <c r="K7090" t="s">
        <v>17</v>
      </c>
      <c r="L7090">
        <v>2022</v>
      </c>
      <c r="M7090" t="s">
        <v>120</v>
      </c>
    </row>
    <row r="7091" spans="1:13" x14ac:dyDescent="0.25">
      <c r="A7091" s="1">
        <v>44780</v>
      </c>
      <c r="B7091" s="2">
        <v>0.71527777777777779</v>
      </c>
      <c r="C7091" t="s">
        <v>53</v>
      </c>
      <c r="D7091" t="s">
        <v>87</v>
      </c>
      <c r="E7091">
        <v>17</v>
      </c>
      <c r="F7091">
        <v>22</v>
      </c>
      <c r="G7091" t="s">
        <v>15</v>
      </c>
      <c r="H7091" t="s">
        <v>221</v>
      </c>
      <c r="I7091">
        <v>5746</v>
      </c>
      <c r="J7091" t="s">
        <v>16</v>
      </c>
      <c r="K7091" t="s">
        <v>17</v>
      </c>
      <c r="L7091">
        <v>2022</v>
      </c>
      <c r="M7091" t="s">
        <v>120</v>
      </c>
    </row>
    <row r="7092" spans="1:13" x14ac:dyDescent="0.25">
      <c r="A7092" s="1">
        <v>44781</v>
      </c>
      <c r="B7092" s="2">
        <v>0.45347222222222222</v>
      </c>
      <c r="C7092" t="s">
        <v>13</v>
      </c>
      <c r="D7092" t="s">
        <v>69</v>
      </c>
      <c r="E7092">
        <v>4</v>
      </c>
      <c r="F7092">
        <v>7</v>
      </c>
      <c r="G7092" t="s">
        <v>20</v>
      </c>
      <c r="H7092" t="s">
        <v>223</v>
      </c>
      <c r="I7092">
        <v>5258</v>
      </c>
      <c r="J7092" t="s">
        <v>16</v>
      </c>
      <c r="K7092" t="s">
        <v>17</v>
      </c>
      <c r="L7092">
        <v>2022</v>
      </c>
      <c r="M7092" t="s">
        <v>120</v>
      </c>
    </row>
    <row r="7093" spans="1:13" x14ac:dyDescent="0.25">
      <c r="A7093" s="1">
        <v>44781</v>
      </c>
      <c r="B7093" s="2">
        <v>0.50416666666666665</v>
      </c>
      <c r="C7093" t="s">
        <v>13</v>
      </c>
      <c r="D7093" t="s">
        <v>112</v>
      </c>
      <c r="E7093">
        <v>5</v>
      </c>
      <c r="F7093">
        <v>8</v>
      </c>
      <c r="G7093" t="s">
        <v>23</v>
      </c>
      <c r="H7093" t="s">
        <v>221</v>
      </c>
      <c r="I7093">
        <v>5466</v>
      </c>
      <c r="J7093" t="s">
        <v>16</v>
      </c>
      <c r="K7093" t="s">
        <v>17</v>
      </c>
      <c r="L7093">
        <v>2022</v>
      </c>
      <c r="M7093" t="s">
        <v>120</v>
      </c>
    </row>
    <row r="7094" spans="1:13" x14ac:dyDescent="0.25">
      <c r="A7094" s="1">
        <v>44781</v>
      </c>
      <c r="B7094" s="2">
        <v>0.57638888888888884</v>
      </c>
      <c r="C7094" t="s">
        <v>13</v>
      </c>
      <c r="D7094" t="s">
        <v>44</v>
      </c>
      <c r="E7094">
        <v>8</v>
      </c>
      <c r="F7094">
        <v>11</v>
      </c>
      <c r="G7094" t="s">
        <v>15</v>
      </c>
      <c r="H7094" t="s">
        <v>221</v>
      </c>
      <c r="I7094">
        <v>5581</v>
      </c>
      <c r="J7094" t="s">
        <v>16</v>
      </c>
      <c r="K7094" t="s">
        <v>17</v>
      </c>
      <c r="L7094">
        <v>2022</v>
      </c>
      <c r="M7094" t="s">
        <v>120</v>
      </c>
    </row>
    <row r="7095" spans="1:13" x14ac:dyDescent="0.25">
      <c r="A7095" s="1">
        <v>44781</v>
      </c>
      <c r="B7095" s="2">
        <v>0.58680555555555558</v>
      </c>
      <c r="C7095" t="s">
        <v>13</v>
      </c>
      <c r="D7095" t="s">
        <v>49</v>
      </c>
      <c r="E7095">
        <v>19</v>
      </c>
      <c r="F7095">
        <v>22</v>
      </c>
      <c r="G7095" t="s">
        <v>15</v>
      </c>
      <c r="H7095" t="s">
        <v>221</v>
      </c>
      <c r="I7095">
        <v>5581</v>
      </c>
      <c r="J7095" t="s">
        <v>16</v>
      </c>
      <c r="K7095" t="s">
        <v>17</v>
      </c>
      <c r="L7095">
        <v>2022</v>
      </c>
      <c r="M7095" t="s">
        <v>120</v>
      </c>
    </row>
    <row r="7096" spans="1:13" x14ac:dyDescent="0.25">
      <c r="A7096" s="1">
        <v>44781</v>
      </c>
      <c r="B7096" s="2">
        <v>0.61111111111111116</v>
      </c>
      <c r="C7096" t="s">
        <v>13</v>
      </c>
      <c r="D7096" t="s">
        <v>65</v>
      </c>
      <c r="E7096">
        <v>0</v>
      </c>
      <c r="F7096">
        <v>0</v>
      </c>
      <c r="G7096" t="s">
        <v>15</v>
      </c>
      <c r="H7096" t="s">
        <v>221</v>
      </c>
      <c r="I7096">
        <v>5701</v>
      </c>
      <c r="J7096" t="s">
        <v>16</v>
      </c>
      <c r="K7096" t="s">
        <v>17</v>
      </c>
      <c r="L7096">
        <v>2022</v>
      </c>
      <c r="M7096" t="s">
        <v>120</v>
      </c>
    </row>
    <row r="7097" spans="1:13" x14ac:dyDescent="0.25">
      <c r="A7097" s="1">
        <v>44781</v>
      </c>
      <c r="B7097" s="2">
        <v>0.70763888888888893</v>
      </c>
      <c r="C7097" t="s">
        <v>13</v>
      </c>
      <c r="D7097" t="s">
        <v>98</v>
      </c>
      <c r="E7097">
        <v>3</v>
      </c>
      <c r="F7097">
        <v>6</v>
      </c>
      <c r="G7097" t="s">
        <v>32</v>
      </c>
      <c r="H7097" t="s">
        <v>223</v>
      </c>
      <c r="I7097">
        <v>5355</v>
      </c>
      <c r="J7097" t="s">
        <v>38</v>
      </c>
      <c r="K7097" t="s">
        <v>39</v>
      </c>
      <c r="L7097">
        <v>2022</v>
      </c>
      <c r="M7097" t="s">
        <v>120</v>
      </c>
    </row>
    <row r="7098" spans="1:13" x14ac:dyDescent="0.25">
      <c r="A7098" s="1">
        <v>44781</v>
      </c>
      <c r="B7098" s="2">
        <v>0.76180555555555551</v>
      </c>
      <c r="C7098" t="s">
        <v>13</v>
      </c>
      <c r="D7098" t="s">
        <v>48</v>
      </c>
      <c r="E7098">
        <v>0</v>
      </c>
      <c r="F7098">
        <v>0</v>
      </c>
      <c r="G7098" t="s">
        <v>23</v>
      </c>
      <c r="H7098" t="s">
        <v>221</v>
      </c>
      <c r="I7098">
        <v>5551</v>
      </c>
      <c r="J7098" t="s">
        <v>16</v>
      </c>
      <c r="K7098" t="s">
        <v>17</v>
      </c>
      <c r="L7098">
        <v>2022</v>
      </c>
      <c r="M7098" t="s">
        <v>120</v>
      </c>
    </row>
    <row r="7099" spans="1:13" x14ac:dyDescent="0.25">
      <c r="A7099" s="1">
        <v>44781</v>
      </c>
      <c r="B7099" s="2">
        <v>0.76249999999999996</v>
      </c>
      <c r="C7099" t="s">
        <v>13</v>
      </c>
      <c r="D7099" t="s">
        <v>31</v>
      </c>
      <c r="E7099">
        <v>8</v>
      </c>
      <c r="F7099">
        <v>12</v>
      </c>
      <c r="G7099" t="s">
        <v>32</v>
      </c>
      <c r="H7099" t="s">
        <v>223</v>
      </c>
      <c r="I7099">
        <v>5219</v>
      </c>
      <c r="J7099" t="s">
        <v>16</v>
      </c>
      <c r="K7099" t="s">
        <v>17</v>
      </c>
      <c r="L7099">
        <v>2022</v>
      </c>
      <c r="M7099" t="s">
        <v>120</v>
      </c>
    </row>
    <row r="7100" spans="1:13" x14ac:dyDescent="0.25">
      <c r="A7100" s="1">
        <v>44781</v>
      </c>
      <c r="B7100" s="2">
        <v>0.8305555555555556</v>
      </c>
      <c r="C7100" t="s">
        <v>13</v>
      </c>
      <c r="D7100" t="s">
        <v>26</v>
      </c>
      <c r="E7100">
        <v>3</v>
      </c>
      <c r="F7100">
        <v>9</v>
      </c>
      <c r="G7100" t="s">
        <v>20</v>
      </c>
      <c r="H7100" t="s">
        <v>223</v>
      </c>
      <c r="I7100">
        <v>5127</v>
      </c>
      <c r="J7100" t="s">
        <v>16</v>
      </c>
      <c r="K7100" t="s">
        <v>17</v>
      </c>
      <c r="L7100">
        <v>2022</v>
      </c>
      <c r="M7100" t="s">
        <v>120</v>
      </c>
    </row>
    <row r="7101" spans="1:13" x14ac:dyDescent="0.25">
      <c r="A7101" s="1">
        <v>44781</v>
      </c>
      <c r="B7101" s="2">
        <v>0.96180555555555558</v>
      </c>
      <c r="C7101" t="s">
        <v>13</v>
      </c>
      <c r="D7101" t="s">
        <v>82</v>
      </c>
      <c r="E7101">
        <v>0</v>
      </c>
      <c r="F7101">
        <v>0</v>
      </c>
      <c r="G7101" t="s">
        <v>20</v>
      </c>
      <c r="H7101" t="s">
        <v>223</v>
      </c>
      <c r="I7101">
        <v>5236</v>
      </c>
      <c r="J7101" t="s">
        <v>16</v>
      </c>
      <c r="K7101" t="s">
        <v>17</v>
      </c>
      <c r="L7101">
        <v>2022</v>
      </c>
      <c r="M7101" t="s">
        <v>120</v>
      </c>
    </row>
    <row r="7102" spans="1:13" x14ac:dyDescent="0.25">
      <c r="A7102" s="1">
        <v>44781</v>
      </c>
      <c r="B7102" s="2">
        <v>0.64166666666666672</v>
      </c>
      <c r="C7102" t="s">
        <v>13</v>
      </c>
      <c r="D7102" t="s">
        <v>72</v>
      </c>
      <c r="E7102">
        <v>10</v>
      </c>
      <c r="F7102">
        <v>15</v>
      </c>
      <c r="G7102" t="s">
        <v>32</v>
      </c>
      <c r="H7102" t="s">
        <v>222</v>
      </c>
      <c r="I7102">
        <v>6186</v>
      </c>
      <c r="J7102" t="s">
        <v>38</v>
      </c>
      <c r="K7102" t="s">
        <v>39</v>
      </c>
      <c r="L7102">
        <v>2022</v>
      </c>
      <c r="M7102" t="s">
        <v>120</v>
      </c>
    </row>
    <row r="7103" spans="1:13" x14ac:dyDescent="0.25">
      <c r="A7103" s="1">
        <v>44782</v>
      </c>
      <c r="B7103" s="2">
        <v>0.375</v>
      </c>
      <c r="C7103" t="s">
        <v>21</v>
      </c>
      <c r="D7103" t="s">
        <v>88</v>
      </c>
      <c r="E7103">
        <v>0</v>
      </c>
      <c r="F7103">
        <v>0</v>
      </c>
      <c r="G7103" t="s">
        <v>23</v>
      </c>
      <c r="H7103" t="s">
        <v>221</v>
      </c>
      <c r="I7103">
        <v>6136</v>
      </c>
      <c r="J7103" t="s">
        <v>16</v>
      </c>
      <c r="K7103" t="s">
        <v>17</v>
      </c>
      <c r="L7103">
        <v>2022</v>
      </c>
      <c r="M7103" t="s">
        <v>120</v>
      </c>
    </row>
    <row r="7104" spans="1:13" x14ac:dyDescent="0.25">
      <c r="A7104" s="1">
        <v>44782</v>
      </c>
      <c r="B7104" s="2">
        <v>0.7270833333333333</v>
      </c>
      <c r="C7104" t="s">
        <v>21</v>
      </c>
      <c r="D7104" t="s">
        <v>51</v>
      </c>
      <c r="E7104">
        <v>0</v>
      </c>
      <c r="F7104">
        <v>0</v>
      </c>
      <c r="G7104" t="s">
        <v>32</v>
      </c>
      <c r="H7104" t="s">
        <v>223</v>
      </c>
      <c r="I7104">
        <v>5276</v>
      </c>
      <c r="J7104" t="s">
        <v>16</v>
      </c>
      <c r="K7104" t="s">
        <v>17</v>
      </c>
      <c r="L7104">
        <v>2022</v>
      </c>
      <c r="M7104" t="s">
        <v>120</v>
      </c>
    </row>
    <row r="7105" spans="1:13" x14ac:dyDescent="0.25">
      <c r="A7105" s="1">
        <v>44782</v>
      </c>
      <c r="B7105" s="2">
        <v>0.8208333333333333</v>
      </c>
      <c r="C7105" t="s">
        <v>21</v>
      </c>
      <c r="D7105" t="s">
        <v>93</v>
      </c>
      <c r="E7105">
        <v>0</v>
      </c>
      <c r="F7105">
        <v>0</v>
      </c>
      <c r="G7105" t="s">
        <v>20</v>
      </c>
      <c r="H7105" t="s">
        <v>223</v>
      </c>
      <c r="I7105">
        <v>5033</v>
      </c>
      <c r="J7105" t="s">
        <v>38</v>
      </c>
      <c r="K7105" t="s">
        <v>39</v>
      </c>
      <c r="L7105">
        <v>2022</v>
      </c>
      <c r="M7105" t="s">
        <v>120</v>
      </c>
    </row>
    <row r="7106" spans="1:13" x14ac:dyDescent="0.25">
      <c r="A7106" s="1">
        <v>44783</v>
      </c>
      <c r="B7106" s="2">
        <v>0.32708333333333334</v>
      </c>
      <c r="C7106" t="s">
        <v>25</v>
      </c>
      <c r="D7106" t="s">
        <v>43</v>
      </c>
      <c r="E7106">
        <v>0</v>
      </c>
      <c r="F7106">
        <v>0</v>
      </c>
      <c r="G7106" t="s">
        <v>32</v>
      </c>
      <c r="H7106" t="s">
        <v>223</v>
      </c>
      <c r="I7106">
        <v>5343</v>
      </c>
      <c r="J7106" t="s">
        <v>16</v>
      </c>
      <c r="K7106" t="s">
        <v>17</v>
      </c>
      <c r="L7106">
        <v>2022</v>
      </c>
      <c r="M7106" t="s">
        <v>120</v>
      </c>
    </row>
    <row r="7107" spans="1:13" x14ac:dyDescent="0.25">
      <c r="A7107" s="1">
        <v>44783</v>
      </c>
      <c r="B7107" s="2">
        <v>0.78611111111111109</v>
      </c>
      <c r="C7107" t="s">
        <v>25</v>
      </c>
      <c r="D7107" t="s">
        <v>68</v>
      </c>
      <c r="E7107">
        <v>4</v>
      </c>
      <c r="F7107">
        <v>7</v>
      </c>
      <c r="G7107" t="s">
        <v>32</v>
      </c>
      <c r="H7107" t="s">
        <v>223</v>
      </c>
      <c r="I7107">
        <v>5343</v>
      </c>
      <c r="J7107" t="s">
        <v>16</v>
      </c>
      <c r="K7107" t="s">
        <v>17</v>
      </c>
      <c r="L7107">
        <v>2022</v>
      </c>
      <c r="M7107" t="s">
        <v>120</v>
      </c>
    </row>
    <row r="7108" spans="1:13" x14ac:dyDescent="0.25">
      <c r="A7108" s="1">
        <v>44783</v>
      </c>
      <c r="B7108" s="2">
        <v>0.80138888888888893</v>
      </c>
      <c r="C7108" t="s">
        <v>25</v>
      </c>
      <c r="D7108" t="s">
        <v>59</v>
      </c>
      <c r="E7108">
        <v>4</v>
      </c>
      <c r="F7108">
        <v>7</v>
      </c>
      <c r="G7108" t="s">
        <v>20</v>
      </c>
      <c r="H7108" t="s">
        <v>223</v>
      </c>
      <c r="I7108">
        <v>5310</v>
      </c>
      <c r="J7108" t="s">
        <v>16</v>
      </c>
      <c r="K7108" t="s">
        <v>17</v>
      </c>
      <c r="L7108">
        <v>2022</v>
      </c>
      <c r="M7108" t="s">
        <v>120</v>
      </c>
    </row>
    <row r="7109" spans="1:13" x14ac:dyDescent="0.25">
      <c r="A7109" s="1">
        <v>44783</v>
      </c>
      <c r="B7109" s="2">
        <v>0.96458333333333335</v>
      </c>
      <c r="C7109" t="s">
        <v>25</v>
      </c>
      <c r="D7109" t="s">
        <v>67</v>
      </c>
      <c r="E7109">
        <v>0</v>
      </c>
      <c r="F7109">
        <v>0</v>
      </c>
      <c r="G7109" t="s">
        <v>23</v>
      </c>
      <c r="H7109" t="s">
        <v>221</v>
      </c>
      <c r="I7109">
        <v>6001</v>
      </c>
      <c r="J7109" t="s">
        <v>16</v>
      </c>
      <c r="K7109" t="s">
        <v>17</v>
      </c>
      <c r="L7109">
        <v>2022</v>
      </c>
      <c r="M7109" t="s">
        <v>120</v>
      </c>
    </row>
    <row r="7110" spans="1:13" x14ac:dyDescent="0.25">
      <c r="A7110" s="1">
        <v>44784</v>
      </c>
      <c r="B7110" s="2">
        <v>0.31458333333333333</v>
      </c>
      <c r="C7110" t="s">
        <v>33</v>
      </c>
      <c r="D7110" t="s">
        <v>35</v>
      </c>
      <c r="E7110">
        <v>10</v>
      </c>
      <c r="F7110">
        <v>13</v>
      </c>
      <c r="G7110" t="s">
        <v>23</v>
      </c>
      <c r="H7110" t="s">
        <v>221</v>
      </c>
      <c r="I7110">
        <v>6101</v>
      </c>
      <c r="J7110" t="s">
        <v>16</v>
      </c>
      <c r="K7110" t="s">
        <v>17</v>
      </c>
      <c r="L7110">
        <v>2022</v>
      </c>
      <c r="M7110" t="s">
        <v>120</v>
      </c>
    </row>
    <row r="7111" spans="1:13" x14ac:dyDescent="0.25">
      <c r="A7111" s="1">
        <v>44784</v>
      </c>
      <c r="B7111" s="2">
        <v>0.39583333333333331</v>
      </c>
      <c r="C7111" t="s">
        <v>33</v>
      </c>
      <c r="D7111" t="s">
        <v>34</v>
      </c>
      <c r="E7111">
        <v>0</v>
      </c>
      <c r="F7111">
        <v>0</v>
      </c>
      <c r="G7111" t="s">
        <v>23</v>
      </c>
      <c r="H7111" t="s">
        <v>221</v>
      </c>
      <c r="I7111">
        <v>5861</v>
      </c>
      <c r="J7111" t="s">
        <v>16</v>
      </c>
      <c r="K7111" t="s">
        <v>17</v>
      </c>
      <c r="L7111">
        <v>2022</v>
      </c>
      <c r="M7111" t="s">
        <v>120</v>
      </c>
    </row>
    <row r="7112" spans="1:13" x14ac:dyDescent="0.25">
      <c r="A7112" s="1">
        <v>44784</v>
      </c>
      <c r="B7112" s="2">
        <v>0.59027777777777779</v>
      </c>
      <c r="C7112" t="s">
        <v>33</v>
      </c>
      <c r="D7112" t="s">
        <v>75</v>
      </c>
      <c r="E7112">
        <v>3</v>
      </c>
      <c r="F7112">
        <v>6</v>
      </c>
      <c r="G7112" t="s">
        <v>15</v>
      </c>
      <c r="H7112" t="s">
        <v>221</v>
      </c>
      <c r="I7112">
        <v>6076</v>
      </c>
      <c r="J7112" t="s">
        <v>16</v>
      </c>
      <c r="K7112" t="s">
        <v>17</v>
      </c>
      <c r="L7112">
        <v>2022</v>
      </c>
      <c r="M7112" t="s">
        <v>120</v>
      </c>
    </row>
    <row r="7113" spans="1:13" x14ac:dyDescent="0.25">
      <c r="A7113" s="1">
        <v>44785</v>
      </c>
      <c r="B7113" s="2">
        <v>0.43611111111111112</v>
      </c>
      <c r="C7113" t="s">
        <v>40</v>
      </c>
      <c r="D7113" t="s">
        <v>26</v>
      </c>
      <c r="E7113">
        <v>0</v>
      </c>
      <c r="F7113">
        <v>0</v>
      </c>
      <c r="G7113" t="s">
        <v>32</v>
      </c>
      <c r="H7113" t="s">
        <v>223</v>
      </c>
      <c r="I7113">
        <v>5148</v>
      </c>
      <c r="J7113" t="s">
        <v>16</v>
      </c>
      <c r="K7113" t="s">
        <v>17</v>
      </c>
      <c r="L7113">
        <v>2022</v>
      </c>
      <c r="M7113" t="s">
        <v>120</v>
      </c>
    </row>
    <row r="7114" spans="1:13" x14ac:dyDescent="0.25">
      <c r="A7114" s="1">
        <v>44785</v>
      </c>
      <c r="B7114" s="2">
        <v>0.44791666666666669</v>
      </c>
      <c r="C7114" t="s">
        <v>40</v>
      </c>
      <c r="D7114" t="s">
        <v>43</v>
      </c>
      <c r="E7114">
        <v>11</v>
      </c>
      <c r="F7114">
        <v>14</v>
      </c>
      <c r="G7114" t="s">
        <v>32</v>
      </c>
      <c r="H7114" t="s">
        <v>223</v>
      </c>
      <c r="I7114">
        <v>5087</v>
      </c>
      <c r="J7114" t="s">
        <v>16</v>
      </c>
      <c r="K7114" t="s">
        <v>17</v>
      </c>
      <c r="L7114">
        <v>2022</v>
      </c>
      <c r="M7114" t="s">
        <v>120</v>
      </c>
    </row>
    <row r="7115" spans="1:13" x14ac:dyDescent="0.25">
      <c r="A7115" s="1">
        <v>44785</v>
      </c>
      <c r="B7115" s="2">
        <v>0.7270833333333333</v>
      </c>
      <c r="C7115" t="s">
        <v>40</v>
      </c>
      <c r="D7115" t="s">
        <v>70</v>
      </c>
      <c r="E7115">
        <v>19</v>
      </c>
      <c r="F7115">
        <v>23</v>
      </c>
      <c r="G7115" t="s">
        <v>20</v>
      </c>
      <c r="H7115" t="s">
        <v>223</v>
      </c>
      <c r="I7115">
        <v>5115</v>
      </c>
      <c r="J7115" t="s">
        <v>16</v>
      </c>
      <c r="K7115" t="s">
        <v>17</v>
      </c>
      <c r="L7115">
        <v>2022</v>
      </c>
      <c r="M7115" t="s">
        <v>120</v>
      </c>
    </row>
    <row r="7116" spans="1:13" x14ac:dyDescent="0.25">
      <c r="A7116" s="1">
        <v>44785</v>
      </c>
      <c r="B7116" s="2">
        <v>0.80625000000000002</v>
      </c>
      <c r="C7116" t="s">
        <v>40</v>
      </c>
      <c r="D7116" t="s">
        <v>65</v>
      </c>
      <c r="E7116">
        <v>3</v>
      </c>
      <c r="F7116">
        <v>6</v>
      </c>
      <c r="G7116" t="s">
        <v>23</v>
      </c>
      <c r="H7116" t="s">
        <v>221</v>
      </c>
      <c r="I7116">
        <v>5421</v>
      </c>
      <c r="J7116" t="s">
        <v>16</v>
      </c>
      <c r="K7116" t="s">
        <v>17</v>
      </c>
      <c r="L7116">
        <v>2022</v>
      </c>
      <c r="M7116" t="s">
        <v>120</v>
      </c>
    </row>
    <row r="7117" spans="1:13" x14ac:dyDescent="0.25">
      <c r="A7117" s="1">
        <v>44785</v>
      </c>
      <c r="B7117" s="2">
        <v>0.94722222222222219</v>
      </c>
      <c r="C7117" t="s">
        <v>40</v>
      </c>
      <c r="D7117" t="s">
        <v>102</v>
      </c>
      <c r="E7117">
        <v>6</v>
      </c>
      <c r="F7117">
        <v>12</v>
      </c>
      <c r="G7117" t="s">
        <v>20</v>
      </c>
      <c r="H7117" t="s">
        <v>223</v>
      </c>
      <c r="I7117">
        <v>5276</v>
      </c>
      <c r="J7117" t="s">
        <v>16</v>
      </c>
      <c r="K7117" t="s">
        <v>17</v>
      </c>
      <c r="L7117">
        <v>2022</v>
      </c>
      <c r="M7117" t="s">
        <v>120</v>
      </c>
    </row>
    <row r="7118" spans="1:13" x14ac:dyDescent="0.25">
      <c r="A7118" s="1">
        <v>44785</v>
      </c>
      <c r="B7118" s="2">
        <v>0.95347222222222228</v>
      </c>
      <c r="C7118" t="s">
        <v>40</v>
      </c>
      <c r="D7118" t="s">
        <v>86</v>
      </c>
      <c r="E7118">
        <v>6</v>
      </c>
      <c r="F7118">
        <v>12</v>
      </c>
      <c r="G7118" t="s">
        <v>32</v>
      </c>
      <c r="H7118" t="s">
        <v>223</v>
      </c>
      <c r="I7118">
        <v>5106</v>
      </c>
      <c r="J7118" t="s">
        <v>38</v>
      </c>
      <c r="K7118" t="s">
        <v>39</v>
      </c>
      <c r="L7118">
        <v>2022</v>
      </c>
      <c r="M7118" t="s">
        <v>120</v>
      </c>
    </row>
    <row r="7119" spans="1:13" x14ac:dyDescent="0.25">
      <c r="A7119" s="1">
        <v>44786</v>
      </c>
      <c r="B7119" s="2">
        <v>0.49652777777777779</v>
      </c>
      <c r="C7119" t="s">
        <v>50</v>
      </c>
      <c r="D7119" t="s">
        <v>54</v>
      </c>
      <c r="E7119">
        <v>108</v>
      </c>
      <c r="F7119">
        <v>114</v>
      </c>
      <c r="G7119" t="s">
        <v>15</v>
      </c>
      <c r="H7119" t="s">
        <v>221</v>
      </c>
      <c r="I7119">
        <v>5566</v>
      </c>
      <c r="J7119" t="s">
        <v>29</v>
      </c>
      <c r="K7119" t="s">
        <v>30</v>
      </c>
      <c r="L7119">
        <v>2022</v>
      </c>
      <c r="M7119" t="s">
        <v>120</v>
      </c>
    </row>
    <row r="7120" spans="1:13" x14ac:dyDescent="0.25">
      <c r="A7120" s="1">
        <v>44786</v>
      </c>
      <c r="B7120" s="2">
        <v>0.7416666666666667</v>
      </c>
      <c r="C7120" t="s">
        <v>50</v>
      </c>
      <c r="D7120" t="s">
        <v>96</v>
      </c>
      <c r="E7120">
        <v>5</v>
      </c>
      <c r="F7120">
        <v>9</v>
      </c>
      <c r="G7120" t="s">
        <v>32</v>
      </c>
      <c r="H7120" t="s">
        <v>223</v>
      </c>
      <c r="I7120">
        <v>5087</v>
      </c>
      <c r="J7120" t="s">
        <v>16</v>
      </c>
      <c r="K7120" t="s">
        <v>17</v>
      </c>
      <c r="L7120">
        <v>2022</v>
      </c>
      <c r="M7120" t="s">
        <v>120</v>
      </c>
    </row>
    <row r="7121" spans="1:13" x14ac:dyDescent="0.25">
      <c r="A7121" s="1">
        <v>44786</v>
      </c>
      <c r="B7121" s="2">
        <v>0.87222222222222223</v>
      </c>
      <c r="C7121" t="s">
        <v>50</v>
      </c>
      <c r="D7121" t="s">
        <v>93</v>
      </c>
      <c r="E7121">
        <v>0</v>
      </c>
      <c r="F7121">
        <v>0</v>
      </c>
      <c r="G7121" t="s">
        <v>32</v>
      </c>
      <c r="H7121" t="s">
        <v>223</v>
      </c>
      <c r="I7121">
        <v>5333</v>
      </c>
      <c r="J7121" t="s">
        <v>16</v>
      </c>
      <c r="K7121" t="s">
        <v>17</v>
      </c>
      <c r="L7121">
        <v>2022</v>
      </c>
      <c r="M7121" t="s">
        <v>120</v>
      </c>
    </row>
    <row r="7122" spans="1:13" x14ac:dyDescent="0.25">
      <c r="A7122" s="1">
        <v>44786</v>
      </c>
      <c r="B7122" s="2">
        <v>0.87916666666666665</v>
      </c>
      <c r="C7122" t="s">
        <v>50</v>
      </c>
      <c r="D7122" t="s">
        <v>84</v>
      </c>
      <c r="E7122">
        <v>5</v>
      </c>
      <c r="F7122">
        <v>14</v>
      </c>
      <c r="G7122" t="s">
        <v>23</v>
      </c>
      <c r="H7122" t="s">
        <v>221</v>
      </c>
      <c r="I7122">
        <v>5911</v>
      </c>
      <c r="J7122" t="s">
        <v>55</v>
      </c>
      <c r="K7122" t="s">
        <v>56</v>
      </c>
      <c r="L7122">
        <v>2022</v>
      </c>
      <c r="M7122" t="s">
        <v>120</v>
      </c>
    </row>
    <row r="7123" spans="1:13" x14ac:dyDescent="0.25">
      <c r="A7123" s="1">
        <v>44787</v>
      </c>
      <c r="B7123" s="2">
        <v>0.65902777777777777</v>
      </c>
      <c r="C7123" t="s">
        <v>53</v>
      </c>
      <c r="D7123" t="s">
        <v>71</v>
      </c>
      <c r="E7123">
        <v>0</v>
      </c>
      <c r="F7123">
        <v>0</v>
      </c>
      <c r="G7123" t="s">
        <v>32</v>
      </c>
      <c r="H7123" t="s">
        <v>223</v>
      </c>
      <c r="I7123">
        <v>5212</v>
      </c>
      <c r="J7123" t="s">
        <v>55</v>
      </c>
      <c r="K7123" t="s">
        <v>56</v>
      </c>
      <c r="L7123">
        <v>2022</v>
      </c>
      <c r="M7123" t="s">
        <v>120</v>
      </c>
    </row>
    <row r="7124" spans="1:13" x14ac:dyDescent="0.25">
      <c r="A7124" s="1">
        <v>44787</v>
      </c>
      <c r="B7124" s="2">
        <v>0.94722222222222219</v>
      </c>
      <c r="C7124" t="s">
        <v>53</v>
      </c>
      <c r="D7124" t="s">
        <v>80</v>
      </c>
      <c r="E7124">
        <v>5</v>
      </c>
      <c r="F7124">
        <v>11</v>
      </c>
      <c r="G7124" t="s">
        <v>20</v>
      </c>
      <c r="H7124" t="s">
        <v>223</v>
      </c>
      <c r="I7124">
        <v>5084</v>
      </c>
      <c r="J7124" t="s">
        <v>16</v>
      </c>
      <c r="K7124" t="s">
        <v>17</v>
      </c>
      <c r="L7124">
        <v>2022</v>
      </c>
      <c r="M7124" t="s">
        <v>120</v>
      </c>
    </row>
    <row r="7125" spans="1:13" x14ac:dyDescent="0.25">
      <c r="A7125" s="1">
        <v>44788</v>
      </c>
      <c r="B7125" s="2">
        <v>0.30486111111111114</v>
      </c>
      <c r="C7125" t="s">
        <v>13</v>
      </c>
      <c r="D7125" t="s">
        <v>14</v>
      </c>
      <c r="E7125">
        <v>10</v>
      </c>
      <c r="F7125">
        <v>14</v>
      </c>
      <c r="G7125" t="s">
        <v>23</v>
      </c>
      <c r="H7125" t="s">
        <v>221</v>
      </c>
      <c r="I7125">
        <v>5631</v>
      </c>
      <c r="J7125" t="s">
        <v>16</v>
      </c>
      <c r="K7125" t="s">
        <v>17</v>
      </c>
      <c r="L7125">
        <v>2022</v>
      </c>
      <c r="M7125" t="s">
        <v>120</v>
      </c>
    </row>
    <row r="7126" spans="1:13" x14ac:dyDescent="0.25">
      <c r="A7126" s="1">
        <v>44788</v>
      </c>
      <c r="B7126" s="2">
        <v>0.69861111111111107</v>
      </c>
      <c r="C7126" t="s">
        <v>13</v>
      </c>
      <c r="D7126" t="s">
        <v>132</v>
      </c>
      <c r="E7126">
        <v>0</v>
      </c>
      <c r="F7126">
        <v>0</v>
      </c>
      <c r="G7126" t="s">
        <v>15</v>
      </c>
      <c r="H7126" t="s">
        <v>224</v>
      </c>
      <c r="I7126">
        <v>3012</v>
      </c>
      <c r="J7126" t="s">
        <v>61</v>
      </c>
      <c r="K7126" t="s">
        <v>17</v>
      </c>
      <c r="L7126">
        <v>2022</v>
      </c>
      <c r="M7126" t="s">
        <v>120</v>
      </c>
    </row>
    <row r="7127" spans="1:13" x14ac:dyDescent="0.25">
      <c r="A7127" s="1">
        <v>44788</v>
      </c>
      <c r="B7127" s="2">
        <v>0.75208333333333333</v>
      </c>
      <c r="C7127" t="s">
        <v>13</v>
      </c>
      <c r="D7127" t="s">
        <v>37</v>
      </c>
      <c r="E7127">
        <v>6</v>
      </c>
      <c r="F7127">
        <v>9</v>
      </c>
      <c r="G7127" t="s">
        <v>32</v>
      </c>
      <c r="H7127" t="s">
        <v>223</v>
      </c>
      <c r="I7127">
        <v>5065</v>
      </c>
      <c r="J7127" t="s">
        <v>16</v>
      </c>
      <c r="K7127" t="s">
        <v>17</v>
      </c>
      <c r="L7127">
        <v>2022</v>
      </c>
      <c r="M7127" t="s">
        <v>120</v>
      </c>
    </row>
    <row r="7128" spans="1:13" x14ac:dyDescent="0.25">
      <c r="A7128" s="1">
        <v>44788</v>
      </c>
      <c r="B7128" s="2">
        <v>0.95208333333333328</v>
      </c>
      <c r="C7128" t="s">
        <v>13</v>
      </c>
      <c r="D7128" t="s">
        <v>49</v>
      </c>
      <c r="E7128">
        <v>0</v>
      </c>
      <c r="F7128">
        <v>0</v>
      </c>
      <c r="G7128" t="s">
        <v>23</v>
      </c>
      <c r="H7128" t="s">
        <v>221</v>
      </c>
      <c r="I7128">
        <v>6096</v>
      </c>
      <c r="J7128" t="s">
        <v>55</v>
      </c>
      <c r="K7128" t="s">
        <v>56</v>
      </c>
      <c r="L7128">
        <v>2022</v>
      </c>
      <c r="M7128" t="s">
        <v>120</v>
      </c>
    </row>
    <row r="7129" spans="1:13" x14ac:dyDescent="0.25">
      <c r="A7129" s="1">
        <v>44789</v>
      </c>
      <c r="B7129" s="2">
        <v>0.68055555555555558</v>
      </c>
      <c r="C7129" t="s">
        <v>21</v>
      </c>
      <c r="D7129" t="s">
        <v>113</v>
      </c>
      <c r="E7129">
        <v>3</v>
      </c>
      <c r="F7129">
        <v>6</v>
      </c>
      <c r="G7129" t="s">
        <v>15</v>
      </c>
      <c r="H7129" t="s">
        <v>221</v>
      </c>
      <c r="I7129">
        <v>5681</v>
      </c>
      <c r="J7129" t="s">
        <v>16</v>
      </c>
      <c r="K7129" t="s">
        <v>17</v>
      </c>
      <c r="L7129">
        <v>2022</v>
      </c>
      <c r="M7129" t="s">
        <v>120</v>
      </c>
    </row>
    <row r="7130" spans="1:13" x14ac:dyDescent="0.25">
      <c r="A7130" s="1">
        <v>44789</v>
      </c>
      <c r="B7130" s="2">
        <v>0.75416666666666665</v>
      </c>
      <c r="C7130" t="s">
        <v>21</v>
      </c>
      <c r="D7130" t="s">
        <v>65</v>
      </c>
      <c r="E7130">
        <v>3</v>
      </c>
      <c r="F7130">
        <v>6</v>
      </c>
      <c r="G7130" t="s">
        <v>23</v>
      </c>
      <c r="H7130" t="s">
        <v>221</v>
      </c>
      <c r="I7130">
        <v>5871</v>
      </c>
      <c r="J7130" t="s">
        <v>16</v>
      </c>
      <c r="K7130" t="s">
        <v>17</v>
      </c>
      <c r="L7130">
        <v>2022</v>
      </c>
      <c r="M7130" t="s">
        <v>120</v>
      </c>
    </row>
    <row r="7131" spans="1:13" x14ac:dyDescent="0.25">
      <c r="A7131" s="1">
        <v>44789</v>
      </c>
      <c r="B7131" s="2">
        <v>0.94930555555555551</v>
      </c>
      <c r="C7131" t="s">
        <v>21</v>
      </c>
      <c r="D7131" t="s">
        <v>78</v>
      </c>
      <c r="E7131">
        <v>0</v>
      </c>
      <c r="F7131">
        <v>0</v>
      </c>
      <c r="G7131" t="s">
        <v>20</v>
      </c>
      <c r="H7131" t="s">
        <v>223</v>
      </c>
      <c r="I7131">
        <v>5264</v>
      </c>
      <c r="J7131" t="s">
        <v>16</v>
      </c>
      <c r="K7131" t="s">
        <v>17</v>
      </c>
      <c r="L7131">
        <v>2022</v>
      </c>
      <c r="M7131" t="s">
        <v>120</v>
      </c>
    </row>
    <row r="7132" spans="1:13" x14ac:dyDescent="0.25">
      <c r="A7132" s="1">
        <v>44790</v>
      </c>
      <c r="B7132" s="2">
        <v>0.6958333333333333</v>
      </c>
      <c r="C7132" t="s">
        <v>25</v>
      </c>
      <c r="D7132" t="s">
        <v>77</v>
      </c>
      <c r="E7132">
        <v>3</v>
      </c>
      <c r="F7132">
        <v>6</v>
      </c>
      <c r="G7132" t="s">
        <v>23</v>
      </c>
      <c r="H7132" t="s">
        <v>221</v>
      </c>
      <c r="I7132">
        <v>5646</v>
      </c>
      <c r="J7132" t="s">
        <v>16</v>
      </c>
      <c r="K7132" t="s">
        <v>17</v>
      </c>
      <c r="L7132">
        <v>2022</v>
      </c>
      <c r="M7132" t="s">
        <v>120</v>
      </c>
    </row>
    <row r="7133" spans="1:13" x14ac:dyDescent="0.25">
      <c r="A7133" s="1">
        <v>44790</v>
      </c>
      <c r="B7133" s="2">
        <v>0.83611111111111114</v>
      </c>
      <c r="C7133" t="s">
        <v>25</v>
      </c>
      <c r="D7133" t="s">
        <v>63</v>
      </c>
      <c r="E7133">
        <v>98</v>
      </c>
      <c r="F7133">
        <v>101</v>
      </c>
      <c r="G7133" t="s">
        <v>15</v>
      </c>
      <c r="H7133" t="s">
        <v>221</v>
      </c>
      <c r="I7133">
        <v>5896</v>
      </c>
      <c r="J7133" t="s">
        <v>89</v>
      </c>
      <c r="K7133" t="s">
        <v>90</v>
      </c>
      <c r="L7133">
        <v>2022</v>
      </c>
      <c r="M7133" t="s">
        <v>120</v>
      </c>
    </row>
    <row r="7134" spans="1:13" x14ac:dyDescent="0.25">
      <c r="A7134" s="1">
        <v>44790</v>
      </c>
      <c r="B7134" s="2">
        <v>5.8333333333333334E-2</v>
      </c>
      <c r="C7134" t="s">
        <v>25</v>
      </c>
      <c r="D7134" t="s">
        <v>63</v>
      </c>
      <c r="E7134">
        <v>6</v>
      </c>
      <c r="F7134">
        <v>11</v>
      </c>
      <c r="G7134" t="s">
        <v>15</v>
      </c>
      <c r="H7134" t="s">
        <v>221</v>
      </c>
      <c r="I7134">
        <v>5961</v>
      </c>
      <c r="J7134" t="s">
        <v>16</v>
      </c>
      <c r="K7134" t="s">
        <v>17</v>
      </c>
      <c r="L7134">
        <v>2022</v>
      </c>
      <c r="M7134" t="s">
        <v>120</v>
      </c>
    </row>
    <row r="7135" spans="1:13" x14ac:dyDescent="0.25">
      <c r="A7135" s="1">
        <v>44791</v>
      </c>
      <c r="B7135" s="2">
        <v>0.35972222222222222</v>
      </c>
      <c r="C7135" t="s">
        <v>33</v>
      </c>
      <c r="D7135" t="s">
        <v>36</v>
      </c>
      <c r="E7135">
        <v>12</v>
      </c>
      <c r="F7135">
        <v>15</v>
      </c>
      <c r="G7135" t="s">
        <v>15</v>
      </c>
      <c r="H7135" t="s">
        <v>221</v>
      </c>
      <c r="I7135">
        <v>5901</v>
      </c>
      <c r="J7135" t="s">
        <v>91</v>
      </c>
      <c r="K7135" t="s">
        <v>92</v>
      </c>
      <c r="L7135">
        <v>2022</v>
      </c>
      <c r="M7135" t="s">
        <v>120</v>
      </c>
    </row>
    <row r="7136" spans="1:13" x14ac:dyDescent="0.25">
      <c r="A7136" s="1">
        <v>44791</v>
      </c>
      <c r="B7136" s="2">
        <v>0.72638888888888886</v>
      </c>
      <c r="C7136" t="s">
        <v>33</v>
      </c>
      <c r="D7136" t="s">
        <v>43</v>
      </c>
      <c r="E7136">
        <v>4</v>
      </c>
      <c r="F7136">
        <v>8</v>
      </c>
      <c r="G7136" t="s">
        <v>20</v>
      </c>
      <c r="H7136" t="s">
        <v>223</v>
      </c>
      <c r="I7136">
        <v>5194</v>
      </c>
      <c r="J7136" t="s">
        <v>16</v>
      </c>
      <c r="K7136" t="s">
        <v>17</v>
      </c>
      <c r="L7136">
        <v>2022</v>
      </c>
      <c r="M7136" t="s">
        <v>120</v>
      </c>
    </row>
    <row r="7137" spans="1:13" x14ac:dyDescent="0.25">
      <c r="A7137" s="1">
        <v>44791</v>
      </c>
      <c r="B7137" s="2">
        <v>0.86944444444444446</v>
      </c>
      <c r="C7137" t="s">
        <v>33</v>
      </c>
      <c r="D7137" t="s">
        <v>98</v>
      </c>
      <c r="E7137">
        <v>3</v>
      </c>
      <c r="F7137">
        <v>9</v>
      </c>
      <c r="G7137" t="s">
        <v>20</v>
      </c>
      <c r="H7137" t="s">
        <v>223</v>
      </c>
      <c r="I7137">
        <v>5159</v>
      </c>
      <c r="J7137" t="s">
        <v>16</v>
      </c>
      <c r="K7137" t="s">
        <v>17</v>
      </c>
      <c r="L7137">
        <v>2022</v>
      </c>
      <c r="M7137" t="s">
        <v>120</v>
      </c>
    </row>
    <row r="7138" spans="1:13" x14ac:dyDescent="0.25">
      <c r="A7138" s="1">
        <v>44792</v>
      </c>
      <c r="B7138" s="2">
        <v>0.36249999999999999</v>
      </c>
      <c r="C7138" t="s">
        <v>40</v>
      </c>
      <c r="D7138" t="s">
        <v>43</v>
      </c>
      <c r="E7138">
        <v>0</v>
      </c>
      <c r="F7138">
        <v>0</v>
      </c>
      <c r="G7138" t="s">
        <v>20</v>
      </c>
      <c r="H7138" t="s">
        <v>223</v>
      </c>
      <c r="I7138">
        <v>5336</v>
      </c>
      <c r="J7138" t="s">
        <v>16</v>
      </c>
      <c r="K7138" t="s">
        <v>17</v>
      </c>
      <c r="L7138">
        <v>2022</v>
      </c>
      <c r="M7138" t="s">
        <v>120</v>
      </c>
    </row>
    <row r="7139" spans="1:13" x14ac:dyDescent="0.25">
      <c r="A7139" s="1">
        <v>44792</v>
      </c>
      <c r="B7139" s="2">
        <v>0.42152777777777778</v>
      </c>
      <c r="C7139" t="s">
        <v>40</v>
      </c>
      <c r="D7139" t="s">
        <v>70</v>
      </c>
      <c r="E7139">
        <v>0</v>
      </c>
      <c r="F7139">
        <v>0</v>
      </c>
      <c r="G7139" t="s">
        <v>20</v>
      </c>
      <c r="H7139" t="s">
        <v>223</v>
      </c>
      <c r="I7139">
        <v>5355</v>
      </c>
      <c r="J7139" t="s">
        <v>16</v>
      </c>
      <c r="K7139" t="s">
        <v>17</v>
      </c>
      <c r="L7139">
        <v>2022</v>
      </c>
      <c r="M7139" t="s">
        <v>120</v>
      </c>
    </row>
    <row r="7140" spans="1:13" x14ac:dyDescent="0.25">
      <c r="A7140" s="1">
        <v>44792</v>
      </c>
      <c r="B7140" s="2">
        <v>0.6479166666666667</v>
      </c>
      <c r="C7140" t="s">
        <v>40</v>
      </c>
      <c r="D7140" t="s">
        <v>75</v>
      </c>
      <c r="E7140">
        <v>0</v>
      </c>
      <c r="F7140">
        <v>0</v>
      </c>
      <c r="G7140" t="s">
        <v>15</v>
      </c>
      <c r="H7140" t="s">
        <v>221</v>
      </c>
      <c r="I7140">
        <v>5846</v>
      </c>
      <c r="J7140" t="s">
        <v>16</v>
      </c>
      <c r="K7140" t="s">
        <v>17</v>
      </c>
      <c r="L7140">
        <v>2022</v>
      </c>
      <c r="M7140" t="s">
        <v>120</v>
      </c>
    </row>
    <row r="7141" spans="1:13" x14ac:dyDescent="0.25">
      <c r="A7141" s="1">
        <v>44793</v>
      </c>
      <c r="B7141" s="2">
        <v>0.51249999999999996</v>
      </c>
      <c r="C7141" t="s">
        <v>50</v>
      </c>
      <c r="D7141" t="s">
        <v>44</v>
      </c>
      <c r="E7141">
        <v>3</v>
      </c>
      <c r="F7141">
        <v>9</v>
      </c>
      <c r="G7141" t="s">
        <v>15</v>
      </c>
      <c r="H7141" t="s">
        <v>221</v>
      </c>
      <c r="I7141">
        <v>5766</v>
      </c>
      <c r="J7141" t="s">
        <v>16</v>
      </c>
      <c r="K7141" t="s">
        <v>17</v>
      </c>
      <c r="L7141">
        <v>2022</v>
      </c>
      <c r="M7141" t="s">
        <v>120</v>
      </c>
    </row>
    <row r="7142" spans="1:13" x14ac:dyDescent="0.25">
      <c r="A7142" s="1">
        <v>44793</v>
      </c>
      <c r="B7142" s="2">
        <v>0.70833333333333337</v>
      </c>
      <c r="C7142" t="s">
        <v>50</v>
      </c>
      <c r="D7142" t="s">
        <v>73</v>
      </c>
      <c r="E7142">
        <v>5</v>
      </c>
      <c r="F7142">
        <v>9</v>
      </c>
      <c r="G7142" t="s">
        <v>23</v>
      </c>
      <c r="H7142" t="s">
        <v>221</v>
      </c>
      <c r="I7142">
        <v>6056</v>
      </c>
      <c r="J7142" t="s">
        <v>16</v>
      </c>
      <c r="K7142" t="s">
        <v>17</v>
      </c>
      <c r="L7142">
        <v>2022</v>
      </c>
      <c r="M7142" t="s">
        <v>120</v>
      </c>
    </row>
    <row r="7143" spans="1:13" x14ac:dyDescent="0.25">
      <c r="A7143" s="1">
        <v>44793</v>
      </c>
      <c r="B7143" s="2">
        <v>0.71458333333333335</v>
      </c>
      <c r="C7143" t="s">
        <v>50</v>
      </c>
      <c r="D7143" t="s">
        <v>62</v>
      </c>
      <c r="E7143">
        <v>0</v>
      </c>
      <c r="F7143">
        <v>0</v>
      </c>
      <c r="G7143" t="s">
        <v>32</v>
      </c>
      <c r="H7143" t="s">
        <v>223</v>
      </c>
      <c r="I7143">
        <v>5218</v>
      </c>
      <c r="J7143" t="s">
        <v>55</v>
      </c>
      <c r="K7143" t="s">
        <v>56</v>
      </c>
      <c r="L7143">
        <v>2022</v>
      </c>
      <c r="M7143" t="s">
        <v>120</v>
      </c>
    </row>
    <row r="7144" spans="1:13" x14ac:dyDescent="0.25">
      <c r="A7144" s="1">
        <v>44793</v>
      </c>
      <c r="B7144" s="2">
        <v>0.75416666666666665</v>
      </c>
      <c r="C7144" t="s">
        <v>50</v>
      </c>
      <c r="D7144" t="s">
        <v>62</v>
      </c>
      <c r="E7144">
        <v>0</v>
      </c>
      <c r="F7144">
        <v>0</v>
      </c>
      <c r="G7144" t="s">
        <v>32</v>
      </c>
      <c r="H7144" t="s">
        <v>223</v>
      </c>
      <c r="I7144">
        <v>5028</v>
      </c>
      <c r="J7144" t="s">
        <v>16</v>
      </c>
      <c r="K7144" t="s">
        <v>17</v>
      </c>
      <c r="L7144">
        <v>2022</v>
      </c>
      <c r="M7144" t="s">
        <v>120</v>
      </c>
    </row>
    <row r="7145" spans="1:13" x14ac:dyDescent="0.25">
      <c r="A7145" s="1">
        <v>44793</v>
      </c>
      <c r="B7145" s="2">
        <v>0.9243055555555556</v>
      </c>
      <c r="C7145" t="s">
        <v>50</v>
      </c>
      <c r="D7145" t="s">
        <v>112</v>
      </c>
      <c r="E7145">
        <v>12</v>
      </c>
      <c r="F7145">
        <v>18</v>
      </c>
      <c r="G7145" t="s">
        <v>15</v>
      </c>
      <c r="H7145" t="s">
        <v>221</v>
      </c>
      <c r="I7145">
        <v>5931</v>
      </c>
      <c r="J7145" t="s">
        <v>55</v>
      </c>
      <c r="K7145" t="s">
        <v>56</v>
      </c>
      <c r="L7145">
        <v>2022</v>
      </c>
      <c r="M7145" t="s">
        <v>120</v>
      </c>
    </row>
    <row r="7146" spans="1:13" x14ac:dyDescent="0.25">
      <c r="A7146" s="1">
        <v>44793</v>
      </c>
      <c r="B7146" s="2">
        <v>6.6666666666666666E-2</v>
      </c>
      <c r="C7146" t="s">
        <v>50</v>
      </c>
      <c r="D7146" t="s">
        <v>65</v>
      </c>
      <c r="E7146">
        <v>5</v>
      </c>
      <c r="F7146">
        <v>12</v>
      </c>
      <c r="G7146" t="s">
        <v>23</v>
      </c>
      <c r="H7146" t="s">
        <v>221</v>
      </c>
      <c r="I7146">
        <v>5431</v>
      </c>
      <c r="J7146" t="s">
        <v>16</v>
      </c>
      <c r="K7146" t="s">
        <v>17</v>
      </c>
      <c r="L7146">
        <v>2022</v>
      </c>
      <c r="M7146" t="s">
        <v>120</v>
      </c>
    </row>
    <row r="7147" spans="1:13" x14ac:dyDescent="0.25">
      <c r="A7147" s="1">
        <v>44794</v>
      </c>
      <c r="B7147" s="2">
        <v>0.62569444444444444</v>
      </c>
      <c r="C7147" t="s">
        <v>53</v>
      </c>
      <c r="D7147" t="s">
        <v>37</v>
      </c>
      <c r="E7147">
        <v>4</v>
      </c>
      <c r="F7147">
        <v>8</v>
      </c>
      <c r="G7147" t="s">
        <v>32</v>
      </c>
      <c r="H7147" t="s">
        <v>223</v>
      </c>
      <c r="I7147">
        <v>5178</v>
      </c>
      <c r="J7147" t="s">
        <v>16</v>
      </c>
      <c r="K7147" t="s">
        <v>17</v>
      </c>
      <c r="L7147">
        <v>2022</v>
      </c>
      <c r="M7147" t="s">
        <v>120</v>
      </c>
    </row>
    <row r="7148" spans="1:13" x14ac:dyDescent="0.25">
      <c r="A7148" s="1">
        <v>44794</v>
      </c>
      <c r="B7148" s="2">
        <v>0.84097222222222223</v>
      </c>
      <c r="C7148" t="s">
        <v>53</v>
      </c>
      <c r="D7148" t="s">
        <v>115</v>
      </c>
      <c r="E7148">
        <v>4</v>
      </c>
      <c r="F7148">
        <v>9</v>
      </c>
      <c r="G7148" t="s">
        <v>32</v>
      </c>
      <c r="H7148" t="s">
        <v>222</v>
      </c>
      <c r="I7148">
        <v>6156</v>
      </c>
      <c r="J7148" t="s">
        <v>16</v>
      </c>
      <c r="K7148" t="s">
        <v>17</v>
      </c>
      <c r="L7148">
        <v>2022</v>
      </c>
      <c r="M7148" t="s">
        <v>120</v>
      </c>
    </row>
    <row r="7149" spans="1:13" x14ac:dyDescent="0.25">
      <c r="A7149" s="1">
        <v>44795</v>
      </c>
      <c r="B7149" s="2">
        <v>0.41180555555555554</v>
      </c>
      <c r="C7149" t="s">
        <v>13</v>
      </c>
      <c r="D7149" t="s">
        <v>94</v>
      </c>
      <c r="E7149">
        <v>0</v>
      </c>
      <c r="F7149">
        <v>0</v>
      </c>
      <c r="G7149" t="s">
        <v>23</v>
      </c>
      <c r="H7149" t="s">
        <v>221</v>
      </c>
      <c r="I7149">
        <v>5916</v>
      </c>
      <c r="J7149" t="s">
        <v>16</v>
      </c>
      <c r="K7149" t="s">
        <v>17</v>
      </c>
      <c r="L7149">
        <v>2022</v>
      </c>
      <c r="M7149" t="s">
        <v>120</v>
      </c>
    </row>
    <row r="7150" spans="1:13" x14ac:dyDescent="0.25">
      <c r="A7150" s="1">
        <v>44796</v>
      </c>
      <c r="B7150" s="2">
        <v>0.24930555555555556</v>
      </c>
      <c r="C7150" t="s">
        <v>21</v>
      </c>
      <c r="D7150" t="s">
        <v>63</v>
      </c>
      <c r="E7150">
        <v>4</v>
      </c>
      <c r="F7150">
        <v>8</v>
      </c>
      <c r="G7150" t="s">
        <v>23</v>
      </c>
      <c r="H7150" t="s">
        <v>221</v>
      </c>
      <c r="I7150">
        <v>5441</v>
      </c>
      <c r="J7150" t="s">
        <v>16</v>
      </c>
      <c r="K7150" t="s">
        <v>17</v>
      </c>
      <c r="L7150">
        <v>2022</v>
      </c>
      <c r="M7150" t="s">
        <v>120</v>
      </c>
    </row>
    <row r="7151" spans="1:13" x14ac:dyDescent="0.25">
      <c r="A7151" s="1">
        <v>44796</v>
      </c>
      <c r="B7151" s="2">
        <v>0.84027777777777779</v>
      </c>
      <c r="C7151" t="s">
        <v>21</v>
      </c>
      <c r="D7151" t="s">
        <v>105</v>
      </c>
      <c r="E7151">
        <v>0</v>
      </c>
      <c r="F7151">
        <v>0</v>
      </c>
      <c r="G7151" t="s">
        <v>23</v>
      </c>
      <c r="H7151" t="s">
        <v>221</v>
      </c>
      <c r="I7151">
        <v>5541</v>
      </c>
      <c r="J7151" t="s">
        <v>16</v>
      </c>
      <c r="K7151" t="s">
        <v>17</v>
      </c>
      <c r="L7151">
        <v>2022</v>
      </c>
      <c r="M7151" t="s">
        <v>120</v>
      </c>
    </row>
    <row r="7152" spans="1:13" x14ac:dyDescent="0.25">
      <c r="A7152" s="1">
        <v>44796</v>
      </c>
      <c r="B7152" s="2">
        <v>0.92777777777777781</v>
      </c>
      <c r="C7152" t="s">
        <v>21</v>
      </c>
      <c r="D7152" t="s">
        <v>105</v>
      </c>
      <c r="E7152">
        <v>0</v>
      </c>
      <c r="F7152">
        <v>0</v>
      </c>
      <c r="G7152" t="s">
        <v>23</v>
      </c>
      <c r="H7152" t="s">
        <v>221</v>
      </c>
      <c r="I7152">
        <v>5536</v>
      </c>
      <c r="J7152" t="s">
        <v>16</v>
      </c>
      <c r="K7152" t="s">
        <v>17</v>
      </c>
      <c r="L7152">
        <v>2022</v>
      </c>
      <c r="M7152" t="s">
        <v>120</v>
      </c>
    </row>
    <row r="7153" spans="1:13" x14ac:dyDescent="0.25">
      <c r="A7153" s="1">
        <v>44797</v>
      </c>
      <c r="B7153" s="2">
        <v>0.48888888888888887</v>
      </c>
      <c r="C7153" t="s">
        <v>25</v>
      </c>
      <c r="D7153" t="s">
        <v>88</v>
      </c>
      <c r="E7153">
        <v>0</v>
      </c>
      <c r="F7153">
        <v>0</v>
      </c>
      <c r="G7153" t="s">
        <v>15</v>
      </c>
      <c r="H7153" t="s">
        <v>221</v>
      </c>
      <c r="I7153">
        <v>6136</v>
      </c>
      <c r="J7153" t="s">
        <v>16</v>
      </c>
      <c r="K7153" t="s">
        <v>17</v>
      </c>
      <c r="L7153">
        <v>2022</v>
      </c>
      <c r="M7153" t="s">
        <v>120</v>
      </c>
    </row>
    <row r="7154" spans="1:13" x14ac:dyDescent="0.25">
      <c r="A7154" s="1">
        <v>44797</v>
      </c>
      <c r="B7154" s="2">
        <v>0.89930555555555558</v>
      </c>
      <c r="C7154" t="s">
        <v>25</v>
      </c>
      <c r="D7154" t="s">
        <v>113</v>
      </c>
      <c r="E7154">
        <v>0</v>
      </c>
      <c r="F7154">
        <v>0</v>
      </c>
      <c r="G7154" t="s">
        <v>15</v>
      </c>
      <c r="H7154" t="s">
        <v>221</v>
      </c>
      <c r="I7154">
        <v>5816</v>
      </c>
      <c r="J7154" t="s">
        <v>16</v>
      </c>
      <c r="K7154" t="s">
        <v>17</v>
      </c>
      <c r="L7154">
        <v>2022</v>
      </c>
      <c r="M7154" t="s">
        <v>120</v>
      </c>
    </row>
    <row r="7155" spans="1:13" x14ac:dyDescent="0.25">
      <c r="A7155" s="1">
        <v>44797</v>
      </c>
      <c r="B7155" s="2">
        <v>0.90208333333333335</v>
      </c>
      <c r="C7155" t="s">
        <v>25</v>
      </c>
      <c r="D7155" t="s">
        <v>75</v>
      </c>
      <c r="E7155">
        <v>0</v>
      </c>
      <c r="F7155">
        <v>0</v>
      </c>
      <c r="G7155" t="s">
        <v>23</v>
      </c>
      <c r="H7155" t="s">
        <v>221</v>
      </c>
      <c r="I7155">
        <v>5926</v>
      </c>
      <c r="J7155" t="s">
        <v>16</v>
      </c>
      <c r="K7155" t="s">
        <v>17</v>
      </c>
      <c r="L7155">
        <v>2022</v>
      </c>
      <c r="M7155" t="s">
        <v>120</v>
      </c>
    </row>
    <row r="7156" spans="1:13" x14ac:dyDescent="0.25">
      <c r="A7156" s="1">
        <v>44798</v>
      </c>
      <c r="B7156" s="2">
        <v>0.30972222222222223</v>
      </c>
      <c r="C7156" t="s">
        <v>33</v>
      </c>
      <c r="D7156" t="s">
        <v>96</v>
      </c>
      <c r="E7156">
        <v>3</v>
      </c>
      <c r="F7156">
        <v>6</v>
      </c>
      <c r="G7156" t="s">
        <v>32</v>
      </c>
      <c r="H7156" t="s">
        <v>223</v>
      </c>
      <c r="I7156">
        <v>5040</v>
      </c>
      <c r="J7156" t="s">
        <v>16</v>
      </c>
      <c r="K7156" t="s">
        <v>17</v>
      </c>
      <c r="L7156">
        <v>2022</v>
      </c>
      <c r="M7156" t="s">
        <v>120</v>
      </c>
    </row>
    <row r="7157" spans="1:13" x14ac:dyDescent="0.25">
      <c r="A7157" s="1">
        <v>44798</v>
      </c>
      <c r="B7157" s="2">
        <v>0.32569444444444445</v>
      </c>
      <c r="C7157" t="s">
        <v>33</v>
      </c>
      <c r="D7157" t="s">
        <v>51</v>
      </c>
      <c r="E7157">
        <v>3</v>
      </c>
      <c r="F7157">
        <v>6</v>
      </c>
      <c r="G7157" t="s">
        <v>32</v>
      </c>
      <c r="H7157" t="s">
        <v>223</v>
      </c>
      <c r="I7157">
        <v>5218</v>
      </c>
      <c r="J7157" t="s">
        <v>16</v>
      </c>
      <c r="K7157" t="s">
        <v>17</v>
      </c>
      <c r="L7157">
        <v>2022</v>
      </c>
      <c r="M7157" t="s">
        <v>120</v>
      </c>
    </row>
    <row r="7158" spans="1:13" x14ac:dyDescent="0.25">
      <c r="A7158" s="1">
        <v>44798</v>
      </c>
      <c r="B7158" s="2">
        <v>0.62847222222222221</v>
      </c>
      <c r="C7158" t="s">
        <v>33</v>
      </c>
      <c r="D7158" t="s">
        <v>41</v>
      </c>
      <c r="E7158">
        <v>17</v>
      </c>
      <c r="F7158">
        <v>21</v>
      </c>
      <c r="G7158" t="s">
        <v>20</v>
      </c>
      <c r="H7158" t="s">
        <v>223</v>
      </c>
      <c r="I7158">
        <v>5181</v>
      </c>
      <c r="J7158" t="s">
        <v>16</v>
      </c>
      <c r="K7158" t="s">
        <v>17</v>
      </c>
      <c r="L7158">
        <v>2022</v>
      </c>
      <c r="M7158" t="s">
        <v>120</v>
      </c>
    </row>
    <row r="7159" spans="1:13" x14ac:dyDescent="0.25">
      <c r="A7159" s="1">
        <v>44799</v>
      </c>
      <c r="B7159" s="2">
        <v>0.55069444444444449</v>
      </c>
      <c r="C7159" t="s">
        <v>40</v>
      </c>
      <c r="D7159" t="s">
        <v>71</v>
      </c>
      <c r="E7159">
        <v>0</v>
      </c>
      <c r="F7159">
        <v>0</v>
      </c>
      <c r="G7159" t="s">
        <v>20</v>
      </c>
      <c r="H7159" t="s">
        <v>223</v>
      </c>
      <c r="I7159">
        <v>5130</v>
      </c>
      <c r="J7159" t="s">
        <v>55</v>
      </c>
      <c r="K7159" t="s">
        <v>56</v>
      </c>
      <c r="L7159">
        <v>2022</v>
      </c>
      <c r="M7159" t="s">
        <v>120</v>
      </c>
    </row>
    <row r="7160" spans="1:13" x14ac:dyDescent="0.25">
      <c r="A7160" s="1">
        <v>44799</v>
      </c>
      <c r="B7160" s="2">
        <v>0.67083333333333328</v>
      </c>
      <c r="C7160" t="s">
        <v>40</v>
      </c>
      <c r="D7160" t="s">
        <v>69</v>
      </c>
      <c r="E7160">
        <v>0</v>
      </c>
      <c r="F7160">
        <v>0</v>
      </c>
      <c r="G7160" t="s">
        <v>20</v>
      </c>
      <c r="H7160" t="s">
        <v>223</v>
      </c>
      <c r="I7160">
        <v>5137</v>
      </c>
      <c r="J7160" t="s">
        <v>16</v>
      </c>
      <c r="K7160" t="s">
        <v>17</v>
      </c>
      <c r="L7160">
        <v>2022</v>
      </c>
      <c r="M7160" t="s">
        <v>120</v>
      </c>
    </row>
    <row r="7161" spans="1:13" x14ac:dyDescent="0.25">
      <c r="A7161" s="1">
        <v>44799</v>
      </c>
      <c r="B7161" s="2">
        <v>0.78333333333333333</v>
      </c>
      <c r="C7161" t="s">
        <v>40</v>
      </c>
      <c r="D7161" t="s">
        <v>94</v>
      </c>
      <c r="E7161">
        <v>4</v>
      </c>
      <c r="F7161">
        <v>7</v>
      </c>
      <c r="G7161" t="s">
        <v>23</v>
      </c>
      <c r="H7161" t="s">
        <v>221</v>
      </c>
      <c r="I7161">
        <v>5956</v>
      </c>
      <c r="J7161" t="s">
        <v>16</v>
      </c>
      <c r="K7161" t="s">
        <v>17</v>
      </c>
      <c r="L7161">
        <v>2022</v>
      </c>
      <c r="M7161" t="s">
        <v>120</v>
      </c>
    </row>
    <row r="7162" spans="1:13" x14ac:dyDescent="0.25">
      <c r="A7162" s="1">
        <v>44799</v>
      </c>
      <c r="B7162" s="2">
        <v>0.85277777777777775</v>
      </c>
      <c r="C7162" t="s">
        <v>40</v>
      </c>
      <c r="D7162" t="s">
        <v>105</v>
      </c>
      <c r="E7162">
        <v>3</v>
      </c>
      <c r="F7162">
        <v>6</v>
      </c>
      <c r="G7162" t="s">
        <v>23</v>
      </c>
      <c r="H7162" t="s">
        <v>221</v>
      </c>
      <c r="I7162">
        <v>5391</v>
      </c>
      <c r="J7162" t="s">
        <v>16</v>
      </c>
      <c r="K7162" t="s">
        <v>17</v>
      </c>
      <c r="L7162">
        <v>2022</v>
      </c>
      <c r="M7162" t="s">
        <v>120</v>
      </c>
    </row>
    <row r="7163" spans="1:13" x14ac:dyDescent="0.25">
      <c r="A7163" s="1">
        <v>44799</v>
      </c>
      <c r="B7163" s="2">
        <v>0.8569444444444444</v>
      </c>
      <c r="C7163" t="s">
        <v>40</v>
      </c>
      <c r="D7163" t="s">
        <v>71</v>
      </c>
      <c r="E7163">
        <v>0</v>
      </c>
      <c r="F7163">
        <v>0</v>
      </c>
      <c r="G7163" t="s">
        <v>32</v>
      </c>
      <c r="H7163" t="s">
        <v>223</v>
      </c>
      <c r="I7163">
        <v>5119</v>
      </c>
      <c r="J7163" t="s">
        <v>16</v>
      </c>
      <c r="K7163" t="s">
        <v>17</v>
      </c>
      <c r="L7163">
        <v>2022</v>
      </c>
      <c r="M7163" t="s">
        <v>120</v>
      </c>
    </row>
    <row r="7164" spans="1:13" x14ac:dyDescent="0.25">
      <c r="A7164" s="1">
        <v>44799</v>
      </c>
      <c r="B7164" s="2">
        <v>4.2361111111111113E-2</v>
      </c>
      <c r="C7164" t="s">
        <v>40</v>
      </c>
      <c r="D7164" t="s">
        <v>78</v>
      </c>
      <c r="E7164">
        <v>4</v>
      </c>
      <c r="F7164">
        <v>10</v>
      </c>
      <c r="G7164" t="s">
        <v>20</v>
      </c>
      <c r="H7164" t="s">
        <v>223</v>
      </c>
      <c r="I7164">
        <v>5275</v>
      </c>
      <c r="J7164" t="s">
        <v>55</v>
      </c>
      <c r="K7164" t="s">
        <v>56</v>
      </c>
      <c r="L7164">
        <v>2022</v>
      </c>
      <c r="M7164" t="s">
        <v>120</v>
      </c>
    </row>
    <row r="7165" spans="1:13" x14ac:dyDescent="0.25">
      <c r="A7165" s="1">
        <v>44800</v>
      </c>
      <c r="B7165" s="2">
        <v>0.86736111111111114</v>
      </c>
      <c r="C7165" t="s">
        <v>50</v>
      </c>
      <c r="D7165" t="s">
        <v>78</v>
      </c>
      <c r="E7165">
        <v>0</v>
      </c>
      <c r="F7165">
        <v>0</v>
      </c>
      <c r="G7165" t="s">
        <v>20</v>
      </c>
      <c r="H7165" t="s">
        <v>223</v>
      </c>
      <c r="I7165">
        <v>5011</v>
      </c>
      <c r="J7165" t="s">
        <v>55</v>
      </c>
      <c r="K7165" t="s">
        <v>56</v>
      </c>
      <c r="L7165">
        <v>2022</v>
      </c>
      <c r="M7165" t="s">
        <v>120</v>
      </c>
    </row>
    <row r="7166" spans="1:13" x14ac:dyDescent="0.25">
      <c r="A7166" s="1">
        <v>44801</v>
      </c>
      <c r="B7166" s="2">
        <v>0.58611111111111114</v>
      </c>
      <c r="C7166" t="s">
        <v>53</v>
      </c>
      <c r="D7166" t="s">
        <v>26</v>
      </c>
      <c r="E7166">
        <v>4</v>
      </c>
      <c r="F7166">
        <v>8</v>
      </c>
      <c r="G7166" t="s">
        <v>20</v>
      </c>
      <c r="H7166" t="s">
        <v>223</v>
      </c>
      <c r="I7166">
        <v>5155</v>
      </c>
      <c r="J7166" t="s">
        <v>16</v>
      </c>
      <c r="K7166" t="s">
        <v>17</v>
      </c>
      <c r="L7166">
        <v>2022</v>
      </c>
      <c r="M7166" t="s">
        <v>120</v>
      </c>
    </row>
    <row r="7167" spans="1:13" x14ac:dyDescent="0.25">
      <c r="A7167" s="1">
        <v>44801</v>
      </c>
      <c r="B7167" s="2">
        <v>0.71527777777777779</v>
      </c>
      <c r="C7167" t="s">
        <v>53</v>
      </c>
      <c r="D7167" t="s">
        <v>58</v>
      </c>
      <c r="E7167">
        <v>5</v>
      </c>
      <c r="F7167">
        <v>11</v>
      </c>
      <c r="G7167" t="s">
        <v>15</v>
      </c>
      <c r="H7167" t="s">
        <v>221</v>
      </c>
      <c r="I7167">
        <v>6126</v>
      </c>
      <c r="J7167" t="s">
        <v>16</v>
      </c>
      <c r="K7167" t="s">
        <v>17</v>
      </c>
      <c r="L7167">
        <v>2022</v>
      </c>
      <c r="M7167" t="s">
        <v>120</v>
      </c>
    </row>
    <row r="7168" spans="1:13" x14ac:dyDescent="0.25">
      <c r="A7168" s="1">
        <v>44802</v>
      </c>
      <c r="B7168" s="2">
        <v>0.41388888888888886</v>
      </c>
      <c r="C7168" t="s">
        <v>13</v>
      </c>
      <c r="D7168" t="s">
        <v>80</v>
      </c>
      <c r="E7168">
        <v>3</v>
      </c>
      <c r="F7168">
        <v>6</v>
      </c>
      <c r="G7168" t="s">
        <v>20</v>
      </c>
      <c r="H7168" t="s">
        <v>223</v>
      </c>
      <c r="I7168">
        <v>5172</v>
      </c>
      <c r="J7168" t="s">
        <v>16</v>
      </c>
      <c r="K7168" t="s">
        <v>17</v>
      </c>
      <c r="L7168">
        <v>2022</v>
      </c>
      <c r="M7168" t="s">
        <v>120</v>
      </c>
    </row>
    <row r="7169" spans="1:13" x14ac:dyDescent="0.25">
      <c r="A7169" s="1">
        <v>44802</v>
      </c>
      <c r="B7169" s="2">
        <v>0.56041666666666667</v>
      </c>
      <c r="C7169" t="s">
        <v>13</v>
      </c>
      <c r="D7169" t="s">
        <v>65</v>
      </c>
      <c r="E7169">
        <v>3</v>
      </c>
      <c r="F7169">
        <v>6</v>
      </c>
      <c r="G7169" t="s">
        <v>23</v>
      </c>
      <c r="H7169" t="s">
        <v>221</v>
      </c>
      <c r="I7169">
        <v>5866</v>
      </c>
      <c r="J7169" t="s">
        <v>16</v>
      </c>
      <c r="K7169" t="s">
        <v>17</v>
      </c>
      <c r="L7169">
        <v>2022</v>
      </c>
      <c r="M7169" t="s">
        <v>120</v>
      </c>
    </row>
    <row r="7170" spans="1:13" x14ac:dyDescent="0.25">
      <c r="A7170" s="1">
        <v>44802</v>
      </c>
      <c r="B7170" s="2">
        <v>0.5756944444444444</v>
      </c>
      <c r="C7170" t="s">
        <v>13</v>
      </c>
      <c r="D7170" t="s">
        <v>34</v>
      </c>
      <c r="E7170">
        <v>4</v>
      </c>
      <c r="F7170">
        <v>7</v>
      </c>
      <c r="G7170" t="s">
        <v>23</v>
      </c>
      <c r="H7170" t="s">
        <v>221</v>
      </c>
      <c r="I7170">
        <v>5496</v>
      </c>
      <c r="J7170" t="s">
        <v>16</v>
      </c>
      <c r="K7170" t="s">
        <v>17</v>
      </c>
      <c r="L7170">
        <v>2022</v>
      </c>
      <c r="M7170" t="s">
        <v>120</v>
      </c>
    </row>
    <row r="7171" spans="1:13" x14ac:dyDescent="0.25">
      <c r="A7171" s="1">
        <v>44802</v>
      </c>
      <c r="B7171" s="2">
        <v>0.60833333333333328</v>
      </c>
      <c r="C7171" t="s">
        <v>13</v>
      </c>
      <c r="D7171" t="s">
        <v>79</v>
      </c>
      <c r="E7171">
        <v>0</v>
      </c>
      <c r="F7171">
        <v>0</v>
      </c>
      <c r="H7171" t="s">
        <v>221</v>
      </c>
      <c r="I7171">
        <v>8179</v>
      </c>
      <c r="J7171" t="s">
        <v>38</v>
      </c>
      <c r="K7171" t="s">
        <v>39</v>
      </c>
      <c r="L7171">
        <v>2022</v>
      </c>
      <c r="M7171" t="s">
        <v>120</v>
      </c>
    </row>
    <row r="7172" spans="1:13" x14ac:dyDescent="0.25">
      <c r="A7172" s="1">
        <v>44802</v>
      </c>
      <c r="B7172" s="2">
        <v>0.67013888888888884</v>
      </c>
      <c r="C7172" t="s">
        <v>13</v>
      </c>
      <c r="D7172" t="s">
        <v>122</v>
      </c>
      <c r="E7172">
        <v>7</v>
      </c>
      <c r="F7172">
        <v>10</v>
      </c>
      <c r="G7172" t="s">
        <v>15</v>
      </c>
      <c r="H7172" t="s">
        <v>221</v>
      </c>
      <c r="I7172">
        <v>5991</v>
      </c>
      <c r="J7172" t="s">
        <v>55</v>
      </c>
      <c r="K7172" t="s">
        <v>56</v>
      </c>
      <c r="L7172">
        <v>2022</v>
      </c>
      <c r="M7172" t="s">
        <v>120</v>
      </c>
    </row>
    <row r="7173" spans="1:13" x14ac:dyDescent="0.25">
      <c r="A7173" s="1">
        <v>44802</v>
      </c>
      <c r="B7173" s="2">
        <v>0.70138888888888884</v>
      </c>
      <c r="C7173" t="s">
        <v>13</v>
      </c>
      <c r="D7173" t="s">
        <v>59</v>
      </c>
      <c r="E7173">
        <v>0</v>
      </c>
      <c r="F7173">
        <v>0</v>
      </c>
      <c r="G7173" t="s">
        <v>20</v>
      </c>
      <c r="H7173" t="s">
        <v>223</v>
      </c>
      <c r="I7173">
        <v>5268</v>
      </c>
      <c r="J7173" t="s">
        <v>16</v>
      </c>
      <c r="K7173" t="s">
        <v>17</v>
      </c>
      <c r="L7173">
        <v>2022</v>
      </c>
      <c r="M7173" t="s">
        <v>120</v>
      </c>
    </row>
    <row r="7174" spans="1:13" x14ac:dyDescent="0.25">
      <c r="A7174" s="1">
        <v>44802</v>
      </c>
      <c r="B7174" s="2">
        <v>0.90763888888888888</v>
      </c>
      <c r="C7174" t="s">
        <v>13</v>
      </c>
      <c r="D7174" t="s">
        <v>98</v>
      </c>
      <c r="E7174">
        <v>5</v>
      </c>
      <c r="F7174">
        <v>11</v>
      </c>
      <c r="G7174" t="s">
        <v>32</v>
      </c>
      <c r="H7174" t="s">
        <v>223</v>
      </c>
      <c r="I7174">
        <v>5171</v>
      </c>
      <c r="J7174" t="s">
        <v>16</v>
      </c>
      <c r="K7174" t="s">
        <v>17</v>
      </c>
      <c r="L7174">
        <v>2022</v>
      </c>
      <c r="M7174" t="s">
        <v>120</v>
      </c>
    </row>
    <row r="7175" spans="1:13" x14ac:dyDescent="0.25">
      <c r="A7175" s="1">
        <v>44802</v>
      </c>
      <c r="B7175" s="2">
        <v>0.96388888888888891</v>
      </c>
      <c r="C7175" t="s">
        <v>13</v>
      </c>
      <c r="D7175" t="s">
        <v>35</v>
      </c>
      <c r="E7175">
        <v>5</v>
      </c>
      <c r="F7175">
        <v>10</v>
      </c>
      <c r="G7175" t="s">
        <v>15</v>
      </c>
      <c r="H7175" t="s">
        <v>221</v>
      </c>
      <c r="I7175">
        <v>5786</v>
      </c>
      <c r="J7175" t="s">
        <v>16</v>
      </c>
      <c r="K7175" t="s">
        <v>17</v>
      </c>
      <c r="L7175">
        <v>2022</v>
      </c>
      <c r="M7175" t="s">
        <v>120</v>
      </c>
    </row>
    <row r="7176" spans="1:13" x14ac:dyDescent="0.25">
      <c r="A7176" s="1">
        <v>44802</v>
      </c>
      <c r="B7176" s="2">
        <v>1.5972222222222221E-2</v>
      </c>
      <c r="C7176" t="s">
        <v>13</v>
      </c>
      <c r="D7176" t="s">
        <v>62</v>
      </c>
      <c r="E7176">
        <v>4</v>
      </c>
      <c r="F7176">
        <v>10</v>
      </c>
      <c r="G7176" t="s">
        <v>20</v>
      </c>
      <c r="H7176" t="s">
        <v>223</v>
      </c>
      <c r="I7176">
        <v>5125</v>
      </c>
      <c r="J7176" t="s">
        <v>16</v>
      </c>
      <c r="K7176" t="s">
        <v>17</v>
      </c>
      <c r="L7176">
        <v>2022</v>
      </c>
      <c r="M7176" t="s">
        <v>120</v>
      </c>
    </row>
    <row r="7177" spans="1:13" x14ac:dyDescent="0.25">
      <c r="A7177" s="1">
        <v>44803</v>
      </c>
      <c r="B7177" s="2">
        <v>0.43958333333333333</v>
      </c>
      <c r="C7177" t="s">
        <v>21</v>
      </c>
      <c r="D7177" t="s">
        <v>58</v>
      </c>
      <c r="E7177">
        <v>9</v>
      </c>
      <c r="F7177">
        <v>12</v>
      </c>
      <c r="G7177" t="s">
        <v>23</v>
      </c>
      <c r="H7177" t="s">
        <v>221</v>
      </c>
      <c r="I7177">
        <v>5796</v>
      </c>
      <c r="J7177" t="s">
        <v>16</v>
      </c>
      <c r="K7177" t="s">
        <v>17</v>
      </c>
      <c r="L7177">
        <v>2022</v>
      </c>
      <c r="M7177" t="s">
        <v>120</v>
      </c>
    </row>
    <row r="7178" spans="1:13" x14ac:dyDescent="0.25">
      <c r="A7178" s="1">
        <v>44803</v>
      </c>
      <c r="B7178" s="2">
        <v>0.57986111111111116</v>
      </c>
      <c r="C7178" t="s">
        <v>21</v>
      </c>
      <c r="D7178" t="s">
        <v>71</v>
      </c>
      <c r="E7178">
        <v>4</v>
      </c>
      <c r="F7178">
        <v>7</v>
      </c>
      <c r="G7178" t="s">
        <v>20</v>
      </c>
      <c r="H7178" t="s">
        <v>223</v>
      </c>
      <c r="I7178">
        <v>5336</v>
      </c>
      <c r="J7178" t="s">
        <v>16</v>
      </c>
      <c r="K7178" t="s">
        <v>17</v>
      </c>
      <c r="L7178">
        <v>2022</v>
      </c>
      <c r="M7178" t="s">
        <v>120</v>
      </c>
    </row>
    <row r="7179" spans="1:13" x14ac:dyDescent="0.25">
      <c r="A7179" s="1">
        <v>44803</v>
      </c>
      <c r="B7179" s="2">
        <v>0.63194444444444442</v>
      </c>
      <c r="C7179" t="s">
        <v>21</v>
      </c>
      <c r="D7179" t="s">
        <v>59</v>
      </c>
      <c r="E7179">
        <v>7</v>
      </c>
      <c r="F7179">
        <v>10</v>
      </c>
      <c r="G7179" t="s">
        <v>20</v>
      </c>
      <c r="H7179" t="s">
        <v>223</v>
      </c>
      <c r="I7179">
        <v>5124</v>
      </c>
      <c r="J7179" t="s">
        <v>16</v>
      </c>
      <c r="K7179" t="s">
        <v>17</v>
      </c>
      <c r="L7179">
        <v>2022</v>
      </c>
      <c r="M7179" t="s">
        <v>120</v>
      </c>
    </row>
    <row r="7180" spans="1:13" x14ac:dyDescent="0.25">
      <c r="A7180" s="1">
        <v>44803</v>
      </c>
      <c r="B7180" s="2">
        <v>0.77986111111111112</v>
      </c>
      <c r="C7180" t="s">
        <v>21</v>
      </c>
      <c r="D7180" t="s">
        <v>28</v>
      </c>
      <c r="E7180">
        <v>3</v>
      </c>
      <c r="F7180">
        <v>6</v>
      </c>
      <c r="G7180" t="s">
        <v>20</v>
      </c>
      <c r="H7180" t="s">
        <v>223</v>
      </c>
      <c r="I7180">
        <v>5153</v>
      </c>
      <c r="J7180" t="s">
        <v>16</v>
      </c>
      <c r="K7180" t="s">
        <v>17</v>
      </c>
      <c r="L7180">
        <v>2022</v>
      </c>
      <c r="M7180" t="s">
        <v>120</v>
      </c>
    </row>
    <row r="7181" spans="1:13" x14ac:dyDescent="0.25">
      <c r="A7181" s="1">
        <v>44803</v>
      </c>
      <c r="B7181" s="2">
        <v>0.82291666666666663</v>
      </c>
      <c r="C7181" t="s">
        <v>21</v>
      </c>
      <c r="D7181" t="s">
        <v>28</v>
      </c>
      <c r="E7181">
        <v>6</v>
      </c>
      <c r="F7181">
        <v>12</v>
      </c>
      <c r="G7181" t="s">
        <v>20</v>
      </c>
      <c r="H7181" t="s">
        <v>223</v>
      </c>
      <c r="I7181">
        <v>5153</v>
      </c>
      <c r="J7181" t="s">
        <v>16</v>
      </c>
      <c r="K7181" t="s">
        <v>17</v>
      </c>
      <c r="L7181">
        <v>2022</v>
      </c>
      <c r="M7181" t="s">
        <v>120</v>
      </c>
    </row>
    <row r="7182" spans="1:13" x14ac:dyDescent="0.25">
      <c r="A7182" s="1">
        <v>44803</v>
      </c>
      <c r="B7182" s="2">
        <v>0.95138888888888884</v>
      </c>
      <c r="C7182" t="s">
        <v>21</v>
      </c>
      <c r="D7182" t="s">
        <v>44</v>
      </c>
      <c r="E7182">
        <v>0</v>
      </c>
      <c r="F7182">
        <v>0</v>
      </c>
      <c r="G7182" t="s">
        <v>23</v>
      </c>
      <c r="H7182" t="s">
        <v>221</v>
      </c>
      <c r="I7182">
        <v>5821</v>
      </c>
      <c r="J7182" t="s">
        <v>16</v>
      </c>
      <c r="K7182" t="s">
        <v>17</v>
      </c>
      <c r="L7182">
        <v>2022</v>
      </c>
      <c r="M7182" t="s">
        <v>120</v>
      </c>
    </row>
    <row r="7183" spans="1:13" x14ac:dyDescent="0.25">
      <c r="A7183" s="1">
        <v>44803</v>
      </c>
      <c r="B7183" s="2">
        <v>8.1250000000000003E-2</v>
      </c>
      <c r="C7183" t="s">
        <v>21</v>
      </c>
      <c r="D7183" t="s">
        <v>48</v>
      </c>
      <c r="E7183">
        <v>9</v>
      </c>
      <c r="F7183">
        <v>14</v>
      </c>
      <c r="G7183" t="s">
        <v>15</v>
      </c>
      <c r="H7183" t="s">
        <v>221</v>
      </c>
      <c r="I7183">
        <v>5606</v>
      </c>
      <c r="J7183" t="s">
        <v>38</v>
      </c>
      <c r="K7183" t="s">
        <v>39</v>
      </c>
      <c r="L7183">
        <v>2022</v>
      </c>
      <c r="M7183" t="s">
        <v>120</v>
      </c>
    </row>
    <row r="7184" spans="1:13" x14ac:dyDescent="0.25">
      <c r="A7184" s="1">
        <v>44804</v>
      </c>
      <c r="B7184" s="2">
        <v>0.39930555555555558</v>
      </c>
      <c r="C7184" t="s">
        <v>25</v>
      </c>
      <c r="D7184" t="s">
        <v>93</v>
      </c>
      <c r="E7184">
        <v>6</v>
      </c>
      <c r="F7184">
        <v>9</v>
      </c>
      <c r="G7184" t="s">
        <v>32</v>
      </c>
      <c r="H7184" t="s">
        <v>223</v>
      </c>
      <c r="I7184">
        <v>5346</v>
      </c>
      <c r="J7184" t="s">
        <v>16</v>
      </c>
      <c r="K7184" t="s">
        <v>17</v>
      </c>
      <c r="L7184">
        <v>2022</v>
      </c>
      <c r="M7184" t="s">
        <v>120</v>
      </c>
    </row>
    <row r="7185" spans="1:13" x14ac:dyDescent="0.25">
      <c r="A7185" s="1">
        <v>44804</v>
      </c>
      <c r="B7185" s="2">
        <v>0.51041666666666663</v>
      </c>
      <c r="C7185" t="s">
        <v>25</v>
      </c>
      <c r="D7185" t="s">
        <v>65</v>
      </c>
      <c r="E7185">
        <v>0</v>
      </c>
      <c r="F7185">
        <v>0</v>
      </c>
      <c r="G7185" t="s">
        <v>23</v>
      </c>
      <c r="H7185" t="s">
        <v>221</v>
      </c>
      <c r="I7185">
        <v>5876</v>
      </c>
      <c r="J7185" t="s">
        <v>16</v>
      </c>
      <c r="K7185" t="s">
        <v>17</v>
      </c>
      <c r="L7185">
        <v>2022</v>
      </c>
      <c r="M7185" t="s">
        <v>120</v>
      </c>
    </row>
    <row r="7186" spans="1:13" x14ac:dyDescent="0.25">
      <c r="A7186" s="1">
        <v>44804</v>
      </c>
      <c r="B7186" s="2">
        <v>0.52083333333333337</v>
      </c>
      <c r="C7186" t="s">
        <v>25</v>
      </c>
      <c r="D7186" t="s">
        <v>65</v>
      </c>
      <c r="E7186">
        <v>3</v>
      </c>
      <c r="F7186">
        <v>6</v>
      </c>
      <c r="G7186" t="s">
        <v>23</v>
      </c>
      <c r="H7186" t="s">
        <v>221</v>
      </c>
      <c r="I7186">
        <v>5866</v>
      </c>
      <c r="J7186" t="s">
        <v>16</v>
      </c>
      <c r="K7186" t="s">
        <v>17</v>
      </c>
      <c r="L7186">
        <v>2022</v>
      </c>
      <c r="M7186" t="s">
        <v>120</v>
      </c>
    </row>
    <row r="7187" spans="1:13" x14ac:dyDescent="0.25">
      <c r="A7187" s="1">
        <v>44804</v>
      </c>
      <c r="B7187" s="2">
        <v>0.67777777777777781</v>
      </c>
      <c r="C7187" t="s">
        <v>25</v>
      </c>
      <c r="D7187" t="s">
        <v>93</v>
      </c>
      <c r="E7187">
        <v>0</v>
      </c>
      <c r="F7187">
        <v>0</v>
      </c>
      <c r="G7187" t="s">
        <v>20</v>
      </c>
      <c r="H7187" t="s">
        <v>223</v>
      </c>
      <c r="I7187">
        <v>5312</v>
      </c>
      <c r="J7187" t="s">
        <v>16</v>
      </c>
      <c r="K7187" t="s">
        <v>17</v>
      </c>
      <c r="L7187">
        <v>2022</v>
      </c>
      <c r="M7187" t="s">
        <v>120</v>
      </c>
    </row>
    <row r="7188" spans="1:13" x14ac:dyDescent="0.25">
      <c r="A7188" s="1">
        <v>44804</v>
      </c>
      <c r="B7188" s="2">
        <v>0.6958333333333333</v>
      </c>
      <c r="C7188" t="s">
        <v>25</v>
      </c>
      <c r="D7188" t="s">
        <v>35</v>
      </c>
      <c r="E7188">
        <v>3</v>
      </c>
      <c r="F7188">
        <v>6</v>
      </c>
      <c r="G7188" t="s">
        <v>15</v>
      </c>
      <c r="H7188" t="s">
        <v>221</v>
      </c>
      <c r="I7188">
        <v>5486</v>
      </c>
      <c r="J7188" t="s">
        <v>16</v>
      </c>
      <c r="K7188" t="s">
        <v>17</v>
      </c>
      <c r="L7188">
        <v>2022</v>
      </c>
      <c r="M7188" t="s">
        <v>120</v>
      </c>
    </row>
    <row r="7189" spans="1:13" x14ac:dyDescent="0.25">
      <c r="A7189" s="1">
        <v>44804</v>
      </c>
      <c r="B7189" s="2">
        <v>0.86388888888888893</v>
      </c>
      <c r="C7189" t="s">
        <v>25</v>
      </c>
      <c r="D7189" t="s">
        <v>97</v>
      </c>
      <c r="E7189">
        <v>0</v>
      </c>
      <c r="F7189">
        <v>0</v>
      </c>
      <c r="G7189" t="s">
        <v>20</v>
      </c>
      <c r="H7189" t="s">
        <v>223</v>
      </c>
      <c r="I7189">
        <v>5282</v>
      </c>
      <c r="J7189" t="s">
        <v>16</v>
      </c>
      <c r="K7189" t="s">
        <v>17</v>
      </c>
      <c r="L7189">
        <v>2022</v>
      </c>
      <c r="M7189" t="s">
        <v>120</v>
      </c>
    </row>
    <row r="7190" spans="1:13" x14ac:dyDescent="0.25">
      <c r="A7190" s="1">
        <v>44804</v>
      </c>
      <c r="B7190" s="2">
        <v>6.805555555555555E-2</v>
      </c>
      <c r="C7190" t="s">
        <v>25</v>
      </c>
      <c r="D7190" t="s">
        <v>35</v>
      </c>
      <c r="E7190">
        <v>5</v>
      </c>
      <c r="F7190">
        <v>10</v>
      </c>
      <c r="G7190" t="s">
        <v>15</v>
      </c>
      <c r="H7190" t="s">
        <v>221</v>
      </c>
      <c r="I7190">
        <v>5391</v>
      </c>
      <c r="J7190" t="s">
        <v>16</v>
      </c>
      <c r="K7190" t="s">
        <v>17</v>
      </c>
      <c r="L7190">
        <v>2022</v>
      </c>
      <c r="M7190" t="s">
        <v>120</v>
      </c>
    </row>
    <row r="7191" spans="1:13" x14ac:dyDescent="0.25">
      <c r="A7191" s="1">
        <v>44805</v>
      </c>
      <c r="B7191" s="2">
        <v>0.24791666666666667</v>
      </c>
      <c r="C7191" t="s">
        <v>33</v>
      </c>
      <c r="D7191" t="s">
        <v>47</v>
      </c>
      <c r="E7191">
        <v>3</v>
      </c>
      <c r="F7191">
        <v>6</v>
      </c>
      <c r="G7191" t="s">
        <v>23</v>
      </c>
      <c r="H7191" t="s">
        <v>221</v>
      </c>
      <c r="I7191">
        <v>5606</v>
      </c>
      <c r="J7191" t="s">
        <v>91</v>
      </c>
      <c r="K7191" t="s">
        <v>92</v>
      </c>
      <c r="L7191">
        <v>2022</v>
      </c>
      <c r="M7191" t="s">
        <v>120</v>
      </c>
    </row>
    <row r="7192" spans="1:13" x14ac:dyDescent="0.25">
      <c r="A7192" s="1">
        <v>44805</v>
      </c>
      <c r="B7192" s="2">
        <v>4.027777777777778E-2</v>
      </c>
      <c r="C7192" t="s">
        <v>33</v>
      </c>
      <c r="D7192" t="s">
        <v>60</v>
      </c>
      <c r="E7192">
        <v>7</v>
      </c>
      <c r="F7192">
        <v>14</v>
      </c>
      <c r="G7192" t="s">
        <v>23</v>
      </c>
      <c r="H7192" t="s">
        <v>224</v>
      </c>
      <c r="I7192">
        <v>3018</v>
      </c>
      <c r="J7192" t="s">
        <v>61</v>
      </c>
      <c r="K7192" t="s">
        <v>17</v>
      </c>
      <c r="L7192">
        <v>2022</v>
      </c>
      <c r="M7192" t="s">
        <v>120</v>
      </c>
    </row>
    <row r="7193" spans="1:13" x14ac:dyDescent="0.25">
      <c r="A7193" s="1">
        <v>44805</v>
      </c>
      <c r="B7193" s="2">
        <v>0.35</v>
      </c>
      <c r="C7193" t="s">
        <v>33</v>
      </c>
      <c r="D7193" t="s">
        <v>69</v>
      </c>
      <c r="E7193">
        <v>0</v>
      </c>
      <c r="F7193">
        <v>0</v>
      </c>
      <c r="G7193" t="s">
        <v>20</v>
      </c>
      <c r="H7193" t="s">
        <v>223</v>
      </c>
      <c r="I7193">
        <v>5051</v>
      </c>
      <c r="J7193" t="s">
        <v>29</v>
      </c>
      <c r="K7193" t="s">
        <v>30</v>
      </c>
      <c r="L7193">
        <v>2022</v>
      </c>
      <c r="M7193" t="s">
        <v>120</v>
      </c>
    </row>
    <row r="7194" spans="1:13" x14ac:dyDescent="0.25">
      <c r="A7194" s="1">
        <v>44805</v>
      </c>
      <c r="B7194" s="2">
        <v>0.55208333333333337</v>
      </c>
      <c r="C7194" t="s">
        <v>33</v>
      </c>
      <c r="D7194" t="s">
        <v>37</v>
      </c>
      <c r="E7194">
        <v>5</v>
      </c>
      <c r="F7194">
        <v>8</v>
      </c>
      <c r="G7194" t="s">
        <v>32</v>
      </c>
      <c r="H7194" t="s">
        <v>223</v>
      </c>
      <c r="I7194">
        <v>5041</v>
      </c>
      <c r="J7194" t="s">
        <v>16</v>
      </c>
      <c r="K7194" t="s">
        <v>17</v>
      </c>
      <c r="L7194">
        <v>2022</v>
      </c>
      <c r="M7194" t="s">
        <v>120</v>
      </c>
    </row>
    <row r="7195" spans="1:13" x14ac:dyDescent="0.25">
      <c r="A7195" s="1">
        <v>44806</v>
      </c>
      <c r="B7195" s="2">
        <v>0.3263888888888889</v>
      </c>
      <c r="C7195" t="s">
        <v>40</v>
      </c>
      <c r="D7195" t="s">
        <v>26</v>
      </c>
      <c r="E7195">
        <v>3</v>
      </c>
      <c r="F7195">
        <v>6</v>
      </c>
      <c r="G7195" t="s">
        <v>32</v>
      </c>
      <c r="H7195" t="s">
        <v>223</v>
      </c>
      <c r="I7195">
        <v>5038</v>
      </c>
      <c r="J7195" t="s">
        <v>38</v>
      </c>
      <c r="K7195" t="s">
        <v>39</v>
      </c>
      <c r="L7195">
        <v>2022</v>
      </c>
      <c r="M7195" t="s">
        <v>120</v>
      </c>
    </row>
    <row r="7196" spans="1:13" x14ac:dyDescent="0.25">
      <c r="A7196" s="1">
        <v>44806</v>
      </c>
      <c r="B7196" s="2">
        <v>0.51944444444444449</v>
      </c>
      <c r="C7196" t="s">
        <v>40</v>
      </c>
      <c r="D7196" t="s">
        <v>65</v>
      </c>
      <c r="E7196">
        <v>4</v>
      </c>
      <c r="F7196">
        <v>7</v>
      </c>
      <c r="G7196" t="s">
        <v>23</v>
      </c>
      <c r="H7196" t="s">
        <v>221</v>
      </c>
      <c r="I7196">
        <v>6051</v>
      </c>
      <c r="J7196" t="s">
        <v>55</v>
      </c>
      <c r="K7196" t="s">
        <v>56</v>
      </c>
      <c r="L7196">
        <v>2022</v>
      </c>
      <c r="M7196" t="s">
        <v>120</v>
      </c>
    </row>
    <row r="7197" spans="1:13" x14ac:dyDescent="0.25">
      <c r="A7197" s="1">
        <v>44806</v>
      </c>
      <c r="B7197" s="2">
        <v>0.88541666666666663</v>
      </c>
      <c r="C7197" t="s">
        <v>40</v>
      </c>
      <c r="D7197" t="s">
        <v>108</v>
      </c>
      <c r="E7197">
        <v>24</v>
      </c>
      <c r="F7197">
        <v>29</v>
      </c>
      <c r="G7197" t="s">
        <v>15</v>
      </c>
      <c r="H7197" t="s">
        <v>221</v>
      </c>
      <c r="I7197">
        <v>5681</v>
      </c>
      <c r="J7197" t="s">
        <v>16</v>
      </c>
      <c r="K7197" t="s">
        <v>17</v>
      </c>
      <c r="L7197">
        <v>2022</v>
      </c>
      <c r="M7197" t="s">
        <v>120</v>
      </c>
    </row>
    <row r="7198" spans="1:13" x14ac:dyDescent="0.25">
      <c r="A7198" s="1">
        <v>44806</v>
      </c>
      <c r="B7198" s="2">
        <v>0.97777777777777775</v>
      </c>
      <c r="C7198" t="s">
        <v>40</v>
      </c>
      <c r="D7198" t="s">
        <v>65</v>
      </c>
      <c r="E7198">
        <v>8</v>
      </c>
      <c r="F7198">
        <v>13</v>
      </c>
      <c r="G7198" t="s">
        <v>15</v>
      </c>
      <c r="H7198" t="s">
        <v>221</v>
      </c>
      <c r="I7198">
        <v>5711</v>
      </c>
      <c r="J7198" t="s">
        <v>16</v>
      </c>
      <c r="K7198" t="s">
        <v>17</v>
      </c>
      <c r="L7198">
        <v>2022</v>
      </c>
      <c r="M7198" t="s">
        <v>120</v>
      </c>
    </row>
    <row r="7199" spans="1:13" x14ac:dyDescent="0.25">
      <c r="A7199" s="1">
        <v>44806</v>
      </c>
      <c r="B7199" s="2">
        <v>0.39513888888888887</v>
      </c>
      <c r="C7199" t="s">
        <v>40</v>
      </c>
      <c r="D7199" t="s">
        <v>72</v>
      </c>
      <c r="E7199">
        <v>4</v>
      </c>
      <c r="F7199">
        <v>9</v>
      </c>
      <c r="G7199" t="s">
        <v>32</v>
      </c>
      <c r="H7199" t="s">
        <v>222</v>
      </c>
      <c r="I7199">
        <v>6166</v>
      </c>
      <c r="J7199" t="s">
        <v>16</v>
      </c>
      <c r="K7199" t="s">
        <v>17</v>
      </c>
      <c r="L7199">
        <v>2022</v>
      </c>
      <c r="M7199" t="s">
        <v>120</v>
      </c>
    </row>
    <row r="7200" spans="1:13" x14ac:dyDescent="0.25">
      <c r="A7200" s="1">
        <v>44807</v>
      </c>
      <c r="B7200" s="2">
        <v>0.53055555555555556</v>
      </c>
      <c r="C7200" t="s">
        <v>50</v>
      </c>
      <c r="D7200" t="s">
        <v>14</v>
      </c>
      <c r="E7200">
        <v>4</v>
      </c>
      <c r="F7200">
        <v>8</v>
      </c>
      <c r="G7200" t="s">
        <v>15</v>
      </c>
      <c r="H7200" t="s">
        <v>221</v>
      </c>
      <c r="I7200">
        <v>5716</v>
      </c>
      <c r="J7200" t="s">
        <v>55</v>
      </c>
      <c r="K7200" t="s">
        <v>56</v>
      </c>
      <c r="L7200">
        <v>2022</v>
      </c>
      <c r="M7200" t="s">
        <v>120</v>
      </c>
    </row>
    <row r="7201" spans="1:13" x14ac:dyDescent="0.25">
      <c r="A7201" s="1">
        <v>44807</v>
      </c>
      <c r="B7201" s="2">
        <v>0.69374999999999998</v>
      </c>
      <c r="C7201" t="s">
        <v>50</v>
      </c>
      <c r="D7201" t="s">
        <v>48</v>
      </c>
      <c r="E7201">
        <v>12</v>
      </c>
      <c r="F7201">
        <v>16</v>
      </c>
      <c r="G7201" t="s">
        <v>15</v>
      </c>
      <c r="H7201" t="s">
        <v>221</v>
      </c>
      <c r="I7201">
        <v>5691</v>
      </c>
      <c r="J7201" t="s">
        <v>38</v>
      </c>
      <c r="K7201" t="s">
        <v>39</v>
      </c>
      <c r="L7201">
        <v>2022</v>
      </c>
      <c r="M7201" t="s">
        <v>120</v>
      </c>
    </row>
    <row r="7202" spans="1:13" x14ac:dyDescent="0.25">
      <c r="A7202" s="1">
        <v>44807</v>
      </c>
      <c r="B7202" s="2">
        <v>0.8256944444444444</v>
      </c>
      <c r="C7202" t="s">
        <v>50</v>
      </c>
      <c r="D7202" t="s">
        <v>70</v>
      </c>
      <c r="E7202">
        <v>0</v>
      </c>
      <c r="F7202">
        <v>0</v>
      </c>
      <c r="G7202" t="s">
        <v>20</v>
      </c>
      <c r="H7202" t="s">
        <v>223</v>
      </c>
      <c r="I7202">
        <v>5245</v>
      </c>
      <c r="J7202" t="s">
        <v>16</v>
      </c>
      <c r="K7202" t="s">
        <v>17</v>
      </c>
      <c r="L7202">
        <v>2022</v>
      </c>
      <c r="M7202" t="s">
        <v>120</v>
      </c>
    </row>
    <row r="7203" spans="1:13" x14ac:dyDescent="0.25">
      <c r="A7203" s="1">
        <v>44807</v>
      </c>
      <c r="B7203" s="2">
        <v>3.1944444444444442E-2</v>
      </c>
      <c r="C7203" t="s">
        <v>50</v>
      </c>
      <c r="D7203" t="s">
        <v>14</v>
      </c>
      <c r="E7203">
        <v>13</v>
      </c>
      <c r="F7203">
        <v>20</v>
      </c>
      <c r="G7203" t="s">
        <v>15</v>
      </c>
      <c r="H7203" t="s">
        <v>221</v>
      </c>
      <c r="I7203">
        <v>5826</v>
      </c>
      <c r="J7203" t="s">
        <v>16</v>
      </c>
      <c r="K7203" t="s">
        <v>17</v>
      </c>
      <c r="L7203">
        <v>2022</v>
      </c>
      <c r="M7203" t="s">
        <v>120</v>
      </c>
    </row>
    <row r="7204" spans="1:13" x14ac:dyDescent="0.25">
      <c r="A7204" s="1">
        <v>44808</v>
      </c>
      <c r="B7204" s="2">
        <v>0.57361111111111107</v>
      </c>
      <c r="C7204" t="s">
        <v>53</v>
      </c>
      <c r="D7204" t="s">
        <v>65</v>
      </c>
      <c r="E7204">
        <v>12</v>
      </c>
      <c r="F7204">
        <v>17</v>
      </c>
      <c r="G7204" t="s">
        <v>23</v>
      </c>
      <c r="H7204" t="s">
        <v>221</v>
      </c>
      <c r="I7204">
        <v>5861</v>
      </c>
      <c r="J7204" t="s">
        <v>16</v>
      </c>
      <c r="K7204" t="s">
        <v>17</v>
      </c>
      <c r="L7204">
        <v>2022</v>
      </c>
      <c r="M7204" t="s">
        <v>120</v>
      </c>
    </row>
    <row r="7205" spans="1:13" x14ac:dyDescent="0.25">
      <c r="A7205" s="1">
        <v>44808</v>
      </c>
      <c r="B7205" s="2">
        <v>0.85833333333333328</v>
      </c>
      <c r="C7205" t="s">
        <v>53</v>
      </c>
      <c r="D7205" t="s">
        <v>34</v>
      </c>
      <c r="E7205">
        <v>6</v>
      </c>
      <c r="F7205">
        <v>13</v>
      </c>
      <c r="G7205" t="s">
        <v>15</v>
      </c>
      <c r="H7205" t="s">
        <v>221</v>
      </c>
      <c r="I7205">
        <v>5391</v>
      </c>
      <c r="J7205" t="s">
        <v>55</v>
      </c>
      <c r="K7205" t="s">
        <v>56</v>
      </c>
      <c r="L7205">
        <v>2022</v>
      </c>
      <c r="M7205" t="s">
        <v>120</v>
      </c>
    </row>
    <row r="7206" spans="1:13" x14ac:dyDescent="0.25">
      <c r="A7206" s="1">
        <v>44809</v>
      </c>
      <c r="B7206" s="2">
        <v>0.81527777777777777</v>
      </c>
      <c r="C7206" t="s">
        <v>13</v>
      </c>
      <c r="D7206" t="s">
        <v>96</v>
      </c>
      <c r="E7206">
        <v>0</v>
      </c>
      <c r="F7206">
        <v>0</v>
      </c>
      <c r="G7206" t="s">
        <v>32</v>
      </c>
      <c r="H7206" t="s">
        <v>223</v>
      </c>
      <c r="I7206">
        <v>5033</v>
      </c>
      <c r="J7206" t="s">
        <v>16</v>
      </c>
      <c r="K7206" t="s">
        <v>17</v>
      </c>
      <c r="L7206">
        <v>2022</v>
      </c>
      <c r="M7206" t="s">
        <v>120</v>
      </c>
    </row>
    <row r="7207" spans="1:13" x14ac:dyDescent="0.25">
      <c r="A7207" s="1">
        <v>44810</v>
      </c>
      <c r="B7207" s="2">
        <v>0.36527777777777776</v>
      </c>
      <c r="C7207" t="s">
        <v>21</v>
      </c>
      <c r="D7207" t="s">
        <v>26</v>
      </c>
      <c r="E7207">
        <v>4</v>
      </c>
      <c r="F7207">
        <v>7</v>
      </c>
      <c r="G7207" t="s">
        <v>20</v>
      </c>
      <c r="H7207" t="s">
        <v>223</v>
      </c>
      <c r="I7207">
        <v>5133</v>
      </c>
      <c r="J7207" t="s">
        <v>16</v>
      </c>
      <c r="K7207" t="s">
        <v>17</v>
      </c>
      <c r="L7207">
        <v>2022</v>
      </c>
      <c r="M7207" t="s">
        <v>120</v>
      </c>
    </row>
    <row r="7208" spans="1:13" x14ac:dyDescent="0.25">
      <c r="A7208" s="1">
        <v>44810</v>
      </c>
      <c r="B7208" s="2">
        <v>0.55694444444444446</v>
      </c>
      <c r="C7208" t="s">
        <v>21</v>
      </c>
      <c r="D7208" t="s">
        <v>28</v>
      </c>
      <c r="E7208">
        <v>4</v>
      </c>
      <c r="F7208">
        <v>7</v>
      </c>
      <c r="G7208" t="s">
        <v>32</v>
      </c>
      <c r="H7208" t="s">
        <v>223</v>
      </c>
      <c r="I7208">
        <v>5086</v>
      </c>
      <c r="J7208" t="s">
        <v>16</v>
      </c>
      <c r="K7208" t="s">
        <v>17</v>
      </c>
      <c r="L7208">
        <v>2022</v>
      </c>
      <c r="M7208" t="s">
        <v>120</v>
      </c>
    </row>
    <row r="7209" spans="1:13" x14ac:dyDescent="0.25">
      <c r="A7209" s="1">
        <v>44810</v>
      </c>
      <c r="B7209" s="2">
        <v>0.55972222222222223</v>
      </c>
      <c r="C7209" t="s">
        <v>21</v>
      </c>
      <c r="D7209" t="s">
        <v>78</v>
      </c>
      <c r="E7209">
        <v>0</v>
      </c>
      <c r="F7209">
        <v>0</v>
      </c>
      <c r="G7209" t="s">
        <v>20</v>
      </c>
      <c r="H7209" t="s">
        <v>223</v>
      </c>
      <c r="I7209">
        <v>5124</v>
      </c>
      <c r="J7209" t="s">
        <v>16</v>
      </c>
      <c r="K7209" t="s">
        <v>17</v>
      </c>
      <c r="L7209">
        <v>2022</v>
      </c>
      <c r="M7209" t="s">
        <v>120</v>
      </c>
    </row>
    <row r="7210" spans="1:13" x14ac:dyDescent="0.25">
      <c r="A7210" s="1">
        <v>44810</v>
      </c>
      <c r="B7210" s="2">
        <v>0.89097222222222228</v>
      </c>
      <c r="C7210" t="s">
        <v>21</v>
      </c>
      <c r="D7210" t="s">
        <v>71</v>
      </c>
      <c r="E7210">
        <v>7</v>
      </c>
      <c r="F7210">
        <v>11</v>
      </c>
      <c r="G7210" t="s">
        <v>20</v>
      </c>
      <c r="H7210" t="s">
        <v>223</v>
      </c>
      <c r="I7210">
        <v>5191</v>
      </c>
      <c r="J7210" t="s">
        <v>16</v>
      </c>
      <c r="K7210" t="s">
        <v>17</v>
      </c>
      <c r="L7210">
        <v>2022</v>
      </c>
      <c r="M7210" t="s">
        <v>120</v>
      </c>
    </row>
    <row r="7211" spans="1:13" x14ac:dyDescent="0.25">
      <c r="A7211" s="1">
        <v>44810</v>
      </c>
      <c r="B7211" s="2">
        <v>0.91527777777777775</v>
      </c>
      <c r="C7211" t="s">
        <v>21</v>
      </c>
      <c r="D7211" t="s">
        <v>79</v>
      </c>
      <c r="E7211">
        <v>0</v>
      </c>
      <c r="F7211">
        <v>0</v>
      </c>
      <c r="G7211" t="s">
        <v>15</v>
      </c>
      <c r="H7211" t="s">
        <v>221</v>
      </c>
      <c r="I7211">
        <v>5741</v>
      </c>
      <c r="J7211" t="s">
        <v>91</v>
      </c>
      <c r="K7211" t="s">
        <v>92</v>
      </c>
      <c r="L7211">
        <v>2022</v>
      </c>
      <c r="M7211" t="s">
        <v>120</v>
      </c>
    </row>
    <row r="7212" spans="1:13" x14ac:dyDescent="0.25">
      <c r="A7212" s="1">
        <v>44810</v>
      </c>
      <c r="B7212" s="2">
        <v>0.99097222222222225</v>
      </c>
      <c r="C7212" t="s">
        <v>21</v>
      </c>
      <c r="D7212" t="s">
        <v>68</v>
      </c>
      <c r="E7212">
        <v>0</v>
      </c>
      <c r="F7212">
        <v>0</v>
      </c>
      <c r="G7212" t="s">
        <v>32</v>
      </c>
      <c r="H7212" t="s">
        <v>223</v>
      </c>
      <c r="I7212">
        <v>5282</v>
      </c>
      <c r="J7212" t="s">
        <v>16</v>
      </c>
      <c r="K7212" t="s">
        <v>17</v>
      </c>
      <c r="L7212">
        <v>2022</v>
      </c>
      <c r="M7212" t="s">
        <v>120</v>
      </c>
    </row>
    <row r="7213" spans="1:13" x14ac:dyDescent="0.25">
      <c r="A7213" s="1">
        <v>44811</v>
      </c>
      <c r="B7213" s="2">
        <v>0.8305555555555556</v>
      </c>
      <c r="C7213" t="s">
        <v>25</v>
      </c>
      <c r="D7213" t="s">
        <v>60</v>
      </c>
      <c r="E7213">
        <v>10</v>
      </c>
      <c r="F7213">
        <v>15</v>
      </c>
      <c r="G7213" t="s">
        <v>15</v>
      </c>
      <c r="H7213" t="s">
        <v>224</v>
      </c>
      <c r="I7213">
        <v>3007</v>
      </c>
      <c r="J7213" t="s">
        <v>61</v>
      </c>
      <c r="K7213" t="s">
        <v>17</v>
      </c>
      <c r="L7213">
        <v>2022</v>
      </c>
      <c r="M7213" t="s">
        <v>120</v>
      </c>
    </row>
    <row r="7214" spans="1:13" x14ac:dyDescent="0.25">
      <c r="A7214" s="1">
        <v>44811</v>
      </c>
      <c r="B7214" s="2">
        <v>0.36319444444444443</v>
      </c>
      <c r="C7214" t="s">
        <v>25</v>
      </c>
      <c r="D7214" t="s">
        <v>105</v>
      </c>
      <c r="E7214">
        <v>3</v>
      </c>
      <c r="F7214">
        <v>6</v>
      </c>
      <c r="G7214" t="s">
        <v>23</v>
      </c>
      <c r="H7214" t="s">
        <v>221</v>
      </c>
      <c r="I7214">
        <v>5591</v>
      </c>
      <c r="J7214" t="s">
        <v>16</v>
      </c>
      <c r="K7214" t="s">
        <v>17</v>
      </c>
      <c r="L7214">
        <v>2022</v>
      </c>
      <c r="M7214" t="s">
        <v>120</v>
      </c>
    </row>
    <row r="7215" spans="1:13" x14ac:dyDescent="0.25">
      <c r="A7215" s="1">
        <v>44811</v>
      </c>
      <c r="B7215" s="2">
        <v>0.52847222222222223</v>
      </c>
      <c r="C7215" t="s">
        <v>25</v>
      </c>
      <c r="D7215" t="s">
        <v>94</v>
      </c>
      <c r="E7215">
        <v>0</v>
      </c>
      <c r="F7215">
        <v>0</v>
      </c>
      <c r="G7215" t="s">
        <v>23</v>
      </c>
      <c r="H7215" t="s">
        <v>221</v>
      </c>
      <c r="I7215">
        <v>6101</v>
      </c>
      <c r="J7215" t="s">
        <v>16</v>
      </c>
      <c r="K7215" t="s">
        <v>17</v>
      </c>
      <c r="L7215">
        <v>2022</v>
      </c>
      <c r="M7215" t="s">
        <v>120</v>
      </c>
    </row>
    <row r="7216" spans="1:13" x14ac:dyDescent="0.25">
      <c r="A7216" s="1">
        <v>44811</v>
      </c>
      <c r="B7216" s="2">
        <v>0.67986111111111114</v>
      </c>
      <c r="C7216" t="s">
        <v>25</v>
      </c>
      <c r="D7216" t="s">
        <v>49</v>
      </c>
      <c r="E7216">
        <v>15</v>
      </c>
      <c r="F7216">
        <v>18</v>
      </c>
      <c r="G7216" t="s">
        <v>23</v>
      </c>
      <c r="H7216" t="s">
        <v>221</v>
      </c>
      <c r="I7216">
        <v>5911</v>
      </c>
      <c r="J7216" t="s">
        <v>16</v>
      </c>
      <c r="K7216" t="s">
        <v>17</v>
      </c>
      <c r="L7216">
        <v>2022</v>
      </c>
      <c r="M7216" t="s">
        <v>120</v>
      </c>
    </row>
    <row r="7217" spans="1:13" x14ac:dyDescent="0.25">
      <c r="A7217" s="1">
        <v>44811</v>
      </c>
      <c r="B7217" s="2">
        <v>0.97152777777777777</v>
      </c>
      <c r="C7217" t="s">
        <v>25</v>
      </c>
      <c r="D7217" t="s">
        <v>14</v>
      </c>
      <c r="E7217">
        <v>0</v>
      </c>
      <c r="F7217">
        <v>0</v>
      </c>
      <c r="G7217" t="s">
        <v>15</v>
      </c>
      <c r="H7217" t="s">
        <v>221</v>
      </c>
      <c r="I7217">
        <v>5906</v>
      </c>
      <c r="J7217" t="s">
        <v>16</v>
      </c>
      <c r="K7217" t="s">
        <v>17</v>
      </c>
      <c r="L7217">
        <v>2022</v>
      </c>
      <c r="M7217" t="s">
        <v>120</v>
      </c>
    </row>
    <row r="7218" spans="1:13" x14ac:dyDescent="0.25">
      <c r="A7218" s="1">
        <v>44812</v>
      </c>
      <c r="B7218" s="2">
        <v>0.60972222222222228</v>
      </c>
      <c r="C7218" t="s">
        <v>33</v>
      </c>
      <c r="D7218" t="s">
        <v>83</v>
      </c>
      <c r="E7218">
        <v>0</v>
      </c>
      <c r="F7218">
        <v>0</v>
      </c>
      <c r="G7218" t="s">
        <v>15</v>
      </c>
      <c r="H7218" t="s">
        <v>221</v>
      </c>
      <c r="I7218">
        <v>5396</v>
      </c>
      <c r="J7218" t="s">
        <v>38</v>
      </c>
      <c r="K7218" t="s">
        <v>39</v>
      </c>
      <c r="L7218">
        <v>2022</v>
      </c>
      <c r="M7218" t="s">
        <v>120</v>
      </c>
    </row>
    <row r="7219" spans="1:13" x14ac:dyDescent="0.25">
      <c r="A7219" s="1">
        <v>44812</v>
      </c>
      <c r="B7219" s="2">
        <v>0.88680555555555551</v>
      </c>
      <c r="C7219" t="s">
        <v>33</v>
      </c>
      <c r="D7219" t="s">
        <v>22</v>
      </c>
      <c r="E7219">
        <v>0</v>
      </c>
      <c r="F7219">
        <v>0</v>
      </c>
      <c r="G7219" t="s">
        <v>15</v>
      </c>
      <c r="H7219" t="s">
        <v>221</v>
      </c>
      <c r="I7219">
        <v>5451</v>
      </c>
      <c r="J7219" t="s">
        <v>16</v>
      </c>
      <c r="K7219" t="s">
        <v>17</v>
      </c>
      <c r="L7219">
        <v>2022</v>
      </c>
      <c r="M7219" t="s">
        <v>120</v>
      </c>
    </row>
    <row r="7220" spans="1:13" x14ac:dyDescent="0.25">
      <c r="A7220" s="1">
        <v>44812</v>
      </c>
      <c r="B7220" s="2">
        <v>0.8930555555555556</v>
      </c>
      <c r="C7220" t="s">
        <v>33</v>
      </c>
      <c r="D7220" t="s">
        <v>54</v>
      </c>
      <c r="E7220">
        <v>3</v>
      </c>
      <c r="F7220">
        <v>6</v>
      </c>
      <c r="G7220" t="s">
        <v>15</v>
      </c>
      <c r="H7220" t="s">
        <v>221</v>
      </c>
      <c r="I7220">
        <v>5636</v>
      </c>
      <c r="J7220" t="s">
        <v>16</v>
      </c>
      <c r="K7220" t="s">
        <v>17</v>
      </c>
      <c r="L7220">
        <v>2022</v>
      </c>
      <c r="M7220" t="s">
        <v>120</v>
      </c>
    </row>
    <row r="7221" spans="1:13" x14ac:dyDescent="0.25">
      <c r="A7221" s="1">
        <v>44813</v>
      </c>
      <c r="B7221" s="2">
        <v>0.27569444444444446</v>
      </c>
      <c r="C7221" t="s">
        <v>40</v>
      </c>
      <c r="D7221" t="s">
        <v>68</v>
      </c>
      <c r="E7221">
        <v>4</v>
      </c>
      <c r="F7221">
        <v>7</v>
      </c>
      <c r="G7221" t="s">
        <v>20</v>
      </c>
      <c r="H7221" t="s">
        <v>223</v>
      </c>
      <c r="I7221">
        <v>5285</v>
      </c>
      <c r="J7221" t="s">
        <v>16</v>
      </c>
      <c r="K7221" t="s">
        <v>17</v>
      </c>
      <c r="L7221">
        <v>2022</v>
      </c>
      <c r="M7221" t="s">
        <v>120</v>
      </c>
    </row>
    <row r="7222" spans="1:13" x14ac:dyDescent="0.25">
      <c r="A7222" s="1">
        <v>44813</v>
      </c>
      <c r="B7222" s="2">
        <v>0.50972222222222219</v>
      </c>
      <c r="C7222" t="s">
        <v>40</v>
      </c>
      <c r="D7222" t="s">
        <v>87</v>
      </c>
      <c r="E7222">
        <v>3</v>
      </c>
      <c r="F7222">
        <v>6</v>
      </c>
      <c r="G7222" t="s">
        <v>15</v>
      </c>
      <c r="H7222" t="s">
        <v>221</v>
      </c>
      <c r="I7222">
        <v>5821</v>
      </c>
      <c r="J7222" t="s">
        <v>16</v>
      </c>
      <c r="K7222" t="s">
        <v>17</v>
      </c>
      <c r="L7222">
        <v>2022</v>
      </c>
      <c r="M7222" t="s">
        <v>120</v>
      </c>
    </row>
    <row r="7223" spans="1:13" x14ac:dyDescent="0.25">
      <c r="A7223" s="1">
        <v>44813</v>
      </c>
      <c r="B7223" s="2">
        <v>0.56805555555555554</v>
      </c>
      <c r="C7223" t="s">
        <v>40</v>
      </c>
      <c r="D7223" t="s">
        <v>113</v>
      </c>
      <c r="E7223">
        <v>6</v>
      </c>
      <c r="F7223">
        <v>9</v>
      </c>
      <c r="G7223" t="s">
        <v>23</v>
      </c>
      <c r="H7223" t="s">
        <v>221</v>
      </c>
      <c r="I7223">
        <v>5626</v>
      </c>
      <c r="J7223" t="s">
        <v>16</v>
      </c>
      <c r="K7223" t="s">
        <v>17</v>
      </c>
      <c r="L7223">
        <v>2022</v>
      </c>
      <c r="M7223" t="s">
        <v>120</v>
      </c>
    </row>
    <row r="7224" spans="1:13" x14ac:dyDescent="0.25">
      <c r="A7224" s="1">
        <v>44813</v>
      </c>
      <c r="B7224" s="2">
        <v>0.96527777777777779</v>
      </c>
      <c r="C7224" t="s">
        <v>40</v>
      </c>
      <c r="D7224" t="s">
        <v>86</v>
      </c>
      <c r="E7224">
        <v>5</v>
      </c>
      <c r="F7224">
        <v>10</v>
      </c>
      <c r="G7224" t="s">
        <v>32</v>
      </c>
      <c r="H7224" t="s">
        <v>223</v>
      </c>
      <c r="I7224">
        <v>5291</v>
      </c>
      <c r="J7224" t="s">
        <v>16</v>
      </c>
      <c r="K7224" t="s">
        <v>17</v>
      </c>
      <c r="L7224">
        <v>2022</v>
      </c>
      <c r="M7224" t="s">
        <v>120</v>
      </c>
    </row>
    <row r="7225" spans="1:13" x14ac:dyDescent="0.25">
      <c r="A7225" s="1">
        <v>44814</v>
      </c>
      <c r="B7225" s="2">
        <v>0.55555555555555558</v>
      </c>
      <c r="C7225" t="s">
        <v>50</v>
      </c>
      <c r="D7225" t="s">
        <v>117</v>
      </c>
      <c r="E7225">
        <v>10</v>
      </c>
      <c r="F7225">
        <v>16</v>
      </c>
      <c r="G7225" t="s">
        <v>15</v>
      </c>
      <c r="H7225" t="s">
        <v>224</v>
      </c>
      <c r="I7225">
        <v>3005</v>
      </c>
      <c r="J7225" t="s">
        <v>61</v>
      </c>
      <c r="K7225" t="s">
        <v>17</v>
      </c>
      <c r="L7225">
        <v>2022</v>
      </c>
      <c r="M7225" t="s">
        <v>120</v>
      </c>
    </row>
    <row r="7226" spans="1:13" x14ac:dyDescent="0.25">
      <c r="A7226" s="1">
        <v>44814</v>
      </c>
      <c r="B7226" s="2">
        <v>0.26944444444444443</v>
      </c>
      <c r="C7226" t="s">
        <v>50</v>
      </c>
      <c r="D7226" t="s">
        <v>94</v>
      </c>
      <c r="E7226">
        <v>4</v>
      </c>
      <c r="F7226">
        <v>10</v>
      </c>
      <c r="G7226" t="s">
        <v>15</v>
      </c>
      <c r="H7226" t="s">
        <v>221</v>
      </c>
      <c r="I7226">
        <v>5631</v>
      </c>
      <c r="J7226" t="s">
        <v>91</v>
      </c>
      <c r="K7226" t="s">
        <v>92</v>
      </c>
      <c r="L7226">
        <v>2022</v>
      </c>
      <c r="M7226" t="s">
        <v>120</v>
      </c>
    </row>
    <row r="7227" spans="1:13" x14ac:dyDescent="0.25">
      <c r="A7227" s="1">
        <v>44814</v>
      </c>
      <c r="B7227" s="2">
        <v>0.34791666666666665</v>
      </c>
      <c r="C7227" t="s">
        <v>50</v>
      </c>
      <c r="D7227" t="s">
        <v>67</v>
      </c>
      <c r="E7227">
        <v>31</v>
      </c>
      <c r="F7227">
        <v>37</v>
      </c>
      <c r="G7227" t="s">
        <v>23</v>
      </c>
      <c r="H7227" t="s">
        <v>221</v>
      </c>
      <c r="I7227">
        <v>5556</v>
      </c>
      <c r="J7227" t="s">
        <v>29</v>
      </c>
      <c r="K7227" t="s">
        <v>30</v>
      </c>
      <c r="L7227">
        <v>2022</v>
      </c>
      <c r="M7227" t="s">
        <v>120</v>
      </c>
    </row>
    <row r="7228" spans="1:13" x14ac:dyDescent="0.25">
      <c r="A7228" s="1">
        <v>44814</v>
      </c>
      <c r="B7228" s="2">
        <v>0.34791666666666665</v>
      </c>
      <c r="C7228" t="s">
        <v>50</v>
      </c>
      <c r="D7228" t="s">
        <v>51</v>
      </c>
      <c r="E7228">
        <v>31</v>
      </c>
      <c r="F7228">
        <v>36</v>
      </c>
      <c r="G7228" t="s">
        <v>32</v>
      </c>
      <c r="H7228" t="s">
        <v>223</v>
      </c>
      <c r="I7228">
        <v>5291</v>
      </c>
      <c r="J7228" t="s">
        <v>29</v>
      </c>
      <c r="K7228" t="s">
        <v>30</v>
      </c>
      <c r="L7228">
        <v>2022</v>
      </c>
      <c r="M7228" t="s">
        <v>120</v>
      </c>
    </row>
    <row r="7229" spans="1:13" x14ac:dyDescent="0.25">
      <c r="A7229" s="1">
        <v>44814</v>
      </c>
      <c r="B7229" s="2">
        <v>0.87291666666666667</v>
      </c>
      <c r="C7229" t="s">
        <v>50</v>
      </c>
      <c r="D7229" t="s">
        <v>70</v>
      </c>
      <c r="E7229">
        <v>0</v>
      </c>
      <c r="F7229">
        <v>0</v>
      </c>
      <c r="G7229" t="s">
        <v>20</v>
      </c>
      <c r="H7229" t="s">
        <v>223</v>
      </c>
      <c r="I7229">
        <v>5161</v>
      </c>
      <c r="J7229" t="s">
        <v>55</v>
      </c>
      <c r="K7229" t="s">
        <v>56</v>
      </c>
      <c r="L7229">
        <v>2022</v>
      </c>
      <c r="M7229" t="s">
        <v>120</v>
      </c>
    </row>
    <row r="7230" spans="1:13" x14ac:dyDescent="0.25">
      <c r="A7230" s="1">
        <v>44815</v>
      </c>
      <c r="B7230" s="2">
        <v>0.64722222222222225</v>
      </c>
      <c r="C7230" t="s">
        <v>53</v>
      </c>
      <c r="D7230" t="s">
        <v>98</v>
      </c>
      <c r="E7230">
        <v>4</v>
      </c>
      <c r="F7230">
        <v>8</v>
      </c>
      <c r="G7230" t="s">
        <v>20</v>
      </c>
      <c r="H7230" t="s">
        <v>223</v>
      </c>
      <c r="I7230">
        <v>5250</v>
      </c>
      <c r="J7230" t="s">
        <v>55</v>
      </c>
      <c r="K7230" t="s">
        <v>56</v>
      </c>
      <c r="L7230">
        <v>2022</v>
      </c>
      <c r="M7230" t="s">
        <v>120</v>
      </c>
    </row>
    <row r="7231" spans="1:13" x14ac:dyDescent="0.25">
      <c r="A7231" s="1">
        <v>44815</v>
      </c>
      <c r="B7231" s="2">
        <v>0.84305555555555556</v>
      </c>
      <c r="C7231" t="s">
        <v>53</v>
      </c>
      <c r="D7231" t="s">
        <v>48</v>
      </c>
      <c r="E7231">
        <v>4</v>
      </c>
      <c r="F7231">
        <v>11</v>
      </c>
      <c r="G7231" t="s">
        <v>15</v>
      </c>
      <c r="H7231" t="s">
        <v>221</v>
      </c>
      <c r="I7231">
        <v>5856</v>
      </c>
      <c r="J7231" t="s">
        <v>16</v>
      </c>
      <c r="K7231" t="s">
        <v>17</v>
      </c>
      <c r="L7231">
        <v>2022</v>
      </c>
      <c r="M7231" t="s">
        <v>120</v>
      </c>
    </row>
    <row r="7232" spans="1:13" x14ac:dyDescent="0.25">
      <c r="A7232" s="1">
        <v>44815</v>
      </c>
      <c r="B7232" s="2">
        <v>0.94861111111111107</v>
      </c>
      <c r="C7232" t="s">
        <v>53</v>
      </c>
      <c r="D7232" t="s">
        <v>71</v>
      </c>
      <c r="E7232">
        <v>0</v>
      </c>
      <c r="F7232">
        <v>0</v>
      </c>
      <c r="G7232" t="s">
        <v>32</v>
      </c>
      <c r="H7232" t="s">
        <v>223</v>
      </c>
      <c r="I7232">
        <v>5347</v>
      </c>
      <c r="J7232" t="s">
        <v>16</v>
      </c>
      <c r="K7232" t="s">
        <v>17</v>
      </c>
      <c r="L7232">
        <v>2022</v>
      </c>
      <c r="M7232" t="s">
        <v>120</v>
      </c>
    </row>
    <row r="7233" spans="1:13" x14ac:dyDescent="0.25">
      <c r="A7233" s="1">
        <v>44815</v>
      </c>
      <c r="B7233" s="2">
        <v>0.96180555555555558</v>
      </c>
      <c r="C7233" t="s">
        <v>53</v>
      </c>
      <c r="D7233" t="s">
        <v>44</v>
      </c>
      <c r="E7233">
        <v>12</v>
      </c>
      <c r="F7233">
        <v>19</v>
      </c>
      <c r="G7233" t="s">
        <v>15</v>
      </c>
      <c r="H7233" t="s">
        <v>221</v>
      </c>
      <c r="I7233">
        <v>5631</v>
      </c>
      <c r="J7233" t="s">
        <v>91</v>
      </c>
      <c r="K7233" t="s">
        <v>92</v>
      </c>
      <c r="L7233">
        <v>2022</v>
      </c>
      <c r="M7233" t="s">
        <v>120</v>
      </c>
    </row>
    <row r="7234" spans="1:13" x14ac:dyDescent="0.25">
      <c r="A7234" s="1">
        <v>44815</v>
      </c>
      <c r="B7234" s="2">
        <v>5.5555555555555558E-3</v>
      </c>
      <c r="C7234" t="s">
        <v>53</v>
      </c>
      <c r="D7234" t="s">
        <v>122</v>
      </c>
      <c r="E7234">
        <v>11</v>
      </c>
      <c r="F7234">
        <v>18</v>
      </c>
      <c r="G7234" t="s">
        <v>15</v>
      </c>
      <c r="H7234" t="s">
        <v>221</v>
      </c>
      <c r="I7234">
        <v>6026</v>
      </c>
      <c r="J7234" t="s">
        <v>89</v>
      </c>
      <c r="K7234" t="s">
        <v>90</v>
      </c>
      <c r="L7234">
        <v>2022</v>
      </c>
      <c r="M7234" t="s">
        <v>120</v>
      </c>
    </row>
    <row r="7235" spans="1:13" x14ac:dyDescent="0.25">
      <c r="A7235" s="1">
        <v>44816</v>
      </c>
      <c r="B7235" s="2">
        <v>0.28055555555555556</v>
      </c>
      <c r="C7235" t="s">
        <v>13</v>
      </c>
      <c r="D7235" t="s">
        <v>80</v>
      </c>
      <c r="E7235">
        <v>8</v>
      </c>
      <c r="F7235">
        <v>11</v>
      </c>
      <c r="G7235" t="s">
        <v>20</v>
      </c>
      <c r="H7235" t="s">
        <v>223</v>
      </c>
      <c r="I7235">
        <v>5167</v>
      </c>
      <c r="J7235" t="s">
        <v>16</v>
      </c>
      <c r="K7235" t="s">
        <v>17</v>
      </c>
      <c r="L7235">
        <v>2022</v>
      </c>
      <c r="M7235" t="s">
        <v>120</v>
      </c>
    </row>
    <row r="7236" spans="1:13" x14ac:dyDescent="0.25">
      <c r="A7236" s="1">
        <v>44816</v>
      </c>
      <c r="B7236" s="2">
        <v>0.32430555555555557</v>
      </c>
      <c r="C7236" t="s">
        <v>13</v>
      </c>
      <c r="D7236" t="s">
        <v>47</v>
      </c>
      <c r="E7236">
        <v>3</v>
      </c>
      <c r="F7236">
        <v>6</v>
      </c>
      <c r="G7236" t="s">
        <v>23</v>
      </c>
      <c r="H7236" t="s">
        <v>221</v>
      </c>
      <c r="I7236">
        <v>5716</v>
      </c>
      <c r="J7236" t="s">
        <v>16</v>
      </c>
      <c r="K7236" t="s">
        <v>17</v>
      </c>
      <c r="L7236">
        <v>2022</v>
      </c>
      <c r="M7236" t="s">
        <v>120</v>
      </c>
    </row>
    <row r="7237" spans="1:13" x14ac:dyDescent="0.25">
      <c r="A7237" s="1">
        <v>44816</v>
      </c>
      <c r="B7237" s="2">
        <v>0.55694444444444446</v>
      </c>
      <c r="C7237" t="s">
        <v>13</v>
      </c>
      <c r="D7237" t="s">
        <v>97</v>
      </c>
      <c r="E7237">
        <v>10</v>
      </c>
      <c r="F7237">
        <v>13</v>
      </c>
      <c r="G7237" t="s">
        <v>20</v>
      </c>
      <c r="H7237" t="s">
        <v>223</v>
      </c>
      <c r="I7237">
        <v>5115</v>
      </c>
      <c r="J7237" t="s">
        <v>45</v>
      </c>
      <c r="K7237" t="s">
        <v>46</v>
      </c>
      <c r="L7237">
        <v>2022</v>
      </c>
      <c r="M7237" t="s">
        <v>120</v>
      </c>
    </row>
    <row r="7238" spans="1:13" x14ac:dyDescent="0.25">
      <c r="A7238" s="1">
        <v>44816</v>
      </c>
      <c r="B7238" s="2">
        <v>0.56944444444444442</v>
      </c>
      <c r="C7238" t="s">
        <v>13</v>
      </c>
      <c r="D7238" t="s">
        <v>76</v>
      </c>
      <c r="E7238">
        <v>3</v>
      </c>
      <c r="F7238">
        <v>6</v>
      </c>
      <c r="G7238" t="s">
        <v>32</v>
      </c>
      <c r="H7238" t="s">
        <v>223</v>
      </c>
      <c r="I7238">
        <v>5086</v>
      </c>
      <c r="J7238" t="s">
        <v>16</v>
      </c>
      <c r="K7238" t="s">
        <v>17</v>
      </c>
      <c r="L7238">
        <v>2022</v>
      </c>
      <c r="M7238" t="s">
        <v>120</v>
      </c>
    </row>
    <row r="7239" spans="1:13" x14ac:dyDescent="0.25">
      <c r="A7239" s="1">
        <v>44816</v>
      </c>
      <c r="B7239" s="2">
        <v>0.57013888888888886</v>
      </c>
      <c r="C7239" t="s">
        <v>13</v>
      </c>
      <c r="D7239" t="s">
        <v>84</v>
      </c>
      <c r="E7239">
        <v>0</v>
      </c>
      <c r="F7239">
        <v>0</v>
      </c>
      <c r="G7239" t="s">
        <v>15</v>
      </c>
      <c r="H7239" t="s">
        <v>221</v>
      </c>
      <c r="I7239">
        <v>5516</v>
      </c>
      <c r="J7239" t="s">
        <v>16</v>
      </c>
      <c r="K7239" t="s">
        <v>17</v>
      </c>
      <c r="L7239">
        <v>2022</v>
      </c>
      <c r="M7239" t="s">
        <v>120</v>
      </c>
    </row>
    <row r="7240" spans="1:13" x14ac:dyDescent="0.25">
      <c r="A7240" s="1">
        <v>44816</v>
      </c>
      <c r="B7240" s="2">
        <v>0.88680555555555551</v>
      </c>
      <c r="C7240" t="s">
        <v>13</v>
      </c>
      <c r="D7240" t="s">
        <v>36</v>
      </c>
      <c r="E7240">
        <v>3</v>
      </c>
      <c r="F7240">
        <v>6</v>
      </c>
      <c r="G7240" t="s">
        <v>23</v>
      </c>
      <c r="H7240" t="s">
        <v>221</v>
      </c>
      <c r="I7240">
        <v>5451</v>
      </c>
      <c r="J7240" t="s">
        <v>16</v>
      </c>
      <c r="K7240" t="s">
        <v>17</v>
      </c>
      <c r="L7240">
        <v>2022</v>
      </c>
      <c r="M7240" t="s">
        <v>120</v>
      </c>
    </row>
    <row r="7241" spans="1:13" x14ac:dyDescent="0.25">
      <c r="A7241" s="1">
        <v>44816</v>
      </c>
      <c r="B7241" s="2">
        <v>0.9819444444444444</v>
      </c>
      <c r="C7241" t="s">
        <v>13</v>
      </c>
      <c r="D7241" t="s">
        <v>79</v>
      </c>
      <c r="E7241">
        <v>0</v>
      </c>
      <c r="F7241">
        <v>0</v>
      </c>
      <c r="G7241" t="s">
        <v>23</v>
      </c>
      <c r="H7241" t="s">
        <v>221</v>
      </c>
      <c r="I7241">
        <v>5532</v>
      </c>
      <c r="J7241" t="s">
        <v>55</v>
      </c>
      <c r="K7241" t="s">
        <v>56</v>
      </c>
      <c r="L7241">
        <v>2022</v>
      </c>
      <c r="M7241" t="s">
        <v>120</v>
      </c>
    </row>
    <row r="7242" spans="1:13" x14ac:dyDescent="0.25">
      <c r="A7242" s="1">
        <v>44816</v>
      </c>
      <c r="B7242" s="2">
        <v>2.5694444444444443E-2</v>
      </c>
      <c r="C7242" t="s">
        <v>13</v>
      </c>
      <c r="D7242" t="s">
        <v>44</v>
      </c>
      <c r="E7242">
        <v>0</v>
      </c>
      <c r="F7242">
        <v>0</v>
      </c>
      <c r="G7242" t="s">
        <v>15</v>
      </c>
      <c r="H7242" t="s">
        <v>221</v>
      </c>
      <c r="I7242">
        <v>5676</v>
      </c>
      <c r="J7242" t="s">
        <v>16</v>
      </c>
      <c r="K7242" t="s">
        <v>17</v>
      </c>
      <c r="L7242">
        <v>2022</v>
      </c>
      <c r="M7242" t="s">
        <v>120</v>
      </c>
    </row>
    <row r="7243" spans="1:13" x14ac:dyDescent="0.25">
      <c r="A7243" s="1">
        <v>44817</v>
      </c>
      <c r="B7243" s="2">
        <v>8.4722222222222227E-2</v>
      </c>
      <c r="C7243" t="s">
        <v>21</v>
      </c>
      <c r="D7243" t="s">
        <v>47</v>
      </c>
      <c r="E7243">
        <v>0</v>
      </c>
      <c r="F7243">
        <v>0</v>
      </c>
      <c r="H7243" t="s">
        <v>221</v>
      </c>
      <c r="I7243">
        <v>5531</v>
      </c>
      <c r="J7243" t="s">
        <v>38</v>
      </c>
      <c r="K7243" t="s">
        <v>39</v>
      </c>
      <c r="L7243">
        <v>2022</v>
      </c>
      <c r="M7243" t="s">
        <v>120</v>
      </c>
    </row>
    <row r="7244" spans="1:13" x14ac:dyDescent="0.25">
      <c r="A7244" s="1">
        <v>44817</v>
      </c>
      <c r="B7244" s="2">
        <v>0.41597222222222224</v>
      </c>
      <c r="C7244" t="s">
        <v>21</v>
      </c>
      <c r="D7244" t="s">
        <v>94</v>
      </c>
      <c r="E7244">
        <v>4</v>
      </c>
      <c r="F7244">
        <v>7</v>
      </c>
      <c r="G7244" t="s">
        <v>15</v>
      </c>
      <c r="H7244" t="s">
        <v>221</v>
      </c>
      <c r="I7244">
        <v>6091</v>
      </c>
      <c r="J7244" t="s">
        <v>16</v>
      </c>
      <c r="K7244" t="s">
        <v>17</v>
      </c>
      <c r="L7244">
        <v>2022</v>
      </c>
      <c r="M7244" t="s">
        <v>120</v>
      </c>
    </row>
    <row r="7245" spans="1:13" x14ac:dyDescent="0.25">
      <c r="A7245" s="1">
        <v>44817</v>
      </c>
      <c r="B7245" s="2">
        <v>0.50277777777777777</v>
      </c>
      <c r="C7245" t="s">
        <v>21</v>
      </c>
      <c r="D7245" t="s">
        <v>42</v>
      </c>
      <c r="E7245">
        <v>10</v>
      </c>
      <c r="F7245">
        <v>13</v>
      </c>
      <c r="G7245" t="s">
        <v>32</v>
      </c>
      <c r="H7245" t="s">
        <v>223</v>
      </c>
      <c r="I7245">
        <v>5028</v>
      </c>
      <c r="J7245" t="s">
        <v>16</v>
      </c>
      <c r="K7245" t="s">
        <v>17</v>
      </c>
      <c r="L7245">
        <v>2022</v>
      </c>
      <c r="M7245" t="s">
        <v>120</v>
      </c>
    </row>
    <row r="7246" spans="1:13" x14ac:dyDescent="0.25">
      <c r="A7246" s="1">
        <v>44817</v>
      </c>
      <c r="B7246" s="2">
        <v>0.54513888888888884</v>
      </c>
      <c r="C7246" t="s">
        <v>21</v>
      </c>
      <c r="D7246" t="s">
        <v>41</v>
      </c>
      <c r="E7246">
        <v>3</v>
      </c>
      <c r="F7246">
        <v>6</v>
      </c>
      <c r="G7246" t="s">
        <v>20</v>
      </c>
      <c r="H7246" t="s">
        <v>223</v>
      </c>
      <c r="I7246">
        <v>5120</v>
      </c>
      <c r="J7246" t="s">
        <v>16</v>
      </c>
      <c r="K7246" t="s">
        <v>17</v>
      </c>
      <c r="L7246">
        <v>2022</v>
      </c>
      <c r="M7246" t="s">
        <v>120</v>
      </c>
    </row>
    <row r="7247" spans="1:13" x14ac:dyDescent="0.25">
      <c r="A7247" s="1">
        <v>44817</v>
      </c>
      <c r="B7247" s="2">
        <v>0.97916666666666663</v>
      </c>
      <c r="C7247" t="s">
        <v>21</v>
      </c>
      <c r="D7247" t="s">
        <v>93</v>
      </c>
      <c r="E7247">
        <v>0</v>
      </c>
      <c r="F7247">
        <v>0</v>
      </c>
      <c r="G7247" t="s">
        <v>20</v>
      </c>
      <c r="H7247" t="s">
        <v>223</v>
      </c>
      <c r="I7247">
        <v>5360</v>
      </c>
      <c r="J7247" t="s">
        <v>16</v>
      </c>
      <c r="K7247" t="s">
        <v>17</v>
      </c>
      <c r="L7247">
        <v>2022</v>
      </c>
      <c r="M7247" t="s">
        <v>120</v>
      </c>
    </row>
    <row r="7248" spans="1:13" x14ac:dyDescent="0.25">
      <c r="A7248" s="1">
        <v>44818</v>
      </c>
      <c r="B7248" s="2">
        <v>0.35833333333333334</v>
      </c>
      <c r="C7248" t="s">
        <v>25</v>
      </c>
      <c r="D7248" t="s">
        <v>112</v>
      </c>
      <c r="E7248">
        <v>3</v>
      </c>
      <c r="F7248">
        <v>6</v>
      </c>
      <c r="G7248" t="s">
        <v>23</v>
      </c>
      <c r="H7248" t="s">
        <v>221</v>
      </c>
      <c r="I7248">
        <v>5176</v>
      </c>
      <c r="J7248" t="s">
        <v>16</v>
      </c>
      <c r="K7248" t="s">
        <v>17</v>
      </c>
      <c r="L7248">
        <v>2022</v>
      </c>
      <c r="M7248" t="s">
        <v>120</v>
      </c>
    </row>
    <row r="7249" spans="1:13" x14ac:dyDescent="0.25">
      <c r="A7249" s="1">
        <v>44818</v>
      </c>
      <c r="B7249" s="2">
        <v>0.58888888888888891</v>
      </c>
      <c r="C7249" t="s">
        <v>25</v>
      </c>
      <c r="D7249" t="s">
        <v>14</v>
      </c>
      <c r="E7249">
        <v>5</v>
      </c>
      <c r="F7249">
        <v>8</v>
      </c>
      <c r="G7249" t="s">
        <v>23</v>
      </c>
      <c r="H7249" t="s">
        <v>221</v>
      </c>
      <c r="I7249">
        <v>6061</v>
      </c>
      <c r="J7249" t="s">
        <v>29</v>
      </c>
      <c r="K7249" t="s">
        <v>30</v>
      </c>
      <c r="L7249">
        <v>2022</v>
      </c>
      <c r="M7249" t="s">
        <v>120</v>
      </c>
    </row>
    <row r="7250" spans="1:13" x14ac:dyDescent="0.25">
      <c r="A7250" s="1">
        <v>44818</v>
      </c>
      <c r="B7250" s="2">
        <v>0.67361111111111116</v>
      </c>
      <c r="C7250" t="s">
        <v>25</v>
      </c>
      <c r="D7250" t="s">
        <v>94</v>
      </c>
      <c r="E7250">
        <v>7</v>
      </c>
      <c r="F7250">
        <v>10</v>
      </c>
      <c r="G7250" t="s">
        <v>23</v>
      </c>
      <c r="H7250" t="s">
        <v>221</v>
      </c>
      <c r="I7250">
        <v>5786</v>
      </c>
      <c r="J7250" t="s">
        <v>16</v>
      </c>
      <c r="K7250" t="s">
        <v>17</v>
      </c>
      <c r="L7250">
        <v>2022</v>
      </c>
      <c r="M7250" t="s">
        <v>120</v>
      </c>
    </row>
    <row r="7251" spans="1:13" x14ac:dyDescent="0.25">
      <c r="A7251" s="1">
        <v>44818</v>
      </c>
      <c r="B7251" s="2">
        <v>0.71666666666666667</v>
      </c>
      <c r="C7251" t="s">
        <v>25</v>
      </c>
      <c r="D7251" t="s">
        <v>47</v>
      </c>
      <c r="E7251">
        <v>12</v>
      </c>
      <c r="F7251">
        <v>15</v>
      </c>
      <c r="G7251" t="s">
        <v>23</v>
      </c>
      <c r="H7251" t="s">
        <v>221</v>
      </c>
      <c r="I7251">
        <v>5496</v>
      </c>
      <c r="J7251" t="s">
        <v>38</v>
      </c>
      <c r="K7251" t="s">
        <v>39</v>
      </c>
      <c r="L7251">
        <v>2022</v>
      </c>
      <c r="M7251" t="s">
        <v>120</v>
      </c>
    </row>
    <row r="7252" spans="1:13" x14ac:dyDescent="0.25">
      <c r="A7252" s="1">
        <v>44818</v>
      </c>
      <c r="B7252" s="2">
        <v>0.9194444444444444</v>
      </c>
      <c r="C7252" t="s">
        <v>25</v>
      </c>
      <c r="D7252" t="s">
        <v>96</v>
      </c>
      <c r="E7252">
        <v>3</v>
      </c>
      <c r="F7252">
        <v>7</v>
      </c>
      <c r="G7252" t="s">
        <v>20</v>
      </c>
      <c r="H7252" t="s">
        <v>223</v>
      </c>
      <c r="I7252">
        <v>5016</v>
      </c>
      <c r="J7252" t="s">
        <v>16</v>
      </c>
      <c r="K7252" t="s">
        <v>17</v>
      </c>
      <c r="L7252">
        <v>2022</v>
      </c>
      <c r="M7252" t="s">
        <v>120</v>
      </c>
    </row>
    <row r="7253" spans="1:13" x14ac:dyDescent="0.25">
      <c r="A7253" s="1">
        <v>44818</v>
      </c>
      <c r="B7253" s="2">
        <v>0.97847222222222219</v>
      </c>
      <c r="C7253" t="s">
        <v>25</v>
      </c>
      <c r="D7253" t="s">
        <v>26</v>
      </c>
      <c r="E7253">
        <v>6</v>
      </c>
      <c r="F7253">
        <v>10</v>
      </c>
      <c r="G7253" t="s">
        <v>20</v>
      </c>
      <c r="H7253" t="s">
        <v>223</v>
      </c>
      <c r="I7253">
        <v>5130</v>
      </c>
      <c r="J7253" t="s">
        <v>16</v>
      </c>
      <c r="K7253" t="s">
        <v>17</v>
      </c>
      <c r="L7253">
        <v>2022</v>
      </c>
      <c r="M7253" t="s">
        <v>120</v>
      </c>
    </row>
    <row r="7254" spans="1:13" x14ac:dyDescent="0.25">
      <c r="A7254" s="1">
        <v>44819</v>
      </c>
      <c r="B7254" s="2">
        <v>0.6020833333333333</v>
      </c>
      <c r="C7254" t="s">
        <v>33</v>
      </c>
      <c r="D7254" t="s">
        <v>36</v>
      </c>
      <c r="E7254">
        <v>6</v>
      </c>
      <c r="F7254">
        <v>9</v>
      </c>
      <c r="G7254" t="s">
        <v>15</v>
      </c>
      <c r="H7254" t="s">
        <v>221</v>
      </c>
      <c r="I7254">
        <v>5891</v>
      </c>
      <c r="J7254" t="s">
        <v>16</v>
      </c>
      <c r="K7254" t="s">
        <v>17</v>
      </c>
      <c r="L7254">
        <v>2022</v>
      </c>
      <c r="M7254" t="s">
        <v>120</v>
      </c>
    </row>
    <row r="7255" spans="1:13" x14ac:dyDescent="0.25">
      <c r="A7255" s="1">
        <v>44819</v>
      </c>
      <c r="B7255" s="2">
        <v>0.62638888888888888</v>
      </c>
      <c r="C7255" t="s">
        <v>33</v>
      </c>
      <c r="D7255" t="s">
        <v>68</v>
      </c>
      <c r="E7255">
        <v>3</v>
      </c>
      <c r="F7255">
        <v>6</v>
      </c>
      <c r="G7255" t="s">
        <v>32</v>
      </c>
      <c r="H7255" t="s">
        <v>223</v>
      </c>
      <c r="I7255">
        <v>5332</v>
      </c>
      <c r="J7255" t="s">
        <v>16</v>
      </c>
      <c r="K7255" t="s">
        <v>17</v>
      </c>
      <c r="L7255">
        <v>2022</v>
      </c>
      <c r="M7255" t="s">
        <v>120</v>
      </c>
    </row>
    <row r="7256" spans="1:13" x14ac:dyDescent="0.25">
      <c r="A7256" s="1">
        <v>44819</v>
      </c>
      <c r="B7256" s="2">
        <v>0.63611111111111107</v>
      </c>
      <c r="C7256" t="s">
        <v>33</v>
      </c>
      <c r="D7256" t="s">
        <v>86</v>
      </c>
      <c r="E7256">
        <v>5</v>
      </c>
      <c r="F7256">
        <v>8</v>
      </c>
      <c r="G7256" t="s">
        <v>32</v>
      </c>
      <c r="H7256" t="s">
        <v>223</v>
      </c>
      <c r="I7256">
        <v>5270</v>
      </c>
      <c r="J7256" t="s">
        <v>16</v>
      </c>
      <c r="K7256" t="s">
        <v>17</v>
      </c>
      <c r="L7256">
        <v>2022</v>
      </c>
      <c r="M7256" t="s">
        <v>120</v>
      </c>
    </row>
    <row r="7257" spans="1:13" x14ac:dyDescent="0.25">
      <c r="A7257" s="1">
        <v>44819</v>
      </c>
      <c r="B7257" s="2">
        <v>0.78055555555555556</v>
      </c>
      <c r="C7257" t="s">
        <v>33</v>
      </c>
      <c r="D7257" t="s">
        <v>36</v>
      </c>
      <c r="E7257">
        <v>0</v>
      </c>
      <c r="F7257">
        <v>0</v>
      </c>
      <c r="G7257" t="s">
        <v>15</v>
      </c>
      <c r="H7257" t="s">
        <v>221</v>
      </c>
      <c r="I7257">
        <v>6111</v>
      </c>
      <c r="J7257" t="s">
        <v>16</v>
      </c>
      <c r="K7257" t="s">
        <v>17</v>
      </c>
      <c r="L7257">
        <v>2022</v>
      </c>
      <c r="M7257" t="s">
        <v>120</v>
      </c>
    </row>
    <row r="7258" spans="1:13" x14ac:dyDescent="0.25">
      <c r="A7258" s="1">
        <v>44820</v>
      </c>
      <c r="B7258" s="2">
        <v>0.79722222222222228</v>
      </c>
      <c r="C7258" t="s">
        <v>40</v>
      </c>
      <c r="D7258" t="s">
        <v>132</v>
      </c>
      <c r="E7258">
        <v>0</v>
      </c>
      <c r="F7258">
        <v>0</v>
      </c>
      <c r="G7258" t="s">
        <v>23</v>
      </c>
      <c r="H7258" t="s">
        <v>224</v>
      </c>
      <c r="I7258">
        <v>3017</v>
      </c>
      <c r="J7258" t="s">
        <v>107</v>
      </c>
      <c r="K7258" t="s">
        <v>56</v>
      </c>
      <c r="L7258">
        <v>2022</v>
      </c>
      <c r="M7258" t="s">
        <v>120</v>
      </c>
    </row>
    <row r="7259" spans="1:13" x14ac:dyDescent="0.25">
      <c r="A7259" s="1">
        <v>44820</v>
      </c>
      <c r="B7259" s="2">
        <v>0.92361111111111116</v>
      </c>
      <c r="C7259" t="s">
        <v>40</v>
      </c>
      <c r="D7259" t="s">
        <v>117</v>
      </c>
      <c r="E7259">
        <v>4</v>
      </c>
      <c r="F7259">
        <v>10</v>
      </c>
      <c r="G7259" t="s">
        <v>23</v>
      </c>
      <c r="H7259" t="s">
        <v>224</v>
      </c>
      <c r="I7259">
        <v>3020</v>
      </c>
      <c r="J7259" t="s">
        <v>61</v>
      </c>
      <c r="K7259" t="s">
        <v>17</v>
      </c>
      <c r="L7259">
        <v>2022</v>
      </c>
      <c r="M7259" t="s">
        <v>120</v>
      </c>
    </row>
    <row r="7260" spans="1:13" x14ac:dyDescent="0.25">
      <c r="A7260" s="1">
        <v>44820</v>
      </c>
      <c r="B7260" s="2">
        <v>0.3659722222222222</v>
      </c>
      <c r="C7260" t="s">
        <v>40</v>
      </c>
      <c r="D7260" t="s">
        <v>82</v>
      </c>
      <c r="E7260">
        <v>0</v>
      </c>
      <c r="F7260">
        <v>0</v>
      </c>
      <c r="G7260" t="s">
        <v>20</v>
      </c>
      <c r="H7260" t="s">
        <v>223</v>
      </c>
      <c r="I7260">
        <v>5312</v>
      </c>
      <c r="J7260" t="s">
        <v>16</v>
      </c>
      <c r="K7260" t="s">
        <v>17</v>
      </c>
      <c r="L7260">
        <v>2022</v>
      </c>
      <c r="M7260" t="s">
        <v>120</v>
      </c>
    </row>
    <row r="7261" spans="1:13" x14ac:dyDescent="0.25">
      <c r="A7261" s="1">
        <v>44820</v>
      </c>
      <c r="B7261" s="2">
        <v>0.42638888888888887</v>
      </c>
      <c r="C7261" t="s">
        <v>40</v>
      </c>
      <c r="D7261" t="s">
        <v>27</v>
      </c>
      <c r="E7261">
        <v>4</v>
      </c>
      <c r="F7261">
        <v>7</v>
      </c>
      <c r="G7261" t="s">
        <v>15</v>
      </c>
      <c r="H7261" t="s">
        <v>221</v>
      </c>
      <c r="I7261">
        <v>5841</v>
      </c>
      <c r="J7261" t="s">
        <v>16</v>
      </c>
      <c r="K7261" t="s">
        <v>17</v>
      </c>
      <c r="L7261">
        <v>2022</v>
      </c>
      <c r="M7261" t="s">
        <v>120</v>
      </c>
    </row>
    <row r="7262" spans="1:13" x14ac:dyDescent="0.25">
      <c r="A7262" s="1">
        <v>44820</v>
      </c>
      <c r="B7262" s="2">
        <v>0.45624999999999999</v>
      </c>
      <c r="C7262" t="s">
        <v>40</v>
      </c>
      <c r="D7262" t="s">
        <v>88</v>
      </c>
      <c r="E7262">
        <v>3</v>
      </c>
      <c r="F7262">
        <v>6</v>
      </c>
      <c r="G7262" t="s">
        <v>23</v>
      </c>
      <c r="H7262" t="s">
        <v>221</v>
      </c>
      <c r="I7262">
        <v>5656</v>
      </c>
      <c r="J7262" t="s">
        <v>16</v>
      </c>
      <c r="K7262" t="s">
        <v>17</v>
      </c>
      <c r="L7262">
        <v>2022</v>
      </c>
      <c r="M7262" t="s">
        <v>120</v>
      </c>
    </row>
    <row r="7263" spans="1:13" x14ac:dyDescent="0.25">
      <c r="A7263" s="1">
        <v>44820</v>
      </c>
      <c r="B7263" s="2">
        <v>0.58958333333333335</v>
      </c>
      <c r="C7263" t="s">
        <v>40</v>
      </c>
      <c r="D7263" t="s">
        <v>63</v>
      </c>
      <c r="E7263">
        <v>3</v>
      </c>
      <c r="F7263">
        <v>6</v>
      </c>
      <c r="G7263" t="s">
        <v>23</v>
      </c>
      <c r="H7263" t="s">
        <v>221</v>
      </c>
      <c r="I7263">
        <v>5496</v>
      </c>
      <c r="J7263" t="s">
        <v>55</v>
      </c>
      <c r="K7263" t="s">
        <v>56</v>
      </c>
      <c r="L7263">
        <v>2022</v>
      </c>
      <c r="M7263" t="s">
        <v>120</v>
      </c>
    </row>
    <row r="7264" spans="1:13" x14ac:dyDescent="0.25">
      <c r="A7264" s="1">
        <v>44820</v>
      </c>
      <c r="B7264" s="2">
        <v>0.72083333333333333</v>
      </c>
      <c r="C7264" t="s">
        <v>40</v>
      </c>
      <c r="D7264" t="s">
        <v>26</v>
      </c>
      <c r="E7264">
        <v>0</v>
      </c>
      <c r="F7264">
        <v>0</v>
      </c>
      <c r="G7264" t="s">
        <v>20</v>
      </c>
      <c r="H7264" t="s">
        <v>223</v>
      </c>
      <c r="I7264">
        <v>5159</v>
      </c>
      <c r="J7264" t="s">
        <v>16</v>
      </c>
      <c r="K7264" t="s">
        <v>17</v>
      </c>
      <c r="L7264">
        <v>2022</v>
      </c>
      <c r="M7264" t="s">
        <v>120</v>
      </c>
    </row>
    <row r="7265" spans="1:13" x14ac:dyDescent="0.25">
      <c r="A7265" s="1">
        <v>44820</v>
      </c>
      <c r="B7265" s="2">
        <v>1.8749999999999999E-2</v>
      </c>
      <c r="C7265" t="s">
        <v>40</v>
      </c>
      <c r="D7265" t="s">
        <v>103</v>
      </c>
      <c r="E7265">
        <v>0</v>
      </c>
      <c r="F7265">
        <v>0</v>
      </c>
      <c r="G7265" t="s">
        <v>23</v>
      </c>
      <c r="H7265" t="s">
        <v>221</v>
      </c>
      <c r="I7265">
        <v>5676</v>
      </c>
      <c r="J7265" t="s">
        <v>16</v>
      </c>
      <c r="K7265" t="s">
        <v>17</v>
      </c>
      <c r="L7265">
        <v>2022</v>
      </c>
      <c r="M7265" t="s">
        <v>120</v>
      </c>
    </row>
    <row r="7266" spans="1:13" x14ac:dyDescent="0.25">
      <c r="A7266" s="1">
        <v>44821</v>
      </c>
      <c r="B7266" s="2">
        <v>0.51458333333333328</v>
      </c>
      <c r="C7266" t="s">
        <v>50</v>
      </c>
      <c r="D7266" t="s">
        <v>78</v>
      </c>
      <c r="E7266">
        <v>0</v>
      </c>
      <c r="F7266">
        <v>0</v>
      </c>
      <c r="G7266" t="s">
        <v>20</v>
      </c>
      <c r="H7266" t="s">
        <v>223</v>
      </c>
      <c r="I7266">
        <v>5211</v>
      </c>
      <c r="J7266" t="s">
        <v>16</v>
      </c>
      <c r="K7266" t="s">
        <v>17</v>
      </c>
      <c r="L7266">
        <v>2022</v>
      </c>
      <c r="M7266" t="s">
        <v>120</v>
      </c>
    </row>
    <row r="7267" spans="1:13" x14ac:dyDescent="0.25">
      <c r="A7267" s="1">
        <v>44821</v>
      </c>
      <c r="B7267" s="2">
        <v>6.1111111111111109E-2</v>
      </c>
      <c r="C7267" t="s">
        <v>50</v>
      </c>
      <c r="D7267" t="s">
        <v>86</v>
      </c>
      <c r="E7267">
        <v>0</v>
      </c>
      <c r="F7267">
        <v>0</v>
      </c>
      <c r="G7267" t="s">
        <v>32</v>
      </c>
      <c r="H7267" t="s">
        <v>223</v>
      </c>
      <c r="I7267">
        <v>5167</v>
      </c>
      <c r="J7267" t="s">
        <v>38</v>
      </c>
      <c r="K7267" t="s">
        <v>39</v>
      </c>
      <c r="L7267">
        <v>2022</v>
      </c>
      <c r="M7267" t="s">
        <v>120</v>
      </c>
    </row>
    <row r="7268" spans="1:13" x14ac:dyDescent="0.25">
      <c r="A7268" s="1">
        <v>44822</v>
      </c>
      <c r="B7268" s="2">
        <v>0.44305555555555554</v>
      </c>
      <c r="C7268" t="s">
        <v>53</v>
      </c>
      <c r="D7268" t="s">
        <v>71</v>
      </c>
      <c r="E7268">
        <v>0</v>
      </c>
      <c r="F7268">
        <v>0</v>
      </c>
      <c r="G7268" t="s">
        <v>20</v>
      </c>
      <c r="H7268" t="s">
        <v>223</v>
      </c>
      <c r="I7268">
        <v>5336</v>
      </c>
      <c r="J7268" t="s">
        <v>38</v>
      </c>
      <c r="K7268" t="s">
        <v>39</v>
      </c>
      <c r="L7268">
        <v>2022</v>
      </c>
      <c r="M7268" t="s">
        <v>120</v>
      </c>
    </row>
    <row r="7269" spans="1:13" x14ac:dyDescent="0.25">
      <c r="A7269" s="1">
        <v>44822</v>
      </c>
      <c r="B7269" s="2">
        <v>0.76527777777777772</v>
      </c>
      <c r="C7269" t="s">
        <v>53</v>
      </c>
      <c r="D7269" t="s">
        <v>49</v>
      </c>
      <c r="E7269">
        <v>3</v>
      </c>
      <c r="F7269">
        <v>8</v>
      </c>
      <c r="G7269" t="s">
        <v>23</v>
      </c>
      <c r="H7269" t="s">
        <v>221</v>
      </c>
      <c r="I7269">
        <v>6106</v>
      </c>
      <c r="J7269" t="s">
        <v>16</v>
      </c>
      <c r="K7269" t="s">
        <v>17</v>
      </c>
      <c r="L7269">
        <v>2022</v>
      </c>
      <c r="M7269" t="s">
        <v>120</v>
      </c>
    </row>
    <row r="7270" spans="1:13" x14ac:dyDescent="0.25">
      <c r="A7270" s="1">
        <v>44823</v>
      </c>
      <c r="B7270" s="2">
        <v>0.26041666666666669</v>
      </c>
      <c r="C7270" t="s">
        <v>13</v>
      </c>
      <c r="D7270" t="s">
        <v>49</v>
      </c>
      <c r="E7270">
        <v>4</v>
      </c>
      <c r="F7270">
        <v>9</v>
      </c>
      <c r="G7270" t="s">
        <v>23</v>
      </c>
      <c r="H7270" t="s">
        <v>221</v>
      </c>
      <c r="I7270">
        <v>5591</v>
      </c>
      <c r="J7270" t="s">
        <v>16</v>
      </c>
      <c r="K7270" t="s">
        <v>17</v>
      </c>
      <c r="L7270">
        <v>2022</v>
      </c>
      <c r="M7270" t="s">
        <v>120</v>
      </c>
    </row>
    <row r="7271" spans="1:13" x14ac:dyDescent="0.25">
      <c r="A7271" s="1">
        <v>44823</v>
      </c>
      <c r="B7271" s="2">
        <v>0.64583333333333337</v>
      </c>
      <c r="C7271" t="s">
        <v>13</v>
      </c>
      <c r="D7271" t="s">
        <v>71</v>
      </c>
      <c r="E7271">
        <v>0</v>
      </c>
      <c r="F7271">
        <v>0</v>
      </c>
      <c r="G7271" t="s">
        <v>20</v>
      </c>
      <c r="H7271" t="s">
        <v>223</v>
      </c>
      <c r="I7271">
        <v>5336</v>
      </c>
      <c r="J7271" t="s">
        <v>16</v>
      </c>
      <c r="K7271" t="s">
        <v>17</v>
      </c>
      <c r="L7271">
        <v>2022</v>
      </c>
      <c r="M7271" t="s">
        <v>120</v>
      </c>
    </row>
    <row r="7272" spans="1:13" x14ac:dyDescent="0.25">
      <c r="A7272" s="1">
        <v>44823</v>
      </c>
      <c r="B7272" s="2">
        <v>0.64722222222222225</v>
      </c>
      <c r="C7272" t="s">
        <v>13</v>
      </c>
      <c r="D7272" t="s">
        <v>65</v>
      </c>
      <c r="E7272">
        <v>0</v>
      </c>
      <c r="F7272">
        <v>0</v>
      </c>
      <c r="G7272" t="s">
        <v>15</v>
      </c>
      <c r="H7272" t="s">
        <v>221</v>
      </c>
      <c r="I7272">
        <v>5541</v>
      </c>
      <c r="J7272" t="s">
        <v>16</v>
      </c>
      <c r="K7272" t="s">
        <v>17</v>
      </c>
      <c r="L7272">
        <v>2022</v>
      </c>
      <c r="M7272" t="s">
        <v>120</v>
      </c>
    </row>
    <row r="7273" spans="1:13" x14ac:dyDescent="0.25">
      <c r="A7273" s="1">
        <v>44823</v>
      </c>
      <c r="B7273" s="2">
        <v>0.72638888888888886</v>
      </c>
      <c r="C7273" t="s">
        <v>13</v>
      </c>
      <c r="D7273" t="s">
        <v>103</v>
      </c>
      <c r="E7273">
        <v>4</v>
      </c>
      <c r="F7273">
        <v>7</v>
      </c>
      <c r="G7273" t="s">
        <v>23</v>
      </c>
      <c r="H7273" t="s">
        <v>221</v>
      </c>
      <c r="I7273">
        <v>5956</v>
      </c>
      <c r="J7273" t="s">
        <v>16</v>
      </c>
      <c r="K7273" t="s">
        <v>17</v>
      </c>
      <c r="L7273">
        <v>2022</v>
      </c>
      <c r="M7273" t="s">
        <v>120</v>
      </c>
    </row>
    <row r="7274" spans="1:13" x14ac:dyDescent="0.25">
      <c r="A7274" s="1">
        <v>44823</v>
      </c>
      <c r="B7274" s="2">
        <v>0.87013888888888891</v>
      </c>
      <c r="C7274" t="s">
        <v>13</v>
      </c>
      <c r="D7274" t="s">
        <v>80</v>
      </c>
      <c r="E7274">
        <v>14</v>
      </c>
      <c r="F7274">
        <v>19</v>
      </c>
      <c r="G7274" t="s">
        <v>20</v>
      </c>
      <c r="H7274" t="s">
        <v>223</v>
      </c>
      <c r="I7274">
        <v>5152</v>
      </c>
      <c r="J7274" t="s">
        <v>55</v>
      </c>
      <c r="K7274" t="s">
        <v>56</v>
      </c>
      <c r="L7274">
        <v>2022</v>
      </c>
      <c r="M7274" t="s">
        <v>120</v>
      </c>
    </row>
    <row r="7275" spans="1:13" x14ac:dyDescent="0.25">
      <c r="A7275" s="1">
        <v>44823</v>
      </c>
      <c r="B7275" s="2">
        <v>0.92777777777777781</v>
      </c>
      <c r="C7275" t="s">
        <v>13</v>
      </c>
      <c r="D7275" t="s">
        <v>104</v>
      </c>
      <c r="E7275">
        <v>4</v>
      </c>
      <c r="F7275">
        <v>7</v>
      </c>
      <c r="G7275" t="s">
        <v>15</v>
      </c>
      <c r="H7275" t="s">
        <v>221</v>
      </c>
      <c r="I7275">
        <v>5406</v>
      </c>
      <c r="J7275" t="s">
        <v>16</v>
      </c>
      <c r="K7275" t="s">
        <v>17</v>
      </c>
      <c r="L7275">
        <v>2022</v>
      </c>
      <c r="M7275" t="s">
        <v>120</v>
      </c>
    </row>
    <row r="7276" spans="1:13" x14ac:dyDescent="0.25">
      <c r="A7276" s="1">
        <v>44824</v>
      </c>
      <c r="B7276" s="2">
        <v>0.34652777777777777</v>
      </c>
      <c r="C7276" t="s">
        <v>21</v>
      </c>
      <c r="D7276" t="s">
        <v>87</v>
      </c>
      <c r="E7276">
        <v>3</v>
      </c>
      <c r="F7276">
        <v>6</v>
      </c>
      <c r="G7276" t="s">
        <v>15</v>
      </c>
      <c r="H7276" t="s">
        <v>221</v>
      </c>
      <c r="I7276">
        <v>5766</v>
      </c>
      <c r="J7276" t="s">
        <v>16</v>
      </c>
      <c r="K7276" t="s">
        <v>17</v>
      </c>
      <c r="L7276">
        <v>2022</v>
      </c>
      <c r="M7276" t="s">
        <v>120</v>
      </c>
    </row>
    <row r="7277" spans="1:13" x14ac:dyDescent="0.25">
      <c r="A7277" s="1">
        <v>44824</v>
      </c>
      <c r="B7277" s="2">
        <v>0.35902777777777778</v>
      </c>
      <c r="C7277" t="s">
        <v>21</v>
      </c>
      <c r="D7277" t="s">
        <v>65</v>
      </c>
      <c r="E7277">
        <v>4</v>
      </c>
      <c r="F7277">
        <v>7</v>
      </c>
      <c r="G7277" t="s">
        <v>15</v>
      </c>
      <c r="H7277" t="s">
        <v>221</v>
      </c>
      <c r="I7277">
        <v>6106</v>
      </c>
      <c r="J7277" t="s">
        <v>16</v>
      </c>
      <c r="K7277" t="s">
        <v>17</v>
      </c>
      <c r="L7277">
        <v>2022</v>
      </c>
      <c r="M7277" t="s">
        <v>120</v>
      </c>
    </row>
    <row r="7278" spans="1:13" x14ac:dyDescent="0.25">
      <c r="A7278" s="1">
        <v>44824</v>
      </c>
      <c r="B7278" s="2">
        <v>0.5756944444444444</v>
      </c>
      <c r="C7278" t="s">
        <v>21</v>
      </c>
      <c r="D7278" t="s">
        <v>44</v>
      </c>
      <c r="E7278">
        <v>0</v>
      </c>
      <c r="F7278">
        <v>0</v>
      </c>
      <c r="G7278" t="s">
        <v>23</v>
      </c>
      <c r="H7278" t="s">
        <v>221</v>
      </c>
      <c r="I7278">
        <v>5556</v>
      </c>
      <c r="J7278" t="s">
        <v>16</v>
      </c>
      <c r="K7278" t="s">
        <v>17</v>
      </c>
      <c r="L7278">
        <v>2022</v>
      </c>
      <c r="M7278" t="s">
        <v>120</v>
      </c>
    </row>
    <row r="7279" spans="1:13" x14ac:dyDescent="0.25">
      <c r="A7279" s="1">
        <v>44824</v>
      </c>
      <c r="B7279" s="2">
        <v>0.68194444444444446</v>
      </c>
      <c r="C7279" t="s">
        <v>21</v>
      </c>
      <c r="D7279" t="s">
        <v>76</v>
      </c>
      <c r="E7279">
        <v>0</v>
      </c>
      <c r="F7279">
        <v>0</v>
      </c>
      <c r="G7279" t="s">
        <v>20</v>
      </c>
      <c r="H7279" t="s">
        <v>223</v>
      </c>
      <c r="I7279">
        <v>5091</v>
      </c>
      <c r="J7279" t="s">
        <v>16</v>
      </c>
      <c r="K7279" t="s">
        <v>17</v>
      </c>
      <c r="L7279">
        <v>2022</v>
      </c>
      <c r="M7279" t="s">
        <v>120</v>
      </c>
    </row>
    <row r="7280" spans="1:13" x14ac:dyDescent="0.25">
      <c r="A7280" s="1">
        <v>44824</v>
      </c>
      <c r="B7280" s="2">
        <v>0.70486111111111116</v>
      </c>
      <c r="C7280" t="s">
        <v>21</v>
      </c>
      <c r="D7280" t="s">
        <v>65</v>
      </c>
      <c r="E7280">
        <v>3</v>
      </c>
      <c r="F7280">
        <v>6</v>
      </c>
      <c r="G7280" t="s">
        <v>15</v>
      </c>
      <c r="H7280" t="s">
        <v>221</v>
      </c>
      <c r="I7280">
        <v>5891</v>
      </c>
      <c r="J7280" t="s">
        <v>16</v>
      </c>
      <c r="K7280" t="s">
        <v>17</v>
      </c>
      <c r="L7280">
        <v>2022</v>
      </c>
      <c r="M7280" t="s">
        <v>120</v>
      </c>
    </row>
    <row r="7281" spans="1:13" x14ac:dyDescent="0.25">
      <c r="A7281" s="1">
        <v>44824</v>
      </c>
      <c r="B7281" s="2">
        <v>0.83263888888888893</v>
      </c>
      <c r="C7281" t="s">
        <v>21</v>
      </c>
      <c r="D7281" t="s">
        <v>49</v>
      </c>
      <c r="E7281">
        <v>6</v>
      </c>
      <c r="F7281">
        <v>9</v>
      </c>
      <c r="G7281" t="s">
        <v>23</v>
      </c>
      <c r="H7281" t="s">
        <v>221</v>
      </c>
      <c r="I7281">
        <v>5606</v>
      </c>
      <c r="J7281" t="s">
        <v>16</v>
      </c>
      <c r="K7281" t="s">
        <v>17</v>
      </c>
      <c r="L7281">
        <v>2022</v>
      </c>
      <c r="M7281" t="s">
        <v>120</v>
      </c>
    </row>
    <row r="7282" spans="1:13" x14ac:dyDescent="0.25">
      <c r="A7282" s="1">
        <v>44825</v>
      </c>
      <c r="B7282" s="2">
        <v>0.75138888888888888</v>
      </c>
      <c r="C7282" t="s">
        <v>25</v>
      </c>
      <c r="D7282" t="s">
        <v>68</v>
      </c>
      <c r="E7282">
        <v>3</v>
      </c>
      <c r="F7282">
        <v>6</v>
      </c>
      <c r="G7282" t="s">
        <v>32</v>
      </c>
      <c r="H7282" t="s">
        <v>223</v>
      </c>
      <c r="I7282">
        <v>5031</v>
      </c>
      <c r="J7282" t="s">
        <v>16</v>
      </c>
      <c r="K7282" t="s">
        <v>17</v>
      </c>
      <c r="L7282">
        <v>2022</v>
      </c>
      <c r="M7282" t="s">
        <v>120</v>
      </c>
    </row>
    <row r="7283" spans="1:13" x14ac:dyDescent="0.25">
      <c r="A7283" s="1">
        <v>44825</v>
      </c>
      <c r="B7283" s="2">
        <v>0.76527777777777772</v>
      </c>
      <c r="C7283" t="s">
        <v>25</v>
      </c>
      <c r="D7283" t="s">
        <v>34</v>
      </c>
      <c r="E7283">
        <v>0</v>
      </c>
      <c r="F7283">
        <v>0</v>
      </c>
      <c r="G7283" t="s">
        <v>23</v>
      </c>
      <c r="H7283" t="s">
        <v>221</v>
      </c>
      <c r="I7283">
        <v>5686</v>
      </c>
      <c r="J7283" t="s">
        <v>16</v>
      </c>
      <c r="K7283" t="s">
        <v>17</v>
      </c>
      <c r="L7283">
        <v>2022</v>
      </c>
      <c r="M7283" t="s">
        <v>120</v>
      </c>
    </row>
    <row r="7284" spans="1:13" x14ac:dyDescent="0.25">
      <c r="A7284" s="1">
        <v>44825</v>
      </c>
      <c r="B7284" s="2">
        <v>0.80972222222222223</v>
      </c>
      <c r="C7284" t="s">
        <v>25</v>
      </c>
      <c r="D7284" t="s">
        <v>75</v>
      </c>
      <c r="E7284">
        <v>0</v>
      </c>
      <c r="F7284">
        <v>0</v>
      </c>
      <c r="G7284" t="s">
        <v>15</v>
      </c>
      <c r="H7284" t="s">
        <v>221</v>
      </c>
      <c r="I7284">
        <v>6106</v>
      </c>
      <c r="J7284" t="s">
        <v>16</v>
      </c>
      <c r="K7284" t="s">
        <v>17</v>
      </c>
      <c r="L7284">
        <v>2022</v>
      </c>
      <c r="M7284" t="s">
        <v>120</v>
      </c>
    </row>
    <row r="7285" spans="1:13" x14ac:dyDescent="0.25">
      <c r="A7285" s="1">
        <v>44825</v>
      </c>
      <c r="B7285" s="2">
        <v>0.97916666666666663</v>
      </c>
      <c r="C7285" t="s">
        <v>25</v>
      </c>
      <c r="D7285" t="s">
        <v>63</v>
      </c>
      <c r="E7285">
        <v>5</v>
      </c>
      <c r="F7285">
        <v>10</v>
      </c>
      <c r="G7285" t="s">
        <v>15</v>
      </c>
      <c r="H7285" t="s">
        <v>221</v>
      </c>
      <c r="I7285">
        <v>5826</v>
      </c>
      <c r="J7285" t="s">
        <v>16</v>
      </c>
      <c r="K7285" t="s">
        <v>17</v>
      </c>
      <c r="L7285">
        <v>2022</v>
      </c>
      <c r="M7285" t="s">
        <v>120</v>
      </c>
    </row>
    <row r="7286" spans="1:13" x14ac:dyDescent="0.25">
      <c r="A7286" s="1">
        <v>44826</v>
      </c>
      <c r="B7286" s="2">
        <v>0.30069444444444443</v>
      </c>
      <c r="C7286" t="s">
        <v>33</v>
      </c>
      <c r="D7286" t="s">
        <v>85</v>
      </c>
      <c r="E7286">
        <v>3</v>
      </c>
      <c r="F7286">
        <v>6</v>
      </c>
      <c r="G7286" t="s">
        <v>15</v>
      </c>
      <c r="H7286" t="s">
        <v>221</v>
      </c>
      <c r="I7286">
        <v>5656</v>
      </c>
      <c r="J7286" t="s">
        <v>16</v>
      </c>
      <c r="K7286" t="s">
        <v>17</v>
      </c>
      <c r="L7286">
        <v>2022</v>
      </c>
      <c r="M7286" t="s">
        <v>120</v>
      </c>
    </row>
    <row r="7287" spans="1:13" x14ac:dyDescent="0.25">
      <c r="A7287" s="1">
        <v>44826</v>
      </c>
      <c r="B7287" s="2">
        <v>0.41249999999999998</v>
      </c>
      <c r="C7287" t="s">
        <v>33</v>
      </c>
      <c r="D7287" t="s">
        <v>71</v>
      </c>
      <c r="E7287">
        <v>0</v>
      </c>
      <c r="F7287">
        <v>0</v>
      </c>
      <c r="G7287" t="s">
        <v>32</v>
      </c>
      <c r="H7287" t="s">
        <v>223</v>
      </c>
      <c r="I7287">
        <v>5005</v>
      </c>
      <c r="J7287" t="s">
        <v>16</v>
      </c>
      <c r="K7287" t="s">
        <v>17</v>
      </c>
      <c r="L7287">
        <v>2022</v>
      </c>
      <c r="M7287" t="s">
        <v>120</v>
      </c>
    </row>
    <row r="7288" spans="1:13" x14ac:dyDescent="0.25">
      <c r="A7288" s="1">
        <v>44826</v>
      </c>
      <c r="B7288" s="2">
        <v>0.41319444444444442</v>
      </c>
      <c r="C7288" t="s">
        <v>33</v>
      </c>
      <c r="D7288" t="s">
        <v>65</v>
      </c>
      <c r="E7288">
        <v>0</v>
      </c>
      <c r="F7288">
        <v>0</v>
      </c>
      <c r="G7288" t="s">
        <v>15</v>
      </c>
      <c r="H7288" t="s">
        <v>221</v>
      </c>
      <c r="I7288">
        <v>5541</v>
      </c>
      <c r="J7288" t="s">
        <v>16</v>
      </c>
      <c r="K7288" t="s">
        <v>17</v>
      </c>
      <c r="L7288">
        <v>2022</v>
      </c>
      <c r="M7288" t="s">
        <v>120</v>
      </c>
    </row>
    <row r="7289" spans="1:13" x14ac:dyDescent="0.25">
      <c r="A7289" s="1">
        <v>44826</v>
      </c>
      <c r="B7289" s="2">
        <v>0.68541666666666667</v>
      </c>
      <c r="C7289" t="s">
        <v>33</v>
      </c>
      <c r="D7289" t="s">
        <v>105</v>
      </c>
      <c r="E7289">
        <v>3</v>
      </c>
      <c r="F7289">
        <v>6</v>
      </c>
      <c r="G7289" t="s">
        <v>23</v>
      </c>
      <c r="H7289" t="s">
        <v>221</v>
      </c>
      <c r="I7289">
        <v>5871</v>
      </c>
      <c r="J7289" t="s">
        <v>16</v>
      </c>
      <c r="K7289" t="s">
        <v>17</v>
      </c>
      <c r="L7289">
        <v>2022</v>
      </c>
      <c r="M7289" t="s">
        <v>120</v>
      </c>
    </row>
    <row r="7290" spans="1:13" x14ac:dyDescent="0.25">
      <c r="A7290" s="1">
        <v>44826</v>
      </c>
      <c r="B7290" s="2">
        <v>0.72569444444444442</v>
      </c>
      <c r="C7290" t="s">
        <v>33</v>
      </c>
      <c r="D7290" t="s">
        <v>83</v>
      </c>
      <c r="E7290">
        <v>10</v>
      </c>
      <c r="F7290">
        <v>13</v>
      </c>
      <c r="G7290" t="s">
        <v>15</v>
      </c>
      <c r="H7290" t="s">
        <v>221</v>
      </c>
      <c r="I7290">
        <v>6076</v>
      </c>
      <c r="J7290" t="s">
        <v>55</v>
      </c>
      <c r="K7290" t="s">
        <v>56</v>
      </c>
      <c r="L7290">
        <v>2022</v>
      </c>
      <c r="M7290" t="s">
        <v>120</v>
      </c>
    </row>
    <row r="7291" spans="1:13" x14ac:dyDescent="0.25">
      <c r="A7291" s="1">
        <v>44826</v>
      </c>
      <c r="B7291" s="2">
        <v>0.80208333333333337</v>
      </c>
      <c r="C7291" t="s">
        <v>33</v>
      </c>
      <c r="D7291" t="s">
        <v>83</v>
      </c>
      <c r="E7291">
        <v>6</v>
      </c>
      <c r="F7291">
        <v>9</v>
      </c>
      <c r="G7291" t="s">
        <v>23</v>
      </c>
      <c r="H7291" t="s">
        <v>221</v>
      </c>
      <c r="I7291">
        <v>5591</v>
      </c>
      <c r="J7291" t="s">
        <v>16</v>
      </c>
      <c r="K7291" t="s">
        <v>17</v>
      </c>
      <c r="L7291">
        <v>2022</v>
      </c>
      <c r="M7291" t="s">
        <v>120</v>
      </c>
    </row>
    <row r="7292" spans="1:13" x14ac:dyDescent="0.25">
      <c r="A7292" s="1">
        <v>44826</v>
      </c>
      <c r="B7292" s="2">
        <v>0.84722222222222221</v>
      </c>
      <c r="C7292" t="s">
        <v>33</v>
      </c>
      <c r="D7292" t="s">
        <v>63</v>
      </c>
      <c r="E7292">
        <v>3</v>
      </c>
      <c r="F7292">
        <v>6</v>
      </c>
      <c r="G7292" t="s">
        <v>15</v>
      </c>
      <c r="H7292" t="s">
        <v>221</v>
      </c>
      <c r="I7292">
        <v>5381</v>
      </c>
      <c r="J7292" t="s">
        <v>55</v>
      </c>
      <c r="K7292" t="s">
        <v>56</v>
      </c>
      <c r="L7292">
        <v>2022</v>
      </c>
      <c r="M7292" t="s">
        <v>120</v>
      </c>
    </row>
    <row r="7293" spans="1:13" x14ac:dyDescent="0.25">
      <c r="A7293" s="1">
        <v>44826</v>
      </c>
      <c r="B7293" s="2">
        <v>0.91388888888888886</v>
      </c>
      <c r="C7293" t="s">
        <v>33</v>
      </c>
      <c r="D7293" t="s">
        <v>97</v>
      </c>
      <c r="E7293">
        <v>5</v>
      </c>
      <c r="F7293">
        <v>9</v>
      </c>
      <c r="G7293" t="s">
        <v>32</v>
      </c>
      <c r="H7293" t="s">
        <v>223</v>
      </c>
      <c r="I7293">
        <v>5208</v>
      </c>
      <c r="J7293" t="s">
        <v>55</v>
      </c>
      <c r="K7293" t="s">
        <v>56</v>
      </c>
      <c r="L7293">
        <v>2022</v>
      </c>
      <c r="M7293" t="s">
        <v>120</v>
      </c>
    </row>
    <row r="7294" spans="1:13" x14ac:dyDescent="0.25">
      <c r="A7294" s="1">
        <v>44826</v>
      </c>
      <c r="B7294" s="2">
        <v>4.3749999999999997E-2</v>
      </c>
      <c r="C7294" t="s">
        <v>33</v>
      </c>
      <c r="D7294" t="s">
        <v>28</v>
      </c>
      <c r="E7294">
        <v>3</v>
      </c>
      <c r="F7294">
        <v>8</v>
      </c>
      <c r="G7294" t="s">
        <v>32</v>
      </c>
      <c r="H7294" t="s">
        <v>223</v>
      </c>
      <c r="I7294">
        <v>5330</v>
      </c>
      <c r="J7294" t="s">
        <v>16</v>
      </c>
      <c r="K7294" t="s">
        <v>17</v>
      </c>
      <c r="L7294">
        <v>2022</v>
      </c>
      <c r="M7294" t="s">
        <v>120</v>
      </c>
    </row>
    <row r="7295" spans="1:13" x14ac:dyDescent="0.25">
      <c r="A7295" s="1">
        <v>44827</v>
      </c>
      <c r="B7295" s="2">
        <v>0.76041666666666663</v>
      </c>
      <c r="C7295" t="s">
        <v>40</v>
      </c>
      <c r="D7295" t="s">
        <v>65</v>
      </c>
      <c r="E7295">
        <v>0</v>
      </c>
      <c r="F7295">
        <v>0</v>
      </c>
      <c r="G7295" t="s">
        <v>15</v>
      </c>
      <c r="H7295" t="s">
        <v>221</v>
      </c>
      <c r="I7295">
        <v>5901</v>
      </c>
      <c r="J7295" t="s">
        <v>16</v>
      </c>
      <c r="K7295" t="s">
        <v>17</v>
      </c>
      <c r="L7295">
        <v>2022</v>
      </c>
      <c r="M7295" t="s">
        <v>120</v>
      </c>
    </row>
    <row r="7296" spans="1:13" x14ac:dyDescent="0.25">
      <c r="A7296" s="1">
        <v>44827</v>
      </c>
      <c r="B7296" s="2">
        <v>0.76249999999999996</v>
      </c>
      <c r="C7296" t="s">
        <v>40</v>
      </c>
      <c r="D7296" t="s">
        <v>71</v>
      </c>
      <c r="E7296">
        <v>0</v>
      </c>
      <c r="F7296">
        <v>0</v>
      </c>
      <c r="G7296" t="s">
        <v>20</v>
      </c>
      <c r="H7296" t="s">
        <v>223</v>
      </c>
      <c r="I7296">
        <v>5346</v>
      </c>
      <c r="J7296" t="s">
        <v>16</v>
      </c>
      <c r="K7296" t="s">
        <v>17</v>
      </c>
      <c r="L7296">
        <v>2022</v>
      </c>
      <c r="M7296" t="s">
        <v>120</v>
      </c>
    </row>
    <row r="7297" spans="1:13" x14ac:dyDescent="0.25">
      <c r="A7297" s="1">
        <v>44827</v>
      </c>
      <c r="B7297" s="2">
        <v>0.82847222222222228</v>
      </c>
      <c r="C7297" t="s">
        <v>40</v>
      </c>
      <c r="D7297" t="s">
        <v>41</v>
      </c>
      <c r="E7297">
        <v>8</v>
      </c>
      <c r="F7297">
        <v>12</v>
      </c>
      <c r="G7297" t="s">
        <v>20</v>
      </c>
      <c r="H7297" t="s">
        <v>223</v>
      </c>
      <c r="I7297">
        <v>5307</v>
      </c>
      <c r="J7297" t="s">
        <v>16</v>
      </c>
      <c r="K7297" t="s">
        <v>17</v>
      </c>
      <c r="L7297">
        <v>2022</v>
      </c>
      <c r="M7297" t="s">
        <v>120</v>
      </c>
    </row>
    <row r="7298" spans="1:13" x14ac:dyDescent="0.25">
      <c r="A7298" s="1">
        <v>44828</v>
      </c>
      <c r="B7298" s="2">
        <v>0.63958333333333328</v>
      </c>
      <c r="C7298" t="s">
        <v>50</v>
      </c>
      <c r="D7298" t="s">
        <v>103</v>
      </c>
      <c r="E7298">
        <v>11</v>
      </c>
      <c r="F7298">
        <v>16</v>
      </c>
      <c r="G7298" t="s">
        <v>15</v>
      </c>
      <c r="H7298" t="s">
        <v>221</v>
      </c>
      <c r="I7298">
        <v>5966</v>
      </c>
      <c r="J7298" t="s">
        <v>55</v>
      </c>
      <c r="K7298" t="s">
        <v>56</v>
      </c>
      <c r="L7298">
        <v>2022</v>
      </c>
      <c r="M7298" t="s">
        <v>120</v>
      </c>
    </row>
    <row r="7299" spans="1:13" x14ac:dyDescent="0.25">
      <c r="A7299" s="1">
        <v>44828</v>
      </c>
      <c r="B7299" s="2">
        <v>0.7416666666666667</v>
      </c>
      <c r="C7299" t="s">
        <v>50</v>
      </c>
      <c r="D7299" t="s">
        <v>70</v>
      </c>
      <c r="E7299">
        <v>20</v>
      </c>
      <c r="F7299">
        <v>24</v>
      </c>
      <c r="G7299" t="s">
        <v>20</v>
      </c>
      <c r="H7299" t="s">
        <v>223</v>
      </c>
      <c r="I7299">
        <v>5045</v>
      </c>
      <c r="J7299" t="s">
        <v>16</v>
      </c>
      <c r="K7299" t="s">
        <v>17</v>
      </c>
      <c r="L7299">
        <v>2022</v>
      </c>
      <c r="M7299" t="s">
        <v>120</v>
      </c>
    </row>
    <row r="7300" spans="1:13" x14ac:dyDescent="0.25">
      <c r="A7300" s="1">
        <v>44828</v>
      </c>
      <c r="B7300" s="2">
        <v>0.88055555555555554</v>
      </c>
      <c r="C7300" t="s">
        <v>50</v>
      </c>
      <c r="D7300" t="s">
        <v>80</v>
      </c>
      <c r="E7300">
        <v>6</v>
      </c>
      <c r="F7300">
        <v>11</v>
      </c>
      <c r="G7300" t="s">
        <v>20</v>
      </c>
      <c r="H7300" t="s">
        <v>223</v>
      </c>
      <c r="I7300">
        <v>5144</v>
      </c>
      <c r="J7300" t="s">
        <v>91</v>
      </c>
      <c r="K7300" t="s">
        <v>92</v>
      </c>
      <c r="L7300">
        <v>2022</v>
      </c>
      <c r="M7300" t="s">
        <v>120</v>
      </c>
    </row>
    <row r="7301" spans="1:13" x14ac:dyDescent="0.25">
      <c r="A7301" s="1">
        <v>44828</v>
      </c>
      <c r="B7301" s="2">
        <v>6.7361111111111108E-2</v>
      </c>
      <c r="C7301" t="s">
        <v>50</v>
      </c>
      <c r="D7301" t="s">
        <v>112</v>
      </c>
      <c r="E7301">
        <v>0</v>
      </c>
      <c r="F7301">
        <v>0</v>
      </c>
      <c r="G7301" t="s">
        <v>15</v>
      </c>
      <c r="H7301" t="s">
        <v>221</v>
      </c>
      <c r="I7301">
        <v>5561</v>
      </c>
      <c r="J7301" t="s">
        <v>16</v>
      </c>
      <c r="K7301" t="s">
        <v>17</v>
      </c>
      <c r="L7301">
        <v>2022</v>
      </c>
      <c r="M7301" t="s">
        <v>120</v>
      </c>
    </row>
    <row r="7302" spans="1:13" x14ac:dyDescent="0.25">
      <c r="A7302" s="1">
        <v>44828</v>
      </c>
      <c r="B7302" s="2">
        <v>7.0833333333333331E-2</v>
      </c>
      <c r="C7302" t="s">
        <v>50</v>
      </c>
      <c r="D7302" t="s">
        <v>71</v>
      </c>
      <c r="E7302">
        <v>8</v>
      </c>
      <c r="F7302">
        <v>13</v>
      </c>
      <c r="G7302" t="s">
        <v>32</v>
      </c>
      <c r="H7302" t="s">
        <v>223</v>
      </c>
      <c r="I7302">
        <v>5009</v>
      </c>
      <c r="J7302" t="s">
        <v>16</v>
      </c>
      <c r="K7302" t="s">
        <v>17</v>
      </c>
      <c r="L7302">
        <v>2022</v>
      </c>
      <c r="M7302" t="s">
        <v>120</v>
      </c>
    </row>
    <row r="7303" spans="1:13" x14ac:dyDescent="0.25">
      <c r="A7303" s="1">
        <v>44829</v>
      </c>
      <c r="B7303" s="2">
        <v>0.46388888888888891</v>
      </c>
      <c r="C7303" t="s">
        <v>53</v>
      </c>
      <c r="D7303" t="s">
        <v>49</v>
      </c>
      <c r="E7303">
        <v>3</v>
      </c>
      <c r="F7303">
        <v>8</v>
      </c>
      <c r="G7303" t="s">
        <v>15</v>
      </c>
      <c r="H7303" t="s">
        <v>221</v>
      </c>
      <c r="I7303">
        <v>5846</v>
      </c>
      <c r="J7303" t="s">
        <v>16</v>
      </c>
      <c r="K7303" t="s">
        <v>17</v>
      </c>
      <c r="L7303">
        <v>2022</v>
      </c>
      <c r="M7303" t="s">
        <v>120</v>
      </c>
    </row>
    <row r="7304" spans="1:13" x14ac:dyDescent="0.25">
      <c r="A7304" s="1">
        <v>44829</v>
      </c>
      <c r="B7304" s="2">
        <v>0.49513888888888891</v>
      </c>
      <c r="C7304" t="s">
        <v>53</v>
      </c>
      <c r="D7304" t="s">
        <v>76</v>
      </c>
      <c r="E7304">
        <v>3</v>
      </c>
      <c r="F7304">
        <v>7</v>
      </c>
      <c r="G7304" t="s">
        <v>32</v>
      </c>
      <c r="H7304" t="s">
        <v>223</v>
      </c>
      <c r="I7304">
        <v>5128</v>
      </c>
      <c r="J7304" t="s">
        <v>16</v>
      </c>
      <c r="K7304" t="s">
        <v>17</v>
      </c>
      <c r="L7304">
        <v>2022</v>
      </c>
      <c r="M7304" t="s">
        <v>120</v>
      </c>
    </row>
    <row r="7305" spans="1:13" x14ac:dyDescent="0.25">
      <c r="A7305" s="1">
        <v>44829</v>
      </c>
      <c r="B7305" s="2">
        <v>0.93194444444444446</v>
      </c>
      <c r="C7305" t="s">
        <v>53</v>
      </c>
      <c r="D7305" t="s">
        <v>112</v>
      </c>
      <c r="E7305">
        <v>0</v>
      </c>
      <c r="F7305">
        <v>0</v>
      </c>
      <c r="G7305" t="s">
        <v>23</v>
      </c>
      <c r="H7305" t="s">
        <v>221</v>
      </c>
      <c r="I7305">
        <v>5406</v>
      </c>
      <c r="J7305" t="s">
        <v>16</v>
      </c>
      <c r="K7305" t="s">
        <v>17</v>
      </c>
      <c r="L7305">
        <v>2022</v>
      </c>
      <c r="M7305" t="s">
        <v>120</v>
      </c>
    </row>
    <row r="7306" spans="1:13" x14ac:dyDescent="0.25">
      <c r="A7306" s="1">
        <v>44830</v>
      </c>
      <c r="B7306" s="2">
        <v>0.75486111111111109</v>
      </c>
      <c r="C7306" t="s">
        <v>13</v>
      </c>
      <c r="D7306" t="s">
        <v>52</v>
      </c>
      <c r="E7306">
        <v>3</v>
      </c>
      <c r="F7306">
        <v>6</v>
      </c>
      <c r="G7306" t="s">
        <v>23</v>
      </c>
      <c r="H7306" t="s">
        <v>221</v>
      </c>
      <c r="I7306">
        <v>5466</v>
      </c>
      <c r="J7306" t="s">
        <v>16</v>
      </c>
      <c r="K7306" t="s">
        <v>17</v>
      </c>
      <c r="L7306">
        <v>2022</v>
      </c>
      <c r="M7306" t="s">
        <v>120</v>
      </c>
    </row>
    <row r="7307" spans="1:13" x14ac:dyDescent="0.25">
      <c r="A7307" s="1">
        <v>44830</v>
      </c>
      <c r="B7307" s="2">
        <v>0.76180555555555551</v>
      </c>
      <c r="C7307" t="s">
        <v>13</v>
      </c>
      <c r="D7307" t="s">
        <v>34</v>
      </c>
      <c r="E7307">
        <v>0</v>
      </c>
      <c r="F7307">
        <v>0</v>
      </c>
      <c r="G7307" t="s">
        <v>23</v>
      </c>
      <c r="H7307" t="s">
        <v>221</v>
      </c>
      <c r="I7307">
        <v>5886</v>
      </c>
      <c r="J7307" t="s">
        <v>16</v>
      </c>
      <c r="K7307" t="s">
        <v>17</v>
      </c>
      <c r="L7307">
        <v>2022</v>
      </c>
      <c r="M7307" t="s">
        <v>120</v>
      </c>
    </row>
    <row r="7308" spans="1:13" x14ac:dyDescent="0.25">
      <c r="A7308" s="1">
        <v>44830</v>
      </c>
      <c r="B7308" s="2">
        <v>0.86597222222222225</v>
      </c>
      <c r="C7308" t="s">
        <v>13</v>
      </c>
      <c r="D7308" t="s">
        <v>114</v>
      </c>
      <c r="E7308">
        <v>21</v>
      </c>
      <c r="F7308">
        <v>24</v>
      </c>
      <c r="G7308" t="s">
        <v>23</v>
      </c>
      <c r="H7308" t="s">
        <v>221</v>
      </c>
      <c r="I7308">
        <v>5591</v>
      </c>
      <c r="J7308" t="s">
        <v>55</v>
      </c>
      <c r="K7308" t="s">
        <v>56</v>
      </c>
      <c r="L7308">
        <v>2022</v>
      </c>
      <c r="M7308" t="s">
        <v>120</v>
      </c>
    </row>
    <row r="7309" spans="1:13" x14ac:dyDescent="0.25">
      <c r="A7309" s="1">
        <v>44830</v>
      </c>
      <c r="B7309" s="2">
        <v>0.44374999999999998</v>
      </c>
      <c r="C7309" t="s">
        <v>13</v>
      </c>
      <c r="D7309" t="s">
        <v>72</v>
      </c>
      <c r="E7309">
        <v>5</v>
      </c>
      <c r="F7309">
        <v>10</v>
      </c>
      <c r="G7309" t="s">
        <v>32</v>
      </c>
      <c r="H7309" t="s">
        <v>222</v>
      </c>
      <c r="I7309">
        <v>6191</v>
      </c>
      <c r="J7309" t="s">
        <v>55</v>
      </c>
      <c r="K7309" t="s">
        <v>56</v>
      </c>
      <c r="L7309">
        <v>2022</v>
      </c>
      <c r="M7309" t="s">
        <v>120</v>
      </c>
    </row>
    <row r="7310" spans="1:13" x14ac:dyDescent="0.25">
      <c r="A7310" s="1">
        <v>44831</v>
      </c>
      <c r="B7310" s="2">
        <v>0.64930555555555558</v>
      </c>
      <c r="C7310" t="s">
        <v>21</v>
      </c>
      <c r="D7310" t="s">
        <v>60</v>
      </c>
      <c r="E7310">
        <v>25</v>
      </c>
      <c r="F7310">
        <v>30</v>
      </c>
      <c r="G7310" t="s">
        <v>23</v>
      </c>
      <c r="H7310" t="s">
        <v>224</v>
      </c>
      <c r="I7310">
        <v>3022</v>
      </c>
      <c r="J7310" t="s">
        <v>61</v>
      </c>
      <c r="K7310" t="s">
        <v>17</v>
      </c>
      <c r="L7310">
        <v>2022</v>
      </c>
      <c r="M7310" t="s">
        <v>120</v>
      </c>
    </row>
    <row r="7311" spans="1:13" x14ac:dyDescent="0.25">
      <c r="A7311" s="1">
        <v>44831</v>
      </c>
      <c r="B7311" s="2">
        <v>0.72361111111111109</v>
      </c>
      <c r="C7311" t="s">
        <v>21</v>
      </c>
      <c r="D7311" t="s">
        <v>84</v>
      </c>
      <c r="E7311">
        <v>39</v>
      </c>
      <c r="F7311">
        <v>42</v>
      </c>
      <c r="G7311" t="s">
        <v>23</v>
      </c>
      <c r="H7311" t="s">
        <v>221</v>
      </c>
      <c r="I7311">
        <v>5401</v>
      </c>
      <c r="J7311" t="s">
        <v>16</v>
      </c>
      <c r="K7311" t="s">
        <v>17</v>
      </c>
      <c r="L7311">
        <v>2022</v>
      </c>
      <c r="M7311" t="s">
        <v>120</v>
      </c>
    </row>
    <row r="7312" spans="1:13" x14ac:dyDescent="0.25">
      <c r="A7312" s="1">
        <v>44831</v>
      </c>
      <c r="B7312" s="2">
        <v>0.82916666666666672</v>
      </c>
      <c r="C7312" t="s">
        <v>21</v>
      </c>
      <c r="D7312" t="s">
        <v>54</v>
      </c>
      <c r="E7312">
        <v>11</v>
      </c>
      <c r="F7312">
        <v>16</v>
      </c>
      <c r="G7312" t="s">
        <v>15</v>
      </c>
      <c r="H7312" t="s">
        <v>221</v>
      </c>
      <c r="I7312">
        <v>5751</v>
      </c>
      <c r="J7312" t="s">
        <v>16</v>
      </c>
      <c r="K7312" t="s">
        <v>17</v>
      </c>
      <c r="L7312">
        <v>2022</v>
      </c>
      <c r="M7312" t="s">
        <v>120</v>
      </c>
    </row>
    <row r="7313" spans="1:13" x14ac:dyDescent="0.25">
      <c r="A7313" s="1">
        <v>44831</v>
      </c>
      <c r="B7313" s="2">
        <v>0.86319444444444449</v>
      </c>
      <c r="C7313" t="s">
        <v>21</v>
      </c>
      <c r="D7313" t="s">
        <v>52</v>
      </c>
      <c r="E7313">
        <v>0</v>
      </c>
      <c r="F7313">
        <v>0</v>
      </c>
      <c r="G7313" t="s">
        <v>23</v>
      </c>
      <c r="H7313" t="s">
        <v>221</v>
      </c>
      <c r="I7313">
        <v>5976</v>
      </c>
      <c r="J7313" t="s">
        <v>16</v>
      </c>
      <c r="K7313" t="s">
        <v>17</v>
      </c>
      <c r="L7313">
        <v>2022</v>
      </c>
      <c r="M7313" t="s">
        <v>120</v>
      </c>
    </row>
    <row r="7314" spans="1:13" x14ac:dyDescent="0.25">
      <c r="A7314" s="1">
        <v>44831</v>
      </c>
      <c r="B7314" s="2">
        <v>5.9027777777777776E-2</v>
      </c>
      <c r="C7314" t="s">
        <v>21</v>
      </c>
      <c r="D7314" t="s">
        <v>14</v>
      </c>
      <c r="E7314">
        <v>10</v>
      </c>
      <c r="F7314">
        <v>15</v>
      </c>
      <c r="G7314" t="s">
        <v>15</v>
      </c>
      <c r="H7314" t="s">
        <v>221</v>
      </c>
      <c r="I7314">
        <v>5711</v>
      </c>
      <c r="J7314" t="s">
        <v>55</v>
      </c>
      <c r="K7314" t="s">
        <v>56</v>
      </c>
      <c r="L7314">
        <v>2022</v>
      </c>
      <c r="M7314" t="s">
        <v>120</v>
      </c>
    </row>
    <row r="7315" spans="1:13" x14ac:dyDescent="0.25">
      <c r="A7315" s="1">
        <v>44832</v>
      </c>
      <c r="B7315" s="2">
        <v>0.37916666666666665</v>
      </c>
      <c r="C7315" t="s">
        <v>25</v>
      </c>
      <c r="D7315" t="s">
        <v>59</v>
      </c>
      <c r="E7315">
        <v>13</v>
      </c>
      <c r="F7315">
        <v>16</v>
      </c>
      <c r="G7315" t="s">
        <v>20</v>
      </c>
      <c r="H7315" t="s">
        <v>223</v>
      </c>
      <c r="I7315">
        <v>5072</v>
      </c>
      <c r="J7315" t="s">
        <v>16</v>
      </c>
      <c r="K7315" t="s">
        <v>17</v>
      </c>
      <c r="L7315">
        <v>2022</v>
      </c>
      <c r="M7315" t="s">
        <v>120</v>
      </c>
    </row>
    <row r="7316" spans="1:13" x14ac:dyDescent="0.25">
      <c r="A7316" s="1">
        <v>44832</v>
      </c>
      <c r="B7316" s="2">
        <v>0.37986111111111109</v>
      </c>
      <c r="C7316" t="s">
        <v>25</v>
      </c>
      <c r="D7316" t="s">
        <v>59</v>
      </c>
      <c r="E7316">
        <v>0</v>
      </c>
      <c r="F7316">
        <v>0</v>
      </c>
      <c r="G7316" t="s">
        <v>32</v>
      </c>
      <c r="H7316" t="s">
        <v>223</v>
      </c>
      <c r="I7316">
        <v>5154</v>
      </c>
      <c r="J7316" t="s">
        <v>16</v>
      </c>
      <c r="K7316" t="s">
        <v>17</v>
      </c>
      <c r="L7316">
        <v>2022</v>
      </c>
      <c r="M7316" t="s">
        <v>120</v>
      </c>
    </row>
    <row r="7317" spans="1:13" x14ac:dyDescent="0.25">
      <c r="A7317" s="1">
        <v>44832</v>
      </c>
      <c r="B7317" s="2">
        <v>0.52430555555555558</v>
      </c>
      <c r="C7317" t="s">
        <v>25</v>
      </c>
      <c r="D7317" t="s">
        <v>49</v>
      </c>
      <c r="E7317">
        <v>0</v>
      </c>
      <c r="F7317">
        <v>0</v>
      </c>
      <c r="G7317" t="s">
        <v>15</v>
      </c>
      <c r="H7317" t="s">
        <v>221</v>
      </c>
      <c r="I7317">
        <v>6001</v>
      </c>
      <c r="J7317" t="s">
        <v>16</v>
      </c>
      <c r="K7317" t="s">
        <v>17</v>
      </c>
      <c r="L7317">
        <v>2022</v>
      </c>
      <c r="M7317" t="s">
        <v>120</v>
      </c>
    </row>
    <row r="7318" spans="1:13" x14ac:dyDescent="0.25">
      <c r="A7318" s="1">
        <v>44832</v>
      </c>
      <c r="B7318" s="2">
        <v>0.72361111111111109</v>
      </c>
      <c r="C7318" t="s">
        <v>25</v>
      </c>
      <c r="D7318" t="s">
        <v>104</v>
      </c>
      <c r="E7318">
        <v>0</v>
      </c>
      <c r="F7318">
        <v>0</v>
      </c>
      <c r="G7318" t="s">
        <v>15</v>
      </c>
      <c r="H7318" t="s">
        <v>221</v>
      </c>
      <c r="I7318">
        <v>5921</v>
      </c>
      <c r="J7318" t="s">
        <v>55</v>
      </c>
      <c r="K7318" t="s">
        <v>56</v>
      </c>
      <c r="L7318">
        <v>2022</v>
      </c>
      <c r="M7318" t="s">
        <v>120</v>
      </c>
    </row>
    <row r="7319" spans="1:13" x14ac:dyDescent="0.25">
      <c r="A7319" s="1">
        <v>44832</v>
      </c>
      <c r="B7319" s="2">
        <v>0.7631944444444444</v>
      </c>
      <c r="C7319" t="s">
        <v>25</v>
      </c>
      <c r="D7319" t="s">
        <v>36</v>
      </c>
      <c r="E7319">
        <v>0</v>
      </c>
      <c r="F7319">
        <v>0</v>
      </c>
      <c r="G7319" t="s">
        <v>23</v>
      </c>
      <c r="H7319" t="s">
        <v>221</v>
      </c>
      <c r="I7319">
        <v>5931</v>
      </c>
      <c r="J7319" t="s">
        <v>16</v>
      </c>
      <c r="K7319" t="s">
        <v>17</v>
      </c>
      <c r="L7319">
        <v>2022</v>
      </c>
      <c r="M7319" t="s">
        <v>120</v>
      </c>
    </row>
    <row r="7320" spans="1:13" x14ac:dyDescent="0.25">
      <c r="A7320" s="1">
        <v>44832</v>
      </c>
      <c r="B7320" s="2">
        <v>0.77777777777777779</v>
      </c>
      <c r="C7320" t="s">
        <v>25</v>
      </c>
      <c r="D7320" t="s">
        <v>94</v>
      </c>
      <c r="E7320">
        <v>4</v>
      </c>
      <c r="F7320">
        <v>7</v>
      </c>
      <c r="G7320" t="s">
        <v>23</v>
      </c>
      <c r="H7320" t="s">
        <v>221</v>
      </c>
      <c r="I7320">
        <v>5671</v>
      </c>
      <c r="J7320" t="s">
        <v>55</v>
      </c>
      <c r="K7320" t="s">
        <v>56</v>
      </c>
      <c r="L7320">
        <v>2022</v>
      </c>
      <c r="M7320" t="s">
        <v>120</v>
      </c>
    </row>
    <row r="7321" spans="1:13" x14ac:dyDescent="0.25">
      <c r="A7321" s="1">
        <v>44832</v>
      </c>
      <c r="B7321" s="2">
        <v>0.77986111111111112</v>
      </c>
      <c r="C7321" t="s">
        <v>25</v>
      </c>
      <c r="D7321" t="s">
        <v>112</v>
      </c>
      <c r="E7321">
        <v>0</v>
      </c>
      <c r="F7321">
        <v>0</v>
      </c>
      <c r="G7321" t="s">
        <v>15</v>
      </c>
      <c r="H7321" t="s">
        <v>221</v>
      </c>
      <c r="I7321">
        <v>5606</v>
      </c>
      <c r="J7321" t="s">
        <v>16</v>
      </c>
      <c r="K7321" t="s">
        <v>17</v>
      </c>
      <c r="L7321">
        <v>2022</v>
      </c>
      <c r="M7321" t="s">
        <v>120</v>
      </c>
    </row>
    <row r="7322" spans="1:13" x14ac:dyDescent="0.25">
      <c r="A7322" s="1">
        <v>44833</v>
      </c>
      <c r="B7322" s="2">
        <v>0.40833333333333333</v>
      </c>
      <c r="C7322" t="s">
        <v>33</v>
      </c>
      <c r="D7322" t="s">
        <v>79</v>
      </c>
      <c r="E7322">
        <v>3</v>
      </c>
      <c r="F7322">
        <v>6</v>
      </c>
      <c r="G7322" t="s">
        <v>23</v>
      </c>
      <c r="H7322" t="s">
        <v>221</v>
      </c>
      <c r="I7322">
        <v>5521</v>
      </c>
      <c r="J7322" t="s">
        <v>55</v>
      </c>
      <c r="K7322" t="s">
        <v>56</v>
      </c>
      <c r="L7322">
        <v>2022</v>
      </c>
      <c r="M7322" t="s">
        <v>120</v>
      </c>
    </row>
    <row r="7323" spans="1:13" x14ac:dyDescent="0.25">
      <c r="A7323" s="1">
        <v>44833</v>
      </c>
      <c r="B7323" s="2">
        <v>0.63263888888888886</v>
      </c>
      <c r="C7323" t="s">
        <v>33</v>
      </c>
      <c r="D7323" t="s">
        <v>57</v>
      </c>
      <c r="E7323">
        <v>4</v>
      </c>
      <c r="F7323">
        <v>7</v>
      </c>
      <c r="G7323" t="s">
        <v>32</v>
      </c>
      <c r="H7323" t="s">
        <v>223</v>
      </c>
      <c r="I7323">
        <v>5169</v>
      </c>
      <c r="J7323" t="s">
        <v>16</v>
      </c>
      <c r="K7323" t="s">
        <v>17</v>
      </c>
      <c r="L7323">
        <v>2022</v>
      </c>
      <c r="M7323" t="s">
        <v>120</v>
      </c>
    </row>
    <row r="7324" spans="1:13" x14ac:dyDescent="0.25">
      <c r="A7324" s="1">
        <v>44833</v>
      </c>
      <c r="B7324" s="2">
        <v>0.83680555555555558</v>
      </c>
      <c r="C7324" t="s">
        <v>33</v>
      </c>
      <c r="D7324" t="s">
        <v>96</v>
      </c>
      <c r="E7324">
        <v>0</v>
      </c>
      <c r="F7324">
        <v>0</v>
      </c>
      <c r="G7324" t="s">
        <v>32</v>
      </c>
      <c r="H7324" t="s">
        <v>223</v>
      </c>
      <c r="I7324">
        <v>5006</v>
      </c>
      <c r="J7324" t="s">
        <v>55</v>
      </c>
      <c r="K7324" t="s">
        <v>56</v>
      </c>
      <c r="L7324">
        <v>2022</v>
      </c>
      <c r="M7324" t="s">
        <v>120</v>
      </c>
    </row>
    <row r="7325" spans="1:13" x14ac:dyDescent="0.25">
      <c r="A7325" s="1">
        <v>44833</v>
      </c>
      <c r="B7325" s="2">
        <v>0.96388888888888891</v>
      </c>
      <c r="C7325" t="s">
        <v>33</v>
      </c>
      <c r="D7325" t="s">
        <v>73</v>
      </c>
      <c r="E7325">
        <v>0</v>
      </c>
      <c r="F7325">
        <v>0</v>
      </c>
      <c r="G7325" t="s">
        <v>23</v>
      </c>
      <c r="H7325" t="s">
        <v>221</v>
      </c>
      <c r="I7325">
        <v>5841</v>
      </c>
      <c r="J7325" t="s">
        <v>16</v>
      </c>
      <c r="K7325" t="s">
        <v>17</v>
      </c>
      <c r="L7325">
        <v>2022</v>
      </c>
      <c r="M7325" t="s">
        <v>120</v>
      </c>
    </row>
    <row r="7326" spans="1:13" x14ac:dyDescent="0.25">
      <c r="A7326" s="1">
        <v>44833</v>
      </c>
      <c r="B7326" s="2">
        <v>0.96388888888888891</v>
      </c>
      <c r="C7326" t="s">
        <v>33</v>
      </c>
      <c r="D7326" t="s">
        <v>49</v>
      </c>
      <c r="E7326">
        <v>4</v>
      </c>
      <c r="F7326">
        <v>9</v>
      </c>
      <c r="G7326" t="s">
        <v>15</v>
      </c>
      <c r="H7326" t="s">
        <v>221</v>
      </c>
      <c r="I7326">
        <v>5816</v>
      </c>
      <c r="J7326" t="s">
        <v>16</v>
      </c>
      <c r="K7326" t="s">
        <v>17</v>
      </c>
      <c r="L7326">
        <v>2022</v>
      </c>
      <c r="M7326" t="s">
        <v>120</v>
      </c>
    </row>
    <row r="7327" spans="1:13" x14ac:dyDescent="0.25">
      <c r="A7327" s="1">
        <v>44833</v>
      </c>
      <c r="B7327" s="2">
        <v>0.9916666666666667</v>
      </c>
      <c r="C7327" t="s">
        <v>33</v>
      </c>
      <c r="D7327" t="s">
        <v>57</v>
      </c>
      <c r="E7327">
        <v>0</v>
      </c>
      <c r="F7327">
        <v>0</v>
      </c>
      <c r="G7327" t="s">
        <v>32</v>
      </c>
      <c r="H7327" t="s">
        <v>223</v>
      </c>
      <c r="I7327">
        <v>5132</v>
      </c>
      <c r="J7327" t="s">
        <v>16</v>
      </c>
      <c r="K7327" t="s">
        <v>17</v>
      </c>
      <c r="L7327">
        <v>2022</v>
      </c>
      <c r="M7327" t="s">
        <v>120</v>
      </c>
    </row>
    <row r="7328" spans="1:13" x14ac:dyDescent="0.25">
      <c r="A7328" s="1">
        <v>44834</v>
      </c>
      <c r="B7328" s="2">
        <v>0.27152777777777776</v>
      </c>
      <c r="C7328" t="s">
        <v>40</v>
      </c>
      <c r="D7328" t="s">
        <v>37</v>
      </c>
      <c r="E7328">
        <v>3</v>
      </c>
      <c r="F7328">
        <v>6</v>
      </c>
      <c r="G7328" t="s">
        <v>32</v>
      </c>
      <c r="H7328" t="s">
        <v>223</v>
      </c>
      <c r="I7328">
        <v>5303</v>
      </c>
      <c r="J7328" t="s">
        <v>16</v>
      </c>
      <c r="K7328" t="s">
        <v>17</v>
      </c>
      <c r="L7328">
        <v>2022</v>
      </c>
      <c r="M7328" t="s">
        <v>120</v>
      </c>
    </row>
    <row r="7329" spans="1:13" x14ac:dyDescent="0.25">
      <c r="A7329" s="1">
        <v>44834</v>
      </c>
      <c r="B7329" s="2">
        <v>0.29305555555555557</v>
      </c>
      <c r="C7329" t="s">
        <v>40</v>
      </c>
      <c r="D7329" t="s">
        <v>82</v>
      </c>
      <c r="E7329">
        <v>7</v>
      </c>
      <c r="F7329">
        <v>10</v>
      </c>
      <c r="G7329" t="s">
        <v>20</v>
      </c>
      <c r="H7329" t="s">
        <v>223</v>
      </c>
      <c r="I7329">
        <v>5336</v>
      </c>
      <c r="J7329" t="s">
        <v>16</v>
      </c>
      <c r="K7329" t="s">
        <v>17</v>
      </c>
      <c r="L7329">
        <v>2022</v>
      </c>
      <c r="M7329" t="s">
        <v>120</v>
      </c>
    </row>
    <row r="7330" spans="1:13" x14ac:dyDescent="0.25">
      <c r="A7330" s="1">
        <v>44834</v>
      </c>
      <c r="B7330" s="2">
        <v>0.60972222222222228</v>
      </c>
      <c r="C7330" t="s">
        <v>40</v>
      </c>
      <c r="D7330" t="s">
        <v>31</v>
      </c>
      <c r="E7330">
        <v>3</v>
      </c>
      <c r="F7330">
        <v>6</v>
      </c>
      <c r="G7330" t="s">
        <v>20</v>
      </c>
      <c r="H7330" t="s">
        <v>223</v>
      </c>
      <c r="I7330">
        <v>5328</v>
      </c>
      <c r="J7330" t="s">
        <v>16</v>
      </c>
      <c r="K7330" t="s">
        <v>17</v>
      </c>
      <c r="L7330">
        <v>2022</v>
      </c>
      <c r="M7330" t="s">
        <v>120</v>
      </c>
    </row>
    <row r="7331" spans="1:13" x14ac:dyDescent="0.25">
      <c r="A7331" s="1">
        <v>44834</v>
      </c>
      <c r="B7331" s="2">
        <v>0.69791666666666663</v>
      </c>
      <c r="C7331" t="s">
        <v>40</v>
      </c>
      <c r="D7331" t="s">
        <v>87</v>
      </c>
      <c r="E7331">
        <v>8</v>
      </c>
      <c r="F7331">
        <v>11</v>
      </c>
      <c r="G7331" t="s">
        <v>15</v>
      </c>
      <c r="H7331" t="s">
        <v>221</v>
      </c>
      <c r="I7331">
        <v>5611</v>
      </c>
      <c r="J7331" t="s">
        <v>38</v>
      </c>
      <c r="K7331" t="s">
        <v>39</v>
      </c>
      <c r="L7331">
        <v>2022</v>
      </c>
      <c r="M7331" t="s">
        <v>120</v>
      </c>
    </row>
    <row r="7332" spans="1:13" x14ac:dyDescent="0.25">
      <c r="A7332" s="1">
        <v>44834</v>
      </c>
      <c r="B7332" s="2">
        <v>0.76597222222222228</v>
      </c>
      <c r="C7332" t="s">
        <v>40</v>
      </c>
      <c r="D7332" t="s">
        <v>49</v>
      </c>
      <c r="E7332">
        <v>8</v>
      </c>
      <c r="F7332">
        <v>11</v>
      </c>
      <c r="G7332" t="s">
        <v>15</v>
      </c>
      <c r="H7332" t="s">
        <v>221</v>
      </c>
      <c r="I7332">
        <v>5981</v>
      </c>
      <c r="J7332" t="s">
        <v>55</v>
      </c>
      <c r="K7332" t="s">
        <v>56</v>
      </c>
      <c r="L7332">
        <v>2022</v>
      </c>
      <c r="M7332" t="s">
        <v>120</v>
      </c>
    </row>
    <row r="7333" spans="1:13" x14ac:dyDescent="0.25">
      <c r="A7333" s="1">
        <v>44834</v>
      </c>
      <c r="B7333" s="2">
        <v>0.91805555555555551</v>
      </c>
      <c r="C7333" t="s">
        <v>40</v>
      </c>
      <c r="D7333" t="s">
        <v>112</v>
      </c>
      <c r="E7333">
        <v>3</v>
      </c>
      <c r="F7333">
        <v>8</v>
      </c>
      <c r="G7333" t="s">
        <v>15</v>
      </c>
      <c r="H7333" t="s">
        <v>221</v>
      </c>
      <c r="I7333">
        <v>5591</v>
      </c>
      <c r="J7333" t="s">
        <v>16</v>
      </c>
      <c r="K7333" t="s">
        <v>17</v>
      </c>
      <c r="L7333">
        <v>2022</v>
      </c>
      <c r="M7333" t="s">
        <v>120</v>
      </c>
    </row>
    <row r="7334" spans="1:13" x14ac:dyDescent="0.25">
      <c r="A7334" s="1">
        <v>44834</v>
      </c>
      <c r="B7334" s="2">
        <v>0.95833333333333337</v>
      </c>
      <c r="C7334" t="s">
        <v>40</v>
      </c>
      <c r="D7334" t="s">
        <v>43</v>
      </c>
      <c r="E7334">
        <v>3</v>
      </c>
      <c r="F7334">
        <v>7</v>
      </c>
      <c r="G7334" t="s">
        <v>32</v>
      </c>
      <c r="H7334" t="s">
        <v>223</v>
      </c>
      <c r="I7334">
        <v>5286</v>
      </c>
      <c r="J7334" t="s">
        <v>16</v>
      </c>
      <c r="K7334" t="s">
        <v>17</v>
      </c>
      <c r="L7334">
        <v>2022</v>
      </c>
      <c r="M7334" t="s">
        <v>120</v>
      </c>
    </row>
    <row r="7335" spans="1:13" x14ac:dyDescent="0.25">
      <c r="A7335" s="1">
        <v>44834</v>
      </c>
      <c r="B7335" s="2">
        <v>0.99930555555555556</v>
      </c>
      <c r="C7335" t="s">
        <v>40</v>
      </c>
      <c r="D7335" t="s">
        <v>82</v>
      </c>
      <c r="E7335">
        <v>3</v>
      </c>
      <c r="F7335">
        <v>7</v>
      </c>
      <c r="G7335" t="s">
        <v>20</v>
      </c>
      <c r="H7335" t="s">
        <v>223</v>
      </c>
      <c r="I7335">
        <v>5270</v>
      </c>
      <c r="J7335" t="s">
        <v>16</v>
      </c>
      <c r="K7335" t="s">
        <v>17</v>
      </c>
      <c r="L7335">
        <v>2022</v>
      </c>
      <c r="M7335" t="s">
        <v>120</v>
      </c>
    </row>
    <row r="7336" spans="1:13" x14ac:dyDescent="0.25">
      <c r="A7336" s="1">
        <v>44834</v>
      </c>
      <c r="B7336" s="2">
        <v>4.8611111111111112E-3</v>
      </c>
      <c r="C7336" t="s">
        <v>40</v>
      </c>
      <c r="D7336" t="s">
        <v>28</v>
      </c>
      <c r="E7336">
        <v>11</v>
      </c>
      <c r="F7336">
        <v>15</v>
      </c>
      <c r="G7336" t="s">
        <v>20</v>
      </c>
      <c r="H7336" t="s">
        <v>223</v>
      </c>
      <c r="I7336">
        <v>5331</v>
      </c>
      <c r="J7336" t="s">
        <v>16</v>
      </c>
      <c r="K7336" t="s">
        <v>17</v>
      </c>
      <c r="L7336">
        <v>2022</v>
      </c>
      <c r="M7336" t="s">
        <v>120</v>
      </c>
    </row>
    <row r="7337" spans="1:13" x14ac:dyDescent="0.25">
      <c r="A7337" s="1">
        <v>44835</v>
      </c>
      <c r="B7337" s="2">
        <v>0.10902777777777778</v>
      </c>
      <c r="C7337" t="s">
        <v>50</v>
      </c>
      <c r="D7337" t="s">
        <v>88</v>
      </c>
      <c r="E7337">
        <v>5</v>
      </c>
      <c r="F7337">
        <v>10</v>
      </c>
      <c r="G7337" t="s">
        <v>23</v>
      </c>
      <c r="H7337" t="s">
        <v>221</v>
      </c>
      <c r="I7337">
        <v>5876</v>
      </c>
      <c r="J7337" t="s">
        <v>16</v>
      </c>
      <c r="K7337" t="s">
        <v>17</v>
      </c>
      <c r="L7337">
        <v>2022</v>
      </c>
      <c r="M7337" t="s">
        <v>120</v>
      </c>
    </row>
    <row r="7338" spans="1:13" x14ac:dyDescent="0.25">
      <c r="A7338" s="1">
        <v>44835</v>
      </c>
      <c r="B7338" s="2">
        <v>0.60763888888888884</v>
      </c>
      <c r="C7338" t="s">
        <v>50</v>
      </c>
      <c r="D7338" t="s">
        <v>41</v>
      </c>
      <c r="E7338">
        <v>0</v>
      </c>
      <c r="F7338">
        <v>0</v>
      </c>
      <c r="G7338" t="s">
        <v>32</v>
      </c>
      <c r="H7338" t="s">
        <v>223</v>
      </c>
      <c r="I7338">
        <v>5367</v>
      </c>
      <c r="J7338" t="s">
        <v>16</v>
      </c>
      <c r="K7338" t="s">
        <v>17</v>
      </c>
      <c r="L7338">
        <v>2022</v>
      </c>
      <c r="M7338" t="s">
        <v>120</v>
      </c>
    </row>
    <row r="7339" spans="1:13" x14ac:dyDescent="0.25">
      <c r="A7339" s="1">
        <v>44835</v>
      </c>
      <c r="B7339" s="2">
        <v>0.9243055555555556</v>
      </c>
      <c r="C7339" t="s">
        <v>50</v>
      </c>
      <c r="D7339" t="s">
        <v>105</v>
      </c>
      <c r="E7339">
        <v>8</v>
      </c>
      <c r="F7339">
        <v>13</v>
      </c>
      <c r="G7339" t="s">
        <v>15</v>
      </c>
      <c r="H7339" t="s">
        <v>221</v>
      </c>
      <c r="I7339">
        <v>5901</v>
      </c>
      <c r="J7339" t="s">
        <v>55</v>
      </c>
      <c r="K7339" t="s">
        <v>56</v>
      </c>
      <c r="L7339">
        <v>2022</v>
      </c>
      <c r="M7339" t="s">
        <v>120</v>
      </c>
    </row>
    <row r="7340" spans="1:13" x14ac:dyDescent="0.25">
      <c r="A7340" s="1">
        <v>44836</v>
      </c>
      <c r="B7340" s="2">
        <v>0.36805555555555558</v>
      </c>
      <c r="C7340" t="s">
        <v>53</v>
      </c>
      <c r="D7340" t="s">
        <v>44</v>
      </c>
      <c r="E7340">
        <v>3</v>
      </c>
      <c r="F7340">
        <v>9</v>
      </c>
      <c r="G7340" t="s">
        <v>15</v>
      </c>
      <c r="H7340" t="s">
        <v>221</v>
      </c>
      <c r="I7340">
        <v>5861</v>
      </c>
      <c r="J7340" t="s">
        <v>16</v>
      </c>
      <c r="K7340" t="s">
        <v>17</v>
      </c>
      <c r="L7340">
        <v>2022</v>
      </c>
      <c r="M7340" t="s">
        <v>120</v>
      </c>
    </row>
    <row r="7341" spans="1:13" x14ac:dyDescent="0.25">
      <c r="A7341" s="1">
        <v>44836</v>
      </c>
      <c r="B7341" s="2">
        <v>0.46041666666666664</v>
      </c>
      <c r="C7341" t="s">
        <v>53</v>
      </c>
      <c r="D7341" t="s">
        <v>105</v>
      </c>
      <c r="E7341">
        <v>3</v>
      </c>
      <c r="F7341">
        <v>8</v>
      </c>
      <c r="G7341" t="s">
        <v>23</v>
      </c>
      <c r="H7341" t="s">
        <v>221</v>
      </c>
      <c r="I7341">
        <v>5711</v>
      </c>
      <c r="J7341" t="s">
        <v>16</v>
      </c>
      <c r="K7341" t="s">
        <v>17</v>
      </c>
      <c r="L7341">
        <v>2022</v>
      </c>
      <c r="M7341" t="s">
        <v>120</v>
      </c>
    </row>
    <row r="7342" spans="1:13" x14ac:dyDescent="0.25">
      <c r="A7342" s="1">
        <v>44836</v>
      </c>
      <c r="B7342" s="2">
        <v>0.6645833333333333</v>
      </c>
      <c r="C7342" t="s">
        <v>53</v>
      </c>
      <c r="D7342" t="s">
        <v>87</v>
      </c>
      <c r="E7342">
        <v>16</v>
      </c>
      <c r="F7342">
        <v>21</v>
      </c>
      <c r="G7342" t="s">
        <v>23</v>
      </c>
      <c r="H7342" t="s">
        <v>221</v>
      </c>
      <c r="I7342">
        <v>6106</v>
      </c>
      <c r="J7342" t="s">
        <v>16</v>
      </c>
      <c r="K7342" t="s">
        <v>17</v>
      </c>
      <c r="L7342">
        <v>2022</v>
      </c>
      <c r="M7342" t="s">
        <v>120</v>
      </c>
    </row>
    <row r="7343" spans="1:13" x14ac:dyDescent="0.25">
      <c r="A7343" s="1">
        <v>44836</v>
      </c>
      <c r="B7343" s="2">
        <v>0.67222222222222228</v>
      </c>
      <c r="C7343" t="s">
        <v>53</v>
      </c>
      <c r="D7343" t="s">
        <v>47</v>
      </c>
      <c r="E7343">
        <v>0</v>
      </c>
      <c r="F7343">
        <v>0</v>
      </c>
      <c r="H7343" t="s">
        <v>221</v>
      </c>
      <c r="I7343">
        <v>5876</v>
      </c>
      <c r="J7343" t="s">
        <v>16</v>
      </c>
      <c r="K7343" t="s">
        <v>17</v>
      </c>
      <c r="L7343">
        <v>2022</v>
      </c>
      <c r="M7343" t="s">
        <v>120</v>
      </c>
    </row>
    <row r="7344" spans="1:13" x14ac:dyDescent="0.25">
      <c r="A7344" s="1">
        <v>44836</v>
      </c>
      <c r="B7344" s="2">
        <v>0.67569444444444449</v>
      </c>
      <c r="C7344" t="s">
        <v>53</v>
      </c>
      <c r="D7344" t="s">
        <v>47</v>
      </c>
      <c r="E7344">
        <v>0</v>
      </c>
      <c r="F7344">
        <v>0</v>
      </c>
      <c r="G7344" t="s">
        <v>23</v>
      </c>
      <c r="H7344" t="s">
        <v>221</v>
      </c>
      <c r="I7344">
        <v>6081</v>
      </c>
      <c r="J7344" t="s">
        <v>16</v>
      </c>
      <c r="K7344" t="s">
        <v>17</v>
      </c>
      <c r="L7344">
        <v>2022</v>
      </c>
      <c r="M7344" t="s">
        <v>120</v>
      </c>
    </row>
    <row r="7345" spans="1:13" x14ac:dyDescent="0.25">
      <c r="A7345" s="1">
        <v>44836</v>
      </c>
      <c r="B7345" s="2">
        <v>0.68888888888888888</v>
      </c>
      <c r="C7345" t="s">
        <v>53</v>
      </c>
      <c r="D7345" t="s">
        <v>87</v>
      </c>
      <c r="E7345">
        <v>0</v>
      </c>
      <c r="F7345">
        <v>0</v>
      </c>
      <c r="G7345" t="s">
        <v>23</v>
      </c>
      <c r="H7345" t="s">
        <v>221</v>
      </c>
      <c r="I7345">
        <v>5576</v>
      </c>
      <c r="J7345" t="s">
        <v>16</v>
      </c>
      <c r="K7345" t="s">
        <v>17</v>
      </c>
      <c r="L7345">
        <v>2022</v>
      </c>
      <c r="M7345" t="s">
        <v>120</v>
      </c>
    </row>
    <row r="7346" spans="1:13" x14ac:dyDescent="0.25">
      <c r="A7346" s="1">
        <v>44836</v>
      </c>
      <c r="B7346" s="2">
        <v>0.83888888888888891</v>
      </c>
      <c r="C7346" t="s">
        <v>53</v>
      </c>
      <c r="D7346" t="s">
        <v>76</v>
      </c>
      <c r="E7346">
        <v>6</v>
      </c>
      <c r="F7346">
        <v>11</v>
      </c>
      <c r="G7346" t="s">
        <v>32</v>
      </c>
      <c r="H7346" t="s">
        <v>223</v>
      </c>
      <c r="I7346">
        <v>5289</v>
      </c>
      <c r="J7346" t="s">
        <v>91</v>
      </c>
      <c r="K7346" t="s">
        <v>92</v>
      </c>
      <c r="L7346">
        <v>2022</v>
      </c>
      <c r="M7346" t="s">
        <v>120</v>
      </c>
    </row>
    <row r="7347" spans="1:13" x14ac:dyDescent="0.25">
      <c r="A7347" s="1">
        <v>44837</v>
      </c>
      <c r="B7347" s="2">
        <v>0.35416666666666669</v>
      </c>
      <c r="C7347" t="s">
        <v>13</v>
      </c>
      <c r="D7347" t="s">
        <v>48</v>
      </c>
      <c r="E7347">
        <v>4</v>
      </c>
      <c r="F7347">
        <v>7</v>
      </c>
      <c r="G7347" t="s">
        <v>23</v>
      </c>
      <c r="H7347" t="s">
        <v>221</v>
      </c>
      <c r="I7347">
        <v>5826</v>
      </c>
      <c r="J7347" t="s">
        <v>16</v>
      </c>
      <c r="K7347" t="s">
        <v>17</v>
      </c>
      <c r="L7347">
        <v>2022</v>
      </c>
      <c r="M7347" t="s">
        <v>120</v>
      </c>
    </row>
    <row r="7348" spans="1:13" x14ac:dyDescent="0.25">
      <c r="A7348" s="1">
        <v>44837</v>
      </c>
      <c r="B7348" s="2">
        <v>0.51875000000000004</v>
      </c>
      <c r="C7348" t="s">
        <v>13</v>
      </c>
      <c r="D7348" t="s">
        <v>71</v>
      </c>
      <c r="E7348">
        <v>18</v>
      </c>
      <c r="F7348">
        <v>21</v>
      </c>
      <c r="G7348" t="s">
        <v>32</v>
      </c>
      <c r="H7348" t="s">
        <v>223</v>
      </c>
      <c r="I7348">
        <v>5200</v>
      </c>
      <c r="J7348" t="s">
        <v>55</v>
      </c>
      <c r="K7348" t="s">
        <v>56</v>
      </c>
      <c r="L7348">
        <v>2022</v>
      </c>
      <c r="M7348" t="s">
        <v>120</v>
      </c>
    </row>
    <row r="7349" spans="1:13" x14ac:dyDescent="0.25">
      <c r="A7349" s="1">
        <v>44837</v>
      </c>
      <c r="B7349" s="2">
        <v>0.52777777777777779</v>
      </c>
      <c r="C7349" t="s">
        <v>13</v>
      </c>
      <c r="D7349" t="s">
        <v>54</v>
      </c>
      <c r="E7349">
        <v>3</v>
      </c>
      <c r="F7349">
        <v>6</v>
      </c>
      <c r="G7349" t="s">
        <v>15</v>
      </c>
      <c r="H7349" t="s">
        <v>221</v>
      </c>
      <c r="I7349">
        <v>5921</v>
      </c>
      <c r="J7349" t="s">
        <v>16</v>
      </c>
      <c r="K7349" t="s">
        <v>17</v>
      </c>
      <c r="L7349">
        <v>2022</v>
      </c>
      <c r="M7349" t="s">
        <v>120</v>
      </c>
    </row>
    <row r="7350" spans="1:13" x14ac:dyDescent="0.25">
      <c r="A7350" s="1">
        <v>44837</v>
      </c>
      <c r="B7350" s="2">
        <v>0.70972222222222225</v>
      </c>
      <c r="C7350" t="s">
        <v>13</v>
      </c>
      <c r="D7350" t="s">
        <v>71</v>
      </c>
      <c r="E7350">
        <v>3</v>
      </c>
      <c r="F7350">
        <v>6</v>
      </c>
      <c r="G7350" t="s">
        <v>32</v>
      </c>
      <c r="H7350" t="s">
        <v>223</v>
      </c>
      <c r="I7350">
        <v>5364</v>
      </c>
      <c r="J7350" t="s">
        <v>55</v>
      </c>
      <c r="K7350" t="s">
        <v>56</v>
      </c>
      <c r="L7350">
        <v>2022</v>
      </c>
      <c r="M7350" t="s">
        <v>120</v>
      </c>
    </row>
    <row r="7351" spans="1:13" x14ac:dyDescent="0.25">
      <c r="A7351" s="1">
        <v>44837</v>
      </c>
      <c r="B7351" s="2">
        <v>0.75138888888888888</v>
      </c>
      <c r="C7351" t="s">
        <v>13</v>
      </c>
      <c r="D7351" t="s">
        <v>65</v>
      </c>
      <c r="E7351">
        <v>4</v>
      </c>
      <c r="F7351">
        <v>7</v>
      </c>
      <c r="G7351" t="s">
        <v>23</v>
      </c>
      <c r="H7351" t="s">
        <v>221</v>
      </c>
      <c r="I7351">
        <v>5766</v>
      </c>
      <c r="J7351" t="s">
        <v>16</v>
      </c>
      <c r="K7351" t="s">
        <v>17</v>
      </c>
      <c r="L7351">
        <v>2022</v>
      </c>
      <c r="M7351" t="s">
        <v>120</v>
      </c>
    </row>
    <row r="7352" spans="1:13" x14ac:dyDescent="0.25">
      <c r="A7352" s="1">
        <v>44837</v>
      </c>
      <c r="B7352" s="2">
        <v>0.86944444444444446</v>
      </c>
      <c r="C7352" t="s">
        <v>13</v>
      </c>
      <c r="D7352" t="s">
        <v>103</v>
      </c>
      <c r="E7352">
        <v>3</v>
      </c>
      <c r="F7352">
        <v>8</v>
      </c>
      <c r="G7352" t="s">
        <v>23</v>
      </c>
      <c r="H7352" t="s">
        <v>221</v>
      </c>
      <c r="I7352">
        <v>5765</v>
      </c>
      <c r="J7352" t="s">
        <v>16</v>
      </c>
      <c r="K7352" t="s">
        <v>17</v>
      </c>
      <c r="L7352">
        <v>2022</v>
      </c>
      <c r="M7352" t="s">
        <v>120</v>
      </c>
    </row>
    <row r="7353" spans="1:13" x14ac:dyDescent="0.25">
      <c r="A7353" s="1">
        <v>44837</v>
      </c>
      <c r="B7353" s="2">
        <v>2.013888888888889E-2</v>
      </c>
      <c r="C7353" t="s">
        <v>13</v>
      </c>
      <c r="D7353" t="s">
        <v>36</v>
      </c>
      <c r="E7353">
        <v>7</v>
      </c>
      <c r="F7353">
        <v>12</v>
      </c>
      <c r="G7353" t="s">
        <v>15</v>
      </c>
      <c r="H7353" t="s">
        <v>221</v>
      </c>
      <c r="I7353">
        <v>6111</v>
      </c>
      <c r="J7353" t="s">
        <v>55</v>
      </c>
      <c r="K7353" t="s">
        <v>56</v>
      </c>
      <c r="L7353">
        <v>2022</v>
      </c>
      <c r="M7353" t="s">
        <v>120</v>
      </c>
    </row>
    <row r="7354" spans="1:13" x14ac:dyDescent="0.25">
      <c r="A7354" s="1">
        <v>44838</v>
      </c>
      <c r="B7354" s="2">
        <v>0.29930555555555555</v>
      </c>
      <c r="C7354" t="s">
        <v>21</v>
      </c>
      <c r="D7354" t="s">
        <v>63</v>
      </c>
      <c r="E7354">
        <v>6</v>
      </c>
      <c r="F7354">
        <v>9</v>
      </c>
      <c r="G7354" t="s">
        <v>23</v>
      </c>
      <c r="H7354" t="s">
        <v>221</v>
      </c>
      <c r="I7354">
        <v>5956</v>
      </c>
      <c r="J7354" t="s">
        <v>91</v>
      </c>
      <c r="K7354" t="s">
        <v>92</v>
      </c>
      <c r="L7354">
        <v>2022</v>
      </c>
      <c r="M7354" t="s">
        <v>120</v>
      </c>
    </row>
    <row r="7355" spans="1:13" x14ac:dyDescent="0.25">
      <c r="A7355" s="1">
        <v>44838</v>
      </c>
      <c r="B7355" s="2">
        <v>0.85138888888888886</v>
      </c>
      <c r="C7355" t="s">
        <v>21</v>
      </c>
      <c r="D7355" t="s">
        <v>14</v>
      </c>
      <c r="E7355">
        <v>4</v>
      </c>
      <c r="F7355">
        <v>7</v>
      </c>
      <c r="G7355" t="s">
        <v>15</v>
      </c>
      <c r="H7355" t="s">
        <v>221</v>
      </c>
      <c r="I7355">
        <v>5881</v>
      </c>
      <c r="J7355" t="s">
        <v>16</v>
      </c>
      <c r="K7355" t="s">
        <v>17</v>
      </c>
      <c r="L7355">
        <v>2022</v>
      </c>
      <c r="M7355" t="s">
        <v>120</v>
      </c>
    </row>
    <row r="7356" spans="1:13" x14ac:dyDescent="0.25">
      <c r="A7356" s="1">
        <v>44838</v>
      </c>
      <c r="B7356" s="2">
        <v>0.9604166666666667</v>
      </c>
      <c r="C7356" t="s">
        <v>21</v>
      </c>
      <c r="D7356" t="s">
        <v>78</v>
      </c>
      <c r="E7356">
        <v>0</v>
      </c>
      <c r="F7356">
        <v>0</v>
      </c>
      <c r="G7356" t="s">
        <v>32</v>
      </c>
      <c r="H7356" t="s">
        <v>223</v>
      </c>
      <c r="I7356">
        <v>5245</v>
      </c>
      <c r="J7356" t="s">
        <v>16</v>
      </c>
      <c r="K7356" t="s">
        <v>17</v>
      </c>
      <c r="L7356">
        <v>2022</v>
      </c>
      <c r="M7356" t="s">
        <v>120</v>
      </c>
    </row>
    <row r="7357" spans="1:13" x14ac:dyDescent="0.25">
      <c r="A7357" s="1">
        <v>44839</v>
      </c>
      <c r="B7357" s="2">
        <v>0.4152777777777778</v>
      </c>
      <c r="C7357" t="s">
        <v>25</v>
      </c>
      <c r="D7357" t="s">
        <v>98</v>
      </c>
      <c r="E7357">
        <v>4</v>
      </c>
      <c r="F7357">
        <v>7</v>
      </c>
      <c r="G7357" t="s">
        <v>20</v>
      </c>
      <c r="H7357" t="s">
        <v>223</v>
      </c>
      <c r="I7357">
        <v>5239</v>
      </c>
      <c r="J7357" t="s">
        <v>16</v>
      </c>
      <c r="K7357" t="s">
        <v>17</v>
      </c>
      <c r="L7357">
        <v>2022</v>
      </c>
      <c r="M7357" t="s">
        <v>120</v>
      </c>
    </row>
    <row r="7358" spans="1:13" x14ac:dyDescent="0.25">
      <c r="A7358" s="1">
        <v>44839</v>
      </c>
      <c r="B7358" s="2">
        <v>0.92500000000000004</v>
      </c>
      <c r="C7358" t="s">
        <v>25</v>
      </c>
      <c r="D7358" t="s">
        <v>19</v>
      </c>
      <c r="E7358">
        <v>6</v>
      </c>
      <c r="F7358">
        <v>9</v>
      </c>
      <c r="G7358" t="s">
        <v>32</v>
      </c>
      <c r="H7358" t="s">
        <v>223</v>
      </c>
      <c r="I7358">
        <v>5191</v>
      </c>
      <c r="J7358" t="s">
        <v>16</v>
      </c>
      <c r="K7358" t="s">
        <v>17</v>
      </c>
      <c r="L7358">
        <v>2022</v>
      </c>
      <c r="M7358" t="s">
        <v>120</v>
      </c>
    </row>
    <row r="7359" spans="1:13" x14ac:dyDescent="0.25">
      <c r="A7359" s="1">
        <v>44840</v>
      </c>
      <c r="B7359" s="2">
        <v>0.46319444444444446</v>
      </c>
      <c r="C7359" t="s">
        <v>33</v>
      </c>
      <c r="D7359" t="s">
        <v>65</v>
      </c>
      <c r="E7359">
        <v>6</v>
      </c>
      <c r="F7359">
        <v>9</v>
      </c>
      <c r="G7359" t="s">
        <v>15</v>
      </c>
      <c r="H7359" t="s">
        <v>221</v>
      </c>
      <c r="I7359">
        <v>6056</v>
      </c>
      <c r="J7359" t="s">
        <v>16</v>
      </c>
      <c r="K7359" t="s">
        <v>17</v>
      </c>
      <c r="L7359">
        <v>2022</v>
      </c>
      <c r="M7359" t="s">
        <v>120</v>
      </c>
    </row>
    <row r="7360" spans="1:13" x14ac:dyDescent="0.25">
      <c r="A7360" s="1">
        <v>44840</v>
      </c>
      <c r="B7360" s="2">
        <v>0.54097222222222219</v>
      </c>
      <c r="C7360" t="s">
        <v>33</v>
      </c>
      <c r="D7360" t="s">
        <v>68</v>
      </c>
      <c r="E7360">
        <v>0</v>
      </c>
      <c r="F7360">
        <v>0</v>
      </c>
      <c r="G7360" t="s">
        <v>20</v>
      </c>
      <c r="H7360" t="s">
        <v>223</v>
      </c>
      <c r="I7360">
        <v>5314</v>
      </c>
      <c r="J7360" t="s">
        <v>55</v>
      </c>
      <c r="K7360" t="s">
        <v>56</v>
      </c>
      <c r="L7360">
        <v>2022</v>
      </c>
      <c r="M7360" t="s">
        <v>120</v>
      </c>
    </row>
    <row r="7361" spans="1:13" x14ac:dyDescent="0.25">
      <c r="A7361" s="1">
        <v>44840</v>
      </c>
      <c r="B7361" s="2">
        <v>0.54791666666666672</v>
      </c>
      <c r="C7361" t="s">
        <v>33</v>
      </c>
      <c r="D7361" t="s">
        <v>59</v>
      </c>
      <c r="E7361">
        <v>3</v>
      </c>
      <c r="F7361">
        <v>6</v>
      </c>
      <c r="G7361" t="s">
        <v>32</v>
      </c>
      <c r="H7361" t="s">
        <v>223</v>
      </c>
      <c r="I7361">
        <v>5003</v>
      </c>
      <c r="J7361" t="s">
        <v>55</v>
      </c>
      <c r="K7361" t="s">
        <v>56</v>
      </c>
      <c r="L7361">
        <v>2022</v>
      </c>
      <c r="M7361" t="s">
        <v>120</v>
      </c>
    </row>
    <row r="7362" spans="1:13" x14ac:dyDescent="0.25">
      <c r="A7362" s="1">
        <v>44840</v>
      </c>
      <c r="B7362" s="2">
        <v>0.54861111111111116</v>
      </c>
      <c r="C7362" t="s">
        <v>33</v>
      </c>
      <c r="D7362" t="s">
        <v>86</v>
      </c>
      <c r="E7362">
        <v>102</v>
      </c>
      <c r="F7362">
        <v>105</v>
      </c>
      <c r="G7362" t="s">
        <v>32</v>
      </c>
      <c r="H7362" t="s">
        <v>223</v>
      </c>
      <c r="I7362">
        <v>5085</v>
      </c>
      <c r="J7362" t="s">
        <v>55</v>
      </c>
      <c r="K7362" t="s">
        <v>56</v>
      </c>
      <c r="L7362">
        <v>2022</v>
      </c>
      <c r="M7362" t="s">
        <v>120</v>
      </c>
    </row>
    <row r="7363" spans="1:13" x14ac:dyDescent="0.25">
      <c r="A7363" s="1">
        <v>44840</v>
      </c>
      <c r="B7363" s="2">
        <v>0.62916666666666665</v>
      </c>
      <c r="C7363" t="s">
        <v>33</v>
      </c>
      <c r="D7363" t="s">
        <v>86</v>
      </c>
      <c r="E7363">
        <v>4</v>
      </c>
      <c r="F7363">
        <v>7</v>
      </c>
      <c r="G7363" t="s">
        <v>32</v>
      </c>
      <c r="H7363" t="s">
        <v>223</v>
      </c>
      <c r="I7363">
        <v>5242</v>
      </c>
      <c r="J7363" t="s">
        <v>16</v>
      </c>
      <c r="K7363" t="s">
        <v>17</v>
      </c>
      <c r="L7363">
        <v>2022</v>
      </c>
      <c r="M7363" t="s">
        <v>120</v>
      </c>
    </row>
    <row r="7364" spans="1:13" x14ac:dyDescent="0.25">
      <c r="A7364" s="1">
        <v>44841</v>
      </c>
      <c r="B7364" s="2">
        <v>0.41388888888888886</v>
      </c>
      <c r="C7364" t="s">
        <v>40</v>
      </c>
      <c r="D7364" t="s">
        <v>86</v>
      </c>
      <c r="E7364">
        <v>7</v>
      </c>
      <c r="F7364">
        <v>12</v>
      </c>
      <c r="G7364" t="s">
        <v>32</v>
      </c>
      <c r="H7364" t="s">
        <v>223</v>
      </c>
      <c r="I7364">
        <v>5245</v>
      </c>
      <c r="J7364" t="s">
        <v>16</v>
      </c>
      <c r="K7364" t="s">
        <v>17</v>
      </c>
      <c r="L7364">
        <v>2022</v>
      </c>
      <c r="M7364" t="s">
        <v>120</v>
      </c>
    </row>
    <row r="7365" spans="1:13" x14ac:dyDescent="0.25">
      <c r="A7365" s="1">
        <v>44841</v>
      </c>
      <c r="B7365" s="2">
        <v>0.73611111111111116</v>
      </c>
      <c r="C7365" t="s">
        <v>40</v>
      </c>
      <c r="D7365" t="s">
        <v>84</v>
      </c>
      <c r="E7365">
        <v>3</v>
      </c>
      <c r="F7365">
        <v>6</v>
      </c>
      <c r="G7365" t="s">
        <v>15</v>
      </c>
      <c r="H7365" t="s">
        <v>221</v>
      </c>
      <c r="I7365">
        <v>5421</v>
      </c>
      <c r="J7365" t="s">
        <v>55</v>
      </c>
      <c r="K7365" t="s">
        <v>56</v>
      </c>
      <c r="L7365">
        <v>2022</v>
      </c>
      <c r="M7365" t="s">
        <v>120</v>
      </c>
    </row>
    <row r="7366" spans="1:13" x14ac:dyDescent="0.25">
      <c r="A7366" s="1">
        <v>44841</v>
      </c>
      <c r="B7366" s="2">
        <v>0.75763888888888886</v>
      </c>
      <c r="C7366" t="s">
        <v>40</v>
      </c>
      <c r="D7366" t="s">
        <v>76</v>
      </c>
      <c r="E7366">
        <v>3</v>
      </c>
      <c r="F7366">
        <v>6</v>
      </c>
      <c r="G7366" t="s">
        <v>20</v>
      </c>
      <c r="H7366" t="s">
        <v>223</v>
      </c>
      <c r="I7366">
        <v>5222</v>
      </c>
      <c r="J7366" t="s">
        <v>16</v>
      </c>
      <c r="K7366" t="s">
        <v>17</v>
      </c>
      <c r="L7366">
        <v>2022</v>
      </c>
      <c r="M7366" t="s">
        <v>120</v>
      </c>
    </row>
    <row r="7367" spans="1:13" x14ac:dyDescent="0.25">
      <c r="A7367" s="1">
        <v>44841</v>
      </c>
      <c r="B7367" s="2">
        <v>0.75902777777777775</v>
      </c>
      <c r="C7367" t="s">
        <v>40</v>
      </c>
      <c r="D7367" t="s">
        <v>76</v>
      </c>
      <c r="E7367">
        <v>3</v>
      </c>
      <c r="F7367">
        <v>6</v>
      </c>
      <c r="G7367" t="s">
        <v>20</v>
      </c>
      <c r="H7367" t="s">
        <v>223</v>
      </c>
      <c r="I7367">
        <v>5222</v>
      </c>
      <c r="J7367" t="s">
        <v>16</v>
      </c>
      <c r="K7367" t="s">
        <v>17</v>
      </c>
      <c r="L7367">
        <v>2022</v>
      </c>
      <c r="M7367" t="s">
        <v>120</v>
      </c>
    </row>
    <row r="7368" spans="1:13" x14ac:dyDescent="0.25">
      <c r="A7368" s="1">
        <v>44841</v>
      </c>
      <c r="B7368" s="2">
        <v>0.84861111111111109</v>
      </c>
      <c r="C7368" t="s">
        <v>40</v>
      </c>
      <c r="D7368" t="s">
        <v>93</v>
      </c>
      <c r="E7368">
        <v>5</v>
      </c>
      <c r="F7368">
        <v>9</v>
      </c>
      <c r="H7368" t="s">
        <v>223</v>
      </c>
      <c r="I7368">
        <v>5180</v>
      </c>
      <c r="J7368" t="s">
        <v>16</v>
      </c>
      <c r="K7368" t="s">
        <v>17</v>
      </c>
      <c r="L7368">
        <v>2022</v>
      </c>
      <c r="M7368" t="s">
        <v>120</v>
      </c>
    </row>
    <row r="7369" spans="1:13" x14ac:dyDescent="0.25">
      <c r="A7369" s="1">
        <v>44841</v>
      </c>
      <c r="B7369" s="2">
        <v>0.89722222222222225</v>
      </c>
      <c r="C7369" t="s">
        <v>40</v>
      </c>
      <c r="D7369" t="s">
        <v>94</v>
      </c>
      <c r="E7369">
        <v>0</v>
      </c>
      <c r="F7369">
        <v>0</v>
      </c>
      <c r="G7369" t="s">
        <v>23</v>
      </c>
      <c r="H7369" t="s">
        <v>221</v>
      </c>
      <c r="I7369">
        <v>5531</v>
      </c>
      <c r="J7369" t="s">
        <v>100</v>
      </c>
      <c r="K7369" t="s">
        <v>101</v>
      </c>
      <c r="L7369">
        <v>2022</v>
      </c>
      <c r="M7369" t="s">
        <v>120</v>
      </c>
    </row>
    <row r="7370" spans="1:13" x14ac:dyDescent="0.25">
      <c r="A7370" s="1">
        <v>44841</v>
      </c>
      <c r="B7370" s="2">
        <v>0.99513888888888891</v>
      </c>
      <c r="C7370" t="s">
        <v>40</v>
      </c>
      <c r="D7370" t="s">
        <v>63</v>
      </c>
      <c r="E7370">
        <v>5</v>
      </c>
      <c r="F7370">
        <v>10</v>
      </c>
      <c r="G7370" t="s">
        <v>23</v>
      </c>
      <c r="H7370" t="s">
        <v>221</v>
      </c>
      <c r="I7370">
        <v>5816</v>
      </c>
      <c r="J7370" t="s">
        <v>38</v>
      </c>
      <c r="K7370" t="s">
        <v>39</v>
      </c>
      <c r="L7370">
        <v>2022</v>
      </c>
      <c r="M7370" t="s">
        <v>120</v>
      </c>
    </row>
    <row r="7371" spans="1:13" x14ac:dyDescent="0.25">
      <c r="A7371" s="1">
        <v>44841</v>
      </c>
      <c r="B7371" s="2">
        <v>3.9583333333333331E-2</v>
      </c>
      <c r="C7371" t="s">
        <v>40</v>
      </c>
      <c r="D7371" t="s">
        <v>65</v>
      </c>
      <c r="E7371">
        <v>7</v>
      </c>
      <c r="F7371">
        <v>12</v>
      </c>
      <c r="G7371" t="s">
        <v>23</v>
      </c>
      <c r="H7371" t="s">
        <v>221</v>
      </c>
      <c r="I7371">
        <v>5796</v>
      </c>
      <c r="J7371" t="s">
        <v>16</v>
      </c>
      <c r="K7371" t="s">
        <v>17</v>
      </c>
      <c r="L7371">
        <v>2022</v>
      </c>
      <c r="M7371" t="s">
        <v>120</v>
      </c>
    </row>
    <row r="7372" spans="1:13" x14ac:dyDescent="0.25">
      <c r="A7372" s="1">
        <v>44842</v>
      </c>
      <c r="B7372" s="2">
        <v>0.59166666666666667</v>
      </c>
      <c r="C7372" t="s">
        <v>50</v>
      </c>
      <c r="D7372" t="s">
        <v>86</v>
      </c>
      <c r="E7372">
        <v>3</v>
      </c>
      <c r="F7372">
        <v>6</v>
      </c>
      <c r="G7372" t="s">
        <v>32</v>
      </c>
      <c r="H7372" t="s">
        <v>223</v>
      </c>
      <c r="I7372">
        <v>5039</v>
      </c>
      <c r="J7372" t="s">
        <v>45</v>
      </c>
      <c r="K7372" t="s">
        <v>46</v>
      </c>
      <c r="L7372">
        <v>2022</v>
      </c>
      <c r="M7372" t="s">
        <v>120</v>
      </c>
    </row>
    <row r="7373" spans="1:13" x14ac:dyDescent="0.25">
      <c r="A7373" s="1">
        <v>44842</v>
      </c>
      <c r="B7373" s="2">
        <v>0.64583333333333337</v>
      </c>
      <c r="C7373" t="s">
        <v>50</v>
      </c>
      <c r="D7373" t="s">
        <v>77</v>
      </c>
      <c r="E7373">
        <v>0</v>
      </c>
      <c r="F7373">
        <v>0</v>
      </c>
      <c r="G7373" t="s">
        <v>15</v>
      </c>
      <c r="H7373" t="s">
        <v>221</v>
      </c>
      <c r="I7373">
        <v>5571</v>
      </c>
      <c r="J7373" t="s">
        <v>38</v>
      </c>
      <c r="K7373" t="s">
        <v>39</v>
      </c>
      <c r="L7373">
        <v>2022</v>
      </c>
      <c r="M7373" t="s">
        <v>120</v>
      </c>
    </row>
    <row r="7374" spans="1:13" x14ac:dyDescent="0.25">
      <c r="A7374" s="1">
        <v>44842</v>
      </c>
      <c r="B7374" s="2">
        <v>0.69374999999999998</v>
      </c>
      <c r="C7374" t="s">
        <v>50</v>
      </c>
      <c r="D7374" t="s">
        <v>49</v>
      </c>
      <c r="E7374">
        <v>4</v>
      </c>
      <c r="F7374">
        <v>8</v>
      </c>
      <c r="H7374" t="s">
        <v>221</v>
      </c>
      <c r="I7374">
        <v>6071</v>
      </c>
      <c r="J7374" t="s">
        <v>16</v>
      </c>
      <c r="K7374" t="s">
        <v>17</v>
      </c>
      <c r="L7374">
        <v>2022</v>
      </c>
      <c r="M7374" t="s">
        <v>120</v>
      </c>
    </row>
    <row r="7375" spans="1:13" x14ac:dyDescent="0.25">
      <c r="A7375" s="1">
        <v>44842</v>
      </c>
      <c r="B7375" s="2">
        <v>0.83958333333333335</v>
      </c>
      <c r="C7375" t="s">
        <v>50</v>
      </c>
      <c r="D7375" t="s">
        <v>37</v>
      </c>
      <c r="E7375">
        <v>3</v>
      </c>
      <c r="F7375">
        <v>8</v>
      </c>
      <c r="G7375" t="s">
        <v>32</v>
      </c>
      <c r="H7375" t="s">
        <v>223</v>
      </c>
      <c r="I7375">
        <v>5082</v>
      </c>
      <c r="J7375" t="s">
        <v>16</v>
      </c>
      <c r="K7375" t="s">
        <v>17</v>
      </c>
      <c r="L7375">
        <v>2022</v>
      </c>
      <c r="M7375" t="s">
        <v>120</v>
      </c>
    </row>
    <row r="7376" spans="1:13" x14ac:dyDescent="0.25">
      <c r="A7376" s="1">
        <v>44842</v>
      </c>
      <c r="B7376" s="2">
        <v>0.98333333333333328</v>
      </c>
      <c r="C7376" t="s">
        <v>50</v>
      </c>
      <c r="D7376" t="s">
        <v>71</v>
      </c>
      <c r="E7376">
        <v>3</v>
      </c>
      <c r="F7376">
        <v>8</v>
      </c>
      <c r="G7376" t="s">
        <v>20</v>
      </c>
      <c r="H7376" t="s">
        <v>223</v>
      </c>
      <c r="I7376">
        <v>5048</v>
      </c>
      <c r="J7376" t="s">
        <v>55</v>
      </c>
      <c r="K7376" t="s">
        <v>56</v>
      </c>
      <c r="L7376">
        <v>2022</v>
      </c>
      <c r="M7376" t="s">
        <v>120</v>
      </c>
    </row>
    <row r="7377" spans="1:13" x14ac:dyDescent="0.25">
      <c r="A7377" s="1">
        <v>44843</v>
      </c>
      <c r="B7377" s="2">
        <v>0.92013888888888884</v>
      </c>
      <c r="C7377" t="s">
        <v>53</v>
      </c>
      <c r="D7377" t="s">
        <v>60</v>
      </c>
      <c r="E7377">
        <v>8</v>
      </c>
      <c r="F7377">
        <v>13</v>
      </c>
      <c r="G7377" t="s">
        <v>15</v>
      </c>
      <c r="H7377" t="s">
        <v>224</v>
      </c>
      <c r="I7377">
        <v>3025</v>
      </c>
      <c r="J7377" t="s">
        <v>61</v>
      </c>
      <c r="K7377" t="s">
        <v>17</v>
      </c>
      <c r="L7377">
        <v>2022</v>
      </c>
      <c r="M7377" t="s">
        <v>120</v>
      </c>
    </row>
    <row r="7378" spans="1:13" x14ac:dyDescent="0.25">
      <c r="A7378" s="1">
        <v>44843</v>
      </c>
      <c r="B7378" s="2">
        <v>0.55069444444444449</v>
      </c>
      <c r="C7378" t="s">
        <v>53</v>
      </c>
      <c r="D7378" t="s">
        <v>83</v>
      </c>
      <c r="E7378">
        <v>8</v>
      </c>
      <c r="F7378">
        <v>13</v>
      </c>
      <c r="G7378" t="s">
        <v>15</v>
      </c>
      <c r="H7378" t="s">
        <v>221</v>
      </c>
      <c r="I7378">
        <v>5661</v>
      </c>
      <c r="J7378" t="s">
        <v>16</v>
      </c>
      <c r="K7378" t="s">
        <v>17</v>
      </c>
      <c r="L7378">
        <v>2022</v>
      </c>
      <c r="M7378" t="s">
        <v>120</v>
      </c>
    </row>
    <row r="7379" spans="1:13" x14ac:dyDescent="0.25">
      <c r="A7379" s="1">
        <v>44843</v>
      </c>
      <c r="B7379" s="2">
        <v>0.84722222222222221</v>
      </c>
      <c r="C7379" t="s">
        <v>53</v>
      </c>
      <c r="D7379" t="s">
        <v>87</v>
      </c>
      <c r="E7379">
        <v>7</v>
      </c>
      <c r="F7379">
        <v>14</v>
      </c>
      <c r="G7379" t="s">
        <v>15</v>
      </c>
      <c r="H7379" t="s">
        <v>221</v>
      </c>
      <c r="I7379">
        <v>5991</v>
      </c>
      <c r="J7379" t="s">
        <v>16</v>
      </c>
      <c r="K7379" t="s">
        <v>17</v>
      </c>
      <c r="L7379">
        <v>2022</v>
      </c>
      <c r="M7379" t="s">
        <v>120</v>
      </c>
    </row>
    <row r="7380" spans="1:13" x14ac:dyDescent="0.25">
      <c r="A7380" s="1">
        <v>44844</v>
      </c>
      <c r="B7380" s="2">
        <v>0.66388888888888886</v>
      </c>
      <c r="C7380" t="s">
        <v>13</v>
      </c>
      <c r="D7380" t="s">
        <v>54</v>
      </c>
      <c r="E7380">
        <v>4</v>
      </c>
      <c r="F7380">
        <v>9</v>
      </c>
      <c r="G7380" t="s">
        <v>15</v>
      </c>
      <c r="H7380" t="s">
        <v>221</v>
      </c>
      <c r="I7380">
        <v>5961</v>
      </c>
      <c r="J7380" t="s">
        <v>16</v>
      </c>
      <c r="K7380" t="s">
        <v>17</v>
      </c>
      <c r="L7380">
        <v>2022</v>
      </c>
      <c r="M7380" t="s">
        <v>120</v>
      </c>
    </row>
    <row r="7381" spans="1:13" x14ac:dyDescent="0.25">
      <c r="A7381" s="1">
        <v>44844</v>
      </c>
      <c r="B7381" s="2">
        <v>0.67638888888888893</v>
      </c>
      <c r="C7381" t="s">
        <v>13</v>
      </c>
      <c r="D7381" t="s">
        <v>31</v>
      </c>
      <c r="E7381">
        <v>4</v>
      </c>
      <c r="F7381">
        <v>8</v>
      </c>
      <c r="G7381" t="s">
        <v>32</v>
      </c>
      <c r="H7381" t="s">
        <v>223</v>
      </c>
      <c r="I7381">
        <v>5270</v>
      </c>
      <c r="J7381" t="s">
        <v>16</v>
      </c>
      <c r="K7381" t="s">
        <v>17</v>
      </c>
      <c r="L7381">
        <v>2022</v>
      </c>
      <c r="M7381" t="s">
        <v>120</v>
      </c>
    </row>
    <row r="7382" spans="1:13" x14ac:dyDescent="0.25">
      <c r="A7382" s="1">
        <v>44845</v>
      </c>
      <c r="B7382" s="2">
        <v>0.37152777777777779</v>
      </c>
      <c r="C7382" t="s">
        <v>21</v>
      </c>
      <c r="D7382" t="s">
        <v>103</v>
      </c>
      <c r="E7382">
        <v>4</v>
      </c>
      <c r="F7382">
        <v>7</v>
      </c>
      <c r="G7382" t="s">
        <v>23</v>
      </c>
      <c r="H7382" t="s">
        <v>221</v>
      </c>
      <c r="I7382">
        <v>5681</v>
      </c>
      <c r="J7382" t="s">
        <v>16</v>
      </c>
      <c r="K7382" t="s">
        <v>17</v>
      </c>
      <c r="L7382">
        <v>2022</v>
      </c>
      <c r="M7382" t="s">
        <v>120</v>
      </c>
    </row>
    <row r="7383" spans="1:13" x14ac:dyDescent="0.25">
      <c r="A7383" s="1">
        <v>44845</v>
      </c>
      <c r="B7383" s="2">
        <v>0.62013888888888891</v>
      </c>
      <c r="C7383" t="s">
        <v>21</v>
      </c>
      <c r="D7383" t="s">
        <v>28</v>
      </c>
      <c r="E7383">
        <v>3</v>
      </c>
      <c r="F7383">
        <v>6</v>
      </c>
      <c r="G7383" t="s">
        <v>20</v>
      </c>
      <c r="H7383" t="s">
        <v>223</v>
      </c>
      <c r="I7383">
        <v>5003</v>
      </c>
      <c r="J7383" t="s">
        <v>16</v>
      </c>
      <c r="K7383" t="s">
        <v>17</v>
      </c>
      <c r="L7383">
        <v>2022</v>
      </c>
      <c r="M7383" t="s">
        <v>120</v>
      </c>
    </row>
    <row r="7384" spans="1:13" x14ac:dyDescent="0.25">
      <c r="A7384" s="1">
        <v>44845</v>
      </c>
      <c r="B7384" s="2">
        <v>5.5555555555555558E-3</v>
      </c>
      <c r="C7384" t="s">
        <v>21</v>
      </c>
      <c r="D7384" t="s">
        <v>26</v>
      </c>
      <c r="E7384">
        <v>11</v>
      </c>
      <c r="F7384">
        <v>15</v>
      </c>
      <c r="G7384" t="s">
        <v>20</v>
      </c>
      <c r="H7384" t="s">
        <v>223</v>
      </c>
      <c r="I7384">
        <v>3444</v>
      </c>
      <c r="J7384" t="s">
        <v>16</v>
      </c>
      <c r="K7384" t="s">
        <v>17</v>
      </c>
      <c r="L7384">
        <v>2022</v>
      </c>
      <c r="M7384" t="s">
        <v>120</v>
      </c>
    </row>
    <row r="7385" spans="1:13" x14ac:dyDescent="0.25">
      <c r="A7385" s="1">
        <v>44846</v>
      </c>
      <c r="B7385" s="2">
        <v>0.91249999999999998</v>
      </c>
      <c r="C7385" t="s">
        <v>25</v>
      </c>
      <c r="D7385" t="s">
        <v>117</v>
      </c>
      <c r="E7385">
        <v>4</v>
      </c>
      <c r="F7385">
        <v>10</v>
      </c>
      <c r="G7385" t="s">
        <v>23</v>
      </c>
      <c r="H7385" t="s">
        <v>224</v>
      </c>
      <c r="I7385">
        <v>3014</v>
      </c>
      <c r="J7385" t="s">
        <v>61</v>
      </c>
      <c r="K7385" t="s">
        <v>17</v>
      </c>
      <c r="L7385">
        <v>2022</v>
      </c>
      <c r="M7385" t="s">
        <v>120</v>
      </c>
    </row>
    <row r="7386" spans="1:13" x14ac:dyDescent="0.25">
      <c r="A7386" s="1">
        <v>44846</v>
      </c>
      <c r="B7386" s="2">
        <v>0.49305555555555558</v>
      </c>
      <c r="C7386" t="s">
        <v>25</v>
      </c>
      <c r="D7386" t="s">
        <v>49</v>
      </c>
      <c r="E7386">
        <v>3</v>
      </c>
      <c r="F7386">
        <v>6</v>
      </c>
      <c r="G7386" t="s">
        <v>15</v>
      </c>
      <c r="H7386" t="s">
        <v>221</v>
      </c>
      <c r="I7386">
        <v>5816</v>
      </c>
      <c r="J7386" t="s">
        <v>16</v>
      </c>
      <c r="K7386" t="s">
        <v>17</v>
      </c>
      <c r="L7386">
        <v>2022</v>
      </c>
      <c r="M7386" t="s">
        <v>120</v>
      </c>
    </row>
    <row r="7387" spans="1:13" x14ac:dyDescent="0.25">
      <c r="A7387" s="1">
        <v>44846</v>
      </c>
      <c r="B7387" s="2">
        <v>0.51041666666666663</v>
      </c>
      <c r="C7387" t="s">
        <v>25</v>
      </c>
      <c r="D7387" t="s">
        <v>34</v>
      </c>
      <c r="E7387">
        <v>0</v>
      </c>
      <c r="F7387">
        <v>0</v>
      </c>
      <c r="G7387" t="s">
        <v>23</v>
      </c>
      <c r="H7387" t="s">
        <v>221</v>
      </c>
      <c r="I7387">
        <v>6006</v>
      </c>
      <c r="J7387" t="s">
        <v>55</v>
      </c>
      <c r="K7387" t="s">
        <v>56</v>
      </c>
      <c r="L7387">
        <v>2022</v>
      </c>
      <c r="M7387" t="s">
        <v>120</v>
      </c>
    </row>
    <row r="7388" spans="1:13" x14ac:dyDescent="0.25">
      <c r="A7388" s="1">
        <v>44846</v>
      </c>
      <c r="B7388" s="2">
        <v>0.71388888888888891</v>
      </c>
      <c r="C7388" t="s">
        <v>25</v>
      </c>
      <c r="D7388" t="s">
        <v>105</v>
      </c>
      <c r="E7388">
        <v>0</v>
      </c>
      <c r="F7388">
        <v>0</v>
      </c>
      <c r="G7388" t="s">
        <v>15</v>
      </c>
      <c r="H7388" t="s">
        <v>221</v>
      </c>
      <c r="I7388">
        <v>5616</v>
      </c>
      <c r="J7388" t="s">
        <v>16</v>
      </c>
      <c r="K7388" t="s">
        <v>17</v>
      </c>
      <c r="L7388">
        <v>2022</v>
      </c>
      <c r="M7388" t="s">
        <v>120</v>
      </c>
    </row>
    <row r="7389" spans="1:13" x14ac:dyDescent="0.25">
      <c r="A7389" s="1">
        <v>44846</v>
      </c>
      <c r="B7389" s="2">
        <v>0.84791666666666665</v>
      </c>
      <c r="C7389" t="s">
        <v>25</v>
      </c>
      <c r="D7389" t="s">
        <v>105</v>
      </c>
      <c r="E7389">
        <v>4</v>
      </c>
      <c r="F7389">
        <v>7</v>
      </c>
      <c r="G7389" t="s">
        <v>15</v>
      </c>
      <c r="H7389" t="s">
        <v>221</v>
      </c>
      <c r="I7389">
        <v>5651</v>
      </c>
      <c r="J7389" t="s">
        <v>16</v>
      </c>
      <c r="K7389" t="s">
        <v>17</v>
      </c>
      <c r="L7389">
        <v>2022</v>
      </c>
      <c r="M7389" t="s">
        <v>120</v>
      </c>
    </row>
    <row r="7390" spans="1:13" x14ac:dyDescent="0.25">
      <c r="A7390" s="1">
        <v>44846</v>
      </c>
      <c r="B7390" s="2">
        <v>0.92083333333333328</v>
      </c>
      <c r="C7390" t="s">
        <v>25</v>
      </c>
      <c r="D7390" t="s">
        <v>94</v>
      </c>
      <c r="E7390">
        <v>4</v>
      </c>
      <c r="F7390">
        <v>9</v>
      </c>
      <c r="G7390" t="s">
        <v>15</v>
      </c>
      <c r="H7390" t="s">
        <v>221</v>
      </c>
      <c r="I7390">
        <v>5596</v>
      </c>
      <c r="J7390" t="s">
        <v>16</v>
      </c>
      <c r="K7390" t="s">
        <v>17</v>
      </c>
      <c r="L7390">
        <v>2022</v>
      </c>
      <c r="M7390" t="s">
        <v>120</v>
      </c>
    </row>
    <row r="7391" spans="1:13" x14ac:dyDescent="0.25">
      <c r="A7391" s="1">
        <v>44847</v>
      </c>
      <c r="B7391" s="2">
        <v>0.44583333333333336</v>
      </c>
      <c r="C7391" t="s">
        <v>33</v>
      </c>
      <c r="D7391" t="s">
        <v>36</v>
      </c>
      <c r="E7391">
        <v>5</v>
      </c>
      <c r="F7391">
        <v>8</v>
      </c>
      <c r="G7391" t="s">
        <v>23</v>
      </c>
      <c r="H7391" t="s">
        <v>221</v>
      </c>
      <c r="I7391">
        <v>5971</v>
      </c>
      <c r="J7391" t="s">
        <v>16</v>
      </c>
      <c r="K7391" t="s">
        <v>17</v>
      </c>
      <c r="L7391">
        <v>2022</v>
      </c>
      <c r="M7391" t="s">
        <v>120</v>
      </c>
    </row>
    <row r="7392" spans="1:13" x14ac:dyDescent="0.25">
      <c r="A7392" s="1">
        <v>44847</v>
      </c>
      <c r="B7392" s="2">
        <v>0.72986111111111107</v>
      </c>
      <c r="C7392" t="s">
        <v>33</v>
      </c>
      <c r="D7392" t="s">
        <v>104</v>
      </c>
      <c r="E7392">
        <v>0</v>
      </c>
      <c r="F7392">
        <v>0</v>
      </c>
      <c r="G7392" t="s">
        <v>23</v>
      </c>
      <c r="H7392" t="s">
        <v>221</v>
      </c>
      <c r="I7392">
        <v>5596</v>
      </c>
      <c r="J7392" t="s">
        <v>16</v>
      </c>
      <c r="K7392" t="s">
        <v>17</v>
      </c>
      <c r="L7392">
        <v>2022</v>
      </c>
      <c r="M7392" t="s">
        <v>120</v>
      </c>
    </row>
    <row r="7393" spans="1:13" x14ac:dyDescent="0.25">
      <c r="A7393" s="1">
        <v>44847</v>
      </c>
      <c r="B7393" s="2">
        <v>0.77638888888888891</v>
      </c>
      <c r="C7393" t="s">
        <v>33</v>
      </c>
      <c r="D7393" t="s">
        <v>127</v>
      </c>
      <c r="E7393">
        <v>0</v>
      </c>
      <c r="F7393">
        <v>0</v>
      </c>
      <c r="G7393" t="s">
        <v>20</v>
      </c>
      <c r="H7393" t="s">
        <v>222</v>
      </c>
      <c r="I7393">
        <v>6181</v>
      </c>
      <c r="J7393" t="s">
        <v>16</v>
      </c>
      <c r="K7393" t="s">
        <v>17</v>
      </c>
      <c r="L7393">
        <v>2022</v>
      </c>
      <c r="M7393" t="s">
        <v>120</v>
      </c>
    </row>
    <row r="7394" spans="1:13" x14ac:dyDescent="0.25">
      <c r="A7394" s="1">
        <v>44848</v>
      </c>
      <c r="B7394" s="2">
        <v>0.59305555555555556</v>
      </c>
      <c r="C7394" t="s">
        <v>40</v>
      </c>
      <c r="D7394" t="s">
        <v>42</v>
      </c>
      <c r="E7394">
        <v>0</v>
      </c>
      <c r="F7394">
        <v>0</v>
      </c>
      <c r="G7394" t="s">
        <v>32</v>
      </c>
      <c r="H7394" t="s">
        <v>223</v>
      </c>
      <c r="I7394">
        <v>5282</v>
      </c>
      <c r="J7394" t="s">
        <v>16</v>
      </c>
      <c r="K7394" t="s">
        <v>17</v>
      </c>
      <c r="L7394">
        <v>2022</v>
      </c>
      <c r="M7394" t="s">
        <v>120</v>
      </c>
    </row>
    <row r="7395" spans="1:13" x14ac:dyDescent="0.25">
      <c r="A7395" s="1">
        <v>44849</v>
      </c>
      <c r="B7395" s="2">
        <v>0.27708333333333335</v>
      </c>
      <c r="C7395" t="s">
        <v>50</v>
      </c>
      <c r="D7395" t="s">
        <v>65</v>
      </c>
      <c r="E7395">
        <v>5</v>
      </c>
      <c r="F7395">
        <v>11</v>
      </c>
      <c r="G7395" t="s">
        <v>23</v>
      </c>
      <c r="H7395" t="s">
        <v>221</v>
      </c>
      <c r="I7395">
        <v>5691</v>
      </c>
      <c r="J7395" t="s">
        <v>16</v>
      </c>
      <c r="K7395" t="s">
        <v>17</v>
      </c>
      <c r="L7395">
        <v>2022</v>
      </c>
      <c r="M7395" t="s">
        <v>120</v>
      </c>
    </row>
    <row r="7396" spans="1:13" x14ac:dyDescent="0.25">
      <c r="A7396" s="1">
        <v>44849</v>
      </c>
      <c r="B7396" s="2">
        <v>0.4513888888888889</v>
      </c>
      <c r="C7396" t="s">
        <v>50</v>
      </c>
      <c r="D7396" t="s">
        <v>98</v>
      </c>
      <c r="E7396">
        <v>9</v>
      </c>
      <c r="F7396">
        <v>14</v>
      </c>
      <c r="G7396" t="s">
        <v>32</v>
      </c>
      <c r="H7396" t="s">
        <v>223</v>
      </c>
      <c r="I7396">
        <v>5013</v>
      </c>
      <c r="J7396" t="s">
        <v>16</v>
      </c>
      <c r="K7396" t="s">
        <v>17</v>
      </c>
      <c r="L7396">
        <v>2022</v>
      </c>
      <c r="M7396" t="s">
        <v>120</v>
      </c>
    </row>
    <row r="7397" spans="1:13" x14ac:dyDescent="0.25">
      <c r="A7397" s="1">
        <v>44849</v>
      </c>
      <c r="B7397" s="2">
        <v>0.7104166666666667</v>
      </c>
      <c r="C7397" t="s">
        <v>50</v>
      </c>
      <c r="D7397" t="s">
        <v>22</v>
      </c>
      <c r="E7397">
        <v>3</v>
      </c>
      <c r="F7397">
        <v>7</v>
      </c>
      <c r="G7397" t="s">
        <v>23</v>
      </c>
      <c r="H7397" t="s">
        <v>221</v>
      </c>
      <c r="I7397">
        <v>6076</v>
      </c>
      <c r="J7397" t="s">
        <v>16</v>
      </c>
      <c r="K7397" t="s">
        <v>17</v>
      </c>
      <c r="L7397">
        <v>2022</v>
      </c>
      <c r="M7397" t="s">
        <v>120</v>
      </c>
    </row>
    <row r="7398" spans="1:13" x14ac:dyDescent="0.25">
      <c r="A7398" s="1">
        <v>44849</v>
      </c>
      <c r="B7398" s="2">
        <v>0.71527777777777779</v>
      </c>
      <c r="C7398" t="s">
        <v>50</v>
      </c>
      <c r="D7398" t="s">
        <v>69</v>
      </c>
      <c r="E7398">
        <v>5</v>
      </c>
      <c r="F7398">
        <v>9</v>
      </c>
      <c r="G7398" t="s">
        <v>20</v>
      </c>
      <c r="H7398" t="s">
        <v>223</v>
      </c>
      <c r="I7398">
        <v>5335</v>
      </c>
      <c r="J7398" t="s">
        <v>16</v>
      </c>
      <c r="K7398" t="s">
        <v>17</v>
      </c>
      <c r="L7398">
        <v>2022</v>
      </c>
      <c r="M7398" t="s">
        <v>120</v>
      </c>
    </row>
    <row r="7399" spans="1:13" x14ac:dyDescent="0.25">
      <c r="A7399" s="1">
        <v>44849</v>
      </c>
      <c r="B7399" s="2">
        <v>0.82708333333333328</v>
      </c>
      <c r="C7399" t="s">
        <v>50</v>
      </c>
      <c r="D7399" t="s">
        <v>103</v>
      </c>
      <c r="E7399">
        <v>33</v>
      </c>
      <c r="F7399">
        <v>37</v>
      </c>
      <c r="G7399" t="s">
        <v>23</v>
      </c>
      <c r="H7399" t="s">
        <v>221</v>
      </c>
      <c r="I7399">
        <v>6026</v>
      </c>
      <c r="J7399" t="s">
        <v>38</v>
      </c>
      <c r="K7399" t="s">
        <v>39</v>
      </c>
      <c r="L7399">
        <v>2022</v>
      </c>
      <c r="M7399" t="s">
        <v>120</v>
      </c>
    </row>
    <row r="7400" spans="1:13" x14ac:dyDescent="0.25">
      <c r="A7400" s="1">
        <v>44850</v>
      </c>
      <c r="B7400" s="2">
        <v>0.72222222222222221</v>
      </c>
      <c r="C7400" t="s">
        <v>53</v>
      </c>
      <c r="D7400" t="s">
        <v>66</v>
      </c>
      <c r="E7400">
        <v>22</v>
      </c>
      <c r="F7400">
        <v>27</v>
      </c>
      <c r="G7400" t="s">
        <v>23</v>
      </c>
      <c r="H7400" t="s">
        <v>221</v>
      </c>
      <c r="I7400">
        <v>5436</v>
      </c>
      <c r="J7400" t="s">
        <v>16</v>
      </c>
      <c r="K7400" t="s">
        <v>17</v>
      </c>
      <c r="L7400">
        <v>2022</v>
      </c>
      <c r="M7400" t="s">
        <v>120</v>
      </c>
    </row>
    <row r="7401" spans="1:13" x14ac:dyDescent="0.25">
      <c r="A7401" s="1">
        <v>44850</v>
      </c>
      <c r="B7401" s="2">
        <v>3.888888888888889E-2</v>
      </c>
      <c r="C7401" t="s">
        <v>53</v>
      </c>
      <c r="D7401" t="s">
        <v>62</v>
      </c>
      <c r="E7401">
        <v>0</v>
      </c>
      <c r="F7401">
        <v>0</v>
      </c>
      <c r="G7401" t="s">
        <v>20</v>
      </c>
      <c r="H7401" t="s">
        <v>223</v>
      </c>
      <c r="I7401">
        <v>5101</v>
      </c>
      <c r="J7401" t="s">
        <v>16</v>
      </c>
      <c r="K7401" t="s">
        <v>17</v>
      </c>
      <c r="L7401">
        <v>2022</v>
      </c>
      <c r="M7401" t="s">
        <v>120</v>
      </c>
    </row>
    <row r="7402" spans="1:13" x14ac:dyDescent="0.25">
      <c r="A7402" s="1">
        <v>44851</v>
      </c>
      <c r="B7402" s="2">
        <v>0.40763888888888888</v>
      </c>
      <c r="C7402" t="s">
        <v>13</v>
      </c>
      <c r="D7402" t="s">
        <v>48</v>
      </c>
      <c r="E7402">
        <v>3</v>
      </c>
      <c r="F7402">
        <v>6</v>
      </c>
      <c r="G7402" t="s">
        <v>23</v>
      </c>
      <c r="H7402" t="s">
        <v>221</v>
      </c>
      <c r="I7402">
        <v>5726</v>
      </c>
      <c r="J7402" t="s">
        <v>38</v>
      </c>
      <c r="K7402" t="s">
        <v>39</v>
      </c>
      <c r="L7402">
        <v>2022</v>
      </c>
      <c r="M7402" t="s">
        <v>120</v>
      </c>
    </row>
    <row r="7403" spans="1:13" x14ac:dyDescent="0.25">
      <c r="A7403" s="1">
        <v>44851</v>
      </c>
      <c r="B7403" s="2">
        <v>0.63124999999999998</v>
      </c>
      <c r="C7403" t="s">
        <v>13</v>
      </c>
      <c r="D7403" t="s">
        <v>87</v>
      </c>
      <c r="E7403">
        <v>3</v>
      </c>
      <c r="F7403">
        <v>6</v>
      </c>
      <c r="G7403" t="s">
        <v>15</v>
      </c>
      <c r="H7403" t="s">
        <v>221</v>
      </c>
      <c r="I7403">
        <v>5421</v>
      </c>
      <c r="J7403" t="s">
        <v>16</v>
      </c>
      <c r="K7403" t="s">
        <v>17</v>
      </c>
      <c r="L7403">
        <v>2022</v>
      </c>
      <c r="M7403" t="s">
        <v>120</v>
      </c>
    </row>
    <row r="7404" spans="1:13" x14ac:dyDescent="0.25">
      <c r="A7404" s="1">
        <v>44851</v>
      </c>
      <c r="B7404" s="2">
        <v>0.6743055555555556</v>
      </c>
      <c r="C7404" t="s">
        <v>13</v>
      </c>
      <c r="D7404" t="s">
        <v>105</v>
      </c>
      <c r="E7404">
        <v>0</v>
      </c>
      <c r="F7404">
        <v>0</v>
      </c>
      <c r="G7404" t="s">
        <v>15</v>
      </c>
      <c r="H7404" t="s">
        <v>221</v>
      </c>
      <c r="I7404">
        <v>5741</v>
      </c>
      <c r="J7404" t="s">
        <v>16</v>
      </c>
      <c r="K7404" t="s">
        <v>17</v>
      </c>
      <c r="L7404">
        <v>2022</v>
      </c>
      <c r="M7404" t="s">
        <v>120</v>
      </c>
    </row>
    <row r="7405" spans="1:13" x14ac:dyDescent="0.25">
      <c r="A7405" s="1">
        <v>44851</v>
      </c>
      <c r="B7405" s="2">
        <v>0.71458333333333335</v>
      </c>
      <c r="C7405" t="s">
        <v>13</v>
      </c>
      <c r="D7405" t="s">
        <v>63</v>
      </c>
      <c r="E7405">
        <v>3</v>
      </c>
      <c r="F7405">
        <v>6</v>
      </c>
      <c r="G7405" t="s">
        <v>23</v>
      </c>
      <c r="H7405" t="s">
        <v>221</v>
      </c>
      <c r="I7405">
        <v>5911</v>
      </c>
      <c r="J7405" t="s">
        <v>16</v>
      </c>
      <c r="K7405" t="s">
        <v>17</v>
      </c>
      <c r="L7405">
        <v>2022</v>
      </c>
      <c r="M7405" t="s">
        <v>120</v>
      </c>
    </row>
    <row r="7406" spans="1:13" x14ac:dyDescent="0.25">
      <c r="A7406" s="1">
        <v>44851</v>
      </c>
      <c r="B7406" s="2">
        <v>0.8930555555555556</v>
      </c>
      <c r="C7406" t="s">
        <v>13</v>
      </c>
      <c r="D7406" t="s">
        <v>70</v>
      </c>
      <c r="E7406">
        <v>22</v>
      </c>
      <c r="F7406">
        <v>26</v>
      </c>
      <c r="G7406" t="s">
        <v>32</v>
      </c>
      <c r="H7406" t="s">
        <v>223</v>
      </c>
      <c r="I7406">
        <v>5150</v>
      </c>
      <c r="J7406" t="s">
        <v>89</v>
      </c>
      <c r="K7406" t="s">
        <v>90</v>
      </c>
      <c r="L7406">
        <v>2022</v>
      </c>
      <c r="M7406" t="s">
        <v>120</v>
      </c>
    </row>
    <row r="7407" spans="1:13" x14ac:dyDescent="0.25">
      <c r="A7407" s="1">
        <v>44852</v>
      </c>
      <c r="B7407" s="2">
        <v>0.45763888888888887</v>
      </c>
      <c r="C7407" t="s">
        <v>21</v>
      </c>
      <c r="D7407" t="s">
        <v>60</v>
      </c>
      <c r="E7407">
        <v>9</v>
      </c>
      <c r="F7407">
        <v>14</v>
      </c>
      <c r="G7407" t="s">
        <v>15</v>
      </c>
      <c r="H7407" t="s">
        <v>224</v>
      </c>
      <c r="I7407">
        <v>3026</v>
      </c>
      <c r="J7407" t="s">
        <v>107</v>
      </c>
      <c r="K7407" t="s">
        <v>56</v>
      </c>
      <c r="L7407">
        <v>2022</v>
      </c>
      <c r="M7407" t="s">
        <v>120</v>
      </c>
    </row>
    <row r="7408" spans="1:13" x14ac:dyDescent="0.25">
      <c r="A7408" s="1">
        <v>44852</v>
      </c>
      <c r="B7408" s="2">
        <v>0.32777777777777778</v>
      </c>
      <c r="C7408" t="s">
        <v>21</v>
      </c>
      <c r="D7408" t="s">
        <v>36</v>
      </c>
      <c r="E7408">
        <v>4</v>
      </c>
      <c r="F7408">
        <v>7</v>
      </c>
      <c r="G7408" t="s">
        <v>15</v>
      </c>
      <c r="H7408" t="s">
        <v>221</v>
      </c>
      <c r="I7408">
        <v>5421</v>
      </c>
      <c r="J7408" t="s">
        <v>16</v>
      </c>
      <c r="K7408" t="s">
        <v>17</v>
      </c>
      <c r="L7408">
        <v>2022</v>
      </c>
      <c r="M7408" t="s">
        <v>120</v>
      </c>
    </row>
    <row r="7409" spans="1:13" x14ac:dyDescent="0.25">
      <c r="A7409" s="1">
        <v>44852</v>
      </c>
      <c r="B7409" s="2">
        <v>0.47638888888888886</v>
      </c>
      <c r="C7409" t="s">
        <v>21</v>
      </c>
      <c r="D7409" t="s">
        <v>105</v>
      </c>
      <c r="E7409">
        <v>3</v>
      </c>
      <c r="F7409">
        <v>6</v>
      </c>
      <c r="G7409" t="s">
        <v>23</v>
      </c>
      <c r="H7409" t="s">
        <v>221</v>
      </c>
      <c r="I7409">
        <v>6131</v>
      </c>
      <c r="J7409" t="s">
        <v>16</v>
      </c>
      <c r="K7409" t="s">
        <v>17</v>
      </c>
      <c r="L7409">
        <v>2022</v>
      </c>
      <c r="M7409" t="s">
        <v>120</v>
      </c>
    </row>
    <row r="7410" spans="1:13" x14ac:dyDescent="0.25">
      <c r="A7410" s="1">
        <v>44852</v>
      </c>
      <c r="B7410" s="2">
        <v>0.96180555555555558</v>
      </c>
      <c r="C7410" t="s">
        <v>21</v>
      </c>
      <c r="D7410" t="s">
        <v>35</v>
      </c>
      <c r="E7410">
        <v>7</v>
      </c>
      <c r="F7410">
        <v>12</v>
      </c>
      <c r="G7410" t="s">
        <v>20</v>
      </c>
      <c r="H7410" t="s">
        <v>221</v>
      </c>
      <c r="I7410">
        <v>6181</v>
      </c>
      <c r="J7410" t="s">
        <v>16</v>
      </c>
      <c r="K7410" t="s">
        <v>17</v>
      </c>
      <c r="L7410">
        <v>2022</v>
      </c>
      <c r="M7410" t="s">
        <v>120</v>
      </c>
    </row>
    <row r="7411" spans="1:13" x14ac:dyDescent="0.25">
      <c r="A7411" s="1">
        <v>44853</v>
      </c>
      <c r="B7411" s="2">
        <v>0.35347222222222224</v>
      </c>
      <c r="C7411" t="s">
        <v>25</v>
      </c>
      <c r="D7411" t="s">
        <v>44</v>
      </c>
      <c r="E7411">
        <v>10</v>
      </c>
      <c r="F7411">
        <v>13</v>
      </c>
      <c r="G7411" t="s">
        <v>15</v>
      </c>
      <c r="H7411" t="s">
        <v>223</v>
      </c>
      <c r="I7411">
        <v>5461</v>
      </c>
      <c r="J7411" t="s">
        <v>16</v>
      </c>
      <c r="K7411" t="s">
        <v>17</v>
      </c>
      <c r="L7411">
        <v>2022</v>
      </c>
      <c r="M7411" t="s">
        <v>120</v>
      </c>
    </row>
    <row r="7412" spans="1:13" x14ac:dyDescent="0.25">
      <c r="A7412" s="1">
        <v>44853</v>
      </c>
      <c r="B7412" s="2">
        <v>0.57708333333333328</v>
      </c>
      <c r="C7412" t="s">
        <v>25</v>
      </c>
      <c r="D7412" t="s">
        <v>82</v>
      </c>
      <c r="E7412">
        <v>3</v>
      </c>
      <c r="F7412">
        <v>6</v>
      </c>
      <c r="G7412" t="s">
        <v>32</v>
      </c>
      <c r="H7412" t="s">
        <v>223</v>
      </c>
      <c r="I7412">
        <v>5156</v>
      </c>
      <c r="J7412" t="s">
        <v>16</v>
      </c>
      <c r="K7412" t="s">
        <v>17</v>
      </c>
      <c r="L7412">
        <v>2022</v>
      </c>
      <c r="M7412" t="s">
        <v>120</v>
      </c>
    </row>
    <row r="7413" spans="1:13" x14ac:dyDescent="0.25">
      <c r="A7413" s="1">
        <v>44854</v>
      </c>
      <c r="B7413" s="2">
        <v>0.67986111111111114</v>
      </c>
      <c r="C7413" t="s">
        <v>33</v>
      </c>
      <c r="D7413" t="s">
        <v>36</v>
      </c>
      <c r="E7413">
        <v>3</v>
      </c>
      <c r="F7413">
        <v>6</v>
      </c>
      <c r="G7413" t="s">
        <v>15</v>
      </c>
      <c r="H7413" t="s">
        <v>221</v>
      </c>
      <c r="I7413">
        <v>5436</v>
      </c>
      <c r="J7413" t="s">
        <v>16</v>
      </c>
      <c r="K7413" t="s">
        <v>17</v>
      </c>
      <c r="L7413">
        <v>2022</v>
      </c>
      <c r="M7413" t="s">
        <v>120</v>
      </c>
    </row>
    <row r="7414" spans="1:13" x14ac:dyDescent="0.25">
      <c r="A7414" s="1">
        <v>44854</v>
      </c>
      <c r="B7414" s="2">
        <v>0.76597222222222228</v>
      </c>
      <c r="C7414" t="s">
        <v>33</v>
      </c>
      <c r="D7414" t="s">
        <v>44</v>
      </c>
      <c r="E7414">
        <v>4</v>
      </c>
      <c r="F7414">
        <v>7</v>
      </c>
      <c r="G7414" t="s">
        <v>23</v>
      </c>
      <c r="H7414" t="s">
        <v>221</v>
      </c>
      <c r="I7414">
        <v>5801</v>
      </c>
      <c r="J7414" t="s">
        <v>16</v>
      </c>
      <c r="K7414" t="s">
        <v>17</v>
      </c>
      <c r="L7414">
        <v>2022</v>
      </c>
      <c r="M7414" t="s">
        <v>120</v>
      </c>
    </row>
    <row r="7415" spans="1:13" x14ac:dyDescent="0.25">
      <c r="A7415" s="1">
        <v>44855</v>
      </c>
      <c r="B7415" s="2">
        <v>0.31597222222222221</v>
      </c>
      <c r="C7415" t="s">
        <v>40</v>
      </c>
      <c r="D7415" t="s">
        <v>58</v>
      </c>
      <c r="E7415">
        <v>7</v>
      </c>
      <c r="F7415">
        <v>10</v>
      </c>
      <c r="G7415" t="s">
        <v>15</v>
      </c>
      <c r="H7415" t="s">
        <v>221</v>
      </c>
      <c r="I7415">
        <v>5666</v>
      </c>
      <c r="J7415" t="s">
        <v>16</v>
      </c>
      <c r="K7415" t="s">
        <v>17</v>
      </c>
      <c r="L7415">
        <v>2022</v>
      </c>
      <c r="M7415" t="s">
        <v>120</v>
      </c>
    </row>
    <row r="7416" spans="1:13" x14ac:dyDescent="0.25">
      <c r="A7416" s="1">
        <v>44855</v>
      </c>
      <c r="B7416" s="2">
        <v>0.3659722222222222</v>
      </c>
      <c r="C7416" t="s">
        <v>40</v>
      </c>
      <c r="D7416" t="s">
        <v>36</v>
      </c>
      <c r="E7416">
        <v>5</v>
      </c>
      <c r="F7416">
        <v>8</v>
      </c>
      <c r="G7416" t="s">
        <v>23</v>
      </c>
      <c r="H7416" t="s">
        <v>221</v>
      </c>
      <c r="I7416">
        <v>5866</v>
      </c>
      <c r="J7416" t="s">
        <v>16</v>
      </c>
      <c r="K7416" t="s">
        <v>17</v>
      </c>
      <c r="L7416">
        <v>2022</v>
      </c>
      <c r="M7416" t="s">
        <v>120</v>
      </c>
    </row>
    <row r="7417" spans="1:13" x14ac:dyDescent="0.25">
      <c r="A7417" s="1">
        <v>44855</v>
      </c>
      <c r="B7417" s="2">
        <v>0.92500000000000004</v>
      </c>
      <c r="C7417" t="s">
        <v>40</v>
      </c>
      <c r="D7417" t="s">
        <v>48</v>
      </c>
      <c r="E7417">
        <v>0</v>
      </c>
      <c r="F7417">
        <v>0</v>
      </c>
      <c r="G7417" t="s">
        <v>23</v>
      </c>
      <c r="H7417" t="s">
        <v>221</v>
      </c>
      <c r="I7417">
        <v>5621</v>
      </c>
      <c r="J7417" t="s">
        <v>16</v>
      </c>
      <c r="K7417" t="s">
        <v>17</v>
      </c>
      <c r="L7417">
        <v>2022</v>
      </c>
      <c r="M7417" t="s">
        <v>120</v>
      </c>
    </row>
    <row r="7418" spans="1:13" x14ac:dyDescent="0.25">
      <c r="A7418" s="1">
        <v>44855</v>
      </c>
      <c r="B7418" s="2">
        <v>7.9166666666666663E-2</v>
      </c>
      <c r="C7418" t="s">
        <v>40</v>
      </c>
      <c r="D7418" t="s">
        <v>71</v>
      </c>
      <c r="E7418">
        <v>5</v>
      </c>
      <c r="F7418">
        <v>9</v>
      </c>
      <c r="G7418" t="s">
        <v>32</v>
      </c>
      <c r="H7418" t="s">
        <v>223</v>
      </c>
      <c r="I7418">
        <v>5153</v>
      </c>
      <c r="J7418" t="s">
        <v>16</v>
      </c>
      <c r="K7418" t="s">
        <v>17</v>
      </c>
      <c r="L7418">
        <v>2022</v>
      </c>
      <c r="M7418" t="s">
        <v>120</v>
      </c>
    </row>
    <row r="7419" spans="1:13" x14ac:dyDescent="0.25">
      <c r="A7419" s="1">
        <v>44856</v>
      </c>
      <c r="B7419" s="2">
        <v>0.38958333333333334</v>
      </c>
      <c r="C7419" t="s">
        <v>50</v>
      </c>
      <c r="D7419" t="s">
        <v>113</v>
      </c>
      <c r="E7419">
        <v>3</v>
      </c>
      <c r="F7419">
        <v>9</v>
      </c>
      <c r="G7419" t="s">
        <v>23</v>
      </c>
      <c r="H7419" t="s">
        <v>221</v>
      </c>
      <c r="I7419">
        <v>6071</v>
      </c>
      <c r="J7419" t="s">
        <v>16</v>
      </c>
      <c r="K7419" t="s">
        <v>17</v>
      </c>
      <c r="L7419">
        <v>2022</v>
      </c>
      <c r="M7419" t="s">
        <v>120</v>
      </c>
    </row>
    <row r="7420" spans="1:13" x14ac:dyDescent="0.25">
      <c r="A7420" s="1">
        <v>44856</v>
      </c>
      <c r="B7420" s="2">
        <v>0.48125000000000001</v>
      </c>
      <c r="C7420" t="s">
        <v>50</v>
      </c>
      <c r="D7420" t="s">
        <v>88</v>
      </c>
      <c r="E7420">
        <v>7</v>
      </c>
      <c r="F7420">
        <v>11</v>
      </c>
      <c r="G7420" t="s">
        <v>23</v>
      </c>
      <c r="H7420" t="s">
        <v>221</v>
      </c>
      <c r="I7420">
        <v>6071</v>
      </c>
      <c r="J7420" t="s">
        <v>55</v>
      </c>
      <c r="K7420" t="s">
        <v>56</v>
      </c>
      <c r="L7420">
        <v>2022</v>
      </c>
      <c r="M7420" t="s">
        <v>120</v>
      </c>
    </row>
    <row r="7421" spans="1:13" x14ac:dyDescent="0.25">
      <c r="A7421" s="1">
        <v>44856</v>
      </c>
      <c r="B7421" s="2">
        <v>0.52152777777777781</v>
      </c>
      <c r="C7421" t="s">
        <v>50</v>
      </c>
      <c r="D7421" t="s">
        <v>59</v>
      </c>
      <c r="E7421">
        <v>3</v>
      </c>
      <c r="F7421">
        <v>7</v>
      </c>
      <c r="G7421" t="s">
        <v>20</v>
      </c>
      <c r="H7421" t="s">
        <v>223</v>
      </c>
      <c r="I7421">
        <v>5604</v>
      </c>
      <c r="J7421" t="s">
        <v>16</v>
      </c>
      <c r="K7421" t="s">
        <v>17</v>
      </c>
      <c r="L7421">
        <v>2022</v>
      </c>
      <c r="M7421" t="s">
        <v>120</v>
      </c>
    </row>
    <row r="7422" spans="1:13" x14ac:dyDescent="0.25">
      <c r="A7422" s="1">
        <v>44856</v>
      </c>
      <c r="B7422" s="2">
        <v>0.62916666666666665</v>
      </c>
      <c r="C7422" t="s">
        <v>50</v>
      </c>
      <c r="D7422" t="s">
        <v>26</v>
      </c>
      <c r="E7422">
        <v>3</v>
      </c>
      <c r="F7422">
        <v>7</v>
      </c>
      <c r="G7422" t="s">
        <v>20</v>
      </c>
      <c r="H7422" t="s">
        <v>223</v>
      </c>
      <c r="I7422">
        <v>5264</v>
      </c>
      <c r="J7422" t="s">
        <v>16</v>
      </c>
      <c r="K7422" t="s">
        <v>17</v>
      </c>
      <c r="L7422">
        <v>2022</v>
      </c>
      <c r="M7422" t="s">
        <v>120</v>
      </c>
    </row>
    <row r="7423" spans="1:13" x14ac:dyDescent="0.25">
      <c r="A7423" s="1">
        <v>44856</v>
      </c>
      <c r="B7423" s="2">
        <v>0.79027777777777775</v>
      </c>
      <c r="C7423" t="s">
        <v>50</v>
      </c>
      <c r="D7423" t="s">
        <v>93</v>
      </c>
      <c r="E7423">
        <v>15</v>
      </c>
      <c r="F7423">
        <v>19</v>
      </c>
      <c r="G7423" t="s">
        <v>20</v>
      </c>
      <c r="H7423" t="s">
        <v>223</v>
      </c>
      <c r="I7423">
        <v>5205</v>
      </c>
      <c r="J7423" t="s">
        <v>55</v>
      </c>
      <c r="K7423" t="s">
        <v>56</v>
      </c>
      <c r="L7423">
        <v>2022</v>
      </c>
      <c r="M7423" t="s">
        <v>120</v>
      </c>
    </row>
    <row r="7424" spans="1:13" x14ac:dyDescent="0.25">
      <c r="A7424" s="1">
        <v>44856</v>
      </c>
      <c r="B7424" s="2">
        <v>0.7944444444444444</v>
      </c>
      <c r="C7424" t="s">
        <v>50</v>
      </c>
      <c r="D7424" t="s">
        <v>94</v>
      </c>
      <c r="E7424">
        <v>0</v>
      </c>
      <c r="F7424">
        <v>0</v>
      </c>
      <c r="G7424" t="s">
        <v>23</v>
      </c>
      <c r="H7424" t="s">
        <v>221</v>
      </c>
      <c r="I7424">
        <v>5651</v>
      </c>
      <c r="J7424" t="s">
        <v>55</v>
      </c>
      <c r="K7424" t="s">
        <v>56</v>
      </c>
      <c r="L7424">
        <v>2022</v>
      </c>
      <c r="M7424" t="s">
        <v>120</v>
      </c>
    </row>
    <row r="7425" spans="1:13" x14ac:dyDescent="0.25">
      <c r="A7425" s="1">
        <v>44857</v>
      </c>
      <c r="B7425" s="2">
        <v>0.67777777777777781</v>
      </c>
      <c r="C7425" t="s">
        <v>53</v>
      </c>
      <c r="D7425" t="s">
        <v>28</v>
      </c>
      <c r="E7425">
        <v>4</v>
      </c>
      <c r="F7425">
        <v>8</v>
      </c>
      <c r="G7425" t="s">
        <v>20</v>
      </c>
      <c r="H7425" t="s">
        <v>223</v>
      </c>
      <c r="I7425">
        <v>5008</v>
      </c>
      <c r="J7425" t="s">
        <v>16</v>
      </c>
      <c r="K7425" t="s">
        <v>17</v>
      </c>
      <c r="L7425">
        <v>2022</v>
      </c>
      <c r="M7425" t="s">
        <v>120</v>
      </c>
    </row>
    <row r="7426" spans="1:13" x14ac:dyDescent="0.25">
      <c r="A7426" s="1">
        <v>44857</v>
      </c>
      <c r="B7426" s="2">
        <v>0.68541666666666667</v>
      </c>
      <c r="C7426" t="s">
        <v>53</v>
      </c>
      <c r="D7426" t="s">
        <v>36</v>
      </c>
      <c r="E7426">
        <v>14</v>
      </c>
      <c r="F7426">
        <v>19</v>
      </c>
      <c r="G7426" t="s">
        <v>15</v>
      </c>
      <c r="H7426" t="s">
        <v>221</v>
      </c>
      <c r="I7426">
        <v>5576</v>
      </c>
      <c r="J7426" t="s">
        <v>16</v>
      </c>
      <c r="K7426" t="s">
        <v>17</v>
      </c>
      <c r="L7426">
        <v>2022</v>
      </c>
      <c r="M7426" t="s">
        <v>120</v>
      </c>
    </row>
    <row r="7427" spans="1:13" x14ac:dyDescent="0.25">
      <c r="A7427" s="1">
        <v>44857</v>
      </c>
      <c r="B7427" s="2">
        <v>0.80208333333333337</v>
      </c>
      <c r="C7427" t="s">
        <v>53</v>
      </c>
      <c r="D7427" t="s">
        <v>87</v>
      </c>
      <c r="E7427">
        <v>37</v>
      </c>
      <c r="F7427">
        <v>44</v>
      </c>
      <c r="G7427" t="s">
        <v>15</v>
      </c>
      <c r="H7427" t="s">
        <v>221</v>
      </c>
      <c r="I7427">
        <v>6066</v>
      </c>
      <c r="J7427" t="s">
        <v>89</v>
      </c>
      <c r="K7427" t="s">
        <v>90</v>
      </c>
      <c r="L7427">
        <v>2022</v>
      </c>
      <c r="M7427" t="s">
        <v>120</v>
      </c>
    </row>
    <row r="7428" spans="1:13" x14ac:dyDescent="0.25">
      <c r="A7428" s="1">
        <v>44858</v>
      </c>
      <c r="B7428" s="2">
        <v>0.36666666666666664</v>
      </c>
      <c r="C7428" t="s">
        <v>13</v>
      </c>
      <c r="D7428" t="s">
        <v>26</v>
      </c>
      <c r="E7428">
        <v>8</v>
      </c>
      <c r="F7428">
        <v>11</v>
      </c>
      <c r="G7428" t="s">
        <v>20</v>
      </c>
      <c r="H7428" t="s">
        <v>223</v>
      </c>
      <c r="I7428">
        <v>5113</v>
      </c>
      <c r="J7428" t="s">
        <v>16</v>
      </c>
      <c r="K7428" t="s">
        <v>17</v>
      </c>
      <c r="L7428">
        <v>2022</v>
      </c>
      <c r="M7428" t="s">
        <v>120</v>
      </c>
    </row>
    <row r="7429" spans="1:13" x14ac:dyDescent="0.25">
      <c r="A7429" s="1">
        <v>44858</v>
      </c>
      <c r="B7429" s="2">
        <v>0.53194444444444444</v>
      </c>
      <c r="C7429" t="s">
        <v>13</v>
      </c>
      <c r="D7429" t="s">
        <v>14</v>
      </c>
      <c r="E7429">
        <v>4</v>
      </c>
      <c r="F7429">
        <v>7</v>
      </c>
      <c r="G7429" t="s">
        <v>15</v>
      </c>
      <c r="H7429" t="s">
        <v>221</v>
      </c>
      <c r="I7429">
        <v>5676</v>
      </c>
      <c r="J7429" t="s">
        <v>55</v>
      </c>
      <c r="K7429" t="s">
        <v>56</v>
      </c>
      <c r="L7429">
        <v>2022</v>
      </c>
      <c r="M7429" t="s">
        <v>120</v>
      </c>
    </row>
    <row r="7430" spans="1:13" x14ac:dyDescent="0.25">
      <c r="A7430" s="1">
        <v>44858</v>
      </c>
      <c r="B7430" s="2">
        <v>0.67222222222222228</v>
      </c>
      <c r="C7430" t="s">
        <v>13</v>
      </c>
      <c r="D7430" t="s">
        <v>79</v>
      </c>
      <c r="E7430">
        <v>4</v>
      </c>
      <c r="F7430">
        <v>7</v>
      </c>
      <c r="G7430" t="s">
        <v>23</v>
      </c>
      <c r="H7430" t="s">
        <v>221</v>
      </c>
      <c r="I7430">
        <v>5411</v>
      </c>
      <c r="J7430" t="s">
        <v>55</v>
      </c>
      <c r="K7430" t="s">
        <v>56</v>
      </c>
      <c r="L7430">
        <v>2022</v>
      </c>
      <c r="M7430" t="s">
        <v>120</v>
      </c>
    </row>
    <row r="7431" spans="1:13" x14ac:dyDescent="0.25">
      <c r="A7431" s="1">
        <v>44858</v>
      </c>
      <c r="B7431" s="2">
        <v>0.78749999999999998</v>
      </c>
      <c r="C7431" t="s">
        <v>13</v>
      </c>
      <c r="D7431" t="s">
        <v>87</v>
      </c>
      <c r="E7431">
        <v>4</v>
      </c>
      <c r="F7431">
        <v>7</v>
      </c>
      <c r="G7431" t="s">
        <v>23</v>
      </c>
      <c r="H7431" t="s">
        <v>221</v>
      </c>
      <c r="I7431">
        <v>5431</v>
      </c>
      <c r="J7431" t="s">
        <v>16</v>
      </c>
      <c r="K7431" t="s">
        <v>17</v>
      </c>
      <c r="L7431">
        <v>2022</v>
      </c>
      <c r="M7431" t="s">
        <v>120</v>
      </c>
    </row>
    <row r="7432" spans="1:13" x14ac:dyDescent="0.25">
      <c r="A7432" s="1">
        <v>44858</v>
      </c>
      <c r="B7432" s="2">
        <v>0.84513888888888888</v>
      </c>
      <c r="C7432" t="s">
        <v>13</v>
      </c>
      <c r="D7432" t="s">
        <v>14</v>
      </c>
      <c r="E7432">
        <v>0</v>
      </c>
      <c r="F7432">
        <v>0</v>
      </c>
      <c r="G7432" t="s">
        <v>15</v>
      </c>
      <c r="H7432" t="s">
        <v>221</v>
      </c>
      <c r="I7432">
        <v>5601</v>
      </c>
      <c r="J7432" t="s">
        <v>16</v>
      </c>
      <c r="K7432" t="s">
        <v>17</v>
      </c>
      <c r="L7432">
        <v>2022</v>
      </c>
      <c r="M7432" t="s">
        <v>120</v>
      </c>
    </row>
    <row r="7433" spans="1:13" x14ac:dyDescent="0.25">
      <c r="A7433" s="1">
        <v>44859</v>
      </c>
      <c r="B7433" s="2">
        <v>0.37361111111111112</v>
      </c>
      <c r="C7433" t="s">
        <v>21</v>
      </c>
      <c r="D7433" t="s">
        <v>26</v>
      </c>
      <c r="E7433">
        <v>8</v>
      </c>
      <c r="F7433">
        <v>11</v>
      </c>
      <c r="G7433" t="s">
        <v>20</v>
      </c>
      <c r="H7433" t="s">
        <v>223</v>
      </c>
      <c r="I7433">
        <v>5005</v>
      </c>
      <c r="J7433" t="s">
        <v>16</v>
      </c>
      <c r="K7433" t="s">
        <v>17</v>
      </c>
      <c r="L7433">
        <v>2022</v>
      </c>
      <c r="M7433" t="s">
        <v>120</v>
      </c>
    </row>
    <row r="7434" spans="1:13" x14ac:dyDescent="0.25">
      <c r="A7434" s="1">
        <v>44859</v>
      </c>
      <c r="B7434" s="2">
        <v>0.37361111111111112</v>
      </c>
      <c r="C7434" t="s">
        <v>21</v>
      </c>
      <c r="D7434" t="s">
        <v>65</v>
      </c>
      <c r="E7434">
        <v>0</v>
      </c>
      <c r="F7434">
        <v>0</v>
      </c>
      <c r="G7434" t="s">
        <v>15</v>
      </c>
      <c r="H7434" t="s">
        <v>221</v>
      </c>
      <c r="I7434">
        <v>5451</v>
      </c>
      <c r="J7434" t="s">
        <v>16</v>
      </c>
      <c r="K7434" t="s">
        <v>17</v>
      </c>
      <c r="L7434">
        <v>2022</v>
      </c>
      <c r="M7434" t="s">
        <v>120</v>
      </c>
    </row>
    <row r="7435" spans="1:13" x14ac:dyDescent="0.25">
      <c r="A7435" s="1">
        <v>44859</v>
      </c>
      <c r="B7435" s="2">
        <v>0.37638888888888888</v>
      </c>
      <c r="C7435" t="s">
        <v>21</v>
      </c>
      <c r="D7435" t="s">
        <v>71</v>
      </c>
      <c r="E7435">
        <v>0</v>
      </c>
      <c r="F7435">
        <v>0</v>
      </c>
      <c r="G7435" t="s">
        <v>32</v>
      </c>
      <c r="H7435" t="s">
        <v>223</v>
      </c>
      <c r="I7435">
        <v>5183</v>
      </c>
      <c r="J7435" t="s">
        <v>16</v>
      </c>
      <c r="K7435" t="s">
        <v>17</v>
      </c>
      <c r="L7435">
        <v>2022</v>
      </c>
      <c r="M7435" t="s">
        <v>120</v>
      </c>
    </row>
    <row r="7436" spans="1:13" x14ac:dyDescent="0.25">
      <c r="A7436" s="1">
        <v>44859</v>
      </c>
      <c r="B7436" s="2">
        <v>0.59375</v>
      </c>
      <c r="C7436" t="s">
        <v>21</v>
      </c>
      <c r="D7436" t="s">
        <v>104</v>
      </c>
      <c r="E7436">
        <v>5</v>
      </c>
      <c r="F7436">
        <v>8</v>
      </c>
      <c r="G7436" t="s">
        <v>15</v>
      </c>
      <c r="H7436" t="s">
        <v>221</v>
      </c>
      <c r="I7436">
        <v>5811</v>
      </c>
      <c r="J7436" t="s">
        <v>16</v>
      </c>
      <c r="K7436" t="s">
        <v>17</v>
      </c>
      <c r="L7436">
        <v>2022</v>
      </c>
      <c r="M7436" t="s">
        <v>120</v>
      </c>
    </row>
    <row r="7437" spans="1:13" x14ac:dyDescent="0.25">
      <c r="A7437" s="1">
        <v>44859</v>
      </c>
      <c r="B7437" s="2">
        <v>0.76249999999999996</v>
      </c>
      <c r="C7437" t="s">
        <v>21</v>
      </c>
      <c r="D7437" t="s">
        <v>85</v>
      </c>
      <c r="E7437">
        <v>4</v>
      </c>
      <c r="F7437">
        <v>8</v>
      </c>
      <c r="G7437" t="s">
        <v>15</v>
      </c>
      <c r="H7437" t="s">
        <v>221</v>
      </c>
      <c r="I7437">
        <v>5676</v>
      </c>
      <c r="J7437" t="s">
        <v>16</v>
      </c>
      <c r="K7437" t="s">
        <v>17</v>
      </c>
      <c r="L7437">
        <v>2022</v>
      </c>
      <c r="M7437" t="s">
        <v>120</v>
      </c>
    </row>
    <row r="7438" spans="1:13" x14ac:dyDescent="0.25">
      <c r="A7438" s="1">
        <v>44860</v>
      </c>
      <c r="B7438" s="2">
        <v>0.29305555555555557</v>
      </c>
      <c r="C7438" t="s">
        <v>25</v>
      </c>
      <c r="D7438" t="s">
        <v>105</v>
      </c>
      <c r="E7438">
        <v>3</v>
      </c>
      <c r="F7438">
        <v>6</v>
      </c>
      <c r="G7438" t="s">
        <v>23</v>
      </c>
      <c r="H7438" t="s">
        <v>221</v>
      </c>
      <c r="I7438">
        <v>5596</v>
      </c>
      <c r="J7438" t="s">
        <v>16</v>
      </c>
      <c r="K7438" t="s">
        <v>17</v>
      </c>
      <c r="L7438">
        <v>2022</v>
      </c>
      <c r="M7438" t="s">
        <v>120</v>
      </c>
    </row>
    <row r="7439" spans="1:13" x14ac:dyDescent="0.25">
      <c r="A7439" s="1">
        <v>44860</v>
      </c>
      <c r="B7439" s="2">
        <v>0.86041666666666672</v>
      </c>
      <c r="C7439" t="s">
        <v>25</v>
      </c>
      <c r="D7439" t="s">
        <v>80</v>
      </c>
      <c r="E7439">
        <v>7</v>
      </c>
      <c r="F7439">
        <v>11</v>
      </c>
      <c r="G7439" t="s">
        <v>32</v>
      </c>
      <c r="H7439" t="s">
        <v>223</v>
      </c>
      <c r="I7439">
        <v>5113</v>
      </c>
      <c r="J7439" t="s">
        <v>55</v>
      </c>
      <c r="K7439" t="s">
        <v>56</v>
      </c>
      <c r="L7439">
        <v>2022</v>
      </c>
      <c r="M7439" t="s">
        <v>120</v>
      </c>
    </row>
    <row r="7440" spans="1:13" x14ac:dyDescent="0.25">
      <c r="A7440" s="1">
        <v>44861</v>
      </c>
      <c r="B7440" s="2">
        <v>0.59930555555555554</v>
      </c>
      <c r="C7440" t="s">
        <v>33</v>
      </c>
      <c r="D7440" t="s">
        <v>81</v>
      </c>
      <c r="E7440">
        <v>4</v>
      </c>
      <c r="F7440">
        <v>7</v>
      </c>
      <c r="G7440" t="s">
        <v>20</v>
      </c>
      <c r="H7440" t="s">
        <v>223</v>
      </c>
      <c r="I7440">
        <v>5329</v>
      </c>
      <c r="J7440" t="s">
        <v>55</v>
      </c>
      <c r="K7440" t="s">
        <v>56</v>
      </c>
      <c r="L7440">
        <v>2022</v>
      </c>
      <c r="M7440" t="s">
        <v>120</v>
      </c>
    </row>
    <row r="7441" spans="1:13" x14ac:dyDescent="0.25">
      <c r="A7441" s="1">
        <v>44861</v>
      </c>
      <c r="B7441" s="2">
        <v>0.66249999999999998</v>
      </c>
      <c r="C7441" t="s">
        <v>33</v>
      </c>
      <c r="D7441" t="s">
        <v>93</v>
      </c>
      <c r="E7441">
        <v>16</v>
      </c>
      <c r="F7441">
        <v>19</v>
      </c>
      <c r="G7441" t="s">
        <v>32</v>
      </c>
      <c r="H7441" t="s">
        <v>223</v>
      </c>
      <c r="I7441">
        <v>5191</v>
      </c>
      <c r="J7441" t="s">
        <v>16</v>
      </c>
      <c r="K7441" t="s">
        <v>17</v>
      </c>
      <c r="L7441">
        <v>2022</v>
      </c>
      <c r="M7441" t="s">
        <v>120</v>
      </c>
    </row>
    <row r="7442" spans="1:13" x14ac:dyDescent="0.25">
      <c r="A7442" s="1">
        <v>44861</v>
      </c>
      <c r="B7442" s="2">
        <v>0.72430555555555554</v>
      </c>
      <c r="C7442" t="s">
        <v>33</v>
      </c>
      <c r="D7442" t="s">
        <v>51</v>
      </c>
      <c r="E7442">
        <v>24</v>
      </c>
      <c r="F7442">
        <v>27</v>
      </c>
      <c r="G7442" t="s">
        <v>20</v>
      </c>
      <c r="H7442" t="s">
        <v>223</v>
      </c>
      <c r="I7442">
        <v>5264</v>
      </c>
      <c r="J7442" t="s">
        <v>16</v>
      </c>
      <c r="K7442" t="s">
        <v>17</v>
      </c>
      <c r="L7442">
        <v>2022</v>
      </c>
      <c r="M7442" t="s">
        <v>120</v>
      </c>
    </row>
    <row r="7443" spans="1:13" x14ac:dyDescent="0.25">
      <c r="A7443" s="1">
        <v>44861</v>
      </c>
      <c r="B7443" s="2">
        <v>0.74930555555555556</v>
      </c>
      <c r="C7443" t="s">
        <v>33</v>
      </c>
      <c r="D7443" t="s">
        <v>51</v>
      </c>
      <c r="E7443">
        <v>0</v>
      </c>
      <c r="F7443">
        <v>0</v>
      </c>
      <c r="G7443" t="s">
        <v>32</v>
      </c>
      <c r="H7443" t="s">
        <v>223</v>
      </c>
      <c r="I7443">
        <v>5050</v>
      </c>
      <c r="J7443" t="s">
        <v>16</v>
      </c>
      <c r="K7443" t="s">
        <v>17</v>
      </c>
      <c r="L7443">
        <v>2022</v>
      </c>
      <c r="M7443" t="s">
        <v>120</v>
      </c>
    </row>
    <row r="7444" spans="1:13" x14ac:dyDescent="0.25">
      <c r="A7444" s="1">
        <v>44861</v>
      </c>
      <c r="B7444" s="2">
        <v>0.75</v>
      </c>
      <c r="C7444" t="s">
        <v>33</v>
      </c>
      <c r="D7444" t="s">
        <v>67</v>
      </c>
      <c r="E7444">
        <v>0</v>
      </c>
      <c r="F7444">
        <v>0</v>
      </c>
      <c r="G7444" t="s">
        <v>15</v>
      </c>
      <c r="H7444" t="s">
        <v>221</v>
      </c>
      <c r="I7444">
        <v>6116</v>
      </c>
      <c r="J7444" t="s">
        <v>16</v>
      </c>
      <c r="K7444" t="s">
        <v>17</v>
      </c>
      <c r="L7444">
        <v>2022</v>
      </c>
      <c r="M7444" t="s">
        <v>120</v>
      </c>
    </row>
    <row r="7445" spans="1:13" x14ac:dyDescent="0.25">
      <c r="A7445" s="1">
        <v>44861</v>
      </c>
      <c r="B7445" s="2">
        <v>0.75694444444444442</v>
      </c>
      <c r="C7445" t="s">
        <v>33</v>
      </c>
      <c r="D7445" t="s">
        <v>51</v>
      </c>
      <c r="E7445">
        <v>19</v>
      </c>
      <c r="F7445">
        <v>23</v>
      </c>
      <c r="G7445" t="s">
        <v>20</v>
      </c>
      <c r="H7445" t="s">
        <v>223</v>
      </c>
      <c r="I7445">
        <v>5196</v>
      </c>
      <c r="J7445" t="s">
        <v>16</v>
      </c>
      <c r="K7445" t="s">
        <v>17</v>
      </c>
      <c r="L7445">
        <v>2022</v>
      </c>
      <c r="M7445" t="s">
        <v>120</v>
      </c>
    </row>
    <row r="7446" spans="1:13" x14ac:dyDescent="0.25">
      <c r="A7446" s="1">
        <v>44861</v>
      </c>
      <c r="B7446" s="2">
        <v>0.87430555555555556</v>
      </c>
      <c r="C7446" t="s">
        <v>33</v>
      </c>
      <c r="D7446" t="s">
        <v>93</v>
      </c>
      <c r="E7446">
        <v>4</v>
      </c>
      <c r="F7446">
        <v>9</v>
      </c>
      <c r="G7446" t="s">
        <v>20</v>
      </c>
      <c r="H7446" t="s">
        <v>223</v>
      </c>
      <c r="I7446">
        <v>5330</v>
      </c>
      <c r="J7446" t="s">
        <v>38</v>
      </c>
      <c r="K7446" t="s">
        <v>39</v>
      </c>
      <c r="L7446">
        <v>2022</v>
      </c>
      <c r="M7446" t="s">
        <v>120</v>
      </c>
    </row>
    <row r="7447" spans="1:13" x14ac:dyDescent="0.25">
      <c r="A7447" s="1">
        <v>44861</v>
      </c>
      <c r="B7447" s="2">
        <v>5.0694444444444445E-2</v>
      </c>
      <c r="C7447" t="s">
        <v>33</v>
      </c>
      <c r="D7447" t="s">
        <v>114</v>
      </c>
      <c r="E7447">
        <v>16</v>
      </c>
      <c r="F7447">
        <v>21</v>
      </c>
      <c r="G7447" t="s">
        <v>15</v>
      </c>
      <c r="H7447" t="s">
        <v>221</v>
      </c>
      <c r="I7447">
        <v>5991</v>
      </c>
      <c r="J7447" t="s">
        <v>55</v>
      </c>
      <c r="K7447" t="s">
        <v>56</v>
      </c>
      <c r="L7447">
        <v>2022</v>
      </c>
      <c r="M7447" t="s">
        <v>120</v>
      </c>
    </row>
    <row r="7448" spans="1:13" x14ac:dyDescent="0.25">
      <c r="A7448" s="1">
        <v>44862</v>
      </c>
      <c r="B7448" s="2">
        <v>0.27777777777777779</v>
      </c>
      <c r="C7448" t="s">
        <v>40</v>
      </c>
      <c r="D7448" t="s">
        <v>94</v>
      </c>
      <c r="E7448">
        <v>4</v>
      </c>
      <c r="F7448">
        <v>7</v>
      </c>
      <c r="G7448" t="s">
        <v>23</v>
      </c>
      <c r="H7448" t="s">
        <v>221</v>
      </c>
      <c r="I7448">
        <v>6071</v>
      </c>
      <c r="J7448" t="s">
        <v>55</v>
      </c>
      <c r="K7448" t="s">
        <v>56</v>
      </c>
      <c r="L7448">
        <v>2022</v>
      </c>
      <c r="M7448" t="s">
        <v>120</v>
      </c>
    </row>
    <row r="7449" spans="1:13" x14ac:dyDescent="0.25">
      <c r="A7449" s="1">
        <v>44862</v>
      </c>
      <c r="B7449" s="2">
        <v>0.34722222222222221</v>
      </c>
      <c r="C7449" t="s">
        <v>40</v>
      </c>
      <c r="D7449" t="s">
        <v>42</v>
      </c>
      <c r="E7449">
        <v>3</v>
      </c>
      <c r="F7449">
        <v>6</v>
      </c>
      <c r="G7449" t="s">
        <v>20</v>
      </c>
      <c r="H7449" t="s">
        <v>223</v>
      </c>
      <c r="I7449">
        <v>5271</v>
      </c>
      <c r="J7449" t="s">
        <v>16</v>
      </c>
      <c r="K7449" t="s">
        <v>17</v>
      </c>
      <c r="L7449">
        <v>2022</v>
      </c>
      <c r="M7449" t="s">
        <v>120</v>
      </c>
    </row>
    <row r="7450" spans="1:13" x14ac:dyDescent="0.25">
      <c r="A7450" s="1">
        <v>44863</v>
      </c>
      <c r="B7450" s="2">
        <v>0.28263888888888888</v>
      </c>
      <c r="C7450" t="s">
        <v>50</v>
      </c>
      <c r="D7450" t="s">
        <v>105</v>
      </c>
      <c r="E7450">
        <v>5</v>
      </c>
      <c r="F7450">
        <v>11</v>
      </c>
      <c r="G7450" t="s">
        <v>23</v>
      </c>
      <c r="H7450" t="s">
        <v>221</v>
      </c>
      <c r="I7450">
        <v>5921</v>
      </c>
      <c r="J7450" t="s">
        <v>16</v>
      </c>
      <c r="K7450" t="s">
        <v>17</v>
      </c>
      <c r="L7450">
        <v>2022</v>
      </c>
      <c r="M7450" t="s">
        <v>120</v>
      </c>
    </row>
    <row r="7451" spans="1:13" x14ac:dyDescent="0.25">
      <c r="A7451" s="1">
        <v>44863</v>
      </c>
      <c r="B7451" s="2">
        <v>0.46597222222222223</v>
      </c>
      <c r="C7451" t="s">
        <v>50</v>
      </c>
      <c r="D7451" t="s">
        <v>52</v>
      </c>
      <c r="E7451">
        <v>3</v>
      </c>
      <c r="F7451">
        <v>7</v>
      </c>
      <c r="G7451" t="s">
        <v>15</v>
      </c>
      <c r="H7451" t="s">
        <v>221</v>
      </c>
      <c r="I7451">
        <v>5886</v>
      </c>
      <c r="J7451" t="s">
        <v>16</v>
      </c>
      <c r="K7451" t="s">
        <v>17</v>
      </c>
      <c r="L7451">
        <v>2022</v>
      </c>
      <c r="M7451" t="s">
        <v>120</v>
      </c>
    </row>
    <row r="7452" spans="1:13" x14ac:dyDescent="0.25">
      <c r="A7452" s="1">
        <v>44863</v>
      </c>
      <c r="B7452" s="2">
        <v>0.65486111111111112</v>
      </c>
      <c r="C7452" t="s">
        <v>50</v>
      </c>
      <c r="D7452" t="s">
        <v>70</v>
      </c>
      <c r="E7452">
        <v>4</v>
      </c>
      <c r="F7452">
        <v>8</v>
      </c>
      <c r="G7452" t="s">
        <v>20</v>
      </c>
      <c r="H7452" t="s">
        <v>223</v>
      </c>
      <c r="I7452">
        <v>5049</v>
      </c>
      <c r="J7452" t="s">
        <v>16</v>
      </c>
      <c r="K7452" t="s">
        <v>17</v>
      </c>
      <c r="L7452">
        <v>2022</v>
      </c>
      <c r="M7452" t="s">
        <v>120</v>
      </c>
    </row>
    <row r="7453" spans="1:13" x14ac:dyDescent="0.25">
      <c r="A7453" s="1">
        <v>44863</v>
      </c>
      <c r="B7453" s="2">
        <v>0.96527777777777779</v>
      </c>
      <c r="C7453" t="s">
        <v>50</v>
      </c>
      <c r="D7453" t="s">
        <v>71</v>
      </c>
      <c r="E7453">
        <v>0</v>
      </c>
      <c r="F7453">
        <v>0</v>
      </c>
      <c r="G7453" t="s">
        <v>20</v>
      </c>
      <c r="H7453" t="s">
        <v>223</v>
      </c>
      <c r="I7453">
        <v>5100</v>
      </c>
      <c r="J7453" t="s">
        <v>100</v>
      </c>
      <c r="K7453" t="s">
        <v>101</v>
      </c>
      <c r="L7453">
        <v>2022</v>
      </c>
      <c r="M7453" t="s">
        <v>120</v>
      </c>
    </row>
    <row r="7454" spans="1:13" x14ac:dyDescent="0.25">
      <c r="A7454" s="1">
        <v>44863</v>
      </c>
      <c r="B7454" s="2">
        <v>1.9444444444444445E-2</v>
      </c>
      <c r="C7454" t="s">
        <v>50</v>
      </c>
      <c r="D7454" t="s">
        <v>35</v>
      </c>
      <c r="E7454">
        <v>10</v>
      </c>
      <c r="F7454">
        <v>17</v>
      </c>
      <c r="G7454" t="s">
        <v>15</v>
      </c>
      <c r="H7454" t="s">
        <v>221</v>
      </c>
      <c r="I7454">
        <v>5396</v>
      </c>
      <c r="J7454" t="s">
        <v>100</v>
      </c>
      <c r="K7454" t="s">
        <v>101</v>
      </c>
      <c r="L7454">
        <v>2022</v>
      </c>
      <c r="M7454" t="s">
        <v>120</v>
      </c>
    </row>
    <row r="7455" spans="1:13" x14ac:dyDescent="0.25">
      <c r="A7455" s="1">
        <v>44864</v>
      </c>
      <c r="B7455" s="2">
        <v>0.68402777777777779</v>
      </c>
      <c r="C7455" t="s">
        <v>53</v>
      </c>
      <c r="D7455" t="s">
        <v>34</v>
      </c>
      <c r="E7455">
        <v>8</v>
      </c>
      <c r="F7455">
        <v>13</v>
      </c>
      <c r="G7455" t="s">
        <v>23</v>
      </c>
      <c r="H7455" t="s">
        <v>221</v>
      </c>
      <c r="I7455">
        <v>5654</v>
      </c>
      <c r="J7455" t="s">
        <v>55</v>
      </c>
      <c r="K7455" t="s">
        <v>56</v>
      </c>
      <c r="L7455">
        <v>2022</v>
      </c>
      <c r="M7455" t="s">
        <v>120</v>
      </c>
    </row>
    <row r="7456" spans="1:13" x14ac:dyDescent="0.25">
      <c r="A7456" s="1">
        <v>44864</v>
      </c>
      <c r="B7456" s="2">
        <v>1.8749999999999999E-2</v>
      </c>
      <c r="C7456" t="s">
        <v>53</v>
      </c>
      <c r="D7456" t="s">
        <v>79</v>
      </c>
      <c r="E7456">
        <v>13</v>
      </c>
      <c r="F7456">
        <v>20</v>
      </c>
      <c r="G7456" t="s">
        <v>15</v>
      </c>
      <c r="H7456" t="s">
        <v>221</v>
      </c>
      <c r="I7456">
        <v>5411</v>
      </c>
      <c r="J7456" t="s">
        <v>55</v>
      </c>
      <c r="K7456" t="s">
        <v>56</v>
      </c>
      <c r="L7456">
        <v>2022</v>
      </c>
      <c r="M7456" t="s">
        <v>120</v>
      </c>
    </row>
    <row r="7457" spans="1:13" x14ac:dyDescent="0.25">
      <c r="A7457" s="1">
        <v>44865</v>
      </c>
      <c r="B7457" s="2">
        <v>0.3527777777777778</v>
      </c>
      <c r="C7457" t="s">
        <v>13</v>
      </c>
      <c r="D7457" t="s">
        <v>34</v>
      </c>
      <c r="E7457">
        <v>0</v>
      </c>
      <c r="F7457">
        <v>0</v>
      </c>
      <c r="G7457" t="s">
        <v>15</v>
      </c>
      <c r="H7457" t="s">
        <v>221</v>
      </c>
      <c r="I7457">
        <v>5706</v>
      </c>
      <c r="J7457" t="s">
        <v>16</v>
      </c>
      <c r="K7457" t="s">
        <v>17</v>
      </c>
      <c r="L7457">
        <v>2022</v>
      </c>
      <c r="M7457" t="s">
        <v>120</v>
      </c>
    </row>
    <row r="7458" spans="1:13" x14ac:dyDescent="0.25">
      <c r="A7458" s="1">
        <v>44865</v>
      </c>
      <c r="B7458" s="2">
        <v>0.4</v>
      </c>
      <c r="C7458" t="s">
        <v>13</v>
      </c>
      <c r="D7458" t="s">
        <v>65</v>
      </c>
      <c r="E7458">
        <v>0</v>
      </c>
      <c r="F7458">
        <v>0</v>
      </c>
      <c r="G7458" t="s">
        <v>15</v>
      </c>
      <c r="H7458" t="s">
        <v>221</v>
      </c>
      <c r="I7458">
        <v>5661</v>
      </c>
      <c r="J7458" t="s">
        <v>16</v>
      </c>
      <c r="K7458" t="s">
        <v>17</v>
      </c>
      <c r="L7458">
        <v>2022</v>
      </c>
      <c r="M7458" t="s">
        <v>120</v>
      </c>
    </row>
    <row r="7459" spans="1:13" x14ac:dyDescent="0.25">
      <c r="A7459" s="1">
        <v>44865</v>
      </c>
      <c r="B7459" s="2">
        <v>0.45</v>
      </c>
      <c r="C7459" t="s">
        <v>13</v>
      </c>
      <c r="D7459" t="s">
        <v>105</v>
      </c>
      <c r="E7459">
        <v>0</v>
      </c>
      <c r="F7459">
        <v>0</v>
      </c>
      <c r="G7459" t="s">
        <v>23</v>
      </c>
      <c r="H7459" t="s">
        <v>221</v>
      </c>
      <c r="I7459">
        <v>6086</v>
      </c>
      <c r="J7459" t="s">
        <v>16</v>
      </c>
      <c r="K7459" t="s">
        <v>17</v>
      </c>
      <c r="L7459">
        <v>2022</v>
      </c>
      <c r="M7459" t="s">
        <v>120</v>
      </c>
    </row>
    <row r="7460" spans="1:13" x14ac:dyDescent="0.25">
      <c r="A7460" s="1">
        <v>44865</v>
      </c>
      <c r="B7460" s="2">
        <v>0.77916666666666667</v>
      </c>
      <c r="C7460" t="s">
        <v>13</v>
      </c>
      <c r="D7460" t="s">
        <v>81</v>
      </c>
      <c r="E7460">
        <v>5</v>
      </c>
      <c r="F7460">
        <v>9</v>
      </c>
      <c r="G7460" t="s">
        <v>20</v>
      </c>
      <c r="H7460" t="s">
        <v>223</v>
      </c>
      <c r="I7460">
        <v>5263</v>
      </c>
      <c r="J7460" t="s">
        <v>55</v>
      </c>
      <c r="K7460" t="s">
        <v>56</v>
      </c>
      <c r="L7460">
        <v>2022</v>
      </c>
      <c r="M7460" t="s">
        <v>120</v>
      </c>
    </row>
    <row r="7461" spans="1:13" x14ac:dyDescent="0.25">
      <c r="A7461" s="1">
        <v>44865</v>
      </c>
      <c r="B7461" s="2">
        <v>0.90763888888888888</v>
      </c>
      <c r="C7461" t="s">
        <v>13</v>
      </c>
      <c r="D7461" t="s">
        <v>49</v>
      </c>
      <c r="E7461">
        <v>8</v>
      </c>
      <c r="F7461">
        <v>13</v>
      </c>
      <c r="G7461" t="s">
        <v>15</v>
      </c>
      <c r="H7461" t="s">
        <v>221</v>
      </c>
      <c r="I7461">
        <v>5646</v>
      </c>
      <c r="J7461" t="s">
        <v>55</v>
      </c>
      <c r="K7461" t="s">
        <v>56</v>
      </c>
      <c r="L7461">
        <v>2022</v>
      </c>
      <c r="M7461" t="s">
        <v>120</v>
      </c>
    </row>
    <row r="7462" spans="1:13" x14ac:dyDescent="0.25">
      <c r="A7462" s="1">
        <v>44866</v>
      </c>
      <c r="B7462" s="2">
        <v>0.87083333333333335</v>
      </c>
      <c r="C7462" t="s">
        <v>21</v>
      </c>
      <c r="D7462" t="s">
        <v>111</v>
      </c>
      <c r="E7462">
        <v>0</v>
      </c>
      <c r="F7462">
        <v>0</v>
      </c>
      <c r="G7462" t="s">
        <v>15</v>
      </c>
      <c r="H7462" t="s">
        <v>224</v>
      </c>
      <c r="I7462">
        <v>3023</v>
      </c>
      <c r="J7462" t="s">
        <v>61</v>
      </c>
      <c r="K7462" t="s">
        <v>17</v>
      </c>
      <c r="L7462">
        <v>2022</v>
      </c>
      <c r="M7462" t="s">
        <v>120</v>
      </c>
    </row>
    <row r="7463" spans="1:13" x14ac:dyDescent="0.25">
      <c r="A7463" s="1">
        <v>44866</v>
      </c>
      <c r="B7463" s="2">
        <v>0.36319444444444443</v>
      </c>
      <c r="C7463" t="s">
        <v>21</v>
      </c>
      <c r="D7463" t="s">
        <v>51</v>
      </c>
      <c r="E7463">
        <v>0</v>
      </c>
      <c r="F7463">
        <v>0</v>
      </c>
      <c r="G7463" t="s">
        <v>20</v>
      </c>
      <c r="H7463" t="s">
        <v>223</v>
      </c>
      <c r="I7463">
        <v>5109</v>
      </c>
      <c r="J7463" t="s">
        <v>16</v>
      </c>
      <c r="K7463" t="s">
        <v>17</v>
      </c>
      <c r="L7463">
        <v>2022</v>
      </c>
      <c r="M7463" t="s">
        <v>120</v>
      </c>
    </row>
    <row r="7464" spans="1:13" x14ac:dyDescent="0.25">
      <c r="A7464" s="1">
        <v>44866</v>
      </c>
      <c r="B7464" s="2">
        <v>0.76944444444444449</v>
      </c>
      <c r="C7464" t="s">
        <v>21</v>
      </c>
      <c r="D7464" t="s">
        <v>80</v>
      </c>
      <c r="E7464">
        <v>0</v>
      </c>
      <c r="F7464">
        <v>0</v>
      </c>
      <c r="H7464" t="s">
        <v>223</v>
      </c>
      <c r="I7464">
        <v>1419</v>
      </c>
      <c r="J7464" t="s">
        <v>45</v>
      </c>
      <c r="K7464" t="s">
        <v>46</v>
      </c>
      <c r="L7464">
        <v>2022</v>
      </c>
      <c r="M7464" t="s">
        <v>120</v>
      </c>
    </row>
    <row r="7465" spans="1:13" x14ac:dyDescent="0.25">
      <c r="A7465" s="1">
        <v>44867</v>
      </c>
      <c r="B7465" s="2">
        <v>0.80902777777777779</v>
      </c>
      <c r="C7465" t="s">
        <v>25</v>
      </c>
      <c r="D7465" t="s">
        <v>60</v>
      </c>
      <c r="E7465">
        <v>17</v>
      </c>
      <c r="F7465">
        <v>22</v>
      </c>
      <c r="G7465" t="s">
        <v>23</v>
      </c>
      <c r="H7465" t="s">
        <v>224</v>
      </c>
      <c r="I7465">
        <v>3000</v>
      </c>
      <c r="J7465" t="s">
        <v>61</v>
      </c>
      <c r="K7465" t="s">
        <v>17</v>
      </c>
      <c r="L7465">
        <v>2022</v>
      </c>
      <c r="M7465" t="s">
        <v>120</v>
      </c>
    </row>
    <row r="7466" spans="1:13" x14ac:dyDescent="0.25">
      <c r="A7466" s="1">
        <v>44868</v>
      </c>
      <c r="B7466" s="2">
        <v>8.3333333333333329E-2</v>
      </c>
      <c r="C7466" t="s">
        <v>33</v>
      </c>
      <c r="D7466" t="s">
        <v>65</v>
      </c>
      <c r="E7466">
        <v>4</v>
      </c>
      <c r="F7466">
        <v>9</v>
      </c>
      <c r="G7466" t="s">
        <v>15</v>
      </c>
      <c r="H7466" t="s">
        <v>221</v>
      </c>
      <c r="I7466">
        <v>6106</v>
      </c>
      <c r="J7466" t="s">
        <v>16</v>
      </c>
      <c r="K7466" t="s">
        <v>17</v>
      </c>
      <c r="L7466">
        <v>2022</v>
      </c>
      <c r="M7466" t="s">
        <v>120</v>
      </c>
    </row>
    <row r="7467" spans="1:13" x14ac:dyDescent="0.25">
      <c r="A7467" s="1">
        <v>44868</v>
      </c>
      <c r="B7467" s="2">
        <v>0.77013888888888893</v>
      </c>
      <c r="C7467" t="s">
        <v>33</v>
      </c>
      <c r="D7467" t="s">
        <v>111</v>
      </c>
      <c r="E7467">
        <v>15</v>
      </c>
      <c r="F7467">
        <v>20</v>
      </c>
      <c r="G7467" t="s">
        <v>23</v>
      </c>
      <c r="H7467" t="s">
        <v>224</v>
      </c>
      <c r="I7467">
        <v>3000</v>
      </c>
      <c r="J7467" t="s">
        <v>61</v>
      </c>
      <c r="K7467" t="s">
        <v>17</v>
      </c>
      <c r="L7467">
        <v>2022</v>
      </c>
      <c r="M7467" t="s">
        <v>120</v>
      </c>
    </row>
    <row r="7468" spans="1:13" x14ac:dyDescent="0.25">
      <c r="A7468" s="1">
        <v>44868</v>
      </c>
      <c r="B7468" s="2">
        <v>0.35138888888888886</v>
      </c>
      <c r="C7468" t="s">
        <v>33</v>
      </c>
      <c r="D7468" t="s">
        <v>83</v>
      </c>
      <c r="E7468">
        <v>7</v>
      </c>
      <c r="F7468">
        <v>10</v>
      </c>
      <c r="G7468" t="s">
        <v>23</v>
      </c>
      <c r="H7468" t="s">
        <v>221</v>
      </c>
      <c r="I7468">
        <v>5586</v>
      </c>
      <c r="J7468" t="s">
        <v>16</v>
      </c>
      <c r="K7468" t="s">
        <v>17</v>
      </c>
      <c r="L7468">
        <v>2022</v>
      </c>
      <c r="M7468" t="s">
        <v>120</v>
      </c>
    </row>
    <row r="7469" spans="1:13" x14ac:dyDescent="0.25">
      <c r="A7469" s="1">
        <v>44868</v>
      </c>
      <c r="B7469" s="2">
        <v>0.39583333333333331</v>
      </c>
      <c r="C7469" t="s">
        <v>33</v>
      </c>
      <c r="D7469" t="s">
        <v>59</v>
      </c>
      <c r="E7469">
        <v>0</v>
      </c>
      <c r="F7469">
        <v>0</v>
      </c>
      <c r="G7469" t="s">
        <v>20</v>
      </c>
      <c r="H7469" t="s">
        <v>223</v>
      </c>
      <c r="I7469">
        <v>5277</v>
      </c>
      <c r="J7469" t="s">
        <v>55</v>
      </c>
      <c r="K7469" t="s">
        <v>56</v>
      </c>
      <c r="L7469">
        <v>2022</v>
      </c>
      <c r="M7469" t="s">
        <v>120</v>
      </c>
    </row>
    <row r="7470" spans="1:13" x14ac:dyDescent="0.25">
      <c r="A7470" s="1">
        <v>44868</v>
      </c>
      <c r="B7470" s="2">
        <v>0.66319444444444442</v>
      </c>
      <c r="C7470" t="s">
        <v>33</v>
      </c>
      <c r="D7470" t="s">
        <v>44</v>
      </c>
      <c r="E7470">
        <v>0</v>
      </c>
      <c r="F7470">
        <v>0</v>
      </c>
      <c r="G7470" t="s">
        <v>23</v>
      </c>
      <c r="H7470" t="s">
        <v>221</v>
      </c>
      <c r="I7470">
        <v>5521</v>
      </c>
      <c r="J7470" t="s">
        <v>16</v>
      </c>
      <c r="K7470" t="s">
        <v>17</v>
      </c>
      <c r="L7470">
        <v>2022</v>
      </c>
      <c r="M7470" t="s">
        <v>120</v>
      </c>
    </row>
    <row r="7471" spans="1:13" x14ac:dyDescent="0.25">
      <c r="A7471" s="1">
        <v>44868</v>
      </c>
      <c r="B7471" s="2">
        <v>0.69236111111111109</v>
      </c>
      <c r="C7471" t="s">
        <v>33</v>
      </c>
      <c r="D7471" t="s">
        <v>94</v>
      </c>
      <c r="E7471">
        <v>0</v>
      </c>
      <c r="F7471">
        <v>0</v>
      </c>
      <c r="G7471" t="s">
        <v>23</v>
      </c>
      <c r="H7471" t="s">
        <v>221</v>
      </c>
      <c r="I7471">
        <v>6131</v>
      </c>
      <c r="J7471" t="s">
        <v>55</v>
      </c>
      <c r="K7471" t="s">
        <v>56</v>
      </c>
      <c r="L7471">
        <v>2022</v>
      </c>
      <c r="M7471" t="s">
        <v>120</v>
      </c>
    </row>
    <row r="7472" spans="1:13" x14ac:dyDescent="0.25">
      <c r="A7472" s="1">
        <v>44869</v>
      </c>
      <c r="B7472" s="2">
        <v>8.611111111111111E-2</v>
      </c>
      <c r="C7472" t="s">
        <v>40</v>
      </c>
      <c r="D7472" t="s">
        <v>63</v>
      </c>
      <c r="E7472">
        <v>9</v>
      </c>
      <c r="F7472">
        <v>0</v>
      </c>
      <c r="G7472" t="s">
        <v>15</v>
      </c>
      <c r="H7472" t="s">
        <v>221</v>
      </c>
      <c r="I7472">
        <v>5442</v>
      </c>
      <c r="J7472" t="s">
        <v>16</v>
      </c>
      <c r="K7472" t="s">
        <v>17</v>
      </c>
      <c r="L7472">
        <v>2022</v>
      </c>
      <c r="M7472" t="s">
        <v>120</v>
      </c>
    </row>
    <row r="7473" spans="1:13" x14ac:dyDescent="0.25">
      <c r="A7473" s="1">
        <v>44869</v>
      </c>
      <c r="B7473" s="2">
        <v>0.55694444444444446</v>
      </c>
      <c r="C7473" t="s">
        <v>40</v>
      </c>
      <c r="D7473" t="s">
        <v>69</v>
      </c>
      <c r="E7473">
        <v>12</v>
      </c>
      <c r="F7473">
        <v>16</v>
      </c>
      <c r="G7473" t="s">
        <v>32</v>
      </c>
      <c r="H7473" t="s">
        <v>223</v>
      </c>
      <c r="I7473">
        <v>5751</v>
      </c>
      <c r="J7473" t="s">
        <v>55</v>
      </c>
      <c r="K7473" t="s">
        <v>56</v>
      </c>
      <c r="L7473">
        <v>2022</v>
      </c>
      <c r="M7473" t="s">
        <v>120</v>
      </c>
    </row>
    <row r="7474" spans="1:13" x14ac:dyDescent="0.25">
      <c r="A7474" s="1">
        <v>44869</v>
      </c>
      <c r="B7474" s="2">
        <v>0.80902777777777779</v>
      </c>
      <c r="C7474" t="s">
        <v>40</v>
      </c>
      <c r="D7474" t="s">
        <v>64</v>
      </c>
      <c r="E7474">
        <v>6</v>
      </c>
      <c r="F7474">
        <v>10</v>
      </c>
      <c r="G7474" t="s">
        <v>32</v>
      </c>
      <c r="H7474" t="s">
        <v>223</v>
      </c>
      <c r="I7474">
        <v>5272</v>
      </c>
      <c r="J7474" t="s">
        <v>16</v>
      </c>
      <c r="K7474" t="s">
        <v>17</v>
      </c>
      <c r="L7474">
        <v>2022</v>
      </c>
      <c r="M7474" t="s">
        <v>120</v>
      </c>
    </row>
    <row r="7475" spans="1:13" x14ac:dyDescent="0.25">
      <c r="A7475" s="1">
        <v>44869</v>
      </c>
      <c r="B7475" s="2">
        <v>4.8611111111111112E-2</v>
      </c>
      <c r="C7475" t="s">
        <v>40</v>
      </c>
      <c r="D7475" t="s">
        <v>57</v>
      </c>
      <c r="E7475">
        <v>6</v>
      </c>
      <c r="F7475">
        <v>10</v>
      </c>
      <c r="G7475" t="s">
        <v>32</v>
      </c>
      <c r="H7475" t="s">
        <v>223</v>
      </c>
      <c r="I7475">
        <v>5141</v>
      </c>
      <c r="J7475" t="s">
        <v>55</v>
      </c>
      <c r="K7475" t="s">
        <v>56</v>
      </c>
      <c r="L7475">
        <v>2022</v>
      </c>
      <c r="M7475" t="s">
        <v>120</v>
      </c>
    </row>
    <row r="7476" spans="1:13" x14ac:dyDescent="0.25">
      <c r="A7476" s="1">
        <v>44870</v>
      </c>
      <c r="B7476" s="2">
        <v>0.73333333333333328</v>
      </c>
      <c r="C7476" t="s">
        <v>50</v>
      </c>
      <c r="D7476" t="s">
        <v>41</v>
      </c>
      <c r="E7476">
        <v>4</v>
      </c>
      <c r="F7476">
        <v>8</v>
      </c>
      <c r="G7476" t="s">
        <v>20</v>
      </c>
      <c r="H7476" t="s">
        <v>223</v>
      </c>
      <c r="I7476">
        <v>5087</v>
      </c>
      <c r="J7476" t="s">
        <v>16</v>
      </c>
      <c r="K7476" t="s">
        <v>17</v>
      </c>
      <c r="L7476">
        <v>2022</v>
      </c>
      <c r="M7476" t="s">
        <v>120</v>
      </c>
    </row>
    <row r="7477" spans="1:13" x14ac:dyDescent="0.25">
      <c r="A7477" s="1">
        <v>44871</v>
      </c>
      <c r="B7477" s="2">
        <v>0.69513888888888886</v>
      </c>
      <c r="C7477" t="s">
        <v>53</v>
      </c>
      <c r="D7477" t="s">
        <v>64</v>
      </c>
      <c r="E7477">
        <v>5</v>
      </c>
      <c r="F7477">
        <v>9</v>
      </c>
      <c r="G7477" t="s">
        <v>32</v>
      </c>
      <c r="H7477" t="s">
        <v>223</v>
      </c>
      <c r="I7477">
        <v>5039</v>
      </c>
      <c r="J7477" t="s">
        <v>16</v>
      </c>
      <c r="K7477" t="s">
        <v>17</v>
      </c>
      <c r="L7477">
        <v>2022</v>
      </c>
      <c r="M7477" t="s">
        <v>120</v>
      </c>
    </row>
    <row r="7478" spans="1:13" x14ac:dyDescent="0.25">
      <c r="A7478" s="1">
        <v>44871</v>
      </c>
      <c r="B7478" s="2">
        <v>0.72847222222222219</v>
      </c>
      <c r="C7478" t="s">
        <v>53</v>
      </c>
      <c r="D7478" t="s">
        <v>102</v>
      </c>
      <c r="E7478">
        <v>0</v>
      </c>
      <c r="F7478">
        <v>0</v>
      </c>
      <c r="G7478" t="s">
        <v>32</v>
      </c>
      <c r="H7478" t="s">
        <v>223</v>
      </c>
      <c r="I7478">
        <v>5236</v>
      </c>
      <c r="J7478" t="s">
        <v>16</v>
      </c>
      <c r="K7478" t="s">
        <v>17</v>
      </c>
      <c r="L7478">
        <v>2022</v>
      </c>
      <c r="M7478" t="s">
        <v>120</v>
      </c>
    </row>
    <row r="7479" spans="1:13" x14ac:dyDescent="0.25">
      <c r="A7479" s="1">
        <v>44871</v>
      </c>
      <c r="B7479" s="2">
        <v>0.7319444444444444</v>
      </c>
      <c r="C7479" t="s">
        <v>53</v>
      </c>
      <c r="D7479" t="s">
        <v>43</v>
      </c>
      <c r="E7479">
        <v>4</v>
      </c>
      <c r="F7479">
        <v>8</v>
      </c>
      <c r="G7479" t="s">
        <v>32</v>
      </c>
      <c r="H7479" t="s">
        <v>223</v>
      </c>
      <c r="I7479">
        <v>5236</v>
      </c>
      <c r="J7479" t="s">
        <v>16</v>
      </c>
      <c r="K7479" t="s">
        <v>17</v>
      </c>
      <c r="L7479">
        <v>2022</v>
      </c>
      <c r="M7479" t="s">
        <v>120</v>
      </c>
    </row>
    <row r="7480" spans="1:13" x14ac:dyDescent="0.25">
      <c r="A7480" s="1">
        <v>44871</v>
      </c>
      <c r="B7480" s="2">
        <v>0.76249999999999996</v>
      </c>
      <c r="C7480" t="s">
        <v>53</v>
      </c>
      <c r="D7480" t="s">
        <v>35</v>
      </c>
      <c r="E7480">
        <v>8</v>
      </c>
      <c r="F7480">
        <v>13</v>
      </c>
      <c r="G7480" t="s">
        <v>23</v>
      </c>
      <c r="H7480" t="s">
        <v>221</v>
      </c>
      <c r="I7480">
        <v>6016</v>
      </c>
      <c r="J7480" t="s">
        <v>16</v>
      </c>
      <c r="K7480" t="s">
        <v>17</v>
      </c>
      <c r="L7480">
        <v>2022</v>
      </c>
      <c r="M7480" t="s">
        <v>120</v>
      </c>
    </row>
    <row r="7481" spans="1:13" x14ac:dyDescent="0.25">
      <c r="A7481" s="1">
        <v>44871</v>
      </c>
      <c r="B7481" s="2">
        <v>0.84097222222222223</v>
      </c>
      <c r="C7481" t="s">
        <v>53</v>
      </c>
      <c r="D7481" t="s">
        <v>26</v>
      </c>
      <c r="E7481">
        <v>0</v>
      </c>
      <c r="F7481">
        <v>0</v>
      </c>
      <c r="G7481" t="s">
        <v>32</v>
      </c>
      <c r="H7481" t="s">
        <v>223</v>
      </c>
      <c r="I7481">
        <v>5168</v>
      </c>
      <c r="J7481" t="s">
        <v>16</v>
      </c>
      <c r="K7481" t="s">
        <v>17</v>
      </c>
      <c r="L7481">
        <v>2022</v>
      </c>
      <c r="M7481" t="s">
        <v>120</v>
      </c>
    </row>
    <row r="7482" spans="1:13" x14ac:dyDescent="0.25">
      <c r="A7482" s="1">
        <v>44871</v>
      </c>
      <c r="B7482" s="2">
        <v>0.88124999999999998</v>
      </c>
      <c r="C7482" t="s">
        <v>53</v>
      </c>
      <c r="D7482" t="s">
        <v>82</v>
      </c>
      <c r="E7482">
        <v>0</v>
      </c>
      <c r="F7482">
        <v>0</v>
      </c>
      <c r="G7482" t="s">
        <v>32</v>
      </c>
      <c r="H7482" t="s">
        <v>223</v>
      </c>
      <c r="I7482">
        <v>5386</v>
      </c>
      <c r="J7482" t="s">
        <v>16</v>
      </c>
      <c r="K7482" t="s">
        <v>17</v>
      </c>
      <c r="L7482">
        <v>2022</v>
      </c>
      <c r="M7482" t="s">
        <v>120</v>
      </c>
    </row>
    <row r="7483" spans="1:13" x14ac:dyDescent="0.25">
      <c r="A7483" s="1">
        <v>44871</v>
      </c>
      <c r="B7483" s="2">
        <v>2.361111111111111E-2</v>
      </c>
      <c r="C7483" t="s">
        <v>53</v>
      </c>
      <c r="D7483" t="s">
        <v>93</v>
      </c>
      <c r="E7483">
        <v>0</v>
      </c>
      <c r="F7483">
        <v>0</v>
      </c>
      <c r="G7483" t="s">
        <v>20</v>
      </c>
      <c r="H7483" t="s">
        <v>223</v>
      </c>
      <c r="I7483">
        <v>5229</v>
      </c>
      <c r="J7483" t="s">
        <v>16</v>
      </c>
      <c r="K7483" t="s">
        <v>17</v>
      </c>
      <c r="L7483">
        <v>2022</v>
      </c>
      <c r="M7483" t="s">
        <v>120</v>
      </c>
    </row>
    <row r="7484" spans="1:13" x14ac:dyDescent="0.25">
      <c r="A7484" s="1">
        <v>44872</v>
      </c>
      <c r="B7484" s="2">
        <v>0.32500000000000001</v>
      </c>
      <c r="C7484" t="s">
        <v>13</v>
      </c>
      <c r="D7484" t="s">
        <v>44</v>
      </c>
      <c r="E7484">
        <v>0</v>
      </c>
      <c r="F7484">
        <v>0</v>
      </c>
      <c r="G7484" t="s">
        <v>15</v>
      </c>
      <c r="H7484" t="s">
        <v>221</v>
      </c>
      <c r="I7484">
        <v>6101</v>
      </c>
      <c r="J7484" t="s">
        <v>16</v>
      </c>
      <c r="K7484" t="s">
        <v>17</v>
      </c>
      <c r="L7484">
        <v>2022</v>
      </c>
      <c r="M7484" t="s">
        <v>120</v>
      </c>
    </row>
    <row r="7485" spans="1:13" x14ac:dyDescent="0.25">
      <c r="A7485" s="1">
        <v>44872</v>
      </c>
      <c r="B7485" s="2">
        <v>0.3347222222222222</v>
      </c>
      <c r="C7485" t="s">
        <v>13</v>
      </c>
      <c r="D7485" t="s">
        <v>103</v>
      </c>
      <c r="E7485">
        <v>0</v>
      </c>
      <c r="F7485">
        <v>0</v>
      </c>
      <c r="G7485" t="s">
        <v>23</v>
      </c>
      <c r="H7485" t="s">
        <v>221</v>
      </c>
      <c r="I7485">
        <v>5706</v>
      </c>
      <c r="J7485" t="s">
        <v>55</v>
      </c>
      <c r="K7485" t="s">
        <v>56</v>
      </c>
      <c r="L7485">
        <v>2022</v>
      </c>
      <c r="M7485" t="s">
        <v>120</v>
      </c>
    </row>
    <row r="7486" spans="1:13" x14ac:dyDescent="0.25">
      <c r="A7486" s="1">
        <v>44872</v>
      </c>
      <c r="B7486" s="2">
        <v>0.46458333333333335</v>
      </c>
      <c r="C7486" t="s">
        <v>13</v>
      </c>
      <c r="D7486" t="s">
        <v>22</v>
      </c>
      <c r="E7486">
        <v>4</v>
      </c>
      <c r="F7486">
        <v>7</v>
      </c>
      <c r="G7486" t="s">
        <v>15</v>
      </c>
      <c r="H7486" t="s">
        <v>221</v>
      </c>
      <c r="I7486">
        <v>5631</v>
      </c>
      <c r="J7486" t="s">
        <v>16</v>
      </c>
      <c r="K7486" t="s">
        <v>17</v>
      </c>
      <c r="L7486">
        <v>2022</v>
      </c>
      <c r="M7486" t="s">
        <v>120</v>
      </c>
    </row>
    <row r="7487" spans="1:13" x14ac:dyDescent="0.25">
      <c r="A7487" s="1">
        <v>44872</v>
      </c>
      <c r="B7487" s="2">
        <v>0.51388888888888884</v>
      </c>
      <c r="C7487" t="s">
        <v>13</v>
      </c>
      <c r="D7487" t="s">
        <v>65</v>
      </c>
      <c r="E7487">
        <v>3</v>
      </c>
      <c r="F7487">
        <v>6</v>
      </c>
      <c r="G7487" t="s">
        <v>15</v>
      </c>
      <c r="H7487" t="s">
        <v>221</v>
      </c>
      <c r="I7487">
        <v>5636</v>
      </c>
      <c r="J7487" t="s">
        <v>16</v>
      </c>
      <c r="K7487" t="s">
        <v>17</v>
      </c>
      <c r="L7487">
        <v>2022</v>
      </c>
      <c r="M7487" t="s">
        <v>120</v>
      </c>
    </row>
    <row r="7488" spans="1:13" x14ac:dyDescent="0.25">
      <c r="A7488" s="1">
        <v>44872</v>
      </c>
      <c r="B7488" s="2">
        <v>0.62152777777777779</v>
      </c>
      <c r="C7488" t="s">
        <v>13</v>
      </c>
      <c r="D7488" t="s">
        <v>44</v>
      </c>
      <c r="E7488">
        <v>9</v>
      </c>
      <c r="F7488">
        <v>12</v>
      </c>
      <c r="G7488" t="s">
        <v>15</v>
      </c>
      <c r="H7488" t="s">
        <v>221</v>
      </c>
      <c r="I7488">
        <v>5386</v>
      </c>
      <c r="J7488" t="s">
        <v>16</v>
      </c>
      <c r="K7488" t="s">
        <v>17</v>
      </c>
      <c r="L7488">
        <v>2022</v>
      </c>
      <c r="M7488" t="s">
        <v>120</v>
      </c>
    </row>
    <row r="7489" spans="1:13" x14ac:dyDescent="0.25">
      <c r="A7489" s="1">
        <v>44872</v>
      </c>
      <c r="B7489" s="2">
        <v>0.65486111111111112</v>
      </c>
      <c r="C7489" t="s">
        <v>13</v>
      </c>
      <c r="D7489" t="s">
        <v>71</v>
      </c>
      <c r="E7489">
        <v>4</v>
      </c>
      <c r="F7489">
        <v>6</v>
      </c>
      <c r="G7489" t="s">
        <v>32</v>
      </c>
      <c r="H7489" t="s">
        <v>223</v>
      </c>
      <c r="I7489">
        <v>5240</v>
      </c>
      <c r="J7489" t="s">
        <v>16</v>
      </c>
      <c r="K7489" t="s">
        <v>17</v>
      </c>
      <c r="L7489">
        <v>2022</v>
      </c>
      <c r="M7489" t="s">
        <v>120</v>
      </c>
    </row>
    <row r="7490" spans="1:13" x14ac:dyDescent="0.25">
      <c r="A7490" s="1">
        <v>44872</v>
      </c>
      <c r="B7490" s="2">
        <v>0.66388888888888886</v>
      </c>
      <c r="C7490" t="s">
        <v>13</v>
      </c>
      <c r="D7490" t="s">
        <v>65</v>
      </c>
      <c r="E7490">
        <v>3</v>
      </c>
      <c r="F7490">
        <v>6</v>
      </c>
      <c r="G7490" t="s">
        <v>23</v>
      </c>
      <c r="H7490" t="s">
        <v>221</v>
      </c>
      <c r="I7490">
        <v>5381</v>
      </c>
      <c r="J7490" t="s">
        <v>16</v>
      </c>
      <c r="K7490" t="s">
        <v>17</v>
      </c>
      <c r="L7490">
        <v>2022</v>
      </c>
      <c r="M7490" t="s">
        <v>120</v>
      </c>
    </row>
    <row r="7491" spans="1:13" x14ac:dyDescent="0.25">
      <c r="A7491" s="1">
        <v>44872</v>
      </c>
      <c r="B7491" s="2">
        <v>0.71666666666666667</v>
      </c>
      <c r="C7491" t="s">
        <v>13</v>
      </c>
      <c r="D7491" t="s">
        <v>49</v>
      </c>
      <c r="E7491">
        <v>4</v>
      </c>
      <c r="F7491">
        <v>7</v>
      </c>
      <c r="G7491" t="s">
        <v>15</v>
      </c>
      <c r="H7491" t="s">
        <v>221</v>
      </c>
      <c r="I7491">
        <v>5541</v>
      </c>
      <c r="J7491" t="s">
        <v>16</v>
      </c>
      <c r="K7491" t="s">
        <v>17</v>
      </c>
      <c r="L7491">
        <v>2022</v>
      </c>
      <c r="M7491" t="s">
        <v>120</v>
      </c>
    </row>
    <row r="7492" spans="1:13" x14ac:dyDescent="0.25">
      <c r="A7492" s="1">
        <v>44872</v>
      </c>
      <c r="B7492" s="2">
        <v>0.73263888888888884</v>
      </c>
      <c r="C7492" t="s">
        <v>13</v>
      </c>
      <c r="D7492" t="s">
        <v>42</v>
      </c>
      <c r="E7492">
        <v>33</v>
      </c>
      <c r="F7492">
        <v>36</v>
      </c>
      <c r="G7492" t="s">
        <v>32</v>
      </c>
      <c r="H7492" t="s">
        <v>223</v>
      </c>
      <c r="I7492">
        <v>5170</v>
      </c>
      <c r="J7492" t="s">
        <v>45</v>
      </c>
      <c r="K7492" t="s">
        <v>46</v>
      </c>
      <c r="L7492">
        <v>2022</v>
      </c>
      <c r="M7492" t="s">
        <v>120</v>
      </c>
    </row>
    <row r="7493" spans="1:13" x14ac:dyDescent="0.25">
      <c r="A7493" s="1">
        <v>44872</v>
      </c>
      <c r="B7493" s="2">
        <v>0.76597222222222228</v>
      </c>
      <c r="C7493" t="s">
        <v>13</v>
      </c>
      <c r="D7493" t="s">
        <v>94</v>
      </c>
      <c r="E7493">
        <v>0</v>
      </c>
      <c r="F7493">
        <v>0</v>
      </c>
      <c r="G7493" t="s">
        <v>15</v>
      </c>
      <c r="H7493" t="s">
        <v>221</v>
      </c>
      <c r="I7493">
        <v>5446</v>
      </c>
      <c r="J7493" t="s">
        <v>16</v>
      </c>
      <c r="K7493" t="s">
        <v>17</v>
      </c>
      <c r="L7493">
        <v>2022</v>
      </c>
      <c r="M7493" t="s">
        <v>120</v>
      </c>
    </row>
    <row r="7494" spans="1:13" x14ac:dyDescent="0.25">
      <c r="A7494" s="1">
        <v>44872</v>
      </c>
      <c r="B7494" s="2">
        <v>0.81597222222222221</v>
      </c>
      <c r="C7494" t="s">
        <v>13</v>
      </c>
      <c r="D7494" t="s">
        <v>49</v>
      </c>
      <c r="E7494">
        <v>5</v>
      </c>
      <c r="F7494">
        <v>8</v>
      </c>
      <c r="G7494" t="s">
        <v>15</v>
      </c>
      <c r="H7494" t="s">
        <v>221</v>
      </c>
      <c r="I7494">
        <v>6121</v>
      </c>
      <c r="J7494" t="s">
        <v>55</v>
      </c>
      <c r="K7494" t="s">
        <v>56</v>
      </c>
      <c r="L7494">
        <v>2022</v>
      </c>
      <c r="M7494" t="s">
        <v>120</v>
      </c>
    </row>
    <row r="7495" spans="1:13" x14ac:dyDescent="0.25">
      <c r="A7495" s="1">
        <v>44872</v>
      </c>
      <c r="B7495" s="2">
        <v>0.81736111111111109</v>
      </c>
      <c r="C7495" t="s">
        <v>13</v>
      </c>
      <c r="D7495" t="s">
        <v>118</v>
      </c>
      <c r="E7495">
        <v>0</v>
      </c>
      <c r="F7495">
        <v>0</v>
      </c>
      <c r="G7495" t="s">
        <v>15</v>
      </c>
      <c r="H7495" t="s">
        <v>221</v>
      </c>
      <c r="I7495">
        <v>6091</v>
      </c>
      <c r="J7495" t="s">
        <v>16</v>
      </c>
      <c r="K7495" t="s">
        <v>17</v>
      </c>
      <c r="L7495">
        <v>2022</v>
      </c>
      <c r="M7495" t="s">
        <v>120</v>
      </c>
    </row>
    <row r="7496" spans="1:13" x14ac:dyDescent="0.25">
      <c r="A7496" s="1">
        <v>44872</v>
      </c>
      <c r="B7496" s="2">
        <v>0.47013888888888888</v>
      </c>
      <c r="C7496" t="s">
        <v>13</v>
      </c>
      <c r="D7496" t="s">
        <v>127</v>
      </c>
      <c r="E7496">
        <v>3</v>
      </c>
      <c r="F7496">
        <v>6</v>
      </c>
      <c r="G7496" t="s">
        <v>20</v>
      </c>
      <c r="H7496" t="s">
        <v>222</v>
      </c>
      <c r="I7496">
        <v>6141</v>
      </c>
      <c r="J7496" t="s">
        <v>16</v>
      </c>
      <c r="K7496" t="s">
        <v>17</v>
      </c>
      <c r="L7496">
        <v>2022</v>
      </c>
      <c r="M7496" t="s">
        <v>120</v>
      </c>
    </row>
    <row r="7497" spans="1:13" x14ac:dyDescent="0.25">
      <c r="A7497" s="1">
        <v>44873</v>
      </c>
      <c r="B7497" s="2">
        <v>0.88472222222222219</v>
      </c>
      <c r="C7497" t="s">
        <v>21</v>
      </c>
      <c r="D7497" t="s">
        <v>132</v>
      </c>
      <c r="E7497">
        <v>0</v>
      </c>
      <c r="F7497">
        <v>0</v>
      </c>
      <c r="G7497" t="s">
        <v>15</v>
      </c>
      <c r="H7497" t="s">
        <v>224</v>
      </c>
      <c r="I7497">
        <v>3023</v>
      </c>
      <c r="J7497" t="s">
        <v>61</v>
      </c>
      <c r="K7497" t="s">
        <v>17</v>
      </c>
      <c r="L7497">
        <v>2022</v>
      </c>
      <c r="M7497" t="s">
        <v>120</v>
      </c>
    </row>
    <row r="7498" spans="1:13" x14ac:dyDescent="0.25">
      <c r="A7498" s="1">
        <v>44873</v>
      </c>
      <c r="B7498" s="2">
        <v>0.71736111111111112</v>
      </c>
      <c r="C7498" t="s">
        <v>21</v>
      </c>
      <c r="D7498" t="s">
        <v>31</v>
      </c>
      <c r="E7498">
        <v>19</v>
      </c>
      <c r="F7498">
        <v>22</v>
      </c>
      <c r="G7498" t="s">
        <v>20</v>
      </c>
      <c r="H7498" t="s">
        <v>223</v>
      </c>
      <c r="I7498">
        <v>5087</v>
      </c>
      <c r="J7498" t="s">
        <v>16</v>
      </c>
      <c r="K7498" t="s">
        <v>17</v>
      </c>
      <c r="L7498">
        <v>2022</v>
      </c>
      <c r="M7498" t="s">
        <v>120</v>
      </c>
    </row>
    <row r="7499" spans="1:13" x14ac:dyDescent="0.25">
      <c r="A7499" s="1">
        <v>44874</v>
      </c>
      <c r="B7499" s="2">
        <v>0.67500000000000004</v>
      </c>
      <c r="C7499" t="s">
        <v>25</v>
      </c>
      <c r="D7499" t="s">
        <v>48</v>
      </c>
      <c r="E7499">
        <v>4</v>
      </c>
      <c r="F7499">
        <v>7</v>
      </c>
      <c r="G7499" t="s">
        <v>23</v>
      </c>
      <c r="H7499" t="s">
        <v>221</v>
      </c>
      <c r="I7499">
        <v>5566</v>
      </c>
      <c r="J7499" t="s">
        <v>16</v>
      </c>
      <c r="K7499" t="s">
        <v>17</v>
      </c>
      <c r="L7499">
        <v>2022</v>
      </c>
      <c r="M7499" t="s">
        <v>120</v>
      </c>
    </row>
    <row r="7500" spans="1:13" x14ac:dyDescent="0.25">
      <c r="A7500" s="1">
        <v>44875</v>
      </c>
      <c r="B7500" s="2">
        <v>0.49930555555555556</v>
      </c>
      <c r="C7500" t="s">
        <v>33</v>
      </c>
      <c r="D7500" t="s">
        <v>86</v>
      </c>
      <c r="E7500">
        <v>3</v>
      </c>
      <c r="F7500">
        <v>6</v>
      </c>
      <c r="G7500" t="s">
        <v>20</v>
      </c>
      <c r="H7500" t="s">
        <v>223</v>
      </c>
      <c r="I7500">
        <v>5236</v>
      </c>
      <c r="J7500" t="s">
        <v>16</v>
      </c>
      <c r="K7500" t="s">
        <v>17</v>
      </c>
      <c r="L7500">
        <v>2022</v>
      </c>
      <c r="M7500" t="s">
        <v>120</v>
      </c>
    </row>
    <row r="7501" spans="1:13" x14ac:dyDescent="0.25">
      <c r="A7501" s="1">
        <v>44875</v>
      </c>
      <c r="B7501" s="2">
        <v>0.80277777777777781</v>
      </c>
      <c r="C7501" t="s">
        <v>33</v>
      </c>
      <c r="D7501" t="s">
        <v>96</v>
      </c>
      <c r="E7501">
        <v>19</v>
      </c>
      <c r="F7501">
        <v>23</v>
      </c>
      <c r="G7501" t="s">
        <v>20</v>
      </c>
      <c r="H7501" t="s">
        <v>223</v>
      </c>
      <c r="I7501">
        <v>5131</v>
      </c>
      <c r="J7501" t="s">
        <v>16</v>
      </c>
      <c r="K7501" t="s">
        <v>17</v>
      </c>
      <c r="L7501">
        <v>2022</v>
      </c>
      <c r="M7501" t="s">
        <v>120</v>
      </c>
    </row>
    <row r="7502" spans="1:13" x14ac:dyDescent="0.25">
      <c r="A7502" s="1">
        <v>44875</v>
      </c>
      <c r="B7502" s="2">
        <v>0.875</v>
      </c>
      <c r="C7502" t="s">
        <v>33</v>
      </c>
      <c r="D7502" t="s">
        <v>94</v>
      </c>
      <c r="E7502">
        <v>9</v>
      </c>
      <c r="F7502">
        <v>13</v>
      </c>
      <c r="G7502" t="s">
        <v>23</v>
      </c>
      <c r="H7502" t="s">
        <v>221</v>
      </c>
      <c r="I7502">
        <v>5896</v>
      </c>
      <c r="J7502" t="s">
        <v>16</v>
      </c>
      <c r="K7502" t="s">
        <v>17</v>
      </c>
      <c r="L7502">
        <v>2022</v>
      </c>
      <c r="M7502" t="s">
        <v>120</v>
      </c>
    </row>
    <row r="7503" spans="1:13" x14ac:dyDescent="0.25">
      <c r="A7503" s="1">
        <v>44876</v>
      </c>
      <c r="B7503" s="2">
        <v>0.25138888888888888</v>
      </c>
      <c r="C7503" t="s">
        <v>40</v>
      </c>
      <c r="D7503" t="s">
        <v>124</v>
      </c>
      <c r="E7503">
        <v>0</v>
      </c>
      <c r="F7503">
        <v>0</v>
      </c>
      <c r="G7503" t="s">
        <v>23</v>
      </c>
      <c r="H7503" t="s">
        <v>224</v>
      </c>
      <c r="I7503">
        <v>3004</v>
      </c>
      <c r="J7503" t="s">
        <v>61</v>
      </c>
      <c r="K7503" t="s">
        <v>17</v>
      </c>
      <c r="L7503">
        <v>2022</v>
      </c>
      <c r="M7503" t="s">
        <v>120</v>
      </c>
    </row>
    <row r="7504" spans="1:13" x14ac:dyDescent="0.25">
      <c r="A7504" s="1">
        <v>44876</v>
      </c>
      <c r="B7504" s="2">
        <v>0.65625</v>
      </c>
      <c r="C7504" t="s">
        <v>40</v>
      </c>
      <c r="D7504" t="s">
        <v>68</v>
      </c>
      <c r="E7504">
        <v>0</v>
      </c>
      <c r="F7504">
        <v>0</v>
      </c>
      <c r="G7504" t="s">
        <v>32</v>
      </c>
      <c r="H7504" t="s">
        <v>223</v>
      </c>
      <c r="I7504">
        <v>5104</v>
      </c>
      <c r="J7504" t="s">
        <v>16</v>
      </c>
      <c r="K7504" t="s">
        <v>17</v>
      </c>
      <c r="L7504">
        <v>2022</v>
      </c>
      <c r="M7504" t="s">
        <v>120</v>
      </c>
    </row>
    <row r="7505" spans="1:13" x14ac:dyDescent="0.25">
      <c r="A7505" s="1">
        <v>44876</v>
      </c>
      <c r="B7505" s="2">
        <v>2.6388888888888889E-2</v>
      </c>
      <c r="C7505" t="s">
        <v>40</v>
      </c>
      <c r="D7505" t="s">
        <v>78</v>
      </c>
      <c r="E7505">
        <v>0</v>
      </c>
      <c r="F7505">
        <v>0</v>
      </c>
      <c r="G7505" t="s">
        <v>20</v>
      </c>
      <c r="H7505" t="s">
        <v>223</v>
      </c>
      <c r="I7505">
        <v>5164</v>
      </c>
      <c r="J7505" t="s">
        <v>16</v>
      </c>
      <c r="K7505" t="s">
        <v>17</v>
      </c>
      <c r="L7505">
        <v>2022</v>
      </c>
      <c r="M7505" t="s">
        <v>120</v>
      </c>
    </row>
    <row r="7506" spans="1:13" x14ac:dyDescent="0.25">
      <c r="A7506" s="1">
        <v>44877</v>
      </c>
      <c r="B7506" s="2">
        <v>0.29305555555555557</v>
      </c>
      <c r="C7506" t="s">
        <v>50</v>
      </c>
      <c r="D7506" t="s">
        <v>37</v>
      </c>
      <c r="E7506">
        <v>5</v>
      </c>
      <c r="F7506">
        <v>11</v>
      </c>
      <c r="G7506" t="s">
        <v>32</v>
      </c>
      <c r="H7506" t="s">
        <v>223</v>
      </c>
      <c r="I7506">
        <v>5264</v>
      </c>
      <c r="J7506" t="s">
        <v>16</v>
      </c>
      <c r="K7506" t="s">
        <v>17</v>
      </c>
      <c r="L7506">
        <v>2022</v>
      </c>
      <c r="M7506" t="s">
        <v>120</v>
      </c>
    </row>
    <row r="7507" spans="1:13" x14ac:dyDescent="0.25">
      <c r="A7507" s="1">
        <v>44877</v>
      </c>
      <c r="B7507" s="2">
        <v>0.52152777777777781</v>
      </c>
      <c r="C7507" t="s">
        <v>50</v>
      </c>
      <c r="D7507" t="s">
        <v>96</v>
      </c>
      <c r="E7507">
        <v>0</v>
      </c>
      <c r="F7507">
        <v>0</v>
      </c>
      <c r="G7507" t="s">
        <v>20</v>
      </c>
      <c r="H7507" t="s">
        <v>223</v>
      </c>
      <c r="I7507">
        <v>5097</v>
      </c>
      <c r="J7507" t="s">
        <v>16</v>
      </c>
      <c r="K7507" t="s">
        <v>17</v>
      </c>
      <c r="L7507">
        <v>2022</v>
      </c>
      <c r="M7507" t="s">
        <v>120</v>
      </c>
    </row>
    <row r="7508" spans="1:13" x14ac:dyDescent="0.25">
      <c r="A7508" s="1">
        <v>44877</v>
      </c>
      <c r="B7508" s="2">
        <v>0.58958333333333335</v>
      </c>
      <c r="C7508" t="s">
        <v>50</v>
      </c>
      <c r="D7508" t="s">
        <v>70</v>
      </c>
      <c r="E7508">
        <v>5</v>
      </c>
      <c r="F7508">
        <v>9</v>
      </c>
      <c r="G7508" t="s">
        <v>20</v>
      </c>
      <c r="H7508" t="s">
        <v>223</v>
      </c>
      <c r="I7508">
        <v>5046</v>
      </c>
      <c r="J7508" t="s">
        <v>55</v>
      </c>
      <c r="K7508" t="s">
        <v>56</v>
      </c>
      <c r="L7508">
        <v>2022</v>
      </c>
      <c r="M7508" t="s">
        <v>120</v>
      </c>
    </row>
    <row r="7509" spans="1:13" x14ac:dyDescent="0.25">
      <c r="A7509" s="1">
        <v>44877</v>
      </c>
      <c r="B7509" s="2">
        <v>0.60277777777777775</v>
      </c>
      <c r="C7509" t="s">
        <v>50</v>
      </c>
      <c r="D7509" t="s">
        <v>63</v>
      </c>
      <c r="E7509">
        <v>35</v>
      </c>
      <c r="F7509">
        <v>40</v>
      </c>
      <c r="G7509" t="s">
        <v>23</v>
      </c>
      <c r="H7509" t="s">
        <v>221</v>
      </c>
      <c r="I7509">
        <v>5496</v>
      </c>
      <c r="J7509" t="s">
        <v>16</v>
      </c>
      <c r="K7509" t="s">
        <v>17</v>
      </c>
      <c r="L7509">
        <v>2022</v>
      </c>
      <c r="M7509" t="s">
        <v>120</v>
      </c>
    </row>
    <row r="7510" spans="1:13" x14ac:dyDescent="0.25">
      <c r="A7510" s="1">
        <v>44877</v>
      </c>
      <c r="B7510" s="2">
        <v>0.69861111111111107</v>
      </c>
      <c r="C7510" t="s">
        <v>50</v>
      </c>
      <c r="D7510" t="s">
        <v>67</v>
      </c>
      <c r="E7510">
        <v>18</v>
      </c>
      <c r="F7510">
        <v>23</v>
      </c>
      <c r="G7510" t="s">
        <v>15</v>
      </c>
      <c r="H7510" t="s">
        <v>221</v>
      </c>
      <c r="I7510">
        <v>5896</v>
      </c>
      <c r="J7510" t="s">
        <v>16</v>
      </c>
      <c r="K7510" t="s">
        <v>17</v>
      </c>
      <c r="L7510">
        <v>2022</v>
      </c>
      <c r="M7510" t="s">
        <v>120</v>
      </c>
    </row>
    <row r="7511" spans="1:13" x14ac:dyDescent="0.25">
      <c r="A7511" s="1">
        <v>44877</v>
      </c>
      <c r="B7511" s="2">
        <v>0.69930555555555551</v>
      </c>
      <c r="C7511" t="s">
        <v>50</v>
      </c>
      <c r="D7511" t="s">
        <v>51</v>
      </c>
      <c r="E7511">
        <v>0</v>
      </c>
      <c r="F7511">
        <v>0</v>
      </c>
      <c r="G7511" t="s">
        <v>20</v>
      </c>
      <c r="H7511" t="s">
        <v>223</v>
      </c>
      <c r="I7511">
        <v>5232</v>
      </c>
      <c r="J7511" t="s">
        <v>16</v>
      </c>
      <c r="K7511" t="s">
        <v>17</v>
      </c>
      <c r="L7511">
        <v>2022</v>
      </c>
      <c r="M7511" t="s">
        <v>120</v>
      </c>
    </row>
    <row r="7512" spans="1:13" x14ac:dyDescent="0.25">
      <c r="A7512" s="1">
        <v>44877</v>
      </c>
      <c r="B7512" s="2">
        <v>0.75624999999999998</v>
      </c>
      <c r="C7512" t="s">
        <v>50</v>
      </c>
      <c r="D7512" t="s">
        <v>36</v>
      </c>
      <c r="E7512">
        <v>5</v>
      </c>
      <c r="F7512">
        <v>10</v>
      </c>
      <c r="G7512" t="s">
        <v>15</v>
      </c>
      <c r="H7512" t="s">
        <v>221</v>
      </c>
      <c r="I7512">
        <v>5851</v>
      </c>
      <c r="J7512" t="s">
        <v>16</v>
      </c>
      <c r="K7512" t="s">
        <v>17</v>
      </c>
      <c r="L7512">
        <v>2022</v>
      </c>
      <c r="M7512" t="s">
        <v>120</v>
      </c>
    </row>
    <row r="7513" spans="1:13" x14ac:dyDescent="0.25">
      <c r="A7513" s="1">
        <v>44877</v>
      </c>
      <c r="B7513" s="2">
        <v>0.87638888888888888</v>
      </c>
      <c r="C7513" t="s">
        <v>50</v>
      </c>
      <c r="D7513" t="s">
        <v>65</v>
      </c>
      <c r="E7513">
        <v>4</v>
      </c>
      <c r="F7513">
        <v>9</v>
      </c>
      <c r="G7513" t="s">
        <v>23</v>
      </c>
      <c r="H7513" t="s">
        <v>221</v>
      </c>
      <c r="I7513">
        <v>5776</v>
      </c>
      <c r="J7513" t="s">
        <v>16</v>
      </c>
      <c r="K7513" t="s">
        <v>17</v>
      </c>
      <c r="L7513">
        <v>2022</v>
      </c>
      <c r="M7513" t="s">
        <v>120</v>
      </c>
    </row>
    <row r="7514" spans="1:13" x14ac:dyDescent="0.25">
      <c r="A7514" s="1">
        <v>44877</v>
      </c>
      <c r="B7514" s="2">
        <v>0.88055555555555554</v>
      </c>
      <c r="C7514" t="s">
        <v>50</v>
      </c>
      <c r="D7514" t="s">
        <v>102</v>
      </c>
      <c r="E7514">
        <v>11</v>
      </c>
      <c r="F7514">
        <v>16</v>
      </c>
      <c r="G7514" t="s">
        <v>32</v>
      </c>
      <c r="H7514" t="s">
        <v>223</v>
      </c>
      <c r="I7514">
        <v>5320</v>
      </c>
      <c r="J7514" t="s">
        <v>16</v>
      </c>
      <c r="K7514" t="s">
        <v>17</v>
      </c>
      <c r="L7514">
        <v>2022</v>
      </c>
      <c r="M7514" t="s">
        <v>120</v>
      </c>
    </row>
    <row r="7515" spans="1:13" x14ac:dyDescent="0.25">
      <c r="A7515" s="1">
        <v>44877</v>
      </c>
      <c r="B7515" s="2">
        <v>0.90902777777777777</v>
      </c>
      <c r="C7515" t="s">
        <v>50</v>
      </c>
      <c r="D7515" t="s">
        <v>64</v>
      </c>
      <c r="E7515">
        <v>3</v>
      </c>
      <c r="F7515">
        <v>9</v>
      </c>
      <c r="G7515" t="s">
        <v>20</v>
      </c>
      <c r="H7515" t="s">
        <v>223</v>
      </c>
      <c r="I7515">
        <v>5057</v>
      </c>
      <c r="J7515" t="s">
        <v>55</v>
      </c>
      <c r="K7515" t="s">
        <v>56</v>
      </c>
      <c r="L7515">
        <v>2022</v>
      </c>
      <c r="M7515" t="s">
        <v>120</v>
      </c>
    </row>
    <row r="7516" spans="1:13" x14ac:dyDescent="0.25">
      <c r="A7516" s="1">
        <v>44877</v>
      </c>
      <c r="B7516" s="2">
        <v>0.97222222222222221</v>
      </c>
      <c r="C7516" t="s">
        <v>50</v>
      </c>
      <c r="D7516" t="s">
        <v>75</v>
      </c>
      <c r="E7516">
        <v>0</v>
      </c>
      <c r="F7516">
        <v>0</v>
      </c>
      <c r="G7516" t="s">
        <v>15</v>
      </c>
      <c r="H7516" t="s">
        <v>221</v>
      </c>
      <c r="I7516">
        <v>5811</v>
      </c>
      <c r="J7516" t="s">
        <v>16</v>
      </c>
      <c r="K7516" t="s">
        <v>17</v>
      </c>
      <c r="L7516">
        <v>2022</v>
      </c>
      <c r="M7516" t="s">
        <v>120</v>
      </c>
    </row>
    <row r="7517" spans="1:13" x14ac:dyDescent="0.25">
      <c r="A7517" s="1">
        <v>44878</v>
      </c>
      <c r="B7517" s="2">
        <v>0.4236111111111111</v>
      </c>
      <c r="C7517" t="s">
        <v>53</v>
      </c>
      <c r="D7517" t="s">
        <v>64</v>
      </c>
      <c r="E7517">
        <v>0</v>
      </c>
      <c r="F7517">
        <v>0</v>
      </c>
      <c r="G7517" t="s">
        <v>32</v>
      </c>
      <c r="H7517" t="s">
        <v>223</v>
      </c>
      <c r="I7517">
        <v>5137</v>
      </c>
      <c r="J7517" t="s">
        <v>91</v>
      </c>
      <c r="K7517" t="s">
        <v>92</v>
      </c>
      <c r="L7517">
        <v>2022</v>
      </c>
      <c r="M7517" t="s">
        <v>120</v>
      </c>
    </row>
    <row r="7518" spans="1:13" x14ac:dyDescent="0.25">
      <c r="A7518" s="1">
        <v>44879</v>
      </c>
      <c r="B7518" s="2">
        <v>0.83611111111111114</v>
      </c>
      <c r="C7518" t="s">
        <v>13</v>
      </c>
      <c r="D7518" t="s">
        <v>60</v>
      </c>
      <c r="E7518">
        <v>0</v>
      </c>
      <c r="F7518">
        <v>0</v>
      </c>
      <c r="G7518" t="s">
        <v>15</v>
      </c>
      <c r="H7518" t="s">
        <v>224</v>
      </c>
      <c r="I7518">
        <v>3009</v>
      </c>
      <c r="J7518" t="s">
        <v>107</v>
      </c>
      <c r="K7518" t="s">
        <v>56</v>
      </c>
      <c r="L7518">
        <v>2022</v>
      </c>
      <c r="M7518" t="s">
        <v>120</v>
      </c>
    </row>
    <row r="7519" spans="1:13" x14ac:dyDescent="0.25">
      <c r="A7519" s="1">
        <v>44879</v>
      </c>
      <c r="B7519" s="2">
        <v>0.32361111111111113</v>
      </c>
      <c r="C7519" t="s">
        <v>13</v>
      </c>
      <c r="D7519" t="s">
        <v>96</v>
      </c>
      <c r="E7519">
        <v>21</v>
      </c>
      <c r="F7519">
        <v>24</v>
      </c>
      <c r="G7519" t="s">
        <v>20</v>
      </c>
      <c r="H7519" t="s">
        <v>223</v>
      </c>
      <c r="I7519">
        <v>5223</v>
      </c>
      <c r="J7519" t="s">
        <v>89</v>
      </c>
      <c r="K7519" t="s">
        <v>90</v>
      </c>
      <c r="L7519">
        <v>2022</v>
      </c>
      <c r="M7519" t="s">
        <v>120</v>
      </c>
    </row>
    <row r="7520" spans="1:13" x14ac:dyDescent="0.25">
      <c r="A7520" s="1">
        <v>44879</v>
      </c>
      <c r="B7520" s="2">
        <v>0.34166666666666667</v>
      </c>
      <c r="C7520" t="s">
        <v>13</v>
      </c>
      <c r="D7520" t="s">
        <v>63</v>
      </c>
      <c r="E7520">
        <v>3</v>
      </c>
      <c r="F7520">
        <v>6</v>
      </c>
      <c r="G7520" t="s">
        <v>23</v>
      </c>
      <c r="H7520" t="s">
        <v>221</v>
      </c>
      <c r="I7520">
        <v>5791</v>
      </c>
      <c r="J7520" t="s">
        <v>55</v>
      </c>
      <c r="K7520" t="s">
        <v>56</v>
      </c>
      <c r="L7520">
        <v>2022</v>
      </c>
      <c r="M7520" t="s">
        <v>120</v>
      </c>
    </row>
    <row r="7521" spans="1:13" x14ac:dyDescent="0.25">
      <c r="A7521" s="1">
        <v>44879</v>
      </c>
      <c r="B7521" s="2">
        <v>0.37777777777777777</v>
      </c>
      <c r="C7521" t="s">
        <v>13</v>
      </c>
      <c r="D7521" t="s">
        <v>65</v>
      </c>
      <c r="E7521">
        <v>0</v>
      </c>
      <c r="F7521">
        <v>0</v>
      </c>
      <c r="G7521" t="s">
        <v>15</v>
      </c>
      <c r="H7521" t="s">
        <v>221</v>
      </c>
      <c r="I7521">
        <v>6071</v>
      </c>
      <c r="J7521" t="s">
        <v>16</v>
      </c>
      <c r="K7521" t="s">
        <v>17</v>
      </c>
      <c r="L7521">
        <v>2022</v>
      </c>
      <c r="M7521" t="s">
        <v>120</v>
      </c>
    </row>
    <row r="7522" spans="1:13" x14ac:dyDescent="0.25">
      <c r="A7522" s="1">
        <v>44879</v>
      </c>
      <c r="B7522" s="2">
        <v>0.54305555555555551</v>
      </c>
      <c r="C7522" t="s">
        <v>13</v>
      </c>
      <c r="D7522" t="s">
        <v>78</v>
      </c>
      <c r="E7522">
        <v>0</v>
      </c>
      <c r="F7522">
        <v>0</v>
      </c>
      <c r="G7522" t="s">
        <v>32</v>
      </c>
      <c r="H7522" t="s">
        <v>223</v>
      </c>
      <c r="I7522">
        <v>5142</v>
      </c>
      <c r="J7522" t="s">
        <v>16</v>
      </c>
      <c r="K7522" t="s">
        <v>17</v>
      </c>
      <c r="L7522">
        <v>2022</v>
      </c>
      <c r="M7522" t="s">
        <v>120</v>
      </c>
    </row>
    <row r="7523" spans="1:13" x14ac:dyDescent="0.25">
      <c r="A7523" s="1">
        <v>44879</v>
      </c>
      <c r="B7523" s="2">
        <v>3.6805555555555557E-2</v>
      </c>
      <c r="C7523" t="s">
        <v>13</v>
      </c>
      <c r="D7523" t="s">
        <v>26</v>
      </c>
      <c r="E7523">
        <v>0</v>
      </c>
      <c r="F7523">
        <v>0</v>
      </c>
      <c r="G7523" t="s">
        <v>15</v>
      </c>
      <c r="H7523" t="s">
        <v>221</v>
      </c>
      <c r="I7523">
        <v>6106</v>
      </c>
      <c r="J7523" t="s">
        <v>55</v>
      </c>
      <c r="K7523" t="s">
        <v>56</v>
      </c>
      <c r="L7523">
        <v>2022</v>
      </c>
      <c r="M7523" t="s">
        <v>120</v>
      </c>
    </row>
    <row r="7524" spans="1:13" x14ac:dyDescent="0.25">
      <c r="A7524" s="1">
        <v>44880</v>
      </c>
      <c r="B7524" s="2">
        <v>0.42499999999999999</v>
      </c>
      <c r="C7524" t="s">
        <v>21</v>
      </c>
      <c r="D7524" t="s">
        <v>96</v>
      </c>
      <c r="E7524">
        <v>4</v>
      </c>
      <c r="F7524">
        <v>7</v>
      </c>
      <c r="G7524" t="s">
        <v>20</v>
      </c>
      <c r="H7524" t="s">
        <v>223</v>
      </c>
      <c r="I7524">
        <v>5147</v>
      </c>
      <c r="J7524" t="s">
        <v>16</v>
      </c>
      <c r="K7524" t="s">
        <v>17</v>
      </c>
      <c r="L7524">
        <v>2022</v>
      </c>
      <c r="M7524" t="s">
        <v>120</v>
      </c>
    </row>
    <row r="7525" spans="1:13" x14ac:dyDescent="0.25">
      <c r="A7525" s="1">
        <v>44880</v>
      </c>
      <c r="B7525" s="2">
        <v>0.51249999999999996</v>
      </c>
      <c r="C7525" t="s">
        <v>21</v>
      </c>
      <c r="D7525" t="s">
        <v>68</v>
      </c>
      <c r="E7525">
        <v>25</v>
      </c>
      <c r="F7525">
        <v>28</v>
      </c>
      <c r="G7525" t="s">
        <v>20</v>
      </c>
      <c r="H7525" t="s">
        <v>223</v>
      </c>
      <c r="I7525">
        <v>5336</v>
      </c>
      <c r="J7525" t="s">
        <v>16</v>
      </c>
      <c r="K7525" t="s">
        <v>17</v>
      </c>
      <c r="L7525">
        <v>2022</v>
      </c>
      <c r="M7525" t="s">
        <v>120</v>
      </c>
    </row>
    <row r="7526" spans="1:13" x14ac:dyDescent="0.25">
      <c r="A7526" s="1">
        <v>44880</v>
      </c>
      <c r="B7526" s="2">
        <v>0.69444444444444442</v>
      </c>
      <c r="C7526" t="s">
        <v>21</v>
      </c>
      <c r="D7526" t="s">
        <v>94</v>
      </c>
      <c r="E7526">
        <v>7</v>
      </c>
      <c r="F7526">
        <v>10</v>
      </c>
      <c r="G7526" t="s">
        <v>15</v>
      </c>
      <c r="H7526" t="s">
        <v>221</v>
      </c>
      <c r="I7526">
        <v>5671</v>
      </c>
      <c r="J7526" t="s">
        <v>16</v>
      </c>
      <c r="K7526" t="s">
        <v>17</v>
      </c>
      <c r="L7526">
        <v>2022</v>
      </c>
      <c r="M7526" t="s">
        <v>120</v>
      </c>
    </row>
    <row r="7527" spans="1:13" x14ac:dyDescent="0.25">
      <c r="A7527" s="1">
        <v>44880</v>
      </c>
      <c r="B7527" s="2">
        <v>0.74652777777777779</v>
      </c>
      <c r="C7527" t="s">
        <v>21</v>
      </c>
      <c r="D7527" t="s">
        <v>75</v>
      </c>
      <c r="E7527">
        <v>4</v>
      </c>
      <c r="F7527">
        <v>7</v>
      </c>
      <c r="G7527" t="s">
        <v>15</v>
      </c>
      <c r="H7527" t="s">
        <v>221</v>
      </c>
      <c r="I7527">
        <v>5421</v>
      </c>
      <c r="J7527" t="s">
        <v>16</v>
      </c>
      <c r="K7527" t="s">
        <v>17</v>
      </c>
      <c r="L7527">
        <v>2022</v>
      </c>
      <c r="M7527" t="s">
        <v>120</v>
      </c>
    </row>
    <row r="7528" spans="1:13" x14ac:dyDescent="0.25">
      <c r="A7528" s="1">
        <v>44880</v>
      </c>
      <c r="B7528" s="2">
        <v>0.81597222222222221</v>
      </c>
      <c r="C7528" t="s">
        <v>21</v>
      </c>
      <c r="D7528" t="s">
        <v>44</v>
      </c>
      <c r="E7528">
        <v>3</v>
      </c>
      <c r="F7528">
        <v>6</v>
      </c>
      <c r="G7528" t="s">
        <v>15</v>
      </c>
      <c r="H7528" t="s">
        <v>221</v>
      </c>
      <c r="I7528">
        <v>6006</v>
      </c>
      <c r="J7528" t="s">
        <v>16</v>
      </c>
      <c r="K7528" t="s">
        <v>17</v>
      </c>
      <c r="L7528">
        <v>2022</v>
      </c>
      <c r="M7528" t="s">
        <v>120</v>
      </c>
    </row>
    <row r="7529" spans="1:13" x14ac:dyDescent="0.25">
      <c r="A7529" s="1">
        <v>44880</v>
      </c>
      <c r="B7529" s="2">
        <v>0.89722222222222225</v>
      </c>
      <c r="C7529" t="s">
        <v>21</v>
      </c>
      <c r="D7529" t="s">
        <v>75</v>
      </c>
      <c r="E7529">
        <v>6</v>
      </c>
      <c r="F7529">
        <v>10</v>
      </c>
      <c r="G7529" t="s">
        <v>23</v>
      </c>
      <c r="H7529" t="s">
        <v>221</v>
      </c>
      <c r="I7529">
        <v>6131</v>
      </c>
      <c r="J7529" t="s">
        <v>16</v>
      </c>
      <c r="K7529" t="s">
        <v>17</v>
      </c>
      <c r="L7529">
        <v>2022</v>
      </c>
      <c r="M7529" t="s">
        <v>120</v>
      </c>
    </row>
    <row r="7530" spans="1:13" x14ac:dyDescent="0.25">
      <c r="A7530" s="1">
        <v>44880</v>
      </c>
      <c r="B7530" s="2">
        <v>3.8194444444444448E-2</v>
      </c>
      <c r="C7530" t="s">
        <v>21</v>
      </c>
      <c r="D7530" t="s">
        <v>108</v>
      </c>
      <c r="E7530">
        <v>4</v>
      </c>
      <c r="F7530">
        <v>9</v>
      </c>
      <c r="G7530" t="s">
        <v>15</v>
      </c>
      <c r="H7530" t="s">
        <v>221</v>
      </c>
      <c r="I7530">
        <v>5876</v>
      </c>
      <c r="J7530" t="s">
        <v>16</v>
      </c>
      <c r="K7530" t="s">
        <v>17</v>
      </c>
      <c r="L7530">
        <v>2022</v>
      </c>
      <c r="M7530" t="s">
        <v>120</v>
      </c>
    </row>
    <row r="7531" spans="1:13" x14ac:dyDescent="0.25">
      <c r="A7531" s="1">
        <v>44881</v>
      </c>
      <c r="B7531" s="2">
        <v>0.53055555555555556</v>
      </c>
      <c r="C7531" t="s">
        <v>25</v>
      </c>
      <c r="D7531" t="s">
        <v>75</v>
      </c>
      <c r="E7531">
        <v>0</v>
      </c>
      <c r="F7531">
        <v>0</v>
      </c>
      <c r="G7531" t="s">
        <v>15</v>
      </c>
      <c r="H7531" t="s">
        <v>221</v>
      </c>
      <c r="I7531">
        <v>5681</v>
      </c>
      <c r="J7531" t="s">
        <v>38</v>
      </c>
      <c r="K7531" t="s">
        <v>39</v>
      </c>
      <c r="L7531">
        <v>2022</v>
      </c>
      <c r="M7531" t="s">
        <v>120</v>
      </c>
    </row>
    <row r="7532" spans="1:13" x14ac:dyDescent="0.25">
      <c r="A7532" s="1">
        <v>44881</v>
      </c>
      <c r="B7532" s="2">
        <v>0.53263888888888888</v>
      </c>
      <c r="C7532" t="s">
        <v>25</v>
      </c>
      <c r="D7532" t="s">
        <v>98</v>
      </c>
      <c r="E7532">
        <v>4</v>
      </c>
      <c r="F7532">
        <v>7</v>
      </c>
      <c r="G7532" t="s">
        <v>20</v>
      </c>
      <c r="H7532" t="s">
        <v>223</v>
      </c>
      <c r="I7532">
        <v>5108</v>
      </c>
      <c r="J7532" t="s">
        <v>55</v>
      </c>
      <c r="K7532" t="s">
        <v>56</v>
      </c>
      <c r="L7532">
        <v>2022</v>
      </c>
      <c r="M7532" t="s">
        <v>120</v>
      </c>
    </row>
    <row r="7533" spans="1:13" x14ac:dyDescent="0.25">
      <c r="A7533" s="1">
        <v>44881</v>
      </c>
      <c r="B7533" s="2">
        <v>0.70972222222222225</v>
      </c>
      <c r="C7533" t="s">
        <v>25</v>
      </c>
      <c r="D7533" t="s">
        <v>57</v>
      </c>
      <c r="E7533">
        <v>3</v>
      </c>
      <c r="F7533">
        <v>6</v>
      </c>
      <c r="G7533" t="s">
        <v>32</v>
      </c>
      <c r="H7533" t="s">
        <v>223</v>
      </c>
      <c r="I7533">
        <v>5108</v>
      </c>
      <c r="J7533" t="s">
        <v>16</v>
      </c>
      <c r="K7533" t="s">
        <v>17</v>
      </c>
      <c r="L7533">
        <v>2022</v>
      </c>
      <c r="M7533" t="s">
        <v>120</v>
      </c>
    </row>
    <row r="7534" spans="1:13" x14ac:dyDescent="0.25">
      <c r="A7534" s="1">
        <v>44882</v>
      </c>
      <c r="B7534" s="2">
        <v>0.37638888888888888</v>
      </c>
      <c r="C7534" t="s">
        <v>33</v>
      </c>
      <c r="D7534" t="s">
        <v>28</v>
      </c>
      <c r="E7534">
        <v>3</v>
      </c>
      <c r="F7534">
        <v>6</v>
      </c>
      <c r="G7534" t="s">
        <v>20</v>
      </c>
      <c r="H7534" t="s">
        <v>223</v>
      </c>
      <c r="I7534">
        <v>5204</v>
      </c>
      <c r="J7534" t="s">
        <v>16</v>
      </c>
      <c r="K7534" t="s">
        <v>17</v>
      </c>
      <c r="L7534">
        <v>2022</v>
      </c>
      <c r="M7534" t="s">
        <v>120</v>
      </c>
    </row>
    <row r="7535" spans="1:13" x14ac:dyDescent="0.25">
      <c r="A7535" s="1">
        <v>44882</v>
      </c>
      <c r="B7535" s="2">
        <v>0.65486111111111112</v>
      </c>
      <c r="C7535" t="s">
        <v>33</v>
      </c>
      <c r="D7535" t="s">
        <v>57</v>
      </c>
      <c r="E7535">
        <v>0</v>
      </c>
      <c r="F7535">
        <v>0</v>
      </c>
      <c r="G7535" t="s">
        <v>20</v>
      </c>
      <c r="H7535" t="s">
        <v>223</v>
      </c>
      <c r="I7535">
        <v>5178</v>
      </c>
      <c r="J7535" t="s">
        <v>16</v>
      </c>
      <c r="K7535" t="s">
        <v>17</v>
      </c>
      <c r="L7535">
        <v>2022</v>
      </c>
      <c r="M7535" t="s">
        <v>120</v>
      </c>
    </row>
    <row r="7536" spans="1:13" x14ac:dyDescent="0.25">
      <c r="A7536" s="1">
        <v>44882</v>
      </c>
      <c r="B7536" s="2">
        <v>0.74791666666666667</v>
      </c>
      <c r="C7536" t="s">
        <v>33</v>
      </c>
      <c r="D7536" t="s">
        <v>116</v>
      </c>
      <c r="E7536">
        <v>12</v>
      </c>
      <c r="F7536">
        <v>15</v>
      </c>
      <c r="G7536" t="s">
        <v>32</v>
      </c>
      <c r="H7536" t="s">
        <v>223</v>
      </c>
      <c r="I7536">
        <v>5289</v>
      </c>
      <c r="J7536" t="s">
        <v>55</v>
      </c>
      <c r="K7536" t="s">
        <v>56</v>
      </c>
      <c r="L7536">
        <v>2022</v>
      </c>
      <c r="M7536" t="s">
        <v>120</v>
      </c>
    </row>
    <row r="7537" spans="1:13" x14ac:dyDescent="0.25">
      <c r="A7537" s="1">
        <v>44882</v>
      </c>
      <c r="B7537" s="2">
        <v>0.81319444444444444</v>
      </c>
      <c r="C7537" t="s">
        <v>33</v>
      </c>
      <c r="D7537" t="s">
        <v>14</v>
      </c>
      <c r="E7537">
        <v>6</v>
      </c>
      <c r="F7537">
        <v>9</v>
      </c>
      <c r="G7537" t="s">
        <v>15</v>
      </c>
      <c r="H7537" t="s">
        <v>221</v>
      </c>
      <c r="I7537">
        <v>5511</v>
      </c>
      <c r="J7537" t="s">
        <v>16</v>
      </c>
      <c r="K7537" t="s">
        <v>17</v>
      </c>
      <c r="L7537">
        <v>2022</v>
      </c>
      <c r="M7537" t="s">
        <v>120</v>
      </c>
    </row>
    <row r="7538" spans="1:13" x14ac:dyDescent="0.25">
      <c r="A7538" s="1">
        <v>44883</v>
      </c>
      <c r="B7538" s="2">
        <v>0.32916666666666666</v>
      </c>
      <c r="C7538" t="s">
        <v>40</v>
      </c>
      <c r="D7538" t="s">
        <v>86</v>
      </c>
      <c r="E7538">
        <v>3</v>
      </c>
      <c r="F7538">
        <v>6</v>
      </c>
      <c r="G7538" t="s">
        <v>32</v>
      </c>
      <c r="H7538" t="s">
        <v>223</v>
      </c>
      <c r="I7538">
        <v>5315</v>
      </c>
      <c r="J7538" t="s">
        <v>16</v>
      </c>
      <c r="K7538" t="s">
        <v>17</v>
      </c>
      <c r="L7538">
        <v>2022</v>
      </c>
      <c r="M7538" t="s">
        <v>120</v>
      </c>
    </row>
    <row r="7539" spans="1:13" x14ac:dyDescent="0.25">
      <c r="A7539" s="1">
        <v>44883</v>
      </c>
      <c r="B7539" s="2">
        <v>0.5444444444444444</v>
      </c>
      <c r="C7539" t="s">
        <v>40</v>
      </c>
      <c r="D7539" t="s">
        <v>87</v>
      </c>
      <c r="E7539">
        <v>0</v>
      </c>
      <c r="F7539">
        <v>0</v>
      </c>
      <c r="G7539" t="s">
        <v>15</v>
      </c>
      <c r="H7539" t="s">
        <v>221</v>
      </c>
      <c r="I7539">
        <v>5911</v>
      </c>
      <c r="J7539" t="s">
        <v>16</v>
      </c>
      <c r="K7539" t="s">
        <v>17</v>
      </c>
      <c r="L7539">
        <v>2022</v>
      </c>
      <c r="M7539" t="s">
        <v>120</v>
      </c>
    </row>
    <row r="7540" spans="1:13" x14ac:dyDescent="0.25">
      <c r="A7540" s="1">
        <v>44883</v>
      </c>
      <c r="B7540" s="2">
        <v>0.54791666666666672</v>
      </c>
      <c r="C7540" t="s">
        <v>40</v>
      </c>
      <c r="D7540" t="s">
        <v>87</v>
      </c>
      <c r="E7540">
        <v>3</v>
      </c>
      <c r="F7540">
        <v>6</v>
      </c>
      <c r="G7540" t="s">
        <v>23</v>
      </c>
      <c r="H7540" t="s">
        <v>221</v>
      </c>
      <c r="I7540">
        <v>5836</v>
      </c>
      <c r="J7540" t="s">
        <v>16</v>
      </c>
      <c r="K7540" t="s">
        <v>17</v>
      </c>
      <c r="L7540">
        <v>2022</v>
      </c>
      <c r="M7540" t="s">
        <v>120</v>
      </c>
    </row>
    <row r="7541" spans="1:13" x14ac:dyDescent="0.25">
      <c r="A7541" s="1">
        <v>44883</v>
      </c>
      <c r="B7541" s="2">
        <v>0.63888888888888884</v>
      </c>
      <c r="C7541" t="s">
        <v>40</v>
      </c>
      <c r="D7541" t="s">
        <v>36</v>
      </c>
      <c r="E7541">
        <v>5</v>
      </c>
      <c r="F7541">
        <v>8</v>
      </c>
      <c r="G7541" t="s">
        <v>23</v>
      </c>
      <c r="H7541" t="s">
        <v>221</v>
      </c>
      <c r="I7541">
        <v>5931</v>
      </c>
      <c r="J7541" t="s">
        <v>16</v>
      </c>
      <c r="K7541" t="s">
        <v>17</v>
      </c>
      <c r="L7541">
        <v>2022</v>
      </c>
      <c r="M7541" t="s">
        <v>120</v>
      </c>
    </row>
    <row r="7542" spans="1:13" x14ac:dyDescent="0.25">
      <c r="A7542" s="1">
        <v>44883</v>
      </c>
      <c r="B7542" s="2">
        <v>0.65347222222222223</v>
      </c>
      <c r="C7542" t="s">
        <v>40</v>
      </c>
      <c r="D7542" t="s">
        <v>19</v>
      </c>
      <c r="E7542">
        <v>8</v>
      </c>
      <c r="F7542">
        <v>11</v>
      </c>
      <c r="G7542" t="s">
        <v>32</v>
      </c>
      <c r="H7542" t="s">
        <v>223</v>
      </c>
      <c r="I7542">
        <v>5057</v>
      </c>
      <c r="J7542" t="s">
        <v>16</v>
      </c>
      <c r="K7542" t="s">
        <v>17</v>
      </c>
      <c r="L7542">
        <v>2022</v>
      </c>
      <c r="M7542" t="s">
        <v>120</v>
      </c>
    </row>
    <row r="7543" spans="1:13" x14ac:dyDescent="0.25">
      <c r="A7543" s="1">
        <v>44884</v>
      </c>
      <c r="B7543" s="2">
        <v>0.60972222222222228</v>
      </c>
      <c r="C7543" t="s">
        <v>50</v>
      </c>
      <c r="D7543" t="s">
        <v>62</v>
      </c>
      <c r="E7543">
        <v>0</v>
      </c>
      <c r="F7543">
        <v>0</v>
      </c>
      <c r="G7543" t="s">
        <v>32</v>
      </c>
      <c r="H7543" t="s">
        <v>223</v>
      </c>
      <c r="I7543">
        <v>5157</v>
      </c>
      <c r="J7543" t="s">
        <v>16</v>
      </c>
      <c r="K7543" t="s">
        <v>17</v>
      </c>
      <c r="L7543">
        <v>2022</v>
      </c>
      <c r="M7543" t="s">
        <v>120</v>
      </c>
    </row>
    <row r="7544" spans="1:13" x14ac:dyDescent="0.25">
      <c r="A7544" s="1">
        <v>44884</v>
      </c>
      <c r="B7544" s="2">
        <v>0.80902777777777779</v>
      </c>
      <c r="C7544" t="s">
        <v>50</v>
      </c>
      <c r="D7544" t="s">
        <v>51</v>
      </c>
      <c r="E7544">
        <v>3</v>
      </c>
      <c r="F7544">
        <v>7</v>
      </c>
      <c r="G7544" t="s">
        <v>32</v>
      </c>
      <c r="H7544" t="s">
        <v>223</v>
      </c>
      <c r="I7544">
        <v>5128</v>
      </c>
      <c r="J7544" t="s">
        <v>16</v>
      </c>
      <c r="K7544" t="s">
        <v>17</v>
      </c>
      <c r="L7544">
        <v>2022</v>
      </c>
      <c r="M7544" t="s">
        <v>120</v>
      </c>
    </row>
    <row r="7545" spans="1:13" x14ac:dyDescent="0.25">
      <c r="A7545" s="1">
        <v>44884</v>
      </c>
      <c r="B7545" s="2">
        <v>2.7777777777777776E-2</v>
      </c>
      <c r="C7545" t="s">
        <v>50</v>
      </c>
      <c r="D7545" t="s">
        <v>14</v>
      </c>
      <c r="E7545">
        <v>5</v>
      </c>
      <c r="F7545">
        <v>12</v>
      </c>
      <c r="G7545" t="s">
        <v>23</v>
      </c>
      <c r="H7545" t="s">
        <v>221</v>
      </c>
      <c r="I7545">
        <v>5656</v>
      </c>
      <c r="J7545" t="s">
        <v>16</v>
      </c>
      <c r="K7545" t="s">
        <v>17</v>
      </c>
      <c r="L7545">
        <v>2022</v>
      </c>
      <c r="M7545" t="s">
        <v>120</v>
      </c>
    </row>
    <row r="7546" spans="1:13" x14ac:dyDescent="0.25">
      <c r="A7546" s="1">
        <v>44884</v>
      </c>
      <c r="B7546" s="2">
        <v>7.7777777777777779E-2</v>
      </c>
      <c r="C7546" t="s">
        <v>50</v>
      </c>
      <c r="D7546" t="s">
        <v>63</v>
      </c>
      <c r="E7546">
        <v>0</v>
      </c>
      <c r="F7546">
        <v>0</v>
      </c>
      <c r="G7546" t="s">
        <v>15</v>
      </c>
      <c r="H7546" t="s">
        <v>221</v>
      </c>
      <c r="I7546">
        <v>5532</v>
      </c>
      <c r="J7546" t="s">
        <v>16</v>
      </c>
      <c r="K7546" t="s">
        <v>17</v>
      </c>
      <c r="L7546">
        <v>2022</v>
      </c>
      <c r="M7546" t="s">
        <v>120</v>
      </c>
    </row>
    <row r="7547" spans="1:13" x14ac:dyDescent="0.25">
      <c r="A7547" s="1">
        <v>44884</v>
      </c>
      <c r="B7547" s="2">
        <v>0.6645833333333333</v>
      </c>
      <c r="C7547" t="s">
        <v>50</v>
      </c>
      <c r="D7547" t="s">
        <v>109</v>
      </c>
      <c r="E7547">
        <v>3</v>
      </c>
      <c r="F7547">
        <v>8</v>
      </c>
      <c r="G7547" t="s">
        <v>20</v>
      </c>
      <c r="H7547" t="s">
        <v>222</v>
      </c>
      <c r="I7547">
        <v>6181</v>
      </c>
      <c r="J7547" t="s">
        <v>16</v>
      </c>
      <c r="K7547" t="s">
        <v>17</v>
      </c>
      <c r="L7547">
        <v>2022</v>
      </c>
      <c r="M7547" t="s">
        <v>120</v>
      </c>
    </row>
    <row r="7548" spans="1:13" x14ac:dyDescent="0.25">
      <c r="A7548" s="1">
        <v>44885</v>
      </c>
      <c r="B7548" s="2">
        <v>0.57152777777777775</v>
      </c>
      <c r="C7548" t="s">
        <v>53</v>
      </c>
      <c r="D7548" t="s">
        <v>35</v>
      </c>
      <c r="E7548">
        <v>0</v>
      </c>
      <c r="F7548">
        <v>0</v>
      </c>
      <c r="G7548" t="s">
        <v>23</v>
      </c>
      <c r="H7548" t="s">
        <v>221</v>
      </c>
      <c r="I7548">
        <v>5791</v>
      </c>
      <c r="J7548" t="s">
        <v>16</v>
      </c>
      <c r="K7548" t="s">
        <v>17</v>
      </c>
      <c r="L7548">
        <v>2022</v>
      </c>
      <c r="M7548" t="s">
        <v>120</v>
      </c>
    </row>
    <row r="7549" spans="1:13" x14ac:dyDescent="0.25">
      <c r="A7549" s="1">
        <v>44885</v>
      </c>
      <c r="B7549" s="2">
        <v>0.57708333333333328</v>
      </c>
      <c r="C7549" t="s">
        <v>53</v>
      </c>
      <c r="D7549" t="s">
        <v>68</v>
      </c>
      <c r="E7549">
        <v>0</v>
      </c>
      <c r="F7549">
        <v>0</v>
      </c>
      <c r="G7549" t="s">
        <v>32</v>
      </c>
      <c r="H7549" t="s">
        <v>223</v>
      </c>
      <c r="I7549">
        <v>5213</v>
      </c>
      <c r="J7549" t="s">
        <v>16</v>
      </c>
      <c r="K7549" t="s">
        <v>17</v>
      </c>
      <c r="L7549">
        <v>2022</v>
      </c>
      <c r="M7549" t="s">
        <v>120</v>
      </c>
    </row>
    <row r="7550" spans="1:13" x14ac:dyDescent="0.25">
      <c r="A7550" s="1">
        <v>44885</v>
      </c>
      <c r="B7550" s="2">
        <v>0.59652777777777777</v>
      </c>
      <c r="C7550" t="s">
        <v>53</v>
      </c>
      <c r="D7550" t="s">
        <v>85</v>
      </c>
      <c r="E7550">
        <v>22</v>
      </c>
      <c r="F7550">
        <v>26</v>
      </c>
      <c r="G7550" t="s">
        <v>15</v>
      </c>
      <c r="H7550" t="s">
        <v>221</v>
      </c>
      <c r="I7550">
        <v>5591</v>
      </c>
      <c r="J7550" t="s">
        <v>55</v>
      </c>
      <c r="K7550" t="s">
        <v>56</v>
      </c>
      <c r="L7550">
        <v>2022</v>
      </c>
      <c r="M7550" t="s">
        <v>120</v>
      </c>
    </row>
    <row r="7551" spans="1:13" x14ac:dyDescent="0.25">
      <c r="A7551" s="1">
        <v>44885</v>
      </c>
      <c r="B7551" s="2">
        <v>0.69236111111111109</v>
      </c>
      <c r="C7551" t="s">
        <v>53</v>
      </c>
      <c r="D7551" t="s">
        <v>34</v>
      </c>
      <c r="E7551">
        <v>4</v>
      </c>
      <c r="F7551">
        <v>8</v>
      </c>
      <c r="G7551" t="s">
        <v>15</v>
      </c>
      <c r="H7551" t="s">
        <v>221</v>
      </c>
      <c r="I7551">
        <v>5701</v>
      </c>
      <c r="J7551" t="s">
        <v>16</v>
      </c>
      <c r="K7551" t="s">
        <v>17</v>
      </c>
      <c r="L7551">
        <v>2022</v>
      </c>
      <c r="M7551" t="s">
        <v>120</v>
      </c>
    </row>
    <row r="7552" spans="1:13" x14ac:dyDescent="0.25">
      <c r="A7552" s="1">
        <v>44886</v>
      </c>
      <c r="B7552" s="2">
        <v>0.83819444444444446</v>
      </c>
      <c r="C7552" t="s">
        <v>13</v>
      </c>
      <c r="D7552" t="s">
        <v>36</v>
      </c>
      <c r="E7552">
        <v>0</v>
      </c>
      <c r="F7552">
        <v>0</v>
      </c>
      <c r="G7552" t="s">
        <v>15</v>
      </c>
      <c r="H7552" t="s">
        <v>221</v>
      </c>
      <c r="I7552">
        <v>6131</v>
      </c>
      <c r="J7552" t="s">
        <v>16</v>
      </c>
      <c r="K7552" t="s">
        <v>17</v>
      </c>
      <c r="L7552">
        <v>2022</v>
      </c>
      <c r="M7552" t="s">
        <v>120</v>
      </c>
    </row>
    <row r="7553" spans="1:13" x14ac:dyDescent="0.25">
      <c r="A7553" s="1">
        <v>44887</v>
      </c>
      <c r="B7553" s="2">
        <v>0.26874999999999999</v>
      </c>
      <c r="C7553" t="s">
        <v>21</v>
      </c>
      <c r="D7553" t="s">
        <v>72</v>
      </c>
      <c r="E7553">
        <v>0</v>
      </c>
      <c r="F7553">
        <v>0</v>
      </c>
      <c r="G7553" t="s">
        <v>32</v>
      </c>
      <c r="H7553" t="s">
        <v>222</v>
      </c>
      <c r="I7553">
        <v>6166</v>
      </c>
      <c r="J7553" t="s">
        <v>16</v>
      </c>
      <c r="K7553" t="s">
        <v>17</v>
      </c>
      <c r="L7553">
        <v>2022</v>
      </c>
      <c r="M7553" t="s">
        <v>120</v>
      </c>
    </row>
    <row r="7554" spans="1:13" x14ac:dyDescent="0.25">
      <c r="A7554" s="1">
        <v>44888</v>
      </c>
      <c r="B7554" s="2">
        <v>0.26666666666666666</v>
      </c>
      <c r="C7554" t="s">
        <v>25</v>
      </c>
      <c r="D7554" t="s">
        <v>86</v>
      </c>
      <c r="E7554">
        <v>3</v>
      </c>
      <c r="F7554">
        <v>6</v>
      </c>
      <c r="G7554" t="s">
        <v>20</v>
      </c>
      <c r="H7554" t="s">
        <v>223</v>
      </c>
      <c r="I7554">
        <v>5335</v>
      </c>
      <c r="J7554" t="s">
        <v>16</v>
      </c>
      <c r="K7554" t="s">
        <v>17</v>
      </c>
      <c r="L7554">
        <v>2022</v>
      </c>
      <c r="M7554" t="s">
        <v>120</v>
      </c>
    </row>
    <row r="7555" spans="1:13" x14ac:dyDescent="0.25">
      <c r="A7555" s="1">
        <v>44888</v>
      </c>
      <c r="B7555" s="2">
        <v>0.3888888888888889</v>
      </c>
      <c r="C7555" t="s">
        <v>25</v>
      </c>
      <c r="D7555" t="s">
        <v>59</v>
      </c>
      <c r="E7555">
        <v>8</v>
      </c>
      <c r="F7555">
        <v>11</v>
      </c>
      <c r="G7555" t="s">
        <v>20</v>
      </c>
      <c r="H7555" t="s">
        <v>223</v>
      </c>
      <c r="I7555">
        <v>5097</v>
      </c>
      <c r="J7555" t="s">
        <v>16</v>
      </c>
      <c r="K7555" t="s">
        <v>17</v>
      </c>
      <c r="L7555">
        <v>2022</v>
      </c>
      <c r="M7555" t="s">
        <v>120</v>
      </c>
    </row>
    <row r="7556" spans="1:13" x14ac:dyDescent="0.25">
      <c r="A7556" s="1">
        <v>44888</v>
      </c>
      <c r="B7556" s="2">
        <v>0.47291666666666665</v>
      </c>
      <c r="C7556" t="s">
        <v>25</v>
      </c>
      <c r="D7556" t="s">
        <v>37</v>
      </c>
      <c r="E7556">
        <v>0</v>
      </c>
      <c r="F7556">
        <v>0</v>
      </c>
      <c r="G7556" t="s">
        <v>32</v>
      </c>
      <c r="H7556" t="s">
        <v>223</v>
      </c>
      <c r="I7556">
        <v>5297</v>
      </c>
      <c r="J7556" t="s">
        <v>16</v>
      </c>
      <c r="K7556" t="s">
        <v>17</v>
      </c>
      <c r="L7556">
        <v>2022</v>
      </c>
      <c r="M7556" t="s">
        <v>120</v>
      </c>
    </row>
    <row r="7557" spans="1:13" x14ac:dyDescent="0.25">
      <c r="A7557" s="1">
        <v>44888</v>
      </c>
      <c r="B7557" s="2">
        <v>0.47569444444444442</v>
      </c>
      <c r="C7557" t="s">
        <v>25</v>
      </c>
      <c r="D7557" t="s">
        <v>98</v>
      </c>
      <c r="E7557">
        <v>0</v>
      </c>
      <c r="F7557">
        <v>0</v>
      </c>
      <c r="G7557" t="s">
        <v>20</v>
      </c>
      <c r="H7557" t="s">
        <v>223</v>
      </c>
      <c r="I7557">
        <v>5269</v>
      </c>
      <c r="J7557" t="s">
        <v>16</v>
      </c>
      <c r="K7557" t="s">
        <v>17</v>
      </c>
      <c r="L7557">
        <v>2022</v>
      </c>
      <c r="M7557" t="s">
        <v>120</v>
      </c>
    </row>
    <row r="7558" spans="1:13" x14ac:dyDescent="0.25">
      <c r="A7558" s="1">
        <v>44888</v>
      </c>
      <c r="B7558" s="2">
        <v>0.67638888888888893</v>
      </c>
      <c r="C7558" t="s">
        <v>25</v>
      </c>
      <c r="D7558" t="s">
        <v>103</v>
      </c>
      <c r="E7558">
        <v>0</v>
      </c>
      <c r="F7558">
        <v>0</v>
      </c>
      <c r="G7558" t="s">
        <v>23</v>
      </c>
      <c r="H7558" t="s">
        <v>221</v>
      </c>
      <c r="I7558">
        <v>5851</v>
      </c>
      <c r="J7558" t="s">
        <v>16</v>
      </c>
      <c r="K7558" t="s">
        <v>17</v>
      </c>
      <c r="L7558">
        <v>2022</v>
      </c>
      <c r="M7558" t="s">
        <v>120</v>
      </c>
    </row>
    <row r="7559" spans="1:13" x14ac:dyDescent="0.25">
      <c r="A7559" s="1">
        <v>44888</v>
      </c>
      <c r="B7559" s="2">
        <v>0.73750000000000004</v>
      </c>
      <c r="C7559" t="s">
        <v>25</v>
      </c>
      <c r="D7559" t="s">
        <v>49</v>
      </c>
      <c r="E7559">
        <v>3</v>
      </c>
      <c r="F7559">
        <v>6</v>
      </c>
      <c r="G7559" t="s">
        <v>15</v>
      </c>
      <c r="H7559" t="s">
        <v>221</v>
      </c>
      <c r="I7559">
        <v>5661</v>
      </c>
      <c r="J7559" t="s">
        <v>16</v>
      </c>
      <c r="K7559" t="s">
        <v>17</v>
      </c>
      <c r="L7559">
        <v>2022</v>
      </c>
      <c r="M7559" t="s">
        <v>120</v>
      </c>
    </row>
    <row r="7560" spans="1:13" x14ac:dyDescent="0.25">
      <c r="A7560" s="1">
        <v>44888</v>
      </c>
      <c r="B7560" s="2">
        <v>0.75138888888888888</v>
      </c>
      <c r="C7560" t="s">
        <v>25</v>
      </c>
      <c r="D7560" t="s">
        <v>27</v>
      </c>
      <c r="E7560">
        <v>6</v>
      </c>
      <c r="F7560">
        <v>9</v>
      </c>
      <c r="G7560" t="s">
        <v>15</v>
      </c>
      <c r="H7560" t="s">
        <v>221</v>
      </c>
      <c r="I7560">
        <v>5896</v>
      </c>
      <c r="J7560" t="s">
        <v>16</v>
      </c>
      <c r="K7560" t="s">
        <v>17</v>
      </c>
      <c r="L7560">
        <v>2022</v>
      </c>
      <c r="M7560" t="s">
        <v>120</v>
      </c>
    </row>
    <row r="7561" spans="1:13" x14ac:dyDescent="0.25">
      <c r="A7561" s="1">
        <v>44888</v>
      </c>
      <c r="B7561" s="2">
        <v>0.83402777777777781</v>
      </c>
      <c r="C7561" t="s">
        <v>25</v>
      </c>
      <c r="D7561" t="s">
        <v>37</v>
      </c>
      <c r="E7561">
        <v>3</v>
      </c>
      <c r="F7561">
        <v>6</v>
      </c>
      <c r="G7561" t="s">
        <v>20</v>
      </c>
      <c r="H7561" t="s">
        <v>223</v>
      </c>
      <c r="I7561">
        <v>5333</v>
      </c>
      <c r="J7561" t="s">
        <v>16</v>
      </c>
      <c r="K7561" t="s">
        <v>17</v>
      </c>
      <c r="L7561">
        <v>2022</v>
      </c>
      <c r="M7561" t="s">
        <v>120</v>
      </c>
    </row>
    <row r="7562" spans="1:13" x14ac:dyDescent="0.25">
      <c r="A7562" s="1">
        <v>44889</v>
      </c>
      <c r="B7562" s="2">
        <v>0.69652777777777775</v>
      </c>
      <c r="C7562" t="s">
        <v>33</v>
      </c>
      <c r="D7562" t="s">
        <v>42</v>
      </c>
      <c r="E7562">
        <v>4</v>
      </c>
      <c r="F7562">
        <v>7</v>
      </c>
      <c r="G7562" t="s">
        <v>32</v>
      </c>
      <c r="H7562" t="s">
        <v>223</v>
      </c>
      <c r="I7562">
        <v>5336</v>
      </c>
      <c r="J7562" t="s">
        <v>16</v>
      </c>
      <c r="K7562" t="s">
        <v>17</v>
      </c>
      <c r="L7562">
        <v>2022</v>
      </c>
      <c r="M7562" t="s">
        <v>120</v>
      </c>
    </row>
    <row r="7563" spans="1:13" x14ac:dyDescent="0.25">
      <c r="A7563" s="1">
        <v>44889</v>
      </c>
      <c r="B7563" s="2">
        <v>0.84722222222222221</v>
      </c>
      <c r="C7563" t="s">
        <v>33</v>
      </c>
      <c r="D7563" t="s">
        <v>59</v>
      </c>
      <c r="E7563">
        <v>0</v>
      </c>
      <c r="F7563">
        <v>0</v>
      </c>
      <c r="G7563" t="s">
        <v>32</v>
      </c>
      <c r="H7563" t="s">
        <v>223</v>
      </c>
      <c r="I7563">
        <v>5180</v>
      </c>
      <c r="J7563" t="s">
        <v>55</v>
      </c>
      <c r="K7563" t="s">
        <v>56</v>
      </c>
      <c r="L7563">
        <v>2022</v>
      </c>
      <c r="M7563" t="s">
        <v>120</v>
      </c>
    </row>
    <row r="7564" spans="1:13" x14ac:dyDescent="0.25">
      <c r="A7564" s="1">
        <v>44889</v>
      </c>
      <c r="B7564" s="2">
        <v>0.85972222222222228</v>
      </c>
      <c r="C7564" t="s">
        <v>33</v>
      </c>
      <c r="D7564" t="s">
        <v>88</v>
      </c>
      <c r="E7564">
        <v>0</v>
      </c>
      <c r="F7564">
        <v>0</v>
      </c>
      <c r="G7564" t="s">
        <v>15</v>
      </c>
      <c r="H7564" t="s">
        <v>221</v>
      </c>
      <c r="I7564">
        <v>5616</v>
      </c>
      <c r="J7564" t="s">
        <v>45</v>
      </c>
      <c r="K7564" t="s">
        <v>46</v>
      </c>
      <c r="L7564">
        <v>2022</v>
      </c>
      <c r="M7564" t="s">
        <v>120</v>
      </c>
    </row>
    <row r="7565" spans="1:13" x14ac:dyDescent="0.25">
      <c r="A7565" s="1">
        <v>44890</v>
      </c>
      <c r="B7565" s="2">
        <v>0.61736111111111114</v>
      </c>
      <c r="C7565" t="s">
        <v>40</v>
      </c>
      <c r="D7565" t="s">
        <v>86</v>
      </c>
      <c r="E7565">
        <v>3</v>
      </c>
      <c r="F7565">
        <v>6</v>
      </c>
      <c r="G7565" t="s">
        <v>32</v>
      </c>
      <c r="H7565" t="s">
        <v>223</v>
      </c>
      <c r="I7565">
        <v>5251</v>
      </c>
      <c r="J7565" t="s">
        <v>38</v>
      </c>
      <c r="K7565" t="s">
        <v>39</v>
      </c>
      <c r="L7565">
        <v>2022</v>
      </c>
      <c r="M7565" t="s">
        <v>120</v>
      </c>
    </row>
    <row r="7566" spans="1:13" x14ac:dyDescent="0.25">
      <c r="A7566" s="1">
        <v>44890</v>
      </c>
      <c r="B7566" s="2">
        <v>0.63680555555555551</v>
      </c>
      <c r="C7566" t="s">
        <v>40</v>
      </c>
      <c r="D7566" t="s">
        <v>42</v>
      </c>
      <c r="E7566">
        <v>5</v>
      </c>
      <c r="F7566">
        <v>8</v>
      </c>
      <c r="G7566" t="s">
        <v>20</v>
      </c>
      <c r="H7566" t="s">
        <v>223</v>
      </c>
      <c r="I7566">
        <v>5034</v>
      </c>
      <c r="J7566" t="s">
        <v>16</v>
      </c>
      <c r="K7566" t="s">
        <v>17</v>
      </c>
      <c r="L7566">
        <v>2022</v>
      </c>
      <c r="M7566" t="s">
        <v>120</v>
      </c>
    </row>
    <row r="7567" spans="1:13" x14ac:dyDescent="0.25">
      <c r="A7567" s="1">
        <v>44890</v>
      </c>
      <c r="B7567" s="2">
        <v>0.66249999999999998</v>
      </c>
      <c r="C7567" t="s">
        <v>40</v>
      </c>
      <c r="D7567" t="s">
        <v>35</v>
      </c>
      <c r="E7567">
        <v>12</v>
      </c>
      <c r="F7567">
        <v>15</v>
      </c>
      <c r="G7567" t="s">
        <v>15</v>
      </c>
      <c r="H7567" t="s">
        <v>221</v>
      </c>
      <c r="I7567">
        <v>6116</v>
      </c>
      <c r="J7567" t="s">
        <v>38</v>
      </c>
      <c r="K7567" t="s">
        <v>39</v>
      </c>
      <c r="L7567">
        <v>2022</v>
      </c>
      <c r="M7567" t="s">
        <v>120</v>
      </c>
    </row>
    <row r="7568" spans="1:13" x14ac:dyDescent="0.25">
      <c r="A7568" s="1">
        <v>44890</v>
      </c>
      <c r="B7568" s="2">
        <v>0.66805555555555551</v>
      </c>
      <c r="C7568" t="s">
        <v>40</v>
      </c>
      <c r="D7568" t="s">
        <v>77</v>
      </c>
      <c r="E7568">
        <v>7</v>
      </c>
      <c r="F7568">
        <v>10</v>
      </c>
      <c r="G7568" t="s">
        <v>15</v>
      </c>
      <c r="H7568" t="s">
        <v>221</v>
      </c>
      <c r="I7568">
        <v>5816</v>
      </c>
      <c r="J7568" t="s">
        <v>16</v>
      </c>
      <c r="K7568" t="s">
        <v>17</v>
      </c>
      <c r="L7568">
        <v>2022</v>
      </c>
      <c r="M7568" t="s">
        <v>120</v>
      </c>
    </row>
    <row r="7569" spans="1:13" x14ac:dyDescent="0.25">
      <c r="A7569" s="1">
        <v>44890</v>
      </c>
      <c r="B7569" s="2">
        <v>0.83958333333333335</v>
      </c>
      <c r="C7569" t="s">
        <v>40</v>
      </c>
      <c r="D7569" t="s">
        <v>69</v>
      </c>
      <c r="E7569">
        <v>7</v>
      </c>
      <c r="F7569">
        <v>12</v>
      </c>
      <c r="G7569" t="s">
        <v>32</v>
      </c>
      <c r="H7569" t="s">
        <v>223</v>
      </c>
      <c r="I7569">
        <v>5166</v>
      </c>
      <c r="J7569" t="s">
        <v>16</v>
      </c>
      <c r="K7569" t="s">
        <v>17</v>
      </c>
      <c r="L7569">
        <v>2022</v>
      </c>
      <c r="M7569" t="s">
        <v>120</v>
      </c>
    </row>
    <row r="7570" spans="1:13" x14ac:dyDescent="0.25">
      <c r="A7570" s="1">
        <v>44891</v>
      </c>
      <c r="B7570" s="2">
        <v>0.59930555555555554</v>
      </c>
      <c r="C7570" t="s">
        <v>50</v>
      </c>
      <c r="D7570" t="s">
        <v>52</v>
      </c>
      <c r="E7570">
        <v>0</v>
      </c>
      <c r="F7570">
        <v>0</v>
      </c>
      <c r="G7570" t="s">
        <v>23</v>
      </c>
      <c r="H7570" t="s">
        <v>221</v>
      </c>
      <c r="I7570">
        <v>6056</v>
      </c>
      <c r="J7570" t="s">
        <v>91</v>
      </c>
      <c r="K7570" t="s">
        <v>92</v>
      </c>
      <c r="L7570">
        <v>2022</v>
      </c>
      <c r="M7570" t="s">
        <v>120</v>
      </c>
    </row>
    <row r="7571" spans="1:13" x14ac:dyDescent="0.25">
      <c r="A7571" s="1">
        <v>44891</v>
      </c>
      <c r="B7571" s="2">
        <v>0.79791666666666672</v>
      </c>
      <c r="C7571" t="s">
        <v>50</v>
      </c>
      <c r="D7571" t="s">
        <v>79</v>
      </c>
      <c r="E7571">
        <v>3</v>
      </c>
      <c r="F7571">
        <v>8</v>
      </c>
      <c r="G7571" t="s">
        <v>23</v>
      </c>
      <c r="H7571" t="s">
        <v>221</v>
      </c>
      <c r="I7571">
        <v>6001</v>
      </c>
      <c r="J7571" t="s">
        <v>16</v>
      </c>
      <c r="K7571" t="s">
        <v>17</v>
      </c>
      <c r="L7571">
        <v>2022</v>
      </c>
      <c r="M7571" t="s">
        <v>120</v>
      </c>
    </row>
    <row r="7572" spans="1:13" x14ac:dyDescent="0.25">
      <c r="A7572" s="1">
        <v>44891</v>
      </c>
      <c r="B7572" s="2">
        <v>0.83750000000000002</v>
      </c>
      <c r="C7572" t="s">
        <v>50</v>
      </c>
      <c r="D7572" t="s">
        <v>48</v>
      </c>
      <c r="E7572">
        <v>3</v>
      </c>
      <c r="F7572">
        <v>8</v>
      </c>
      <c r="G7572" t="s">
        <v>23</v>
      </c>
      <c r="H7572" t="s">
        <v>221</v>
      </c>
      <c r="I7572">
        <v>5761</v>
      </c>
      <c r="J7572" t="s">
        <v>55</v>
      </c>
      <c r="K7572" t="s">
        <v>56</v>
      </c>
      <c r="L7572">
        <v>2022</v>
      </c>
      <c r="M7572" t="s">
        <v>120</v>
      </c>
    </row>
    <row r="7573" spans="1:13" x14ac:dyDescent="0.25">
      <c r="A7573" s="1">
        <v>44891</v>
      </c>
      <c r="B7573" s="2">
        <v>0.93472222222222223</v>
      </c>
      <c r="C7573" t="s">
        <v>50</v>
      </c>
      <c r="D7573" t="s">
        <v>112</v>
      </c>
      <c r="E7573">
        <v>6</v>
      </c>
      <c r="F7573">
        <v>11</v>
      </c>
      <c r="G7573" t="s">
        <v>15</v>
      </c>
      <c r="H7573" t="s">
        <v>221</v>
      </c>
      <c r="I7573">
        <v>6001</v>
      </c>
      <c r="J7573" t="s">
        <v>16</v>
      </c>
      <c r="K7573" t="s">
        <v>17</v>
      </c>
      <c r="L7573">
        <v>2022</v>
      </c>
      <c r="M7573" t="s">
        <v>120</v>
      </c>
    </row>
    <row r="7574" spans="1:13" x14ac:dyDescent="0.25">
      <c r="A7574" s="1">
        <v>44892</v>
      </c>
      <c r="B7574" s="2">
        <v>0.76458333333333328</v>
      </c>
      <c r="C7574" t="s">
        <v>53</v>
      </c>
      <c r="D7574" t="s">
        <v>93</v>
      </c>
      <c r="E7574">
        <v>5</v>
      </c>
      <c r="F7574">
        <v>10</v>
      </c>
      <c r="G7574" t="s">
        <v>20</v>
      </c>
      <c r="H7574" t="s">
        <v>223</v>
      </c>
      <c r="I7574">
        <v>5077</v>
      </c>
      <c r="J7574" t="s">
        <v>16</v>
      </c>
      <c r="K7574" t="s">
        <v>17</v>
      </c>
      <c r="L7574">
        <v>2022</v>
      </c>
      <c r="M7574" t="s">
        <v>120</v>
      </c>
    </row>
    <row r="7575" spans="1:13" x14ac:dyDescent="0.25">
      <c r="A7575" s="1">
        <v>44892</v>
      </c>
      <c r="B7575" s="2">
        <v>0.78611111111111109</v>
      </c>
      <c r="C7575" t="s">
        <v>53</v>
      </c>
      <c r="D7575" t="s">
        <v>127</v>
      </c>
      <c r="E7575">
        <v>24</v>
      </c>
      <c r="F7575">
        <v>29</v>
      </c>
      <c r="G7575" t="s">
        <v>20</v>
      </c>
      <c r="H7575" t="s">
        <v>222</v>
      </c>
      <c r="I7575">
        <v>6151</v>
      </c>
      <c r="J7575" t="s">
        <v>16</v>
      </c>
      <c r="K7575" t="s">
        <v>17</v>
      </c>
      <c r="L7575">
        <v>2022</v>
      </c>
      <c r="M7575" t="s">
        <v>120</v>
      </c>
    </row>
    <row r="7576" spans="1:13" x14ac:dyDescent="0.25">
      <c r="A7576" s="1">
        <v>44893</v>
      </c>
      <c r="B7576" s="2">
        <v>0.3347222222222222</v>
      </c>
      <c r="C7576" t="s">
        <v>13</v>
      </c>
      <c r="D7576" t="s">
        <v>112</v>
      </c>
      <c r="E7576">
        <v>5</v>
      </c>
      <c r="F7576">
        <v>8</v>
      </c>
      <c r="G7576" t="s">
        <v>23</v>
      </c>
      <c r="H7576" t="s">
        <v>221</v>
      </c>
      <c r="I7576">
        <v>5946</v>
      </c>
      <c r="J7576" t="s">
        <v>16</v>
      </c>
      <c r="K7576" t="s">
        <v>17</v>
      </c>
      <c r="L7576">
        <v>2022</v>
      </c>
      <c r="M7576" t="s">
        <v>120</v>
      </c>
    </row>
    <row r="7577" spans="1:13" x14ac:dyDescent="0.25">
      <c r="A7577" s="1">
        <v>44893</v>
      </c>
      <c r="B7577" s="2">
        <v>0.37291666666666667</v>
      </c>
      <c r="C7577" t="s">
        <v>13</v>
      </c>
      <c r="D7577" t="s">
        <v>122</v>
      </c>
      <c r="E7577">
        <v>85</v>
      </c>
      <c r="F7577">
        <v>88</v>
      </c>
      <c r="G7577" t="s">
        <v>15</v>
      </c>
      <c r="H7577" t="s">
        <v>221</v>
      </c>
      <c r="I7577">
        <v>6121</v>
      </c>
      <c r="J7577" t="s">
        <v>89</v>
      </c>
      <c r="K7577" t="s">
        <v>90</v>
      </c>
      <c r="L7577">
        <v>2022</v>
      </c>
      <c r="M7577" t="s">
        <v>120</v>
      </c>
    </row>
    <row r="7578" spans="1:13" x14ac:dyDescent="0.25">
      <c r="A7578" s="1">
        <v>44893</v>
      </c>
      <c r="B7578" s="2">
        <v>0.40833333333333333</v>
      </c>
      <c r="C7578" t="s">
        <v>13</v>
      </c>
      <c r="D7578" t="s">
        <v>79</v>
      </c>
      <c r="E7578">
        <v>3</v>
      </c>
      <c r="F7578">
        <v>6</v>
      </c>
      <c r="G7578" t="s">
        <v>15</v>
      </c>
      <c r="H7578" t="s">
        <v>221</v>
      </c>
      <c r="I7578">
        <v>5701</v>
      </c>
      <c r="J7578" t="s">
        <v>16</v>
      </c>
      <c r="K7578" t="s">
        <v>17</v>
      </c>
      <c r="L7578">
        <v>2022</v>
      </c>
      <c r="M7578" t="s">
        <v>120</v>
      </c>
    </row>
    <row r="7579" spans="1:13" x14ac:dyDescent="0.25">
      <c r="A7579" s="1">
        <v>44893</v>
      </c>
      <c r="B7579" s="2">
        <v>0.43958333333333333</v>
      </c>
      <c r="C7579" t="s">
        <v>13</v>
      </c>
      <c r="D7579" t="s">
        <v>36</v>
      </c>
      <c r="E7579">
        <v>3</v>
      </c>
      <c r="F7579">
        <v>6</v>
      </c>
      <c r="G7579" t="s">
        <v>23</v>
      </c>
      <c r="H7579" t="s">
        <v>221</v>
      </c>
      <c r="I7579">
        <v>5761</v>
      </c>
      <c r="J7579" t="s">
        <v>16</v>
      </c>
      <c r="K7579" t="s">
        <v>17</v>
      </c>
      <c r="L7579">
        <v>2022</v>
      </c>
      <c r="M7579" t="s">
        <v>120</v>
      </c>
    </row>
    <row r="7580" spans="1:13" x14ac:dyDescent="0.25">
      <c r="A7580" s="1">
        <v>44893</v>
      </c>
      <c r="B7580" s="2">
        <v>0.53680555555555554</v>
      </c>
      <c r="C7580" t="s">
        <v>13</v>
      </c>
      <c r="D7580" t="s">
        <v>49</v>
      </c>
      <c r="E7580">
        <v>4</v>
      </c>
      <c r="F7580">
        <v>7</v>
      </c>
      <c r="G7580" t="s">
        <v>23</v>
      </c>
      <c r="H7580" t="s">
        <v>221</v>
      </c>
      <c r="I7580">
        <v>5786</v>
      </c>
      <c r="J7580" t="s">
        <v>16</v>
      </c>
      <c r="K7580" t="s">
        <v>17</v>
      </c>
      <c r="L7580">
        <v>2022</v>
      </c>
      <c r="M7580" t="s">
        <v>120</v>
      </c>
    </row>
    <row r="7581" spans="1:13" x14ac:dyDescent="0.25">
      <c r="A7581" s="1">
        <v>44893</v>
      </c>
      <c r="B7581" s="2">
        <v>0.62916666666666665</v>
      </c>
      <c r="C7581" t="s">
        <v>13</v>
      </c>
      <c r="D7581" t="s">
        <v>44</v>
      </c>
      <c r="E7581">
        <v>19</v>
      </c>
      <c r="F7581">
        <v>22</v>
      </c>
      <c r="G7581" t="s">
        <v>15</v>
      </c>
      <c r="H7581" t="s">
        <v>221</v>
      </c>
      <c r="I7581">
        <v>6036</v>
      </c>
      <c r="J7581" t="s">
        <v>16</v>
      </c>
      <c r="K7581" t="s">
        <v>17</v>
      </c>
      <c r="L7581">
        <v>2022</v>
      </c>
      <c r="M7581" t="s">
        <v>120</v>
      </c>
    </row>
    <row r="7582" spans="1:13" x14ac:dyDescent="0.25">
      <c r="A7582" s="1">
        <v>44893</v>
      </c>
      <c r="B7582" s="2">
        <v>0.67291666666666672</v>
      </c>
      <c r="C7582" t="s">
        <v>13</v>
      </c>
      <c r="D7582" t="s">
        <v>95</v>
      </c>
      <c r="E7582">
        <v>4</v>
      </c>
      <c r="F7582">
        <v>7</v>
      </c>
      <c r="G7582" t="s">
        <v>15</v>
      </c>
      <c r="H7582" t="s">
        <v>221</v>
      </c>
      <c r="I7582">
        <v>5781</v>
      </c>
      <c r="J7582" t="s">
        <v>16</v>
      </c>
      <c r="K7582" t="s">
        <v>17</v>
      </c>
      <c r="L7582">
        <v>2022</v>
      </c>
      <c r="M7582" t="s">
        <v>120</v>
      </c>
    </row>
    <row r="7583" spans="1:13" x14ac:dyDescent="0.25">
      <c r="A7583" s="1">
        <v>44893</v>
      </c>
      <c r="B7583" s="2">
        <v>0.05</v>
      </c>
      <c r="C7583" t="s">
        <v>13</v>
      </c>
      <c r="D7583" t="s">
        <v>49</v>
      </c>
      <c r="E7583">
        <v>4</v>
      </c>
      <c r="F7583">
        <v>9</v>
      </c>
      <c r="G7583" t="s">
        <v>23</v>
      </c>
      <c r="H7583" t="s">
        <v>221</v>
      </c>
      <c r="I7583">
        <v>5996</v>
      </c>
      <c r="J7583" t="s">
        <v>16</v>
      </c>
      <c r="K7583" t="s">
        <v>17</v>
      </c>
      <c r="L7583">
        <v>2022</v>
      </c>
      <c r="M7583" t="s">
        <v>120</v>
      </c>
    </row>
    <row r="7584" spans="1:13" x14ac:dyDescent="0.25">
      <c r="A7584" s="1">
        <v>44894</v>
      </c>
      <c r="B7584" s="2">
        <v>0.75416666666666665</v>
      </c>
      <c r="C7584" t="s">
        <v>21</v>
      </c>
      <c r="D7584" t="s">
        <v>57</v>
      </c>
      <c r="E7584">
        <v>6</v>
      </c>
      <c r="F7584">
        <v>9</v>
      </c>
      <c r="G7584" t="s">
        <v>32</v>
      </c>
      <c r="H7584" t="s">
        <v>223</v>
      </c>
      <c r="I7584">
        <v>5350</v>
      </c>
      <c r="J7584" t="s">
        <v>16</v>
      </c>
      <c r="K7584" t="s">
        <v>17</v>
      </c>
      <c r="L7584">
        <v>2022</v>
      </c>
      <c r="M7584" t="s">
        <v>120</v>
      </c>
    </row>
    <row r="7585" spans="1:13" x14ac:dyDescent="0.25">
      <c r="A7585" s="1">
        <v>44894</v>
      </c>
      <c r="B7585" s="2">
        <v>0.92569444444444449</v>
      </c>
      <c r="C7585" t="s">
        <v>21</v>
      </c>
      <c r="D7585" t="s">
        <v>98</v>
      </c>
      <c r="E7585">
        <v>4</v>
      </c>
      <c r="F7585">
        <v>8</v>
      </c>
      <c r="G7585" t="s">
        <v>20</v>
      </c>
      <c r="H7585" t="s">
        <v>223</v>
      </c>
      <c r="I7585">
        <v>5359</v>
      </c>
      <c r="J7585" t="s">
        <v>16</v>
      </c>
      <c r="K7585" t="s">
        <v>17</v>
      </c>
      <c r="L7585">
        <v>2022</v>
      </c>
      <c r="M7585" t="s">
        <v>120</v>
      </c>
    </row>
    <row r="7586" spans="1:13" x14ac:dyDescent="0.25">
      <c r="A7586" s="1">
        <v>44895</v>
      </c>
      <c r="B7586" s="2">
        <v>0.4826388888888889</v>
      </c>
      <c r="C7586" t="s">
        <v>25</v>
      </c>
      <c r="D7586" t="s">
        <v>132</v>
      </c>
      <c r="E7586">
        <v>58</v>
      </c>
      <c r="F7586">
        <v>64</v>
      </c>
      <c r="G7586" t="s">
        <v>23</v>
      </c>
      <c r="H7586" t="s">
        <v>224</v>
      </c>
      <c r="I7586">
        <v>3018</v>
      </c>
      <c r="J7586" t="s">
        <v>107</v>
      </c>
      <c r="K7586" t="s">
        <v>56</v>
      </c>
      <c r="L7586">
        <v>2022</v>
      </c>
      <c r="M7586" t="s">
        <v>120</v>
      </c>
    </row>
    <row r="7587" spans="1:13" x14ac:dyDescent="0.25">
      <c r="A7587" s="1">
        <v>44895</v>
      </c>
      <c r="B7587" s="2">
        <v>0.33611111111111114</v>
      </c>
      <c r="C7587" t="s">
        <v>25</v>
      </c>
      <c r="D7587" t="s">
        <v>82</v>
      </c>
      <c r="E7587">
        <v>11</v>
      </c>
      <c r="F7587">
        <v>14</v>
      </c>
      <c r="G7587" t="s">
        <v>20</v>
      </c>
      <c r="H7587" t="s">
        <v>223</v>
      </c>
      <c r="I7587">
        <v>5164</v>
      </c>
      <c r="J7587" t="s">
        <v>55</v>
      </c>
      <c r="K7587" t="s">
        <v>56</v>
      </c>
      <c r="L7587">
        <v>2022</v>
      </c>
      <c r="M7587" t="s">
        <v>120</v>
      </c>
    </row>
    <row r="7588" spans="1:13" x14ac:dyDescent="0.25">
      <c r="A7588" s="1">
        <v>44895</v>
      </c>
      <c r="B7588" s="2">
        <v>0.34791666666666665</v>
      </c>
      <c r="C7588" t="s">
        <v>25</v>
      </c>
      <c r="D7588" t="s">
        <v>82</v>
      </c>
      <c r="E7588">
        <v>0</v>
      </c>
      <c r="F7588">
        <v>0</v>
      </c>
      <c r="G7588" t="s">
        <v>20</v>
      </c>
      <c r="H7588" t="s">
        <v>223</v>
      </c>
      <c r="I7588">
        <v>5240</v>
      </c>
      <c r="J7588" t="s">
        <v>16</v>
      </c>
      <c r="K7588" t="s">
        <v>17</v>
      </c>
      <c r="L7588">
        <v>2022</v>
      </c>
      <c r="M7588" t="s">
        <v>120</v>
      </c>
    </row>
    <row r="7589" spans="1:13" x14ac:dyDescent="0.25">
      <c r="A7589" s="1">
        <v>44895</v>
      </c>
      <c r="B7589" s="2">
        <v>0.47986111111111113</v>
      </c>
      <c r="C7589" t="s">
        <v>25</v>
      </c>
      <c r="D7589" t="s">
        <v>58</v>
      </c>
      <c r="E7589">
        <v>29</v>
      </c>
      <c r="F7589">
        <v>32</v>
      </c>
      <c r="G7589" t="s">
        <v>23</v>
      </c>
      <c r="H7589" t="s">
        <v>221</v>
      </c>
      <c r="I7589">
        <v>5551</v>
      </c>
      <c r="J7589" t="s">
        <v>16</v>
      </c>
      <c r="K7589" t="s">
        <v>17</v>
      </c>
      <c r="L7589">
        <v>2022</v>
      </c>
      <c r="M7589" t="s">
        <v>120</v>
      </c>
    </row>
    <row r="7590" spans="1:13" x14ac:dyDescent="0.25">
      <c r="A7590" s="1">
        <v>44895</v>
      </c>
      <c r="B7590" s="2">
        <v>0.48055555555555557</v>
      </c>
      <c r="C7590" t="s">
        <v>25</v>
      </c>
      <c r="D7590" t="s">
        <v>48</v>
      </c>
      <c r="E7590">
        <v>3</v>
      </c>
      <c r="F7590">
        <v>3</v>
      </c>
      <c r="G7590" t="s">
        <v>15</v>
      </c>
      <c r="H7590" t="s">
        <v>221</v>
      </c>
      <c r="I7590">
        <v>5926</v>
      </c>
      <c r="J7590" t="s">
        <v>16</v>
      </c>
      <c r="K7590" t="s">
        <v>17</v>
      </c>
      <c r="L7590">
        <v>2022</v>
      </c>
      <c r="M7590" t="s">
        <v>120</v>
      </c>
    </row>
    <row r="7591" spans="1:13" x14ac:dyDescent="0.25">
      <c r="A7591" s="1">
        <v>44895</v>
      </c>
      <c r="B7591" s="2">
        <v>0.58263888888888893</v>
      </c>
      <c r="C7591" t="s">
        <v>25</v>
      </c>
      <c r="D7591" t="s">
        <v>28</v>
      </c>
      <c r="E7591">
        <v>3</v>
      </c>
      <c r="F7591">
        <v>6</v>
      </c>
      <c r="G7591" t="s">
        <v>20</v>
      </c>
      <c r="H7591" t="s">
        <v>223</v>
      </c>
      <c r="I7591">
        <v>5229</v>
      </c>
      <c r="J7591" t="s">
        <v>16</v>
      </c>
      <c r="K7591" t="s">
        <v>17</v>
      </c>
      <c r="L7591">
        <v>2022</v>
      </c>
      <c r="M7591" t="s">
        <v>120</v>
      </c>
    </row>
    <row r="7592" spans="1:13" x14ac:dyDescent="0.25">
      <c r="A7592" s="1">
        <v>44896</v>
      </c>
      <c r="B7592" s="2">
        <v>0.62847222222222221</v>
      </c>
      <c r="C7592" t="s">
        <v>33</v>
      </c>
      <c r="D7592" t="s">
        <v>65</v>
      </c>
      <c r="E7592">
        <v>6</v>
      </c>
      <c r="F7592">
        <v>9</v>
      </c>
      <c r="G7592" t="s">
        <v>15</v>
      </c>
      <c r="H7592" t="s">
        <v>221</v>
      </c>
      <c r="I7592">
        <v>6066</v>
      </c>
      <c r="J7592" t="s">
        <v>55</v>
      </c>
      <c r="K7592" t="s">
        <v>56</v>
      </c>
      <c r="L7592">
        <v>2022</v>
      </c>
      <c r="M7592" t="s">
        <v>120</v>
      </c>
    </row>
    <row r="7593" spans="1:13" x14ac:dyDescent="0.25">
      <c r="A7593" s="1">
        <v>44896</v>
      </c>
      <c r="B7593" s="2">
        <v>0.6333333333333333</v>
      </c>
      <c r="C7593" t="s">
        <v>33</v>
      </c>
      <c r="D7593" t="s">
        <v>44</v>
      </c>
      <c r="E7593">
        <v>4</v>
      </c>
      <c r="F7593">
        <v>7</v>
      </c>
      <c r="G7593" t="s">
        <v>15</v>
      </c>
      <c r="H7593" t="s">
        <v>221</v>
      </c>
      <c r="I7593">
        <v>6066</v>
      </c>
      <c r="J7593" t="s">
        <v>16</v>
      </c>
      <c r="K7593" t="s">
        <v>17</v>
      </c>
      <c r="L7593">
        <v>2022</v>
      </c>
      <c r="M7593" t="s">
        <v>120</v>
      </c>
    </row>
    <row r="7594" spans="1:13" x14ac:dyDescent="0.25">
      <c r="A7594" s="1">
        <v>44896</v>
      </c>
      <c r="B7594" s="2">
        <v>0.66180555555555554</v>
      </c>
      <c r="C7594" t="s">
        <v>33</v>
      </c>
      <c r="D7594" t="s">
        <v>108</v>
      </c>
      <c r="E7594">
        <v>15</v>
      </c>
      <c r="F7594">
        <v>18</v>
      </c>
      <c r="G7594" t="s">
        <v>15</v>
      </c>
      <c r="H7594" t="s">
        <v>221</v>
      </c>
      <c r="I7594">
        <v>6026</v>
      </c>
      <c r="J7594" t="s">
        <v>16</v>
      </c>
      <c r="K7594" t="s">
        <v>17</v>
      </c>
      <c r="L7594">
        <v>2022</v>
      </c>
      <c r="M7594" t="s">
        <v>120</v>
      </c>
    </row>
    <row r="7595" spans="1:13" x14ac:dyDescent="0.25">
      <c r="A7595" s="1">
        <v>44897</v>
      </c>
      <c r="B7595" s="2">
        <v>0.35486111111111113</v>
      </c>
      <c r="C7595" t="s">
        <v>40</v>
      </c>
      <c r="D7595" t="s">
        <v>67</v>
      </c>
      <c r="E7595">
        <v>8</v>
      </c>
      <c r="F7595">
        <v>10</v>
      </c>
      <c r="G7595" t="s">
        <v>23</v>
      </c>
      <c r="H7595" t="s">
        <v>221</v>
      </c>
      <c r="I7595">
        <v>6091</v>
      </c>
      <c r="J7595" t="s">
        <v>55</v>
      </c>
      <c r="K7595" t="s">
        <v>56</v>
      </c>
      <c r="L7595">
        <v>2022</v>
      </c>
      <c r="M7595" t="s">
        <v>120</v>
      </c>
    </row>
    <row r="7596" spans="1:13" x14ac:dyDescent="0.25">
      <c r="A7596" s="1">
        <v>44897</v>
      </c>
      <c r="B7596" s="2">
        <v>0.4513888888888889</v>
      </c>
      <c r="C7596" t="s">
        <v>40</v>
      </c>
      <c r="D7596" t="s">
        <v>34</v>
      </c>
      <c r="E7596">
        <v>3</v>
      </c>
      <c r="F7596">
        <v>6</v>
      </c>
      <c r="G7596" t="s">
        <v>15</v>
      </c>
      <c r="H7596" t="s">
        <v>221</v>
      </c>
      <c r="I7596">
        <v>5596</v>
      </c>
      <c r="J7596" t="s">
        <v>16</v>
      </c>
      <c r="K7596" t="s">
        <v>17</v>
      </c>
      <c r="L7596">
        <v>2022</v>
      </c>
      <c r="M7596" t="s">
        <v>120</v>
      </c>
    </row>
    <row r="7597" spans="1:13" x14ac:dyDescent="0.25">
      <c r="A7597" s="1">
        <v>44897</v>
      </c>
      <c r="B7597" s="2">
        <v>0.67222222222222228</v>
      </c>
      <c r="C7597" t="s">
        <v>40</v>
      </c>
      <c r="D7597" t="s">
        <v>43</v>
      </c>
      <c r="E7597">
        <v>31</v>
      </c>
      <c r="F7597">
        <v>34</v>
      </c>
      <c r="G7597" t="s">
        <v>20</v>
      </c>
      <c r="H7597" t="s">
        <v>223</v>
      </c>
      <c r="I7597">
        <v>5047</v>
      </c>
      <c r="J7597" t="s">
        <v>91</v>
      </c>
      <c r="K7597" t="s">
        <v>92</v>
      </c>
      <c r="L7597">
        <v>2022</v>
      </c>
      <c r="M7597" t="s">
        <v>120</v>
      </c>
    </row>
    <row r="7598" spans="1:13" x14ac:dyDescent="0.25">
      <c r="A7598" s="1">
        <v>44897</v>
      </c>
      <c r="B7598" s="2">
        <v>0.76597222222222228</v>
      </c>
      <c r="C7598" t="s">
        <v>40</v>
      </c>
      <c r="D7598" t="s">
        <v>88</v>
      </c>
      <c r="E7598">
        <v>9</v>
      </c>
      <c r="F7598">
        <v>12</v>
      </c>
      <c r="G7598" t="s">
        <v>23</v>
      </c>
      <c r="H7598" t="s">
        <v>221</v>
      </c>
      <c r="I7598">
        <v>5726</v>
      </c>
      <c r="J7598" t="s">
        <v>16</v>
      </c>
      <c r="K7598" t="s">
        <v>17</v>
      </c>
      <c r="L7598">
        <v>2022</v>
      </c>
      <c r="M7598" t="s">
        <v>120</v>
      </c>
    </row>
    <row r="7599" spans="1:13" x14ac:dyDescent="0.25">
      <c r="A7599" s="1">
        <v>44897</v>
      </c>
      <c r="B7599" s="2">
        <v>0.79652777777777772</v>
      </c>
      <c r="C7599" t="s">
        <v>40</v>
      </c>
      <c r="D7599" t="s">
        <v>71</v>
      </c>
      <c r="E7599">
        <v>4</v>
      </c>
      <c r="F7599">
        <v>8</v>
      </c>
      <c r="G7599" t="s">
        <v>20</v>
      </c>
      <c r="H7599" t="s">
        <v>223</v>
      </c>
      <c r="I7599">
        <v>5016</v>
      </c>
      <c r="J7599" t="s">
        <v>16</v>
      </c>
      <c r="K7599" t="s">
        <v>17</v>
      </c>
      <c r="L7599">
        <v>2022</v>
      </c>
      <c r="M7599" t="s">
        <v>120</v>
      </c>
    </row>
    <row r="7600" spans="1:13" x14ac:dyDescent="0.25">
      <c r="A7600" s="1">
        <v>44897</v>
      </c>
      <c r="B7600" s="2">
        <v>1.3194444444444444E-2</v>
      </c>
      <c r="C7600" t="s">
        <v>40</v>
      </c>
      <c r="D7600" t="s">
        <v>59</v>
      </c>
      <c r="E7600">
        <v>3</v>
      </c>
      <c r="F7600">
        <v>8</v>
      </c>
      <c r="G7600" t="s">
        <v>20</v>
      </c>
      <c r="H7600" t="s">
        <v>223</v>
      </c>
      <c r="I7600">
        <v>5047</v>
      </c>
      <c r="J7600" t="s">
        <v>55</v>
      </c>
      <c r="K7600" t="s">
        <v>56</v>
      </c>
      <c r="L7600">
        <v>2022</v>
      </c>
      <c r="M7600" t="s">
        <v>120</v>
      </c>
    </row>
    <row r="7601" spans="1:13" x14ac:dyDescent="0.25">
      <c r="A7601" s="1">
        <v>44898</v>
      </c>
      <c r="B7601" s="2">
        <v>0.32222222222222224</v>
      </c>
      <c r="C7601" t="s">
        <v>50</v>
      </c>
      <c r="D7601" t="s">
        <v>95</v>
      </c>
      <c r="E7601">
        <v>3</v>
      </c>
      <c r="F7601">
        <v>9</v>
      </c>
      <c r="G7601" t="s">
        <v>15</v>
      </c>
      <c r="H7601" t="s">
        <v>221</v>
      </c>
      <c r="I7601">
        <v>5806</v>
      </c>
      <c r="J7601" t="s">
        <v>16</v>
      </c>
      <c r="K7601" t="s">
        <v>17</v>
      </c>
      <c r="L7601">
        <v>2022</v>
      </c>
      <c r="M7601" t="s">
        <v>120</v>
      </c>
    </row>
    <row r="7602" spans="1:13" x14ac:dyDescent="0.25">
      <c r="A7602" s="1">
        <v>44898</v>
      </c>
      <c r="B7602" s="2">
        <v>0.33750000000000002</v>
      </c>
      <c r="C7602" t="s">
        <v>50</v>
      </c>
      <c r="D7602" t="s">
        <v>98</v>
      </c>
      <c r="E7602">
        <v>0</v>
      </c>
      <c r="F7602">
        <v>0</v>
      </c>
      <c r="G7602" t="s">
        <v>32</v>
      </c>
      <c r="H7602" t="s">
        <v>223</v>
      </c>
      <c r="I7602">
        <v>5029</v>
      </c>
      <c r="J7602" t="s">
        <v>100</v>
      </c>
      <c r="K7602" t="s">
        <v>101</v>
      </c>
      <c r="L7602">
        <v>2022</v>
      </c>
      <c r="M7602" t="s">
        <v>120</v>
      </c>
    </row>
    <row r="7603" spans="1:13" x14ac:dyDescent="0.25">
      <c r="A7603" s="1">
        <v>44898</v>
      </c>
      <c r="B7603" s="2">
        <v>0.46875</v>
      </c>
      <c r="C7603" t="s">
        <v>50</v>
      </c>
      <c r="D7603" t="s">
        <v>86</v>
      </c>
      <c r="E7603">
        <v>0</v>
      </c>
      <c r="F7603">
        <v>0</v>
      </c>
      <c r="G7603" t="s">
        <v>32</v>
      </c>
      <c r="H7603" t="s">
        <v>223</v>
      </c>
      <c r="I7603">
        <v>5287</v>
      </c>
      <c r="J7603" t="s">
        <v>16</v>
      </c>
      <c r="K7603" t="s">
        <v>17</v>
      </c>
      <c r="L7603">
        <v>2022</v>
      </c>
      <c r="M7603" t="s">
        <v>120</v>
      </c>
    </row>
    <row r="7604" spans="1:13" x14ac:dyDescent="0.25">
      <c r="A7604" s="1">
        <v>44898</v>
      </c>
      <c r="B7604" s="2">
        <v>0.75069444444444444</v>
      </c>
      <c r="C7604" t="s">
        <v>50</v>
      </c>
      <c r="D7604" t="s">
        <v>36</v>
      </c>
      <c r="E7604">
        <v>6</v>
      </c>
      <c r="F7604">
        <v>10</v>
      </c>
      <c r="G7604" t="s">
        <v>23</v>
      </c>
      <c r="H7604" t="s">
        <v>221</v>
      </c>
      <c r="I7604">
        <v>5806</v>
      </c>
      <c r="J7604" t="s">
        <v>55</v>
      </c>
      <c r="K7604" t="s">
        <v>56</v>
      </c>
      <c r="L7604">
        <v>2022</v>
      </c>
      <c r="M7604" t="s">
        <v>120</v>
      </c>
    </row>
    <row r="7605" spans="1:13" x14ac:dyDescent="0.25">
      <c r="A7605" s="1">
        <v>44898</v>
      </c>
      <c r="B7605" s="2">
        <v>0.83472222222222225</v>
      </c>
      <c r="C7605" t="s">
        <v>50</v>
      </c>
      <c r="D7605" t="s">
        <v>68</v>
      </c>
      <c r="E7605">
        <v>4</v>
      </c>
      <c r="F7605">
        <v>9</v>
      </c>
      <c r="G7605" t="s">
        <v>20</v>
      </c>
      <c r="H7605" t="s">
        <v>223</v>
      </c>
      <c r="I7605">
        <v>5332</v>
      </c>
      <c r="J7605" t="s">
        <v>16</v>
      </c>
      <c r="K7605" t="s">
        <v>17</v>
      </c>
      <c r="L7605">
        <v>2022</v>
      </c>
      <c r="M7605" t="s">
        <v>120</v>
      </c>
    </row>
    <row r="7606" spans="1:13" x14ac:dyDescent="0.25">
      <c r="A7606" s="1">
        <v>44898</v>
      </c>
      <c r="B7606" s="2">
        <v>0.92083333333333328</v>
      </c>
      <c r="C7606" t="s">
        <v>50</v>
      </c>
      <c r="D7606" t="s">
        <v>44</v>
      </c>
      <c r="E7606">
        <v>0</v>
      </c>
      <c r="F7606">
        <v>0</v>
      </c>
      <c r="G7606" t="s">
        <v>23</v>
      </c>
      <c r="H7606" t="s">
        <v>221</v>
      </c>
      <c r="I7606">
        <v>5876</v>
      </c>
      <c r="J7606" t="s">
        <v>16</v>
      </c>
      <c r="K7606" t="s">
        <v>17</v>
      </c>
      <c r="L7606">
        <v>2022</v>
      </c>
      <c r="M7606" t="s">
        <v>120</v>
      </c>
    </row>
    <row r="7607" spans="1:13" x14ac:dyDescent="0.25">
      <c r="A7607" s="1">
        <v>44898</v>
      </c>
      <c r="B7607" s="2">
        <v>3.125E-2</v>
      </c>
      <c r="C7607" t="s">
        <v>50</v>
      </c>
      <c r="D7607" t="s">
        <v>81</v>
      </c>
      <c r="E7607">
        <v>6</v>
      </c>
      <c r="F7607">
        <v>12</v>
      </c>
      <c r="G7607" t="s">
        <v>32</v>
      </c>
      <c r="H7607" t="s">
        <v>223</v>
      </c>
      <c r="I7607">
        <v>5292</v>
      </c>
      <c r="J7607" t="s">
        <v>16</v>
      </c>
      <c r="K7607" t="s">
        <v>17</v>
      </c>
      <c r="L7607">
        <v>2022</v>
      </c>
      <c r="M7607" t="s">
        <v>120</v>
      </c>
    </row>
    <row r="7608" spans="1:13" x14ac:dyDescent="0.25">
      <c r="A7608" s="1">
        <v>44899</v>
      </c>
      <c r="B7608" s="2">
        <v>0.47152777777777777</v>
      </c>
      <c r="C7608" t="s">
        <v>53</v>
      </c>
      <c r="D7608" t="s">
        <v>71</v>
      </c>
      <c r="E7608">
        <v>3</v>
      </c>
      <c r="F7608">
        <v>7</v>
      </c>
      <c r="G7608" t="s">
        <v>20</v>
      </c>
      <c r="H7608" t="s">
        <v>223</v>
      </c>
      <c r="I7608">
        <v>5240</v>
      </c>
      <c r="J7608" t="s">
        <v>16</v>
      </c>
      <c r="K7608" t="s">
        <v>17</v>
      </c>
      <c r="L7608">
        <v>2022</v>
      </c>
      <c r="M7608" t="s">
        <v>120</v>
      </c>
    </row>
    <row r="7609" spans="1:13" x14ac:dyDescent="0.25">
      <c r="A7609" s="1">
        <v>44899</v>
      </c>
      <c r="B7609" s="2">
        <v>0.77708333333333335</v>
      </c>
      <c r="C7609" t="s">
        <v>53</v>
      </c>
      <c r="D7609" t="s">
        <v>113</v>
      </c>
      <c r="E7609">
        <v>12</v>
      </c>
      <c r="F7609">
        <v>16</v>
      </c>
      <c r="G7609" t="s">
        <v>15</v>
      </c>
      <c r="H7609" t="s">
        <v>221</v>
      </c>
      <c r="I7609">
        <v>5406</v>
      </c>
      <c r="J7609" t="s">
        <v>16</v>
      </c>
      <c r="K7609" t="s">
        <v>17</v>
      </c>
      <c r="L7609">
        <v>2022</v>
      </c>
      <c r="M7609" t="s">
        <v>120</v>
      </c>
    </row>
    <row r="7610" spans="1:13" x14ac:dyDescent="0.25">
      <c r="A7610" s="1">
        <v>44899</v>
      </c>
      <c r="B7610" s="2">
        <v>0.84236111111111112</v>
      </c>
      <c r="C7610" t="s">
        <v>53</v>
      </c>
      <c r="D7610" t="s">
        <v>49</v>
      </c>
      <c r="E7610">
        <v>23</v>
      </c>
      <c r="F7610">
        <v>29</v>
      </c>
      <c r="G7610" t="s">
        <v>23</v>
      </c>
      <c r="H7610" t="s">
        <v>221</v>
      </c>
      <c r="I7610">
        <v>5811</v>
      </c>
      <c r="J7610" t="s">
        <v>16</v>
      </c>
      <c r="K7610" t="s">
        <v>17</v>
      </c>
      <c r="L7610">
        <v>2022</v>
      </c>
      <c r="M7610" t="s">
        <v>120</v>
      </c>
    </row>
    <row r="7611" spans="1:13" x14ac:dyDescent="0.25">
      <c r="A7611" s="1">
        <v>44899</v>
      </c>
      <c r="B7611" s="2">
        <v>0.86527777777777781</v>
      </c>
      <c r="C7611" t="s">
        <v>53</v>
      </c>
      <c r="D7611" t="s">
        <v>94</v>
      </c>
      <c r="E7611">
        <v>5</v>
      </c>
      <c r="F7611">
        <v>11</v>
      </c>
      <c r="G7611" t="s">
        <v>15</v>
      </c>
      <c r="H7611" t="s">
        <v>221</v>
      </c>
      <c r="I7611">
        <v>5661</v>
      </c>
      <c r="J7611" t="s">
        <v>55</v>
      </c>
      <c r="K7611" t="s">
        <v>56</v>
      </c>
      <c r="L7611">
        <v>2022</v>
      </c>
      <c r="M7611" t="s">
        <v>120</v>
      </c>
    </row>
    <row r="7612" spans="1:13" x14ac:dyDescent="0.25">
      <c r="A7612" s="1">
        <v>44899</v>
      </c>
      <c r="B7612" s="2">
        <v>5.6944444444444443E-2</v>
      </c>
      <c r="C7612" t="s">
        <v>53</v>
      </c>
      <c r="D7612" t="s">
        <v>57</v>
      </c>
      <c r="E7612">
        <v>3</v>
      </c>
      <c r="F7612">
        <v>9</v>
      </c>
      <c r="G7612" t="s">
        <v>32</v>
      </c>
      <c r="H7612" t="s">
        <v>223</v>
      </c>
      <c r="I7612">
        <v>5093</v>
      </c>
      <c r="J7612" t="s">
        <v>16</v>
      </c>
      <c r="K7612" t="s">
        <v>17</v>
      </c>
      <c r="L7612">
        <v>2022</v>
      </c>
      <c r="M7612" t="s">
        <v>120</v>
      </c>
    </row>
    <row r="7613" spans="1:13" x14ac:dyDescent="0.25">
      <c r="A7613" s="1">
        <v>44900</v>
      </c>
      <c r="B7613" s="2">
        <v>0.36249999999999999</v>
      </c>
      <c r="C7613" t="s">
        <v>13</v>
      </c>
      <c r="D7613" t="s">
        <v>60</v>
      </c>
      <c r="E7613">
        <v>34</v>
      </c>
      <c r="F7613">
        <v>39</v>
      </c>
      <c r="G7613" t="s">
        <v>15</v>
      </c>
      <c r="H7613" t="s">
        <v>224</v>
      </c>
      <c r="I7613">
        <v>3017</v>
      </c>
      <c r="J7613" t="s">
        <v>107</v>
      </c>
      <c r="K7613" t="s">
        <v>56</v>
      </c>
      <c r="L7613">
        <v>2022</v>
      </c>
      <c r="M7613" t="s">
        <v>120</v>
      </c>
    </row>
    <row r="7614" spans="1:13" x14ac:dyDescent="0.25">
      <c r="A7614" s="1">
        <v>44900</v>
      </c>
      <c r="B7614" s="2">
        <v>0.96180555555555558</v>
      </c>
      <c r="C7614" t="s">
        <v>13</v>
      </c>
      <c r="D7614" t="s">
        <v>117</v>
      </c>
      <c r="E7614">
        <v>4</v>
      </c>
      <c r="F7614">
        <v>11</v>
      </c>
      <c r="G7614" t="s">
        <v>15</v>
      </c>
      <c r="H7614" t="s">
        <v>224</v>
      </c>
      <c r="I7614">
        <v>3019</v>
      </c>
      <c r="J7614" t="s">
        <v>61</v>
      </c>
      <c r="K7614" t="s">
        <v>17</v>
      </c>
      <c r="L7614">
        <v>2022</v>
      </c>
      <c r="M7614" t="s">
        <v>120</v>
      </c>
    </row>
    <row r="7615" spans="1:13" x14ac:dyDescent="0.25">
      <c r="A7615" s="1">
        <v>44900</v>
      </c>
      <c r="B7615" s="2">
        <v>0.51388888888888884</v>
      </c>
      <c r="C7615" t="s">
        <v>13</v>
      </c>
      <c r="D7615" t="s">
        <v>37</v>
      </c>
      <c r="E7615">
        <v>0</v>
      </c>
      <c r="F7615">
        <v>0</v>
      </c>
      <c r="G7615" t="s">
        <v>20</v>
      </c>
      <c r="H7615" t="s">
        <v>223</v>
      </c>
      <c r="I7615">
        <v>5239</v>
      </c>
      <c r="J7615" t="s">
        <v>16</v>
      </c>
      <c r="K7615" t="s">
        <v>17</v>
      </c>
      <c r="L7615">
        <v>2022</v>
      </c>
      <c r="M7615" t="s">
        <v>120</v>
      </c>
    </row>
    <row r="7616" spans="1:13" x14ac:dyDescent="0.25">
      <c r="A7616" s="1">
        <v>44900</v>
      </c>
      <c r="B7616" s="2">
        <v>0.87708333333333333</v>
      </c>
      <c r="C7616" t="s">
        <v>13</v>
      </c>
      <c r="D7616" t="s">
        <v>59</v>
      </c>
      <c r="E7616">
        <v>93</v>
      </c>
      <c r="F7616">
        <v>97</v>
      </c>
      <c r="G7616" t="s">
        <v>32</v>
      </c>
      <c r="H7616" t="s">
        <v>223</v>
      </c>
      <c r="I7616">
        <v>5221</v>
      </c>
      <c r="J7616" t="s">
        <v>55</v>
      </c>
      <c r="K7616" t="s">
        <v>56</v>
      </c>
      <c r="L7616">
        <v>2022</v>
      </c>
      <c r="M7616" t="s">
        <v>120</v>
      </c>
    </row>
    <row r="7617" spans="1:13" x14ac:dyDescent="0.25">
      <c r="A7617" s="1">
        <v>44900</v>
      </c>
      <c r="B7617" s="2">
        <v>0.93680555555555556</v>
      </c>
      <c r="C7617" t="s">
        <v>13</v>
      </c>
      <c r="D7617" t="s">
        <v>14</v>
      </c>
      <c r="E7617">
        <v>3</v>
      </c>
      <c r="F7617">
        <v>8</v>
      </c>
      <c r="G7617" t="s">
        <v>15</v>
      </c>
      <c r="H7617" t="s">
        <v>221</v>
      </c>
      <c r="I7617">
        <v>5591</v>
      </c>
      <c r="J7617" t="s">
        <v>16</v>
      </c>
      <c r="K7617" t="s">
        <v>17</v>
      </c>
      <c r="L7617">
        <v>2022</v>
      </c>
      <c r="M7617" t="s">
        <v>120</v>
      </c>
    </row>
    <row r="7618" spans="1:13" x14ac:dyDescent="0.25">
      <c r="A7618" s="1">
        <v>44902</v>
      </c>
      <c r="B7618" s="2">
        <v>0.45</v>
      </c>
      <c r="C7618" t="s">
        <v>25</v>
      </c>
      <c r="D7618" t="s">
        <v>47</v>
      </c>
      <c r="E7618">
        <v>3</v>
      </c>
      <c r="F7618">
        <v>6</v>
      </c>
      <c r="G7618" t="s">
        <v>23</v>
      </c>
      <c r="H7618" t="s">
        <v>221</v>
      </c>
      <c r="I7618">
        <v>5966</v>
      </c>
      <c r="J7618" t="s">
        <v>16</v>
      </c>
      <c r="K7618" t="s">
        <v>17</v>
      </c>
      <c r="L7618">
        <v>2022</v>
      </c>
      <c r="M7618" t="s">
        <v>120</v>
      </c>
    </row>
    <row r="7619" spans="1:13" x14ac:dyDescent="0.25">
      <c r="A7619" s="1">
        <v>44902</v>
      </c>
      <c r="B7619" s="2">
        <v>0.7416666666666667</v>
      </c>
      <c r="C7619" t="s">
        <v>25</v>
      </c>
      <c r="D7619" t="s">
        <v>102</v>
      </c>
      <c r="E7619">
        <v>0</v>
      </c>
      <c r="F7619">
        <v>0</v>
      </c>
      <c r="G7619" t="s">
        <v>20</v>
      </c>
      <c r="H7619" t="s">
        <v>223</v>
      </c>
      <c r="I7619">
        <v>5037</v>
      </c>
      <c r="J7619" t="s">
        <v>16</v>
      </c>
      <c r="K7619" t="s">
        <v>17</v>
      </c>
      <c r="L7619">
        <v>2022</v>
      </c>
      <c r="M7619" t="s">
        <v>120</v>
      </c>
    </row>
    <row r="7620" spans="1:13" x14ac:dyDescent="0.25">
      <c r="A7620" s="1">
        <v>44902</v>
      </c>
      <c r="B7620" s="2">
        <v>0.8354166666666667</v>
      </c>
      <c r="C7620" t="s">
        <v>25</v>
      </c>
      <c r="D7620" t="s">
        <v>70</v>
      </c>
      <c r="E7620">
        <v>3</v>
      </c>
      <c r="F7620">
        <v>7</v>
      </c>
      <c r="G7620" t="s">
        <v>20</v>
      </c>
      <c r="H7620" t="s">
        <v>223</v>
      </c>
      <c r="I7620">
        <v>5115</v>
      </c>
      <c r="J7620" t="s">
        <v>16</v>
      </c>
      <c r="K7620" t="s">
        <v>17</v>
      </c>
      <c r="L7620">
        <v>2022</v>
      </c>
      <c r="M7620" t="s">
        <v>120</v>
      </c>
    </row>
    <row r="7621" spans="1:13" x14ac:dyDescent="0.25">
      <c r="A7621" s="1">
        <v>44902</v>
      </c>
      <c r="B7621" s="2">
        <v>0.9506944444444444</v>
      </c>
      <c r="C7621" t="s">
        <v>25</v>
      </c>
      <c r="D7621" t="s">
        <v>27</v>
      </c>
      <c r="E7621">
        <v>14</v>
      </c>
      <c r="F7621">
        <v>19</v>
      </c>
      <c r="G7621" t="s">
        <v>15</v>
      </c>
      <c r="H7621" t="s">
        <v>221</v>
      </c>
      <c r="I7621">
        <v>5716</v>
      </c>
      <c r="J7621" t="s">
        <v>55</v>
      </c>
      <c r="K7621" t="s">
        <v>56</v>
      </c>
      <c r="L7621">
        <v>2022</v>
      </c>
      <c r="M7621" t="s">
        <v>120</v>
      </c>
    </row>
    <row r="7622" spans="1:13" x14ac:dyDescent="0.25">
      <c r="A7622" s="1">
        <v>44902</v>
      </c>
      <c r="B7622" s="2">
        <v>0.47986111111111113</v>
      </c>
      <c r="C7622" t="s">
        <v>25</v>
      </c>
      <c r="D7622" t="s">
        <v>72</v>
      </c>
      <c r="E7622">
        <v>29</v>
      </c>
      <c r="F7622">
        <v>34</v>
      </c>
      <c r="G7622" t="s">
        <v>32</v>
      </c>
      <c r="H7622" t="s">
        <v>222</v>
      </c>
      <c r="I7622">
        <v>6151</v>
      </c>
      <c r="J7622" t="s">
        <v>16</v>
      </c>
      <c r="K7622" t="s">
        <v>17</v>
      </c>
      <c r="L7622">
        <v>2022</v>
      </c>
      <c r="M7622" t="s">
        <v>120</v>
      </c>
    </row>
    <row r="7623" spans="1:13" x14ac:dyDescent="0.25">
      <c r="A7623" s="1">
        <v>44903</v>
      </c>
      <c r="B7623" s="2">
        <v>0.28888888888888886</v>
      </c>
      <c r="C7623" t="s">
        <v>33</v>
      </c>
      <c r="D7623" t="s">
        <v>49</v>
      </c>
      <c r="E7623">
        <v>0</v>
      </c>
      <c r="F7623">
        <v>0</v>
      </c>
      <c r="G7623" t="s">
        <v>23</v>
      </c>
      <c r="H7623" t="s">
        <v>221</v>
      </c>
      <c r="I7623">
        <v>5561</v>
      </c>
      <c r="J7623" t="s">
        <v>16</v>
      </c>
      <c r="K7623" t="s">
        <v>17</v>
      </c>
      <c r="L7623">
        <v>2022</v>
      </c>
      <c r="M7623" t="s">
        <v>120</v>
      </c>
    </row>
    <row r="7624" spans="1:13" x14ac:dyDescent="0.25">
      <c r="A7624" s="1">
        <v>44903</v>
      </c>
      <c r="B7624" s="2">
        <v>0.31041666666666667</v>
      </c>
      <c r="C7624" t="s">
        <v>33</v>
      </c>
      <c r="D7624" t="s">
        <v>57</v>
      </c>
      <c r="E7624">
        <v>9</v>
      </c>
      <c r="F7624">
        <v>12</v>
      </c>
      <c r="G7624" t="s">
        <v>20</v>
      </c>
      <c r="H7624" t="s">
        <v>223</v>
      </c>
      <c r="I7624">
        <v>5277</v>
      </c>
      <c r="J7624" t="s">
        <v>16</v>
      </c>
      <c r="K7624" t="s">
        <v>17</v>
      </c>
      <c r="L7624">
        <v>2022</v>
      </c>
      <c r="M7624" t="s">
        <v>120</v>
      </c>
    </row>
    <row r="7625" spans="1:13" x14ac:dyDescent="0.25">
      <c r="A7625" s="1">
        <v>44903</v>
      </c>
      <c r="B7625" s="2">
        <v>0.4465277777777778</v>
      </c>
      <c r="C7625" t="s">
        <v>33</v>
      </c>
      <c r="D7625" t="s">
        <v>67</v>
      </c>
      <c r="E7625">
        <v>0</v>
      </c>
      <c r="F7625">
        <v>0</v>
      </c>
      <c r="G7625" t="s">
        <v>15</v>
      </c>
      <c r="H7625" t="s">
        <v>221</v>
      </c>
      <c r="I7625">
        <v>5676</v>
      </c>
      <c r="J7625" t="s">
        <v>16</v>
      </c>
      <c r="K7625" t="s">
        <v>17</v>
      </c>
      <c r="L7625">
        <v>2022</v>
      </c>
      <c r="M7625" t="s">
        <v>120</v>
      </c>
    </row>
    <row r="7626" spans="1:13" x14ac:dyDescent="0.25">
      <c r="A7626" s="1">
        <v>44903</v>
      </c>
      <c r="B7626" s="2">
        <v>0.51527777777777772</v>
      </c>
      <c r="C7626" t="s">
        <v>33</v>
      </c>
      <c r="D7626" t="s">
        <v>47</v>
      </c>
      <c r="E7626">
        <v>23</v>
      </c>
      <c r="F7626">
        <v>26</v>
      </c>
      <c r="G7626" t="s">
        <v>15</v>
      </c>
      <c r="H7626" t="s">
        <v>221</v>
      </c>
      <c r="I7626">
        <v>5726</v>
      </c>
      <c r="J7626" t="s">
        <v>38</v>
      </c>
      <c r="K7626" t="s">
        <v>39</v>
      </c>
      <c r="L7626">
        <v>2022</v>
      </c>
      <c r="M7626" t="s">
        <v>120</v>
      </c>
    </row>
    <row r="7627" spans="1:13" x14ac:dyDescent="0.25">
      <c r="A7627" s="1">
        <v>44903</v>
      </c>
      <c r="B7627" s="2">
        <v>0.58472222222222225</v>
      </c>
      <c r="C7627" t="s">
        <v>33</v>
      </c>
      <c r="D7627" t="s">
        <v>116</v>
      </c>
      <c r="E7627">
        <v>3</v>
      </c>
      <c r="F7627">
        <v>6</v>
      </c>
      <c r="G7627" t="s">
        <v>20</v>
      </c>
      <c r="H7627" t="s">
        <v>223</v>
      </c>
      <c r="I7627">
        <v>5170</v>
      </c>
      <c r="J7627" t="s">
        <v>55</v>
      </c>
      <c r="K7627" t="s">
        <v>56</v>
      </c>
      <c r="L7627">
        <v>2022</v>
      </c>
      <c r="M7627" t="s">
        <v>120</v>
      </c>
    </row>
    <row r="7628" spans="1:13" x14ac:dyDescent="0.25">
      <c r="A7628" s="1">
        <v>44903</v>
      </c>
      <c r="B7628" s="2">
        <v>0.58819444444444446</v>
      </c>
      <c r="C7628" t="s">
        <v>33</v>
      </c>
      <c r="D7628" t="s">
        <v>94</v>
      </c>
      <c r="E7628">
        <v>18</v>
      </c>
      <c r="F7628">
        <v>22</v>
      </c>
      <c r="G7628" t="s">
        <v>15</v>
      </c>
      <c r="H7628" t="s">
        <v>221</v>
      </c>
      <c r="I7628">
        <v>5551</v>
      </c>
      <c r="J7628" t="s">
        <v>38</v>
      </c>
      <c r="K7628" t="s">
        <v>39</v>
      </c>
      <c r="L7628">
        <v>2022</v>
      </c>
      <c r="M7628" t="s">
        <v>120</v>
      </c>
    </row>
    <row r="7629" spans="1:13" x14ac:dyDescent="0.25">
      <c r="A7629" s="1">
        <v>44903</v>
      </c>
      <c r="B7629" s="2">
        <v>0.62083333333333335</v>
      </c>
      <c r="C7629" t="s">
        <v>33</v>
      </c>
      <c r="D7629" t="s">
        <v>31</v>
      </c>
      <c r="E7629">
        <v>0</v>
      </c>
      <c r="F7629">
        <v>0</v>
      </c>
      <c r="G7629" t="s">
        <v>32</v>
      </c>
      <c r="H7629" t="s">
        <v>223</v>
      </c>
      <c r="I7629">
        <v>5236</v>
      </c>
      <c r="J7629" t="s">
        <v>16</v>
      </c>
      <c r="K7629" t="s">
        <v>17</v>
      </c>
      <c r="L7629">
        <v>2022</v>
      </c>
      <c r="M7629" t="s">
        <v>120</v>
      </c>
    </row>
    <row r="7630" spans="1:13" x14ac:dyDescent="0.25">
      <c r="A7630" s="1">
        <v>44903</v>
      </c>
      <c r="B7630" s="2">
        <v>0.77222222222222225</v>
      </c>
      <c r="C7630" t="s">
        <v>33</v>
      </c>
      <c r="D7630" t="s">
        <v>36</v>
      </c>
      <c r="E7630">
        <v>0</v>
      </c>
      <c r="F7630">
        <v>0</v>
      </c>
      <c r="G7630" t="s">
        <v>23</v>
      </c>
      <c r="H7630" t="s">
        <v>221</v>
      </c>
      <c r="I7630">
        <v>5891</v>
      </c>
      <c r="J7630" t="s">
        <v>16</v>
      </c>
      <c r="K7630" t="s">
        <v>17</v>
      </c>
      <c r="L7630">
        <v>2022</v>
      </c>
      <c r="M7630" t="s">
        <v>120</v>
      </c>
    </row>
    <row r="7631" spans="1:13" x14ac:dyDescent="0.25">
      <c r="A7631" s="1">
        <v>44903</v>
      </c>
      <c r="B7631" s="2">
        <v>2.5000000000000001E-2</v>
      </c>
      <c r="C7631" t="s">
        <v>33</v>
      </c>
      <c r="D7631" t="s">
        <v>105</v>
      </c>
      <c r="E7631">
        <v>0</v>
      </c>
      <c r="F7631">
        <v>0</v>
      </c>
      <c r="G7631" t="s">
        <v>23</v>
      </c>
      <c r="H7631" t="s">
        <v>221</v>
      </c>
      <c r="I7631">
        <v>5801</v>
      </c>
      <c r="J7631" t="s">
        <v>38</v>
      </c>
      <c r="K7631" t="s">
        <v>39</v>
      </c>
      <c r="L7631">
        <v>2022</v>
      </c>
      <c r="M7631" t="s">
        <v>120</v>
      </c>
    </row>
    <row r="7632" spans="1:13" x14ac:dyDescent="0.25">
      <c r="A7632" s="1">
        <v>44903</v>
      </c>
      <c r="B7632" s="2">
        <v>0.76249999999999996</v>
      </c>
      <c r="C7632" t="s">
        <v>33</v>
      </c>
      <c r="D7632" t="s">
        <v>127</v>
      </c>
      <c r="E7632">
        <v>3</v>
      </c>
      <c r="F7632">
        <v>8</v>
      </c>
      <c r="G7632" t="s">
        <v>32</v>
      </c>
      <c r="H7632" t="s">
        <v>222</v>
      </c>
      <c r="I7632">
        <v>6151</v>
      </c>
      <c r="J7632" t="s">
        <v>16</v>
      </c>
      <c r="K7632" t="s">
        <v>17</v>
      </c>
      <c r="L7632">
        <v>2022</v>
      </c>
      <c r="M7632" t="s">
        <v>120</v>
      </c>
    </row>
    <row r="7633" spans="1:13" x14ac:dyDescent="0.25">
      <c r="A7633" s="1">
        <v>44904</v>
      </c>
      <c r="B7633" s="2">
        <v>0.30902777777777779</v>
      </c>
      <c r="C7633" t="s">
        <v>40</v>
      </c>
      <c r="D7633" t="s">
        <v>71</v>
      </c>
      <c r="E7633">
        <v>16</v>
      </c>
      <c r="F7633">
        <v>19</v>
      </c>
      <c r="G7633" t="s">
        <v>20</v>
      </c>
      <c r="H7633" t="s">
        <v>223</v>
      </c>
      <c r="I7633">
        <v>5142</v>
      </c>
      <c r="J7633" t="s">
        <v>16</v>
      </c>
      <c r="K7633" t="s">
        <v>17</v>
      </c>
      <c r="L7633">
        <v>2022</v>
      </c>
      <c r="M7633" t="s">
        <v>120</v>
      </c>
    </row>
    <row r="7634" spans="1:13" x14ac:dyDescent="0.25">
      <c r="A7634" s="1">
        <v>44904</v>
      </c>
      <c r="B7634" s="2">
        <v>0.31805555555555554</v>
      </c>
      <c r="C7634" t="s">
        <v>40</v>
      </c>
      <c r="D7634" t="s">
        <v>65</v>
      </c>
      <c r="E7634">
        <v>12</v>
      </c>
      <c r="F7634">
        <v>14</v>
      </c>
      <c r="G7634" t="s">
        <v>15</v>
      </c>
      <c r="H7634" t="s">
        <v>221</v>
      </c>
      <c r="I7634">
        <v>5666</v>
      </c>
      <c r="J7634" t="s">
        <v>16</v>
      </c>
      <c r="K7634" t="s">
        <v>17</v>
      </c>
      <c r="L7634">
        <v>2022</v>
      </c>
      <c r="M7634" t="s">
        <v>120</v>
      </c>
    </row>
    <row r="7635" spans="1:13" x14ac:dyDescent="0.25">
      <c r="A7635" s="1">
        <v>44904</v>
      </c>
      <c r="B7635" s="2">
        <v>0.5708333333333333</v>
      </c>
      <c r="C7635" t="s">
        <v>40</v>
      </c>
      <c r="D7635" t="s">
        <v>102</v>
      </c>
      <c r="E7635">
        <v>20</v>
      </c>
      <c r="F7635">
        <v>23</v>
      </c>
      <c r="G7635" t="s">
        <v>20</v>
      </c>
      <c r="H7635" t="s">
        <v>223</v>
      </c>
      <c r="I7635">
        <v>5091</v>
      </c>
      <c r="J7635" t="s">
        <v>16</v>
      </c>
      <c r="K7635" t="s">
        <v>17</v>
      </c>
      <c r="L7635">
        <v>2022</v>
      </c>
      <c r="M7635" t="s">
        <v>120</v>
      </c>
    </row>
    <row r="7636" spans="1:13" x14ac:dyDescent="0.25">
      <c r="A7636" s="1">
        <v>44904</v>
      </c>
      <c r="B7636" s="2">
        <v>0.66319444444444442</v>
      </c>
      <c r="C7636" t="s">
        <v>40</v>
      </c>
      <c r="D7636" t="s">
        <v>93</v>
      </c>
      <c r="E7636">
        <v>0</v>
      </c>
      <c r="F7636">
        <v>0</v>
      </c>
      <c r="G7636" t="s">
        <v>32</v>
      </c>
      <c r="H7636" t="s">
        <v>223</v>
      </c>
      <c r="I7636">
        <v>5204</v>
      </c>
      <c r="J7636" t="s">
        <v>16</v>
      </c>
      <c r="K7636" t="s">
        <v>17</v>
      </c>
      <c r="L7636">
        <v>2022</v>
      </c>
      <c r="M7636" t="s">
        <v>120</v>
      </c>
    </row>
    <row r="7637" spans="1:13" x14ac:dyDescent="0.25">
      <c r="A7637" s="1">
        <v>44904</v>
      </c>
      <c r="B7637" s="2">
        <v>0.85416666666666663</v>
      </c>
      <c r="C7637" t="s">
        <v>40</v>
      </c>
      <c r="D7637" t="s">
        <v>65</v>
      </c>
      <c r="E7637">
        <v>6</v>
      </c>
      <c r="F7637">
        <v>9</v>
      </c>
      <c r="G7637" t="s">
        <v>23</v>
      </c>
      <c r="H7637" t="s">
        <v>221</v>
      </c>
      <c r="I7637">
        <v>5441</v>
      </c>
      <c r="J7637" t="s">
        <v>16</v>
      </c>
      <c r="K7637" t="s">
        <v>17</v>
      </c>
      <c r="L7637">
        <v>2022</v>
      </c>
      <c r="M7637" t="s">
        <v>120</v>
      </c>
    </row>
    <row r="7638" spans="1:13" x14ac:dyDescent="0.25">
      <c r="A7638" s="1">
        <v>44904</v>
      </c>
      <c r="B7638" s="2">
        <v>0.95138888888888884</v>
      </c>
      <c r="C7638" t="s">
        <v>40</v>
      </c>
      <c r="D7638" t="s">
        <v>26</v>
      </c>
      <c r="E7638">
        <v>11</v>
      </c>
      <c r="F7638">
        <v>15</v>
      </c>
      <c r="G7638" t="s">
        <v>20</v>
      </c>
      <c r="H7638" t="s">
        <v>223</v>
      </c>
      <c r="I7638">
        <v>5043</v>
      </c>
      <c r="J7638" t="s">
        <v>55</v>
      </c>
      <c r="K7638" t="s">
        <v>56</v>
      </c>
      <c r="L7638">
        <v>2022</v>
      </c>
      <c r="M7638" t="s">
        <v>120</v>
      </c>
    </row>
    <row r="7639" spans="1:13" x14ac:dyDescent="0.25">
      <c r="A7639" s="1">
        <v>44904</v>
      </c>
      <c r="B7639" s="2">
        <v>7.4305555555555555E-2</v>
      </c>
      <c r="C7639" t="s">
        <v>40</v>
      </c>
      <c r="D7639" t="s">
        <v>34</v>
      </c>
      <c r="E7639">
        <v>14</v>
      </c>
      <c r="F7639">
        <v>0</v>
      </c>
      <c r="G7639" t="s">
        <v>23</v>
      </c>
      <c r="H7639" t="s">
        <v>221</v>
      </c>
      <c r="I7639">
        <v>5991</v>
      </c>
      <c r="J7639" t="s">
        <v>16</v>
      </c>
      <c r="K7639" t="s">
        <v>17</v>
      </c>
      <c r="L7639">
        <v>2022</v>
      </c>
      <c r="M7639" t="s">
        <v>120</v>
      </c>
    </row>
    <row r="7640" spans="1:13" x14ac:dyDescent="0.25">
      <c r="A7640" s="1">
        <v>44905</v>
      </c>
      <c r="B7640" s="2">
        <v>0.28472222222222221</v>
      </c>
      <c r="C7640" t="s">
        <v>50</v>
      </c>
      <c r="D7640" t="s">
        <v>82</v>
      </c>
      <c r="E7640">
        <v>3</v>
      </c>
      <c r="F7640">
        <v>8</v>
      </c>
      <c r="G7640" t="s">
        <v>32</v>
      </c>
      <c r="H7640" t="s">
        <v>223</v>
      </c>
      <c r="I7640">
        <v>5072</v>
      </c>
      <c r="J7640" t="s">
        <v>16</v>
      </c>
      <c r="K7640" t="s">
        <v>17</v>
      </c>
      <c r="L7640">
        <v>2022</v>
      </c>
      <c r="M7640" t="s">
        <v>120</v>
      </c>
    </row>
    <row r="7641" spans="1:13" x14ac:dyDescent="0.25">
      <c r="A7641" s="1">
        <v>44905</v>
      </c>
      <c r="B7641" s="2">
        <v>0.41041666666666665</v>
      </c>
      <c r="C7641" t="s">
        <v>50</v>
      </c>
      <c r="D7641" t="s">
        <v>63</v>
      </c>
      <c r="E7641">
        <v>5</v>
      </c>
      <c r="F7641">
        <v>10</v>
      </c>
      <c r="G7641" t="s">
        <v>23</v>
      </c>
      <c r="H7641" t="s">
        <v>221</v>
      </c>
      <c r="I7641">
        <v>6011</v>
      </c>
      <c r="J7641" t="s">
        <v>16</v>
      </c>
      <c r="K7641" t="s">
        <v>17</v>
      </c>
      <c r="L7641">
        <v>2022</v>
      </c>
      <c r="M7641" t="s">
        <v>120</v>
      </c>
    </row>
    <row r="7642" spans="1:13" x14ac:dyDescent="0.25">
      <c r="A7642" s="1">
        <v>44905</v>
      </c>
      <c r="B7642" s="2">
        <v>0.5625</v>
      </c>
      <c r="C7642" t="s">
        <v>50</v>
      </c>
      <c r="D7642" t="s">
        <v>36</v>
      </c>
      <c r="E7642">
        <v>4</v>
      </c>
      <c r="F7642">
        <v>9</v>
      </c>
      <c r="G7642" t="s">
        <v>23</v>
      </c>
      <c r="H7642" t="s">
        <v>221</v>
      </c>
      <c r="I7642">
        <v>5731</v>
      </c>
      <c r="J7642" t="s">
        <v>16</v>
      </c>
      <c r="K7642" t="s">
        <v>17</v>
      </c>
      <c r="L7642">
        <v>2022</v>
      </c>
      <c r="M7642" t="s">
        <v>120</v>
      </c>
    </row>
    <row r="7643" spans="1:13" x14ac:dyDescent="0.25">
      <c r="A7643" s="1">
        <v>44905</v>
      </c>
      <c r="B7643" s="2">
        <v>0.59305555555555556</v>
      </c>
      <c r="C7643" t="s">
        <v>50</v>
      </c>
      <c r="D7643" t="s">
        <v>24</v>
      </c>
      <c r="E7643">
        <v>0</v>
      </c>
      <c r="F7643">
        <v>0</v>
      </c>
      <c r="G7643" t="s">
        <v>32</v>
      </c>
      <c r="H7643" t="s">
        <v>223</v>
      </c>
      <c r="I7643">
        <v>5221</v>
      </c>
      <c r="J7643" t="s">
        <v>16</v>
      </c>
      <c r="K7643" t="s">
        <v>17</v>
      </c>
      <c r="L7643">
        <v>2022</v>
      </c>
      <c r="M7643" t="s">
        <v>120</v>
      </c>
    </row>
    <row r="7644" spans="1:13" x14ac:dyDescent="0.25">
      <c r="A7644" s="1">
        <v>44905</v>
      </c>
      <c r="B7644" s="2">
        <v>0.60347222222222219</v>
      </c>
      <c r="C7644" t="s">
        <v>50</v>
      </c>
      <c r="D7644" t="s">
        <v>113</v>
      </c>
      <c r="E7644">
        <v>4</v>
      </c>
      <c r="F7644">
        <v>9</v>
      </c>
      <c r="G7644" t="s">
        <v>15</v>
      </c>
      <c r="H7644" t="s">
        <v>221</v>
      </c>
      <c r="I7644">
        <v>5776</v>
      </c>
      <c r="J7644" t="s">
        <v>16</v>
      </c>
      <c r="K7644" t="s">
        <v>17</v>
      </c>
      <c r="L7644">
        <v>2022</v>
      </c>
      <c r="M7644" t="s">
        <v>120</v>
      </c>
    </row>
    <row r="7645" spans="1:13" x14ac:dyDescent="0.25">
      <c r="A7645" s="1">
        <v>44905</v>
      </c>
      <c r="B7645" s="2">
        <v>0.68819444444444444</v>
      </c>
      <c r="C7645" t="s">
        <v>50</v>
      </c>
      <c r="D7645" t="s">
        <v>64</v>
      </c>
      <c r="E7645">
        <v>0</v>
      </c>
      <c r="F7645">
        <v>0</v>
      </c>
      <c r="G7645" t="s">
        <v>32</v>
      </c>
      <c r="H7645" t="s">
        <v>223</v>
      </c>
      <c r="I7645">
        <v>5283</v>
      </c>
      <c r="J7645" t="s">
        <v>16</v>
      </c>
      <c r="K7645" t="s">
        <v>17</v>
      </c>
      <c r="L7645">
        <v>2022</v>
      </c>
      <c r="M7645" t="s">
        <v>120</v>
      </c>
    </row>
    <row r="7646" spans="1:13" x14ac:dyDescent="0.25">
      <c r="A7646" s="1">
        <v>44905</v>
      </c>
      <c r="B7646" s="2">
        <v>0.78194444444444444</v>
      </c>
      <c r="C7646" t="s">
        <v>50</v>
      </c>
      <c r="D7646" t="s">
        <v>98</v>
      </c>
      <c r="E7646">
        <v>0</v>
      </c>
      <c r="F7646">
        <v>0</v>
      </c>
      <c r="G7646" t="s">
        <v>20</v>
      </c>
      <c r="H7646" t="s">
        <v>223</v>
      </c>
      <c r="I7646">
        <v>5207</v>
      </c>
      <c r="J7646" t="s">
        <v>16</v>
      </c>
      <c r="K7646" t="s">
        <v>17</v>
      </c>
      <c r="L7646">
        <v>2022</v>
      </c>
      <c r="M7646" t="s">
        <v>120</v>
      </c>
    </row>
    <row r="7647" spans="1:13" x14ac:dyDescent="0.25">
      <c r="A7647" s="1">
        <v>44905</v>
      </c>
      <c r="B7647" s="2">
        <v>0.8</v>
      </c>
      <c r="C7647" t="s">
        <v>50</v>
      </c>
      <c r="D7647" t="s">
        <v>37</v>
      </c>
      <c r="E7647">
        <v>7</v>
      </c>
      <c r="F7647">
        <v>11</v>
      </c>
      <c r="G7647" t="s">
        <v>20</v>
      </c>
      <c r="H7647" t="s">
        <v>223</v>
      </c>
      <c r="I7647">
        <v>5078</v>
      </c>
      <c r="J7647" t="s">
        <v>16</v>
      </c>
      <c r="K7647" t="s">
        <v>17</v>
      </c>
      <c r="L7647">
        <v>2022</v>
      </c>
      <c r="M7647" t="s">
        <v>120</v>
      </c>
    </row>
    <row r="7648" spans="1:13" x14ac:dyDescent="0.25">
      <c r="A7648" s="1">
        <v>44905</v>
      </c>
      <c r="B7648" s="2">
        <v>4.1666666666666666E-3</v>
      </c>
      <c r="C7648" t="s">
        <v>50</v>
      </c>
      <c r="D7648" t="s">
        <v>48</v>
      </c>
      <c r="E7648">
        <v>3</v>
      </c>
      <c r="F7648">
        <v>8</v>
      </c>
      <c r="G7648" t="s">
        <v>15</v>
      </c>
      <c r="H7648" t="s">
        <v>221</v>
      </c>
      <c r="I7648">
        <v>5966</v>
      </c>
      <c r="J7648" t="s">
        <v>55</v>
      </c>
      <c r="K7648" t="s">
        <v>56</v>
      </c>
      <c r="L7648">
        <v>2022</v>
      </c>
      <c r="M7648" t="s">
        <v>120</v>
      </c>
    </row>
    <row r="7649" spans="1:13" x14ac:dyDescent="0.25">
      <c r="A7649" s="1">
        <v>44906</v>
      </c>
      <c r="B7649" s="2">
        <v>0.74583333333333335</v>
      </c>
      <c r="C7649" t="s">
        <v>53</v>
      </c>
      <c r="D7649" t="s">
        <v>65</v>
      </c>
      <c r="E7649">
        <v>9</v>
      </c>
      <c r="F7649">
        <v>13</v>
      </c>
      <c r="G7649" t="s">
        <v>15</v>
      </c>
      <c r="H7649" t="s">
        <v>221</v>
      </c>
      <c r="I7649">
        <v>5916</v>
      </c>
      <c r="J7649" t="s">
        <v>55</v>
      </c>
      <c r="K7649" t="s">
        <v>56</v>
      </c>
      <c r="L7649">
        <v>2022</v>
      </c>
      <c r="M7649" t="s">
        <v>120</v>
      </c>
    </row>
    <row r="7650" spans="1:13" x14ac:dyDescent="0.25">
      <c r="A7650" s="1">
        <v>44906</v>
      </c>
      <c r="B7650" s="2">
        <v>0.78333333333333333</v>
      </c>
      <c r="C7650" t="s">
        <v>53</v>
      </c>
      <c r="D7650" t="s">
        <v>112</v>
      </c>
      <c r="E7650">
        <v>8</v>
      </c>
      <c r="F7650">
        <v>12</v>
      </c>
      <c r="G7650" t="s">
        <v>15</v>
      </c>
      <c r="H7650" t="s">
        <v>221</v>
      </c>
      <c r="I7650">
        <v>6046</v>
      </c>
      <c r="J7650" t="s">
        <v>16</v>
      </c>
      <c r="K7650" t="s">
        <v>17</v>
      </c>
      <c r="L7650">
        <v>2022</v>
      </c>
      <c r="M7650" t="s">
        <v>120</v>
      </c>
    </row>
    <row r="7651" spans="1:13" x14ac:dyDescent="0.25">
      <c r="A7651" s="1">
        <v>44907</v>
      </c>
      <c r="B7651" s="2">
        <v>0.64236111111111116</v>
      </c>
      <c r="C7651" t="s">
        <v>13</v>
      </c>
      <c r="D7651" t="s">
        <v>64</v>
      </c>
      <c r="E7651">
        <v>5</v>
      </c>
      <c r="F7651">
        <v>8</v>
      </c>
      <c r="G7651" t="s">
        <v>32</v>
      </c>
      <c r="H7651" t="s">
        <v>223</v>
      </c>
      <c r="I7651">
        <v>5127</v>
      </c>
      <c r="J7651" t="s">
        <v>16</v>
      </c>
      <c r="K7651" t="s">
        <v>17</v>
      </c>
      <c r="L7651">
        <v>2022</v>
      </c>
      <c r="M7651" t="s">
        <v>120</v>
      </c>
    </row>
    <row r="7652" spans="1:13" x14ac:dyDescent="0.25">
      <c r="A7652" s="1">
        <v>44907</v>
      </c>
      <c r="B7652" s="2">
        <v>9.0277777777777769E-3</v>
      </c>
      <c r="C7652" t="s">
        <v>13</v>
      </c>
      <c r="D7652" t="s">
        <v>47</v>
      </c>
      <c r="E7652">
        <v>5</v>
      </c>
      <c r="F7652">
        <v>10</v>
      </c>
      <c r="G7652" t="s">
        <v>23</v>
      </c>
      <c r="H7652" t="s">
        <v>221</v>
      </c>
      <c r="I7652">
        <v>6056</v>
      </c>
      <c r="J7652" t="s">
        <v>16</v>
      </c>
      <c r="K7652" t="s">
        <v>17</v>
      </c>
      <c r="L7652">
        <v>2022</v>
      </c>
      <c r="M7652" t="s">
        <v>120</v>
      </c>
    </row>
    <row r="7653" spans="1:13" x14ac:dyDescent="0.25">
      <c r="A7653" s="1">
        <v>44908</v>
      </c>
      <c r="B7653" s="2">
        <v>0.49236111111111114</v>
      </c>
      <c r="C7653" t="s">
        <v>21</v>
      </c>
      <c r="D7653" t="s">
        <v>14</v>
      </c>
      <c r="E7653">
        <v>7</v>
      </c>
      <c r="F7653">
        <v>10</v>
      </c>
      <c r="G7653" t="s">
        <v>23</v>
      </c>
      <c r="H7653" t="s">
        <v>221</v>
      </c>
      <c r="I7653">
        <v>5936</v>
      </c>
      <c r="J7653" t="s">
        <v>16</v>
      </c>
      <c r="K7653" t="s">
        <v>17</v>
      </c>
      <c r="L7653">
        <v>2022</v>
      </c>
      <c r="M7653" t="s">
        <v>120</v>
      </c>
    </row>
    <row r="7654" spans="1:13" x14ac:dyDescent="0.25">
      <c r="A7654" s="1">
        <v>44908</v>
      </c>
      <c r="B7654" s="2">
        <v>0.71319444444444446</v>
      </c>
      <c r="C7654" t="s">
        <v>21</v>
      </c>
      <c r="D7654" t="s">
        <v>62</v>
      </c>
      <c r="E7654">
        <v>4</v>
      </c>
      <c r="F7654">
        <v>7</v>
      </c>
      <c r="G7654" t="s">
        <v>20</v>
      </c>
      <c r="H7654" t="s">
        <v>223</v>
      </c>
      <c r="I7654">
        <v>5366</v>
      </c>
      <c r="J7654" t="s">
        <v>16</v>
      </c>
      <c r="K7654" t="s">
        <v>17</v>
      </c>
      <c r="L7654">
        <v>2022</v>
      </c>
      <c r="M7654" t="s">
        <v>120</v>
      </c>
    </row>
    <row r="7655" spans="1:13" x14ac:dyDescent="0.25">
      <c r="A7655" s="1">
        <v>44908</v>
      </c>
      <c r="B7655" s="2">
        <v>0.7270833333333333</v>
      </c>
      <c r="C7655" t="s">
        <v>21</v>
      </c>
      <c r="D7655" t="s">
        <v>34</v>
      </c>
      <c r="E7655">
        <v>0</v>
      </c>
      <c r="F7655">
        <v>0</v>
      </c>
      <c r="G7655" t="s">
        <v>15</v>
      </c>
      <c r="H7655" t="s">
        <v>221</v>
      </c>
      <c r="I7655">
        <v>5501</v>
      </c>
      <c r="J7655" t="s">
        <v>16</v>
      </c>
      <c r="K7655" t="s">
        <v>17</v>
      </c>
      <c r="L7655">
        <v>2022</v>
      </c>
      <c r="M7655" t="s">
        <v>120</v>
      </c>
    </row>
    <row r="7656" spans="1:13" x14ac:dyDescent="0.25">
      <c r="A7656" s="1">
        <v>44908</v>
      </c>
      <c r="B7656" s="2">
        <v>0.73541666666666672</v>
      </c>
      <c r="C7656" t="s">
        <v>21</v>
      </c>
      <c r="D7656" t="s">
        <v>14</v>
      </c>
      <c r="E7656">
        <v>4</v>
      </c>
      <c r="F7656">
        <v>6</v>
      </c>
      <c r="G7656" t="s">
        <v>15</v>
      </c>
      <c r="H7656" t="s">
        <v>221</v>
      </c>
      <c r="I7656">
        <v>5581</v>
      </c>
      <c r="J7656" t="s">
        <v>16</v>
      </c>
      <c r="K7656" t="s">
        <v>17</v>
      </c>
      <c r="L7656">
        <v>2022</v>
      </c>
      <c r="M7656" t="s">
        <v>120</v>
      </c>
    </row>
    <row r="7657" spans="1:13" x14ac:dyDescent="0.25">
      <c r="A7657" s="1">
        <v>44908</v>
      </c>
      <c r="B7657" s="2">
        <v>0.77847222222222223</v>
      </c>
      <c r="C7657" t="s">
        <v>21</v>
      </c>
      <c r="D7657" t="s">
        <v>47</v>
      </c>
      <c r="E7657">
        <v>3</v>
      </c>
      <c r="F7657">
        <v>6</v>
      </c>
      <c r="G7657" t="s">
        <v>23</v>
      </c>
      <c r="H7657" t="s">
        <v>221</v>
      </c>
      <c r="I7657">
        <v>5721</v>
      </c>
      <c r="J7657" t="s">
        <v>16</v>
      </c>
      <c r="K7657" t="s">
        <v>17</v>
      </c>
      <c r="L7657">
        <v>2022</v>
      </c>
      <c r="M7657" t="s">
        <v>120</v>
      </c>
    </row>
    <row r="7658" spans="1:13" x14ac:dyDescent="0.25">
      <c r="A7658" s="1">
        <v>44908</v>
      </c>
      <c r="B7658" s="2">
        <v>0.80625000000000002</v>
      </c>
      <c r="C7658" t="s">
        <v>21</v>
      </c>
      <c r="D7658" t="s">
        <v>66</v>
      </c>
      <c r="E7658">
        <v>8</v>
      </c>
      <c r="F7658">
        <v>11</v>
      </c>
      <c r="G7658" t="s">
        <v>15</v>
      </c>
      <c r="H7658" t="s">
        <v>221</v>
      </c>
      <c r="I7658">
        <v>5891</v>
      </c>
      <c r="J7658" t="s">
        <v>16</v>
      </c>
      <c r="K7658" t="s">
        <v>17</v>
      </c>
      <c r="L7658">
        <v>2022</v>
      </c>
      <c r="M7658" t="s">
        <v>120</v>
      </c>
    </row>
    <row r="7659" spans="1:13" x14ac:dyDescent="0.25">
      <c r="A7659" s="1">
        <v>44909</v>
      </c>
      <c r="B7659" s="2">
        <v>0.42986111111111114</v>
      </c>
      <c r="C7659" t="s">
        <v>25</v>
      </c>
      <c r="D7659" t="s">
        <v>27</v>
      </c>
      <c r="E7659">
        <v>13</v>
      </c>
      <c r="F7659">
        <v>16</v>
      </c>
      <c r="G7659" t="s">
        <v>23</v>
      </c>
      <c r="H7659" t="s">
        <v>221</v>
      </c>
      <c r="I7659">
        <v>5571</v>
      </c>
      <c r="J7659" t="s">
        <v>16</v>
      </c>
      <c r="K7659" t="s">
        <v>17</v>
      </c>
      <c r="L7659">
        <v>2022</v>
      </c>
      <c r="M7659" t="s">
        <v>120</v>
      </c>
    </row>
    <row r="7660" spans="1:13" x14ac:dyDescent="0.25">
      <c r="A7660" s="1">
        <v>44909</v>
      </c>
      <c r="B7660" s="2">
        <v>0.53333333333333333</v>
      </c>
      <c r="C7660" t="s">
        <v>25</v>
      </c>
      <c r="D7660" t="s">
        <v>105</v>
      </c>
      <c r="E7660">
        <v>3</v>
      </c>
      <c r="F7660">
        <v>6</v>
      </c>
      <c r="G7660" t="s">
        <v>15</v>
      </c>
      <c r="H7660" t="s">
        <v>221</v>
      </c>
      <c r="I7660">
        <v>5561</v>
      </c>
      <c r="J7660" t="s">
        <v>16</v>
      </c>
      <c r="K7660" t="s">
        <v>17</v>
      </c>
      <c r="L7660">
        <v>2022</v>
      </c>
      <c r="M7660" t="s">
        <v>120</v>
      </c>
    </row>
    <row r="7661" spans="1:13" x14ac:dyDescent="0.25">
      <c r="A7661" s="1">
        <v>44909</v>
      </c>
      <c r="B7661" s="2">
        <v>0.93402777777777779</v>
      </c>
      <c r="C7661" t="s">
        <v>25</v>
      </c>
      <c r="D7661" t="s">
        <v>52</v>
      </c>
      <c r="E7661">
        <v>11</v>
      </c>
      <c r="F7661">
        <v>16</v>
      </c>
      <c r="G7661" t="s">
        <v>15</v>
      </c>
      <c r="H7661" t="s">
        <v>221</v>
      </c>
      <c r="I7661">
        <v>5756</v>
      </c>
      <c r="J7661" t="s">
        <v>16</v>
      </c>
      <c r="K7661" t="s">
        <v>17</v>
      </c>
      <c r="L7661">
        <v>2022</v>
      </c>
      <c r="M7661" t="s">
        <v>120</v>
      </c>
    </row>
    <row r="7662" spans="1:13" x14ac:dyDescent="0.25">
      <c r="A7662" s="1">
        <v>44909</v>
      </c>
      <c r="B7662" s="2">
        <v>0.95833333333333337</v>
      </c>
      <c r="C7662" t="s">
        <v>25</v>
      </c>
      <c r="D7662" t="s">
        <v>44</v>
      </c>
      <c r="E7662">
        <v>5</v>
      </c>
      <c r="F7662">
        <v>10</v>
      </c>
      <c r="G7662" t="s">
        <v>15</v>
      </c>
      <c r="H7662" t="s">
        <v>221</v>
      </c>
      <c r="I7662">
        <v>5826</v>
      </c>
      <c r="J7662" t="s">
        <v>16</v>
      </c>
      <c r="K7662" t="s">
        <v>17</v>
      </c>
      <c r="L7662">
        <v>2022</v>
      </c>
      <c r="M7662" t="s">
        <v>120</v>
      </c>
    </row>
    <row r="7663" spans="1:13" x14ac:dyDescent="0.25">
      <c r="A7663" s="1">
        <v>44910</v>
      </c>
      <c r="B7663" s="2">
        <v>0.59027777777777779</v>
      </c>
      <c r="C7663" t="s">
        <v>33</v>
      </c>
      <c r="D7663" t="s">
        <v>52</v>
      </c>
      <c r="E7663">
        <v>0</v>
      </c>
      <c r="F7663">
        <v>0</v>
      </c>
      <c r="G7663" t="s">
        <v>23</v>
      </c>
      <c r="H7663" t="s">
        <v>221</v>
      </c>
      <c r="I7663">
        <v>5831</v>
      </c>
      <c r="J7663" t="s">
        <v>16</v>
      </c>
      <c r="K7663" t="s">
        <v>17</v>
      </c>
      <c r="L7663">
        <v>2022</v>
      </c>
      <c r="M7663" t="s">
        <v>120</v>
      </c>
    </row>
    <row r="7664" spans="1:13" x14ac:dyDescent="0.25">
      <c r="A7664" s="1">
        <v>44910</v>
      </c>
      <c r="B7664" s="2">
        <v>0.6694444444444444</v>
      </c>
      <c r="C7664" t="s">
        <v>33</v>
      </c>
      <c r="D7664" t="s">
        <v>48</v>
      </c>
      <c r="E7664">
        <v>7</v>
      </c>
      <c r="F7664">
        <v>9</v>
      </c>
      <c r="G7664" t="s">
        <v>15</v>
      </c>
      <c r="H7664" t="s">
        <v>221</v>
      </c>
      <c r="I7664">
        <v>5586</v>
      </c>
      <c r="J7664" t="s">
        <v>38</v>
      </c>
      <c r="K7664" t="s">
        <v>39</v>
      </c>
      <c r="L7664">
        <v>2022</v>
      </c>
      <c r="M7664" t="s">
        <v>120</v>
      </c>
    </row>
    <row r="7665" spans="1:13" x14ac:dyDescent="0.25">
      <c r="A7665" s="1">
        <v>44910</v>
      </c>
      <c r="B7665" s="2">
        <v>0.6791666666666667</v>
      </c>
      <c r="C7665" t="s">
        <v>33</v>
      </c>
      <c r="D7665" t="s">
        <v>19</v>
      </c>
      <c r="E7665">
        <v>0</v>
      </c>
      <c r="F7665">
        <v>0</v>
      </c>
      <c r="G7665" t="s">
        <v>20</v>
      </c>
      <c r="H7665" t="s">
        <v>223</v>
      </c>
      <c r="I7665">
        <v>5237</v>
      </c>
      <c r="J7665" t="s">
        <v>16</v>
      </c>
      <c r="K7665" t="s">
        <v>17</v>
      </c>
      <c r="L7665">
        <v>2022</v>
      </c>
      <c r="M7665" t="s">
        <v>120</v>
      </c>
    </row>
    <row r="7666" spans="1:13" x14ac:dyDescent="0.25">
      <c r="A7666" s="1">
        <v>44910</v>
      </c>
      <c r="B7666" s="2">
        <v>0.87430555555555556</v>
      </c>
      <c r="C7666" t="s">
        <v>33</v>
      </c>
      <c r="D7666" t="s">
        <v>28</v>
      </c>
      <c r="E7666">
        <v>4</v>
      </c>
      <c r="F7666">
        <v>8</v>
      </c>
      <c r="G7666" t="s">
        <v>20</v>
      </c>
      <c r="H7666" t="s">
        <v>223</v>
      </c>
      <c r="I7666">
        <v>5257</v>
      </c>
      <c r="J7666" t="s">
        <v>16</v>
      </c>
      <c r="K7666" t="s">
        <v>17</v>
      </c>
      <c r="L7666">
        <v>2022</v>
      </c>
      <c r="M7666" t="s">
        <v>120</v>
      </c>
    </row>
    <row r="7667" spans="1:13" x14ac:dyDescent="0.25">
      <c r="A7667" s="1">
        <v>44910</v>
      </c>
      <c r="B7667" s="2">
        <v>0.88680555555555551</v>
      </c>
      <c r="C7667" t="s">
        <v>33</v>
      </c>
      <c r="D7667" t="s">
        <v>48</v>
      </c>
      <c r="E7667">
        <v>0</v>
      </c>
      <c r="F7667">
        <v>0</v>
      </c>
      <c r="G7667" t="s">
        <v>15</v>
      </c>
      <c r="H7667" t="s">
        <v>221</v>
      </c>
      <c r="I7667">
        <v>5476</v>
      </c>
      <c r="J7667" t="s">
        <v>16</v>
      </c>
      <c r="K7667" t="s">
        <v>17</v>
      </c>
      <c r="L7667">
        <v>2022</v>
      </c>
      <c r="M7667" t="s">
        <v>120</v>
      </c>
    </row>
    <row r="7668" spans="1:13" x14ac:dyDescent="0.25">
      <c r="A7668" s="1">
        <v>44910</v>
      </c>
      <c r="B7668" s="2">
        <v>0.93680555555555556</v>
      </c>
      <c r="C7668" t="s">
        <v>33</v>
      </c>
      <c r="D7668" t="s">
        <v>68</v>
      </c>
      <c r="E7668">
        <v>29</v>
      </c>
      <c r="F7668">
        <v>33</v>
      </c>
      <c r="G7668" t="s">
        <v>32</v>
      </c>
      <c r="H7668" t="s">
        <v>223</v>
      </c>
      <c r="I7668">
        <v>5220</v>
      </c>
      <c r="J7668" t="s">
        <v>55</v>
      </c>
      <c r="K7668" t="s">
        <v>56</v>
      </c>
      <c r="L7668">
        <v>2022</v>
      </c>
      <c r="M7668" t="s">
        <v>120</v>
      </c>
    </row>
    <row r="7669" spans="1:13" x14ac:dyDescent="0.25">
      <c r="A7669" s="1">
        <v>44910</v>
      </c>
      <c r="B7669" s="2">
        <v>8.0555555555555561E-2</v>
      </c>
      <c r="C7669" t="s">
        <v>33</v>
      </c>
      <c r="D7669" t="s">
        <v>47</v>
      </c>
      <c r="E7669">
        <v>0</v>
      </c>
      <c r="F7669">
        <v>0</v>
      </c>
      <c r="G7669" t="s">
        <v>23</v>
      </c>
      <c r="H7669" t="s">
        <v>221</v>
      </c>
      <c r="I7669">
        <v>5856</v>
      </c>
      <c r="J7669" t="s">
        <v>16</v>
      </c>
      <c r="K7669" t="s">
        <v>17</v>
      </c>
      <c r="L7669">
        <v>2022</v>
      </c>
      <c r="M7669" t="s">
        <v>120</v>
      </c>
    </row>
    <row r="7670" spans="1:13" x14ac:dyDescent="0.25">
      <c r="A7670" s="1">
        <v>44911</v>
      </c>
      <c r="B7670" s="2">
        <v>0.44027777777777777</v>
      </c>
      <c r="C7670" t="s">
        <v>40</v>
      </c>
      <c r="D7670" t="s">
        <v>37</v>
      </c>
      <c r="E7670">
        <v>3</v>
      </c>
      <c r="F7670">
        <v>6</v>
      </c>
      <c r="G7670" t="s">
        <v>20</v>
      </c>
      <c r="H7670" t="s">
        <v>223</v>
      </c>
      <c r="I7670">
        <v>5313</v>
      </c>
      <c r="J7670" t="s">
        <v>16</v>
      </c>
      <c r="K7670" t="s">
        <v>17</v>
      </c>
      <c r="L7670">
        <v>2022</v>
      </c>
      <c r="M7670" t="s">
        <v>120</v>
      </c>
    </row>
    <row r="7671" spans="1:13" x14ac:dyDescent="0.25">
      <c r="A7671" s="1">
        <v>44911</v>
      </c>
      <c r="B7671" s="2">
        <v>0.68055555555555558</v>
      </c>
      <c r="C7671" t="s">
        <v>40</v>
      </c>
      <c r="D7671" t="s">
        <v>113</v>
      </c>
      <c r="E7671">
        <v>4</v>
      </c>
      <c r="F7671">
        <v>7</v>
      </c>
      <c r="G7671" t="s">
        <v>23</v>
      </c>
      <c r="H7671" t="s">
        <v>221</v>
      </c>
      <c r="I7671">
        <v>5911</v>
      </c>
      <c r="J7671" t="s">
        <v>16</v>
      </c>
      <c r="K7671" t="s">
        <v>17</v>
      </c>
      <c r="L7671">
        <v>2022</v>
      </c>
      <c r="M7671" t="s">
        <v>120</v>
      </c>
    </row>
    <row r="7672" spans="1:13" x14ac:dyDescent="0.25">
      <c r="A7672" s="1">
        <v>44911</v>
      </c>
      <c r="B7672" s="2">
        <v>0.75763888888888886</v>
      </c>
      <c r="C7672" t="s">
        <v>40</v>
      </c>
      <c r="D7672" t="s">
        <v>47</v>
      </c>
      <c r="E7672">
        <v>8</v>
      </c>
      <c r="F7672">
        <v>10</v>
      </c>
      <c r="G7672" t="s">
        <v>23</v>
      </c>
      <c r="H7672" t="s">
        <v>221</v>
      </c>
      <c r="I7672">
        <v>5996</v>
      </c>
      <c r="J7672" t="s">
        <v>16</v>
      </c>
      <c r="K7672" t="s">
        <v>17</v>
      </c>
      <c r="L7672">
        <v>2022</v>
      </c>
      <c r="M7672" t="s">
        <v>120</v>
      </c>
    </row>
    <row r="7673" spans="1:13" x14ac:dyDescent="0.25">
      <c r="A7673" s="1">
        <v>44911</v>
      </c>
      <c r="B7673" s="2">
        <v>0.87361111111111112</v>
      </c>
      <c r="C7673" t="s">
        <v>40</v>
      </c>
      <c r="D7673" t="s">
        <v>34</v>
      </c>
      <c r="E7673">
        <v>3</v>
      </c>
      <c r="F7673">
        <v>6</v>
      </c>
      <c r="G7673" t="s">
        <v>15</v>
      </c>
      <c r="H7673" t="s">
        <v>221</v>
      </c>
      <c r="I7673">
        <v>5406</v>
      </c>
      <c r="J7673" t="s">
        <v>16</v>
      </c>
      <c r="K7673" t="s">
        <v>17</v>
      </c>
      <c r="L7673">
        <v>2022</v>
      </c>
      <c r="M7673" t="s">
        <v>120</v>
      </c>
    </row>
    <row r="7674" spans="1:13" x14ac:dyDescent="0.25">
      <c r="A7674" s="1">
        <v>44912</v>
      </c>
      <c r="B7674" s="2">
        <v>0.28055555555555556</v>
      </c>
      <c r="C7674" t="s">
        <v>50</v>
      </c>
      <c r="D7674" t="s">
        <v>113</v>
      </c>
      <c r="E7674">
        <v>5</v>
      </c>
      <c r="F7674">
        <v>11</v>
      </c>
      <c r="G7674" t="s">
        <v>15</v>
      </c>
      <c r="H7674" t="s">
        <v>221</v>
      </c>
      <c r="I7674">
        <v>5871</v>
      </c>
      <c r="J7674" t="s">
        <v>16</v>
      </c>
      <c r="K7674" t="s">
        <v>17</v>
      </c>
      <c r="L7674">
        <v>2022</v>
      </c>
      <c r="M7674" t="s">
        <v>120</v>
      </c>
    </row>
    <row r="7675" spans="1:13" x14ac:dyDescent="0.25">
      <c r="A7675" s="1">
        <v>44912</v>
      </c>
      <c r="B7675" s="2">
        <v>0.3125</v>
      </c>
      <c r="C7675" t="s">
        <v>50</v>
      </c>
      <c r="D7675" t="s">
        <v>108</v>
      </c>
      <c r="E7675">
        <v>4</v>
      </c>
      <c r="F7675">
        <v>10</v>
      </c>
      <c r="G7675" t="s">
        <v>23</v>
      </c>
      <c r="H7675" t="s">
        <v>221</v>
      </c>
      <c r="I7675">
        <v>5651</v>
      </c>
      <c r="J7675" t="s">
        <v>16</v>
      </c>
      <c r="K7675" t="s">
        <v>17</v>
      </c>
      <c r="L7675">
        <v>2022</v>
      </c>
      <c r="M7675" t="s">
        <v>120</v>
      </c>
    </row>
    <row r="7676" spans="1:13" x14ac:dyDescent="0.25">
      <c r="A7676" s="1">
        <v>44912</v>
      </c>
      <c r="B7676" s="2">
        <v>0.52083333333333337</v>
      </c>
      <c r="C7676" t="s">
        <v>50</v>
      </c>
      <c r="D7676" t="s">
        <v>87</v>
      </c>
      <c r="E7676">
        <v>4</v>
      </c>
      <c r="F7676">
        <v>7</v>
      </c>
      <c r="G7676" t="s">
        <v>23</v>
      </c>
      <c r="H7676" t="s">
        <v>223</v>
      </c>
      <c r="I7676">
        <v>5596</v>
      </c>
      <c r="J7676" t="s">
        <v>16</v>
      </c>
      <c r="K7676" t="s">
        <v>17</v>
      </c>
      <c r="L7676">
        <v>2022</v>
      </c>
      <c r="M7676" t="s">
        <v>120</v>
      </c>
    </row>
    <row r="7677" spans="1:13" x14ac:dyDescent="0.25">
      <c r="A7677" s="1">
        <v>44912</v>
      </c>
      <c r="B7677" s="2">
        <v>0.55625000000000002</v>
      </c>
      <c r="C7677" t="s">
        <v>50</v>
      </c>
      <c r="D7677" t="s">
        <v>77</v>
      </c>
      <c r="E7677">
        <v>0</v>
      </c>
      <c r="F7677">
        <v>0</v>
      </c>
      <c r="G7677" t="s">
        <v>15</v>
      </c>
      <c r="H7677" t="s">
        <v>221</v>
      </c>
      <c r="I7677">
        <v>5451</v>
      </c>
      <c r="J7677" t="s">
        <v>16</v>
      </c>
      <c r="K7677" t="s">
        <v>17</v>
      </c>
      <c r="L7677">
        <v>2022</v>
      </c>
      <c r="M7677" t="s">
        <v>120</v>
      </c>
    </row>
    <row r="7678" spans="1:13" x14ac:dyDescent="0.25">
      <c r="A7678" s="1">
        <v>44912</v>
      </c>
      <c r="B7678" s="2">
        <v>0.58680555555555558</v>
      </c>
      <c r="C7678" t="s">
        <v>50</v>
      </c>
      <c r="D7678" t="s">
        <v>105</v>
      </c>
      <c r="E7678">
        <v>5</v>
      </c>
      <c r="F7678">
        <v>9</v>
      </c>
      <c r="G7678" t="s">
        <v>23</v>
      </c>
      <c r="H7678" t="s">
        <v>223</v>
      </c>
      <c r="I7678">
        <v>6081</v>
      </c>
      <c r="J7678" t="s">
        <v>91</v>
      </c>
      <c r="K7678" t="s">
        <v>92</v>
      </c>
      <c r="L7678">
        <v>2022</v>
      </c>
      <c r="M7678" t="s">
        <v>120</v>
      </c>
    </row>
    <row r="7679" spans="1:13" x14ac:dyDescent="0.25">
      <c r="A7679" s="1">
        <v>44912</v>
      </c>
      <c r="B7679" s="2">
        <v>0.70902777777777781</v>
      </c>
      <c r="C7679" t="s">
        <v>50</v>
      </c>
      <c r="D7679" t="s">
        <v>87</v>
      </c>
      <c r="E7679">
        <v>4</v>
      </c>
      <c r="F7679">
        <v>8</v>
      </c>
      <c r="G7679" t="s">
        <v>23</v>
      </c>
      <c r="H7679" t="s">
        <v>221</v>
      </c>
      <c r="I7679">
        <v>6071</v>
      </c>
      <c r="J7679" t="s">
        <v>16</v>
      </c>
      <c r="K7679" t="s">
        <v>17</v>
      </c>
      <c r="L7679">
        <v>2022</v>
      </c>
      <c r="M7679" t="s">
        <v>120</v>
      </c>
    </row>
    <row r="7680" spans="1:13" x14ac:dyDescent="0.25">
      <c r="A7680" s="1">
        <v>44912</v>
      </c>
      <c r="B7680" s="2">
        <v>0.86250000000000004</v>
      </c>
      <c r="C7680" t="s">
        <v>50</v>
      </c>
      <c r="D7680" t="s">
        <v>86</v>
      </c>
      <c r="E7680">
        <v>25</v>
      </c>
      <c r="F7680">
        <v>31</v>
      </c>
      <c r="G7680" t="s">
        <v>32</v>
      </c>
      <c r="H7680" t="s">
        <v>223</v>
      </c>
      <c r="I7680">
        <v>5006</v>
      </c>
      <c r="J7680" t="s">
        <v>16</v>
      </c>
      <c r="K7680" t="s">
        <v>17</v>
      </c>
      <c r="L7680">
        <v>2022</v>
      </c>
      <c r="M7680" t="s">
        <v>120</v>
      </c>
    </row>
    <row r="7681" spans="1:13" x14ac:dyDescent="0.25">
      <c r="A7681" s="1">
        <v>44912</v>
      </c>
      <c r="B7681" s="2">
        <v>0.90902777777777777</v>
      </c>
      <c r="C7681" t="s">
        <v>50</v>
      </c>
      <c r="D7681" t="s">
        <v>48</v>
      </c>
      <c r="E7681">
        <v>9</v>
      </c>
      <c r="F7681">
        <v>14</v>
      </c>
      <c r="G7681" t="s">
        <v>23</v>
      </c>
      <c r="H7681" t="s">
        <v>223</v>
      </c>
      <c r="I7681">
        <v>5906</v>
      </c>
      <c r="J7681" t="s">
        <v>16</v>
      </c>
      <c r="K7681" t="s">
        <v>17</v>
      </c>
      <c r="L7681">
        <v>2022</v>
      </c>
      <c r="M7681" t="s">
        <v>120</v>
      </c>
    </row>
    <row r="7682" spans="1:13" x14ac:dyDescent="0.25">
      <c r="A7682" s="1">
        <v>44912</v>
      </c>
      <c r="B7682" s="2">
        <v>0.93819444444444444</v>
      </c>
      <c r="C7682" t="s">
        <v>50</v>
      </c>
      <c r="D7682" t="s">
        <v>81</v>
      </c>
      <c r="E7682">
        <v>0</v>
      </c>
      <c r="F7682">
        <v>0</v>
      </c>
      <c r="G7682" t="s">
        <v>20</v>
      </c>
      <c r="H7682" t="s">
        <v>221</v>
      </c>
      <c r="I7682">
        <v>5117</v>
      </c>
      <c r="J7682" t="s">
        <v>16</v>
      </c>
      <c r="K7682" t="s">
        <v>17</v>
      </c>
      <c r="L7682">
        <v>2022</v>
      </c>
      <c r="M7682" t="s">
        <v>120</v>
      </c>
    </row>
    <row r="7683" spans="1:13" x14ac:dyDescent="0.25">
      <c r="A7683" s="1">
        <v>44912</v>
      </c>
      <c r="B7683" s="2">
        <v>0.94513888888888886</v>
      </c>
      <c r="C7683" t="s">
        <v>50</v>
      </c>
      <c r="D7683" t="s">
        <v>95</v>
      </c>
      <c r="E7683">
        <v>4</v>
      </c>
      <c r="F7683">
        <v>9</v>
      </c>
      <c r="G7683" t="s">
        <v>23</v>
      </c>
      <c r="H7683" t="s">
        <v>221</v>
      </c>
      <c r="I7683">
        <v>5681</v>
      </c>
      <c r="J7683" t="s">
        <v>16</v>
      </c>
      <c r="K7683" t="s">
        <v>17</v>
      </c>
      <c r="L7683">
        <v>2022</v>
      </c>
      <c r="M7683" t="s">
        <v>120</v>
      </c>
    </row>
    <row r="7684" spans="1:13" x14ac:dyDescent="0.25">
      <c r="A7684" s="1">
        <v>44912</v>
      </c>
      <c r="B7684" s="2">
        <v>1.5277777777777777E-2</v>
      </c>
      <c r="C7684" t="s">
        <v>50</v>
      </c>
      <c r="D7684" t="s">
        <v>64</v>
      </c>
      <c r="E7684">
        <v>23</v>
      </c>
      <c r="F7684">
        <v>29</v>
      </c>
      <c r="G7684" t="s">
        <v>20</v>
      </c>
      <c r="H7684" t="s">
        <v>221</v>
      </c>
      <c r="I7684">
        <v>5117</v>
      </c>
      <c r="J7684" t="s">
        <v>16</v>
      </c>
      <c r="K7684" t="s">
        <v>17</v>
      </c>
      <c r="L7684">
        <v>2022</v>
      </c>
      <c r="M7684" t="s">
        <v>120</v>
      </c>
    </row>
    <row r="7685" spans="1:13" x14ac:dyDescent="0.25">
      <c r="A7685" s="1">
        <v>44912</v>
      </c>
      <c r="B7685" s="2">
        <v>3.3333333333333333E-2</v>
      </c>
      <c r="C7685" t="s">
        <v>50</v>
      </c>
      <c r="D7685" t="s">
        <v>104</v>
      </c>
      <c r="E7685">
        <v>8</v>
      </c>
      <c r="F7685">
        <v>13</v>
      </c>
      <c r="G7685" t="s">
        <v>15</v>
      </c>
      <c r="H7685" t="s">
        <v>221</v>
      </c>
      <c r="I7685">
        <v>5461</v>
      </c>
      <c r="J7685" t="s">
        <v>16</v>
      </c>
      <c r="K7685" t="s">
        <v>17</v>
      </c>
      <c r="L7685">
        <v>2022</v>
      </c>
      <c r="M7685" t="s">
        <v>120</v>
      </c>
    </row>
    <row r="7686" spans="1:13" x14ac:dyDescent="0.25">
      <c r="A7686" s="1">
        <v>44912</v>
      </c>
      <c r="B7686" s="2">
        <v>0.70138888888888884</v>
      </c>
      <c r="C7686" t="s">
        <v>50</v>
      </c>
      <c r="D7686" t="s">
        <v>115</v>
      </c>
      <c r="E7686">
        <v>10</v>
      </c>
      <c r="F7686">
        <v>15</v>
      </c>
      <c r="G7686" t="s">
        <v>20</v>
      </c>
      <c r="H7686" t="s">
        <v>222</v>
      </c>
      <c r="I7686">
        <v>6181</v>
      </c>
      <c r="J7686" t="s">
        <v>16</v>
      </c>
      <c r="K7686" t="s">
        <v>17</v>
      </c>
      <c r="L7686">
        <v>2022</v>
      </c>
      <c r="M7686" t="s">
        <v>120</v>
      </c>
    </row>
    <row r="7687" spans="1:13" x14ac:dyDescent="0.25">
      <c r="A7687" s="1">
        <v>44913</v>
      </c>
      <c r="B7687" s="2">
        <v>0.63194444444444442</v>
      </c>
      <c r="C7687" t="s">
        <v>53</v>
      </c>
      <c r="D7687" t="s">
        <v>28</v>
      </c>
      <c r="E7687">
        <v>19</v>
      </c>
      <c r="F7687">
        <v>23</v>
      </c>
      <c r="G7687" t="s">
        <v>32</v>
      </c>
      <c r="H7687" t="s">
        <v>223</v>
      </c>
      <c r="I7687">
        <v>5290</v>
      </c>
      <c r="J7687" t="s">
        <v>100</v>
      </c>
      <c r="K7687" t="s">
        <v>101</v>
      </c>
      <c r="L7687">
        <v>2022</v>
      </c>
      <c r="M7687" t="s">
        <v>120</v>
      </c>
    </row>
    <row r="7688" spans="1:13" x14ac:dyDescent="0.25">
      <c r="A7688" s="1">
        <v>44913</v>
      </c>
      <c r="B7688" s="2">
        <v>0.75902777777777775</v>
      </c>
      <c r="C7688" t="s">
        <v>53</v>
      </c>
      <c r="D7688" t="s">
        <v>103</v>
      </c>
      <c r="E7688">
        <v>16</v>
      </c>
      <c r="F7688">
        <v>20</v>
      </c>
      <c r="G7688" t="s">
        <v>15</v>
      </c>
      <c r="H7688" t="s">
        <v>221</v>
      </c>
      <c r="I7688">
        <v>5561</v>
      </c>
      <c r="J7688" t="s">
        <v>16</v>
      </c>
      <c r="K7688" t="s">
        <v>17</v>
      </c>
      <c r="L7688">
        <v>2022</v>
      </c>
      <c r="M7688" t="s">
        <v>120</v>
      </c>
    </row>
    <row r="7689" spans="1:13" x14ac:dyDescent="0.25">
      <c r="A7689" s="1">
        <v>44913</v>
      </c>
      <c r="B7689" s="2">
        <v>0.77708333333333335</v>
      </c>
      <c r="C7689" t="s">
        <v>53</v>
      </c>
      <c r="D7689" t="s">
        <v>49</v>
      </c>
      <c r="E7689">
        <v>5</v>
      </c>
      <c r="F7689">
        <v>9</v>
      </c>
      <c r="G7689" t="s">
        <v>15</v>
      </c>
      <c r="H7689" t="s">
        <v>221</v>
      </c>
      <c r="I7689">
        <v>5621</v>
      </c>
      <c r="J7689" t="s">
        <v>16</v>
      </c>
      <c r="K7689" t="s">
        <v>17</v>
      </c>
      <c r="L7689">
        <v>2022</v>
      </c>
      <c r="M7689" t="s">
        <v>120</v>
      </c>
    </row>
    <row r="7690" spans="1:13" x14ac:dyDescent="0.25">
      <c r="A7690" s="1">
        <v>44913</v>
      </c>
      <c r="B7690" s="2">
        <v>0.92500000000000004</v>
      </c>
      <c r="C7690" t="s">
        <v>53</v>
      </c>
      <c r="D7690" t="s">
        <v>70</v>
      </c>
      <c r="E7690">
        <v>6</v>
      </c>
      <c r="F7690">
        <v>12</v>
      </c>
      <c r="G7690" t="s">
        <v>20</v>
      </c>
      <c r="H7690" t="s">
        <v>223</v>
      </c>
      <c r="I7690">
        <v>5105</v>
      </c>
      <c r="J7690" t="s">
        <v>16</v>
      </c>
      <c r="K7690" t="s">
        <v>17</v>
      </c>
      <c r="L7690">
        <v>2022</v>
      </c>
      <c r="M7690" t="s">
        <v>120</v>
      </c>
    </row>
    <row r="7691" spans="1:13" x14ac:dyDescent="0.25">
      <c r="A7691" s="1">
        <v>44914</v>
      </c>
      <c r="B7691" s="2">
        <v>0.3888888888888889</v>
      </c>
      <c r="C7691" t="s">
        <v>13</v>
      </c>
      <c r="D7691" t="s">
        <v>36</v>
      </c>
      <c r="E7691">
        <v>5</v>
      </c>
      <c r="F7691">
        <v>7</v>
      </c>
      <c r="G7691" t="s">
        <v>15</v>
      </c>
      <c r="H7691" t="s">
        <v>221</v>
      </c>
      <c r="I7691">
        <v>6011</v>
      </c>
      <c r="J7691" t="s">
        <v>55</v>
      </c>
      <c r="K7691" t="s">
        <v>56</v>
      </c>
      <c r="L7691">
        <v>2022</v>
      </c>
      <c r="M7691" t="s">
        <v>120</v>
      </c>
    </row>
    <row r="7692" spans="1:13" x14ac:dyDescent="0.25">
      <c r="A7692" s="1">
        <v>44914</v>
      </c>
      <c r="B7692" s="2">
        <v>0.39027777777777778</v>
      </c>
      <c r="C7692" t="s">
        <v>13</v>
      </c>
      <c r="D7692" t="s">
        <v>105</v>
      </c>
      <c r="E7692">
        <v>17</v>
      </c>
      <c r="F7692">
        <v>20</v>
      </c>
      <c r="G7692" t="s">
        <v>23</v>
      </c>
      <c r="H7692" t="s">
        <v>221</v>
      </c>
      <c r="I7692">
        <v>5816</v>
      </c>
      <c r="J7692" t="s">
        <v>55</v>
      </c>
      <c r="K7692" t="s">
        <v>56</v>
      </c>
      <c r="L7692">
        <v>2022</v>
      </c>
      <c r="M7692" t="s">
        <v>120</v>
      </c>
    </row>
    <row r="7693" spans="1:13" x14ac:dyDescent="0.25">
      <c r="A7693" s="1">
        <v>44914</v>
      </c>
      <c r="B7693" s="2">
        <v>0.58333333333333337</v>
      </c>
      <c r="C7693" t="s">
        <v>13</v>
      </c>
      <c r="D7693" t="s">
        <v>118</v>
      </c>
      <c r="E7693">
        <v>15</v>
      </c>
      <c r="F7693">
        <v>18</v>
      </c>
      <c r="G7693" t="s">
        <v>23</v>
      </c>
      <c r="H7693" t="s">
        <v>221</v>
      </c>
      <c r="I7693">
        <v>5481</v>
      </c>
      <c r="J7693" t="s">
        <v>91</v>
      </c>
      <c r="K7693" t="s">
        <v>92</v>
      </c>
      <c r="L7693">
        <v>2022</v>
      </c>
      <c r="M7693" t="s">
        <v>120</v>
      </c>
    </row>
    <row r="7694" spans="1:13" x14ac:dyDescent="0.25">
      <c r="A7694" s="1">
        <v>44914</v>
      </c>
      <c r="B7694" s="2">
        <v>0.63541666666666663</v>
      </c>
      <c r="C7694" t="s">
        <v>13</v>
      </c>
      <c r="D7694" t="s">
        <v>35</v>
      </c>
      <c r="E7694">
        <v>13</v>
      </c>
      <c r="F7694">
        <v>16</v>
      </c>
      <c r="G7694" t="s">
        <v>15</v>
      </c>
      <c r="H7694" t="s">
        <v>221</v>
      </c>
      <c r="I7694">
        <v>5576</v>
      </c>
      <c r="J7694" t="s">
        <v>38</v>
      </c>
      <c r="K7694" t="s">
        <v>39</v>
      </c>
      <c r="L7694">
        <v>2022</v>
      </c>
      <c r="M7694" t="s">
        <v>120</v>
      </c>
    </row>
    <row r="7695" spans="1:13" x14ac:dyDescent="0.25">
      <c r="A7695" s="1">
        <v>44914</v>
      </c>
      <c r="B7695" s="2">
        <v>0.66736111111111107</v>
      </c>
      <c r="C7695" t="s">
        <v>13</v>
      </c>
      <c r="D7695" t="s">
        <v>47</v>
      </c>
      <c r="E7695">
        <v>3</v>
      </c>
      <c r="F7695">
        <v>6</v>
      </c>
      <c r="G7695" t="s">
        <v>23</v>
      </c>
      <c r="H7695" t="s">
        <v>221</v>
      </c>
      <c r="I7695">
        <v>6086</v>
      </c>
      <c r="J7695" t="s">
        <v>16</v>
      </c>
      <c r="K7695" t="s">
        <v>17</v>
      </c>
      <c r="L7695">
        <v>2022</v>
      </c>
      <c r="M7695" t="s">
        <v>120</v>
      </c>
    </row>
    <row r="7696" spans="1:13" x14ac:dyDescent="0.25">
      <c r="A7696" s="1">
        <v>44914</v>
      </c>
      <c r="B7696" s="2">
        <v>0.72569444444444442</v>
      </c>
      <c r="C7696" t="s">
        <v>13</v>
      </c>
      <c r="D7696" t="s">
        <v>63</v>
      </c>
      <c r="E7696">
        <v>0</v>
      </c>
      <c r="F7696">
        <v>0</v>
      </c>
      <c r="G7696" t="s">
        <v>23</v>
      </c>
      <c r="H7696" t="s">
        <v>221</v>
      </c>
      <c r="I7696">
        <v>6081</v>
      </c>
      <c r="J7696" t="s">
        <v>100</v>
      </c>
      <c r="K7696" t="s">
        <v>101</v>
      </c>
      <c r="L7696">
        <v>2022</v>
      </c>
      <c r="M7696" t="s">
        <v>120</v>
      </c>
    </row>
    <row r="7697" spans="1:13" x14ac:dyDescent="0.25">
      <c r="A7697" s="1">
        <v>44915</v>
      </c>
      <c r="B7697" s="2">
        <v>0.33055555555555555</v>
      </c>
      <c r="C7697" t="s">
        <v>21</v>
      </c>
      <c r="D7697" t="s">
        <v>71</v>
      </c>
      <c r="E7697">
        <v>0</v>
      </c>
      <c r="F7697">
        <v>0</v>
      </c>
      <c r="G7697" t="s">
        <v>20</v>
      </c>
      <c r="H7697" t="s">
        <v>223</v>
      </c>
      <c r="I7697">
        <v>5069</v>
      </c>
      <c r="J7697" t="s">
        <v>16</v>
      </c>
      <c r="K7697" t="s">
        <v>17</v>
      </c>
      <c r="L7697">
        <v>2022</v>
      </c>
      <c r="M7697" t="s">
        <v>120</v>
      </c>
    </row>
    <row r="7698" spans="1:13" x14ac:dyDescent="0.25">
      <c r="A7698" s="1">
        <v>44915</v>
      </c>
      <c r="B7698" s="2">
        <v>0.40347222222222223</v>
      </c>
      <c r="C7698" t="s">
        <v>21</v>
      </c>
      <c r="D7698" t="s">
        <v>24</v>
      </c>
      <c r="E7698">
        <v>12</v>
      </c>
      <c r="F7698">
        <v>15</v>
      </c>
      <c r="G7698" t="s">
        <v>32</v>
      </c>
      <c r="H7698" t="s">
        <v>223</v>
      </c>
      <c r="I7698">
        <v>5328</v>
      </c>
      <c r="J7698" t="s">
        <v>16</v>
      </c>
      <c r="K7698" t="s">
        <v>17</v>
      </c>
      <c r="L7698">
        <v>2022</v>
      </c>
      <c r="M7698" t="s">
        <v>120</v>
      </c>
    </row>
    <row r="7699" spans="1:13" x14ac:dyDescent="0.25">
      <c r="A7699" s="1">
        <v>44915</v>
      </c>
      <c r="B7699" s="2">
        <v>0.55208333333333337</v>
      </c>
      <c r="C7699" t="s">
        <v>21</v>
      </c>
      <c r="D7699" t="s">
        <v>36</v>
      </c>
      <c r="E7699">
        <v>3</v>
      </c>
      <c r="F7699">
        <v>6</v>
      </c>
      <c r="G7699" t="s">
        <v>23</v>
      </c>
      <c r="H7699" t="s">
        <v>221</v>
      </c>
      <c r="I7699">
        <v>5696</v>
      </c>
      <c r="J7699" t="s">
        <v>16</v>
      </c>
      <c r="K7699" t="s">
        <v>17</v>
      </c>
      <c r="L7699">
        <v>2022</v>
      </c>
      <c r="M7699" t="s">
        <v>120</v>
      </c>
    </row>
    <row r="7700" spans="1:13" x14ac:dyDescent="0.25">
      <c r="A7700" s="1">
        <v>44915</v>
      </c>
      <c r="B7700" s="2">
        <v>0.56736111111111109</v>
      </c>
      <c r="C7700" t="s">
        <v>21</v>
      </c>
      <c r="D7700" t="s">
        <v>105</v>
      </c>
      <c r="E7700">
        <v>16</v>
      </c>
      <c r="F7700">
        <v>19</v>
      </c>
      <c r="G7700" t="s">
        <v>23</v>
      </c>
      <c r="H7700" t="s">
        <v>221</v>
      </c>
      <c r="I7700">
        <v>5896</v>
      </c>
      <c r="J7700" t="s">
        <v>16</v>
      </c>
      <c r="K7700" t="s">
        <v>17</v>
      </c>
      <c r="L7700">
        <v>2022</v>
      </c>
      <c r="M7700" t="s">
        <v>120</v>
      </c>
    </row>
    <row r="7701" spans="1:13" x14ac:dyDescent="0.25">
      <c r="A7701" s="1">
        <v>44915</v>
      </c>
      <c r="B7701" s="2">
        <v>0.5854166666666667</v>
      </c>
      <c r="C7701" t="s">
        <v>21</v>
      </c>
      <c r="D7701" t="s">
        <v>75</v>
      </c>
      <c r="E7701">
        <v>4</v>
      </c>
      <c r="F7701">
        <v>7</v>
      </c>
      <c r="G7701" t="s">
        <v>23</v>
      </c>
      <c r="H7701" t="s">
        <v>221</v>
      </c>
      <c r="I7701">
        <v>5896</v>
      </c>
      <c r="J7701" t="s">
        <v>16</v>
      </c>
      <c r="K7701" t="s">
        <v>17</v>
      </c>
      <c r="L7701">
        <v>2022</v>
      </c>
      <c r="M7701" t="s">
        <v>120</v>
      </c>
    </row>
    <row r="7702" spans="1:13" x14ac:dyDescent="0.25">
      <c r="A7702" s="1">
        <v>44915</v>
      </c>
      <c r="B7702" s="2">
        <v>0.79513888888888884</v>
      </c>
      <c r="C7702" t="s">
        <v>21</v>
      </c>
      <c r="D7702" t="s">
        <v>51</v>
      </c>
      <c r="E7702">
        <v>6</v>
      </c>
      <c r="F7702">
        <v>10</v>
      </c>
      <c r="G7702" t="s">
        <v>20</v>
      </c>
      <c r="H7702" t="s">
        <v>223</v>
      </c>
      <c r="I7702">
        <v>5316</v>
      </c>
      <c r="J7702" t="s">
        <v>16</v>
      </c>
      <c r="K7702" t="s">
        <v>17</v>
      </c>
      <c r="L7702">
        <v>2022</v>
      </c>
      <c r="M7702" t="s">
        <v>120</v>
      </c>
    </row>
    <row r="7703" spans="1:13" x14ac:dyDescent="0.25">
      <c r="A7703" s="1">
        <v>44915</v>
      </c>
      <c r="B7703" s="2">
        <v>0.80833333333333335</v>
      </c>
      <c r="C7703" t="s">
        <v>21</v>
      </c>
      <c r="D7703" t="s">
        <v>54</v>
      </c>
      <c r="E7703">
        <v>0</v>
      </c>
      <c r="F7703">
        <v>0</v>
      </c>
      <c r="G7703" t="s">
        <v>15</v>
      </c>
      <c r="H7703" t="s">
        <v>221</v>
      </c>
      <c r="I7703">
        <v>5606</v>
      </c>
      <c r="J7703" t="s">
        <v>16</v>
      </c>
      <c r="K7703" t="s">
        <v>17</v>
      </c>
      <c r="L7703">
        <v>2022</v>
      </c>
      <c r="M7703" t="s">
        <v>120</v>
      </c>
    </row>
    <row r="7704" spans="1:13" x14ac:dyDescent="0.25">
      <c r="A7704" s="1">
        <v>44916</v>
      </c>
      <c r="B7704" s="2">
        <v>0.1076388888888889</v>
      </c>
      <c r="C7704" t="s">
        <v>25</v>
      </c>
      <c r="D7704" t="s">
        <v>86</v>
      </c>
      <c r="E7704">
        <v>0</v>
      </c>
      <c r="F7704">
        <v>0</v>
      </c>
      <c r="G7704" t="s">
        <v>32</v>
      </c>
      <c r="H7704" t="s">
        <v>223</v>
      </c>
      <c r="I7704">
        <v>5150</v>
      </c>
      <c r="J7704" t="s">
        <v>16</v>
      </c>
      <c r="K7704" t="s">
        <v>17</v>
      </c>
      <c r="L7704">
        <v>2022</v>
      </c>
      <c r="M7704" t="s">
        <v>120</v>
      </c>
    </row>
    <row r="7705" spans="1:13" x14ac:dyDescent="0.25">
      <c r="A7705" s="1">
        <v>44916</v>
      </c>
      <c r="B7705" s="2">
        <v>0.40555555555555556</v>
      </c>
      <c r="C7705" t="s">
        <v>25</v>
      </c>
      <c r="D7705" t="s">
        <v>57</v>
      </c>
      <c r="E7705">
        <v>4</v>
      </c>
      <c r="F7705">
        <v>7</v>
      </c>
      <c r="G7705" t="s">
        <v>32</v>
      </c>
      <c r="H7705" t="s">
        <v>223</v>
      </c>
      <c r="I7705">
        <v>5146</v>
      </c>
      <c r="J7705" t="s">
        <v>100</v>
      </c>
      <c r="K7705" t="s">
        <v>101</v>
      </c>
      <c r="L7705">
        <v>2022</v>
      </c>
      <c r="M7705" t="s">
        <v>120</v>
      </c>
    </row>
    <row r="7706" spans="1:13" x14ac:dyDescent="0.25">
      <c r="A7706" s="1">
        <v>44916</v>
      </c>
      <c r="B7706" s="2">
        <v>0.55694444444444446</v>
      </c>
      <c r="C7706" t="s">
        <v>25</v>
      </c>
      <c r="D7706" t="s">
        <v>78</v>
      </c>
      <c r="E7706">
        <v>3</v>
      </c>
      <c r="F7706">
        <v>6</v>
      </c>
      <c r="G7706" t="s">
        <v>20</v>
      </c>
      <c r="H7706" t="s">
        <v>223</v>
      </c>
      <c r="I7706">
        <v>5000</v>
      </c>
      <c r="J7706" t="s">
        <v>16</v>
      </c>
      <c r="K7706" t="s">
        <v>17</v>
      </c>
      <c r="L7706">
        <v>2022</v>
      </c>
      <c r="M7706" t="s">
        <v>120</v>
      </c>
    </row>
    <row r="7707" spans="1:13" x14ac:dyDescent="0.25">
      <c r="A7707" s="1">
        <v>44916</v>
      </c>
      <c r="B7707" s="2">
        <v>0.90763888888888888</v>
      </c>
      <c r="C7707" t="s">
        <v>25</v>
      </c>
      <c r="D7707" t="s">
        <v>63</v>
      </c>
      <c r="E7707">
        <v>0</v>
      </c>
      <c r="F7707">
        <v>0</v>
      </c>
      <c r="G7707" t="s">
        <v>15</v>
      </c>
      <c r="H7707" t="s">
        <v>221</v>
      </c>
      <c r="I7707">
        <v>5391</v>
      </c>
      <c r="J7707" t="s">
        <v>16</v>
      </c>
      <c r="K7707" t="s">
        <v>17</v>
      </c>
      <c r="L7707">
        <v>2022</v>
      </c>
      <c r="M7707" t="s">
        <v>120</v>
      </c>
    </row>
    <row r="7708" spans="1:13" x14ac:dyDescent="0.25">
      <c r="A7708" s="1">
        <v>44916</v>
      </c>
      <c r="B7708" s="2">
        <v>0.95833333333333337</v>
      </c>
      <c r="C7708" t="s">
        <v>25</v>
      </c>
      <c r="D7708" t="s">
        <v>52</v>
      </c>
      <c r="E7708">
        <v>3</v>
      </c>
      <c r="F7708">
        <v>8</v>
      </c>
      <c r="G7708" t="s">
        <v>23</v>
      </c>
      <c r="H7708" t="s">
        <v>221</v>
      </c>
      <c r="I7708">
        <v>5951</v>
      </c>
      <c r="J7708" t="s">
        <v>16</v>
      </c>
      <c r="K7708" t="s">
        <v>17</v>
      </c>
      <c r="L7708">
        <v>2022</v>
      </c>
      <c r="M7708" t="s">
        <v>120</v>
      </c>
    </row>
    <row r="7709" spans="1:13" x14ac:dyDescent="0.25">
      <c r="A7709" s="1">
        <v>44916</v>
      </c>
      <c r="B7709" s="2">
        <v>5.5555555555555558E-3</v>
      </c>
      <c r="C7709" t="s">
        <v>25</v>
      </c>
      <c r="D7709" t="s">
        <v>71</v>
      </c>
      <c r="E7709">
        <v>0</v>
      </c>
      <c r="F7709">
        <v>0</v>
      </c>
      <c r="G7709" t="s">
        <v>32</v>
      </c>
      <c r="H7709" t="s">
        <v>221</v>
      </c>
      <c r="I7709">
        <v>5093</v>
      </c>
      <c r="J7709" t="s">
        <v>16</v>
      </c>
      <c r="K7709" t="s">
        <v>17</v>
      </c>
      <c r="L7709">
        <v>2022</v>
      </c>
      <c r="M7709" t="s">
        <v>120</v>
      </c>
    </row>
    <row r="7710" spans="1:13" x14ac:dyDescent="0.25">
      <c r="A7710" s="1">
        <v>44916</v>
      </c>
      <c r="B7710" s="2">
        <v>1.0416666666666666E-2</v>
      </c>
      <c r="C7710" t="s">
        <v>25</v>
      </c>
      <c r="D7710" t="s">
        <v>147</v>
      </c>
      <c r="E7710">
        <v>12</v>
      </c>
      <c r="F7710">
        <v>17</v>
      </c>
      <c r="G7710" t="s">
        <v>15</v>
      </c>
      <c r="H7710" t="s">
        <v>221</v>
      </c>
      <c r="I7710">
        <v>6101</v>
      </c>
      <c r="J7710" t="s">
        <v>16</v>
      </c>
      <c r="K7710" t="s">
        <v>17</v>
      </c>
      <c r="L7710">
        <v>2022</v>
      </c>
      <c r="M7710" t="s">
        <v>120</v>
      </c>
    </row>
    <row r="7711" spans="1:13" x14ac:dyDescent="0.25">
      <c r="A7711" s="1">
        <v>44916</v>
      </c>
      <c r="B7711" s="2">
        <v>0.85972222222222228</v>
      </c>
      <c r="C7711" t="s">
        <v>25</v>
      </c>
      <c r="D7711" t="s">
        <v>72</v>
      </c>
      <c r="E7711">
        <v>5</v>
      </c>
      <c r="F7711">
        <v>10</v>
      </c>
      <c r="G7711" t="s">
        <v>32</v>
      </c>
      <c r="H7711" t="s">
        <v>222</v>
      </c>
      <c r="I7711">
        <v>6171</v>
      </c>
      <c r="J7711" t="s">
        <v>16</v>
      </c>
      <c r="K7711" t="s">
        <v>17</v>
      </c>
      <c r="L7711">
        <v>2022</v>
      </c>
      <c r="M7711" t="s">
        <v>120</v>
      </c>
    </row>
    <row r="7712" spans="1:13" x14ac:dyDescent="0.25">
      <c r="A7712" s="1">
        <v>44917</v>
      </c>
      <c r="B7712" s="2">
        <v>0.30555555555555558</v>
      </c>
      <c r="C7712" t="s">
        <v>33</v>
      </c>
      <c r="D7712" t="s">
        <v>19</v>
      </c>
      <c r="E7712">
        <v>5</v>
      </c>
      <c r="F7712">
        <v>8</v>
      </c>
      <c r="G7712" t="s">
        <v>32</v>
      </c>
      <c r="H7712" t="s">
        <v>223</v>
      </c>
      <c r="I7712">
        <v>5350</v>
      </c>
      <c r="J7712" t="s">
        <v>16</v>
      </c>
      <c r="K7712" t="s">
        <v>17</v>
      </c>
      <c r="L7712">
        <v>2022</v>
      </c>
      <c r="M7712" t="s">
        <v>120</v>
      </c>
    </row>
    <row r="7713" spans="1:13" x14ac:dyDescent="0.25">
      <c r="A7713" s="1">
        <v>44917</v>
      </c>
      <c r="B7713" s="2">
        <v>0.85277777777777775</v>
      </c>
      <c r="C7713" t="s">
        <v>33</v>
      </c>
      <c r="D7713" t="s">
        <v>34</v>
      </c>
      <c r="E7713">
        <v>6</v>
      </c>
      <c r="F7713">
        <v>9</v>
      </c>
      <c r="G7713" t="s">
        <v>23</v>
      </c>
      <c r="H7713" t="s">
        <v>221</v>
      </c>
      <c r="I7713">
        <v>5641</v>
      </c>
      <c r="J7713" t="s">
        <v>16</v>
      </c>
      <c r="K7713" t="s">
        <v>17</v>
      </c>
      <c r="L7713">
        <v>2022</v>
      </c>
      <c r="M7713" t="s">
        <v>120</v>
      </c>
    </row>
    <row r="7714" spans="1:13" x14ac:dyDescent="0.25">
      <c r="A7714" s="1">
        <v>44917</v>
      </c>
      <c r="B7714" s="2">
        <v>0.93472222222222223</v>
      </c>
      <c r="C7714" t="s">
        <v>33</v>
      </c>
      <c r="D7714" t="s">
        <v>35</v>
      </c>
      <c r="E7714">
        <v>7</v>
      </c>
      <c r="F7714">
        <v>12</v>
      </c>
      <c r="G7714" t="s">
        <v>15</v>
      </c>
      <c r="H7714" t="s">
        <v>221</v>
      </c>
      <c r="I7714">
        <v>6011</v>
      </c>
      <c r="J7714" t="s">
        <v>16</v>
      </c>
      <c r="K7714" t="s">
        <v>17</v>
      </c>
      <c r="L7714">
        <v>2022</v>
      </c>
      <c r="M7714" t="s">
        <v>120</v>
      </c>
    </row>
    <row r="7715" spans="1:13" x14ac:dyDescent="0.25">
      <c r="A7715" s="1">
        <v>44917</v>
      </c>
      <c r="B7715" s="2">
        <v>0.97430555555555554</v>
      </c>
      <c r="C7715" t="s">
        <v>33</v>
      </c>
      <c r="D7715" t="s">
        <v>105</v>
      </c>
      <c r="E7715">
        <v>0</v>
      </c>
      <c r="F7715">
        <v>0</v>
      </c>
      <c r="G7715" t="s">
        <v>15</v>
      </c>
      <c r="H7715" t="s">
        <v>221</v>
      </c>
      <c r="I7715">
        <v>6111</v>
      </c>
      <c r="J7715" t="s">
        <v>16</v>
      </c>
      <c r="K7715" t="s">
        <v>17</v>
      </c>
      <c r="L7715">
        <v>2022</v>
      </c>
      <c r="M7715" t="s">
        <v>120</v>
      </c>
    </row>
    <row r="7716" spans="1:13" x14ac:dyDescent="0.25">
      <c r="A7716" s="1">
        <v>44918</v>
      </c>
      <c r="B7716" s="2">
        <v>0.66597222222222219</v>
      </c>
      <c r="C7716" t="s">
        <v>40</v>
      </c>
      <c r="D7716" t="s">
        <v>36</v>
      </c>
      <c r="E7716">
        <v>8</v>
      </c>
      <c r="F7716">
        <v>11</v>
      </c>
      <c r="G7716" t="s">
        <v>15</v>
      </c>
      <c r="H7716" t="s">
        <v>221</v>
      </c>
      <c r="I7716">
        <v>5961</v>
      </c>
      <c r="J7716" t="s">
        <v>16</v>
      </c>
      <c r="K7716" t="s">
        <v>17</v>
      </c>
      <c r="L7716">
        <v>2022</v>
      </c>
      <c r="M7716" t="s">
        <v>120</v>
      </c>
    </row>
    <row r="7717" spans="1:13" x14ac:dyDescent="0.25">
      <c r="A7717" s="1">
        <v>44918</v>
      </c>
      <c r="B7717" s="2">
        <v>0.67291666666666672</v>
      </c>
      <c r="C7717" t="s">
        <v>40</v>
      </c>
      <c r="D7717" t="s">
        <v>103</v>
      </c>
      <c r="E7717">
        <v>4</v>
      </c>
      <c r="F7717">
        <v>6</v>
      </c>
      <c r="G7717" t="s">
        <v>15</v>
      </c>
      <c r="H7717" t="s">
        <v>221</v>
      </c>
      <c r="I7717">
        <v>6111</v>
      </c>
      <c r="J7717" t="s">
        <v>16</v>
      </c>
      <c r="K7717" t="s">
        <v>17</v>
      </c>
      <c r="L7717">
        <v>2022</v>
      </c>
      <c r="M7717" t="s">
        <v>120</v>
      </c>
    </row>
    <row r="7718" spans="1:13" x14ac:dyDescent="0.25">
      <c r="A7718" s="1">
        <v>44918</v>
      </c>
      <c r="B7718" s="2">
        <v>0.88194444444444442</v>
      </c>
      <c r="C7718" t="s">
        <v>40</v>
      </c>
      <c r="D7718" t="s">
        <v>58</v>
      </c>
      <c r="E7718">
        <v>6</v>
      </c>
      <c r="F7718">
        <v>10</v>
      </c>
      <c r="G7718" t="s">
        <v>23</v>
      </c>
      <c r="H7718" t="s">
        <v>221</v>
      </c>
      <c r="I7718">
        <v>6086</v>
      </c>
      <c r="J7718" t="s">
        <v>16</v>
      </c>
      <c r="K7718" t="s">
        <v>17</v>
      </c>
      <c r="L7718">
        <v>2022</v>
      </c>
      <c r="M7718" t="s">
        <v>120</v>
      </c>
    </row>
    <row r="7719" spans="1:13" x14ac:dyDescent="0.25">
      <c r="A7719" s="1">
        <v>44918</v>
      </c>
      <c r="B7719" s="2">
        <v>0.32708333333333334</v>
      </c>
      <c r="C7719" t="s">
        <v>40</v>
      </c>
      <c r="D7719" t="s">
        <v>72</v>
      </c>
      <c r="E7719">
        <v>17</v>
      </c>
      <c r="F7719">
        <v>23</v>
      </c>
      <c r="G7719" t="s">
        <v>32</v>
      </c>
      <c r="H7719" t="s">
        <v>222</v>
      </c>
      <c r="I7719">
        <v>6186</v>
      </c>
      <c r="J7719" t="s">
        <v>91</v>
      </c>
      <c r="K7719" t="s">
        <v>92</v>
      </c>
      <c r="L7719">
        <v>2022</v>
      </c>
      <c r="M7719" t="s">
        <v>120</v>
      </c>
    </row>
    <row r="7720" spans="1:13" x14ac:dyDescent="0.25">
      <c r="A7720" s="1">
        <v>44919</v>
      </c>
      <c r="B7720" s="2">
        <v>0.28125</v>
      </c>
      <c r="C7720" t="s">
        <v>50</v>
      </c>
      <c r="D7720" t="s">
        <v>34</v>
      </c>
      <c r="E7720">
        <v>3</v>
      </c>
      <c r="F7720">
        <v>9</v>
      </c>
      <c r="G7720" t="s">
        <v>15</v>
      </c>
      <c r="H7720" t="s">
        <v>221</v>
      </c>
      <c r="I7720">
        <v>5396</v>
      </c>
      <c r="J7720" t="s">
        <v>16</v>
      </c>
      <c r="K7720" t="s">
        <v>17</v>
      </c>
      <c r="L7720">
        <v>2022</v>
      </c>
      <c r="M7720" t="s">
        <v>120</v>
      </c>
    </row>
    <row r="7721" spans="1:13" x14ac:dyDescent="0.25">
      <c r="A7721" s="1">
        <v>44919</v>
      </c>
      <c r="B7721" s="2">
        <v>0.36666666666666664</v>
      </c>
      <c r="C7721" t="s">
        <v>50</v>
      </c>
      <c r="D7721" t="s">
        <v>26</v>
      </c>
      <c r="E7721">
        <v>0</v>
      </c>
      <c r="F7721">
        <v>0</v>
      </c>
      <c r="G7721" t="s">
        <v>20</v>
      </c>
      <c r="H7721" t="s">
        <v>223</v>
      </c>
      <c r="I7721">
        <v>5077</v>
      </c>
      <c r="J7721" t="s">
        <v>16</v>
      </c>
      <c r="K7721" t="s">
        <v>17</v>
      </c>
      <c r="L7721">
        <v>2022</v>
      </c>
      <c r="M7721" t="s">
        <v>120</v>
      </c>
    </row>
    <row r="7722" spans="1:13" x14ac:dyDescent="0.25">
      <c r="A7722" s="1">
        <v>44919</v>
      </c>
      <c r="B7722" s="2">
        <v>0.51736111111111116</v>
      </c>
      <c r="C7722" t="s">
        <v>50</v>
      </c>
      <c r="D7722" t="s">
        <v>31</v>
      </c>
      <c r="E7722">
        <v>0</v>
      </c>
      <c r="F7722">
        <v>0</v>
      </c>
      <c r="G7722" t="s">
        <v>32</v>
      </c>
      <c r="H7722" t="s">
        <v>223</v>
      </c>
      <c r="I7722">
        <v>5203</v>
      </c>
      <c r="J7722" t="s">
        <v>16</v>
      </c>
      <c r="K7722" t="s">
        <v>17</v>
      </c>
      <c r="L7722">
        <v>2022</v>
      </c>
      <c r="M7722" t="s">
        <v>120</v>
      </c>
    </row>
    <row r="7723" spans="1:13" x14ac:dyDescent="0.25">
      <c r="A7723" s="1">
        <v>44919</v>
      </c>
      <c r="B7723" s="2">
        <v>0.54791666666666672</v>
      </c>
      <c r="C7723" t="s">
        <v>50</v>
      </c>
      <c r="D7723" t="s">
        <v>94</v>
      </c>
      <c r="E7723">
        <v>4</v>
      </c>
      <c r="F7723">
        <v>8</v>
      </c>
      <c r="G7723" t="s">
        <v>23</v>
      </c>
      <c r="H7723" t="s">
        <v>221</v>
      </c>
      <c r="I7723">
        <v>5671</v>
      </c>
      <c r="J7723" t="s">
        <v>16</v>
      </c>
      <c r="K7723" t="s">
        <v>17</v>
      </c>
      <c r="L7723">
        <v>2022</v>
      </c>
      <c r="M7723" t="s">
        <v>120</v>
      </c>
    </row>
    <row r="7724" spans="1:13" x14ac:dyDescent="0.25">
      <c r="A7724" s="1">
        <v>44919</v>
      </c>
      <c r="B7724" s="2">
        <v>0.61250000000000004</v>
      </c>
      <c r="C7724" t="s">
        <v>50</v>
      </c>
      <c r="D7724" t="s">
        <v>27</v>
      </c>
      <c r="E7724">
        <v>9</v>
      </c>
      <c r="F7724">
        <v>13</v>
      </c>
      <c r="G7724" t="s">
        <v>15</v>
      </c>
      <c r="H7724" t="s">
        <v>221</v>
      </c>
      <c r="I7724">
        <v>6121</v>
      </c>
      <c r="J7724" t="s">
        <v>16</v>
      </c>
      <c r="K7724" t="s">
        <v>17</v>
      </c>
      <c r="L7724">
        <v>2022</v>
      </c>
      <c r="M7724" t="s">
        <v>120</v>
      </c>
    </row>
    <row r="7725" spans="1:13" x14ac:dyDescent="0.25">
      <c r="A7725" s="1">
        <v>44919</v>
      </c>
      <c r="B7725" s="2">
        <v>0.74236111111111114</v>
      </c>
      <c r="C7725" t="s">
        <v>50</v>
      </c>
      <c r="D7725" t="s">
        <v>94</v>
      </c>
      <c r="E7725">
        <v>0</v>
      </c>
      <c r="F7725">
        <v>0</v>
      </c>
      <c r="G7725" t="s">
        <v>15</v>
      </c>
      <c r="H7725" t="s">
        <v>221</v>
      </c>
      <c r="I7725">
        <v>5716</v>
      </c>
      <c r="J7725" t="s">
        <v>16</v>
      </c>
      <c r="K7725" t="s">
        <v>17</v>
      </c>
      <c r="L7725">
        <v>2022</v>
      </c>
      <c r="M7725" t="s">
        <v>120</v>
      </c>
    </row>
    <row r="7726" spans="1:13" x14ac:dyDescent="0.25">
      <c r="A7726" s="1">
        <v>44919</v>
      </c>
      <c r="B7726" s="2">
        <v>0.74513888888888891</v>
      </c>
      <c r="C7726" t="s">
        <v>50</v>
      </c>
      <c r="D7726" t="s">
        <v>67</v>
      </c>
      <c r="E7726">
        <v>0</v>
      </c>
      <c r="F7726">
        <v>0</v>
      </c>
      <c r="G7726" t="s">
        <v>15</v>
      </c>
      <c r="H7726" t="s">
        <v>221</v>
      </c>
      <c r="I7726">
        <v>5926</v>
      </c>
      <c r="J7726" t="s">
        <v>16</v>
      </c>
      <c r="K7726" t="s">
        <v>17</v>
      </c>
      <c r="L7726">
        <v>2022</v>
      </c>
      <c r="M7726" t="s">
        <v>120</v>
      </c>
    </row>
    <row r="7727" spans="1:13" x14ac:dyDescent="0.25">
      <c r="A7727" s="1">
        <v>44919</v>
      </c>
      <c r="B7727" s="2">
        <v>0.80625000000000002</v>
      </c>
      <c r="C7727" t="s">
        <v>50</v>
      </c>
      <c r="D7727" t="s">
        <v>82</v>
      </c>
      <c r="E7727">
        <v>10</v>
      </c>
      <c r="F7727">
        <v>15</v>
      </c>
      <c r="G7727" t="s">
        <v>32</v>
      </c>
      <c r="H7727" t="s">
        <v>223</v>
      </c>
      <c r="I7727">
        <v>5318</v>
      </c>
      <c r="J7727" t="s">
        <v>16</v>
      </c>
      <c r="K7727" t="s">
        <v>17</v>
      </c>
      <c r="L7727">
        <v>2022</v>
      </c>
      <c r="M7727" t="s">
        <v>120</v>
      </c>
    </row>
    <row r="7728" spans="1:13" x14ac:dyDescent="0.25">
      <c r="A7728" s="1">
        <v>44919</v>
      </c>
      <c r="B7728" s="2">
        <v>0.87083333333333335</v>
      </c>
      <c r="C7728" t="s">
        <v>50</v>
      </c>
      <c r="D7728" t="s">
        <v>57</v>
      </c>
      <c r="E7728">
        <v>5</v>
      </c>
      <c r="F7728">
        <v>11</v>
      </c>
      <c r="G7728" t="s">
        <v>32</v>
      </c>
      <c r="H7728" t="s">
        <v>223</v>
      </c>
      <c r="I7728">
        <v>5316</v>
      </c>
      <c r="J7728" t="s">
        <v>16</v>
      </c>
      <c r="K7728" t="s">
        <v>17</v>
      </c>
      <c r="L7728">
        <v>2022</v>
      </c>
      <c r="M7728" t="s">
        <v>120</v>
      </c>
    </row>
    <row r="7729" spans="1:13" x14ac:dyDescent="0.25">
      <c r="A7729" s="1">
        <v>44919</v>
      </c>
      <c r="B7729" s="2">
        <v>0.97499999999999998</v>
      </c>
      <c r="C7729" t="s">
        <v>50</v>
      </c>
      <c r="D7729" t="s">
        <v>68</v>
      </c>
      <c r="E7729">
        <v>31</v>
      </c>
      <c r="F7729">
        <v>37</v>
      </c>
      <c r="G7729" t="s">
        <v>32</v>
      </c>
      <c r="H7729" t="s">
        <v>223</v>
      </c>
      <c r="I7729">
        <v>5042</v>
      </c>
      <c r="J7729" t="s">
        <v>55</v>
      </c>
      <c r="K7729" t="s">
        <v>56</v>
      </c>
      <c r="L7729">
        <v>2022</v>
      </c>
      <c r="M7729" t="s">
        <v>120</v>
      </c>
    </row>
    <row r="7730" spans="1:13" x14ac:dyDescent="0.25">
      <c r="A7730" s="1">
        <v>44919</v>
      </c>
      <c r="B7730" s="2">
        <v>4.1666666666666666E-3</v>
      </c>
      <c r="C7730" t="s">
        <v>50</v>
      </c>
      <c r="D7730" t="s">
        <v>68</v>
      </c>
      <c r="E7730">
        <v>0</v>
      </c>
      <c r="F7730">
        <v>0</v>
      </c>
      <c r="G7730" t="s">
        <v>20</v>
      </c>
      <c r="H7730" t="s">
        <v>223</v>
      </c>
      <c r="I7730">
        <v>5093</v>
      </c>
      <c r="J7730" t="s">
        <v>16</v>
      </c>
      <c r="K7730" t="s">
        <v>17</v>
      </c>
      <c r="L7730">
        <v>2022</v>
      </c>
      <c r="M7730" t="s">
        <v>120</v>
      </c>
    </row>
    <row r="7731" spans="1:13" x14ac:dyDescent="0.25">
      <c r="A7731" s="1">
        <v>44919</v>
      </c>
      <c r="B7731" s="2">
        <v>0.91736111111111107</v>
      </c>
      <c r="C7731" t="s">
        <v>50</v>
      </c>
      <c r="D7731" t="s">
        <v>71</v>
      </c>
      <c r="E7731">
        <v>15</v>
      </c>
      <c r="F7731">
        <v>21</v>
      </c>
      <c r="G7731" t="s">
        <v>32</v>
      </c>
      <c r="H7731" t="s">
        <v>222</v>
      </c>
      <c r="I7731">
        <v>5148</v>
      </c>
      <c r="J7731" t="s">
        <v>16</v>
      </c>
      <c r="K7731" t="s">
        <v>17</v>
      </c>
      <c r="L7731">
        <v>2022</v>
      </c>
      <c r="M7731" t="s">
        <v>120</v>
      </c>
    </row>
    <row r="7732" spans="1:13" x14ac:dyDescent="0.25">
      <c r="A7732" s="1">
        <v>44920</v>
      </c>
      <c r="B7732" s="2">
        <v>0.53611111111111109</v>
      </c>
      <c r="C7732" t="s">
        <v>53</v>
      </c>
      <c r="D7732" t="s">
        <v>63</v>
      </c>
      <c r="E7732">
        <v>14</v>
      </c>
      <c r="F7732">
        <v>18</v>
      </c>
      <c r="G7732" t="s">
        <v>15</v>
      </c>
      <c r="H7732" t="s">
        <v>221</v>
      </c>
      <c r="I7732">
        <v>5731</v>
      </c>
      <c r="J7732" t="s">
        <v>55</v>
      </c>
      <c r="K7732" t="s">
        <v>56</v>
      </c>
      <c r="L7732">
        <v>2022</v>
      </c>
      <c r="M7732" t="s">
        <v>120</v>
      </c>
    </row>
    <row r="7733" spans="1:13" x14ac:dyDescent="0.25">
      <c r="A7733" s="1">
        <v>44920</v>
      </c>
      <c r="B7733" s="2">
        <v>0.91388888888888886</v>
      </c>
      <c r="C7733" t="s">
        <v>53</v>
      </c>
      <c r="D7733" t="s">
        <v>44</v>
      </c>
      <c r="E7733">
        <v>6</v>
      </c>
      <c r="F7733">
        <v>12</v>
      </c>
      <c r="G7733" t="s">
        <v>15</v>
      </c>
      <c r="H7733" t="s">
        <v>221</v>
      </c>
      <c r="I7733">
        <v>5991</v>
      </c>
      <c r="J7733" t="s">
        <v>16</v>
      </c>
      <c r="K7733" t="s">
        <v>17</v>
      </c>
      <c r="L7733">
        <v>2022</v>
      </c>
      <c r="M7733" t="s">
        <v>120</v>
      </c>
    </row>
    <row r="7734" spans="1:13" x14ac:dyDescent="0.25">
      <c r="A7734" s="1">
        <v>44920</v>
      </c>
      <c r="B7734" s="2">
        <v>3.7499999999999999E-2</v>
      </c>
      <c r="C7734" t="s">
        <v>53</v>
      </c>
      <c r="D7734" t="s">
        <v>44</v>
      </c>
      <c r="E7734">
        <v>12</v>
      </c>
      <c r="F7734">
        <v>18</v>
      </c>
      <c r="G7734" t="s">
        <v>15</v>
      </c>
      <c r="H7734" t="s">
        <v>221</v>
      </c>
      <c r="I7734">
        <v>6041</v>
      </c>
      <c r="J7734" t="s">
        <v>91</v>
      </c>
      <c r="K7734" t="s">
        <v>92</v>
      </c>
      <c r="L7734">
        <v>2022</v>
      </c>
      <c r="M7734" t="s">
        <v>120</v>
      </c>
    </row>
    <row r="7735" spans="1:13" x14ac:dyDescent="0.25">
      <c r="A7735" s="1">
        <v>44921</v>
      </c>
      <c r="B7735" s="2">
        <v>0.37013888888888891</v>
      </c>
      <c r="C7735" t="s">
        <v>13</v>
      </c>
      <c r="D7735" t="s">
        <v>48</v>
      </c>
      <c r="E7735">
        <v>4</v>
      </c>
      <c r="F7735">
        <v>10</v>
      </c>
      <c r="G7735" t="s">
        <v>15</v>
      </c>
      <c r="H7735" t="s">
        <v>221</v>
      </c>
      <c r="I7735">
        <v>5531</v>
      </c>
      <c r="J7735" t="s">
        <v>16</v>
      </c>
      <c r="K7735" t="s">
        <v>17</v>
      </c>
      <c r="L7735">
        <v>2022</v>
      </c>
      <c r="M7735" t="s">
        <v>120</v>
      </c>
    </row>
    <row r="7736" spans="1:13" x14ac:dyDescent="0.25">
      <c r="A7736" s="1">
        <v>44921</v>
      </c>
      <c r="B7736" s="2">
        <v>0.51249999999999996</v>
      </c>
      <c r="C7736" t="s">
        <v>13</v>
      </c>
      <c r="D7736" t="s">
        <v>86</v>
      </c>
      <c r="E7736">
        <v>3</v>
      </c>
      <c r="F7736">
        <v>7</v>
      </c>
      <c r="H7736" t="s">
        <v>223</v>
      </c>
      <c r="I7736">
        <v>5351</v>
      </c>
      <c r="J7736" t="s">
        <v>16</v>
      </c>
      <c r="K7736" t="s">
        <v>17</v>
      </c>
      <c r="L7736">
        <v>2022</v>
      </c>
      <c r="M7736" t="s">
        <v>120</v>
      </c>
    </row>
    <row r="7737" spans="1:13" x14ac:dyDescent="0.25">
      <c r="A7737" s="1">
        <v>44921</v>
      </c>
      <c r="B7737" s="2">
        <v>0.5180555555555556</v>
      </c>
      <c r="C7737" t="s">
        <v>13</v>
      </c>
      <c r="D7737" t="s">
        <v>71</v>
      </c>
      <c r="E7737">
        <v>0</v>
      </c>
      <c r="F7737">
        <v>0</v>
      </c>
      <c r="G7737" t="s">
        <v>32</v>
      </c>
      <c r="H7737" t="s">
        <v>223</v>
      </c>
      <c r="I7737">
        <v>5308</v>
      </c>
      <c r="J7737" t="s">
        <v>55</v>
      </c>
      <c r="K7737" t="s">
        <v>56</v>
      </c>
      <c r="L7737">
        <v>2022</v>
      </c>
      <c r="M7737" t="s">
        <v>120</v>
      </c>
    </row>
    <row r="7738" spans="1:13" x14ac:dyDescent="0.25">
      <c r="A7738" s="1">
        <v>44921</v>
      </c>
      <c r="B7738" s="2">
        <v>0.58125000000000004</v>
      </c>
      <c r="C7738" t="s">
        <v>13</v>
      </c>
      <c r="D7738" t="s">
        <v>86</v>
      </c>
      <c r="E7738">
        <v>4</v>
      </c>
      <c r="F7738">
        <v>8</v>
      </c>
      <c r="G7738" t="s">
        <v>32</v>
      </c>
      <c r="H7738" t="s">
        <v>223</v>
      </c>
      <c r="I7738">
        <v>5010</v>
      </c>
      <c r="J7738" t="s">
        <v>16</v>
      </c>
      <c r="K7738" t="s">
        <v>17</v>
      </c>
      <c r="L7738">
        <v>2022</v>
      </c>
      <c r="M7738" t="s">
        <v>120</v>
      </c>
    </row>
    <row r="7739" spans="1:13" x14ac:dyDescent="0.25">
      <c r="A7739" s="1">
        <v>44921</v>
      </c>
      <c r="B7739" s="2">
        <v>0.60624999999999996</v>
      </c>
      <c r="C7739" t="s">
        <v>13</v>
      </c>
      <c r="D7739" t="s">
        <v>95</v>
      </c>
      <c r="E7739">
        <v>6</v>
      </c>
      <c r="F7739">
        <v>10</v>
      </c>
      <c r="G7739" t="s">
        <v>15</v>
      </c>
      <c r="H7739" t="s">
        <v>221</v>
      </c>
      <c r="I7739">
        <v>5756</v>
      </c>
      <c r="J7739" t="s">
        <v>16</v>
      </c>
      <c r="K7739" t="s">
        <v>17</v>
      </c>
      <c r="L7739">
        <v>2022</v>
      </c>
      <c r="M7739" t="s">
        <v>120</v>
      </c>
    </row>
    <row r="7740" spans="1:13" x14ac:dyDescent="0.25">
      <c r="A7740" s="1">
        <v>44921</v>
      </c>
      <c r="B7740" s="2">
        <v>0.63958333333333328</v>
      </c>
      <c r="C7740" t="s">
        <v>13</v>
      </c>
      <c r="D7740" t="s">
        <v>31</v>
      </c>
      <c r="E7740">
        <v>3</v>
      </c>
      <c r="F7740">
        <v>7</v>
      </c>
      <c r="G7740" t="s">
        <v>32</v>
      </c>
      <c r="H7740" t="s">
        <v>223</v>
      </c>
      <c r="I7740">
        <v>5128</v>
      </c>
      <c r="J7740" t="s">
        <v>55</v>
      </c>
      <c r="K7740" t="s">
        <v>56</v>
      </c>
      <c r="L7740">
        <v>2022</v>
      </c>
      <c r="M7740" t="s">
        <v>120</v>
      </c>
    </row>
    <row r="7741" spans="1:13" x14ac:dyDescent="0.25">
      <c r="A7741" s="1">
        <v>44921</v>
      </c>
      <c r="B7741" s="2">
        <v>0.78611111111111109</v>
      </c>
      <c r="C7741" t="s">
        <v>13</v>
      </c>
      <c r="D7741" t="s">
        <v>148</v>
      </c>
      <c r="E7741">
        <v>4</v>
      </c>
      <c r="F7741">
        <v>10</v>
      </c>
      <c r="G7741" t="s">
        <v>15</v>
      </c>
      <c r="H7741" t="s">
        <v>221</v>
      </c>
      <c r="I7741">
        <v>6031</v>
      </c>
      <c r="J7741" t="s">
        <v>16</v>
      </c>
      <c r="K7741" t="s">
        <v>17</v>
      </c>
      <c r="L7741">
        <v>2022</v>
      </c>
      <c r="M7741" t="s">
        <v>120</v>
      </c>
    </row>
    <row r="7742" spans="1:13" x14ac:dyDescent="0.25">
      <c r="A7742" s="1">
        <v>44921</v>
      </c>
      <c r="B7742" s="2">
        <v>0.96944444444444444</v>
      </c>
      <c r="C7742" t="s">
        <v>13</v>
      </c>
      <c r="D7742" t="s">
        <v>94</v>
      </c>
      <c r="E7742">
        <v>5</v>
      </c>
      <c r="F7742">
        <v>11</v>
      </c>
      <c r="G7742" t="s">
        <v>23</v>
      </c>
      <c r="H7742" t="s">
        <v>221</v>
      </c>
      <c r="I7742">
        <v>5416</v>
      </c>
      <c r="J7742" t="s">
        <v>16</v>
      </c>
      <c r="K7742" t="s">
        <v>17</v>
      </c>
      <c r="L7742">
        <v>2022</v>
      </c>
      <c r="M7742" t="s">
        <v>120</v>
      </c>
    </row>
    <row r="7743" spans="1:13" x14ac:dyDescent="0.25">
      <c r="A7743" s="1">
        <v>44921</v>
      </c>
      <c r="B7743" s="2">
        <v>0.99791666666666667</v>
      </c>
      <c r="C7743" t="s">
        <v>13</v>
      </c>
      <c r="D7743" t="s">
        <v>52</v>
      </c>
      <c r="E7743">
        <v>0</v>
      </c>
      <c r="F7743">
        <v>0</v>
      </c>
      <c r="G7743" t="s">
        <v>15</v>
      </c>
      <c r="H7743" t="s">
        <v>221</v>
      </c>
      <c r="I7743">
        <v>5506</v>
      </c>
      <c r="J7743" t="s">
        <v>16</v>
      </c>
      <c r="K7743" t="s">
        <v>17</v>
      </c>
      <c r="L7743">
        <v>2022</v>
      </c>
      <c r="M7743" t="s">
        <v>120</v>
      </c>
    </row>
    <row r="7744" spans="1:13" x14ac:dyDescent="0.25">
      <c r="A7744" s="1">
        <v>44921</v>
      </c>
      <c r="B7744" s="2">
        <v>4.0972222222222222E-2</v>
      </c>
      <c r="C7744" t="s">
        <v>13</v>
      </c>
      <c r="D7744" t="s">
        <v>96</v>
      </c>
      <c r="E7744">
        <v>14</v>
      </c>
      <c r="F7744">
        <v>20</v>
      </c>
      <c r="G7744" t="s">
        <v>20</v>
      </c>
      <c r="H7744" t="s">
        <v>223</v>
      </c>
      <c r="I7744">
        <v>5064</v>
      </c>
      <c r="J7744" t="s">
        <v>16</v>
      </c>
      <c r="K7744" t="s">
        <v>17</v>
      </c>
      <c r="L7744">
        <v>2022</v>
      </c>
      <c r="M7744" t="s">
        <v>120</v>
      </c>
    </row>
    <row r="7745" spans="1:13" x14ac:dyDescent="0.25">
      <c r="A7745" s="1">
        <v>44922</v>
      </c>
      <c r="B7745" s="2">
        <v>0.46875</v>
      </c>
      <c r="C7745" t="s">
        <v>21</v>
      </c>
      <c r="D7745" t="s">
        <v>105</v>
      </c>
      <c r="E7745">
        <v>6</v>
      </c>
      <c r="F7745">
        <v>10</v>
      </c>
      <c r="G7745" t="s">
        <v>23</v>
      </c>
      <c r="H7745" t="s">
        <v>221</v>
      </c>
      <c r="I7745">
        <v>5521</v>
      </c>
      <c r="J7745" t="s">
        <v>16</v>
      </c>
      <c r="K7745" t="s">
        <v>17</v>
      </c>
      <c r="L7745">
        <v>2022</v>
      </c>
      <c r="M7745" t="s">
        <v>120</v>
      </c>
    </row>
    <row r="7746" spans="1:13" x14ac:dyDescent="0.25">
      <c r="A7746" s="1">
        <v>44922</v>
      </c>
      <c r="B7746" s="2">
        <v>0.65833333333333333</v>
      </c>
      <c r="C7746" t="s">
        <v>21</v>
      </c>
      <c r="D7746" t="s">
        <v>79</v>
      </c>
      <c r="E7746">
        <v>3</v>
      </c>
      <c r="F7746">
        <v>7</v>
      </c>
      <c r="G7746" t="s">
        <v>15</v>
      </c>
      <c r="H7746" t="s">
        <v>221</v>
      </c>
      <c r="I7746">
        <v>5636</v>
      </c>
      <c r="J7746" t="s">
        <v>16</v>
      </c>
      <c r="K7746" t="s">
        <v>17</v>
      </c>
      <c r="L7746">
        <v>2022</v>
      </c>
      <c r="M7746" t="s">
        <v>120</v>
      </c>
    </row>
    <row r="7747" spans="1:13" x14ac:dyDescent="0.25">
      <c r="A7747" s="1">
        <v>44922</v>
      </c>
      <c r="B7747" s="2">
        <v>0.74652777777777779</v>
      </c>
      <c r="C7747" t="s">
        <v>21</v>
      </c>
      <c r="D7747" t="s">
        <v>27</v>
      </c>
      <c r="E7747">
        <v>11</v>
      </c>
      <c r="F7747">
        <v>15</v>
      </c>
      <c r="G7747" t="s">
        <v>15</v>
      </c>
      <c r="H7747" t="s">
        <v>221</v>
      </c>
      <c r="I7747">
        <v>5961</v>
      </c>
      <c r="J7747" t="s">
        <v>16</v>
      </c>
      <c r="K7747" t="s">
        <v>17</v>
      </c>
      <c r="L7747">
        <v>2022</v>
      </c>
      <c r="M7747" t="s">
        <v>120</v>
      </c>
    </row>
    <row r="7748" spans="1:13" x14ac:dyDescent="0.25">
      <c r="A7748" s="1">
        <v>44922</v>
      </c>
      <c r="B7748" s="2">
        <v>0.77569444444444446</v>
      </c>
      <c r="C7748" t="s">
        <v>21</v>
      </c>
      <c r="D7748" t="s">
        <v>14</v>
      </c>
      <c r="E7748">
        <v>13</v>
      </c>
      <c r="F7748">
        <v>17</v>
      </c>
      <c r="G7748" t="s">
        <v>23</v>
      </c>
      <c r="H7748" t="s">
        <v>221</v>
      </c>
      <c r="I7748">
        <v>5781</v>
      </c>
      <c r="J7748" t="s">
        <v>45</v>
      </c>
      <c r="K7748" t="s">
        <v>46</v>
      </c>
      <c r="L7748">
        <v>2022</v>
      </c>
      <c r="M7748" t="s">
        <v>120</v>
      </c>
    </row>
    <row r="7749" spans="1:13" x14ac:dyDescent="0.25">
      <c r="A7749" s="1">
        <v>44922</v>
      </c>
      <c r="B7749" s="2">
        <v>0.9243055555555556</v>
      </c>
      <c r="C7749" t="s">
        <v>21</v>
      </c>
      <c r="D7749" t="s">
        <v>28</v>
      </c>
      <c r="E7749">
        <v>3</v>
      </c>
      <c r="F7749">
        <v>9</v>
      </c>
      <c r="G7749" t="s">
        <v>20</v>
      </c>
      <c r="H7749" t="s">
        <v>223</v>
      </c>
      <c r="I7749">
        <v>5357</v>
      </c>
      <c r="J7749" t="s">
        <v>16</v>
      </c>
      <c r="K7749" t="s">
        <v>17</v>
      </c>
      <c r="L7749">
        <v>2022</v>
      </c>
      <c r="M7749" t="s">
        <v>120</v>
      </c>
    </row>
    <row r="7750" spans="1:13" x14ac:dyDescent="0.25">
      <c r="A7750" s="1">
        <v>44922</v>
      </c>
      <c r="B7750" s="2">
        <v>3.472222222222222E-3</v>
      </c>
      <c r="C7750" t="s">
        <v>21</v>
      </c>
      <c r="D7750" t="s">
        <v>96</v>
      </c>
      <c r="E7750">
        <v>0</v>
      </c>
      <c r="F7750">
        <v>0</v>
      </c>
      <c r="G7750" t="s">
        <v>32</v>
      </c>
      <c r="H7750" t="s">
        <v>223</v>
      </c>
      <c r="I7750">
        <v>5225</v>
      </c>
      <c r="J7750" t="s">
        <v>16</v>
      </c>
      <c r="K7750" t="s">
        <v>17</v>
      </c>
      <c r="L7750">
        <v>2022</v>
      </c>
      <c r="M7750" t="s">
        <v>120</v>
      </c>
    </row>
    <row r="7751" spans="1:13" x14ac:dyDescent="0.25">
      <c r="A7751" s="1">
        <v>44922</v>
      </c>
      <c r="B7751" s="2">
        <v>0.43958333333333333</v>
      </c>
      <c r="C7751" t="s">
        <v>21</v>
      </c>
      <c r="D7751" t="s">
        <v>127</v>
      </c>
      <c r="E7751">
        <v>5</v>
      </c>
      <c r="F7751">
        <v>10</v>
      </c>
      <c r="G7751" t="s">
        <v>20</v>
      </c>
      <c r="H7751" t="s">
        <v>222</v>
      </c>
      <c r="I7751">
        <v>6161</v>
      </c>
      <c r="J7751" t="s">
        <v>16</v>
      </c>
      <c r="K7751" t="s">
        <v>17</v>
      </c>
      <c r="L7751">
        <v>2022</v>
      </c>
      <c r="M7751" t="s">
        <v>120</v>
      </c>
    </row>
    <row r="7752" spans="1:13" x14ac:dyDescent="0.25">
      <c r="A7752" s="1">
        <v>44923</v>
      </c>
      <c r="B7752" s="2">
        <v>6.3888888888888884E-2</v>
      </c>
      <c r="C7752" t="s">
        <v>25</v>
      </c>
      <c r="D7752" t="s">
        <v>86</v>
      </c>
      <c r="E7752">
        <v>0</v>
      </c>
      <c r="F7752">
        <v>0</v>
      </c>
      <c r="G7752" t="s">
        <v>32</v>
      </c>
      <c r="H7752" t="s">
        <v>223</v>
      </c>
      <c r="I7752">
        <v>5167</v>
      </c>
      <c r="J7752" t="s">
        <v>16</v>
      </c>
      <c r="K7752" t="s">
        <v>17</v>
      </c>
      <c r="L7752">
        <v>2022</v>
      </c>
      <c r="M7752" t="s">
        <v>120</v>
      </c>
    </row>
    <row r="7753" spans="1:13" x14ac:dyDescent="0.25">
      <c r="A7753" s="1">
        <v>44924</v>
      </c>
      <c r="B7753" s="2">
        <v>0.45347222222222222</v>
      </c>
      <c r="C7753" t="s">
        <v>33</v>
      </c>
      <c r="D7753" t="s">
        <v>95</v>
      </c>
      <c r="E7753">
        <v>0</v>
      </c>
      <c r="F7753">
        <v>0</v>
      </c>
      <c r="G7753" t="s">
        <v>23</v>
      </c>
      <c r="H7753" t="s">
        <v>221</v>
      </c>
      <c r="I7753">
        <v>5686</v>
      </c>
      <c r="J7753" t="s">
        <v>100</v>
      </c>
      <c r="K7753" t="s">
        <v>101</v>
      </c>
      <c r="L7753">
        <v>2022</v>
      </c>
      <c r="M7753" t="s">
        <v>120</v>
      </c>
    </row>
    <row r="7754" spans="1:13" x14ac:dyDescent="0.25">
      <c r="A7754" s="1">
        <v>44925</v>
      </c>
      <c r="B7754" s="2">
        <v>0.35625000000000001</v>
      </c>
      <c r="C7754" t="s">
        <v>40</v>
      </c>
      <c r="D7754" t="s">
        <v>70</v>
      </c>
      <c r="E7754">
        <v>4</v>
      </c>
      <c r="F7754">
        <v>7</v>
      </c>
      <c r="G7754" t="s">
        <v>20</v>
      </c>
      <c r="H7754" t="s">
        <v>223</v>
      </c>
      <c r="I7754">
        <v>5174</v>
      </c>
      <c r="J7754" t="s">
        <v>16</v>
      </c>
      <c r="K7754" t="s">
        <v>17</v>
      </c>
      <c r="L7754">
        <v>2022</v>
      </c>
      <c r="M7754" t="s">
        <v>120</v>
      </c>
    </row>
    <row r="7755" spans="1:13" x14ac:dyDescent="0.25">
      <c r="A7755" s="1">
        <v>44925</v>
      </c>
      <c r="B7755" s="2">
        <v>0.38472222222222224</v>
      </c>
      <c r="C7755" t="s">
        <v>40</v>
      </c>
      <c r="D7755" t="s">
        <v>69</v>
      </c>
      <c r="E7755">
        <v>7</v>
      </c>
      <c r="F7755">
        <v>10</v>
      </c>
      <c r="G7755" t="s">
        <v>20</v>
      </c>
      <c r="H7755" t="s">
        <v>223</v>
      </c>
      <c r="I7755">
        <v>5332</v>
      </c>
      <c r="J7755" t="s">
        <v>16</v>
      </c>
      <c r="K7755" t="s">
        <v>17</v>
      </c>
      <c r="L7755">
        <v>2022</v>
      </c>
      <c r="M7755" t="s">
        <v>120</v>
      </c>
    </row>
    <row r="7756" spans="1:13" x14ac:dyDescent="0.25">
      <c r="A7756" s="1">
        <v>44925</v>
      </c>
      <c r="B7756" s="2">
        <v>0.42499999999999999</v>
      </c>
      <c r="C7756" t="s">
        <v>40</v>
      </c>
      <c r="D7756" t="s">
        <v>41</v>
      </c>
      <c r="E7756">
        <v>3</v>
      </c>
      <c r="F7756">
        <v>6</v>
      </c>
      <c r="G7756" t="s">
        <v>20</v>
      </c>
      <c r="H7756" t="s">
        <v>223</v>
      </c>
      <c r="I7756">
        <v>5077</v>
      </c>
      <c r="J7756" t="s">
        <v>16</v>
      </c>
      <c r="K7756" t="s">
        <v>17</v>
      </c>
      <c r="L7756">
        <v>2022</v>
      </c>
      <c r="M7756" t="s">
        <v>120</v>
      </c>
    </row>
    <row r="7757" spans="1:13" x14ac:dyDescent="0.25">
      <c r="A7757" s="1">
        <v>44925</v>
      </c>
      <c r="B7757" s="2">
        <v>0.55625000000000002</v>
      </c>
      <c r="C7757" t="s">
        <v>40</v>
      </c>
      <c r="D7757" t="s">
        <v>26</v>
      </c>
      <c r="E7757">
        <v>6</v>
      </c>
      <c r="F7757">
        <v>9</v>
      </c>
      <c r="G7757" t="s">
        <v>20</v>
      </c>
      <c r="H7757" t="s">
        <v>223</v>
      </c>
      <c r="I7757">
        <v>5233</v>
      </c>
      <c r="J7757" t="s">
        <v>16</v>
      </c>
      <c r="K7757" t="s">
        <v>17</v>
      </c>
      <c r="L7757">
        <v>2022</v>
      </c>
      <c r="M7757" t="s">
        <v>120</v>
      </c>
    </row>
    <row r="7758" spans="1:13" x14ac:dyDescent="0.25">
      <c r="A7758" s="1">
        <v>44925</v>
      </c>
      <c r="B7758" s="2">
        <v>0.62847222222222221</v>
      </c>
      <c r="C7758" t="s">
        <v>40</v>
      </c>
      <c r="D7758" t="s">
        <v>84</v>
      </c>
      <c r="E7758">
        <v>3</v>
      </c>
      <c r="F7758">
        <v>6</v>
      </c>
      <c r="G7758" t="s">
        <v>23</v>
      </c>
      <c r="H7758" t="s">
        <v>221</v>
      </c>
      <c r="I7758">
        <v>5476</v>
      </c>
      <c r="J7758" t="s">
        <v>55</v>
      </c>
      <c r="K7758" t="s">
        <v>56</v>
      </c>
      <c r="L7758">
        <v>2022</v>
      </c>
      <c r="M7758" t="s">
        <v>120</v>
      </c>
    </row>
    <row r="7759" spans="1:13" x14ac:dyDescent="0.25">
      <c r="A7759" s="1">
        <v>44925</v>
      </c>
      <c r="B7759" s="2">
        <v>0.69861111111111107</v>
      </c>
      <c r="C7759" t="s">
        <v>40</v>
      </c>
      <c r="D7759" t="s">
        <v>35</v>
      </c>
      <c r="E7759">
        <v>3</v>
      </c>
      <c r="F7759">
        <v>6</v>
      </c>
      <c r="G7759" t="s">
        <v>23</v>
      </c>
      <c r="H7759" t="s">
        <v>221</v>
      </c>
      <c r="I7759">
        <v>5821</v>
      </c>
      <c r="J7759" t="s">
        <v>16</v>
      </c>
      <c r="K7759" t="s">
        <v>17</v>
      </c>
      <c r="L7759">
        <v>2022</v>
      </c>
      <c r="M7759" t="s">
        <v>120</v>
      </c>
    </row>
    <row r="7760" spans="1:13" x14ac:dyDescent="0.25">
      <c r="A7760" s="1">
        <v>44925</v>
      </c>
      <c r="B7760" s="2">
        <v>0.76875000000000004</v>
      </c>
      <c r="C7760" t="s">
        <v>40</v>
      </c>
      <c r="D7760" t="s">
        <v>42</v>
      </c>
      <c r="E7760">
        <v>3</v>
      </c>
      <c r="F7760">
        <v>6</v>
      </c>
      <c r="G7760" t="s">
        <v>20</v>
      </c>
      <c r="H7760" t="s">
        <v>223</v>
      </c>
      <c r="I7760">
        <v>5158</v>
      </c>
      <c r="J7760" t="s">
        <v>16</v>
      </c>
      <c r="K7760" t="s">
        <v>17</v>
      </c>
      <c r="L7760">
        <v>2022</v>
      </c>
      <c r="M7760" t="s">
        <v>120</v>
      </c>
    </row>
    <row r="7761" spans="1:13" x14ac:dyDescent="0.25">
      <c r="A7761" s="1">
        <v>44925</v>
      </c>
      <c r="B7761" s="2">
        <v>5.9027777777777776E-2</v>
      </c>
      <c r="C7761" t="s">
        <v>40</v>
      </c>
      <c r="D7761" t="s">
        <v>52</v>
      </c>
      <c r="E7761">
        <v>6</v>
      </c>
      <c r="F7761">
        <v>11</v>
      </c>
      <c r="G7761" t="s">
        <v>15</v>
      </c>
      <c r="H7761" t="s">
        <v>221</v>
      </c>
      <c r="I7761">
        <v>5761</v>
      </c>
      <c r="J7761" t="s">
        <v>16</v>
      </c>
      <c r="K7761" t="s">
        <v>17</v>
      </c>
      <c r="L7761">
        <v>2022</v>
      </c>
      <c r="M7761" t="s">
        <v>120</v>
      </c>
    </row>
    <row r="7762" spans="1:13" x14ac:dyDescent="0.25">
      <c r="A7762" s="1">
        <v>44926</v>
      </c>
      <c r="B7762" s="2">
        <v>0.68055555555555558</v>
      </c>
      <c r="C7762" t="s">
        <v>50</v>
      </c>
      <c r="D7762" t="s">
        <v>117</v>
      </c>
      <c r="E7762">
        <v>23</v>
      </c>
      <c r="F7762">
        <v>30</v>
      </c>
      <c r="G7762" t="s">
        <v>15</v>
      </c>
      <c r="H7762" t="s">
        <v>224</v>
      </c>
      <c r="I7762">
        <v>3007</v>
      </c>
      <c r="J7762" t="s">
        <v>61</v>
      </c>
      <c r="K7762" t="s">
        <v>17</v>
      </c>
      <c r="L7762">
        <v>2022</v>
      </c>
      <c r="M7762" t="s">
        <v>120</v>
      </c>
    </row>
    <row r="7763" spans="1:13" x14ac:dyDescent="0.25">
      <c r="A7763" s="1">
        <v>44926</v>
      </c>
      <c r="B7763" s="2">
        <v>0.33750000000000002</v>
      </c>
      <c r="C7763" t="s">
        <v>50</v>
      </c>
      <c r="D7763" t="s">
        <v>63</v>
      </c>
      <c r="E7763">
        <v>6</v>
      </c>
      <c r="F7763">
        <v>12</v>
      </c>
      <c r="G7763" t="s">
        <v>23</v>
      </c>
      <c r="H7763" t="s">
        <v>221</v>
      </c>
      <c r="I7763">
        <v>5541</v>
      </c>
      <c r="J7763" t="s">
        <v>16</v>
      </c>
      <c r="K7763" t="s">
        <v>17</v>
      </c>
      <c r="L7763">
        <v>2022</v>
      </c>
      <c r="M7763" t="s">
        <v>120</v>
      </c>
    </row>
    <row r="7764" spans="1:13" x14ac:dyDescent="0.25">
      <c r="A7764" s="1">
        <v>44926</v>
      </c>
      <c r="B7764" s="2">
        <v>0.44791666666666669</v>
      </c>
      <c r="C7764" t="s">
        <v>50</v>
      </c>
      <c r="D7764" t="s">
        <v>71</v>
      </c>
      <c r="E7764">
        <v>4</v>
      </c>
      <c r="F7764">
        <v>8</v>
      </c>
      <c r="G7764" t="s">
        <v>20</v>
      </c>
      <c r="H7764" t="s">
        <v>223</v>
      </c>
      <c r="I7764">
        <v>5035</v>
      </c>
      <c r="J7764" t="s">
        <v>16</v>
      </c>
      <c r="K7764" t="s">
        <v>17</v>
      </c>
      <c r="L7764">
        <v>2022</v>
      </c>
      <c r="M7764" t="s">
        <v>120</v>
      </c>
    </row>
    <row r="7765" spans="1:13" x14ac:dyDescent="0.25">
      <c r="A7765" s="1">
        <v>44926</v>
      </c>
      <c r="B7765" s="2">
        <v>0.50347222222222221</v>
      </c>
      <c r="C7765" t="s">
        <v>50</v>
      </c>
      <c r="D7765" t="s">
        <v>65</v>
      </c>
      <c r="E7765">
        <v>18</v>
      </c>
      <c r="F7765">
        <v>22</v>
      </c>
      <c r="G7765" t="s">
        <v>15</v>
      </c>
      <c r="H7765" t="s">
        <v>221</v>
      </c>
      <c r="I7765">
        <v>5481</v>
      </c>
      <c r="J7765" t="s">
        <v>16</v>
      </c>
      <c r="K7765" t="s">
        <v>17</v>
      </c>
      <c r="L7765">
        <v>2022</v>
      </c>
      <c r="M7765" t="s">
        <v>120</v>
      </c>
    </row>
    <row r="7766" spans="1:13" x14ac:dyDescent="0.25">
      <c r="A7766" s="1">
        <v>44926</v>
      </c>
      <c r="B7766" s="2">
        <v>0.51875000000000004</v>
      </c>
      <c r="C7766" t="s">
        <v>50</v>
      </c>
      <c r="D7766" t="s">
        <v>102</v>
      </c>
      <c r="E7766">
        <v>4</v>
      </c>
      <c r="F7766">
        <v>8</v>
      </c>
      <c r="G7766" t="s">
        <v>32</v>
      </c>
      <c r="H7766" t="s">
        <v>223</v>
      </c>
      <c r="I7766">
        <v>5141</v>
      </c>
      <c r="J7766" t="s">
        <v>16</v>
      </c>
      <c r="K7766" t="s">
        <v>17</v>
      </c>
      <c r="L7766">
        <v>2022</v>
      </c>
      <c r="M7766" t="s">
        <v>120</v>
      </c>
    </row>
    <row r="7767" spans="1:13" x14ac:dyDescent="0.25">
      <c r="A7767" s="1">
        <v>44926</v>
      </c>
      <c r="B7767" s="2">
        <v>0.52013888888888893</v>
      </c>
      <c r="C7767" t="s">
        <v>50</v>
      </c>
      <c r="D7767" t="s">
        <v>102</v>
      </c>
      <c r="E7767">
        <v>4</v>
      </c>
      <c r="F7767">
        <v>8</v>
      </c>
      <c r="G7767" t="s">
        <v>32</v>
      </c>
      <c r="H7767" t="s">
        <v>223</v>
      </c>
      <c r="I7767">
        <v>5371</v>
      </c>
      <c r="J7767" t="s">
        <v>16</v>
      </c>
      <c r="K7767" t="s">
        <v>17</v>
      </c>
      <c r="L7767">
        <v>2022</v>
      </c>
      <c r="M7767" t="s">
        <v>120</v>
      </c>
    </row>
    <row r="7768" spans="1:13" x14ac:dyDescent="0.25">
      <c r="A7768" s="1">
        <v>44927</v>
      </c>
      <c r="B7768" s="2">
        <v>0.61041666666666672</v>
      </c>
      <c r="C7768" t="s">
        <v>53</v>
      </c>
      <c r="D7768" t="s">
        <v>36</v>
      </c>
      <c r="E7768">
        <v>4</v>
      </c>
      <c r="F7768">
        <v>8</v>
      </c>
      <c r="G7768" t="s">
        <v>15</v>
      </c>
      <c r="H7768" t="s">
        <v>221</v>
      </c>
      <c r="I7768">
        <v>5546</v>
      </c>
      <c r="J7768" t="s">
        <v>16</v>
      </c>
      <c r="K7768" t="s">
        <v>17</v>
      </c>
      <c r="L7768">
        <v>2023</v>
      </c>
      <c r="M7768" t="s">
        <v>18</v>
      </c>
    </row>
    <row r="7769" spans="1:13" x14ac:dyDescent="0.25">
      <c r="A7769" s="1">
        <v>44927</v>
      </c>
      <c r="B7769" s="2">
        <v>0.67569444444444449</v>
      </c>
      <c r="C7769" t="s">
        <v>53</v>
      </c>
      <c r="D7769" t="s">
        <v>88</v>
      </c>
      <c r="E7769">
        <v>6</v>
      </c>
      <c r="F7769">
        <v>10</v>
      </c>
      <c r="G7769" t="s">
        <v>23</v>
      </c>
      <c r="H7769" t="s">
        <v>221</v>
      </c>
      <c r="I7769">
        <v>5451</v>
      </c>
      <c r="J7769" t="s">
        <v>16</v>
      </c>
      <c r="K7769" t="s">
        <v>17</v>
      </c>
      <c r="L7769">
        <v>2023</v>
      </c>
      <c r="M7769" t="s">
        <v>18</v>
      </c>
    </row>
    <row r="7770" spans="1:13" x14ac:dyDescent="0.25">
      <c r="A7770" s="1">
        <v>44927</v>
      </c>
      <c r="B7770" s="2">
        <v>0.7270833333333333</v>
      </c>
      <c r="C7770" t="s">
        <v>53</v>
      </c>
      <c r="D7770" t="s">
        <v>78</v>
      </c>
      <c r="E7770">
        <v>9</v>
      </c>
      <c r="F7770">
        <v>13</v>
      </c>
      <c r="G7770" t="s">
        <v>32</v>
      </c>
      <c r="H7770" t="s">
        <v>223</v>
      </c>
      <c r="I7770">
        <v>5371</v>
      </c>
      <c r="J7770" t="s">
        <v>16</v>
      </c>
      <c r="K7770" t="s">
        <v>17</v>
      </c>
      <c r="L7770">
        <v>2023</v>
      </c>
      <c r="M7770" t="s">
        <v>18</v>
      </c>
    </row>
    <row r="7771" spans="1:13" x14ac:dyDescent="0.25">
      <c r="A7771" s="1">
        <v>44927</v>
      </c>
      <c r="B7771" s="2">
        <v>0.8125</v>
      </c>
      <c r="C7771" t="s">
        <v>53</v>
      </c>
      <c r="D7771" t="s">
        <v>96</v>
      </c>
      <c r="E7771">
        <v>5</v>
      </c>
      <c r="F7771">
        <v>9</v>
      </c>
      <c r="G7771" t="s">
        <v>32</v>
      </c>
      <c r="H7771" t="s">
        <v>223</v>
      </c>
      <c r="I7771">
        <v>5371</v>
      </c>
      <c r="J7771" t="s">
        <v>29</v>
      </c>
      <c r="K7771" t="s">
        <v>30</v>
      </c>
      <c r="L7771">
        <v>2023</v>
      </c>
      <c r="M7771" t="s">
        <v>18</v>
      </c>
    </row>
    <row r="7772" spans="1:13" x14ac:dyDescent="0.25">
      <c r="A7772" s="1">
        <v>44927</v>
      </c>
      <c r="B7772" s="2">
        <v>0.85902777777777772</v>
      </c>
      <c r="C7772" t="s">
        <v>53</v>
      </c>
      <c r="D7772" t="s">
        <v>71</v>
      </c>
      <c r="E7772">
        <v>3</v>
      </c>
      <c r="F7772">
        <v>8</v>
      </c>
      <c r="G7772" t="s">
        <v>20</v>
      </c>
      <c r="H7772" t="s">
        <v>223</v>
      </c>
      <c r="I7772">
        <v>5056</v>
      </c>
      <c r="J7772" t="s">
        <v>16</v>
      </c>
      <c r="K7772" t="s">
        <v>17</v>
      </c>
      <c r="L7772">
        <v>2023</v>
      </c>
      <c r="M7772" t="s">
        <v>18</v>
      </c>
    </row>
    <row r="7773" spans="1:13" x14ac:dyDescent="0.25">
      <c r="A7773" s="1">
        <v>44927</v>
      </c>
      <c r="B7773" s="2">
        <v>0.92986111111111114</v>
      </c>
      <c r="C7773" t="s">
        <v>53</v>
      </c>
      <c r="D7773" t="s">
        <v>54</v>
      </c>
      <c r="E7773">
        <v>14</v>
      </c>
      <c r="F7773">
        <v>20</v>
      </c>
      <c r="G7773" t="s">
        <v>15</v>
      </c>
      <c r="H7773" t="s">
        <v>221</v>
      </c>
      <c r="I7773">
        <v>6086</v>
      </c>
      <c r="J7773" t="s">
        <v>16</v>
      </c>
      <c r="K7773" t="s">
        <v>17</v>
      </c>
      <c r="L7773">
        <v>2023</v>
      </c>
      <c r="M7773" t="s">
        <v>18</v>
      </c>
    </row>
    <row r="7774" spans="1:13" x14ac:dyDescent="0.25">
      <c r="A7774" s="1">
        <v>44928</v>
      </c>
      <c r="B7774" s="2">
        <v>9.0277777777777776E-2</v>
      </c>
      <c r="C7774" t="s">
        <v>13</v>
      </c>
      <c r="D7774" t="s">
        <v>47</v>
      </c>
      <c r="E7774">
        <v>0</v>
      </c>
      <c r="F7774">
        <v>0</v>
      </c>
      <c r="G7774" t="s">
        <v>23</v>
      </c>
      <c r="H7774" t="s">
        <v>221</v>
      </c>
      <c r="I7774">
        <v>5801</v>
      </c>
      <c r="J7774" t="s">
        <v>16</v>
      </c>
      <c r="K7774" t="s">
        <v>17</v>
      </c>
      <c r="L7774">
        <v>2023</v>
      </c>
      <c r="M7774" t="s">
        <v>18</v>
      </c>
    </row>
    <row r="7775" spans="1:13" x14ac:dyDescent="0.25">
      <c r="A7775" s="1">
        <v>44928</v>
      </c>
      <c r="B7775" s="2">
        <v>0.10069444444444445</v>
      </c>
      <c r="C7775" t="s">
        <v>13</v>
      </c>
      <c r="D7775" t="s">
        <v>47</v>
      </c>
      <c r="E7775">
        <v>0</v>
      </c>
      <c r="F7775">
        <v>0</v>
      </c>
      <c r="G7775" t="s">
        <v>23</v>
      </c>
      <c r="H7775" t="s">
        <v>221</v>
      </c>
      <c r="I7775">
        <v>5976</v>
      </c>
      <c r="J7775" t="s">
        <v>16</v>
      </c>
      <c r="K7775" t="s">
        <v>17</v>
      </c>
      <c r="L7775">
        <v>2023</v>
      </c>
      <c r="M7775" t="s">
        <v>18</v>
      </c>
    </row>
    <row r="7776" spans="1:13" x14ac:dyDescent="0.25">
      <c r="A7776" s="1">
        <v>44928</v>
      </c>
      <c r="B7776" s="2">
        <v>0.10416666666666667</v>
      </c>
      <c r="C7776" t="s">
        <v>13</v>
      </c>
      <c r="D7776" t="s">
        <v>66</v>
      </c>
      <c r="E7776">
        <v>12</v>
      </c>
      <c r="F7776">
        <v>18</v>
      </c>
      <c r="G7776" t="s">
        <v>15</v>
      </c>
      <c r="H7776" t="s">
        <v>221</v>
      </c>
      <c r="I7776">
        <v>5526</v>
      </c>
      <c r="J7776" t="s">
        <v>16</v>
      </c>
      <c r="K7776" t="s">
        <v>17</v>
      </c>
      <c r="L7776">
        <v>2023</v>
      </c>
      <c r="M7776" t="s">
        <v>18</v>
      </c>
    </row>
    <row r="7777" spans="1:13" x14ac:dyDescent="0.25">
      <c r="A7777" s="1">
        <v>44928</v>
      </c>
      <c r="B7777" s="2">
        <v>0.42916666666666664</v>
      </c>
      <c r="C7777" t="s">
        <v>13</v>
      </c>
      <c r="D7777" t="s">
        <v>49</v>
      </c>
      <c r="E7777">
        <v>3</v>
      </c>
      <c r="F7777">
        <v>9</v>
      </c>
      <c r="G7777" t="s">
        <v>23</v>
      </c>
      <c r="H7777" t="s">
        <v>221</v>
      </c>
      <c r="I7777">
        <v>5556</v>
      </c>
      <c r="J7777" t="s">
        <v>16</v>
      </c>
      <c r="K7777" t="s">
        <v>17</v>
      </c>
      <c r="L7777">
        <v>2023</v>
      </c>
      <c r="M7777" t="s">
        <v>18</v>
      </c>
    </row>
    <row r="7778" spans="1:13" x14ac:dyDescent="0.25">
      <c r="A7778" s="1">
        <v>44928</v>
      </c>
      <c r="B7778" s="2">
        <v>0.55277777777777781</v>
      </c>
      <c r="C7778" t="s">
        <v>13</v>
      </c>
      <c r="D7778" t="s">
        <v>104</v>
      </c>
      <c r="E7778">
        <v>13</v>
      </c>
      <c r="F7778">
        <v>17</v>
      </c>
      <c r="G7778" t="s">
        <v>23</v>
      </c>
      <c r="H7778" t="s">
        <v>221</v>
      </c>
      <c r="I7778">
        <v>5816</v>
      </c>
      <c r="J7778" t="s">
        <v>16</v>
      </c>
      <c r="K7778" t="s">
        <v>17</v>
      </c>
      <c r="L7778">
        <v>2023</v>
      </c>
      <c r="M7778" t="s">
        <v>18</v>
      </c>
    </row>
    <row r="7779" spans="1:13" x14ac:dyDescent="0.25">
      <c r="A7779" s="1">
        <v>44928</v>
      </c>
      <c r="B7779" s="2">
        <v>0.8930555555555556</v>
      </c>
      <c r="C7779" t="s">
        <v>13</v>
      </c>
      <c r="D7779" t="s">
        <v>103</v>
      </c>
      <c r="E7779">
        <v>4</v>
      </c>
      <c r="F7779">
        <v>10</v>
      </c>
      <c r="G7779" t="s">
        <v>15</v>
      </c>
      <c r="H7779" t="s">
        <v>221</v>
      </c>
      <c r="I7779">
        <v>6136</v>
      </c>
      <c r="J7779" t="s">
        <v>16</v>
      </c>
      <c r="K7779" t="s">
        <v>17</v>
      </c>
      <c r="L7779">
        <v>2023</v>
      </c>
      <c r="M7779" t="s">
        <v>18</v>
      </c>
    </row>
    <row r="7780" spans="1:13" x14ac:dyDescent="0.25">
      <c r="A7780" s="1">
        <v>44928</v>
      </c>
      <c r="B7780" s="2">
        <v>0.9375</v>
      </c>
      <c r="C7780" t="s">
        <v>13</v>
      </c>
      <c r="D7780" t="s">
        <v>80</v>
      </c>
      <c r="E7780">
        <v>0</v>
      </c>
      <c r="F7780">
        <v>0</v>
      </c>
      <c r="G7780" t="s">
        <v>32</v>
      </c>
      <c r="H7780" t="s">
        <v>223</v>
      </c>
      <c r="I7780">
        <v>5151</v>
      </c>
      <c r="J7780" t="s">
        <v>16</v>
      </c>
      <c r="K7780" t="s">
        <v>17</v>
      </c>
      <c r="L7780">
        <v>2023</v>
      </c>
      <c r="M7780" t="s">
        <v>18</v>
      </c>
    </row>
    <row r="7781" spans="1:13" x14ac:dyDescent="0.25">
      <c r="A7781" s="1">
        <v>44928</v>
      </c>
      <c r="B7781" s="2">
        <v>0.98958333333333337</v>
      </c>
      <c r="C7781" t="s">
        <v>13</v>
      </c>
      <c r="D7781" t="s">
        <v>65</v>
      </c>
      <c r="E7781">
        <v>14</v>
      </c>
      <c r="F7781">
        <v>20</v>
      </c>
      <c r="G7781" t="s">
        <v>23</v>
      </c>
      <c r="H7781" t="s">
        <v>221</v>
      </c>
      <c r="I7781">
        <v>5536</v>
      </c>
      <c r="J7781" t="s">
        <v>55</v>
      </c>
      <c r="K7781" t="s">
        <v>56</v>
      </c>
      <c r="L7781">
        <v>2023</v>
      </c>
      <c r="M7781" t="s">
        <v>18</v>
      </c>
    </row>
    <row r="7782" spans="1:13" x14ac:dyDescent="0.25">
      <c r="A7782" s="1">
        <v>44928</v>
      </c>
      <c r="B7782" s="2">
        <v>0.99722222222222223</v>
      </c>
      <c r="C7782" t="s">
        <v>13</v>
      </c>
      <c r="D7782" t="s">
        <v>71</v>
      </c>
      <c r="E7782">
        <v>0</v>
      </c>
      <c r="F7782">
        <v>0</v>
      </c>
      <c r="G7782" t="s">
        <v>20</v>
      </c>
      <c r="H7782" t="s">
        <v>223</v>
      </c>
      <c r="I7782">
        <v>5313</v>
      </c>
      <c r="J7782" t="s">
        <v>16</v>
      </c>
      <c r="K7782" t="s">
        <v>17</v>
      </c>
      <c r="L7782">
        <v>2023</v>
      </c>
      <c r="M7782" t="s">
        <v>18</v>
      </c>
    </row>
    <row r="7783" spans="1:13" x14ac:dyDescent="0.25">
      <c r="A7783" s="1">
        <v>44929</v>
      </c>
      <c r="B7783" s="2">
        <v>0.52986111111111112</v>
      </c>
      <c r="C7783" t="s">
        <v>21</v>
      </c>
      <c r="D7783" t="s">
        <v>49</v>
      </c>
      <c r="E7783">
        <v>5</v>
      </c>
      <c r="F7783">
        <v>8</v>
      </c>
      <c r="G7783" t="s">
        <v>23</v>
      </c>
      <c r="H7783" t="s">
        <v>221</v>
      </c>
      <c r="I7783">
        <v>5786</v>
      </c>
      <c r="J7783" t="s">
        <v>16</v>
      </c>
      <c r="K7783" t="s">
        <v>17</v>
      </c>
      <c r="L7783">
        <v>2023</v>
      </c>
      <c r="M7783" t="s">
        <v>18</v>
      </c>
    </row>
    <row r="7784" spans="1:13" x14ac:dyDescent="0.25">
      <c r="A7784" s="1">
        <v>44929</v>
      </c>
      <c r="B7784" s="2">
        <v>0.75694444444444442</v>
      </c>
      <c r="C7784" t="s">
        <v>21</v>
      </c>
      <c r="D7784" t="s">
        <v>43</v>
      </c>
      <c r="E7784">
        <v>3</v>
      </c>
      <c r="F7784">
        <v>6</v>
      </c>
      <c r="G7784" t="s">
        <v>32</v>
      </c>
      <c r="H7784" t="s">
        <v>223</v>
      </c>
      <c r="I7784">
        <v>5158</v>
      </c>
      <c r="J7784" t="s">
        <v>16</v>
      </c>
      <c r="K7784" t="s">
        <v>17</v>
      </c>
      <c r="L7784">
        <v>2023</v>
      </c>
      <c r="M7784" t="s">
        <v>18</v>
      </c>
    </row>
    <row r="7785" spans="1:13" x14ac:dyDescent="0.25">
      <c r="A7785" s="1">
        <v>44929</v>
      </c>
      <c r="B7785" s="2">
        <v>0.92291666666666672</v>
      </c>
      <c r="C7785" t="s">
        <v>21</v>
      </c>
      <c r="D7785" t="s">
        <v>114</v>
      </c>
      <c r="E7785">
        <v>0</v>
      </c>
      <c r="F7785">
        <v>0</v>
      </c>
      <c r="G7785" t="s">
        <v>15</v>
      </c>
      <c r="H7785" t="s">
        <v>221</v>
      </c>
      <c r="I7785">
        <v>5446</v>
      </c>
      <c r="J7785" t="s">
        <v>16</v>
      </c>
      <c r="K7785" t="s">
        <v>17</v>
      </c>
      <c r="L7785">
        <v>2023</v>
      </c>
      <c r="M7785" t="s">
        <v>18</v>
      </c>
    </row>
    <row r="7786" spans="1:13" x14ac:dyDescent="0.25">
      <c r="A7786" s="1">
        <v>44929</v>
      </c>
      <c r="B7786" s="2">
        <v>0.93611111111111112</v>
      </c>
      <c r="C7786" t="s">
        <v>21</v>
      </c>
      <c r="D7786" t="s">
        <v>71</v>
      </c>
      <c r="E7786">
        <v>3</v>
      </c>
      <c r="F7786">
        <v>7</v>
      </c>
      <c r="G7786" t="s">
        <v>20</v>
      </c>
      <c r="H7786" t="s">
        <v>223</v>
      </c>
      <c r="I7786">
        <v>5142</v>
      </c>
      <c r="J7786" t="s">
        <v>55</v>
      </c>
      <c r="K7786" t="s">
        <v>56</v>
      </c>
      <c r="L7786">
        <v>2023</v>
      </c>
      <c r="M7786" t="s">
        <v>18</v>
      </c>
    </row>
    <row r="7787" spans="1:13" x14ac:dyDescent="0.25">
      <c r="A7787" s="1">
        <v>44930</v>
      </c>
      <c r="B7787" s="2">
        <v>0.31388888888888888</v>
      </c>
      <c r="C7787" t="s">
        <v>25</v>
      </c>
      <c r="D7787" t="s">
        <v>80</v>
      </c>
      <c r="E7787">
        <v>3</v>
      </c>
      <c r="F7787">
        <v>6</v>
      </c>
      <c r="G7787" t="s">
        <v>20</v>
      </c>
      <c r="H7787" t="s">
        <v>223</v>
      </c>
      <c r="I7787">
        <v>5286</v>
      </c>
      <c r="J7787" t="s">
        <v>16</v>
      </c>
      <c r="K7787" t="s">
        <v>17</v>
      </c>
      <c r="L7787">
        <v>2023</v>
      </c>
      <c r="M7787" t="s">
        <v>18</v>
      </c>
    </row>
    <row r="7788" spans="1:13" x14ac:dyDescent="0.25">
      <c r="A7788" s="1">
        <v>44930</v>
      </c>
      <c r="B7788" s="2">
        <v>0.43680555555555556</v>
      </c>
      <c r="C7788" t="s">
        <v>25</v>
      </c>
      <c r="D7788" t="s">
        <v>108</v>
      </c>
      <c r="E7788">
        <v>4</v>
      </c>
      <c r="F7788">
        <v>7</v>
      </c>
      <c r="G7788" t="s">
        <v>23</v>
      </c>
      <c r="H7788" t="s">
        <v>221</v>
      </c>
      <c r="I7788">
        <v>6086</v>
      </c>
      <c r="J7788" t="s">
        <v>16</v>
      </c>
      <c r="K7788" t="s">
        <v>17</v>
      </c>
      <c r="L7788">
        <v>2023</v>
      </c>
      <c r="M7788" t="s">
        <v>18</v>
      </c>
    </row>
    <row r="7789" spans="1:13" x14ac:dyDescent="0.25">
      <c r="A7789" s="1">
        <v>44930</v>
      </c>
      <c r="B7789" s="2">
        <v>0.55972222222222223</v>
      </c>
      <c r="C7789" t="s">
        <v>25</v>
      </c>
      <c r="D7789" t="s">
        <v>35</v>
      </c>
      <c r="E7789">
        <v>4</v>
      </c>
      <c r="F7789">
        <v>7</v>
      </c>
      <c r="G7789" t="s">
        <v>15</v>
      </c>
      <c r="H7789" t="s">
        <v>221</v>
      </c>
      <c r="I7789">
        <v>5861</v>
      </c>
      <c r="J7789" t="s">
        <v>16</v>
      </c>
      <c r="K7789" t="s">
        <v>17</v>
      </c>
      <c r="L7789">
        <v>2023</v>
      </c>
      <c r="M7789" t="s">
        <v>18</v>
      </c>
    </row>
    <row r="7790" spans="1:13" x14ac:dyDescent="0.25">
      <c r="A7790" s="1">
        <v>44930</v>
      </c>
      <c r="B7790" s="2">
        <v>0.56319444444444444</v>
      </c>
      <c r="C7790" t="s">
        <v>25</v>
      </c>
      <c r="D7790" t="s">
        <v>98</v>
      </c>
      <c r="E7790">
        <v>14</v>
      </c>
      <c r="F7790">
        <v>17</v>
      </c>
      <c r="G7790" t="s">
        <v>20</v>
      </c>
      <c r="H7790" t="s">
        <v>223</v>
      </c>
      <c r="I7790">
        <v>5161</v>
      </c>
      <c r="J7790" t="s">
        <v>16</v>
      </c>
      <c r="K7790" t="s">
        <v>17</v>
      </c>
      <c r="L7790">
        <v>2023</v>
      </c>
      <c r="M7790" t="s">
        <v>18</v>
      </c>
    </row>
    <row r="7791" spans="1:13" x14ac:dyDescent="0.25">
      <c r="A7791" s="1">
        <v>44930</v>
      </c>
      <c r="B7791" s="2">
        <v>0.56805555555555554</v>
      </c>
      <c r="C7791" t="s">
        <v>25</v>
      </c>
      <c r="D7791" t="s">
        <v>112</v>
      </c>
      <c r="E7791">
        <v>18</v>
      </c>
      <c r="F7791">
        <v>21</v>
      </c>
      <c r="G7791" t="s">
        <v>23</v>
      </c>
      <c r="H7791" t="s">
        <v>221</v>
      </c>
      <c r="I7791">
        <v>5556</v>
      </c>
      <c r="J7791" t="s">
        <v>16</v>
      </c>
      <c r="K7791" t="s">
        <v>17</v>
      </c>
      <c r="L7791">
        <v>2023</v>
      </c>
      <c r="M7791" t="s">
        <v>18</v>
      </c>
    </row>
    <row r="7792" spans="1:13" x14ac:dyDescent="0.25">
      <c r="A7792" s="1">
        <v>44930</v>
      </c>
      <c r="B7792" s="2">
        <v>0.64930555555555558</v>
      </c>
      <c r="C7792" t="s">
        <v>25</v>
      </c>
      <c r="D7792" t="s">
        <v>70</v>
      </c>
      <c r="E7792">
        <v>5</v>
      </c>
      <c r="F7792">
        <v>8</v>
      </c>
      <c r="G7792" t="s">
        <v>20</v>
      </c>
      <c r="H7792" t="s">
        <v>223</v>
      </c>
      <c r="I7792">
        <v>5066</v>
      </c>
      <c r="J7792" t="s">
        <v>16</v>
      </c>
      <c r="K7792" t="s">
        <v>17</v>
      </c>
      <c r="L7792">
        <v>2023</v>
      </c>
      <c r="M7792" t="s">
        <v>18</v>
      </c>
    </row>
    <row r="7793" spans="1:13" x14ac:dyDescent="0.25">
      <c r="A7793" s="1">
        <v>44930</v>
      </c>
      <c r="B7793" s="2">
        <v>0.70486111111111116</v>
      </c>
      <c r="C7793" t="s">
        <v>25</v>
      </c>
      <c r="D7793" t="s">
        <v>71</v>
      </c>
      <c r="E7793">
        <v>0</v>
      </c>
      <c r="F7793">
        <v>0</v>
      </c>
      <c r="G7793" t="s">
        <v>32</v>
      </c>
      <c r="H7793" t="s">
        <v>223</v>
      </c>
      <c r="I7793">
        <v>5068</v>
      </c>
      <c r="J7793" t="s">
        <v>16</v>
      </c>
      <c r="K7793" t="s">
        <v>17</v>
      </c>
      <c r="L7793">
        <v>2023</v>
      </c>
      <c r="M7793" t="s">
        <v>18</v>
      </c>
    </row>
    <row r="7794" spans="1:13" x14ac:dyDescent="0.25">
      <c r="A7794" s="1">
        <v>44930</v>
      </c>
      <c r="B7794" s="2">
        <v>0.73958333333333337</v>
      </c>
      <c r="C7794" t="s">
        <v>25</v>
      </c>
      <c r="D7794" t="s">
        <v>51</v>
      </c>
      <c r="E7794">
        <v>5</v>
      </c>
      <c r="F7794">
        <v>8</v>
      </c>
      <c r="G7794" t="s">
        <v>32</v>
      </c>
      <c r="H7794" t="s">
        <v>223</v>
      </c>
      <c r="I7794">
        <v>5360</v>
      </c>
      <c r="J7794" t="s">
        <v>16</v>
      </c>
      <c r="K7794" t="s">
        <v>17</v>
      </c>
      <c r="L7794">
        <v>2023</v>
      </c>
      <c r="M7794" t="s">
        <v>18</v>
      </c>
    </row>
    <row r="7795" spans="1:13" x14ac:dyDescent="0.25">
      <c r="A7795" s="1">
        <v>44930</v>
      </c>
      <c r="B7795" s="2">
        <v>0.89722222222222225</v>
      </c>
      <c r="C7795" t="s">
        <v>25</v>
      </c>
      <c r="D7795" t="s">
        <v>68</v>
      </c>
      <c r="E7795">
        <v>3</v>
      </c>
      <c r="F7795">
        <v>6</v>
      </c>
      <c r="G7795" t="s">
        <v>20</v>
      </c>
      <c r="H7795" t="s">
        <v>223</v>
      </c>
      <c r="I7795">
        <v>5190</v>
      </c>
      <c r="J7795" t="s">
        <v>16</v>
      </c>
      <c r="K7795" t="s">
        <v>17</v>
      </c>
      <c r="L7795">
        <v>2023</v>
      </c>
      <c r="M7795" t="s">
        <v>18</v>
      </c>
    </row>
    <row r="7796" spans="1:13" x14ac:dyDescent="0.25">
      <c r="A7796" s="1">
        <v>44930</v>
      </c>
      <c r="B7796" s="2">
        <v>4.8611111111111112E-3</v>
      </c>
      <c r="C7796" t="s">
        <v>25</v>
      </c>
      <c r="D7796" t="s">
        <v>57</v>
      </c>
      <c r="E7796">
        <v>8</v>
      </c>
      <c r="F7796">
        <v>13</v>
      </c>
      <c r="G7796" t="s">
        <v>20</v>
      </c>
      <c r="H7796" t="s">
        <v>223</v>
      </c>
      <c r="I7796">
        <v>5161</v>
      </c>
      <c r="J7796" t="s">
        <v>16</v>
      </c>
      <c r="K7796" t="s">
        <v>17</v>
      </c>
      <c r="L7796">
        <v>2023</v>
      </c>
      <c r="M7796" t="s">
        <v>18</v>
      </c>
    </row>
    <row r="7797" spans="1:13" x14ac:dyDescent="0.25">
      <c r="A7797" s="1">
        <v>44931</v>
      </c>
      <c r="B7797" s="2">
        <v>0.48125000000000001</v>
      </c>
      <c r="C7797" t="s">
        <v>33</v>
      </c>
      <c r="D7797" t="s">
        <v>27</v>
      </c>
      <c r="E7797">
        <v>4</v>
      </c>
      <c r="F7797">
        <v>7</v>
      </c>
      <c r="G7797" t="s">
        <v>23</v>
      </c>
      <c r="H7797" t="s">
        <v>221</v>
      </c>
      <c r="I7797">
        <v>5525</v>
      </c>
      <c r="J7797" t="s">
        <v>16</v>
      </c>
      <c r="K7797" t="s">
        <v>17</v>
      </c>
      <c r="L7797">
        <v>2023</v>
      </c>
      <c r="M7797" t="s">
        <v>18</v>
      </c>
    </row>
    <row r="7798" spans="1:13" x14ac:dyDescent="0.25">
      <c r="A7798" s="1">
        <v>44931</v>
      </c>
      <c r="B7798" s="2">
        <v>0.55069444444444449</v>
      </c>
      <c r="C7798" t="s">
        <v>33</v>
      </c>
      <c r="D7798" t="s">
        <v>42</v>
      </c>
      <c r="E7798">
        <v>3</v>
      </c>
      <c r="F7798">
        <v>6</v>
      </c>
      <c r="G7798" t="s">
        <v>20</v>
      </c>
      <c r="H7798" t="s">
        <v>223</v>
      </c>
      <c r="I7798">
        <v>5203</v>
      </c>
      <c r="J7798" t="s">
        <v>16</v>
      </c>
      <c r="K7798" t="s">
        <v>17</v>
      </c>
      <c r="L7798">
        <v>2023</v>
      </c>
      <c r="M7798" t="s">
        <v>18</v>
      </c>
    </row>
    <row r="7799" spans="1:13" x14ac:dyDescent="0.25">
      <c r="A7799" s="1">
        <v>44931</v>
      </c>
      <c r="B7799" s="2">
        <v>0.67361111111111116</v>
      </c>
      <c r="C7799" t="s">
        <v>33</v>
      </c>
      <c r="D7799" t="s">
        <v>70</v>
      </c>
      <c r="E7799">
        <v>4</v>
      </c>
      <c r="F7799">
        <v>7</v>
      </c>
      <c r="G7799" t="s">
        <v>20</v>
      </c>
      <c r="H7799" t="s">
        <v>223</v>
      </c>
      <c r="I7799">
        <v>5324</v>
      </c>
      <c r="J7799" t="s">
        <v>16</v>
      </c>
      <c r="K7799" t="s">
        <v>17</v>
      </c>
      <c r="L7799">
        <v>2023</v>
      </c>
      <c r="M7799" t="s">
        <v>18</v>
      </c>
    </row>
    <row r="7800" spans="1:13" x14ac:dyDescent="0.25">
      <c r="A7800" s="1">
        <v>44931</v>
      </c>
      <c r="B7800" s="2">
        <v>0.80555555555555558</v>
      </c>
      <c r="C7800" t="s">
        <v>33</v>
      </c>
      <c r="D7800" t="s">
        <v>86</v>
      </c>
      <c r="E7800">
        <v>4</v>
      </c>
      <c r="F7800">
        <v>8</v>
      </c>
      <c r="G7800" t="s">
        <v>32</v>
      </c>
      <c r="H7800" t="s">
        <v>223</v>
      </c>
      <c r="I7800">
        <v>5178</v>
      </c>
      <c r="J7800" t="s">
        <v>16</v>
      </c>
      <c r="K7800" t="s">
        <v>17</v>
      </c>
      <c r="L7800">
        <v>2023</v>
      </c>
      <c r="M7800" t="s">
        <v>18</v>
      </c>
    </row>
    <row r="7801" spans="1:13" x14ac:dyDescent="0.25">
      <c r="A7801" s="1">
        <v>44931</v>
      </c>
      <c r="B7801" s="2">
        <v>0.82291666666666663</v>
      </c>
      <c r="C7801" t="s">
        <v>33</v>
      </c>
      <c r="D7801" t="s">
        <v>87</v>
      </c>
      <c r="E7801">
        <v>6</v>
      </c>
      <c r="F7801">
        <v>9</v>
      </c>
      <c r="G7801" t="s">
        <v>15</v>
      </c>
      <c r="H7801" t="s">
        <v>221</v>
      </c>
      <c r="I7801">
        <v>5421</v>
      </c>
      <c r="J7801" t="s">
        <v>16</v>
      </c>
      <c r="K7801" t="s">
        <v>17</v>
      </c>
      <c r="L7801">
        <v>2023</v>
      </c>
      <c r="M7801" t="s">
        <v>18</v>
      </c>
    </row>
    <row r="7802" spans="1:13" x14ac:dyDescent="0.25">
      <c r="A7802" s="1">
        <v>44931</v>
      </c>
      <c r="B7802" s="2">
        <v>0.96805555555555556</v>
      </c>
      <c r="C7802" t="s">
        <v>33</v>
      </c>
      <c r="D7802" t="s">
        <v>54</v>
      </c>
      <c r="E7802">
        <v>7</v>
      </c>
      <c r="F7802">
        <v>12</v>
      </c>
      <c r="G7802" t="s">
        <v>15</v>
      </c>
      <c r="H7802" t="s">
        <v>221</v>
      </c>
      <c r="I7802">
        <v>6126</v>
      </c>
      <c r="J7802" t="s">
        <v>16</v>
      </c>
      <c r="K7802" t="s">
        <v>17</v>
      </c>
      <c r="L7802">
        <v>2023</v>
      </c>
      <c r="M7802" t="s">
        <v>18</v>
      </c>
    </row>
    <row r="7803" spans="1:13" x14ac:dyDescent="0.25">
      <c r="A7803" s="1">
        <v>44931</v>
      </c>
      <c r="B7803" s="2">
        <v>3.888888888888889E-2</v>
      </c>
      <c r="C7803" t="s">
        <v>33</v>
      </c>
      <c r="D7803" t="s">
        <v>78</v>
      </c>
      <c r="E7803">
        <v>0</v>
      </c>
      <c r="F7803">
        <v>0</v>
      </c>
      <c r="G7803" t="s">
        <v>20</v>
      </c>
      <c r="H7803" t="s">
        <v>223</v>
      </c>
      <c r="I7803">
        <v>5190</v>
      </c>
      <c r="J7803" t="s">
        <v>16</v>
      </c>
      <c r="K7803" t="s">
        <v>17</v>
      </c>
      <c r="L7803">
        <v>2023</v>
      </c>
      <c r="M7803" t="s">
        <v>18</v>
      </c>
    </row>
    <row r="7804" spans="1:13" x14ac:dyDescent="0.25">
      <c r="A7804" s="1">
        <v>44932</v>
      </c>
      <c r="B7804" s="2">
        <v>0.4465277777777778</v>
      </c>
      <c r="C7804" t="s">
        <v>40</v>
      </c>
      <c r="D7804" t="s">
        <v>80</v>
      </c>
      <c r="E7804">
        <v>8</v>
      </c>
      <c r="F7804">
        <v>11</v>
      </c>
      <c r="G7804" t="s">
        <v>20</v>
      </c>
      <c r="H7804" t="s">
        <v>223</v>
      </c>
      <c r="I7804">
        <v>5170</v>
      </c>
      <c r="J7804" t="s">
        <v>16</v>
      </c>
      <c r="K7804" t="s">
        <v>17</v>
      </c>
      <c r="L7804">
        <v>2023</v>
      </c>
      <c r="M7804" t="s">
        <v>18</v>
      </c>
    </row>
    <row r="7805" spans="1:13" x14ac:dyDescent="0.25">
      <c r="A7805" s="1">
        <v>44932</v>
      </c>
      <c r="B7805" s="2">
        <v>0.70694444444444449</v>
      </c>
      <c r="C7805" t="s">
        <v>40</v>
      </c>
      <c r="D7805" t="s">
        <v>99</v>
      </c>
      <c r="E7805">
        <v>16</v>
      </c>
      <c r="F7805">
        <v>20</v>
      </c>
      <c r="G7805" t="s">
        <v>15</v>
      </c>
      <c r="H7805" t="s">
        <v>221</v>
      </c>
      <c r="I7805">
        <v>5931</v>
      </c>
      <c r="J7805" t="s">
        <v>55</v>
      </c>
      <c r="K7805" t="s">
        <v>56</v>
      </c>
      <c r="L7805">
        <v>2023</v>
      </c>
      <c r="M7805" t="s">
        <v>18</v>
      </c>
    </row>
    <row r="7806" spans="1:13" x14ac:dyDescent="0.25">
      <c r="A7806" s="1">
        <v>44932</v>
      </c>
      <c r="B7806" s="2">
        <v>0.75486111111111109</v>
      </c>
      <c r="C7806" t="s">
        <v>40</v>
      </c>
      <c r="D7806" t="s">
        <v>122</v>
      </c>
      <c r="E7806">
        <v>38</v>
      </c>
      <c r="F7806">
        <v>40</v>
      </c>
      <c r="G7806" t="s">
        <v>15</v>
      </c>
      <c r="H7806" t="s">
        <v>221</v>
      </c>
      <c r="I7806">
        <v>5741</v>
      </c>
      <c r="J7806" t="s">
        <v>55</v>
      </c>
      <c r="K7806" t="s">
        <v>56</v>
      </c>
      <c r="L7806">
        <v>2023</v>
      </c>
      <c r="M7806" t="s">
        <v>18</v>
      </c>
    </row>
    <row r="7807" spans="1:13" x14ac:dyDescent="0.25">
      <c r="A7807" s="1">
        <v>44933</v>
      </c>
      <c r="B7807" s="2">
        <v>0.25138888888888888</v>
      </c>
      <c r="C7807" t="s">
        <v>50</v>
      </c>
      <c r="D7807" t="s">
        <v>75</v>
      </c>
      <c r="E7807">
        <v>19</v>
      </c>
      <c r="F7807">
        <v>25</v>
      </c>
      <c r="G7807" t="s">
        <v>23</v>
      </c>
      <c r="H7807" t="s">
        <v>221</v>
      </c>
      <c r="I7807">
        <v>5436</v>
      </c>
      <c r="J7807" t="s">
        <v>16</v>
      </c>
      <c r="K7807" t="s">
        <v>17</v>
      </c>
      <c r="L7807">
        <v>2023</v>
      </c>
      <c r="M7807" t="s">
        <v>18</v>
      </c>
    </row>
    <row r="7808" spans="1:13" x14ac:dyDescent="0.25">
      <c r="A7808" s="1">
        <v>44933</v>
      </c>
      <c r="B7808" s="2">
        <v>0.92986111111111114</v>
      </c>
      <c r="C7808" t="s">
        <v>50</v>
      </c>
      <c r="D7808" t="s">
        <v>65</v>
      </c>
      <c r="E7808">
        <v>0</v>
      </c>
      <c r="F7808">
        <v>0</v>
      </c>
      <c r="G7808" t="s">
        <v>15</v>
      </c>
      <c r="H7808" t="s">
        <v>221</v>
      </c>
      <c r="I7808">
        <v>5866</v>
      </c>
      <c r="J7808" t="s">
        <v>55</v>
      </c>
      <c r="K7808" t="s">
        <v>56</v>
      </c>
      <c r="L7808">
        <v>2023</v>
      </c>
      <c r="M7808" t="s">
        <v>18</v>
      </c>
    </row>
    <row r="7809" spans="1:13" x14ac:dyDescent="0.25">
      <c r="A7809" s="1">
        <v>44933</v>
      </c>
      <c r="B7809" s="2">
        <v>0.93680555555555556</v>
      </c>
      <c r="C7809" t="s">
        <v>50</v>
      </c>
      <c r="D7809" t="s">
        <v>71</v>
      </c>
      <c r="E7809">
        <v>0</v>
      </c>
      <c r="F7809">
        <v>0</v>
      </c>
      <c r="G7809" t="s">
        <v>20</v>
      </c>
      <c r="H7809" t="s">
        <v>223</v>
      </c>
      <c r="I7809">
        <v>5362</v>
      </c>
      <c r="J7809" t="s">
        <v>55</v>
      </c>
      <c r="K7809" t="s">
        <v>56</v>
      </c>
      <c r="L7809">
        <v>2023</v>
      </c>
      <c r="M7809" t="s">
        <v>18</v>
      </c>
    </row>
    <row r="7810" spans="1:13" x14ac:dyDescent="0.25">
      <c r="A7810" s="1">
        <v>44933</v>
      </c>
      <c r="B7810" s="2">
        <v>7.7083333333333337E-2</v>
      </c>
      <c r="C7810" t="s">
        <v>50</v>
      </c>
      <c r="D7810" t="s">
        <v>28</v>
      </c>
      <c r="E7810">
        <v>0</v>
      </c>
      <c r="F7810">
        <v>0</v>
      </c>
      <c r="G7810" t="s">
        <v>20</v>
      </c>
      <c r="H7810" t="s">
        <v>223</v>
      </c>
      <c r="I7810">
        <v>5062</v>
      </c>
      <c r="J7810" t="s">
        <v>16</v>
      </c>
      <c r="K7810" t="s">
        <v>17</v>
      </c>
      <c r="L7810">
        <v>2023</v>
      </c>
      <c r="M7810" t="s">
        <v>18</v>
      </c>
    </row>
    <row r="7811" spans="1:13" x14ac:dyDescent="0.25">
      <c r="A7811" s="1">
        <v>44934</v>
      </c>
      <c r="B7811" s="2">
        <v>0.43680555555555556</v>
      </c>
      <c r="C7811" t="s">
        <v>53</v>
      </c>
      <c r="D7811" t="s">
        <v>67</v>
      </c>
      <c r="E7811">
        <v>5</v>
      </c>
      <c r="F7811">
        <v>9</v>
      </c>
      <c r="G7811" t="s">
        <v>15</v>
      </c>
      <c r="H7811" t="s">
        <v>221</v>
      </c>
      <c r="I7811">
        <v>5396</v>
      </c>
      <c r="J7811" t="s">
        <v>16</v>
      </c>
      <c r="K7811" t="s">
        <v>17</v>
      </c>
      <c r="L7811">
        <v>2023</v>
      </c>
      <c r="M7811" t="s">
        <v>18</v>
      </c>
    </row>
    <row r="7812" spans="1:13" x14ac:dyDescent="0.25">
      <c r="A7812" s="1">
        <v>44934</v>
      </c>
      <c r="B7812" s="2">
        <v>7.6388888888888895E-2</v>
      </c>
      <c r="C7812" t="s">
        <v>53</v>
      </c>
      <c r="D7812" t="s">
        <v>73</v>
      </c>
      <c r="E7812">
        <v>5</v>
      </c>
      <c r="F7812">
        <v>11</v>
      </c>
      <c r="G7812" t="s">
        <v>15</v>
      </c>
      <c r="H7812" t="s">
        <v>221</v>
      </c>
      <c r="I7812">
        <v>6106</v>
      </c>
      <c r="J7812" t="s">
        <v>16</v>
      </c>
      <c r="K7812" t="s">
        <v>17</v>
      </c>
      <c r="L7812">
        <v>2023</v>
      </c>
      <c r="M7812" t="s">
        <v>18</v>
      </c>
    </row>
    <row r="7813" spans="1:13" x14ac:dyDescent="0.25">
      <c r="A7813" s="1">
        <v>44935</v>
      </c>
      <c r="B7813" s="2">
        <v>0.71875</v>
      </c>
      <c r="C7813" t="s">
        <v>13</v>
      </c>
      <c r="D7813" t="s">
        <v>77</v>
      </c>
      <c r="E7813">
        <v>20</v>
      </c>
      <c r="F7813">
        <v>23</v>
      </c>
      <c r="G7813" t="s">
        <v>15</v>
      </c>
      <c r="H7813" t="s">
        <v>221</v>
      </c>
      <c r="I7813">
        <v>5566</v>
      </c>
      <c r="J7813" t="s">
        <v>55</v>
      </c>
      <c r="K7813" t="s">
        <v>56</v>
      </c>
      <c r="L7813">
        <v>2023</v>
      </c>
      <c r="M7813" t="s">
        <v>18</v>
      </c>
    </row>
    <row r="7814" spans="1:13" x14ac:dyDescent="0.25">
      <c r="A7814" s="1">
        <v>44935</v>
      </c>
      <c r="B7814" s="2">
        <v>0.77361111111111114</v>
      </c>
      <c r="C7814" t="s">
        <v>13</v>
      </c>
      <c r="D7814" t="s">
        <v>47</v>
      </c>
      <c r="E7814">
        <v>0</v>
      </c>
      <c r="F7814">
        <v>0</v>
      </c>
      <c r="H7814" t="s">
        <v>221</v>
      </c>
      <c r="I7814">
        <v>5414</v>
      </c>
      <c r="J7814" t="s">
        <v>55</v>
      </c>
      <c r="K7814" t="s">
        <v>56</v>
      </c>
      <c r="L7814">
        <v>2023</v>
      </c>
      <c r="M7814" t="s">
        <v>18</v>
      </c>
    </row>
    <row r="7815" spans="1:13" x14ac:dyDescent="0.25">
      <c r="A7815" s="1">
        <v>44935</v>
      </c>
      <c r="B7815" s="2">
        <v>0.99513888888888891</v>
      </c>
      <c r="C7815" t="s">
        <v>13</v>
      </c>
      <c r="D7815" t="s">
        <v>67</v>
      </c>
      <c r="E7815">
        <v>13</v>
      </c>
      <c r="F7815">
        <v>18</v>
      </c>
      <c r="G7815" t="s">
        <v>15</v>
      </c>
      <c r="H7815" t="s">
        <v>221</v>
      </c>
      <c r="I7815">
        <v>5966</v>
      </c>
      <c r="J7815" t="s">
        <v>16</v>
      </c>
      <c r="K7815" t="s">
        <v>17</v>
      </c>
      <c r="L7815">
        <v>2023</v>
      </c>
      <c r="M7815" t="s">
        <v>18</v>
      </c>
    </row>
    <row r="7816" spans="1:13" x14ac:dyDescent="0.25">
      <c r="A7816" s="1">
        <v>44935</v>
      </c>
      <c r="B7816" s="2">
        <v>6.9444444444444447E-4</v>
      </c>
      <c r="C7816" t="s">
        <v>13</v>
      </c>
      <c r="D7816" t="s">
        <v>103</v>
      </c>
      <c r="E7816">
        <v>6</v>
      </c>
      <c r="F7816">
        <v>11</v>
      </c>
      <c r="G7816" t="s">
        <v>23</v>
      </c>
      <c r="H7816" t="s">
        <v>221</v>
      </c>
      <c r="I7816">
        <v>5481</v>
      </c>
      <c r="J7816" t="s">
        <v>16</v>
      </c>
      <c r="K7816" t="s">
        <v>17</v>
      </c>
      <c r="L7816">
        <v>2023</v>
      </c>
      <c r="M7816" t="s">
        <v>18</v>
      </c>
    </row>
    <row r="7817" spans="1:13" x14ac:dyDescent="0.25">
      <c r="A7817" s="1">
        <v>44936</v>
      </c>
      <c r="B7817" s="2">
        <v>0.35208333333333336</v>
      </c>
      <c r="C7817" t="s">
        <v>21</v>
      </c>
      <c r="D7817" t="s">
        <v>70</v>
      </c>
      <c r="E7817">
        <v>0</v>
      </c>
      <c r="F7817">
        <v>0</v>
      </c>
      <c r="G7817" t="s">
        <v>20</v>
      </c>
      <c r="H7817" t="s">
        <v>223</v>
      </c>
      <c r="I7817">
        <v>5128</v>
      </c>
      <c r="J7817" t="s">
        <v>16</v>
      </c>
      <c r="K7817" t="s">
        <v>17</v>
      </c>
      <c r="L7817">
        <v>2023</v>
      </c>
      <c r="M7817" t="s">
        <v>18</v>
      </c>
    </row>
    <row r="7818" spans="1:13" x14ac:dyDescent="0.25">
      <c r="A7818" s="1">
        <v>44936</v>
      </c>
      <c r="B7818" s="2">
        <v>0.56597222222222221</v>
      </c>
      <c r="C7818" t="s">
        <v>21</v>
      </c>
      <c r="D7818" t="s">
        <v>35</v>
      </c>
      <c r="E7818">
        <v>6</v>
      </c>
      <c r="F7818">
        <v>9</v>
      </c>
      <c r="G7818" t="s">
        <v>23</v>
      </c>
      <c r="H7818" t="s">
        <v>221</v>
      </c>
      <c r="I7818">
        <v>5751</v>
      </c>
      <c r="J7818" t="s">
        <v>16</v>
      </c>
      <c r="K7818" t="s">
        <v>17</v>
      </c>
      <c r="L7818">
        <v>2023</v>
      </c>
      <c r="M7818" t="s">
        <v>18</v>
      </c>
    </row>
    <row r="7819" spans="1:13" x14ac:dyDescent="0.25">
      <c r="A7819" s="1">
        <v>44936</v>
      </c>
      <c r="B7819" s="2">
        <v>0.61944444444444446</v>
      </c>
      <c r="C7819" t="s">
        <v>21</v>
      </c>
      <c r="D7819" t="s">
        <v>73</v>
      </c>
      <c r="E7819">
        <v>3</v>
      </c>
      <c r="F7819">
        <v>6</v>
      </c>
      <c r="G7819" t="s">
        <v>23</v>
      </c>
      <c r="H7819" t="s">
        <v>221</v>
      </c>
      <c r="I7819">
        <v>5701</v>
      </c>
      <c r="J7819" t="s">
        <v>16</v>
      </c>
      <c r="K7819" t="s">
        <v>17</v>
      </c>
      <c r="L7819">
        <v>2023</v>
      </c>
      <c r="M7819" t="s">
        <v>18</v>
      </c>
    </row>
    <row r="7820" spans="1:13" x14ac:dyDescent="0.25">
      <c r="A7820" s="1">
        <v>44936</v>
      </c>
      <c r="B7820" s="2">
        <v>0.78402777777777777</v>
      </c>
      <c r="C7820" t="s">
        <v>21</v>
      </c>
      <c r="D7820" t="s">
        <v>62</v>
      </c>
      <c r="E7820">
        <v>20</v>
      </c>
      <c r="F7820">
        <v>24</v>
      </c>
      <c r="G7820" t="s">
        <v>20</v>
      </c>
      <c r="H7820" t="s">
        <v>223</v>
      </c>
      <c r="I7820">
        <v>5029</v>
      </c>
      <c r="J7820" t="s">
        <v>16</v>
      </c>
      <c r="K7820" t="s">
        <v>17</v>
      </c>
      <c r="L7820">
        <v>2023</v>
      </c>
      <c r="M7820" t="s">
        <v>18</v>
      </c>
    </row>
    <row r="7821" spans="1:13" x14ac:dyDescent="0.25">
      <c r="A7821" s="1">
        <v>44936</v>
      </c>
      <c r="B7821" s="2">
        <v>0.82777777777777772</v>
      </c>
      <c r="C7821" t="s">
        <v>21</v>
      </c>
      <c r="D7821" t="s">
        <v>26</v>
      </c>
      <c r="E7821">
        <v>5</v>
      </c>
      <c r="F7821">
        <v>9</v>
      </c>
      <c r="G7821" t="s">
        <v>32</v>
      </c>
      <c r="H7821" t="s">
        <v>223</v>
      </c>
      <c r="I7821">
        <v>5360</v>
      </c>
      <c r="J7821" t="s">
        <v>16</v>
      </c>
      <c r="K7821" t="s">
        <v>17</v>
      </c>
      <c r="L7821">
        <v>2023</v>
      </c>
      <c r="M7821" t="s">
        <v>18</v>
      </c>
    </row>
    <row r="7822" spans="1:13" x14ac:dyDescent="0.25">
      <c r="A7822" s="1">
        <v>44936</v>
      </c>
      <c r="B7822" s="2">
        <v>0.85902777777777772</v>
      </c>
      <c r="C7822" t="s">
        <v>21</v>
      </c>
      <c r="D7822" t="s">
        <v>64</v>
      </c>
      <c r="E7822">
        <v>6</v>
      </c>
      <c r="F7822">
        <v>10</v>
      </c>
      <c r="G7822" t="s">
        <v>20</v>
      </c>
      <c r="H7822" t="s">
        <v>223</v>
      </c>
      <c r="I7822">
        <v>5139</v>
      </c>
      <c r="J7822" t="s">
        <v>16</v>
      </c>
      <c r="K7822" t="s">
        <v>17</v>
      </c>
      <c r="L7822">
        <v>2023</v>
      </c>
      <c r="M7822" t="s">
        <v>18</v>
      </c>
    </row>
    <row r="7823" spans="1:13" x14ac:dyDescent="0.25">
      <c r="A7823" s="1">
        <v>44937</v>
      </c>
      <c r="B7823" s="2">
        <v>0.26111111111111113</v>
      </c>
      <c r="C7823" t="s">
        <v>25</v>
      </c>
      <c r="D7823" t="s">
        <v>114</v>
      </c>
      <c r="E7823">
        <v>0</v>
      </c>
      <c r="F7823">
        <v>0</v>
      </c>
      <c r="G7823" t="s">
        <v>15</v>
      </c>
      <c r="H7823" t="s">
        <v>221</v>
      </c>
      <c r="I7823">
        <v>5396</v>
      </c>
      <c r="J7823" t="s">
        <v>55</v>
      </c>
      <c r="K7823" t="s">
        <v>56</v>
      </c>
      <c r="L7823">
        <v>2023</v>
      </c>
      <c r="M7823" t="s">
        <v>18</v>
      </c>
    </row>
    <row r="7824" spans="1:13" x14ac:dyDescent="0.25">
      <c r="A7824" s="1">
        <v>44937</v>
      </c>
      <c r="B7824" s="2">
        <v>0.3923611111111111</v>
      </c>
      <c r="C7824" t="s">
        <v>25</v>
      </c>
      <c r="D7824" t="s">
        <v>65</v>
      </c>
      <c r="E7824">
        <v>4</v>
      </c>
      <c r="F7824">
        <v>7</v>
      </c>
      <c r="G7824" t="s">
        <v>23</v>
      </c>
      <c r="H7824" t="s">
        <v>221</v>
      </c>
      <c r="I7824">
        <v>5686</v>
      </c>
      <c r="J7824" t="s">
        <v>16</v>
      </c>
      <c r="K7824" t="s">
        <v>17</v>
      </c>
      <c r="L7824">
        <v>2023</v>
      </c>
      <c r="M7824" t="s">
        <v>18</v>
      </c>
    </row>
    <row r="7825" spans="1:13" x14ac:dyDescent="0.25">
      <c r="A7825" s="1">
        <v>44937</v>
      </c>
      <c r="B7825" s="2">
        <v>0.54305555555555551</v>
      </c>
      <c r="C7825" t="s">
        <v>25</v>
      </c>
      <c r="D7825" t="s">
        <v>65</v>
      </c>
      <c r="E7825">
        <v>0</v>
      </c>
      <c r="F7825">
        <v>0</v>
      </c>
      <c r="G7825" t="s">
        <v>23</v>
      </c>
      <c r="H7825" t="s">
        <v>221</v>
      </c>
      <c r="I7825">
        <v>5691</v>
      </c>
      <c r="J7825" t="s">
        <v>16</v>
      </c>
      <c r="K7825" t="s">
        <v>17</v>
      </c>
      <c r="L7825">
        <v>2023</v>
      </c>
      <c r="M7825" t="s">
        <v>18</v>
      </c>
    </row>
    <row r="7826" spans="1:13" x14ac:dyDescent="0.25">
      <c r="A7826" s="1">
        <v>44937</v>
      </c>
      <c r="B7826" s="2">
        <v>0.61597222222222225</v>
      </c>
      <c r="C7826" t="s">
        <v>25</v>
      </c>
      <c r="D7826" t="s">
        <v>49</v>
      </c>
      <c r="E7826">
        <v>0</v>
      </c>
      <c r="F7826">
        <v>0</v>
      </c>
      <c r="G7826" t="s">
        <v>23</v>
      </c>
      <c r="H7826" t="s">
        <v>221</v>
      </c>
      <c r="I7826">
        <v>5856</v>
      </c>
      <c r="J7826" t="s">
        <v>16</v>
      </c>
      <c r="K7826" t="s">
        <v>17</v>
      </c>
      <c r="L7826">
        <v>2023</v>
      </c>
      <c r="M7826" t="s">
        <v>18</v>
      </c>
    </row>
    <row r="7827" spans="1:13" x14ac:dyDescent="0.25">
      <c r="A7827" s="1">
        <v>44937</v>
      </c>
      <c r="B7827" s="2">
        <v>0.69236111111111109</v>
      </c>
      <c r="C7827" t="s">
        <v>25</v>
      </c>
      <c r="D7827" t="s">
        <v>31</v>
      </c>
      <c r="E7827">
        <v>3</v>
      </c>
      <c r="F7827">
        <v>6</v>
      </c>
      <c r="G7827" t="s">
        <v>32</v>
      </c>
      <c r="H7827" t="s">
        <v>223</v>
      </c>
      <c r="I7827">
        <v>5112</v>
      </c>
      <c r="J7827" t="s">
        <v>16</v>
      </c>
      <c r="K7827" t="s">
        <v>17</v>
      </c>
      <c r="L7827">
        <v>2023</v>
      </c>
      <c r="M7827" t="s">
        <v>18</v>
      </c>
    </row>
    <row r="7828" spans="1:13" x14ac:dyDescent="0.25">
      <c r="A7828" s="1">
        <v>44937</v>
      </c>
      <c r="B7828" s="2">
        <v>0.7</v>
      </c>
      <c r="C7828" t="s">
        <v>25</v>
      </c>
      <c r="D7828" t="s">
        <v>59</v>
      </c>
      <c r="E7828">
        <v>3</v>
      </c>
      <c r="F7828">
        <v>6</v>
      </c>
      <c r="G7828" t="s">
        <v>20</v>
      </c>
      <c r="H7828" t="s">
        <v>223</v>
      </c>
      <c r="I7828">
        <v>5129</v>
      </c>
      <c r="J7828" t="s">
        <v>16</v>
      </c>
      <c r="K7828" t="s">
        <v>17</v>
      </c>
      <c r="L7828">
        <v>2023</v>
      </c>
      <c r="M7828" t="s">
        <v>18</v>
      </c>
    </row>
    <row r="7829" spans="1:13" x14ac:dyDescent="0.25">
      <c r="A7829" s="1">
        <v>44937</v>
      </c>
      <c r="B7829" s="2">
        <v>0.70138888888888884</v>
      </c>
      <c r="C7829" t="s">
        <v>25</v>
      </c>
      <c r="D7829" t="s">
        <v>69</v>
      </c>
      <c r="E7829">
        <v>6</v>
      </c>
      <c r="F7829">
        <v>9</v>
      </c>
      <c r="G7829" t="s">
        <v>32</v>
      </c>
      <c r="H7829" t="s">
        <v>223</v>
      </c>
      <c r="I7829">
        <v>5065</v>
      </c>
      <c r="J7829" t="s">
        <v>16</v>
      </c>
      <c r="K7829" t="s">
        <v>17</v>
      </c>
      <c r="L7829">
        <v>2023</v>
      </c>
      <c r="M7829" t="s">
        <v>18</v>
      </c>
    </row>
    <row r="7830" spans="1:13" x14ac:dyDescent="0.25">
      <c r="A7830" s="1">
        <v>44937</v>
      </c>
      <c r="B7830" s="2">
        <v>0.89097222222222228</v>
      </c>
      <c r="C7830" t="s">
        <v>25</v>
      </c>
      <c r="D7830" t="s">
        <v>34</v>
      </c>
      <c r="E7830">
        <v>5</v>
      </c>
      <c r="F7830">
        <v>10</v>
      </c>
      <c r="G7830" t="s">
        <v>15</v>
      </c>
      <c r="H7830" t="s">
        <v>221</v>
      </c>
      <c r="I7830">
        <v>5391</v>
      </c>
      <c r="J7830" t="s">
        <v>16</v>
      </c>
      <c r="K7830" t="s">
        <v>17</v>
      </c>
      <c r="L7830">
        <v>2023</v>
      </c>
      <c r="M7830" t="s">
        <v>18</v>
      </c>
    </row>
    <row r="7831" spans="1:13" x14ac:dyDescent="0.25">
      <c r="A7831" s="1">
        <v>44938</v>
      </c>
      <c r="B7831" s="2">
        <v>0.34444444444444444</v>
      </c>
      <c r="C7831" t="s">
        <v>33</v>
      </c>
      <c r="D7831" t="s">
        <v>79</v>
      </c>
      <c r="E7831">
        <v>0</v>
      </c>
      <c r="F7831">
        <v>0</v>
      </c>
      <c r="G7831" t="s">
        <v>23</v>
      </c>
      <c r="H7831" t="s">
        <v>221</v>
      </c>
      <c r="I7831">
        <v>5756</v>
      </c>
      <c r="J7831" t="s">
        <v>38</v>
      </c>
      <c r="K7831" t="s">
        <v>39</v>
      </c>
      <c r="L7831">
        <v>2023</v>
      </c>
      <c r="M7831" t="s">
        <v>18</v>
      </c>
    </row>
    <row r="7832" spans="1:13" x14ac:dyDescent="0.25">
      <c r="A7832" s="1">
        <v>44938</v>
      </c>
      <c r="B7832" s="2">
        <v>0.70416666666666672</v>
      </c>
      <c r="C7832" t="s">
        <v>33</v>
      </c>
      <c r="D7832" t="s">
        <v>60</v>
      </c>
      <c r="E7832">
        <v>0</v>
      </c>
      <c r="F7832">
        <v>0</v>
      </c>
      <c r="G7832" t="s">
        <v>23</v>
      </c>
      <c r="H7832" t="s">
        <v>224</v>
      </c>
      <c r="I7832">
        <v>3007</v>
      </c>
      <c r="J7832" t="s">
        <v>61</v>
      </c>
      <c r="K7832" t="s">
        <v>17</v>
      </c>
      <c r="L7832">
        <v>2023</v>
      </c>
      <c r="M7832" t="s">
        <v>18</v>
      </c>
    </row>
    <row r="7833" spans="1:13" x14ac:dyDescent="0.25">
      <c r="A7833" s="1">
        <v>44938</v>
      </c>
      <c r="B7833" s="2">
        <v>0.50347222222222221</v>
      </c>
      <c r="C7833" t="s">
        <v>33</v>
      </c>
      <c r="D7833" t="s">
        <v>48</v>
      </c>
      <c r="E7833">
        <v>4</v>
      </c>
      <c r="F7833">
        <v>7</v>
      </c>
      <c r="G7833" t="s">
        <v>15</v>
      </c>
      <c r="H7833" t="s">
        <v>221</v>
      </c>
      <c r="I7833">
        <v>5886</v>
      </c>
      <c r="J7833" t="s">
        <v>16</v>
      </c>
      <c r="K7833" t="s">
        <v>17</v>
      </c>
      <c r="L7833">
        <v>2023</v>
      </c>
      <c r="M7833" t="s">
        <v>18</v>
      </c>
    </row>
    <row r="7834" spans="1:13" x14ac:dyDescent="0.25">
      <c r="A7834" s="1">
        <v>44938</v>
      </c>
      <c r="B7834" s="2">
        <v>0.59097222222222223</v>
      </c>
      <c r="C7834" t="s">
        <v>33</v>
      </c>
      <c r="D7834" t="s">
        <v>68</v>
      </c>
      <c r="E7834">
        <v>3</v>
      </c>
      <c r="F7834">
        <v>6</v>
      </c>
      <c r="G7834" t="s">
        <v>20</v>
      </c>
      <c r="H7834" t="s">
        <v>223</v>
      </c>
      <c r="I7834">
        <v>5304</v>
      </c>
      <c r="J7834" t="s">
        <v>16</v>
      </c>
      <c r="K7834" t="s">
        <v>17</v>
      </c>
      <c r="L7834">
        <v>2023</v>
      </c>
      <c r="M7834" t="s">
        <v>18</v>
      </c>
    </row>
    <row r="7835" spans="1:13" x14ac:dyDescent="0.25">
      <c r="A7835" s="1">
        <v>44938</v>
      </c>
      <c r="B7835" s="2">
        <v>0.61597222222222225</v>
      </c>
      <c r="C7835" t="s">
        <v>33</v>
      </c>
      <c r="D7835" t="s">
        <v>62</v>
      </c>
      <c r="E7835">
        <v>5</v>
      </c>
      <c r="F7835">
        <v>8</v>
      </c>
      <c r="G7835" t="s">
        <v>32</v>
      </c>
      <c r="H7835" t="s">
        <v>223</v>
      </c>
      <c r="I7835">
        <v>5006</v>
      </c>
      <c r="J7835" t="s">
        <v>16</v>
      </c>
      <c r="K7835" t="s">
        <v>17</v>
      </c>
      <c r="L7835">
        <v>2023</v>
      </c>
      <c r="M7835" t="s">
        <v>18</v>
      </c>
    </row>
    <row r="7836" spans="1:13" x14ac:dyDescent="0.25">
      <c r="A7836" s="1">
        <v>44938</v>
      </c>
      <c r="B7836" s="2">
        <v>0.65625</v>
      </c>
      <c r="C7836" t="s">
        <v>33</v>
      </c>
      <c r="D7836" t="s">
        <v>94</v>
      </c>
      <c r="E7836">
        <v>31</v>
      </c>
      <c r="F7836">
        <v>34</v>
      </c>
      <c r="G7836" t="s">
        <v>23</v>
      </c>
      <c r="H7836" t="s">
        <v>221</v>
      </c>
      <c r="I7836">
        <v>5586</v>
      </c>
      <c r="J7836" t="s">
        <v>16</v>
      </c>
      <c r="K7836" t="s">
        <v>17</v>
      </c>
      <c r="L7836">
        <v>2023</v>
      </c>
      <c r="M7836" t="s">
        <v>18</v>
      </c>
    </row>
    <row r="7837" spans="1:13" x14ac:dyDescent="0.25">
      <c r="A7837" s="1">
        <v>44938</v>
      </c>
      <c r="B7837" s="2">
        <v>0.65833333333333333</v>
      </c>
      <c r="C7837" t="s">
        <v>33</v>
      </c>
      <c r="D7837" t="s">
        <v>86</v>
      </c>
      <c r="E7837">
        <v>8</v>
      </c>
      <c r="F7837">
        <v>11</v>
      </c>
      <c r="G7837" t="s">
        <v>20</v>
      </c>
      <c r="H7837" t="s">
        <v>223</v>
      </c>
      <c r="I7837">
        <v>5168</v>
      </c>
      <c r="J7837" t="s">
        <v>16</v>
      </c>
      <c r="K7837" t="s">
        <v>17</v>
      </c>
      <c r="L7837">
        <v>2023</v>
      </c>
      <c r="M7837" t="s">
        <v>18</v>
      </c>
    </row>
    <row r="7838" spans="1:13" x14ac:dyDescent="0.25">
      <c r="A7838" s="1">
        <v>44938</v>
      </c>
      <c r="B7838" s="2">
        <v>0.71458333333333335</v>
      </c>
      <c r="C7838" t="s">
        <v>33</v>
      </c>
      <c r="D7838" t="s">
        <v>105</v>
      </c>
      <c r="E7838">
        <v>8</v>
      </c>
      <c r="F7838">
        <v>11</v>
      </c>
      <c r="G7838" t="s">
        <v>23</v>
      </c>
      <c r="H7838" t="s">
        <v>221</v>
      </c>
      <c r="I7838">
        <v>5886</v>
      </c>
      <c r="J7838" t="s">
        <v>16</v>
      </c>
      <c r="K7838" t="s">
        <v>17</v>
      </c>
      <c r="L7838">
        <v>2023</v>
      </c>
      <c r="M7838" t="s">
        <v>18</v>
      </c>
    </row>
    <row r="7839" spans="1:13" x14ac:dyDescent="0.25">
      <c r="A7839" s="1">
        <v>44938</v>
      </c>
      <c r="B7839" s="2">
        <v>0.72291666666666665</v>
      </c>
      <c r="C7839" t="s">
        <v>33</v>
      </c>
      <c r="D7839" t="s">
        <v>31</v>
      </c>
      <c r="E7839">
        <v>7</v>
      </c>
      <c r="F7839">
        <v>10</v>
      </c>
      <c r="G7839" t="s">
        <v>20</v>
      </c>
      <c r="H7839" t="s">
        <v>223</v>
      </c>
      <c r="I7839">
        <v>5248</v>
      </c>
      <c r="J7839" t="s">
        <v>55</v>
      </c>
      <c r="K7839" t="s">
        <v>56</v>
      </c>
      <c r="L7839">
        <v>2023</v>
      </c>
      <c r="M7839" t="s">
        <v>18</v>
      </c>
    </row>
    <row r="7840" spans="1:13" x14ac:dyDescent="0.25">
      <c r="A7840" s="1">
        <v>44938</v>
      </c>
      <c r="B7840" s="2">
        <v>0.73402777777777772</v>
      </c>
      <c r="C7840" t="s">
        <v>33</v>
      </c>
      <c r="D7840" t="s">
        <v>31</v>
      </c>
      <c r="E7840">
        <v>4</v>
      </c>
      <c r="F7840">
        <v>7</v>
      </c>
      <c r="G7840" t="s">
        <v>32</v>
      </c>
      <c r="H7840" t="s">
        <v>223</v>
      </c>
      <c r="I7840">
        <v>5067</v>
      </c>
      <c r="J7840" t="s">
        <v>16</v>
      </c>
      <c r="K7840" t="s">
        <v>17</v>
      </c>
      <c r="L7840">
        <v>2023</v>
      </c>
      <c r="M7840" t="s">
        <v>18</v>
      </c>
    </row>
    <row r="7841" spans="1:13" x14ac:dyDescent="0.25">
      <c r="A7841" s="1">
        <v>44938</v>
      </c>
      <c r="B7841" s="2">
        <v>0.74236111111111114</v>
      </c>
      <c r="C7841" t="s">
        <v>33</v>
      </c>
      <c r="D7841" t="s">
        <v>105</v>
      </c>
      <c r="E7841">
        <v>0</v>
      </c>
      <c r="F7841">
        <v>0</v>
      </c>
      <c r="G7841" t="s">
        <v>15</v>
      </c>
      <c r="H7841" t="s">
        <v>221</v>
      </c>
      <c r="I7841">
        <v>5471</v>
      </c>
      <c r="J7841" t="s">
        <v>55</v>
      </c>
      <c r="K7841" t="s">
        <v>56</v>
      </c>
      <c r="L7841">
        <v>2023</v>
      </c>
      <c r="M7841" t="s">
        <v>18</v>
      </c>
    </row>
    <row r="7842" spans="1:13" x14ac:dyDescent="0.25">
      <c r="A7842" s="1">
        <v>44938</v>
      </c>
      <c r="B7842" s="2">
        <v>0.85069444444444442</v>
      </c>
      <c r="C7842" t="s">
        <v>33</v>
      </c>
      <c r="D7842" t="s">
        <v>73</v>
      </c>
      <c r="E7842">
        <v>14</v>
      </c>
      <c r="F7842">
        <v>17</v>
      </c>
      <c r="G7842" t="s">
        <v>23</v>
      </c>
      <c r="H7842" t="s">
        <v>221</v>
      </c>
      <c r="I7842">
        <v>5966</v>
      </c>
      <c r="J7842" t="s">
        <v>16</v>
      </c>
      <c r="K7842" t="s">
        <v>17</v>
      </c>
      <c r="L7842">
        <v>2023</v>
      </c>
      <c r="M7842" t="s">
        <v>18</v>
      </c>
    </row>
    <row r="7843" spans="1:13" x14ac:dyDescent="0.25">
      <c r="A7843" s="1">
        <v>44938</v>
      </c>
      <c r="B7843" s="2">
        <v>0.85138888888888886</v>
      </c>
      <c r="C7843" t="s">
        <v>33</v>
      </c>
      <c r="D7843" t="s">
        <v>57</v>
      </c>
      <c r="E7843">
        <v>4</v>
      </c>
      <c r="F7843">
        <v>8</v>
      </c>
      <c r="G7843" t="s">
        <v>20</v>
      </c>
      <c r="H7843" t="s">
        <v>223</v>
      </c>
      <c r="I7843">
        <v>5368</v>
      </c>
      <c r="J7843" t="s">
        <v>16</v>
      </c>
      <c r="K7843" t="s">
        <v>17</v>
      </c>
      <c r="L7843">
        <v>2023</v>
      </c>
      <c r="M7843" t="s">
        <v>18</v>
      </c>
    </row>
    <row r="7844" spans="1:13" x14ac:dyDescent="0.25">
      <c r="A7844" s="1">
        <v>44938</v>
      </c>
      <c r="B7844" s="2">
        <v>0.92777777777777781</v>
      </c>
      <c r="C7844" t="s">
        <v>33</v>
      </c>
      <c r="D7844" t="s">
        <v>41</v>
      </c>
      <c r="E7844">
        <v>4</v>
      </c>
      <c r="F7844">
        <v>8</v>
      </c>
      <c r="G7844" t="s">
        <v>32</v>
      </c>
      <c r="H7844" t="s">
        <v>223</v>
      </c>
      <c r="I7844">
        <v>5335</v>
      </c>
      <c r="J7844" t="s">
        <v>16</v>
      </c>
      <c r="K7844" t="s">
        <v>17</v>
      </c>
      <c r="L7844">
        <v>2023</v>
      </c>
      <c r="M7844" t="s">
        <v>18</v>
      </c>
    </row>
    <row r="7845" spans="1:13" x14ac:dyDescent="0.25">
      <c r="A7845" s="1">
        <v>44938</v>
      </c>
      <c r="B7845" s="2">
        <v>7.0833333333333331E-2</v>
      </c>
      <c r="C7845" t="s">
        <v>33</v>
      </c>
      <c r="D7845" t="s">
        <v>83</v>
      </c>
      <c r="E7845">
        <v>0</v>
      </c>
      <c r="F7845">
        <v>0</v>
      </c>
      <c r="G7845" t="s">
        <v>23</v>
      </c>
      <c r="H7845" t="s">
        <v>221</v>
      </c>
      <c r="I7845">
        <v>6131</v>
      </c>
      <c r="J7845" t="s">
        <v>16</v>
      </c>
      <c r="K7845" t="s">
        <v>17</v>
      </c>
      <c r="L7845">
        <v>2023</v>
      </c>
      <c r="M7845" t="s">
        <v>18</v>
      </c>
    </row>
    <row r="7846" spans="1:13" x14ac:dyDescent="0.25">
      <c r="A7846" s="1">
        <v>44939</v>
      </c>
      <c r="B7846" s="2">
        <v>0.30555555555555558</v>
      </c>
      <c r="C7846" t="s">
        <v>40</v>
      </c>
      <c r="D7846" t="s">
        <v>86</v>
      </c>
      <c r="E7846">
        <v>5</v>
      </c>
      <c r="F7846">
        <v>8</v>
      </c>
      <c r="G7846" t="s">
        <v>20</v>
      </c>
      <c r="H7846" t="s">
        <v>223</v>
      </c>
      <c r="I7846">
        <v>5080</v>
      </c>
      <c r="J7846" t="s">
        <v>16</v>
      </c>
      <c r="K7846" t="s">
        <v>17</v>
      </c>
      <c r="L7846">
        <v>2023</v>
      </c>
      <c r="M7846" t="s">
        <v>18</v>
      </c>
    </row>
    <row r="7847" spans="1:13" x14ac:dyDescent="0.25">
      <c r="A7847" s="1">
        <v>44939</v>
      </c>
      <c r="B7847" s="2">
        <v>0.6069444444444444</v>
      </c>
      <c r="C7847" t="s">
        <v>40</v>
      </c>
      <c r="D7847" t="s">
        <v>104</v>
      </c>
      <c r="E7847">
        <v>13</v>
      </c>
      <c r="F7847">
        <v>16</v>
      </c>
      <c r="G7847" t="s">
        <v>15</v>
      </c>
      <c r="H7847" t="s">
        <v>223</v>
      </c>
      <c r="I7847">
        <v>6056</v>
      </c>
      <c r="J7847" t="s">
        <v>16</v>
      </c>
      <c r="K7847" t="s">
        <v>17</v>
      </c>
      <c r="L7847">
        <v>2023</v>
      </c>
      <c r="M7847" t="s">
        <v>18</v>
      </c>
    </row>
    <row r="7848" spans="1:13" x14ac:dyDescent="0.25">
      <c r="A7848" s="1">
        <v>44939</v>
      </c>
      <c r="B7848" s="2">
        <v>0.76458333333333328</v>
      </c>
      <c r="C7848" t="s">
        <v>40</v>
      </c>
      <c r="D7848" t="s">
        <v>65</v>
      </c>
      <c r="E7848">
        <v>4</v>
      </c>
      <c r="F7848">
        <v>6</v>
      </c>
      <c r="G7848" t="s">
        <v>23</v>
      </c>
      <c r="H7848" t="s">
        <v>221</v>
      </c>
      <c r="I7848">
        <v>5501</v>
      </c>
      <c r="J7848" t="s">
        <v>16</v>
      </c>
      <c r="K7848" t="s">
        <v>17</v>
      </c>
      <c r="L7848">
        <v>2023</v>
      </c>
      <c r="M7848" t="s">
        <v>18</v>
      </c>
    </row>
    <row r="7849" spans="1:13" x14ac:dyDescent="0.25">
      <c r="A7849" s="1">
        <v>44939</v>
      </c>
      <c r="B7849" s="2">
        <v>0.76527777777777772</v>
      </c>
      <c r="C7849" t="s">
        <v>40</v>
      </c>
      <c r="D7849" t="s">
        <v>71</v>
      </c>
      <c r="E7849">
        <v>0</v>
      </c>
      <c r="F7849">
        <v>0</v>
      </c>
      <c r="G7849" t="s">
        <v>20</v>
      </c>
      <c r="H7849" t="s">
        <v>223</v>
      </c>
      <c r="I7849">
        <v>5321</v>
      </c>
      <c r="J7849" t="s">
        <v>16</v>
      </c>
      <c r="K7849" t="s">
        <v>17</v>
      </c>
      <c r="L7849">
        <v>2023</v>
      </c>
      <c r="M7849" t="s">
        <v>18</v>
      </c>
    </row>
    <row r="7850" spans="1:13" x14ac:dyDescent="0.25">
      <c r="A7850" s="1">
        <v>44939</v>
      </c>
      <c r="B7850" s="2">
        <v>0.92569444444444449</v>
      </c>
      <c r="C7850" t="s">
        <v>40</v>
      </c>
      <c r="D7850" t="s">
        <v>94</v>
      </c>
      <c r="E7850">
        <v>5</v>
      </c>
      <c r="F7850">
        <v>10</v>
      </c>
      <c r="G7850" t="s">
        <v>23</v>
      </c>
      <c r="H7850" t="s">
        <v>221</v>
      </c>
      <c r="I7850">
        <v>5526</v>
      </c>
      <c r="J7850" t="s">
        <v>16</v>
      </c>
      <c r="K7850" t="s">
        <v>17</v>
      </c>
      <c r="L7850">
        <v>2023</v>
      </c>
      <c r="M7850" t="s">
        <v>18</v>
      </c>
    </row>
    <row r="7851" spans="1:13" x14ac:dyDescent="0.25">
      <c r="A7851" s="1">
        <v>44940</v>
      </c>
      <c r="B7851" s="2">
        <v>0.70972222222222225</v>
      </c>
      <c r="C7851" t="s">
        <v>50</v>
      </c>
      <c r="D7851" t="s">
        <v>104</v>
      </c>
      <c r="E7851">
        <v>13</v>
      </c>
      <c r="F7851">
        <v>17</v>
      </c>
      <c r="G7851" t="s">
        <v>23</v>
      </c>
      <c r="H7851" t="s">
        <v>221</v>
      </c>
      <c r="I7851">
        <v>5991</v>
      </c>
      <c r="J7851" t="s">
        <v>16</v>
      </c>
      <c r="K7851" t="s">
        <v>17</v>
      </c>
      <c r="L7851">
        <v>2023</v>
      </c>
      <c r="M7851" t="s">
        <v>18</v>
      </c>
    </row>
    <row r="7852" spans="1:13" x14ac:dyDescent="0.25">
      <c r="A7852" s="1">
        <v>44940</v>
      </c>
      <c r="B7852" s="2">
        <v>0.79097222222222219</v>
      </c>
      <c r="C7852" t="s">
        <v>50</v>
      </c>
      <c r="D7852" t="s">
        <v>80</v>
      </c>
      <c r="E7852">
        <v>6</v>
      </c>
      <c r="F7852">
        <v>10</v>
      </c>
      <c r="G7852" t="s">
        <v>32</v>
      </c>
      <c r="H7852" t="s">
        <v>223</v>
      </c>
      <c r="I7852">
        <v>5151</v>
      </c>
      <c r="J7852" t="s">
        <v>16</v>
      </c>
      <c r="K7852" t="s">
        <v>17</v>
      </c>
      <c r="L7852">
        <v>2023</v>
      </c>
      <c r="M7852" t="s">
        <v>18</v>
      </c>
    </row>
    <row r="7853" spans="1:13" x14ac:dyDescent="0.25">
      <c r="A7853" s="1">
        <v>44940</v>
      </c>
      <c r="B7853" s="2">
        <v>0.79861111111111116</v>
      </c>
      <c r="C7853" t="s">
        <v>50</v>
      </c>
      <c r="D7853" t="s">
        <v>80</v>
      </c>
      <c r="E7853">
        <v>0</v>
      </c>
      <c r="F7853">
        <v>0</v>
      </c>
      <c r="G7853" t="s">
        <v>32</v>
      </c>
      <c r="H7853" t="s">
        <v>223</v>
      </c>
      <c r="I7853">
        <v>5131</v>
      </c>
      <c r="J7853" t="s">
        <v>16</v>
      </c>
      <c r="K7853" t="s">
        <v>17</v>
      </c>
      <c r="L7853">
        <v>2023</v>
      </c>
      <c r="M7853" t="s">
        <v>18</v>
      </c>
    </row>
    <row r="7854" spans="1:13" x14ac:dyDescent="0.25">
      <c r="A7854" s="1">
        <v>44940</v>
      </c>
      <c r="B7854" s="2">
        <v>0.80972222222222223</v>
      </c>
      <c r="C7854" t="s">
        <v>50</v>
      </c>
      <c r="D7854" t="s">
        <v>49</v>
      </c>
      <c r="E7854">
        <v>6</v>
      </c>
      <c r="F7854">
        <v>11</v>
      </c>
      <c r="G7854" t="s">
        <v>15</v>
      </c>
      <c r="H7854" t="s">
        <v>221</v>
      </c>
      <c r="I7854">
        <v>5716</v>
      </c>
      <c r="J7854" t="s">
        <v>16</v>
      </c>
      <c r="K7854" t="s">
        <v>17</v>
      </c>
      <c r="L7854">
        <v>2023</v>
      </c>
      <c r="M7854" t="s">
        <v>18</v>
      </c>
    </row>
    <row r="7855" spans="1:13" x14ac:dyDescent="0.25">
      <c r="A7855" s="1">
        <v>44940</v>
      </c>
      <c r="B7855" s="2">
        <v>5.486111111111111E-2</v>
      </c>
      <c r="C7855" t="s">
        <v>50</v>
      </c>
      <c r="D7855" t="s">
        <v>72</v>
      </c>
      <c r="E7855">
        <v>6</v>
      </c>
      <c r="F7855">
        <v>11</v>
      </c>
      <c r="H7855" t="s">
        <v>222</v>
      </c>
      <c r="I7855">
        <v>6156</v>
      </c>
      <c r="J7855" t="s">
        <v>16</v>
      </c>
      <c r="K7855" t="s">
        <v>17</v>
      </c>
      <c r="L7855">
        <v>2023</v>
      </c>
      <c r="M7855" t="s">
        <v>18</v>
      </c>
    </row>
    <row r="7856" spans="1:13" x14ac:dyDescent="0.25">
      <c r="A7856" s="1">
        <v>44941</v>
      </c>
      <c r="B7856" s="2">
        <v>0.34791666666666665</v>
      </c>
      <c r="C7856" t="s">
        <v>53</v>
      </c>
      <c r="D7856" t="s">
        <v>67</v>
      </c>
      <c r="E7856">
        <v>0</v>
      </c>
      <c r="F7856">
        <v>0</v>
      </c>
      <c r="G7856" t="s">
        <v>15</v>
      </c>
      <c r="H7856" t="s">
        <v>221</v>
      </c>
      <c r="I7856">
        <v>5591</v>
      </c>
      <c r="J7856" t="s">
        <v>16</v>
      </c>
      <c r="K7856" t="s">
        <v>17</v>
      </c>
      <c r="L7856">
        <v>2023</v>
      </c>
      <c r="M7856" t="s">
        <v>18</v>
      </c>
    </row>
    <row r="7857" spans="1:13" x14ac:dyDescent="0.25">
      <c r="A7857" s="1">
        <v>44941</v>
      </c>
      <c r="B7857" s="2">
        <v>0.48541666666666666</v>
      </c>
      <c r="C7857" t="s">
        <v>53</v>
      </c>
      <c r="D7857" t="s">
        <v>31</v>
      </c>
      <c r="E7857">
        <v>14</v>
      </c>
      <c r="F7857">
        <v>18</v>
      </c>
      <c r="G7857" t="s">
        <v>20</v>
      </c>
      <c r="H7857" t="s">
        <v>223</v>
      </c>
      <c r="I7857">
        <v>5161</v>
      </c>
      <c r="J7857" t="s">
        <v>16</v>
      </c>
      <c r="K7857" t="s">
        <v>17</v>
      </c>
      <c r="L7857">
        <v>2023</v>
      </c>
      <c r="M7857" t="s">
        <v>18</v>
      </c>
    </row>
    <row r="7858" spans="1:13" x14ac:dyDescent="0.25">
      <c r="A7858" s="1">
        <v>44941</v>
      </c>
      <c r="B7858" s="2">
        <v>0.7055555555555556</v>
      </c>
      <c r="C7858" t="s">
        <v>53</v>
      </c>
      <c r="D7858" t="s">
        <v>54</v>
      </c>
      <c r="E7858">
        <v>9</v>
      </c>
      <c r="F7858">
        <v>13</v>
      </c>
      <c r="G7858" t="s">
        <v>23</v>
      </c>
      <c r="H7858" t="s">
        <v>221</v>
      </c>
      <c r="I7858">
        <v>5996</v>
      </c>
      <c r="J7858" t="s">
        <v>16</v>
      </c>
      <c r="K7858" t="s">
        <v>17</v>
      </c>
      <c r="L7858">
        <v>2023</v>
      </c>
      <c r="M7858" t="s">
        <v>18</v>
      </c>
    </row>
    <row r="7859" spans="1:13" x14ac:dyDescent="0.25">
      <c r="A7859" s="1">
        <v>44941</v>
      </c>
      <c r="B7859" s="2">
        <v>0.7055555555555556</v>
      </c>
      <c r="C7859" t="s">
        <v>53</v>
      </c>
      <c r="D7859" t="s">
        <v>70</v>
      </c>
      <c r="E7859">
        <v>4</v>
      </c>
      <c r="F7859">
        <v>9</v>
      </c>
      <c r="G7859" t="s">
        <v>32</v>
      </c>
      <c r="H7859" t="s">
        <v>223</v>
      </c>
      <c r="I7859">
        <v>5052</v>
      </c>
      <c r="J7859" t="s">
        <v>16</v>
      </c>
      <c r="K7859" t="s">
        <v>17</v>
      </c>
      <c r="L7859">
        <v>2023</v>
      </c>
      <c r="M7859" t="s">
        <v>18</v>
      </c>
    </row>
    <row r="7860" spans="1:13" x14ac:dyDescent="0.25">
      <c r="A7860" s="1">
        <v>44941</v>
      </c>
      <c r="B7860" s="2">
        <v>0.75069444444444444</v>
      </c>
      <c r="C7860" t="s">
        <v>53</v>
      </c>
      <c r="D7860" t="s">
        <v>71</v>
      </c>
      <c r="E7860">
        <v>0</v>
      </c>
      <c r="F7860">
        <v>0</v>
      </c>
      <c r="G7860" t="s">
        <v>32</v>
      </c>
      <c r="H7860" t="s">
        <v>223</v>
      </c>
      <c r="I7860">
        <v>5152</v>
      </c>
      <c r="J7860" t="s">
        <v>16</v>
      </c>
      <c r="K7860" t="s">
        <v>17</v>
      </c>
      <c r="L7860">
        <v>2023</v>
      </c>
      <c r="M7860" t="s">
        <v>18</v>
      </c>
    </row>
    <row r="7861" spans="1:13" x14ac:dyDescent="0.25">
      <c r="A7861" s="1">
        <v>44941</v>
      </c>
      <c r="B7861" s="2">
        <v>0.86041666666666672</v>
      </c>
      <c r="C7861" t="s">
        <v>53</v>
      </c>
      <c r="D7861" t="s">
        <v>34</v>
      </c>
      <c r="E7861">
        <v>0</v>
      </c>
      <c r="F7861">
        <v>0</v>
      </c>
      <c r="G7861" t="s">
        <v>23</v>
      </c>
      <c r="H7861" t="s">
        <v>221</v>
      </c>
      <c r="I7861">
        <v>5756</v>
      </c>
      <c r="J7861" t="s">
        <v>16</v>
      </c>
      <c r="K7861" t="s">
        <v>17</v>
      </c>
      <c r="L7861">
        <v>2023</v>
      </c>
      <c r="M7861" t="s">
        <v>18</v>
      </c>
    </row>
    <row r="7862" spans="1:13" x14ac:dyDescent="0.25">
      <c r="A7862" s="1">
        <v>44941</v>
      </c>
      <c r="B7862" s="2">
        <v>0.87083333333333335</v>
      </c>
      <c r="C7862" t="s">
        <v>53</v>
      </c>
      <c r="D7862" t="s">
        <v>54</v>
      </c>
      <c r="E7862">
        <v>0</v>
      </c>
      <c r="F7862">
        <v>0</v>
      </c>
      <c r="G7862" t="s">
        <v>23</v>
      </c>
      <c r="H7862" t="s">
        <v>221</v>
      </c>
      <c r="I7862">
        <v>5736</v>
      </c>
      <c r="J7862" t="s">
        <v>16</v>
      </c>
      <c r="K7862" t="s">
        <v>17</v>
      </c>
      <c r="L7862">
        <v>2023</v>
      </c>
      <c r="M7862" t="s">
        <v>18</v>
      </c>
    </row>
    <row r="7863" spans="1:13" x14ac:dyDescent="0.25">
      <c r="A7863" s="1">
        <v>44941</v>
      </c>
      <c r="B7863" s="2">
        <v>0.90069444444444446</v>
      </c>
      <c r="C7863" t="s">
        <v>53</v>
      </c>
      <c r="D7863" t="s">
        <v>24</v>
      </c>
      <c r="E7863">
        <v>14</v>
      </c>
      <c r="F7863">
        <v>20</v>
      </c>
      <c r="G7863" t="s">
        <v>20</v>
      </c>
      <c r="H7863" t="s">
        <v>223</v>
      </c>
      <c r="I7863">
        <v>5282</v>
      </c>
      <c r="J7863" t="s">
        <v>55</v>
      </c>
      <c r="K7863" t="s">
        <v>56</v>
      </c>
      <c r="L7863">
        <v>2023</v>
      </c>
      <c r="M7863" t="s">
        <v>18</v>
      </c>
    </row>
    <row r="7864" spans="1:13" x14ac:dyDescent="0.25">
      <c r="A7864" s="1">
        <v>44942</v>
      </c>
      <c r="B7864" s="2">
        <v>0.10625</v>
      </c>
      <c r="C7864" t="s">
        <v>13</v>
      </c>
      <c r="D7864" t="s">
        <v>47</v>
      </c>
      <c r="E7864">
        <v>0</v>
      </c>
      <c r="F7864">
        <v>0</v>
      </c>
      <c r="G7864" t="s">
        <v>15</v>
      </c>
      <c r="H7864" t="s">
        <v>221</v>
      </c>
      <c r="I7864">
        <v>5761</v>
      </c>
      <c r="J7864" t="s">
        <v>16</v>
      </c>
      <c r="K7864" t="s">
        <v>17</v>
      </c>
      <c r="L7864">
        <v>2023</v>
      </c>
      <c r="M7864" t="s">
        <v>18</v>
      </c>
    </row>
    <row r="7865" spans="1:13" x14ac:dyDescent="0.25">
      <c r="A7865" s="1">
        <v>44942</v>
      </c>
      <c r="B7865" s="2">
        <v>0.41875000000000001</v>
      </c>
      <c r="C7865" t="s">
        <v>13</v>
      </c>
      <c r="D7865" t="s">
        <v>88</v>
      </c>
      <c r="E7865">
        <v>3</v>
      </c>
      <c r="F7865">
        <v>6</v>
      </c>
      <c r="G7865" t="s">
        <v>23</v>
      </c>
      <c r="H7865" t="s">
        <v>221</v>
      </c>
      <c r="I7865">
        <v>5476</v>
      </c>
      <c r="J7865" t="s">
        <v>16</v>
      </c>
      <c r="K7865" t="s">
        <v>17</v>
      </c>
      <c r="L7865">
        <v>2023</v>
      </c>
      <c r="M7865" t="s">
        <v>18</v>
      </c>
    </row>
    <row r="7866" spans="1:13" x14ac:dyDescent="0.25">
      <c r="A7866" s="1">
        <v>44942</v>
      </c>
      <c r="B7866" s="2">
        <v>0.68402777777777779</v>
      </c>
      <c r="C7866" t="s">
        <v>13</v>
      </c>
      <c r="D7866" t="s">
        <v>81</v>
      </c>
      <c r="E7866">
        <v>0</v>
      </c>
      <c r="F7866">
        <v>0</v>
      </c>
      <c r="G7866" t="s">
        <v>20</v>
      </c>
      <c r="H7866" t="s">
        <v>223</v>
      </c>
      <c r="I7866">
        <v>5068</v>
      </c>
      <c r="J7866" t="s">
        <v>55</v>
      </c>
      <c r="K7866" t="s">
        <v>56</v>
      </c>
      <c r="L7866">
        <v>2023</v>
      </c>
      <c r="M7866" t="s">
        <v>18</v>
      </c>
    </row>
    <row r="7867" spans="1:13" x14ac:dyDescent="0.25">
      <c r="A7867" s="1">
        <v>44942</v>
      </c>
      <c r="B7867" s="2">
        <v>0.7</v>
      </c>
      <c r="C7867" t="s">
        <v>13</v>
      </c>
      <c r="D7867" t="s">
        <v>65</v>
      </c>
      <c r="E7867">
        <v>0</v>
      </c>
      <c r="F7867">
        <v>0</v>
      </c>
      <c r="G7867" t="s">
        <v>15</v>
      </c>
      <c r="H7867" t="s">
        <v>221</v>
      </c>
      <c r="I7867">
        <v>5981</v>
      </c>
      <c r="J7867" t="s">
        <v>16</v>
      </c>
      <c r="K7867" t="s">
        <v>17</v>
      </c>
      <c r="L7867">
        <v>2023</v>
      </c>
      <c r="M7867" t="s">
        <v>18</v>
      </c>
    </row>
    <row r="7868" spans="1:13" x14ac:dyDescent="0.25">
      <c r="A7868" s="1">
        <v>44942</v>
      </c>
      <c r="B7868" s="2">
        <v>1.3888888888888889E-3</v>
      </c>
      <c r="C7868" t="s">
        <v>13</v>
      </c>
      <c r="D7868" t="s">
        <v>112</v>
      </c>
      <c r="E7868">
        <v>0</v>
      </c>
      <c r="F7868">
        <v>0</v>
      </c>
      <c r="G7868" t="s">
        <v>15</v>
      </c>
      <c r="H7868" t="s">
        <v>221</v>
      </c>
      <c r="I7868">
        <v>5791</v>
      </c>
      <c r="J7868" t="s">
        <v>16</v>
      </c>
      <c r="K7868" t="s">
        <v>17</v>
      </c>
      <c r="L7868">
        <v>2023</v>
      </c>
      <c r="M7868" t="s">
        <v>18</v>
      </c>
    </row>
    <row r="7869" spans="1:13" x14ac:dyDescent="0.25">
      <c r="A7869" s="1">
        <v>44943</v>
      </c>
      <c r="B7869" s="2">
        <v>0.41319444444444442</v>
      </c>
      <c r="C7869" t="s">
        <v>21</v>
      </c>
      <c r="D7869" t="s">
        <v>114</v>
      </c>
      <c r="E7869">
        <v>9</v>
      </c>
      <c r="F7869">
        <v>12</v>
      </c>
      <c r="G7869" t="s">
        <v>15</v>
      </c>
      <c r="H7869" t="s">
        <v>221</v>
      </c>
      <c r="I7869">
        <v>5646</v>
      </c>
      <c r="J7869" t="s">
        <v>16</v>
      </c>
      <c r="K7869" t="s">
        <v>17</v>
      </c>
      <c r="L7869">
        <v>2023</v>
      </c>
      <c r="M7869" t="s">
        <v>18</v>
      </c>
    </row>
    <row r="7870" spans="1:13" x14ac:dyDescent="0.25">
      <c r="A7870" s="1">
        <v>44943</v>
      </c>
      <c r="B7870" s="2">
        <v>0.53888888888888886</v>
      </c>
      <c r="C7870" t="s">
        <v>21</v>
      </c>
      <c r="D7870" t="s">
        <v>52</v>
      </c>
      <c r="E7870">
        <v>0</v>
      </c>
      <c r="F7870">
        <v>0</v>
      </c>
      <c r="G7870" t="s">
        <v>15</v>
      </c>
      <c r="H7870" t="s">
        <v>221</v>
      </c>
      <c r="I7870">
        <v>5961</v>
      </c>
      <c r="J7870" t="s">
        <v>16</v>
      </c>
      <c r="K7870" t="s">
        <v>17</v>
      </c>
      <c r="L7870">
        <v>2023</v>
      </c>
      <c r="M7870" t="s">
        <v>18</v>
      </c>
    </row>
    <row r="7871" spans="1:13" x14ac:dyDescent="0.25">
      <c r="A7871" s="1">
        <v>44943</v>
      </c>
      <c r="B7871" s="2">
        <v>0.64236111111111116</v>
      </c>
      <c r="C7871" t="s">
        <v>21</v>
      </c>
      <c r="D7871" t="s">
        <v>98</v>
      </c>
      <c r="E7871">
        <v>0</v>
      </c>
      <c r="F7871">
        <v>0</v>
      </c>
      <c r="G7871" t="s">
        <v>32</v>
      </c>
      <c r="H7871" t="s">
        <v>223</v>
      </c>
      <c r="I7871">
        <v>5315</v>
      </c>
      <c r="J7871" t="s">
        <v>38</v>
      </c>
      <c r="K7871" t="s">
        <v>39</v>
      </c>
      <c r="L7871">
        <v>2023</v>
      </c>
      <c r="M7871" t="s">
        <v>18</v>
      </c>
    </row>
    <row r="7872" spans="1:13" x14ac:dyDescent="0.25">
      <c r="A7872" s="1">
        <v>44943</v>
      </c>
      <c r="B7872" s="2">
        <v>0.73819444444444449</v>
      </c>
      <c r="C7872" t="s">
        <v>21</v>
      </c>
      <c r="D7872" t="s">
        <v>59</v>
      </c>
      <c r="E7872">
        <v>0</v>
      </c>
      <c r="F7872">
        <v>0</v>
      </c>
      <c r="G7872" t="s">
        <v>20</v>
      </c>
      <c r="H7872" t="s">
        <v>223</v>
      </c>
      <c r="I7872">
        <v>5003</v>
      </c>
      <c r="J7872" t="s">
        <v>55</v>
      </c>
      <c r="K7872" t="s">
        <v>56</v>
      </c>
      <c r="L7872">
        <v>2023</v>
      </c>
      <c r="M7872" t="s">
        <v>18</v>
      </c>
    </row>
    <row r="7873" spans="1:13" x14ac:dyDescent="0.25">
      <c r="A7873" s="1">
        <v>44943</v>
      </c>
      <c r="B7873" s="2">
        <v>0.78611111111111109</v>
      </c>
      <c r="C7873" t="s">
        <v>21</v>
      </c>
      <c r="D7873" t="s">
        <v>74</v>
      </c>
      <c r="E7873">
        <v>0</v>
      </c>
      <c r="F7873">
        <v>0</v>
      </c>
      <c r="G7873" t="s">
        <v>20</v>
      </c>
      <c r="H7873" t="s">
        <v>223</v>
      </c>
      <c r="I7873">
        <v>5232</v>
      </c>
      <c r="J7873" t="s">
        <v>16</v>
      </c>
      <c r="K7873" t="s">
        <v>17</v>
      </c>
      <c r="L7873">
        <v>2023</v>
      </c>
      <c r="M7873" t="s">
        <v>18</v>
      </c>
    </row>
    <row r="7874" spans="1:13" x14ac:dyDescent="0.25">
      <c r="A7874" s="1">
        <v>44943</v>
      </c>
      <c r="B7874" s="2">
        <v>0.79861111111111116</v>
      </c>
      <c r="C7874" t="s">
        <v>21</v>
      </c>
      <c r="D7874" t="s">
        <v>73</v>
      </c>
      <c r="E7874">
        <v>7</v>
      </c>
      <c r="F7874">
        <v>10</v>
      </c>
      <c r="G7874" t="s">
        <v>15</v>
      </c>
      <c r="H7874" t="s">
        <v>221</v>
      </c>
      <c r="I7874">
        <v>6016</v>
      </c>
      <c r="J7874" t="s">
        <v>16</v>
      </c>
      <c r="K7874" t="s">
        <v>17</v>
      </c>
      <c r="L7874">
        <v>2023</v>
      </c>
      <c r="M7874" t="s">
        <v>18</v>
      </c>
    </row>
    <row r="7875" spans="1:13" x14ac:dyDescent="0.25">
      <c r="A7875" s="1">
        <v>44943</v>
      </c>
      <c r="B7875" s="2">
        <v>0.85486111111111107</v>
      </c>
      <c r="C7875" t="s">
        <v>21</v>
      </c>
      <c r="D7875" t="s">
        <v>34</v>
      </c>
      <c r="E7875">
        <v>19</v>
      </c>
      <c r="F7875">
        <v>22</v>
      </c>
      <c r="G7875" t="s">
        <v>15</v>
      </c>
      <c r="H7875" t="s">
        <v>221</v>
      </c>
      <c r="I7875">
        <v>5911</v>
      </c>
      <c r="J7875" t="s">
        <v>16</v>
      </c>
      <c r="K7875" t="s">
        <v>17</v>
      </c>
      <c r="L7875">
        <v>2023</v>
      </c>
      <c r="M7875" t="s">
        <v>18</v>
      </c>
    </row>
    <row r="7876" spans="1:13" x14ac:dyDescent="0.25">
      <c r="A7876" s="1">
        <v>44943</v>
      </c>
      <c r="B7876" s="2">
        <v>0.98888888888888893</v>
      </c>
      <c r="C7876" t="s">
        <v>21</v>
      </c>
      <c r="D7876" t="s">
        <v>94</v>
      </c>
      <c r="E7876">
        <v>9</v>
      </c>
      <c r="F7876">
        <v>14</v>
      </c>
      <c r="G7876" t="s">
        <v>23</v>
      </c>
      <c r="H7876" t="s">
        <v>221</v>
      </c>
      <c r="I7876">
        <v>5666</v>
      </c>
      <c r="J7876" t="s">
        <v>16</v>
      </c>
      <c r="K7876" t="s">
        <v>17</v>
      </c>
      <c r="L7876">
        <v>2023</v>
      </c>
      <c r="M7876" t="s">
        <v>18</v>
      </c>
    </row>
    <row r="7877" spans="1:13" x14ac:dyDescent="0.25">
      <c r="A7877" s="1">
        <v>44944</v>
      </c>
      <c r="B7877" s="2">
        <v>0.75763888888888886</v>
      </c>
      <c r="C7877" t="s">
        <v>25</v>
      </c>
      <c r="D7877" t="s">
        <v>84</v>
      </c>
      <c r="E7877">
        <v>0</v>
      </c>
      <c r="F7877">
        <v>0</v>
      </c>
      <c r="G7877" t="s">
        <v>23</v>
      </c>
      <c r="H7877" t="s">
        <v>221</v>
      </c>
      <c r="I7877">
        <v>5911</v>
      </c>
      <c r="J7877" t="s">
        <v>16</v>
      </c>
      <c r="K7877" t="s">
        <v>17</v>
      </c>
      <c r="L7877">
        <v>2023</v>
      </c>
      <c r="M7877" t="s">
        <v>18</v>
      </c>
    </row>
    <row r="7878" spans="1:13" x14ac:dyDescent="0.25">
      <c r="A7878" s="1">
        <v>44944</v>
      </c>
      <c r="B7878" s="2">
        <v>0.7944444444444444</v>
      </c>
      <c r="C7878" t="s">
        <v>25</v>
      </c>
      <c r="D7878" t="s">
        <v>48</v>
      </c>
      <c r="E7878">
        <v>4</v>
      </c>
      <c r="F7878">
        <v>6</v>
      </c>
      <c r="G7878" t="s">
        <v>15</v>
      </c>
      <c r="H7878" t="s">
        <v>221</v>
      </c>
      <c r="I7878">
        <v>5886</v>
      </c>
      <c r="J7878" t="s">
        <v>16</v>
      </c>
      <c r="K7878" t="s">
        <v>17</v>
      </c>
      <c r="L7878">
        <v>2023</v>
      </c>
      <c r="M7878" t="s">
        <v>18</v>
      </c>
    </row>
    <row r="7879" spans="1:13" x14ac:dyDescent="0.25">
      <c r="A7879" s="1">
        <v>44944</v>
      </c>
      <c r="B7879" s="2">
        <v>0.80347222222222225</v>
      </c>
      <c r="C7879" t="s">
        <v>25</v>
      </c>
      <c r="D7879" t="s">
        <v>102</v>
      </c>
      <c r="E7879">
        <v>5</v>
      </c>
      <c r="F7879">
        <v>9</v>
      </c>
      <c r="G7879" t="s">
        <v>20</v>
      </c>
      <c r="H7879" t="s">
        <v>223</v>
      </c>
      <c r="I7879">
        <v>5038</v>
      </c>
      <c r="J7879" t="s">
        <v>16</v>
      </c>
      <c r="K7879" t="s">
        <v>17</v>
      </c>
      <c r="L7879">
        <v>2023</v>
      </c>
      <c r="M7879" t="s">
        <v>18</v>
      </c>
    </row>
    <row r="7880" spans="1:13" x14ac:dyDescent="0.25">
      <c r="A7880" s="1">
        <v>44944</v>
      </c>
      <c r="B7880" s="2">
        <v>0.8305555555555556</v>
      </c>
      <c r="C7880" t="s">
        <v>25</v>
      </c>
      <c r="D7880" t="s">
        <v>70</v>
      </c>
      <c r="E7880">
        <v>4</v>
      </c>
      <c r="F7880">
        <v>8</v>
      </c>
      <c r="G7880" t="s">
        <v>32</v>
      </c>
      <c r="H7880" t="s">
        <v>223</v>
      </c>
      <c r="I7880">
        <v>5077</v>
      </c>
      <c r="J7880" t="s">
        <v>55</v>
      </c>
      <c r="K7880" t="s">
        <v>56</v>
      </c>
      <c r="L7880">
        <v>2023</v>
      </c>
      <c r="M7880" t="s">
        <v>18</v>
      </c>
    </row>
    <row r="7881" spans="1:13" x14ac:dyDescent="0.25">
      <c r="A7881" s="1">
        <v>44944</v>
      </c>
      <c r="B7881" s="2">
        <v>0.95972222222222225</v>
      </c>
      <c r="C7881" t="s">
        <v>25</v>
      </c>
      <c r="D7881" t="s">
        <v>37</v>
      </c>
      <c r="E7881">
        <v>0</v>
      </c>
      <c r="F7881">
        <v>0</v>
      </c>
      <c r="G7881" t="s">
        <v>32</v>
      </c>
      <c r="H7881" t="s">
        <v>223</v>
      </c>
      <c r="I7881">
        <v>5284</v>
      </c>
      <c r="J7881" t="s">
        <v>16</v>
      </c>
      <c r="K7881" t="s">
        <v>17</v>
      </c>
      <c r="L7881">
        <v>2023</v>
      </c>
      <c r="M7881" t="s">
        <v>18</v>
      </c>
    </row>
    <row r="7882" spans="1:13" x14ac:dyDescent="0.25">
      <c r="A7882" s="1">
        <v>44944</v>
      </c>
      <c r="B7882" s="2">
        <v>9.0277777777777769E-3</v>
      </c>
      <c r="C7882" t="s">
        <v>25</v>
      </c>
      <c r="D7882" t="s">
        <v>49</v>
      </c>
      <c r="E7882">
        <v>16</v>
      </c>
      <c r="F7882">
        <v>21</v>
      </c>
      <c r="G7882" t="s">
        <v>15</v>
      </c>
      <c r="H7882" t="s">
        <v>221</v>
      </c>
      <c r="I7882">
        <v>5686</v>
      </c>
      <c r="J7882" t="s">
        <v>16</v>
      </c>
      <c r="K7882" t="s">
        <v>17</v>
      </c>
      <c r="L7882">
        <v>2023</v>
      </c>
      <c r="M7882" t="s">
        <v>18</v>
      </c>
    </row>
    <row r="7883" spans="1:13" x14ac:dyDescent="0.25">
      <c r="A7883" s="1">
        <v>44945</v>
      </c>
      <c r="B7883" s="2">
        <v>0.46875</v>
      </c>
      <c r="C7883" t="s">
        <v>33</v>
      </c>
      <c r="D7883" t="s">
        <v>65</v>
      </c>
      <c r="E7883">
        <v>0</v>
      </c>
      <c r="F7883">
        <v>0</v>
      </c>
      <c r="G7883" t="s">
        <v>15</v>
      </c>
      <c r="H7883" t="s">
        <v>221</v>
      </c>
      <c r="I7883">
        <v>5701</v>
      </c>
      <c r="J7883" t="s">
        <v>55</v>
      </c>
      <c r="K7883" t="s">
        <v>56</v>
      </c>
      <c r="L7883">
        <v>2023</v>
      </c>
      <c r="M7883" t="s">
        <v>18</v>
      </c>
    </row>
    <row r="7884" spans="1:13" x14ac:dyDescent="0.25">
      <c r="A7884" s="1">
        <v>44945</v>
      </c>
      <c r="B7884" s="2">
        <v>0.66041666666666665</v>
      </c>
      <c r="C7884" t="s">
        <v>33</v>
      </c>
      <c r="D7884" t="s">
        <v>104</v>
      </c>
      <c r="E7884">
        <v>9</v>
      </c>
      <c r="F7884">
        <v>12</v>
      </c>
      <c r="G7884" t="s">
        <v>15</v>
      </c>
      <c r="H7884" t="s">
        <v>221</v>
      </c>
      <c r="I7884">
        <v>6041</v>
      </c>
      <c r="J7884" t="s">
        <v>16</v>
      </c>
      <c r="K7884" t="s">
        <v>17</v>
      </c>
      <c r="L7884">
        <v>2023</v>
      </c>
      <c r="M7884" t="s">
        <v>18</v>
      </c>
    </row>
    <row r="7885" spans="1:13" x14ac:dyDescent="0.25">
      <c r="A7885" s="1">
        <v>44945</v>
      </c>
      <c r="B7885" s="2">
        <v>0.90208333333333335</v>
      </c>
      <c r="C7885" t="s">
        <v>33</v>
      </c>
      <c r="D7885" t="s">
        <v>19</v>
      </c>
      <c r="E7885">
        <v>4</v>
      </c>
      <c r="F7885">
        <v>8</v>
      </c>
      <c r="G7885" t="s">
        <v>20</v>
      </c>
      <c r="H7885" t="s">
        <v>223</v>
      </c>
      <c r="I7885">
        <v>5058</v>
      </c>
      <c r="J7885" t="s">
        <v>16</v>
      </c>
      <c r="K7885" t="s">
        <v>17</v>
      </c>
      <c r="L7885">
        <v>2023</v>
      </c>
      <c r="M7885" t="s">
        <v>18</v>
      </c>
    </row>
    <row r="7886" spans="1:13" x14ac:dyDescent="0.25">
      <c r="A7886" s="1">
        <v>44946</v>
      </c>
      <c r="B7886" s="2">
        <v>0.55000000000000004</v>
      </c>
      <c r="C7886" t="s">
        <v>40</v>
      </c>
      <c r="D7886" t="s">
        <v>64</v>
      </c>
      <c r="E7886">
        <v>3</v>
      </c>
      <c r="F7886">
        <v>6</v>
      </c>
      <c r="G7886" t="s">
        <v>20</v>
      </c>
      <c r="H7886" t="s">
        <v>223</v>
      </c>
      <c r="I7886">
        <v>5157</v>
      </c>
      <c r="J7886" t="s">
        <v>16</v>
      </c>
      <c r="K7886" t="s">
        <v>17</v>
      </c>
      <c r="L7886">
        <v>2023</v>
      </c>
      <c r="M7886" t="s">
        <v>18</v>
      </c>
    </row>
    <row r="7887" spans="1:13" x14ac:dyDescent="0.25">
      <c r="A7887" s="1">
        <v>44946</v>
      </c>
      <c r="B7887" s="2">
        <v>0.66180555555555554</v>
      </c>
      <c r="C7887" t="s">
        <v>40</v>
      </c>
      <c r="D7887" t="s">
        <v>28</v>
      </c>
      <c r="E7887">
        <v>3</v>
      </c>
      <c r="F7887">
        <v>6</v>
      </c>
      <c r="G7887" t="s">
        <v>20</v>
      </c>
      <c r="H7887" t="s">
        <v>223</v>
      </c>
      <c r="I7887">
        <v>5080</v>
      </c>
      <c r="J7887" t="s">
        <v>16</v>
      </c>
      <c r="K7887" t="s">
        <v>17</v>
      </c>
      <c r="L7887">
        <v>2023</v>
      </c>
      <c r="M7887" t="s">
        <v>18</v>
      </c>
    </row>
    <row r="7888" spans="1:13" x14ac:dyDescent="0.25">
      <c r="A7888" s="1">
        <v>44946</v>
      </c>
      <c r="B7888" s="2">
        <v>0.72430555555555554</v>
      </c>
      <c r="C7888" t="s">
        <v>40</v>
      </c>
      <c r="D7888" t="s">
        <v>97</v>
      </c>
      <c r="E7888">
        <v>0</v>
      </c>
      <c r="F7888">
        <v>0</v>
      </c>
      <c r="G7888" t="s">
        <v>32</v>
      </c>
      <c r="H7888" t="s">
        <v>223</v>
      </c>
      <c r="I7888">
        <v>5254</v>
      </c>
      <c r="J7888" t="s">
        <v>16</v>
      </c>
      <c r="K7888" t="s">
        <v>17</v>
      </c>
      <c r="L7888">
        <v>2023</v>
      </c>
      <c r="M7888" t="s">
        <v>18</v>
      </c>
    </row>
    <row r="7889" spans="1:13" x14ac:dyDescent="0.25">
      <c r="A7889" s="1">
        <v>44946</v>
      </c>
      <c r="B7889" s="2">
        <v>0.77777777777777779</v>
      </c>
      <c r="C7889" t="s">
        <v>40</v>
      </c>
      <c r="D7889" t="s">
        <v>116</v>
      </c>
      <c r="E7889">
        <v>0</v>
      </c>
      <c r="F7889">
        <v>0</v>
      </c>
      <c r="G7889" t="s">
        <v>32</v>
      </c>
      <c r="H7889" t="s">
        <v>223</v>
      </c>
      <c r="I7889">
        <v>5299</v>
      </c>
      <c r="J7889" t="s">
        <v>16</v>
      </c>
      <c r="K7889" t="s">
        <v>17</v>
      </c>
      <c r="L7889">
        <v>2023</v>
      </c>
      <c r="M7889" t="s">
        <v>18</v>
      </c>
    </row>
    <row r="7890" spans="1:13" x14ac:dyDescent="0.25">
      <c r="A7890" s="1">
        <v>44946</v>
      </c>
      <c r="B7890" s="2">
        <v>0.84791666666666665</v>
      </c>
      <c r="C7890" t="s">
        <v>40</v>
      </c>
      <c r="D7890" t="s">
        <v>24</v>
      </c>
      <c r="E7890">
        <v>0</v>
      </c>
      <c r="F7890">
        <v>0</v>
      </c>
      <c r="G7890" t="s">
        <v>20</v>
      </c>
      <c r="H7890" t="s">
        <v>223</v>
      </c>
      <c r="I7890">
        <v>5341</v>
      </c>
      <c r="J7890" t="s">
        <v>16</v>
      </c>
      <c r="K7890" t="s">
        <v>17</v>
      </c>
      <c r="L7890">
        <v>2023</v>
      </c>
      <c r="M7890" t="s">
        <v>18</v>
      </c>
    </row>
    <row r="7891" spans="1:13" x14ac:dyDescent="0.25">
      <c r="A7891" s="1">
        <v>44946</v>
      </c>
      <c r="B7891" s="2">
        <v>0.98124999999999996</v>
      </c>
      <c r="C7891" t="s">
        <v>40</v>
      </c>
      <c r="D7891" t="s">
        <v>88</v>
      </c>
      <c r="E7891">
        <v>5</v>
      </c>
      <c r="F7891">
        <v>10</v>
      </c>
      <c r="G7891" t="s">
        <v>15</v>
      </c>
      <c r="H7891" t="s">
        <v>221</v>
      </c>
      <c r="I7891">
        <v>5996</v>
      </c>
      <c r="J7891" t="s">
        <v>16</v>
      </c>
      <c r="K7891" t="s">
        <v>17</v>
      </c>
      <c r="L7891">
        <v>2023</v>
      </c>
      <c r="M7891" t="s">
        <v>18</v>
      </c>
    </row>
    <row r="7892" spans="1:13" x14ac:dyDescent="0.25">
      <c r="A7892" s="1">
        <v>44947</v>
      </c>
      <c r="B7892" s="2">
        <v>0.36041666666666666</v>
      </c>
      <c r="C7892" t="s">
        <v>50</v>
      </c>
      <c r="D7892" t="s">
        <v>59</v>
      </c>
      <c r="E7892">
        <v>4</v>
      </c>
      <c r="F7892">
        <v>9</v>
      </c>
      <c r="G7892" t="s">
        <v>20</v>
      </c>
      <c r="H7892" t="s">
        <v>223</v>
      </c>
      <c r="I7892">
        <v>5093</v>
      </c>
      <c r="J7892" t="s">
        <v>16</v>
      </c>
      <c r="K7892" t="s">
        <v>17</v>
      </c>
      <c r="L7892">
        <v>2023</v>
      </c>
      <c r="M7892" t="s">
        <v>18</v>
      </c>
    </row>
    <row r="7893" spans="1:13" x14ac:dyDescent="0.25">
      <c r="A7893" s="1">
        <v>44947</v>
      </c>
      <c r="B7893" s="2">
        <v>0.90416666666666667</v>
      </c>
      <c r="C7893" t="s">
        <v>50</v>
      </c>
      <c r="D7893" t="s">
        <v>105</v>
      </c>
      <c r="E7893">
        <v>6</v>
      </c>
      <c r="F7893">
        <v>11</v>
      </c>
      <c r="G7893" t="s">
        <v>23</v>
      </c>
      <c r="H7893" t="s">
        <v>221</v>
      </c>
      <c r="I7893">
        <v>5696</v>
      </c>
      <c r="J7893" t="s">
        <v>16</v>
      </c>
      <c r="K7893" t="s">
        <v>17</v>
      </c>
      <c r="L7893">
        <v>2023</v>
      </c>
      <c r="M7893" t="s">
        <v>18</v>
      </c>
    </row>
    <row r="7894" spans="1:13" x14ac:dyDescent="0.25">
      <c r="A7894" s="1">
        <v>44948</v>
      </c>
      <c r="B7894" s="2">
        <v>0.37916666666666665</v>
      </c>
      <c r="C7894" t="s">
        <v>53</v>
      </c>
      <c r="D7894" t="s">
        <v>76</v>
      </c>
      <c r="E7894">
        <v>0</v>
      </c>
      <c r="F7894">
        <v>0</v>
      </c>
      <c r="G7894" t="s">
        <v>20</v>
      </c>
      <c r="H7894" t="s">
        <v>223</v>
      </c>
      <c r="I7894">
        <v>5321</v>
      </c>
      <c r="J7894" t="s">
        <v>16</v>
      </c>
      <c r="K7894" t="s">
        <v>17</v>
      </c>
      <c r="L7894">
        <v>2023</v>
      </c>
      <c r="M7894" t="s">
        <v>18</v>
      </c>
    </row>
    <row r="7895" spans="1:13" x14ac:dyDescent="0.25">
      <c r="A7895" s="1">
        <v>44948</v>
      </c>
      <c r="B7895" s="2">
        <v>0.41458333333333336</v>
      </c>
      <c r="C7895" t="s">
        <v>53</v>
      </c>
      <c r="D7895" t="s">
        <v>80</v>
      </c>
      <c r="E7895">
        <v>0</v>
      </c>
      <c r="F7895">
        <v>0</v>
      </c>
      <c r="G7895" t="s">
        <v>20</v>
      </c>
      <c r="H7895" t="s">
        <v>223</v>
      </c>
      <c r="I7895">
        <v>5042</v>
      </c>
      <c r="J7895" t="s">
        <v>16</v>
      </c>
      <c r="K7895" t="s">
        <v>17</v>
      </c>
      <c r="L7895">
        <v>2023</v>
      </c>
      <c r="M7895" t="s">
        <v>18</v>
      </c>
    </row>
    <row r="7896" spans="1:13" x14ac:dyDescent="0.25">
      <c r="A7896" s="1">
        <v>44948</v>
      </c>
      <c r="B7896" s="2">
        <v>0.41944444444444445</v>
      </c>
      <c r="C7896" t="s">
        <v>53</v>
      </c>
      <c r="D7896" t="s">
        <v>69</v>
      </c>
      <c r="E7896">
        <v>0</v>
      </c>
      <c r="F7896">
        <v>0</v>
      </c>
      <c r="G7896" t="s">
        <v>20</v>
      </c>
      <c r="H7896" t="s">
        <v>223</v>
      </c>
      <c r="I7896">
        <v>5350</v>
      </c>
      <c r="J7896" t="s">
        <v>16</v>
      </c>
      <c r="K7896" t="s">
        <v>17</v>
      </c>
      <c r="L7896">
        <v>2023</v>
      </c>
      <c r="M7896" t="s">
        <v>18</v>
      </c>
    </row>
    <row r="7897" spans="1:13" x14ac:dyDescent="0.25">
      <c r="A7897" s="1">
        <v>44948</v>
      </c>
      <c r="B7897" s="2">
        <v>0.42083333333333334</v>
      </c>
      <c r="C7897" t="s">
        <v>53</v>
      </c>
      <c r="D7897" t="s">
        <v>96</v>
      </c>
      <c r="E7897">
        <v>0</v>
      </c>
      <c r="F7897">
        <v>0</v>
      </c>
      <c r="G7897" t="s">
        <v>32</v>
      </c>
      <c r="H7897" t="s">
        <v>223</v>
      </c>
      <c r="I7897">
        <v>5328</v>
      </c>
      <c r="J7897" t="s">
        <v>16</v>
      </c>
      <c r="K7897" t="s">
        <v>17</v>
      </c>
      <c r="L7897">
        <v>2023</v>
      </c>
      <c r="M7897" t="s">
        <v>18</v>
      </c>
    </row>
    <row r="7898" spans="1:13" x14ac:dyDescent="0.25">
      <c r="A7898" s="1">
        <v>44948</v>
      </c>
      <c r="B7898" s="2">
        <v>0.625</v>
      </c>
      <c r="C7898" t="s">
        <v>53</v>
      </c>
      <c r="D7898" t="s">
        <v>49</v>
      </c>
      <c r="E7898">
        <v>5</v>
      </c>
      <c r="F7898">
        <v>9</v>
      </c>
      <c r="G7898" t="s">
        <v>15</v>
      </c>
      <c r="H7898" t="s">
        <v>221</v>
      </c>
      <c r="I7898">
        <v>5936</v>
      </c>
      <c r="J7898" t="s">
        <v>91</v>
      </c>
      <c r="K7898" t="s">
        <v>92</v>
      </c>
      <c r="L7898">
        <v>2023</v>
      </c>
      <c r="M7898" t="s">
        <v>18</v>
      </c>
    </row>
    <row r="7899" spans="1:13" x14ac:dyDescent="0.25">
      <c r="A7899" s="1">
        <v>44948</v>
      </c>
      <c r="B7899" s="2">
        <v>0.70833333333333337</v>
      </c>
      <c r="C7899" t="s">
        <v>53</v>
      </c>
      <c r="D7899" t="s">
        <v>76</v>
      </c>
      <c r="E7899">
        <v>4</v>
      </c>
      <c r="F7899">
        <v>8</v>
      </c>
      <c r="G7899" t="s">
        <v>32</v>
      </c>
      <c r="H7899" t="s">
        <v>223</v>
      </c>
      <c r="I7899">
        <v>5328</v>
      </c>
      <c r="J7899" t="s">
        <v>16</v>
      </c>
      <c r="K7899" t="s">
        <v>17</v>
      </c>
      <c r="L7899">
        <v>2023</v>
      </c>
      <c r="M7899" t="s">
        <v>18</v>
      </c>
    </row>
    <row r="7900" spans="1:13" x14ac:dyDescent="0.25">
      <c r="A7900" s="1">
        <v>44948</v>
      </c>
      <c r="B7900" s="2">
        <v>0.8930555555555556</v>
      </c>
      <c r="C7900" t="s">
        <v>53</v>
      </c>
      <c r="D7900" t="s">
        <v>77</v>
      </c>
      <c r="E7900">
        <v>22</v>
      </c>
      <c r="F7900">
        <v>28</v>
      </c>
      <c r="G7900" t="s">
        <v>23</v>
      </c>
      <c r="H7900" t="s">
        <v>221</v>
      </c>
      <c r="I7900">
        <v>6071</v>
      </c>
      <c r="J7900" t="s">
        <v>16</v>
      </c>
      <c r="K7900" t="s">
        <v>17</v>
      </c>
      <c r="L7900">
        <v>2023</v>
      </c>
      <c r="M7900" t="s">
        <v>18</v>
      </c>
    </row>
    <row r="7901" spans="1:13" x14ac:dyDescent="0.25">
      <c r="A7901" s="1">
        <v>44948</v>
      </c>
      <c r="B7901" s="2">
        <v>2.7083333333333334E-2</v>
      </c>
      <c r="C7901" t="s">
        <v>53</v>
      </c>
      <c r="D7901" t="s">
        <v>86</v>
      </c>
      <c r="E7901">
        <v>6</v>
      </c>
      <c r="F7901">
        <v>12</v>
      </c>
      <c r="G7901" t="s">
        <v>32</v>
      </c>
      <c r="H7901" t="s">
        <v>223</v>
      </c>
      <c r="I7901">
        <v>5288</v>
      </c>
      <c r="J7901" t="s">
        <v>16</v>
      </c>
      <c r="K7901" t="s">
        <v>17</v>
      </c>
      <c r="L7901">
        <v>2023</v>
      </c>
      <c r="M7901" t="s">
        <v>18</v>
      </c>
    </row>
    <row r="7902" spans="1:13" x14ac:dyDescent="0.25">
      <c r="A7902" s="1">
        <v>44948</v>
      </c>
      <c r="B7902" s="2">
        <v>4.9305555555555554E-2</v>
      </c>
      <c r="C7902" t="s">
        <v>53</v>
      </c>
      <c r="D7902" t="s">
        <v>83</v>
      </c>
      <c r="E7902">
        <v>3</v>
      </c>
      <c r="F7902">
        <v>9</v>
      </c>
      <c r="G7902" t="s">
        <v>20</v>
      </c>
      <c r="H7902" t="s">
        <v>221</v>
      </c>
      <c r="I7902">
        <v>6066</v>
      </c>
      <c r="J7902" t="s">
        <v>16</v>
      </c>
      <c r="K7902" t="s">
        <v>17</v>
      </c>
      <c r="L7902">
        <v>2023</v>
      </c>
      <c r="M7902" t="s">
        <v>18</v>
      </c>
    </row>
    <row r="7903" spans="1:13" x14ac:dyDescent="0.25">
      <c r="A7903" s="1">
        <v>44949</v>
      </c>
      <c r="B7903" s="2">
        <v>0.47083333333333333</v>
      </c>
      <c r="C7903" t="s">
        <v>13</v>
      </c>
      <c r="D7903" t="s">
        <v>71</v>
      </c>
      <c r="E7903">
        <v>0</v>
      </c>
      <c r="F7903">
        <v>0</v>
      </c>
      <c r="G7903" t="s">
        <v>32</v>
      </c>
      <c r="H7903" t="s">
        <v>223</v>
      </c>
      <c r="I7903">
        <v>5025</v>
      </c>
      <c r="J7903" t="s">
        <v>38</v>
      </c>
      <c r="K7903" t="s">
        <v>39</v>
      </c>
      <c r="L7903">
        <v>2023</v>
      </c>
      <c r="M7903" t="s">
        <v>18</v>
      </c>
    </row>
    <row r="7904" spans="1:13" x14ac:dyDescent="0.25">
      <c r="A7904" s="1">
        <v>44949</v>
      </c>
      <c r="B7904" s="2">
        <v>0.47430555555555554</v>
      </c>
      <c r="C7904" t="s">
        <v>13</v>
      </c>
      <c r="D7904" t="s">
        <v>31</v>
      </c>
      <c r="E7904">
        <v>0</v>
      </c>
      <c r="F7904">
        <v>0</v>
      </c>
      <c r="G7904" t="s">
        <v>32</v>
      </c>
      <c r="H7904" t="s">
        <v>223</v>
      </c>
      <c r="I7904">
        <v>5204</v>
      </c>
      <c r="J7904" t="s">
        <v>38</v>
      </c>
      <c r="K7904" t="s">
        <v>39</v>
      </c>
      <c r="L7904">
        <v>2023</v>
      </c>
      <c r="M7904" t="s">
        <v>18</v>
      </c>
    </row>
    <row r="7905" spans="1:13" x14ac:dyDescent="0.25">
      <c r="A7905" s="1">
        <v>44949</v>
      </c>
      <c r="B7905" s="2">
        <v>0.5756944444444444</v>
      </c>
      <c r="C7905" t="s">
        <v>13</v>
      </c>
      <c r="D7905" t="s">
        <v>49</v>
      </c>
      <c r="E7905">
        <v>4</v>
      </c>
      <c r="F7905">
        <v>7</v>
      </c>
      <c r="G7905" t="s">
        <v>23</v>
      </c>
      <c r="H7905" t="s">
        <v>221</v>
      </c>
      <c r="I7905">
        <v>5621</v>
      </c>
      <c r="J7905" t="s">
        <v>16</v>
      </c>
      <c r="K7905" t="s">
        <v>17</v>
      </c>
      <c r="L7905">
        <v>2023</v>
      </c>
      <c r="M7905" t="s">
        <v>18</v>
      </c>
    </row>
    <row r="7906" spans="1:13" x14ac:dyDescent="0.25">
      <c r="A7906" s="1">
        <v>44949</v>
      </c>
      <c r="B7906" s="2">
        <v>0.60347222222222219</v>
      </c>
      <c r="C7906" t="s">
        <v>13</v>
      </c>
      <c r="D7906" t="s">
        <v>37</v>
      </c>
      <c r="E7906">
        <v>3</v>
      </c>
      <c r="F7906">
        <v>6</v>
      </c>
      <c r="G7906" t="s">
        <v>32</v>
      </c>
      <c r="H7906" t="s">
        <v>223</v>
      </c>
      <c r="I7906">
        <v>5135</v>
      </c>
      <c r="J7906" t="s">
        <v>16</v>
      </c>
      <c r="K7906" t="s">
        <v>17</v>
      </c>
      <c r="L7906">
        <v>2023</v>
      </c>
      <c r="M7906" t="s">
        <v>18</v>
      </c>
    </row>
    <row r="7907" spans="1:13" x14ac:dyDescent="0.25">
      <c r="A7907" s="1">
        <v>44949</v>
      </c>
      <c r="B7907" s="2">
        <v>0.67013888888888884</v>
      </c>
      <c r="C7907" t="s">
        <v>13</v>
      </c>
      <c r="D7907" t="s">
        <v>105</v>
      </c>
      <c r="E7907">
        <v>6</v>
      </c>
      <c r="F7907">
        <v>9</v>
      </c>
      <c r="G7907" t="s">
        <v>15</v>
      </c>
      <c r="H7907" t="s">
        <v>221</v>
      </c>
      <c r="I7907">
        <v>6096</v>
      </c>
      <c r="J7907" t="s">
        <v>16</v>
      </c>
      <c r="K7907" t="s">
        <v>17</v>
      </c>
      <c r="L7907">
        <v>2023</v>
      </c>
      <c r="M7907" t="s">
        <v>18</v>
      </c>
    </row>
    <row r="7908" spans="1:13" x14ac:dyDescent="0.25">
      <c r="A7908" s="1">
        <v>44949</v>
      </c>
      <c r="B7908" s="2">
        <v>0.67708333333333337</v>
      </c>
      <c r="C7908" t="s">
        <v>13</v>
      </c>
      <c r="D7908" t="s">
        <v>97</v>
      </c>
      <c r="E7908">
        <v>9</v>
      </c>
      <c r="F7908">
        <v>12</v>
      </c>
      <c r="G7908" t="s">
        <v>20</v>
      </c>
      <c r="H7908" t="s">
        <v>223</v>
      </c>
      <c r="I7908">
        <v>5087</v>
      </c>
      <c r="J7908" t="s">
        <v>16</v>
      </c>
      <c r="K7908" t="s">
        <v>17</v>
      </c>
      <c r="L7908">
        <v>2023</v>
      </c>
      <c r="M7908" t="s">
        <v>18</v>
      </c>
    </row>
    <row r="7909" spans="1:13" x14ac:dyDescent="0.25">
      <c r="A7909" s="1">
        <v>44949</v>
      </c>
      <c r="B7909" s="2">
        <v>0.68402777777777779</v>
      </c>
      <c r="C7909" t="s">
        <v>13</v>
      </c>
      <c r="D7909" t="s">
        <v>95</v>
      </c>
      <c r="E7909">
        <v>5</v>
      </c>
      <c r="F7909">
        <v>8</v>
      </c>
      <c r="G7909" t="s">
        <v>15</v>
      </c>
      <c r="H7909" t="s">
        <v>221</v>
      </c>
      <c r="I7909">
        <v>5571</v>
      </c>
      <c r="J7909" t="s">
        <v>16</v>
      </c>
      <c r="K7909" t="s">
        <v>17</v>
      </c>
      <c r="L7909">
        <v>2023</v>
      </c>
      <c r="M7909" t="s">
        <v>18</v>
      </c>
    </row>
    <row r="7910" spans="1:13" x14ac:dyDescent="0.25">
      <c r="A7910" s="1">
        <v>44949</v>
      </c>
      <c r="B7910" s="2">
        <v>0.8208333333333333</v>
      </c>
      <c r="C7910" t="s">
        <v>13</v>
      </c>
      <c r="D7910" t="s">
        <v>108</v>
      </c>
      <c r="E7910">
        <v>5</v>
      </c>
      <c r="F7910">
        <v>8</v>
      </c>
      <c r="G7910" t="s">
        <v>15</v>
      </c>
      <c r="H7910" t="s">
        <v>221</v>
      </c>
      <c r="I7910">
        <v>5391</v>
      </c>
      <c r="J7910" t="s">
        <v>16</v>
      </c>
      <c r="K7910" t="s">
        <v>17</v>
      </c>
      <c r="L7910">
        <v>2023</v>
      </c>
      <c r="M7910" t="s">
        <v>18</v>
      </c>
    </row>
    <row r="7911" spans="1:13" x14ac:dyDescent="0.25">
      <c r="A7911" s="1">
        <v>44949</v>
      </c>
      <c r="B7911" s="2">
        <v>0.84027777777777779</v>
      </c>
      <c r="C7911" t="s">
        <v>13</v>
      </c>
      <c r="D7911" t="s">
        <v>26</v>
      </c>
      <c r="E7911">
        <v>0</v>
      </c>
      <c r="F7911">
        <v>0</v>
      </c>
      <c r="G7911" t="s">
        <v>20</v>
      </c>
      <c r="H7911" t="s">
        <v>223</v>
      </c>
      <c r="I7911">
        <v>5060</v>
      </c>
      <c r="J7911" t="s">
        <v>55</v>
      </c>
      <c r="K7911" t="s">
        <v>56</v>
      </c>
      <c r="L7911">
        <v>2023</v>
      </c>
      <c r="M7911" t="s">
        <v>18</v>
      </c>
    </row>
    <row r="7912" spans="1:13" x14ac:dyDescent="0.25">
      <c r="A7912" s="1">
        <v>44949</v>
      </c>
      <c r="B7912" s="2">
        <v>0.93611111111111112</v>
      </c>
      <c r="C7912" t="s">
        <v>13</v>
      </c>
      <c r="D7912" t="s">
        <v>105</v>
      </c>
      <c r="E7912">
        <v>4</v>
      </c>
      <c r="F7912">
        <v>9</v>
      </c>
      <c r="G7912" t="s">
        <v>23</v>
      </c>
      <c r="H7912" t="s">
        <v>221</v>
      </c>
      <c r="I7912">
        <v>5525</v>
      </c>
      <c r="J7912" t="s">
        <v>16</v>
      </c>
      <c r="K7912" t="s">
        <v>17</v>
      </c>
      <c r="L7912">
        <v>2023</v>
      </c>
      <c r="M7912" t="s">
        <v>18</v>
      </c>
    </row>
    <row r="7913" spans="1:13" x14ac:dyDescent="0.25">
      <c r="A7913" s="1">
        <v>44949</v>
      </c>
      <c r="B7913" s="2">
        <v>2.2222222222222223E-2</v>
      </c>
      <c r="C7913" t="s">
        <v>13</v>
      </c>
      <c r="D7913" t="s">
        <v>64</v>
      </c>
      <c r="E7913">
        <v>23</v>
      </c>
      <c r="F7913">
        <v>28</v>
      </c>
      <c r="G7913" t="s">
        <v>32</v>
      </c>
      <c r="H7913" t="s">
        <v>223</v>
      </c>
      <c r="I7913">
        <v>5093</v>
      </c>
      <c r="J7913" t="s">
        <v>55</v>
      </c>
      <c r="K7913" t="s">
        <v>56</v>
      </c>
      <c r="L7913">
        <v>2023</v>
      </c>
      <c r="M7913" t="s">
        <v>18</v>
      </c>
    </row>
    <row r="7914" spans="1:13" x14ac:dyDescent="0.25">
      <c r="A7914" s="1">
        <v>44949</v>
      </c>
      <c r="B7914" s="2">
        <v>6.1111111111111109E-2</v>
      </c>
      <c r="C7914" t="s">
        <v>13</v>
      </c>
      <c r="D7914" t="s">
        <v>57</v>
      </c>
      <c r="E7914">
        <v>15</v>
      </c>
      <c r="F7914">
        <v>19</v>
      </c>
      <c r="G7914" t="s">
        <v>32</v>
      </c>
      <c r="H7914" t="s">
        <v>223</v>
      </c>
      <c r="I7914">
        <v>5085</v>
      </c>
      <c r="J7914" t="s">
        <v>91</v>
      </c>
      <c r="K7914" t="s">
        <v>92</v>
      </c>
      <c r="L7914">
        <v>2023</v>
      </c>
      <c r="M7914" t="s">
        <v>18</v>
      </c>
    </row>
    <row r="7915" spans="1:13" x14ac:dyDescent="0.25">
      <c r="A7915" s="1">
        <v>44950</v>
      </c>
      <c r="B7915" s="2">
        <v>0.43055555555555558</v>
      </c>
      <c r="C7915" t="s">
        <v>21</v>
      </c>
      <c r="D7915" t="s">
        <v>36</v>
      </c>
      <c r="E7915">
        <v>3</v>
      </c>
      <c r="F7915">
        <v>6</v>
      </c>
      <c r="G7915" t="s">
        <v>15</v>
      </c>
      <c r="H7915" t="s">
        <v>221</v>
      </c>
      <c r="I7915">
        <v>5411</v>
      </c>
      <c r="J7915" t="s">
        <v>16</v>
      </c>
      <c r="K7915" t="s">
        <v>17</v>
      </c>
      <c r="L7915">
        <v>2023</v>
      </c>
      <c r="M7915" t="s">
        <v>18</v>
      </c>
    </row>
    <row r="7916" spans="1:13" x14ac:dyDescent="0.25">
      <c r="A7916" s="1">
        <v>44950</v>
      </c>
      <c r="B7916" s="2">
        <v>0.67152777777777772</v>
      </c>
      <c r="C7916" t="s">
        <v>21</v>
      </c>
      <c r="D7916" t="s">
        <v>28</v>
      </c>
      <c r="E7916">
        <v>3</v>
      </c>
      <c r="F7916">
        <v>6</v>
      </c>
      <c r="G7916" t="s">
        <v>20</v>
      </c>
      <c r="H7916" t="s">
        <v>223</v>
      </c>
      <c r="I7916">
        <v>5357</v>
      </c>
      <c r="J7916" t="s">
        <v>38</v>
      </c>
      <c r="K7916" t="s">
        <v>39</v>
      </c>
      <c r="L7916">
        <v>2023</v>
      </c>
      <c r="M7916" t="s">
        <v>18</v>
      </c>
    </row>
    <row r="7917" spans="1:13" x14ac:dyDescent="0.25">
      <c r="A7917" s="1">
        <v>44950</v>
      </c>
      <c r="B7917" s="2">
        <v>0.81527777777777777</v>
      </c>
      <c r="C7917" t="s">
        <v>21</v>
      </c>
      <c r="D7917" t="s">
        <v>77</v>
      </c>
      <c r="E7917">
        <v>5</v>
      </c>
      <c r="F7917">
        <v>8</v>
      </c>
      <c r="G7917" t="s">
        <v>23</v>
      </c>
      <c r="H7917" t="s">
        <v>221</v>
      </c>
      <c r="I7917">
        <v>5766</v>
      </c>
      <c r="J7917" t="s">
        <v>16</v>
      </c>
      <c r="K7917" t="s">
        <v>17</v>
      </c>
      <c r="L7917">
        <v>2023</v>
      </c>
      <c r="M7917" t="s">
        <v>18</v>
      </c>
    </row>
    <row r="7918" spans="1:13" x14ac:dyDescent="0.25">
      <c r="A7918" s="1">
        <v>44950</v>
      </c>
      <c r="B7918" s="2">
        <v>0.82777777777777772</v>
      </c>
      <c r="C7918" t="s">
        <v>21</v>
      </c>
      <c r="D7918" t="s">
        <v>34</v>
      </c>
      <c r="E7918">
        <v>6</v>
      </c>
      <c r="F7918">
        <v>9</v>
      </c>
      <c r="G7918" t="s">
        <v>23</v>
      </c>
      <c r="H7918" t="s">
        <v>221</v>
      </c>
      <c r="I7918">
        <v>5496</v>
      </c>
      <c r="J7918" t="s">
        <v>16</v>
      </c>
      <c r="K7918" t="s">
        <v>17</v>
      </c>
      <c r="L7918">
        <v>2023</v>
      </c>
      <c r="M7918" t="s">
        <v>18</v>
      </c>
    </row>
    <row r="7919" spans="1:13" x14ac:dyDescent="0.25">
      <c r="A7919" s="1">
        <v>44950</v>
      </c>
      <c r="B7919" s="2">
        <v>0.92777777777777781</v>
      </c>
      <c r="C7919" t="s">
        <v>21</v>
      </c>
      <c r="D7919" t="s">
        <v>84</v>
      </c>
      <c r="E7919">
        <v>18</v>
      </c>
      <c r="F7919">
        <v>23</v>
      </c>
      <c r="G7919" t="s">
        <v>23</v>
      </c>
      <c r="H7919" t="s">
        <v>221</v>
      </c>
      <c r="I7919">
        <v>6011</v>
      </c>
      <c r="J7919" t="s">
        <v>16</v>
      </c>
      <c r="K7919" t="s">
        <v>17</v>
      </c>
      <c r="L7919">
        <v>2023</v>
      </c>
      <c r="M7919" t="s">
        <v>18</v>
      </c>
    </row>
    <row r="7920" spans="1:13" x14ac:dyDescent="0.25">
      <c r="A7920" s="1">
        <v>44950</v>
      </c>
      <c r="B7920" s="2">
        <v>0.96458333333333335</v>
      </c>
      <c r="C7920" t="s">
        <v>21</v>
      </c>
      <c r="D7920" t="s">
        <v>42</v>
      </c>
      <c r="E7920">
        <v>6</v>
      </c>
      <c r="F7920">
        <v>10</v>
      </c>
      <c r="G7920" t="s">
        <v>32</v>
      </c>
      <c r="H7920" t="s">
        <v>223</v>
      </c>
      <c r="I7920">
        <v>5125</v>
      </c>
      <c r="J7920" t="s">
        <v>91</v>
      </c>
      <c r="K7920" t="s">
        <v>92</v>
      </c>
      <c r="L7920">
        <v>2023</v>
      </c>
      <c r="M7920" t="s">
        <v>18</v>
      </c>
    </row>
    <row r="7921" spans="1:13" x14ac:dyDescent="0.25">
      <c r="A7921" s="1">
        <v>44951</v>
      </c>
      <c r="B7921" s="2">
        <v>0.29375000000000001</v>
      </c>
      <c r="C7921" t="s">
        <v>25</v>
      </c>
      <c r="D7921" t="s">
        <v>118</v>
      </c>
      <c r="E7921">
        <v>0</v>
      </c>
      <c r="F7921">
        <v>0</v>
      </c>
      <c r="G7921" t="s">
        <v>15</v>
      </c>
      <c r="H7921" t="s">
        <v>221</v>
      </c>
      <c r="I7921">
        <v>6076</v>
      </c>
      <c r="J7921" t="s">
        <v>16</v>
      </c>
      <c r="K7921" t="s">
        <v>17</v>
      </c>
      <c r="L7921">
        <v>2023</v>
      </c>
      <c r="M7921" t="s">
        <v>18</v>
      </c>
    </row>
    <row r="7922" spans="1:13" x14ac:dyDescent="0.25">
      <c r="A7922" s="1">
        <v>44951</v>
      </c>
      <c r="B7922" s="2">
        <v>0.30694444444444446</v>
      </c>
      <c r="C7922" t="s">
        <v>25</v>
      </c>
      <c r="D7922" t="s">
        <v>14</v>
      </c>
      <c r="E7922">
        <v>4</v>
      </c>
      <c r="F7922">
        <v>6</v>
      </c>
      <c r="G7922" t="s">
        <v>23</v>
      </c>
      <c r="H7922" t="s">
        <v>221</v>
      </c>
      <c r="I7922">
        <v>5571</v>
      </c>
      <c r="J7922" t="s">
        <v>16</v>
      </c>
      <c r="K7922" t="s">
        <v>17</v>
      </c>
      <c r="L7922">
        <v>2023</v>
      </c>
      <c r="M7922" t="s">
        <v>18</v>
      </c>
    </row>
    <row r="7923" spans="1:13" x14ac:dyDescent="0.25">
      <c r="A7923" s="1">
        <v>44951</v>
      </c>
      <c r="B7923" s="2">
        <v>0.36666666666666664</v>
      </c>
      <c r="C7923" t="s">
        <v>25</v>
      </c>
      <c r="D7923" t="s">
        <v>98</v>
      </c>
      <c r="E7923">
        <v>5</v>
      </c>
      <c r="F7923">
        <v>8</v>
      </c>
      <c r="G7923" t="s">
        <v>20</v>
      </c>
      <c r="H7923" t="s">
        <v>223</v>
      </c>
      <c r="I7923">
        <v>5099</v>
      </c>
      <c r="J7923" t="s">
        <v>16</v>
      </c>
      <c r="K7923" t="s">
        <v>17</v>
      </c>
      <c r="L7923">
        <v>2023</v>
      </c>
      <c r="M7923" t="s">
        <v>18</v>
      </c>
    </row>
    <row r="7924" spans="1:13" x14ac:dyDescent="0.25">
      <c r="A7924" s="1">
        <v>44951</v>
      </c>
      <c r="B7924" s="2">
        <v>0.5180555555555556</v>
      </c>
      <c r="C7924" t="s">
        <v>25</v>
      </c>
      <c r="D7924" t="s">
        <v>19</v>
      </c>
      <c r="E7924">
        <v>0</v>
      </c>
      <c r="F7924">
        <v>0</v>
      </c>
      <c r="G7924" t="s">
        <v>20</v>
      </c>
      <c r="H7924" t="s">
        <v>223</v>
      </c>
      <c r="I7924">
        <v>5328</v>
      </c>
      <c r="J7924" t="s">
        <v>16</v>
      </c>
      <c r="K7924" t="s">
        <v>17</v>
      </c>
      <c r="L7924">
        <v>2023</v>
      </c>
      <c r="M7924" t="s">
        <v>18</v>
      </c>
    </row>
    <row r="7925" spans="1:13" x14ac:dyDescent="0.25">
      <c r="A7925" s="1">
        <v>44951</v>
      </c>
      <c r="B7925" s="2">
        <v>0.62638888888888888</v>
      </c>
      <c r="C7925" t="s">
        <v>25</v>
      </c>
      <c r="D7925" t="s">
        <v>82</v>
      </c>
      <c r="E7925">
        <v>3</v>
      </c>
      <c r="F7925">
        <v>6</v>
      </c>
      <c r="G7925" t="s">
        <v>32</v>
      </c>
      <c r="H7925" t="s">
        <v>223</v>
      </c>
      <c r="I7925">
        <v>5039</v>
      </c>
      <c r="J7925" t="s">
        <v>16</v>
      </c>
      <c r="K7925" t="s">
        <v>17</v>
      </c>
      <c r="L7925">
        <v>2023</v>
      </c>
      <c r="M7925" t="s">
        <v>18</v>
      </c>
    </row>
    <row r="7926" spans="1:13" x14ac:dyDescent="0.25">
      <c r="A7926" s="1">
        <v>44951</v>
      </c>
      <c r="B7926" s="2">
        <v>0.63749999999999996</v>
      </c>
      <c r="C7926" t="s">
        <v>25</v>
      </c>
      <c r="D7926" t="s">
        <v>103</v>
      </c>
      <c r="E7926">
        <v>0</v>
      </c>
      <c r="F7926">
        <v>0</v>
      </c>
      <c r="G7926" t="s">
        <v>15</v>
      </c>
      <c r="H7926" t="s">
        <v>221</v>
      </c>
      <c r="I7926">
        <v>5556</v>
      </c>
      <c r="J7926" t="s">
        <v>16</v>
      </c>
      <c r="K7926" t="s">
        <v>17</v>
      </c>
      <c r="L7926">
        <v>2023</v>
      </c>
      <c r="M7926" t="s">
        <v>18</v>
      </c>
    </row>
    <row r="7927" spans="1:13" x14ac:dyDescent="0.25">
      <c r="A7927" s="1">
        <v>44951</v>
      </c>
      <c r="B7927" s="2">
        <v>0.67083333333333328</v>
      </c>
      <c r="C7927" t="s">
        <v>25</v>
      </c>
      <c r="D7927" t="s">
        <v>24</v>
      </c>
      <c r="E7927">
        <v>0</v>
      </c>
      <c r="F7927">
        <v>0</v>
      </c>
      <c r="G7927" t="s">
        <v>20</v>
      </c>
      <c r="H7927" t="s">
        <v>223</v>
      </c>
      <c r="I7927">
        <v>5131</v>
      </c>
      <c r="J7927" t="s">
        <v>55</v>
      </c>
      <c r="K7927" t="s">
        <v>56</v>
      </c>
      <c r="L7927">
        <v>2023</v>
      </c>
      <c r="M7927" t="s">
        <v>18</v>
      </c>
    </row>
    <row r="7928" spans="1:13" x14ac:dyDescent="0.25">
      <c r="A7928" s="1">
        <v>44951</v>
      </c>
      <c r="B7928" s="2">
        <v>0.68125000000000002</v>
      </c>
      <c r="C7928" t="s">
        <v>25</v>
      </c>
      <c r="D7928" t="s">
        <v>70</v>
      </c>
      <c r="E7928">
        <v>6</v>
      </c>
      <c r="F7928">
        <v>9</v>
      </c>
      <c r="G7928" t="s">
        <v>32</v>
      </c>
      <c r="H7928" t="s">
        <v>223</v>
      </c>
      <c r="I7928">
        <v>5019</v>
      </c>
      <c r="J7928" t="s">
        <v>16</v>
      </c>
      <c r="K7928" t="s">
        <v>17</v>
      </c>
      <c r="L7928">
        <v>2023</v>
      </c>
      <c r="M7928" t="s">
        <v>18</v>
      </c>
    </row>
    <row r="7929" spans="1:13" x14ac:dyDescent="0.25">
      <c r="A7929" s="1">
        <v>44951</v>
      </c>
      <c r="B7929" s="2">
        <v>0.95625000000000004</v>
      </c>
      <c r="C7929" t="s">
        <v>25</v>
      </c>
      <c r="D7929" t="s">
        <v>79</v>
      </c>
      <c r="E7929">
        <v>6</v>
      </c>
      <c r="F7929">
        <v>11</v>
      </c>
      <c r="G7929" t="s">
        <v>23</v>
      </c>
      <c r="H7929" t="s">
        <v>221</v>
      </c>
      <c r="I7929">
        <v>5406</v>
      </c>
      <c r="J7929" t="s">
        <v>16</v>
      </c>
      <c r="K7929" t="s">
        <v>17</v>
      </c>
      <c r="L7929">
        <v>2023</v>
      </c>
      <c r="M7929" t="s">
        <v>18</v>
      </c>
    </row>
    <row r="7930" spans="1:13" x14ac:dyDescent="0.25">
      <c r="A7930" s="1">
        <v>44952</v>
      </c>
      <c r="B7930" s="2">
        <v>0.44930555555555557</v>
      </c>
      <c r="C7930" t="s">
        <v>33</v>
      </c>
      <c r="D7930" t="s">
        <v>75</v>
      </c>
      <c r="E7930">
        <v>6</v>
      </c>
      <c r="F7930">
        <v>9</v>
      </c>
      <c r="G7930" t="s">
        <v>15</v>
      </c>
      <c r="H7930" t="s">
        <v>221</v>
      </c>
      <c r="I7930">
        <v>5826</v>
      </c>
      <c r="J7930" t="s">
        <v>16</v>
      </c>
      <c r="K7930" t="s">
        <v>17</v>
      </c>
      <c r="L7930">
        <v>2023</v>
      </c>
      <c r="M7930" t="s">
        <v>18</v>
      </c>
    </row>
    <row r="7931" spans="1:13" x14ac:dyDescent="0.25">
      <c r="A7931" s="1">
        <v>44952</v>
      </c>
      <c r="B7931" s="2">
        <v>0.4826388888888889</v>
      </c>
      <c r="C7931" t="s">
        <v>33</v>
      </c>
      <c r="D7931" t="s">
        <v>86</v>
      </c>
      <c r="E7931">
        <v>3</v>
      </c>
      <c r="F7931">
        <v>6</v>
      </c>
      <c r="G7931" t="s">
        <v>20</v>
      </c>
      <c r="H7931" t="s">
        <v>223</v>
      </c>
      <c r="I7931">
        <v>5031</v>
      </c>
      <c r="J7931" t="s">
        <v>16</v>
      </c>
      <c r="K7931" t="s">
        <v>17</v>
      </c>
      <c r="L7931">
        <v>2023</v>
      </c>
      <c r="M7931" t="s">
        <v>18</v>
      </c>
    </row>
    <row r="7932" spans="1:13" x14ac:dyDescent="0.25">
      <c r="A7932" s="1">
        <v>44952</v>
      </c>
      <c r="B7932" s="2">
        <v>0.48680555555555555</v>
      </c>
      <c r="C7932" t="s">
        <v>33</v>
      </c>
      <c r="D7932" t="s">
        <v>118</v>
      </c>
      <c r="E7932">
        <v>18</v>
      </c>
      <c r="F7932">
        <v>21</v>
      </c>
      <c r="G7932" t="s">
        <v>23</v>
      </c>
      <c r="H7932" t="s">
        <v>221</v>
      </c>
      <c r="I7932">
        <v>5716</v>
      </c>
      <c r="J7932" t="s">
        <v>16</v>
      </c>
      <c r="K7932" t="s">
        <v>17</v>
      </c>
      <c r="L7932">
        <v>2023</v>
      </c>
      <c r="M7932" t="s">
        <v>18</v>
      </c>
    </row>
    <row r="7933" spans="1:13" x14ac:dyDescent="0.25">
      <c r="A7933" s="1">
        <v>44952</v>
      </c>
      <c r="B7933" s="2">
        <v>0.52361111111111114</v>
      </c>
      <c r="C7933" t="s">
        <v>33</v>
      </c>
      <c r="D7933" t="s">
        <v>19</v>
      </c>
      <c r="E7933">
        <v>0</v>
      </c>
      <c r="F7933">
        <v>0</v>
      </c>
      <c r="G7933" t="s">
        <v>20</v>
      </c>
      <c r="H7933" t="s">
        <v>223</v>
      </c>
      <c r="I7933">
        <v>5179</v>
      </c>
      <c r="J7933" t="s">
        <v>16</v>
      </c>
      <c r="K7933" t="s">
        <v>17</v>
      </c>
      <c r="L7933">
        <v>2023</v>
      </c>
      <c r="M7933" t="s">
        <v>18</v>
      </c>
    </row>
    <row r="7934" spans="1:13" x14ac:dyDescent="0.25">
      <c r="A7934" s="1">
        <v>44952</v>
      </c>
      <c r="B7934" s="2">
        <v>0.74305555555555558</v>
      </c>
      <c r="C7934" t="s">
        <v>33</v>
      </c>
      <c r="D7934" t="s">
        <v>63</v>
      </c>
      <c r="E7934">
        <v>5</v>
      </c>
      <c r="F7934">
        <v>8</v>
      </c>
      <c r="G7934" t="s">
        <v>15</v>
      </c>
      <c r="H7934" t="s">
        <v>221</v>
      </c>
      <c r="I7934">
        <v>5901</v>
      </c>
      <c r="J7934" t="s">
        <v>16</v>
      </c>
      <c r="K7934" t="s">
        <v>17</v>
      </c>
      <c r="L7934">
        <v>2023</v>
      </c>
      <c r="M7934" t="s">
        <v>18</v>
      </c>
    </row>
    <row r="7935" spans="1:13" x14ac:dyDescent="0.25">
      <c r="A7935" s="1">
        <v>44952</v>
      </c>
      <c r="B7935" s="2">
        <v>0.75208333333333333</v>
      </c>
      <c r="C7935" t="s">
        <v>33</v>
      </c>
      <c r="D7935" t="s">
        <v>71</v>
      </c>
      <c r="E7935">
        <v>0</v>
      </c>
      <c r="F7935">
        <v>0</v>
      </c>
      <c r="G7935" t="s">
        <v>32</v>
      </c>
      <c r="H7935" t="s">
        <v>223</v>
      </c>
      <c r="I7935">
        <v>5080</v>
      </c>
      <c r="J7935" t="s">
        <v>16</v>
      </c>
      <c r="K7935" t="s">
        <v>17</v>
      </c>
      <c r="L7935">
        <v>2023</v>
      </c>
      <c r="M7935" t="s">
        <v>18</v>
      </c>
    </row>
    <row r="7936" spans="1:13" x14ac:dyDescent="0.25">
      <c r="A7936" s="1">
        <v>44952</v>
      </c>
      <c r="B7936" s="2">
        <v>0.76111111111111107</v>
      </c>
      <c r="C7936" t="s">
        <v>33</v>
      </c>
      <c r="D7936" t="s">
        <v>65</v>
      </c>
      <c r="E7936">
        <v>13</v>
      </c>
      <c r="F7936">
        <v>15</v>
      </c>
      <c r="G7936" t="s">
        <v>15</v>
      </c>
      <c r="H7936" t="s">
        <v>221</v>
      </c>
      <c r="I7936">
        <v>5741</v>
      </c>
      <c r="J7936" t="s">
        <v>16</v>
      </c>
      <c r="K7936" t="s">
        <v>17</v>
      </c>
      <c r="L7936">
        <v>2023</v>
      </c>
      <c r="M7936" t="s">
        <v>18</v>
      </c>
    </row>
    <row r="7937" spans="1:13" x14ac:dyDescent="0.25">
      <c r="A7937" s="1">
        <v>44952</v>
      </c>
      <c r="B7937" s="2">
        <v>0.83194444444444449</v>
      </c>
      <c r="C7937" t="s">
        <v>33</v>
      </c>
      <c r="D7937" t="s">
        <v>118</v>
      </c>
      <c r="E7937">
        <v>0</v>
      </c>
      <c r="F7937">
        <v>0</v>
      </c>
      <c r="H7937" t="s">
        <v>221</v>
      </c>
      <c r="I7937">
        <v>5925</v>
      </c>
      <c r="J7937" t="s">
        <v>45</v>
      </c>
      <c r="K7937" t="s">
        <v>46</v>
      </c>
      <c r="L7937">
        <v>2023</v>
      </c>
      <c r="M7937" t="s">
        <v>18</v>
      </c>
    </row>
    <row r="7938" spans="1:13" x14ac:dyDescent="0.25">
      <c r="A7938" s="1">
        <v>44952</v>
      </c>
      <c r="B7938" s="2">
        <v>0.84861111111111109</v>
      </c>
      <c r="C7938" t="s">
        <v>33</v>
      </c>
      <c r="D7938" t="s">
        <v>27</v>
      </c>
      <c r="E7938">
        <v>0</v>
      </c>
      <c r="F7938">
        <v>0</v>
      </c>
      <c r="G7938" t="s">
        <v>15</v>
      </c>
      <c r="H7938" t="s">
        <v>221</v>
      </c>
      <c r="I7938">
        <v>5726</v>
      </c>
      <c r="J7938" t="s">
        <v>16</v>
      </c>
      <c r="K7938" t="s">
        <v>17</v>
      </c>
      <c r="L7938">
        <v>2023</v>
      </c>
      <c r="M7938" t="s">
        <v>18</v>
      </c>
    </row>
    <row r="7939" spans="1:13" x14ac:dyDescent="0.25">
      <c r="A7939" s="1">
        <v>44953</v>
      </c>
      <c r="B7939" s="2">
        <v>0.24930555555555556</v>
      </c>
      <c r="C7939" t="s">
        <v>40</v>
      </c>
      <c r="D7939" t="s">
        <v>43</v>
      </c>
      <c r="E7939">
        <v>4</v>
      </c>
      <c r="F7939">
        <v>0</v>
      </c>
      <c r="G7939" t="s">
        <v>32</v>
      </c>
      <c r="H7939" t="s">
        <v>223</v>
      </c>
      <c r="I7939">
        <v>5013</v>
      </c>
      <c r="J7939" t="s">
        <v>55</v>
      </c>
      <c r="K7939" t="s">
        <v>56</v>
      </c>
      <c r="L7939">
        <v>2023</v>
      </c>
      <c r="M7939" t="s">
        <v>18</v>
      </c>
    </row>
    <row r="7940" spans="1:13" x14ac:dyDescent="0.25">
      <c r="A7940" s="1">
        <v>44953</v>
      </c>
      <c r="B7940" s="2">
        <v>0.31874999999999998</v>
      </c>
      <c r="C7940" t="s">
        <v>40</v>
      </c>
      <c r="D7940" t="s">
        <v>69</v>
      </c>
      <c r="E7940">
        <v>4</v>
      </c>
      <c r="F7940">
        <v>7</v>
      </c>
      <c r="G7940" t="s">
        <v>20</v>
      </c>
      <c r="H7940" t="s">
        <v>223</v>
      </c>
      <c r="I7940">
        <v>5299</v>
      </c>
      <c r="J7940" t="s">
        <v>16</v>
      </c>
      <c r="K7940" t="s">
        <v>17</v>
      </c>
      <c r="L7940">
        <v>2023</v>
      </c>
      <c r="M7940" t="s">
        <v>18</v>
      </c>
    </row>
    <row r="7941" spans="1:13" x14ac:dyDescent="0.25">
      <c r="A7941" s="1">
        <v>44953</v>
      </c>
      <c r="B7941" s="2">
        <v>0.6430555555555556</v>
      </c>
      <c r="C7941" t="s">
        <v>40</v>
      </c>
      <c r="D7941" t="s">
        <v>65</v>
      </c>
      <c r="E7941">
        <v>0</v>
      </c>
      <c r="F7941">
        <v>0</v>
      </c>
      <c r="G7941" t="s">
        <v>23</v>
      </c>
      <c r="H7941" t="s">
        <v>221</v>
      </c>
      <c r="I7941">
        <v>5831</v>
      </c>
      <c r="J7941" t="s">
        <v>16</v>
      </c>
      <c r="K7941" t="s">
        <v>17</v>
      </c>
      <c r="L7941">
        <v>2023</v>
      </c>
      <c r="M7941" t="s">
        <v>18</v>
      </c>
    </row>
    <row r="7942" spans="1:13" x14ac:dyDescent="0.25">
      <c r="A7942" s="1">
        <v>44953</v>
      </c>
      <c r="B7942" s="2">
        <v>0.64444444444444449</v>
      </c>
      <c r="C7942" t="s">
        <v>40</v>
      </c>
      <c r="D7942" t="s">
        <v>103</v>
      </c>
      <c r="E7942">
        <v>10</v>
      </c>
      <c r="F7942">
        <v>13</v>
      </c>
      <c r="G7942" t="s">
        <v>23</v>
      </c>
      <c r="H7942" t="s">
        <v>221</v>
      </c>
      <c r="I7942">
        <v>5786</v>
      </c>
      <c r="J7942" t="s">
        <v>16</v>
      </c>
      <c r="K7942" t="s">
        <v>17</v>
      </c>
      <c r="L7942">
        <v>2023</v>
      </c>
      <c r="M7942" t="s">
        <v>18</v>
      </c>
    </row>
    <row r="7943" spans="1:13" x14ac:dyDescent="0.25">
      <c r="A7943" s="1">
        <v>44953</v>
      </c>
      <c r="B7943" s="2">
        <v>0.67152777777777772</v>
      </c>
      <c r="C7943" t="s">
        <v>40</v>
      </c>
      <c r="D7943" t="s">
        <v>48</v>
      </c>
      <c r="E7943">
        <v>0</v>
      </c>
      <c r="F7943">
        <v>0</v>
      </c>
      <c r="G7943" t="s">
        <v>23</v>
      </c>
      <c r="H7943" t="s">
        <v>221</v>
      </c>
      <c r="I7943">
        <v>5671</v>
      </c>
      <c r="J7943" t="s">
        <v>16</v>
      </c>
      <c r="K7943" t="s">
        <v>17</v>
      </c>
      <c r="L7943">
        <v>2023</v>
      </c>
      <c r="M7943" t="s">
        <v>18</v>
      </c>
    </row>
    <row r="7944" spans="1:13" x14ac:dyDescent="0.25">
      <c r="A7944" s="1">
        <v>44953</v>
      </c>
      <c r="B7944" s="2">
        <v>0.6743055555555556</v>
      </c>
      <c r="C7944" t="s">
        <v>40</v>
      </c>
      <c r="D7944" t="s">
        <v>67</v>
      </c>
      <c r="E7944">
        <v>3</v>
      </c>
      <c r="F7944">
        <v>6</v>
      </c>
      <c r="G7944" t="s">
        <v>15</v>
      </c>
      <c r="H7944" t="s">
        <v>221</v>
      </c>
      <c r="I7944">
        <v>5891</v>
      </c>
      <c r="J7944" t="s">
        <v>16</v>
      </c>
      <c r="K7944" t="s">
        <v>17</v>
      </c>
      <c r="L7944">
        <v>2023</v>
      </c>
      <c r="M7944" t="s">
        <v>18</v>
      </c>
    </row>
    <row r="7945" spans="1:13" x14ac:dyDescent="0.25">
      <c r="A7945" s="1">
        <v>44953</v>
      </c>
      <c r="B7945" s="2">
        <v>0.86736111111111114</v>
      </c>
      <c r="C7945" t="s">
        <v>40</v>
      </c>
      <c r="D7945" t="s">
        <v>71</v>
      </c>
      <c r="E7945">
        <v>0</v>
      </c>
      <c r="F7945">
        <v>0</v>
      </c>
      <c r="G7945" t="s">
        <v>20</v>
      </c>
      <c r="H7945" t="s">
        <v>223</v>
      </c>
      <c r="I7945">
        <v>5139</v>
      </c>
      <c r="J7945" t="s">
        <v>16</v>
      </c>
      <c r="K7945" t="s">
        <v>17</v>
      </c>
      <c r="L7945">
        <v>2023</v>
      </c>
      <c r="M7945" t="s">
        <v>18</v>
      </c>
    </row>
    <row r="7946" spans="1:13" x14ac:dyDescent="0.25">
      <c r="A7946" s="1">
        <v>44954</v>
      </c>
      <c r="B7946" s="2">
        <v>0.57916666666666672</v>
      </c>
      <c r="C7946" t="s">
        <v>50</v>
      </c>
      <c r="D7946" t="s">
        <v>48</v>
      </c>
      <c r="E7946">
        <v>3</v>
      </c>
      <c r="F7946">
        <v>7</v>
      </c>
      <c r="G7946" t="s">
        <v>15</v>
      </c>
      <c r="H7946" t="s">
        <v>221</v>
      </c>
      <c r="I7946">
        <v>5946</v>
      </c>
      <c r="J7946" t="s">
        <v>16</v>
      </c>
      <c r="K7946" t="s">
        <v>17</v>
      </c>
      <c r="L7946">
        <v>2023</v>
      </c>
      <c r="M7946" t="s">
        <v>18</v>
      </c>
    </row>
    <row r="7947" spans="1:13" x14ac:dyDescent="0.25">
      <c r="A7947" s="1">
        <v>44954</v>
      </c>
      <c r="B7947" s="2">
        <v>0.69166666666666665</v>
      </c>
      <c r="C7947" t="s">
        <v>50</v>
      </c>
      <c r="D7947" t="s">
        <v>34</v>
      </c>
      <c r="E7947">
        <v>3</v>
      </c>
      <c r="F7947">
        <v>7</v>
      </c>
      <c r="G7947" t="s">
        <v>15</v>
      </c>
      <c r="H7947" t="s">
        <v>221</v>
      </c>
      <c r="I7947">
        <v>6116</v>
      </c>
      <c r="J7947" t="s">
        <v>16</v>
      </c>
      <c r="K7947" t="s">
        <v>17</v>
      </c>
      <c r="L7947">
        <v>2023</v>
      </c>
      <c r="M7947" t="s">
        <v>18</v>
      </c>
    </row>
    <row r="7948" spans="1:13" x14ac:dyDescent="0.25">
      <c r="A7948" s="1">
        <v>44954</v>
      </c>
      <c r="B7948" s="2">
        <v>0.69722222222222219</v>
      </c>
      <c r="C7948" t="s">
        <v>50</v>
      </c>
      <c r="D7948" t="s">
        <v>149</v>
      </c>
      <c r="E7948">
        <v>4</v>
      </c>
      <c r="F7948">
        <v>8</v>
      </c>
      <c r="G7948" t="s">
        <v>32</v>
      </c>
      <c r="H7948" t="s">
        <v>223</v>
      </c>
      <c r="I7948">
        <v>5004</v>
      </c>
      <c r="J7948" t="s">
        <v>16</v>
      </c>
      <c r="K7948" t="s">
        <v>17</v>
      </c>
      <c r="L7948">
        <v>2023</v>
      </c>
      <c r="M7948" t="s">
        <v>18</v>
      </c>
    </row>
    <row r="7949" spans="1:13" x14ac:dyDescent="0.25">
      <c r="A7949" s="1">
        <v>44954</v>
      </c>
      <c r="B7949" s="2">
        <v>0.92986111111111114</v>
      </c>
      <c r="C7949" t="s">
        <v>50</v>
      </c>
      <c r="D7949" t="s">
        <v>34</v>
      </c>
      <c r="E7949">
        <v>4</v>
      </c>
      <c r="F7949">
        <v>9</v>
      </c>
      <c r="G7949" t="s">
        <v>23</v>
      </c>
      <c r="H7949" t="s">
        <v>221</v>
      </c>
      <c r="I7949">
        <v>5591</v>
      </c>
      <c r="J7949" t="s">
        <v>16</v>
      </c>
      <c r="K7949" t="s">
        <v>17</v>
      </c>
      <c r="L7949">
        <v>2023</v>
      </c>
      <c r="M7949" t="s">
        <v>18</v>
      </c>
    </row>
    <row r="7950" spans="1:13" x14ac:dyDescent="0.25">
      <c r="A7950" s="1">
        <v>44954</v>
      </c>
      <c r="B7950" s="2">
        <v>1.1805555555555555E-2</v>
      </c>
      <c r="C7950" t="s">
        <v>50</v>
      </c>
      <c r="D7950" t="s">
        <v>98</v>
      </c>
      <c r="E7950">
        <v>8</v>
      </c>
      <c r="F7950">
        <v>14</v>
      </c>
      <c r="G7950" t="s">
        <v>20</v>
      </c>
      <c r="H7950" t="s">
        <v>223</v>
      </c>
      <c r="I7950">
        <v>5303</v>
      </c>
      <c r="J7950" t="s">
        <v>55</v>
      </c>
      <c r="K7950" t="s">
        <v>56</v>
      </c>
      <c r="L7950">
        <v>2023</v>
      </c>
      <c r="M7950" t="s">
        <v>18</v>
      </c>
    </row>
    <row r="7951" spans="1:13" x14ac:dyDescent="0.25">
      <c r="A7951" s="1">
        <v>44954</v>
      </c>
      <c r="B7951" s="2">
        <v>4.8611111111111112E-2</v>
      </c>
      <c r="C7951" t="s">
        <v>50</v>
      </c>
      <c r="D7951" t="s">
        <v>34</v>
      </c>
      <c r="E7951">
        <v>0</v>
      </c>
      <c r="F7951">
        <v>0</v>
      </c>
      <c r="G7951" t="s">
        <v>15</v>
      </c>
      <c r="H7951" t="s">
        <v>221</v>
      </c>
      <c r="I7951">
        <v>6051</v>
      </c>
      <c r="J7951" t="s">
        <v>16</v>
      </c>
      <c r="K7951" t="s">
        <v>17</v>
      </c>
      <c r="L7951">
        <v>2023</v>
      </c>
      <c r="M7951" t="s">
        <v>18</v>
      </c>
    </row>
    <row r="7952" spans="1:13" x14ac:dyDescent="0.25">
      <c r="A7952" s="1">
        <v>44954</v>
      </c>
      <c r="B7952" s="2">
        <v>7.8472222222222221E-2</v>
      </c>
      <c r="C7952" t="s">
        <v>50</v>
      </c>
      <c r="D7952" t="s">
        <v>78</v>
      </c>
      <c r="E7952">
        <v>7</v>
      </c>
      <c r="F7952">
        <v>13</v>
      </c>
      <c r="G7952" t="s">
        <v>20</v>
      </c>
      <c r="H7952" t="s">
        <v>223</v>
      </c>
      <c r="I7952">
        <v>5269</v>
      </c>
      <c r="J7952" t="s">
        <v>16</v>
      </c>
      <c r="K7952" t="s">
        <v>17</v>
      </c>
      <c r="L7952">
        <v>2023</v>
      </c>
      <c r="M7952" t="s">
        <v>18</v>
      </c>
    </row>
    <row r="7953" spans="1:13" x14ac:dyDescent="0.25">
      <c r="A7953" s="1">
        <v>44955</v>
      </c>
      <c r="B7953" s="2">
        <v>0.95486111111111116</v>
      </c>
      <c r="C7953" t="s">
        <v>53</v>
      </c>
      <c r="D7953" t="s">
        <v>60</v>
      </c>
      <c r="E7953">
        <v>22</v>
      </c>
      <c r="F7953">
        <v>28</v>
      </c>
      <c r="G7953" t="s">
        <v>23</v>
      </c>
      <c r="H7953" t="s">
        <v>224</v>
      </c>
      <c r="I7953">
        <v>3004</v>
      </c>
      <c r="J7953" t="s">
        <v>61</v>
      </c>
      <c r="K7953" t="s">
        <v>17</v>
      </c>
      <c r="L7953">
        <v>2023</v>
      </c>
      <c r="M7953" t="s">
        <v>18</v>
      </c>
    </row>
    <row r="7954" spans="1:13" x14ac:dyDescent="0.25">
      <c r="A7954" s="1">
        <v>44955</v>
      </c>
      <c r="B7954" s="2">
        <v>0.47569444444444442</v>
      </c>
      <c r="C7954" t="s">
        <v>53</v>
      </c>
      <c r="D7954" t="s">
        <v>113</v>
      </c>
      <c r="E7954">
        <v>16</v>
      </c>
      <c r="F7954">
        <v>20</v>
      </c>
      <c r="G7954" t="s">
        <v>15</v>
      </c>
      <c r="H7954" t="s">
        <v>221</v>
      </c>
      <c r="I7954">
        <v>6126</v>
      </c>
      <c r="J7954" t="s">
        <v>16</v>
      </c>
      <c r="K7954" t="s">
        <v>17</v>
      </c>
      <c r="L7954">
        <v>2023</v>
      </c>
      <c r="M7954" t="s">
        <v>18</v>
      </c>
    </row>
    <row r="7955" spans="1:13" x14ac:dyDescent="0.25">
      <c r="A7955" s="1">
        <v>44955</v>
      </c>
      <c r="B7955" s="2">
        <v>0.86805555555555558</v>
      </c>
      <c r="C7955" t="s">
        <v>53</v>
      </c>
      <c r="D7955" t="s">
        <v>26</v>
      </c>
      <c r="E7955">
        <v>5</v>
      </c>
      <c r="F7955">
        <v>11</v>
      </c>
      <c r="G7955" t="s">
        <v>32</v>
      </c>
      <c r="H7955" t="s">
        <v>223</v>
      </c>
      <c r="I7955">
        <v>5094</v>
      </c>
      <c r="J7955" t="s">
        <v>16</v>
      </c>
      <c r="K7955" t="s">
        <v>17</v>
      </c>
      <c r="L7955">
        <v>2023</v>
      </c>
      <c r="M7955" t="s">
        <v>18</v>
      </c>
    </row>
    <row r="7956" spans="1:13" x14ac:dyDescent="0.25">
      <c r="A7956" s="1">
        <v>44955</v>
      </c>
      <c r="B7956" s="2">
        <v>0.87083333333333335</v>
      </c>
      <c r="C7956" t="s">
        <v>53</v>
      </c>
      <c r="D7956" t="s">
        <v>36</v>
      </c>
      <c r="E7956">
        <v>5</v>
      </c>
      <c r="F7956">
        <v>11</v>
      </c>
      <c r="G7956" t="s">
        <v>15</v>
      </c>
      <c r="H7956" t="s">
        <v>221</v>
      </c>
      <c r="I7956">
        <v>5441</v>
      </c>
      <c r="J7956" t="s">
        <v>16</v>
      </c>
      <c r="K7956" t="s">
        <v>17</v>
      </c>
      <c r="L7956">
        <v>2023</v>
      </c>
      <c r="M7956" t="s">
        <v>18</v>
      </c>
    </row>
    <row r="7957" spans="1:13" x14ac:dyDescent="0.25">
      <c r="A7957" s="1">
        <v>44955</v>
      </c>
      <c r="B7957" s="2">
        <v>0.89652777777777781</v>
      </c>
      <c r="C7957" t="s">
        <v>53</v>
      </c>
      <c r="D7957" t="s">
        <v>54</v>
      </c>
      <c r="E7957">
        <v>0</v>
      </c>
      <c r="F7957">
        <v>0</v>
      </c>
      <c r="G7957" t="s">
        <v>15</v>
      </c>
      <c r="H7957" t="s">
        <v>221</v>
      </c>
      <c r="I7957">
        <v>5971</v>
      </c>
      <c r="J7957" t="s">
        <v>16</v>
      </c>
      <c r="K7957" t="s">
        <v>17</v>
      </c>
      <c r="L7957">
        <v>2023</v>
      </c>
      <c r="M7957" t="s">
        <v>18</v>
      </c>
    </row>
    <row r="7958" spans="1:13" x14ac:dyDescent="0.25">
      <c r="A7958" s="1">
        <v>44955</v>
      </c>
      <c r="B7958" s="2">
        <v>0.92361111111111116</v>
      </c>
      <c r="C7958" t="s">
        <v>53</v>
      </c>
      <c r="D7958" t="s">
        <v>52</v>
      </c>
      <c r="E7958">
        <v>0</v>
      </c>
      <c r="F7958">
        <v>0</v>
      </c>
      <c r="G7958" t="s">
        <v>15</v>
      </c>
      <c r="H7958" t="s">
        <v>221</v>
      </c>
      <c r="I7958">
        <v>5636</v>
      </c>
      <c r="J7958" t="s">
        <v>16</v>
      </c>
      <c r="K7958" t="s">
        <v>17</v>
      </c>
      <c r="L7958">
        <v>2023</v>
      </c>
      <c r="M7958" t="s">
        <v>18</v>
      </c>
    </row>
    <row r="7959" spans="1:13" x14ac:dyDescent="0.25">
      <c r="A7959" s="1">
        <v>44955</v>
      </c>
      <c r="B7959" s="2">
        <v>0.92986111111111114</v>
      </c>
      <c r="C7959" t="s">
        <v>53</v>
      </c>
      <c r="D7959" t="s">
        <v>86</v>
      </c>
      <c r="E7959">
        <v>26</v>
      </c>
      <c r="F7959">
        <v>32</v>
      </c>
      <c r="G7959" t="s">
        <v>32</v>
      </c>
      <c r="H7959" t="s">
        <v>223</v>
      </c>
      <c r="I7959">
        <v>5150</v>
      </c>
      <c r="J7959" t="s">
        <v>55</v>
      </c>
      <c r="K7959" t="s">
        <v>56</v>
      </c>
      <c r="L7959">
        <v>2023</v>
      </c>
      <c r="M7959" t="s">
        <v>18</v>
      </c>
    </row>
    <row r="7960" spans="1:13" x14ac:dyDescent="0.25">
      <c r="A7960" s="1">
        <v>44955</v>
      </c>
      <c r="B7960" s="2">
        <v>0.98750000000000004</v>
      </c>
      <c r="C7960" t="s">
        <v>53</v>
      </c>
      <c r="D7960" t="s">
        <v>86</v>
      </c>
      <c r="E7960">
        <v>6</v>
      </c>
      <c r="F7960">
        <v>12</v>
      </c>
      <c r="G7960" t="s">
        <v>32</v>
      </c>
      <c r="H7960" t="s">
        <v>223</v>
      </c>
      <c r="I7960">
        <v>5060</v>
      </c>
      <c r="J7960" t="s">
        <v>55</v>
      </c>
      <c r="K7960" t="s">
        <v>56</v>
      </c>
      <c r="L7960">
        <v>2023</v>
      </c>
      <c r="M7960" t="s">
        <v>18</v>
      </c>
    </row>
    <row r="7961" spans="1:13" x14ac:dyDescent="0.25">
      <c r="A7961" s="1">
        <v>44956</v>
      </c>
      <c r="B7961" s="2">
        <v>0.4465277777777778</v>
      </c>
      <c r="C7961" t="s">
        <v>13</v>
      </c>
      <c r="D7961" t="s">
        <v>26</v>
      </c>
      <c r="E7961">
        <v>4</v>
      </c>
      <c r="F7961">
        <v>7</v>
      </c>
      <c r="G7961" t="s">
        <v>20</v>
      </c>
      <c r="H7961" t="s">
        <v>223</v>
      </c>
      <c r="I7961">
        <v>5217</v>
      </c>
      <c r="J7961" t="s">
        <v>16</v>
      </c>
      <c r="K7961" t="s">
        <v>17</v>
      </c>
      <c r="L7961">
        <v>2023</v>
      </c>
      <c r="M7961" t="s">
        <v>18</v>
      </c>
    </row>
    <row r="7962" spans="1:13" x14ac:dyDescent="0.25">
      <c r="A7962" s="1">
        <v>44956</v>
      </c>
      <c r="B7962" s="2">
        <v>0.46388888888888891</v>
      </c>
      <c r="C7962" t="s">
        <v>13</v>
      </c>
      <c r="D7962" t="s">
        <v>74</v>
      </c>
      <c r="E7962">
        <v>0</v>
      </c>
      <c r="F7962">
        <v>0</v>
      </c>
      <c r="G7962" t="s">
        <v>32</v>
      </c>
      <c r="H7962" t="s">
        <v>223</v>
      </c>
      <c r="I7962">
        <v>5101</v>
      </c>
      <c r="J7962" t="s">
        <v>16</v>
      </c>
      <c r="K7962" t="s">
        <v>17</v>
      </c>
      <c r="L7962">
        <v>2023</v>
      </c>
      <c r="M7962" t="s">
        <v>18</v>
      </c>
    </row>
    <row r="7963" spans="1:13" x14ac:dyDescent="0.25">
      <c r="A7963" s="1">
        <v>44956</v>
      </c>
      <c r="B7963" s="2">
        <v>0.47430555555555554</v>
      </c>
      <c r="C7963" t="s">
        <v>13</v>
      </c>
      <c r="D7963" t="s">
        <v>74</v>
      </c>
      <c r="E7963">
        <v>0</v>
      </c>
      <c r="F7963">
        <v>0</v>
      </c>
      <c r="G7963" t="s">
        <v>20</v>
      </c>
      <c r="H7963" t="s">
        <v>223</v>
      </c>
      <c r="I7963">
        <v>5180</v>
      </c>
      <c r="J7963" t="s">
        <v>16</v>
      </c>
      <c r="K7963" t="s">
        <v>17</v>
      </c>
      <c r="L7963">
        <v>2023</v>
      </c>
      <c r="M7963" t="s">
        <v>18</v>
      </c>
    </row>
    <row r="7964" spans="1:13" x14ac:dyDescent="0.25">
      <c r="A7964" s="1">
        <v>44956</v>
      </c>
      <c r="B7964" s="2">
        <v>0.50972222222222219</v>
      </c>
      <c r="C7964" t="s">
        <v>13</v>
      </c>
      <c r="D7964" t="s">
        <v>85</v>
      </c>
      <c r="E7964">
        <v>18</v>
      </c>
      <c r="F7964">
        <v>21</v>
      </c>
      <c r="G7964" t="s">
        <v>15</v>
      </c>
      <c r="H7964" t="s">
        <v>221</v>
      </c>
      <c r="I7964">
        <v>5621</v>
      </c>
      <c r="J7964" t="s">
        <v>55</v>
      </c>
      <c r="K7964" t="s">
        <v>56</v>
      </c>
      <c r="L7964">
        <v>2023</v>
      </c>
      <c r="M7964" t="s">
        <v>18</v>
      </c>
    </row>
    <row r="7965" spans="1:13" x14ac:dyDescent="0.25">
      <c r="A7965" s="1">
        <v>44956</v>
      </c>
      <c r="B7965" s="2">
        <v>0.5131944444444444</v>
      </c>
      <c r="C7965" t="s">
        <v>13</v>
      </c>
      <c r="D7965" t="s">
        <v>85</v>
      </c>
      <c r="E7965">
        <v>3</v>
      </c>
      <c r="F7965">
        <v>6</v>
      </c>
      <c r="G7965" t="s">
        <v>23</v>
      </c>
      <c r="H7965" t="s">
        <v>221</v>
      </c>
      <c r="I7965">
        <v>5671</v>
      </c>
      <c r="J7965" t="s">
        <v>55</v>
      </c>
      <c r="K7965" t="s">
        <v>56</v>
      </c>
      <c r="L7965">
        <v>2023</v>
      </c>
      <c r="M7965" t="s">
        <v>18</v>
      </c>
    </row>
    <row r="7966" spans="1:13" x14ac:dyDescent="0.25">
      <c r="A7966" s="1">
        <v>44956</v>
      </c>
      <c r="B7966" s="2">
        <v>0.52222222222222225</v>
      </c>
      <c r="C7966" t="s">
        <v>13</v>
      </c>
      <c r="D7966" t="s">
        <v>65</v>
      </c>
      <c r="E7966">
        <v>0</v>
      </c>
      <c r="F7966">
        <v>0</v>
      </c>
      <c r="G7966" t="s">
        <v>15</v>
      </c>
      <c r="H7966" t="s">
        <v>221</v>
      </c>
      <c r="I7966">
        <v>5731</v>
      </c>
      <c r="J7966" t="s">
        <v>16</v>
      </c>
      <c r="K7966" t="s">
        <v>17</v>
      </c>
      <c r="L7966">
        <v>2023</v>
      </c>
      <c r="M7966" t="s">
        <v>18</v>
      </c>
    </row>
    <row r="7967" spans="1:13" x14ac:dyDescent="0.25">
      <c r="A7967" s="1">
        <v>44956</v>
      </c>
      <c r="B7967" s="2">
        <v>0.52708333333333335</v>
      </c>
      <c r="C7967" t="s">
        <v>13</v>
      </c>
      <c r="D7967" t="s">
        <v>28</v>
      </c>
      <c r="E7967">
        <v>7</v>
      </c>
      <c r="F7967">
        <v>10</v>
      </c>
      <c r="G7967" t="s">
        <v>20</v>
      </c>
      <c r="H7967" t="s">
        <v>221</v>
      </c>
      <c r="I7967">
        <v>5091</v>
      </c>
      <c r="J7967" t="s">
        <v>55</v>
      </c>
      <c r="K7967" t="s">
        <v>56</v>
      </c>
      <c r="L7967">
        <v>2023</v>
      </c>
      <c r="M7967" t="s">
        <v>18</v>
      </c>
    </row>
    <row r="7968" spans="1:13" x14ac:dyDescent="0.25">
      <c r="A7968" s="1">
        <v>44956</v>
      </c>
      <c r="B7968" s="2">
        <v>0.53541666666666665</v>
      </c>
      <c r="C7968" t="s">
        <v>13</v>
      </c>
      <c r="D7968" t="s">
        <v>88</v>
      </c>
      <c r="E7968">
        <v>7</v>
      </c>
      <c r="F7968">
        <v>10</v>
      </c>
      <c r="G7968" t="s">
        <v>15</v>
      </c>
      <c r="H7968" t="s">
        <v>221</v>
      </c>
      <c r="I7968">
        <v>5746</v>
      </c>
      <c r="J7968" t="s">
        <v>16</v>
      </c>
      <c r="K7968" t="s">
        <v>17</v>
      </c>
      <c r="L7968">
        <v>2023</v>
      </c>
      <c r="M7968" t="s">
        <v>18</v>
      </c>
    </row>
    <row r="7969" spans="1:13" x14ac:dyDescent="0.25">
      <c r="A7969" s="1">
        <v>44956</v>
      </c>
      <c r="B7969" s="2">
        <v>0.63263888888888886</v>
      </c>
      <c r="C7969" t="s">
        <v>13</v>
      </c>
      <c r="D7969" t="s">
        <v>75</v>
      </c>
      <c r="E7969">
        <v>3</v>
      </c>
      <c r="F7969">
        <v>6</v>
      </c>
      <c r="G7969" t="s">
        <v>15</v>
      </c>
      <c r="H7969" t="s">
        <v>221</v>
      </c>
      <c r="I7969">
        <v>6101</v>
      </c>
      <c r="J7969" t="s">
        <v>16</v>
      </c>
      <c r="K7969" t="s">
        <v>17</v>
      </c>
      <c r="L7969">
        <v>2023</v>
      </c>
      <c r="M7969" t="s">
        <v>18</v>
      </c>
    </row>
    <row r="7970" spans="1:13" x14ac:dyDescent="0.25">
      <c r="A7970" s="1">
        <v>44956</v>
      </c>
      <c r="B7970" s="2">
        <v>0.75902777777777775</v>
      </c>
      <c r="C7970" t="s">
        <v>13</v>
      </c>
      <c r="D7970" t="s">
        <v>96</v>
      </c>
      <c r="E7970">
        <v>15</v>
      </c>
      <c r="F7970">
        <v>18</v>
      </c>
      <c r="G7970" t="s">
        <v>20</v>
      </c>
      <c r="H7970" t="s">
        <v>223</v>
      </c>
      <c r="I7970">
        <v>5156</v>
      </c>
      <c r="J7970" t="s">
        <v>16</v>
      </c>
      <c r="K7970" t="s">
        <v>17</v>
      </c>
      <c r="L7970">
        <v>2023</v>
      </c>
      <c r="M7970" t="s">
        <v>18</v>
      </c>
    </row>
    <row r="7971" spans="1:13" x14ac:dyDescent="0.25">
      <c r="A7971" s="1">
        <v>44956</v>
      </c>
      <c r="B7971" s="2">
        <v>0.77083333333333337</v>
      </c>
      <c r="C7971" t="s">
        <v>13</v>
      </c>
      <c r="D7971" t="s">
        <v>113</v>
      </c>
      <c r="E7971">
        <v>5</v>
      </c>
      <c r="F7971">
        <v>8</v>
      </c>
      <c r="G7971" t="s">
        <v>23</v>
      </c>
      <c r="H7971" t="s">
        <v>221</v>
      </c>
      <c r="I7971">
        <v>6086</v>
      </c>
      <c r="J7971" t="s">
        <v>16</v>
      </c>
      <c r="K7971" t="s">
        <v>17</v>
      </c>
      <c r="L7971">
        <v>2023</v>
      </c>
      <c r="M7971" t="s">
        <v>18</v>
      </c>
    </row>
    <row r="7972" spans="1:13" x14ac:dyDescent="0.25">
      <c r="A7972" s="1">
        <v>44956</v>
      </c>
      <c r="B7972" s="2">
        <v>4.8611111111111112E-3</v>
      </c>
      <c r="C7972" t="s">
        <v>13</v>
      </c>
      <c r="D7972" t="s">
        <v>80</v>
      </c>
      <c r="E7972">
        <v>0</v>
      </c>
      <c r="F7972">
        <v>0</v>
      </c>
      <c r="G7972" t="s">
        <v>20</v>
      </c>
      <c r="H7972" t="s">
        <v>223</v>
      </c>
      <c r="I7972">
        <v>5172</v>
      </c>
      <c r="J7972" t="s">
        <v>38</v>
      </c>
      <c r="K7972" t="s">
        <v>39</v>
      </c>
      <c r="L7972">
        <v>2023</v>
      </c>
      <c r="M7972" t="s">
        <v>18</v>
      </c>
    </row>
    <row r="7973" spans="1:13" x14ac:dyDescent="0.25">
      <c r="A7973" s="1">
        <v>44957</v>
      </c>
      <c r="B7973" s="2">
        <v>0.27083333333333331</v>
      </c>
      <c r="C7973" t="s">
        <v>21</v>
      </c>
      <c r="D7973" t="s">
        <v>28</v>
      </c>
      <c r="E7973">
        <v>0</v>
      </c>
      <c r="F7973">
        <v>0</v>
      </c>
      <c r="G7973" t="s">
        <v>20</v>
      </c>
      <c r="H7973" t="s">
        <v>223</v>
      </c>
      <c r="I7973">
        <v>5366</v>
      </c>
      <c r="J7973" t="s">
        <v>91</v>
      </c>
      <c r="K7973" t="s">
        <v>92</v>
      </c>
      <c r="L7973">
        <v>2023</v>
      </c>
      <c r="M7973" t="s">
        <v>18</v>
      </c>
    </row>
    <row r="7974" spans="1:13" x14ac:dyDescent="0.25">
      <c r="A7974" s="1">
        <v>44957</v>
      </c>
      <c r="B7974" s="2">
        <v>0.33611111111111114</v>
      </c>
      <c r="C7974" t="s">
        <v>21</v>
      </c>
      <c r="D7974" t="s">
        <v>54</v>
      </c>
      <c r="E7974">
        <v>19</v>
      </c>
      <c r="F7974">
        <v>22</v>
      </c>
      <c r="G7974" t="s">
        <v>15</v>
      </c>
      <c r="H7974" t="s">
        <v>221</v>
      </c>
      <c r="I7974">
        <v>6121</v>
      </c>
      <c r="J7974" t="s">
        <v>55</v>
      </c>
      <c r="K7974" t="s">
        <v>56</v>
      </c>
      <c r="L7974">
        <v>2023</v>
      </c>
      <c r="M7974" t="s">
        <v>18</v>
      </c>
    </row>
    <row r="7975" spans="1:13" x14ac:dyDescent="0.25">
      <c r="A7975" s="1">
        <v>44957</v>
      </c>
      <c r="B7975" s="2">
        <v>0.49375000000000002</v>
      </c>
      <c r="C7975" t="s">
        <v>21</v>
      </c>
      <c r="D7975" t="s">
        <v>26</v>
      </c>
      <c r="E7975">
        <v>0</v>
      </c>
      <c r="F7975">
        <v>0</v>
      </c>
      <c r="G7975" t="s">
        <v>32</v>
      </c>
      <c r="H7975" t="s">
        <v>223</v>
      </c>
      <c r="I7975">
        <v>5187</v>
      </c>
      <c r="J7975" t="s">
        <v>16</v>
      </c>
      <c r="K7975" t="s">
        <v>17</v>
      </c>
      <c r="L7975">
        <v>2023</v>
      </c>
      <c r="M7975" t="s">
        <v>18</v>
      </c>
    </row>
    <row r="7976" spans="1:13" x14ac:dyDescent="0.25">
      <c r="A7976" s="1">
        <v>44957</v>
      </c>
      <c r="B7976" s="2">
        <v>0.54652777777777772</v>
      </c>
      <c r="C7976" t="s">
        <v>21</v>
      </c>
      <c r="D7976" t="s">
        <v>43</v>
      </c>
      <c r="E7976">
        <v>0</v>
      </c>
      <c r="F7976">
        <v>0</v>
      </c>
      <c r="G7976" t="s">
        <v>20</v>
      </c>
      <c r="H7976" t="s">
        <v>223</v>
      </c>
      <c r="I7976">
        <v>5211</v>
      </c>
      <c r="J7976" t="s">
        <v>29</v>
      </c>
      <c r="K7976" t="s">
        <v>30</v>
      </c>
      <c r="L7976">
        <v>2023</v>
      </c>
      <c r="M7976" t="s">
        <v>18</v>
      </c>
    </row>
    <row r="7977" spans="1:13" x14ac:dyDescent="0.25">
      <c r="A7977" s="1">
        <v>44957</v>
      </c>
      <c r="B7977" s="2">
        <v>0.67569444444444449</v>
      </c>
      <c r="C7977" t="s">
        <v>21</v>
      </c>
      <c r="D7977" t="s">
        <v>65</v>
      </c>
      <c r="E7977">
        <v>6</v>
      </c>
      <c r="F7977">
        <v>9</v>
      </c>
      <c r="G7977" t="s">
        <v>23</v>
      </c>
      <c r="H7977" t="s">
        <v>221</v>
      </c>
      <c r="I7977">
        <v>5446</v>
      </c>
      <c r="J7977" t="s">
        <v>16</v>
      </c>
      <c r="K7977" t="s">
        <v>17</v>
      </c>
      <c r="L7977">
        <v>2023</v>
      </c>
      <c r="M7977" t="s">
        <v>18</v>
      </c>
    </row>
    <row r="7978" spans="1:13" x14ac:dyDescent="0.25">
      <c r="A7978" s="1">
        <v>44957</v>
      </c>
      <c r="B7978" s="2">
        <v>0.68541666666666667</v>
      </c>
      <c r="C7978" t="s">
        <v>21</v>
      </c>
      <c r="D7978" t="s">
        <v>51</v>
      </c>
      <c r="E7978">
        <v>0</v>
      </c>
      <c r="F7978">
        <v>0</v>
      </c>
      <c r="G7978" t="s">
        <v>32</v>
      </c>
      <c r="H7978" t="s">
        <v>223</v>
      </c>
      <c r="I7978">
        <v>5223</v>
      </c>
      <c r="J7978" t="s">
        <v>16</v>
      </c>
      <c r="K7978" t="s">
        <v>17</v>
      </c>
      <c r="L7978">
        <v>2023</v>
      </c>
      <c r="M7978" t="s">
        <v>18</v>
      </c>
    </row>
    <row r="7979" spans="1:13" x14ac:dyDescent="0.25">
      <c r="A7979" s="1">
        <v>44957</v>
      </c>
      <c r="B7979" s="2">
        <v>0.71388888888888891</v>
      </c>
      <c r="C7979" t="s">
        <v>21</v>
      </c>
      <c r="D7979" t="s">
        <v>116</v>
      </c>
      <c r="E7979">
        <v>3</v>
      </c>
      <c r="F7979">
        <v>6</v>
      </c>
      <c r="G7979" t="s">
        <v>20</v>
      </c>
      <c r="H7979" t="s">
        <v>223</v>
      </c>
      <c r="I7979">
        <v>5233</v>
      </c>
      <c r="J7979" t="s">
        <v>16</v>
      </c>
      <c r="K7979" t="s">
        <v>17</v>
      </c>
      <c r="L7979">
        <v>2023</v>
      </c>
      <c r="M7979" t="s">
        <v>18</v>
      </c>
    </row>
    <row r="7980" spans="1:13" x14ac:dyDescent="0.25">
      <c r="A7980" s="1">
        <v>44957</v>
      </c>
      <c r="B7980" s="2">
        <v>0.73055555555555551</v>
      </c>
      <c r="C7980" t="s">
        <v>21</v>
      </c>
      <c r="D7980" t="s">
        <v>82</v>
      </c>
      <c r="E7980">
        <v>0</v>
      </c>
      <c r="F7980">
        <v>0</v>
      </c>
      <c r="G7980" t="s">
        <v>20</v>
      </c>
      <c r="H7980" t="s">
        <v>223</v>
      </c>
      <c r="I7980">
        <v>5113</v>
      </c>
      <c r="J7980" t="s">
        <v>16</v>
      </c>
      <c r="K7980" t="s">
        <v>17</v>
      </c>
      <c r="L7980">
        <v>2023</v>
      </c>
      <c r="M7980" t="s">
        <v>18</v>
      </c>
    </row>
    <row r="7981" spans="1:13" x14ac:dyDescent="0.25">
      <c r="A7981" s="1">
        <v>44957</v>
      </c>
      <c r="B7981" s="2">
        <v>0.74097222222222225</v>
      </c>
      <c r="C7981" t="s">
        <v>21</v>
      </c>
      <c r="D7981" t="s">
        <v>105</v>
      </c>
      <c r="E7981">
        <v>4</v>
      </c>
      <c r="F7981">
        <v>7</v>
      </c>
      <c r="G7981" t="s">
        <v>15</v>
      </c>
      <c r="H7981" t="s">
        <v>221</v>
      </c>
      <c r="I7981">
        <v>5431</v>
      </c>
      <c r="J7981" t="s">
        <v>16</v>
      </c>
      <c r="K7981" t="s">
        <v>17</v>
      </c>
      <c r="L7981">
        <v>2023</v>
      </c>
      <c r="M7981" t="s">
        <v>18</v>
      </c>
    </row>
    <row r="7982" spans="1:13" x14ac:dyDescent="0.25">
      <c r="A7982" s="1">
        <v>44957</v>
      </c>
      <c r="B7982" s="2">
        <v>0.75972222222222219</v>
      </c>
      <c r="C7982" t="s">
        <v>21</v>
      </c>
      <c r="D7982" t="s">
        <v>70</v>
      </c>
      <c r="E7982">
        <v>13</v>
      </c>
      <c r="F7982">
        <v>16</v>
      </c>
      <c r="G7982" t="s">
        <v>20</v>
      </c>
      <c r="H7982" t="s">
        <v>223</v>
      </c>
      <c r="I7982">
        <v>5024</v>
      </c>
      <c r="J7982" t="s">
        <v>16</v>
      </c>
      <c r="K7982" t="s">
        <v>17</v>
      </c>
      <c r="L7982">
        <v>2023</v>
      </c>
      <c r="M7982" t="s">
        <v>18</v>
      </c>
    </row>
    <row r="7983" spans="1:13" x14ac:dyDescent="0.25">
      <c r="A7983" s="1">
        <v>44957</v>
      </c>
      <c r="B7983" s="2">
        <v>0.76180555555555551</v>
      </c>
      <c r="C7983" t="s">
        <v>21</v>
      </c>
      <c r="D7983" t="s">
        <v>86</v>
      </c>
      <c r="E7983">
        <v>0</v>
      </c>
      <c r="F7983">
        <v>0</v>
      </c>
      <c r="G7983" t="s">
        <v>32</v>
      </c>
      <c r="H7983" t="s">
        <v>223</v>
      </c>
      <c r="I7983">
        <v>5144</v>
      </c>
      <c r="J7983" t="s">
        <v>16</v>
      </c>
      <c r="K7983" t="s">
        <v>17</v>
      </c>
      <c r="L7983">
        <v>2023</v>
      </c>
      <c r="M7983" t="s">
        <v>18</v>
      </c>
    </row>
    <row r="7984" spans="1:13" x14ac:dyDescent="0.25">
      <c r="A7984" s="1">
        <v>44957</v>
      </c>
      <c r="B7984" s="2">
        <v>0.81458333333333333</v>
      </c>
      <c r="C7984" t="s">
        <v>21</v>
      </c>
      <c r="D7984" t="s">
        <v>49</v>
      </c>
      <c r="E7984">
        <v>3</v>
      </c>
      <c r="F7984">
        <v>6</v>
      </c>
      <c r="G7984" t="s">
        <v>23</v>
      </c>
      <c r="H7984" t="s">
        <v>221</v>
      </c>
      <c r="I7984">
        <v>6096</v>
      </c>
      <c r="J7984" t="s">
        <v>16</v>
      </c>
      <c r="K7984" t="s">
        <v>17</v>
      </c>
      <c r="L7984">
        <v>2023</v>
      </c>
      <c r="M7984" t="s">
        <v>18</v>
      </c>
    </row>
    <row r="7985" spans="1:13" x14ac:dyDescent="0.25">
      <c r="A7985" s="1">
        <v>44957</v>
      </c>
      <c r="B7985" s="2">
        <v>0.84791666666666665</v>
      </c>
      <c r="C7985" t="s">
        <v>21</v>
      </c>
      <c r="D7985" t="s">
        <v>54</v>
      </c>
      <c r="E7985">
        <v>4</v>
      </c>
      <c r="F7985">
        <v>8</v>
      </c>
      <c r="G7985" t="s">
        <v>15</v>
      </c>
      <c r="H7985" t="s">
        <v>221</v>
      </c>
      <c r="I7985">
        <v>5836</v>
      </c>
      <c r="J7985" t="s">
        <v>16</v>
      </c>
      <c r="K7985" t="s">
        <v>17</v>
      </c>
      <c r="L7985">
        <v>2023</v>
      </c>
      <c r="M7985" t="s">
        <v>18</v>
      </c>
    </row>
    <row r="7986" spans="1:13" x14ac:dyDescent="0.25">
      <c r="A7986" s="1">
        <v>44957</v>
      </c>
      <c r="B7986" s="2">
        <v>0.85416666666666663</v>
      </c>
      <c r="C7986" t="s">
        <v>21</v>
      </c>
      <c r="D7986" t="s">
        <v>65</v>
      </c>
      <c r="E7986">
        <v>6</v>
      </c>
      <c r="F7986">
        <v>9</v>
      </c>
      <c r="G7986" t="s">
        <v>15</v>
      </c>
      <c r="H7986" t="s">
        <v>221</v>
      </c>
      <c r="I7986">
        <v>5856</v>
      </c>
      <c r="J7986" t="s">
        <v>16</v>
      </c>
      <c r="K7986" t="s">
        <v>17</v>
      </c>
      <c r="L7986">
        <v>2023</v>
      </c>
      <c r="M7986" t="s">
        <v>18</v>
      </c>
    </row>
    <row r="7987" spans="1:13" x14ac:dyDescent="0.25">
      <c r="A7987" s="1">
        <v>44957</v>
      </c>
      <c r="B7987" s="2">
        <v>0.94166666666666665</v>
      </c>
      <c r="C7987" t="s">
        <v>21</v>
      </c>
      <c r="D7987" t="s">
        <v>14</v>
      </c>
      <c r="E7987">
        <v>6</v>
      </c>
      <c r="F7987">
        <v>11</v>
      </c>
      <c r="G7987" t="s">
        <v>23</v>
      </c>
      <c r="H7987" t="s">
        <v>221</v>
      </c>
      <c r="I7987">
        <v>6021</v>
      </c>
      <c r="J7987" t="s">
        <v>16</v>
      </c>
      <c r="K7987" t="s">
        <v>17</v>
      </c>
      <c r="L7987">
        <v>2023</v>
      </c>
      <c r="M7987" t="s">
        <v>18</v>
      </c>
    </row>
    <row r="7988" spans="1:13" x14ac:dyDescent="0.25">
      <c r="A7988" s="1">
        <v>44957</v>
      </c>
      <c r="B7988" s="2">
        <v>3.4722222222222224E-2</v>
      </c>
      <c r="C7988" t="s">
        <v>21</v>
      </c>
      <c r="D7988" t="s">
        <v>93</v>
      </c>
      <c r="E7988">
        <v>27</v>
      </c>
      <c r="F7988">
        <v>31</v>
      </c>
      <c r="G7988" t="s">
        <v>32</v>
      </c>
      <c r="H7988" t="s">
        <v>223</v>
      </c>
      <c r="I7988">
        <v>5114</v>
      </c>
      <c r="J7988" t="s">
        <v>16</v>
      </c>
      <c r="K7988" t="s">
        <v>17</v>
      </c>
      <c r="L7988">
        <v>2023</v>
      </c>
      <c r="M7988" t="s">
        <v>18</v>
      </c>
    </row>
    <row r="7989" spans="1:13" x14ac:dyDescent="0.25">
      <c r="A7989" s="1">
        <v>44958</v>
      </c>
      <c r="B7989" s="2">
        <v>0.25486111111111109</v>
      </c>
      <c r="C7989" t="s">
        <v>25</v>
      </c>
      <c r="D7989" t="s">
        <v>94</v>
      </c>
      <c r="E7989">
        <v>10</v>
      </c>
      <c r="F7989">
        <v>13</v>
      </c>
      <c r="G7989" t="s">
        <v>23</v>
      </c>
      <c r="H7989" t="s">
        <v>221</v>
      </c>
      <c r="I7989">
        <v>5881</v>
      </c>
      <c r="J7989" t="s">
        <v>55</v>
      </c>
      <c r="K7989" t="s">
        <v>56</v>
      </c>
      <c r="L7989">
        <v>2023</v>
      </c>
      <c r="M7989" t="s">
        <v>18</v>
      </c>
    </row>
    <row r="7990" spans="1:13" x14ac:dyDescent="0.25">
      <c r="A7990" s="1">
        <v>44958</v>
      </c>
      <c r="B7990" s="2">
        <v>0.28125</v>
      </c>
      <c r="C7990" t="s">
        <v>25</v>
      </c>
      <c r="D7990" t="s">
        <v>34</v>
      </c>
      <c r="E7990">
        <v>0</v>
      </c>
      <c r="F7990">
        <v>0</v>
      </c>
      <c r="G7990" t="s">
        <v>23</v>
      </c>
      <c r="H7990" t="s">
        <v>221</v>
      </c>
      <c r="I7990">
        <v>5946</v>
      </c>
      <c r="J7990" t="s">
        <v>100</v>
      </c>
      <c r="K7990" t="s">
        <v>101</v>
      </c>
      <c r="L7990">
        <v>2023</v>
      </c>
      <c r="M7990" t="s">
        <v>18</v>
      </c>
    </row>
    <row r="7991" spans="1:13" x14ac:dyDescent="0.25">
      <c r="A7991" s="1">
        <v>44958</v>
      </c>
      <c r="B7991" s="2">
        <v>0.38750000000000001</v>
      </c>
      <c r="C7991" t="s">
        <v>25</v>
      </c>
      <c r="D7991" t="s">
        <v>65</v>
      </c>
      <c r="E7991">
        <v>0</v>
      </c>
      <c r="F7991">
        <v>0</v>
      </c>
      <c r="G7991" t="s">
        <v>15</v>
      </c>
      <c r="H7991" t="s">
        <v>221</v>
      </c>
      <c r="I7991">
        <v>5411</v>
      </c>
      <c r="J7991" t="s">
        <v>16</v>
      </c>
      <c r="K7991" t="s">
        <v>17</v>
      </c>
      <c r="L7991">
        <v>2023</v>
      </c>
      <c r="M7991" t="s">
        <v>18</v>
      </c>
    </row>
    <row r="7992" spans="1:13" x14ac:dyDescent="0.25">
      <c r="A7992" s="1">
        <v>44958</v>
      </c>
      <c r="B7992" s="2">
        <v>0.52777777777777779</v>
      </c>
      <c r="C7992" t="s">
        <v>25</v>
      </c>
      <c r="D7992" t="s">
        <v>79</v>
      </c>
      <c r="E7992">
        <v>10</v>
      </c>
      <c r="F7992">
        <v>13</v>
      </c>
      <c r="G7992" t="s">
        <v>23</v>
      </c>
      <c r="H7992" t="s">
        <v>221</v>
      </c>
      <c r="I7992">
        <v>5551</v>
      </c>
      <c r="J7992" t="s">
        <v>16</v>
      </c>
      <c r="K7992" t="s">
        <v>17</v>
      </c>
      <c r="L7992">
        <v>2023</v>
      </c>
      <c r="M7992" t="s">
        <v>18</v>
      </c>
    </row>
    <row r="7993" spans="1:13" x14ac:dyDescent="0.25">
      <c r="A7993" s="1">
        <v>44958</v>
      </c>
      <c r="B7993" s="2">
        <v>0.53263888888888888</v>
      </c>
      <c r="C7993" t="s">
        <v>25</v>
      </c>
      <c r="D7993" t="s">
        <v>108</v>
      </c>
      <c r="E7993">
        <v>10</v>
      </c>
      <c r="F7993">
        <v>13</v>
      </c>
      <c r="G7993" t="s">
        <v>15</v>
      </c>
      <c r="H7993" t="s">
        <v>221</v>
      </c>
      <c r="I7993">
        <v>6031</v>
      </c>
      <c r="J7993" t="s">
        <v>16</v>
      </c>
      <c r="K7993" t="s">
        <v>17</v>
      </c>
      <c r="L7993">
        <v>2023</v>
      </c>
      <c r="M7993" t="s">
        <v>18</v>
      </c>
    </row>
    <row r="7994" spans="1:13" x14ac:dyDescent="0.25">
      <c r="A7994" s="1">
        <v>44958</v>
      </c>
      <c r="B7994" s="2">
        <v>0.56805555555555554</v>
      </c>
      <c r="C7994" t="s">
        <v>25</v>
      </c>
      <c r="D7994" t="s">
        <v>97</v>
      </c>
      <c r="E7994">
        <v>3</v>
      </c>
      <c r="F7994">
        <v>6</v>
      </c>
      <c r="G7994" t="s">
        <v>20</v>
      </c>
      <c r="H7994" t="s">
        <v>223</v>
      </c>
      <c r="I7994">
        <v>5058</v>
      </c>
      <c r="J7994" t="s">
        <v>16</v>
      </c>
      <c r="K7994" t="s">
        <v>17</v>
      </c>
      <c r="L7994">
        <v>2023</v>
      </c>
      <c r="M7994" t="s">
        <v>18</v>
      </c>
    </row>
    <row r="7995" spans="1:13" x14ac:dyDescent="0.25">
      <c r="A7995" s="1">
        <v>44958</v>
      </c>
      <c r="B7995" s="2">
        <v>0.71736111111111112</v>
      </c>
      <c r="C7995" t="s">
        <v>25</v>
      </c>
      <c r="D7995" t="s">
        <v>28</v>
      </c>
      <c r="E7995">
        <v>4</v>
      </c>
      <c r="F7995">
        <v>7</v>
      </c>
      <c r="G7995" t="s">
        <v>20</v>
      </c>
      <c r="H7995" t="s">
        <v>223</v>
      </c>
      <c r="I7995">
        <v>5319</v>
      </c>
      <c r="J7995" t="s">
        <v>16</v>
      </c>
      <c r="K7995" t="s">
        <v>17</v>
      </c>
      <c r="L7995">
        <v>2023</v>
      </c>
      <c r="M7995" t="s">
        <v>18</v>
      </c>
    </row>
    <row r="7996" spans="1:13" x14ac:dyDescent="0.25">
      <c r="A7996" s="1">
        <v>44958</v>
      </c>
      <c r="B7996" s="2">
        <v>0.91527777777777775</v>
      </c>
      <c r="C7996" t="s">
        <v>25</v>
      </c>
      <c r="D7996" t="s">
        <v>68</v>
      </c>
      <c r="E7996">
        <v>0</v>
      </c>
      <c r="F7996">
        <v>0</v>
      </c>
      <c r="G7996" t="s">
        <v>20</v>
      </c>
      <c r="H7996" t="s">
        <v>223</v>
      </c>
      <c r="I7996">
        <v>5083</v>
      </c>
      <c r="J7996" t="s">
        <v>45</v>
      </c>
      <c r="K7996" t="s">
        <v>46</v>
      </c>
      <c r="L7996">
        <v>2023</v>
      </c>
      <c r="M7996" t="s">
        <v>18</v>
      </c>
    </row>
    <row r="7997" spans="1:13" x14ac:dyDescent="0.25">
      <c r="A7997" s="1">
        <v>44958</v>
      </c>
      <c r="B7997" s="2">
        <v>0.92708333333333337</v>
      </c>
      <c r="C7997" t="s">
        <v>25</v>
      </c>
      <c r="D7997" t="s">
        <v>86</v>
      </c>
      <c r="E7997">
        <v>4</v>
      </c>
      <c r="F7997">
        <v>8</v>
      </c>
      <c r="G7997" t="s">
        <v>32</v>
      </c>
      <c r="H7997" t="s">
        <v>223</v>
      </c>
      <c r="I7997">
        <v>5108</v>
      </c>
      <c r="J7997" t="s">
        <v>91</v>
      </c>
      <c r="K7997" t="s">
        <v>92</v>
      </c>
      <c r="L7997">
        <v>2023</v>
      </c>
      <c r="M7997" t="s">
        <v>18</v>
      </c>
    </row>
    <row r="7998" spans="1:13" x14ac:dyDescent="0.25">
      <c r="A7998" s="1">
        <v>44958</v>
      </c>
      <c r="B7998" s="2">
        <v>2.7777777777777779E-3</v>
      </c>
      <c r="C7998" t="s">
        <v>25</v>
      </c>
      <c r="D7998" t="s">
        <v>26</v>
      </c>
      <c r="E7998">
        <v>0</v>
      </c>
      <c r="F7998">
        <v>0</v>
      </c>
      <c r="G7998" t="s">
        <v>20</v>
      </c>
      <c r="H7998" t="s">
        <v>223</v>
      </c>
      <c r="I7998">
        <v>5270</v>
      </c>
      <c r="J7998" t="s">
        <v>16</v>
      </c>
      <c r="K7998" t="s">
        <v>17</v>
      </c>
      <c r="L7998">
        <v>2023</v>
      </c>
      <c r="M7998" t="s">
        <v>18</v>
      </c>
    </row>
    <row r="7999" spans="1:13" x14ac:dyDescent="0.25">
      <c r="A7999" s="1">
        <v>44959</v>
      </c>
      <c r="B7999" s="2">
        <v>0.47083333333333333</v>
      </c>
      <c r="C7999" t="s">
        <v>33</v>
      </c>
      <c r="D7999" t="s">
        <v>49</v>
      </c>
      <c r="E7999">
        <v>3</v>
      </c>
      <c r="F7999">
        <v>6</v>
      </c>
      <c r="G7999" t="s">
        <v>23</v>
      </c>
      <c r="H7999" t="s">
        <v>221</v>
      </c>
      <c r="I7999">
        <v>5906</v>
      </c>
      <c r="J7999" t="s">
        <v>16</v>
      </c>
      <c r="K7999" t="s">
        <v>17</v>
      </c>
      <c r="L7999">
        <v>2023</v>
      </c>
      <c r="M7999" t="s">
        <v>18</v>
      </c>
    </row>
    <row r="8000" spans="1:13" x14ac:dyDescent="0.25">
      <c r="A8000" s="1">
        <v>44959</v>
      </c>
      <c r="B8000" s="2">
        <v>0.47083333333333333</v>
      </c>
      <c r="C8000" t="s">
        <v>33</v>
      </c>
      <c r="D8000" t="s">
        <v>97</v>
      </c>
      <c r="E8000">
        <v>7</v>
      </c>
      <c r="F8000">
        <v>10</v>
      </c>
      <c r="G8000" t="s">
        <v>32</v>
      </c>
      <c r="H8000" t="s">
        <v>223</v>
      </c>
      <c r="I8000">
        <v>5086</v>
      </c>
      <c r="J8000" t="s">
        <v>16</v>
      </c>
      <c r="K8000" t="s">
        <v>17</v>
      </c>
      <c r="L8000">
        <v>2023</v>
      </c>
      <c r="M8000" t="s">
        <v>18</v>
      </c>
    </row>
    <row r="8001" spans="1:13" x14ac:dyDescent="0.25">
      <c r="A8001" s="1">
        <v>44959</v>
      </c>
      <c r="B8001" s="2">
        <v>0.51458333333333328</v>
      </c>
      <c r="C8001" t="s">
        <v>33</v>
      </c>
      <c r="D8001" t="s">
        <v>48</v>
      </c>
      <c r="E8001">
        <v>10</v>
      </c>
      <c r="F8001">
        <v>13</v>
      </c>
      <c r="G8001" t="s">
        <v>23</v>
      </c>
      <c r="H8001" t="s">
        <v>221</v>
      </c>
      <c r="I8001">
        <v>6051</v>
      </c>
      <c r="J8001" t="s">
        <v>16</v>
      </c>
      <c r="K8001" t="s">
        <v>17</v>
      </c>
      <c r="L8001">
        <v>2023</v>
      </c>
      <c r="M8001" t="s">
        <v>18</v>
      </c>
    </row>
    <row r="8002" spans="1:13" x14ac:dyDescent="0.25">
      <c r="A8002" s="1">
        <v>44959</v>
      </c>
      <c r="B8002" s="2">
        <v>0.55277777777777781</v>
      </c>
      <c r="C8002" t="s">
        <v>33</v>
      </c>
      <c r="D8002" t="s">
        <v>48</v>
      </c>
      <c r="E8002">
        <v>7</v>
      </c>
      <c r="F8002">
        <v>10</v>
      </c>
      <c r="G8002" t="s">
        <v>23</v>
      </c>
      <c r="H8002" t="s">
        <v>221</v>
      </c>
      <c r="I8002">
        <v>5934</v>
      </c>
      <c r="J8002" t="s">
        <v>16</v>
      </c>
      <c r="K8002" t="s">
        <v>17</v>
      </c>
      <c r="L8002">
        <v>2023</v>
      </c>
      <c r="M8002" t="s">
        <v>18</v>
      </c>
    </row>
    <row r="8003" spans="1:13" x14ac:dyDescent="0.25">
      <c r="A8003" s="1">
        <v>44959</v>
      </c>
      <c r="B8003" s="2">
        <v>0.56527777777777777</v>
      </c>
      <c r="C8003" t="s">
        <v>33</v>
      </c>
      <c r="D8003" t="s">
        <v>14</v>
      </c>
      <c r="E8003">
        <v>12</v>
      </c>
      <c r="F8003">
        <v>15</v>
      </c>
      <c r="G8003" t="s">
        <v>23</v>
      </c>
      <c r="H8003" t="s">
        <v>221</v>
      </c>
      <c r="I8003">
        <v>6021</v>
      </c>
      <c r="J8003" t="s">
        <v>16</v>
      </c>
      <c r="K8003" t="s">
        <v>17</v>
      </c>
      <c r="L8003">
        <v>2023</v>
      </c>
      <c r="M8003" t="s">
        <v>18</v>
      </c>
    </row>
    <row r="8004" spans="1:13" x14ac:dyDescent="0.25">
      <c r="A8004" s="1">
        <v>44959</v>
      </c>
      <c r="B8004" s="2">
        <v>0.63124999999999998</v>
      </c>
      <c r="C8004" t="s">
        <v>33</v>
      </c>
      <c r="D8004" t="s">
        <v>49</v>
      </c>
      <c r="E8004">
        <v>0</v>
      </c>
      <c r="F8004">
        <v>0</v>
      </c>
      <c r="G8004" t="s">
        <v>15</v>
      </c>
      <c r="H8004" t="s">
        <v>221</v>
      </c>
      <c r="I8004">
        <v>5516</v>
      </c>
      <c r="J8004" t="s">
        <v>16</v>
      </c>
      <c r="K8004" t="s">
        <v>17</v>
      </c>
      <c r="L8004">
        <v>2023</v>
      </c>
      <c r="M8004" t="s">
        <v>18</v>
      </c>
    </row>
    <row r="8005" spans="1:13" x14ac:dyDescent="0.25">
      <c r="A8005" s="1">
        <v>44959</v>
      </c>
      <c r="B8005" s="2">
        <v>0.68680555555555556</v>
      </c>
      <c r="C8005" t="s">
        <v>33</v>
      </c>
      <c r="D8005" t="s">
        <v>14</v>
      </c>
      <c r="E8005">
        <v>10</v>
      </c>
      <c r="F8005">
        <v>13</v>
      </c>
      <c r="G8005" t="s">
        <v>23</v>
      </c>
      <c r="H8005" t="s">
        <v>221</v>
      </c>
      <c r="I8005">
        <v>5856</v>
      </c>
      <c r="J8005" t="s">
        <v>16</v>
      </c>
      <c r="K8005" t="s">
        <v>17</v>
      </c>
      <c r="L8005">
        <v>2023</v>
      </c>
      <c r="M8005" t="s">
        <v>18</v>
      </c>
    </row>
    <row r="8006" spans="1:13" x14ac:dyDescent="0.25">
      <c r="A8006" s="1">
        <v>44959</v>
      </c>
      <c r="B8006" s="2">
        <v>0.79027777777777775</v>
      </c>
      <c r="C8006" t="s">
        <v>33</v>
      </c>
      <c r="D8006" t="s">
        <v>104</v>
      </c>
      <c r="E8006">
        <v>7</v>
      </c>
      <c r="F8006">
        <v>10</v>
      </c>
      <c r="G8006" t="s">
        <v>23</v>
      </c>
      <c r="H8006" t="s">
        <v>221</v>
      </c>
      <c r="I8006">
        <v>5406</v>
      </c>
      <c r="J8006" t="s">
        <v>16</v>
      </c>
      <c r="K8006" t="s">
        <v>17</v>
      </c>
      <c r="L8006">
        <v>2023</v>
      </c>
      <c r="M8006" t="s">
        <v>18</v>
      </c>
    </row>
    <row r="8007" spans="1:13" x14ac:dyDescent="0.25">
      <c r="A8007" s="1">
        <v>44959</v>
      </c>
      <c r="B8007" s="2">
        <v>0.80138888888888893</v>
      </c>
      <c r="C8007" t="s">
        <v>33</v>
      </c>
      <c r="D8007" t="s">
        <v>64</v>
      </c>
      <c r="E8007">
        <v>10</v>
      </c>
      <c r="F8007">
        <v>13</v>
      </c>
      <c r="G8007" t="s">
        <v>32</v>
      </c>
      <c r="H8007" t="s">
        <v>223</v>
      </c>
      <c r="I8007">
        <v>5077</v>
      </c>
      <c r="J8007" t="s">
        <v>16</v>
      </c>
      <c r="K8007" t="s">
        <v>17</v>
      </c>
      <c r="L8007">
        <v>2023</v>
      </c>
      <c r="M8007" t="s">
        <v>18</v>
      </c>
    </row>
    <row r="8008" spans="1:13" x14ac:dyDescent="0.25">
      <c r="A8008" s="1">
        <v>44959</v>
      </c>
      <c r="B8008" s="2">
        <v>0.84583333333333333</v>
      </c>
      <c r="C8008" t="s">
        <v>33</v>
      </c>
      <c r="D8008" t="s">
        <v>98</v>
      </c>
      <c r="E8008">
        <v>0</v>
      </c>
      <c r="F8008">
        <v>0</v>
      </c>
      <c r="G8008" t="s">
        <v>20</v>
      </c>
      <c r="H8008" t="s">
        <v>223</v>
      </c>
      <c r="I8008">
        <v>5317</v>
      </c>
      <c r="J8008" t="s">
        <v>16</v>
      </c>
      <c r="K8008" t="s">
        <v>17</v>
      </c>
      <c r="L8008">
        <v>2023</v>
      </c>
      <c r="M8008" t="s">
        <v>18</v>
      </c>
    </row>
    <row r="8009" spans="1:13" x14ac:dyDescent="0.25">
      <c r="A8009" s="1">
        <v>44959</v>
      </c>
      <c r="B8009" s="2">
        <v>0.87847222222222221</v>
      </c>
      <c r="C8009" t="s">
        <v>33</v>
      </c>
      <c r="D8009" t="s">
        <v>77</v>
      </c>
      <c r="E8009">
        <v>4</v>
      </c>
      <c r="F8009">
        <v>7</v>
      </c>
      <c r="G8009" t="s">
        <v>15</v>
      </c>
      <c r="H8009" t="s">
        <v>221</v>
      </c>
      <c r="I8009">
        <v>6036</v>
      </c>
      <c r="J8009" t="s">
        <v>16</v>
      </c>
      <c r="K8009" t="s">
        <v>17</v>
      </c>
      <c r="L8009">
        <v>2023</v>
      </c>
      <c r="M8009" t="s">
        <v>18</v>
      </c>
    </row>
    <row r="8010" spans="1:13" x14ac:dyDescent="0.25">
      <c r="A8010" s="1">
        <v>44959</v>
      </c>
      <c r="B8010" s="2">
        <v>0.95</v>
      </c>
      <c r="C8010" t="s">
        <v>33</v>
      </c>
      <c r="D8010" t="s">
        <v>54</v>
      </c>
      <c r="E8010">
        <v>5</v>
      </c>
      <c r="F8010">
        <v>10</v>
      </c>
      <c r="G8010" t="s">
        <v>15</v>
      </c>
      <c r="H8010" t="s">
        <v>221</v>
      </c>
      <c r="I8010">
        <v>5991</v>
      </c>
      <c r="J8010" t="s">
        <v>55</v>
      </c>
      <c r="K8010" t="s">
        <v>56</v>
      </c>
      <c r="L8010">
        <v>2023</v>
      </c>
      <c r="M8010" t="s">
        <v>18</v>
      </c>
    </row>
    <row r="8011" spans="1:13" x14ac:dyDescent="0.25">
      <c r="A8011" s="1">
        <v>44960</v>
      </c>
      <c r="B8011" s="2">
        <v>0.34583333333333333</v>
      </c>
      <c r="C8011" t="s">
        <v>40</v>
      </c>
      <c r="D8011" t="s">
        <v>108</v>
      </c>
      <c r="E8011">
        <v>3</v>
      </c>
      <c r="F8011">
        <v>6</v>
      </c>
      <c r="G8011" t="s">
        <v>23</v>
      </c>
      <c r="H8011" t="s">
        <v>221</v>
      </c>
      <c r="I8011">
        <v>5666</v>
      </c>
      <c r="J8011" t="s">
        <v>16</v>
      </c>
      <c r="K8011" t="s">
        <v>17</v>
      </c>
      <c r="L8011">
        <v>2023</v>
      </c>
      <c r="M8011" t="s">
        <v>18</v>
      </c>
    </row>
    <row r="8012" spans="1:13" x14ac:dyDescent="0.25">
      <c r="A8012" s="1">
        <v>44960</v>
      </c>
      <c r="B8012" s="2">
        <v>0.37430555555555556</v>
      </c>
      <c r="C8012" t="s">
        <v>40</v>
      </c>
      <c r="D8012" t="s">
        <v>103</v>
      </c>
      <c r="E8012">
        <v>8</v>
      </c>
      <c r="F8012">
        <v>11</v>
      </c>
      <c r="G8012" t="s">
        <v>23</v>
      </c>
      <c r="H8012" t="s">
        <v>221</v>
      </c>
      <c r="I8012">
        <v>5951</v>
      </c>
      <c r="J8012" t="s">
        <v>16</v>
      </c>
      <c r="K8012" t="s">
        <v>17</v>
      </c>
      <c r="L8012">
        <v>2023</v>
      </c>
      <c r="M8012" t="s">
        <v>18</v>
      </c>
    </row>
    <row r="8013" spans="1:13" x14ac:dyDescent="0.25">
      <c r="A8013" s="1">
        <v>44960</v>
      </c>
      <c r="B8013" s="2">
        <v>0.57916666666666672</v>
      </c>
      <c r="C8013" t="s">
        <v>40</v>
      </c>
      <c r="D8013" t="s">
        <v>78</v>
      </c>
      <c r="E8013">
        <v>0</v>
      </c>
      <c r="F8013">
        <v>0</v>
      </c>
      <c r="G8013" t="s">
        <v>32</v>
      </c>
      <c r="H8013" t="s">
        <v>223</v>
      </c>
      <c r="I8013">
        <v>5291</v>
      </c>
      <c r="J8013" t="s">
        <v>16</v>
      </c>
      <c r="K8013" t="s">
        <v>17</v>
      </c>
      <c r="L8013">
        <v>2023</v>
      </c>
      <c r="M8013" t="s">
        <v>18</v>
      </c>
    </row>
    <row r="8014" spans="1:13" x14ac:dyDescent="0.25">
      <c r="A8014" s="1">
        <v>44960</v>
      </c>
      <c r="B8014" s="2">
        <v>0.61041666666666672</v>
      </c>
      <c r="C8014" t="s">
        <v>40</v>
      </c>
      <c r="D8014" t="s">
        <v>44</v>
      </c>
      <c r="E8014">
        <v>5</v>
      </c>
      <c r="F8014">
        <v>8</v>
      </c>
      <c r="G8014" t="s">
        <v>15</v>
      </c>
      <c r="H8014" t="s">
        <v>221</v>
      </c>
      <c r="I8014">
        <v>6066</v>
      </c>
      <c r="J8014" t="s">
        <v>55</v>
      </c>
      <c r="K8014" t="s">
        <v>56</v>
      </c>
      <c r="L8014">
        <v>2023</v>
      </c>
      <c r="M8014" t="s">
        <v>18</v>
      </c>
    </row>
    <row r="8015" spans="1:13" x14ac:dyDescent="0.25">
      <c r="A8015" s="1">
        <v>44960</v>
      </c>
      <c r="B8015" s="2">
        <v>0.67222222222222228</v>
      </c>
      <c r="C8015" t="s">
        <v>40</v>
      </c>
      <c r="D8015" t="s">
        <v>37</v>
      </c>
      <c r="E8015">
        <v>3</v>
      </c>
      <c r="F8015">
        <v>6</v>
      </c>
      <c r="G8015" t="s">
        <v>32</v>
      </c>
      <c r="H8015" t="s">
        <v>223</v>
      </c>
      <c r="I8015">
        <v>5211</v>
      </c>
      <c r="J8015" t="s">
        <v>16</v>
      </c>
      <c r="K8015" t="s">
        <v>17</v>
      </c>
      <c r="L8015">
        <v>2023</v>
      </c>
      <c r="M8015" t="s">
        <v>18</v>
      </c>
    </row>
    <row r="8016" spans="1:13" x14ac:dyDescent="0.25">
      <c r="A8016" s="1">
        <v>44960</v>
      </c>
      <c r="B8016" s="2">
        <v>0.69305555555555554</v>
      </c>
      <c r="C8016" t="s">
        <v>40</v>
      </c>
      <c r="D8016" t="s">
        <v>65</v>
      </c>
      <c r="E8016">
        <v>0</v>
      </c>
      <c r="F8016">
        <v>0</v>
      </c>
      <c r="G8016" t="s">
        <v>23</v>
      </c>
      <c r="H8016" t="s">
        <v>221</v>
      </c>
      <c r="I8016">
        <v>5666</v>
      </c>
      <c r="J8016" t="s">
        <v>16</v>
      </c>
      <c r="K8016" t="s">
        <v>17</v>
      </c>
      <c r="L8016">
        <v>2023</v>
      </c>
      <c r="M8016" t="s">
        <v>18</v>
      </c>
    </row>
    <row r="8017" spans="1:13" x14ac:dyDescent="0.25">
      <c r="A8017" s="1">
        <v>44960</v>
      </c>
      <c r="B8017" s="2">
        <v>0.94236111111111109</v>
      </c>
      <c r="C8017" t="s">
        <v>40</v>
      </c>
      <c r="D8017" t="s">
        <v>41</v>
      </c>
      <c r="E8017">
        <v>0</v>
      </c>
      <c r="F8017">
        <v>0</v>
      </c>
      <c r="G8017" t="s">
        <v>20</v>
      </c>
      <c r="H8017" t="s">
        <v>223</v>
      </c>
      <c r="I8017">
        <v>5094</v>
      </c>
      <c r="J8017" t="s">
        <v>16</v>
      </c>
      <c r="K8017" t="s">
        <v>17</v>
      </c>
      <c r="L8017">
        <v>2023</v>
      </c>
      <c r="M8017" t="s">
        <v>18</v>
      </c>
    </row>
    <row r="8018" spans="1:13" x14ac:dyDescent="0.25">
      <c r="A8018" s="1">
        <v>44961</v>
      </c>
      <c r="B8018" s="2">
        <v>0.25138888888888888</v>
      </c>
      <c r="C8018" t="s">
        <v>50</v>
      </c>
      <c r="D8018" t="s">
        <v>49</v>
      </c>
      <c r="E8018">
        <v>3</v>
      </c>
      <c r="F8018">
        <v>9</v>
      </c>
      <c r="G8018" t="s">
        <v>23</v>
      </c>
      <c r="H8018" t="s">
        <v>221</v>
      </c>
      <c r="I8018">
        <v>5731</v>
      </c>
      <c r="J8018" t="s">
        <v>16</v>
      </c>
      <c r="K8018" t="s">
        <v>17</v>
      </c>
      <c r="L8018">
        <v>2023</v>
      </c>
      <c r="M8018" t="s">
        <v>18</v>
      </c>
    </row>
    <row r="8019" spans="1:13" x14ac:dyDescent="0.25">
      <c r="A8019" s="1">
        <v>44961</v>
      </c>
      <c r="B8019" s="2">
        <v>0.51736111111111116</v>
      </c>
      <c r="C8019" t="s">
        <v>50</v>
      </c>
      <c r="D8019" t="s">
        <v>95</v>
      </c>
      <c r="E8019">
        <v>7</v>
      </c>
      <c r="F8019">
        <v>11</v>
      </c>
      <c r="G8019" t="s">
        <v>15</v>
      </c>
      <c r="H8019" t="s">
        <v>221</v>
      </c>
      <c r="I8019">
        <v>5601</v>
      </c>
      <c r="J8019" t="s">
        <v>16</v>
      </c>
      <c r="K8019" t="s">
        <v>17</v>
      </c>
      <c r="L8019">
        <v>2023</v>
      </c>
      <c r="M8019" t="s">
        <v>18</v>
      </c>
    </row>
    <row r="8020" spans="1:13" x14ac:dyDescent="0.25">
      <c r="A8020" s="1">
        <v>44961</v>
      </c>
      <c r="B8020" s="2">
        <v>0.57430555555555551</v>
      </c>
      <c r="C8020" t="s">
        <v>50</v>
      </c>
      <c r="D8020" t="s">
        <v>48</v>
      </c>
      <c r="E8020">
        <v>0</v>
      </c>
      <c r="F8020">
        <v>0</v>
      </c>
      <c r="G8020" t="s">
        <v>23</v>
      </c>
      <c r="H8020" t="s">
        <v>221</v>
      </c>
      <c r="I8020">
        <v>5606</v>
      </c>
      <c r="J8020" t="s">
        <v>16</v>
      </c>
      <c r="K8020" t="s">
        <v>17</v>
      </c>
      <c r="L8020">
        <v>2023</v>
      </c>
      <c r="M8020" t="s">
        <v>18</v>
      </c>
    </row>
    <row r="8021" spans="1:13" x14ac:dyDescent="0.25">
      <c r="A8021" s="1">
        <v>44961</v>
      </c>
      <c r="B8021" s="2">
        <v>0.65347222222222223</v>
      </c>
      <c r="C8021" t="s">
        <v>50</v>
      </c>
      <c r="D8021" t="s">
        <v>51</v>
      </c>
      <c r="E8021">
        <v>0</v>
      </c>
      <c r="F8021">
        <v>0</v>
      </c>
      <c r="G8021" t="s">
        <v>32</v>
      </c>
      <c r="H8021" t="s">
        <v>223</v>
      </c>
      <c r="I8021">
        <v>5034</v>
      </c>
      <c r="J8021" t="s">
        <v>16</v>
      </c>
      <c r="K8021" t="s">
        <v>17</v>
      </c>
      <c r="L8021">
        <v>2023</v>
      </c>
      <c r="M8021" t="s">
        <v>18</v>
      </c>
    </row>
    <row r="8022" spans="1:13" x14ac:dyDescent="0.25">
      <c r="A8022" s="1">
        <v>44961</v>
      </c>
      <c r="B8022" s="2">
        <v>0.99722222222222223</v>
      </c>
      <c r="C8022" t="s">
        <v>50</v>
      </c>
      <c r="D8022" t="s">
        <v>65</v>
      </c>
      <c r="E8022">
        <v>14</v>
      </c>
      <c r="F8022">
        <v>20</v>
      </c>
      <c r="G8022" t="s">
        <v>23</v>
      </c>
      <c r="H8022" t="s">
        <v>221</v>
      </c>
      <c r="I8022">
        <v>5601</v>
      </c>
      <c r="J8022" t="s">
        <v>16</v>
      </c>
      <c r="K8022" t="s">
        <v>17</v>
      </c>
      <c r="L8022">
        <v>2023</v>
      </c>
      <c r="M8022" t="s">
        <v>18</v>
      </c>
    </row>
    <row r="8023" spans="1:13" x14ac:dyDescent="0.25">
      <c r="A8023" s="1">
        <v>44961</v>
      </c>
      <c r="B8023" s="2">
        <v>0.99930555555555556</v>
      </c>
      <c r="C8023" t="s">
        <v>50</v>
      </c>
      <c r="D8023" t="s">
        <v>71</v>
      </c>
      <c r="E8023">
        <v>0</v>
      </c>
      <c r="F8023">
        <v>0</v>
      </c>
      <c r="G8023" t="s">
        <v>32</v>
      </c>
      <c r="H8023" t="s">
        <v>223</v>
      </c>
      <c r="I8023">
        <v>5257</v>
      </c>
      <c r="J8023" t="s">
        <v>16</v>
      </c>
      <c r="K8023" t="s">
        <v>17</v>
      </c>
      <c r="L8023">
        <v>2023</v>
      </c>
      <c r="M8023" t="s">
        <v>18</v>
      </c>
    </row>
    <row r="8024" spans="1:13" x14ac:dyDescent="0.25">
      <c r="A8024" s="1">
        <v>44961</v>
      </c>
      <c r="B8024" s="2">
        <v>3.7499999999999999E-2</v>
      </c>
      <c r="C8024" t="s">
        <v>50</v>
      </c>
      <c r="D8024" t="s">
        <v>34</v>
      </c>
      <c r="E8024">
        <v>5</v>
      </c>
      <c r="F8024">
        <v>11</v>
      </c>
      <c r="G8024" t="s">
        <v>23</v>
      </c>
      <c r="H8024" t="s">
        <v>221</v>
      </c>
      <c r="I8024">
        <v>6016</v>
      </c>
      <c r="J8024" t="s">
        <v>16</v>
      </c>
      <c r="K8024" t="s">
        <v>17</v>
      </c>
      <c r="L8024">
        <v>2023</v>
      </c>
      <c r="M8024" t="s">
        <v>18</v>
      </c>
    </row>
    <row r="8025" spans="1:13" x14ac:dyDescent="0.25">
      <c r="A8025" s="1">
        <v>44962</v>
      </c>
      <c r="B8025" s="2">
        <v>0.5625</v>
      </c>
      <c r="C8025" t="s">
        <v>53</v>
      </c>
      <c r="D8025" t="s">
        <v>43</v>
      </c>
      <c r="E8025">
        <v>6</v>
      </c>
      <c r="F8025">
        <v>10</v>
      </c>
      <c r="G8025" t="s">
        <v>32</v>
      </c>
      <c r="H8025" t="s">
        <v>223</v>
      </c>
      <c r="I8025">
        <v>5293</v>
      </c>
      <c r="J8025" t="s">
        <v>16</v>
      </c>
      <c r="K8025" t="s">
        <v>17</v>
      </c>
      <c r="L8025">
        <v>2023</v>
      </c>
      <c r="M8025" t="s">
        <v>18</v>
      </c>
    </row>
    <row r="8026" spans="1:13" x14ac:dyDescent="0.25">
      <c r="A8026" s="1">
        <v>44962</v>
      </c>
      <c r="B8026" s="2">
        <v>0.68680555555555556</v>
      </c>
      <c r="C8026" t="s">
        <v>53</v>
      </c>
      <c r="D8026" t="s">
        <v>27</v>
      </c>
      <c r="E8026">
        <v>5</v>
      </c>
      <c r="F8026">
        <v>9</v>
      </c>
      <c r="G8026" t="s">
        <v>23</v>
      </c>
      <c r="H8026" t="s">
        <v>221</v>
      </c>
      <c r="I8026">
        <v>5756</v>
      </c>
      <c r="J8026" t="s">
        <v>16</v>
      </c>
      <c r="K8026" t="s">
        <v>17</v>
      </c>
      <c r="L8026">
        <v>2023</v>
      </c>
      <c r="M8026" t="s">
        <v>18</v>
      </c>
    </row>
    <row r="8027" spans="1:13" x14ac:dyDescent="0.25">
      <c r="A8027" s="1">
        <v>44962</v>
      </c>
      <c r="B8027" s="2">
        <v>0.70486111111111116</v>
      </c>
      <c r="C8027" t="s">
        <v>53</v>
      </c>
      <c r="D8027" t="s">
        <v>41</v>
      </c>
      <c r="E8027">
        <v>0</v>
      </c>
      <c r="F8027">
        <v>0</v>
      </c>
      <c r="G8027" t="s">
        <v>32</v>
      </c>
      <c r="H8027" t="s">
        <v>223</v>
      </c>
      <c r="I8027">
        <v>5248</v>
      </c>
      <c r="J8027" t="s">
        <v>38</v>
      </c>
      <c r="K8027" t="s">
        <v>39</v>
      </c>
      <c r="L8027">
        <v>2023</v>
      </c>
      <c r="M8027" t="s">
        <v>18</v>
      </c>
    </row>
    <row r="8028" spans="1:13" x14ac:dyDescent="0.25">
      <c r="A8028" s="1">
        <v>44962</v>
      </c>
      <c r="B8028" s="2">
        <v>0.73472222222222228</v>
      </c>
      <c r="C8028" t="s">
        <v>53</v>
      </c>
      <c r="D8028" t="s">
        <v>82</v>
      </c>
      <c r="E8028">
        <v>0</v>
      </c>
      <c r="F8028">
        <v>0</v>
      </c>
      <c r="G8028" t="s">
        <v>20</v>
      </c>
      <c r="H8028" t="s">
        <v>223</v>
      </c>
      <c r="I8028">
        <v>5354</v>
      </c>
      <c r="J8028" t="s">
        <v>16</v>
      </c>
      <c r="K8028" t="s">
        <v>17</v>
      </c>
      <c r="L8028">
        <v>2023</v>
      </c>
      <c r="M8028" t="s">
        <v>18</v>
      </c>
    </row>
    <row r="8029" spans="1:13" x14ac:dyDescent="0.25">
      <c r="A8029" s="1">
        <v>44962</v>
      </c>
      <c r="B8029" s="2">
        <v>0.77777777777777779</v>
      </c>
      <c r="C8029" t="s">
        <v>53</v>
      </c>
      <c r="D8029" t="s">
        <v>57</v>
      </c>
      <c r="E8029">
        <v>0</v>
      </c>
      <c r="F8029">
        <v>0</v>
      </c>
      <c r="G8029" t="s">
        <v>20</v>
      </c>
      <c r="H8029" t="s">
        <v>223</v>
      </c>
      <c r="I8029">
        <v>5254</v>
      </c>
      <c r="J8029" t="s">
        <v>55</v>
      </c>
      <c r="K8029" t="s">
        <v>56</v>
      </c>
      <c r="L8029">
        <v>2023</v>
      </c>
      <c r="M8029" t="s">
        <v>18</v>
      </c>
    </row>
    <row r="8030" spans="1:13" x14ac:dyDescent="0.25">
      <c r="A8030" s="1">
        <v>44962</v>
      </c>
      <c r="B8030" s="2">
        <v>0.80347222222222225</v>
      </c>
      <c r="C8030" t="s">
        <v>53</v>
      </c>
      <c r="D8030" t="s">
        <v>68</v>
      </c>
      <c r="E8030">
        <v>0</v>
      </c>
      <c r="F8030">
        <v>0</v>
      </c>
      <c r="G8030" t="s">
        <v>32</v>
      </c>
      <c r="H8030" t="s">
        <v>223</v>
      </c>
      <c r="I8030">
        <v>5031</v>
      </c>
      <c r="J8030" t="s">
        <v>45</v>
      </c>
      <c r="K8030" t="s">
        <v>46</v>
      </c>
      <c r="L8030">
        <v>2023</v>
      </c>
      <c r="M8030" t="s">
        <v>18</v>
      </c>
    </row>
    <row r="8031" spans="1:13" x14ac:dyDescent="0.25">
      <c r="A8031" s="1">
        <v>44962</v>
      </c>
      <c r="B8031" s="2">
        <v>0.95833333333333337</v>
      </c>
      <c r="C8031" t="s">
        <v>53</v>
      </c>
      <c r="D8031" t="s">
        <v>114</v>
      </c>
      <c r="E8031">
        <v>0</v>
      </c>
      <c r="F8031">
        <v>0</v>
      </c>
      <c r="G8031" t="s">
        <v>15</v>
      </c>
      <c r="H8031" t="s">
        <v>221</v>
      </c>
      <c r="I8031">
        <v>5781</v>
      </c>
      <c r="J8031" t="s">
        <v>55</v>
      </c>
      <c r="K8031" t="s">
        <v>56</v>
      </c>
      <c r="L8031">
        <v>2023</v>
      </c>
      <c r="M8031" t="s">
        <v>18</v>
      </c>
    </row>
    <row r="8032" spans="1:13" x14ac:dyDescent="0.25">
      <c r="A8032" s="1">
        <v>44963</v>
      </c>
      <c r="B8032" s="2">
        <v>0.66874999999999996</v>
      </c>
      <c r="C8032" t="s">
        <v>13</v>
      </c>
      <c r="D8032" t="s">
        <v>121</v>
      </c>
      <c r="E8032">
        <v>0</v>
      </c>
      <c r="F8032">
        <v>0</v>
      </c>
      <c r="G8032" t="s">
        <v>15</v>
      </c>
      <c r="H8032" t="s">
        <v>224</v>
      </c>
      <c r="I8032">
        <v>3013</v>
      </c>
      <c r="J8032" t="s">
        <v>61</v>
      </c>
      <c r="K8032" t="s">
        <v>17</v>
      </c>
      <c r="L8032">
        <v>2023</v>
      </c>
      <c r="M8032" t="s">
        <v>18</v>
      </c>
    </row>
    <row r="8033" spans="1:13" x14ac:dyDescent="0.25">
      <c r="A8033" s="1">
        <v>44963</v>
      </c>
      <c r="B8033" s="2">
        <v>0.29305555555555557</v>
      </c>
      <c r="C8033" t="s">
        <v>13</v>
      </c>
      <c r="D8033" t="s">
        <v>51</v>
      </c>
      <c r="E8033">
        <v>0</v>
      </c>
      <c r="F8033">
        <v>0</v>
      </c>
      <c r="G8033" t="s">
        <v>20</v>
      </c>
      <c r="H8033" t="s">
        <v>223</v>
      </c>
      <c r="I8033">
        <v>5299</v>
      </c>
      <c r="J8033" t="s">
        <v>16</v>
      </c>
      <c r="K8033" t="s">
        <v>17</v>
      </c>
      <c r="L8033">
        <v>2023</v>
      </c>
      <c r="M8033" t="s">
        <v>18</v>
      </c>
    </row>
    <row r="8034" spans="1:13" x14ac:dyDescent="0.25">
      <c r="A8034" s="1">
        <v>44963</v>
      </c>
      <c r="B8034" s="2">
        <v>0.46805555555555556</v>
      </c>
      <c r="C8034" t="s">
        <v>13</v>
      </c>
      <c r="D8034" t="s">
        <v>75</v>
      </c>
      <c r="E8034">
        <v>4</v>
      </c>
      <c r="F8034">
        <v>8</v>
      </c>
      <c r="G8034" t="s">
        <v>23</v>
      </c>
      <c r="H8034" t="s">
        <v>221</v>
      </c>
      <c r="I8034">
        <v>5751</v>
      </c>
      <c r="J8034" t="s">
        <v>16</v>
      </c>
      <c r="K8034" t="s">
        <v>17</v>
      </c>
      <c r="L8034">
        <v>2023</v>
      </c>
      <c r="M8034" t="s">
        <v>18</v>
      </c>
    </row>
    <row r="8035" spans="1:13" x14ac:dyDescent="0.25">
      <c r="A8035" s="1">
        <v>44963</v>
      </c>
      <c r="B8035" s="2">
        <v>0.54374999999999996</v>
      </c>
      <c r="C8035" t="s">
        <v>13</v>
      </c>
      <c r="D8035" t="s">
        <v>105</v>
      </c>
      <c r="E8035">
        <v>13</v>
      </c>
      <c r="F8035">
        <v>16</v>
      </c>
      <c r="G8035" t="s">
        <v>23</v>
      </c>
      <c r="H8035" t="s">
        <v>221</v>
      </c>
      <c r="I8035">
        <v>6056</v>
      </c>
      <c r="J8035" t="s">
        <v>55</v>
      </c>
      <c r="K8035" t="s">
        <v>56</v>
      </c>
      <c r="L8035">
        <v>2023</v>
      </c>
      <c r="M8035" t="s">
        <v>18</v>
      </c>
    </row>
    <row r="8036" spans="1:13" x14ac:dyDescent="0.25">
      <c r="A8036" s="1">
        <v>44963</v>
      </c>
      <c r="B8036" s="2">
        <v>0.54583333333333328</v>
      </c>
      <c r="C8036" t="s">
        <v>13</v>
      </c>
      <c r="D8036" t="s">
        <v>76</v>
      </c>
      <c r="E8036">
        <v>3</v>
      </c>
      <c r="F8036">
        <v>6</v>
      </c>
      <c r="G8036" t="s">
        <v>20</v>
      </c>
      <c r="H8036" t="s">
        <v>223</v>
      </c>
      <c r="I8036">
        <v>5303</v>
      </c>
      <c r="J8036" t="s">
        <v>16</v>
      </c>
      <c r="K8036" t="s">
        <v>17</v>
      </c>
      <c r="L8036">
        <v>2023</v>
      </c>
      <c r="M8036" t="s">
        <v>18</v>
      </c>
    </row>
    <row r="8037" spans="1:13" x14ac:dyDescent="0.25">
      <c r="A8037" s="1">
        <v>44963</v>
      </c>
      <c r="B8037" s="2">
        <v>0.6479166666666667</v>
      </c>
      <c r="C8037" t="s">
        <v>13</v>
      </c>
      <c r="D8037" t="s">
        <v>24</v>
      </c>
      <c r="E8037">
        <v>0</v>
      </c>
      <c r="F8037">
        <v>0</v>
      </c>
      <c r="G8037" t="s">
        <v>32</v>
      </c>
      <c r="H8037" t="s">
        <v>223</v>
      </c>
      <c r="I8037">
        <v>5128</v>
      </c>
      <c r="J8037" t="s">
        <v>16</v>
      </c>
      <c r="K8037" t="s">
        <v>17</v>
      </c>
      <c r="L8037">
        <v>2023</v>
      </c>
      <c r="M8037" t="s">
        <v>18</v>
      </c>
    </row>
    <row r="8038" spans="1:13" x14ac:dyDescent="0.25">
      <c r="A8038" s="1">
        <v>44963</v>
      </c>
      <c r="B8038" s="2">
        <v>0.66666666666666663</v>
      </c>
      <c r="C8038" t="s">
        <v>13</v>
      </c>
      <c r="D8038" t="s">
        <v>76</v>
      </c>
      <c r="E8038">
        <v>44</v>
      </c>
      <c r="F8038">
        <v>47</v>
      </c>
      <c r="G8038" t="s">
        <v>32</v>
      </c>
      <c r="H8038" t="s">
        <v>223</v>
      </c>
      <c r="I8038">
        <v>5237</v>
      </c>
      <c r="J8038" t="s">
        <v>16</v>
      </c>
      <c r="K8038" t="s">
        <v>17</v>
      </c>
      <c r="L8038">
        <v>2023</v>
      </c>
      <c r="M8038" t="s">
        <v>18</v>
      </c>
    </row>
    <row r="8039" spans="1:13" x14ac:dyDescent="0.25">
      <c r="A8039" s="1">
        <v>44963</v>
      </c>
      <c r="B8039" s="2">
        <v>0.75763888888888886</v>
      </c>
      <c r="C8039" t="s">
        <v>13</v>
      </c>
      <c r="D8039" t="s">
        <v>86</v>
      </c>
      <c r="E8039">
        <v>3</v>
      </c>
      <c r="F8039">
        <v>6</v>
      </c>
      <c r="G8039" t="s">
        <v>20</v>
      </c>
      <c r="H8039" t="s">
        <v>223</v>
      </c>
      <c r="I8039">
        <v>5139</v>
      </c>
      <c r="J8039" t="s">
        <v>16</v>
      </c>
      <c r="K8039" t="s">
        <v>17</v>
      </c>
      <c r="L8039">
        <v>2023</v>
      </c>
      <c r="M8039" t="s">
        <v>18</v>
      </c>
    </row>
    <row r="8040" spans="1:13" x14ac:dyDescent="0.25">
      <c r="A8040" s="1">
        <v>44963</v>
      </c>
      <c r="B8040" s="2">
        <v>0.85</v>
      </c>
      <c r="C8040" t="s">
        <v>13</v>
      </c>
      <c r="D8040" t="s">
        <v>98</v>
      </c>
      <c r="E8040">
        <v>0</v>
      </c>
      <c r="F8040">
        <v>0</v>
      </c>
      <c r="G8040" t="s">
        <v>20</v>
      </c>
      <c r="H8040" t="s">
        <v>223</v>
      </c>
      <c r="I8040">
        <v>5364</v>
      </c>
      <c r="J8040" t="s">
        <v>16</v>
      </c>
      <c r="K8040" t="s">
        <v>17</v>
      </c>
      <c r="L8040">
        <v>2023</v>
      </c>
      <c r="M8040" t="s">
        <v>18</v>
      </c>
    </row>
    <row r="8041" spans="1:13" x14ac:dyDescent="0.25">
      <c r="A8041" s="1">
        <v>44963</v>
      </c>
      <c r="B8041" s="2">
        <v>0.90833333333333333</v>
      </c>
      <c r="C8041" t="s">
        <v>13</v>
      </c>
      <c r="D8041" t="s">
        <v>94</v>
      </c>
      <c r="E8041">
        <v>0</v>
      </c>
      <c r="F8041">
        <v>0</v>
      </c>
      <c r="G8041" t="s">
        <v>15</v>
      </c>
      <c r="H8041" t="s">
        <v>221</v>
      </c>
      <c r="I8041">
        <v>6111</v>
      </c>
      <c r="J8041" t="s">
        <v>16</v>
      </c>
      <c r="K8041" t="s">
        <v>17</v>
      </c>
      <c r="L8041">
        <v>2023</v>
      </c>
      <c r="M8041" t="s">
        <v>18</v>
      </c>
    </row>
    <row r="8042" spans="1:13" x14ac:dyDescent="0.25">
      <c r="A8042" s="1">
        <v>44963</v>
      </c>
      <c r="B8042" s="2">
        <v>0.94027777777777777</v>
      </c>
      <c r="C8042" t="s">
        <v>13</v>
      </c>
      <c r="D8042" t="s">
        <v>67</v>
      </c>
      <c r="E8042">
        <v>14</v>
      </c>
      <c r="F8042">
        <v>18</v>
      </c>
      <c r="G8042" t="s">
        <v>15</v>
      </c>
      <c r="H8042" t="s">
        <v>221</v>
      </c>
      <c r="I8042">
        <v>6041</v>
      </c>
      <c r="J8042" t="s">
        <v>16</v>
      </c>
      <c r="K8042" t="s">
        <v>17</v>
      </c>
      <c r="L8042">
        <v>2023</v>
      </c>
      <c r="M8042" t="s">
        <v>18</v>
      </c>
    </row>
    <row r="8043" spans="1:13" x14ac:dyDescent="0.25">
      <c r="A8043" s="1">
        <v>44963</v>
      </c>
      <c r="B8043" s="2">
        <v>0.97430555555555554</v>
      </c>
      <c r="C8043" t="s">
        <v>13</v>
      </c>
      <c r="D8043" t="s">
        <v>81</v>
      </c>
      <c r="E8043">
        <v>3</v>
      </c>
      <c r="F8043">
        <v>7</v>
      </c>
      <c r="G8043" t="s">
        <v>20</v>
      </c>
      <c r="H8043" t="s">
        <v>223</v>
      </c>
      <c r="I8043">
        <v>5299</v>
      </c>
      <c r="J8043" t="s">
        <v>16</v>
      </c>
      <c r="K8043" t="s">
        <v>17</v>
      </c>
      <c r="L8043">
        <v>2023</v>
      </c>
      <c r="M8043" t="s">
        <v>18</v>
      </c>
    </row>
    <row r="8044" spans="1:13" x14ac:dyDescent="0.25">
      <c r="A8044" s="1">
        <v>44963</v>
      </c>
      <c r="B8044" s="2">
        <v>0.97499999999999998</v>
      </c>
      <c r="C8044" t="s">
        <v>13</v>
      </c>
      <c r="D8044" t="s">
        <v>113</v>
      </c>
      <c r="E8044">
        <v>0</v>
      </c>
      <c r="F8044">
        <v>0</v>
      </c>
      <c r="G8044" t="s">
        <v>15</v>
      </c>
      <c r="H8044" t="s">
        <v>221</v>
      </c>
      <c r="I8044">
        <v>5471</v>
      </c>
      <c r="J8044" t="s">
        <v>16</v>
      </c>
      <c r="K8044" t="s">
        <v>17</v>
      </c>
      <c r="L8044">
        <v>2023</v>
      </c>
      <c r="M8044" t="s">
        <v>18</v>
      </c>
    </row>
    <row r="8045" spans="1:13" x14ac:dyDescent="0.25">
      <c r="A8045" s="1">
        <v>44964</v>
      </c>
      <c r="B8045" s="2">
        <v>0.25624999999999998</v>
      </c>
      <c r="C8045" t="s">
        <v>21</v>
      </c>
      <c r="D8045" t="s">
        <v>83</v>
      </c>
      <c r="E8045">
        <v>4</v>
      </c>
      <c r="F8045">
        <v>9</v>
      </c>
      <c r="G8045" t="s">
        <v>23</v>
      </c>
      <c r="H8045" t="s">
        <v>221</v>
      </c>
      <c r="I8045">
        <v>5591</v>
      </c>
      <c r="J8045" t="s">
        <v>16</v>
      </c>
      <c r="K8045" t="s">
        <v>17</v>
      </c>
      <c r="L8045">
        <v>2023</v>
      </c>
      <c r="M8045" t="s">
        <v>18</v>
      </c>
    </row>
    <row r="8046" spans="1:13" x14ac:dyDescent="0.25">
      <c r="A8046" s="1">
        <v>44964</v>
      </c>
      <c r="B8046" s="2">
        <v>0.42916666666666664</v>
      </c>
      <c r="C8046" t="s">
        <v>21</v>
      </c>
      <c r="D8046" t="s">
        <v>88</v>
      </c>
      <c r="E8046">
        <v>0</v>
      </c>
      <c r="F8046">
        <v>0</v>
      </c>
      <c r="G8046" t="s">
        <v>15</v>
      </c>
      <c r="H8046" t="s">
        <v>221</v>
      </c>
      <c r="I8046">
        <v>5606</v>
      </c>
      <c r="J8046" t="s">
        <v>16</v>
      </c>
      <c r="K8046" t="s">
        <v>17</v>
      </c>
      <c r="L8046">
        <v>2023</v>
      </c>
      <c r="M8046" t="s">
        <v>18</v>
      </c>
    </row>
    <row r="8047" spans="1:13" x14ac:dyDescent="0.25">
      <c r="A8047" s="1">
        <v>44964</v>
      </c>
      <c r="B8047" s="2">
        <v>0.49583333333333335</v>
      </c>
      <c r="C8047" t="s">
        <v>21</v>
      </c>
      <c r="D8047" t="s">
        <v>63</v>
      </c>
      <c r="E8047">
        <v>20</v>
      </c>
      <c r="F8047">
        <v>23</v>
      </c>
      <c r="G8047" t="s">
        <v>15</v>
      </c>
      <c r="H8047" t="s">
        <v>221</v>
      </c>
      <c r="I8047">
        <v>5976</v>
      </c>
      <c r="J8047" t="s">
        <v>16</v>
      </c>
      <c r="K8047" t="s">
        <v>17</v>
      </c>
      <c r="L8047">
        <v>2023</v>
      </c>
      <c r="M8047" t="s">
        <v>18</v>
      </c>
    </row>
    <row r="8048" spans="1:13" x14ac:dyDescent="0.25">
      <c r="A8048" s="1">
        <v>44964</v>
      </c>
      <c r="B8048" s="2">
        <v>0.51875000000000004</v>
      </c>
      <c r="C8048" t="s">
        <v>21</v>
      </c>
      <c r="D8048" t="s">
        <v>63</v>
      </c>
      <c r="E8048">
        <v>17</v>
      </c>
      <c r="F8048">
        <v>20</v>
      </c>
      <c r="G8048" t="s">
        <v>15</v>
      </c>
      <c r="H8048" t="s">
        <v>221</v>
      </c>
      <c r="I8048">
        <v>5836</v>
      </c>
      <c r="J8048" t="s">
        <v>16</v>
      </c>
      <c r="K8048" t="s">
        <v>17</v>
      </c>
      <c r="L8048">
        <v>2023</v>
      </c>
      <c r="M8048" t="s">
        <v>18</v>
      </c>
    </row>
    <row r="8049" spans="1:13" x14ac:dyDescent="0.25">
      <c r="A8049" s="1">
        <v>44964</v>
      </c>
      <c r="B8049" s="2">
        <v>0.54097222222222219</v>
      </c>
      <c r="C8049" t="s">
        <v>21</v>
      </c>
      <c r="D8049" t="s">
        <v>63</v>
      </c>
      <c r="E8049">
        <v>5</v>
      </c>
      <c r="F8049">
        <v>8</v>
      </c>
      <c r="G8049" t="s">
        <v>23</v>
      </c>
      <c r="H8049" t="s">
        <v>221</v>
      </c>
      <c r="I8049">
        <v>6126</v>
      </c>
      <c r="J8049" t="s">
        <v>16</v>
      </c>
      <c r="K8049" t="s">
        <v>17</v>
      </c>
      <c r="L8049">
        <v>2023</v>
      </c>
      <c r="M8049" t="s">
        <v>18</v>
      </c>
    </row>
    <row r="8050" spans="1:13" x14ac:dyDescent="0.25">
      <c r="A8050" s="1">
        <v>44964</v>
      </c>
      <c r="B8050" s="2">
        <v>0.62361111111111112</v>
      </c>
      <c r="C8050" t="s">
        <v>21</v>
      </c>
      <c r="D8050" t="s">
        <v>49</v>
      </c>
      <c r="E8050">
        <v>0</v>
      </c>
      <c r="F8050">
        <v>0</v>
      </c>
      <c r="G8050" t="s">
        <v>15</v>
      </c>
      <c r="H8050" t="s">
        <v>221</v>
      </c>
      <c r="I8050">
        <v>5431</v>
      </c>
      <c r="J8050" t="s">
        <v>16</v>
      </c>
      <c r="K8050" t="s">
        <v>17</v>
      </c>
      <c r="L8050">
        <v>2023</v>
      </c>
      <c r="M8050" t="s">
        <v>18</v>
      </c>
    </row>
    <row r="8051" spans="1:13" x14ac:dyDescent="0.25">
      <c r="A8051" s="1">
        <v>44964</v>
      </c>
      <c r="B8051" s="2">
        <v>0.67986111111111114</v>
      </c>
      <c r="C8051" t="s">
        <v>21</v>
      </c>
      <c r="D8051" t="s">
        <v>34</v>
      </c>
      <c r="E8051">
        <v>5</v>
      </c>
      <c r="F8051">
        <v>8</v>
      </c>
      <c r="G8051" t="s">
        <v>15</v>
      </c>
      <c r="H8051" t="s">
        <v>221</v>
      </c>
      <c r="I8051">
        <v>5526</v>
      </c>
      <c r="J8051" t="s">
        <v>16</v>
      </c>
      <c r="K8051" t="s">
        <v>17</v>
      </c>
      <c r="L8051">
        <v>2023</v>
      </c>
      <c r="M8051" t="s">
        <v>18</v>
      </c>
    </row>
    <row r="8052" spans="1:13" x14ac:dyDescent="0.25">
      <c r="A8052" s="1">
        <v>44964</v>
      </c>
      <c r="B8052" s="2">
        <v>0.70208333333333328</v>
      </c>
      <c r="C8052" t="s">
        <v>21</v>
      </c>
      <c r="D8052" t="s">
        <v>71</v>
      </c>
      <c r="E8052">
        <v>10</v>
      </c>
      <c r="F8052">
        <v>13</v>
      </c>
      <c r="G8052" t="s">
        <v>32</v>
      </c>
      <c r="H8052" t="s">
        <v>223</v>
      </c>
      <c r="I8052">
        <v>5114</v>
      </c>
      <c r="J8052" t="s">
        <v>55</v>
      </c>
      <c r="K8052" t="s">
        <v>56</v>
      </c>
      <c r="L8052">
        <v>2023</v>
      </c>
      <c r="M8052" t="s">
        <v>18</v>
      </c>
    </row>
    <row r="8053" spans="1:13" x14ac:dyDescent="0.25">
      <c r="A8053" s="1">
        <v>44964</v>
      </c>
      <c r="B8053" s="2">
        <v>0.78194444444444444</v>
      </c>
      <c r="C8053" t="s">
        <v>21</v>
      </c>
      <c r="D8053" t="s">
        <v>88</v>
      </c>
      <c r="E8053">
        <v>15</v>
      </c>
      <c r="F8053">
        <v>18</v>
      </c>
      <c r="G8053" t="s">
        <v>23</v>
      </c>
      <c r="H8053" t="s">
        <v>221</v>
      </c>
      <c r="I8053">
        <v>5926</v>
      </c>
      <c r="J8053" t="s">
        <v>16</v>
      </c>
      <c r="K8053" t="s">
        <v>17</v>
      </c>
      <c r="L8053">
        <v>2023</v>
      </c>
      <c r="M8053" t="s">
        <v>18</v>
      </c>
    </row>
    <row r="8054" spans="1:13" x14ac:dyDescent="0.25">
      <c r="A8054" s="1">
        <v>44964</v>
      </c>
      <c r="B8054" s="2">
        <v>0.87361111111111112</v>
      </c>
      <c r="C8054" t="s">
        <v>21</v>
      </c>
      <c r="D8054" t="s">
        <v>114</v>
      </c>
      <c r="E8054">
        <v>15</v>
      </c>
      <c r="F8054">
        <v>18</v>
      </c>
      <c r="G8054" t="s">
        <v>15</v>
      </c>
      <c r="H8054" t="s">
        <v>221</v>
      </c>
      <c r="I8054">
        <v>5411</v>
      </c>
      <c r="J8054" t="s">
        <v>16</v>
      </c>
      <c r="K8054" t="s">
        <v>17</v>
      </c>
      <c r="L8054">
        <v>2023</v>
      </c>
      <c r="M8054" t="s">
        <v>18</v>
      </c>
    </row>
    <row r="8055" spans="1:13" x14ac:dyDescent="0.25">
      <c r="A8055" s="1">
        <v>44964</v>
      </c>
      <c r="B8055" s="2">
        <v>0.90416666666666667</v>
      </c>
      <c r="C8055" t="s">
        <v>21</v>
      </c>
      <c r="D8055" t="s">
        <v>103</v>
      </c>
      <c r="E8055">
        <v>13</v>
      </c>
      <c r="F8055">
        <v>18</v>
      </c>
      <c r="G8055" t="s">
        <v>15</v>
      </c>
      <c r="H8055" t="s">
        <v>221</v>
      </c>
      <c r="I8055">
        <v>5796</v>
      </c>
      <c r="J8055" t="s">
        <v>16</v>
      </c>
      <c r="K8055" t="s">
        <v>17</v>
      </c>
      <c r="L8055">
        <v>2023</v>
      </c>
      <c r="M8055" t="s">
        <v>18</v>
      </c>
    </row>
    <row r="8056" spans="1:13" x14ac:dyDescent="0.25">
      <c r="A8056" s="1">
        <v>44964</v>
      </c>
      <c r="B8056" s="2">
        <v>0.99583333333333335</v>
      </c>
      <c r="C8056" t="s">
        <v>21</v>
      </c>
      <c r="D8056" t="s">
        <v>77</v>
      </c>
      <c r="E8056">
        <v>4</v>
      </c>
      <c r="F8056">
        <v>9</v>
      </c>
      <c r="G8056" t="s">
        <v>15</v>
      </c>
      <c r="H8056" t="s">
        <v>221</v>
      </c>
      <c r="I8056">
        <v>5506</v>
      </c>
      <c r="J8056" t="s">
        <v>55</v>
      </c>
      <c r="K8056" t="s">
        <v>56</v>
      </c>
      <c r="L8056">
        <v>2023</v>
      </c>
      <c r="M8056" t="s">
        <v>18</v>
      </c>
    </row>
    <row r="8057" spans="1:13" x14ac:dyDescent="0.25">
      <c r="A8057" s="1">
        <v>44964</v>
      </c>
      <c r="B8057" s="2">
        <v>0</v>
      </c>
      <c r="C8057" t="s">
        <v>21</v>
      </c>
      <c r="D8057" t="s">
        <v>75</v>
      </c>
      <c r="E8057">
        <v>14</v>
      </c>
      <c r="F8057">
        <v>19</v>
      </c>
      <c r="G8057" t="s">
        <v>23</v>
      </c>
      <c r="H8057" t="s">
        <v>221</v>
      </c>
      <c r="I8057">
        <v>5436</v>
      </c>
      <c r="J8057" t="s">
        <v>16</v>
      </c>
      <c r="K8057" t="s">
        <v>17</v>
      </c>
      <c r="L8057">
        <v>2023</v>
      </c>
      <c r="M8057" t="s">
        <v>18</v>
      </c>
    </row>
    <row r="8058" spans="1:13" x14ac:dyDescent="0.25">
      <c r="A8058" s="1">
        <v>44964</v>
      </c>
      <c r="B8058" s="2">
        <v>2.1527777777777778E-2</v>
      </c>
      <c r="C8058" t="s">
        <v>21</v>
      </c>
      <c r="D8058" t="s">
        <v>65</v>
      </c>
      <c r="E8058">
        <v>9</v>
      </c>
      <c r="F8058">
        <v>16</v>
      </c>
      <c r="G8058" t="s">
        <v>15</v>
      </c>
      <c r="H8058" t="s">
        <v>221</v>
      </c>
      <c r="I8058">
        <v>5476</v>
      </c>
      <c r="J8058" t="s">
        <v>16</v>
      </c>
      <c r="K8058" t="s">
        <v>17</v>
      </c>
      <c r="L8058">
        <v>2023</v>
      </c>
      <c r="M8058" t="s">
        <v>18</v>
      </c>
    </row>
    <row r="8059" spans="1:13" x14ac:dyDescent="0.25">
      <c r="A8059" s="1">
        <v>44965</v>
      </c>
      <c r="B8059" s="2">
        <v>0.35972222222222222</v>
      </c>
      <c r="C8059" t="s">
        <v>25</v>
      </c>
      <c r="D8059" t="s">
        <v>78</v>
      </c>
      <c r="E8059">
        <v>3</v>
      </c>
      <c r="F8059">
        <v>6</v>
      </c>
      <c r="G8059" t="s">
        <v>20</v>
      </c>
      <c r="H8059" t="s">
        <v>223</v>
      </c>
      <c r="I8059">
        <v>5187</v>
      </c>
      <c r="J8059" t="s">
        <v>91</v>
      </c>
      <c r="K8059" t="s">
        <v>92</v>
      </c>
      <c r="L8059">
        <v>2023</v>
      </c>
      <c r="M8059" t="s">
        <v>18</v>
      </c>
    </row>
    <row r="8060" spans="1:13" x14ac:dyDescent="0.25">
      <c r="A8060" s="1">
        <v>44965</v>
      </c>
      <c r="B8060" s="2">
        <v>0.43472222222222223</v>
      </c>
      <c r="C8060" t="s">
        <v>25</v>
      </c>
      <c r="D8060" t="s">
        <v>63</v>
      </c>
      <c r="E8060">
        <v>30</v>
      </c>
      <c r="F8060">
        <v>33</v>
      </c>
      <c r="G8060" t="s">
        <v>15</v>
      </c>
      <c r="H8060" t="s">
        <v>221</v>
      </c>
      <c r="I8060">
        <v>5441</v>
      </c>
      <c r="J8060" t="s">
        <v>16</v>
      </c>
      <c r="K8060" t="s">
        <v>17</v>
      </c>
      <c r="L8060">
        <v>2023</v>
      </c>
      <c r="M8060" t="s">
        <v>18</v>
      </c>
    </row>
    <row r="8061" spans="1:13" x14ac:dyDescent="0.25">
      <c r="A8061" s="1">
        <v>44965</v>
      </c>
      <c r="B8061" s="2">
        <v>0.55000000000000004</v>
      </c>
      <c r="C8061" t="s">
        <v>25</v>
      </c>
      <c r="D8061" t="s">
        <v>59</v>
      </c>
      <c r="E8061">
        <v>20</v>
      </c>
      <c r="F8061">
        <v>23</v>
      </c>
      <c r="G8061" t="s">
        <v>32</v>
      </c>
      <c r="H8061" t="s">
        <v>223</v>
      </c>
      <c r="I8061">
        <v>5338</v>
      </c>
      <c r="J8061" t="s">
        <v>91</v>
      </c>
      <c r="K8061" t="s">
        <v>92</v>
      </c>
      <c r="L8061">
        <v>2023</v>
      </c>
      <c r="M8061" t="s">
        <v>18</v>
      </c>
    </row>
    <row r="8062" spans="1:13" x14ac:dyDescent="0.25">
      <c r="A8062" s="1">
        <v>44965</v>
      </c>
      <c r="B8062" s="2">
        <v>0.68194444444444446</v>
      </c>
      <c r="C8062" t="s">
        <v>25</v>
      </c>
      <c r="D8062" t="s">
        <v>57</v>
      </c>
      <c r="E8062">
        <v>13</v>
      </c>
      <c r="F8062">
        <v>16</v>
      </c>
      <c r="G8062" t="s">
        <v>20</v>
      </c>
      <c r="H8062" t="s">
        <v>223</v>
      </c>
      <c r="I8062">
        <v>5084</v>
      </c>
      <c r="J8062" t="s">
        <v>91</v>
      </c>
      <c r="K8062" t="s">
        <v>92</v>
      </c>
      <c r="L8062">
        <v>2023</v>
      </c>
      <c r="M8062" t="s">
        <v>18</v>
      </c>
    </row>
    <row r="8063" spans="1:13" x14ac:dyDescent="0.25">
      <c r="A8063" s="1">
        <v>44965</v>
      </c>
      <c r="B8063" s="2">
        <v>0.77569444444444446</v>
      </c>
      <c r="C8063" t="s">
        <v>25</v>
      </c>
      <c r="D8063" t="s">
        <v>113</v>
      </c>
      <c r="E8063">
        <v>5</v>
      </c>
      <c r="F8063">
        <v>8</v>
      </c>
      <c r="G8063" t="s">
        <v>15</v>
      </c>
      <c r="H8063" t="s">
        <v>221</v>
      </c>
      <c r="I8063">
        <v>5656</v>
      </c>
      <c r="J8063" t="s">
        <v>16</v>
      </c>
      <c r="K8063" t="s">
        <v>17</v>
      </c>
      <c r="L8063">
        <v>2023</v>
      </c>
      <c r="M8063" t="s">
        <v>18</v>
      </c>
    </row>
    <row r="8064" spans="1:13" x14ac:dyDescent="0.25">
      <c r="A8064" s="1">
        <v>44965</v>
      </c>
      <c r="B8064" s="2">
        <v>0.89513888888888893</v>
      </c>
      <c r="C8064" t="s">
        <v>25</v>
      </c>
      <c r="D8064" t="s">
        <v>44</v>
      </c>
      <c r="E8064">
        <v>0</v>
      </c>
      <c r="F8064">
        <v>0</v>
      </c>
      <c r="G8064" t="s">
        <v>23</v>
      </c>
      <c r="H8064" t="s">
        <v>221</v>
      </c>
      <c r="I8064">
        <v>5926</v>
      </c>
      <c r="J8064" t="s">
        <v>16</v>
      </c>
      <c r="K8064" t="s">
        <v>17</v>
      </c>
      <c r="L8064">
        <v>2023</v>
      </c>
      <c r="M8064" t="s">
        <v>18</v>
      </c>
    </row>
    <row r="8065" spans="1:13" x14ac:dyDescent="0.25">
      <c r="A8065" s="1">
        <v>44965</v>
      </c>
      <c r="B8065" s="2">
        <v>0.94652777777777775</v>
      </c>
      <c r="C8065" t="s">
        <v>25</v>
      </c>
      <c r="D8065" t="s">
        <v>28</v>
      </c>
      <c r="E8065">
        <v>0</v>
      </c>
      <c r="F8065">
        <v>0</v>
      </c>
      <c r="G8065" t="s">
        <v>32</v>
      </c>
      <c r="H8065" t="s">
        <v>223</v>
      </c>
      <c r="I8065">
        <v>5269</v>
      </c>
      <c r="J8065" t="s">
        <v>55</v>
      </c>
      <c r="K8065" t="s">
        <v>56</v>
      </c>
      <c r="L8065">
        <v>2023</v>
      </c>
      <c r="M8065" t="s">
        <v>18</v>
      </c>
    </row>
    <row r="8066" spans="1:13" x14ac:dyDescent="0.25">
      <c r="A8066" s="1">
        <v>44965</v>
      </c>
      <c r="B8066" s="2">
        <v>0.94722222222222219</v>
      </c>
      <c r="C8066" t="s">
        <v>25</v>
      </c>
      <c r="D8066" t="s">
        <v>79</v>
      </c>
      <c r="E8066">
        <v>0</v>
      </c>
      <c r="F8066">
        <v>0</v>
      </c>
      <c r="G8066" t="s">
        <v>15</v>
      </c>
      <c r="H8066" t="s">
        <v>221</v>
      </c>
      <c r="I8066">
        <v>5601</v>
      </c>
      <c r="J8066" t="s">
        <v>16</v>
      </c>
      <c r="K8066" t="s">
        <v>17</v>
      </c>
      <c r="L8066">
        <v>2023</v>
      </c>
      <c r="M8066" t="s">
        <v>18</v>
      </c>
    </row>
    <row r="8067" spans="1:13" x14ac:dyDescent="0.25">
      <c r="A8067" s="1">
        <v>44966</v>
      </c>
      <c r="B8067" s="2">
        <v>0.36875000000000002</v>
      </c>
      <c r="C8067" t="s">
        <v>33</v>
      </c>
      <c r="D8067" t="s">
        <v>42</v>
      </c>
      <c r="E8067">
        <v>0</v>
      </c>
      <c r="F8067">
        <v>0</v>
      </c>
      <c r="G8067" t="s">
        <v>32</v>
      </c>
      <c r="H8067" t="s">
        <v>223</v>
      </c>
      <c r="I8067">
        <v>5234</v>
      </c>
      <c r="J8067" t="s">
        <v>16</v>
      </c>
      <c r="K8067" t="s">
        <v>17</v>
      </c>
      <c r="L8067">
        <v>2023</v>
      </c>
      <c r="M8067" t="s">
        <v>18</v>
      </c>
    </row>
    <row r="8068" spans="1:13" x14ac:dyDescent="0.25">
      <c r="A8068" s="1">
        <v>44966</v>
      </c>
      <c r="B8068" s="2">
        <v>0.41180555555555554</v>
      </c>
      <c r="C8068" t="s">
        <v>33</v>
      </c>
      <c r="D8068" t="s">
        <v>98</v>
      </c>
      <c r="E8068">
        <v>0</v>
      </c>
      <c r="F8068">
        <v>0</v>
      </c>
      <c r="G8068" t="s">
        <v>20</v>
      </c>
      <c r="H8068" t="s">
        <v>223</v>
      </c>
      <c r="I8068">
        <v>5311</v>
      </c>
      <c r="J8068" t="s">
        <v>16</v>
      </c>
      <c r="K8068" t="s">
        <v>17</v>
      </c>
      <c r="L8068">
        <v>2023</v>
      </c>
      <c r="M8068" t="s">
        <v>18</v>
      </c>
    </row>
    <row r="8069" spans="1:13" x14ac:dyDescent="0.25">
      <c r="A8069" s="1">
        <v>44966</v>
      </c>
      <c r="B8069" s="2">
        <v>0.68194444444444446</v>
      </c>
      <c r="C8069" t="s">
        <v>33</v>
      </c>
      <c r="D8069" t="s">
        <v>113</v>
      </c>
      <c r="E8069">
        <v>3</v>
      </c>
      <c r="F8069">
        <v>6</v>
      </c>
      <c r="G8069" t="s">
        <v>23</v>
      </c>
      <c r="H8069" t="s">
        <v>221</v>
      </c>
      <c r="I8069">
        <v>6121</v>
      </c>
      <c r="J8069" t="s">
        <v>16</v>
      </c>
      <c r="K8069" t="s">
        <v>17</v>
      </c>
      <c r="L8069">
        <v>2023</v>
      </c>
      <c r="M8069" t="s">
        <v>18</v>
      </c>
    </row>
    <row r="8070" spans="1:13" x14ac:dyDescent="0.25">
      <c r="A8070" s="1">
        <v>44966</v>
      </c>
      <c r="B8070" s="2">
        <v>0.70694444444444449</v>
      </c>
      <c r="C8070" t="s">
        <v>33</v>
      </c>
      <c r="D8070" t="s">
        <v>24</v>
      </c>
      <c r="E8070">
        <v>7</v>
      </c>
      <c r="F8070">
        <v>10</v>
      </c>
      <c r="G8070" t="s">
        <v>32</v>
      </c>
      <c r="H8070" t="s">
        <v>223</v>
      </c>
      <c r="I8070">
        <v>5019</v>
      </c>
      <c r="J8070" t="s">
        <v>16</v>
      </c>
      <c r="K8070" t="s">
        <v>17</v>
      </c>
      <c r="L8070">
        <v>2023</v>
      </c>
      <c r="M8070" t="s">
        <v>18</v>
      </c>
    </row>
    <row r="8071" spans="1:13" x14ac:dyDescent="0.25">
      <c r="A8071" s="1">
        <v>44966</v>
      </c>
      <c r="B8071" s="2">
        <v>0.73750000000000004</v>
      </c>
      <c r="C8071" t="s">
        <v>33</v>
      </c>
      <c r="D8071" t="s">
        <v>26</v>
      </c>
      <c r="E8071">
        <v>0</v>
      </c>
      <c r="F8071">
        <v>0</v>
      </c>
      <c r="G8071" t="s">
        <v>20</v>
      </c>
      <c r="H8071" t="s">
        <v>223</v>
      </c>
      <c r="I8071">
        <v>5359</v>
      </c>
      <c r="J8071" t="s">
        <v>16</v>
      </c>
      <c r="K8071" t="s">
        <v>17</v>
      </c>
      <c r="L8071">
        <v>2023</v>
      </c>
      <c r="M8071" t="s">
        <v>18</v>
      </c>
    </row>
    <row r="8072" spans="1:13" x14ac:dyDescent="0.25">
      <c r="A8072" s="1">
        <v>44966</v>
      </c>
      <c r="B8072" s="2">
        <v>0.8618055555555556</v>
      </c>
      <c r="C8072" t="s">
        <v>33</v>
      </c>
      <c r="D8072" t="s">
        <v>48</v>
      </c>
      <c r="E8072">
        <v>0</v>
      </c>
      <c r="F8072">
        <v>0</v>
      </c>
      <c r="G8072" t="s">
        <v>15</v>
      </c>
      <c r="H8072" t="s">
        <v>221</v>
      </c>
      <c r="I8072">
        <v>5511</v>
      </c>
      <c r="J8072" t="s">
        <v>16</v>
      </c>
      <c r="K8072" t="s">
        <v>17</v>
      </c>
      <c r="L8072">
        <v>2023</v>
      </c>
      <c r="M8072" t="s">
        <v>18</v>
      </c>
    </row>
    <row r="8073" spans="1:13" x14ac:dyDescent="0.25">
      <c r="A8073" s="1">
        <v>44966</v>
      </c>
      <c r="B8073" s="2">
        <v>0.90694444444444444</v>
      </c>
      <c r="C8073" t="s">
        <v>33</v>
      </c>
      <c r="D8073" t="s">
        <v>73</v>
      </c>
      <c r="E8073">
        <v>8</v>
      </c>
      <c r="F8073">
        <v>13</v>
      </c>
      <c r="G8073" t="s">
        <v>23</v>
      </c>
      <c r="H8073" t="s">
        <v>221</v>
      </c>
      <c r="I8073">
        <v>5406</v>
      </c>
      <c r="J8073" t="s">
        <v>16</v>
      </c>
      <c r="K8073" t="s">
        <v>17</v>
      </c>
      <c r="L8073">
        <v>2023</v>
      </c>
      <c r="M8073" t="s">
        <v>18</v>
      </c>
    </row>
    <row r="8074" spans="1:13" x14ac:dyDescent="0.25">
      <c r="A8074" s="1">
        <v>44966</v>
      </c>
      <c r="B8074" s="2">
        <v>0.91597222222222219</v>
      </c>
      <c r="C8074" t="s">
        <v>33</v>
      </c>
      <c r="D8074" t="s">
        <v>54</v>
      </c>
      <c r="E8074">
        <v>0</v>
      </c>
      <c r="F8074">
        <v>0</v>
      </c>
      <c r="G8074" t="s">
        <v>15</v>
      </c>
      <c r="H8074" t="s">
        <v>221</v>
      </c>
      <c r="I8074">
        <v>5406</v>
      </c>
      <c r="J8074" t="s">
        <v>16</v>
      </c>
      <c r="K8074" t="s">
        <v>17</v>
      </c>
      <c r="L8074">
        <v>2023</v>
      </c>
      <c r="M8074" t="s">
        <v>18</v>
      </c>
    </row>
    <row r="8075" spans="1:13" x14ac:dyDescent="0.25">
      <c r="A8075" s="1">
        <v>44966</v>
      </c>
      <c r="B8075" s="2">
        <v>0.97361111111111109</v>
      </c>
      <c r="C8075" t="s">
        <v>33</v>
      </c>
      <c r="D8075" t="s">
        <v>34</v>
      </c>
      <c r="E8075">
        <v>0</v>
      </c>
      <c r="F8075">
        <v>0</v>
      </c>
      <c r="G8075" t="s">
        <v>15</v>
      </c>
      <c r="H8075" t="s">
        <v>221</v>
      </c>
      <c r="I8075">
        <v>5404</v>
      </c>
      <c r="J8075" t="s">
        <v>16</v>
      </c>
      <c r="K8075" t="s">
        <v>17</v>
      </c>
      <c r="L8075">
        <v>2023</v>
      </c>
      <c r="M8075" t="s">
        <v>18</v>
      </c>
    </row>
    <row r="8076" spans="1:13" x14ac:dyDescent="0.25">
      <c r="A8076" s="1">
        <v>44966</v>
      </c>
      <c r="B8076" s="2">
        <v>1.5972222222222221E-2</v>
      </c>
      <c r="C8076" t="s">
        <v>33</v>
      </c>
      <c r="D8076" t="s">
        <v>108</v>
      </c>
      <c r="E8076">
        <v>5</v>
      </c>
      <c r="F8076">
        <v>10</v>
      </c>
      <c r="G8076" t="s">
        <v>23</v>
      </c>
      <c r="H8076" t="s">
        <v>221</v>
      </c>
      <c r="I8076">
        <v>5811</v>
      </c>
      <c r="J8076" t="s">
        <v>16</v>
      </c>
      <c r="K8076" t="s">
        <v>17</v>
      </c>
      <c r="L8076">
        <v>2023</v>
      </c>
      <c r="M8076" t="s">
        <v>18</v>
      </c>
    </row>
    <row r="8077" spans="1:13" x14ac:dyDescent="0.25">
      <c r="A8077" s="1">
        <v>44966</v>
      </c>
      <c r="B8077" s="2">
        <v>1.8749999999999999E-2</v>
      </c>
      <c r="C8077" t="s">
        <v>33</v>
      </c>
      <c r="D8077" t="s">
        <v>103</v>
      </c>
      <c r="E8077">
        <v>14</v>
      </c>
      <c r="F8077">
        <v>19</v>
      </c>
      <c r="G8077" t="s">
        <v>23</v>
      </c>
      <c r="H8077" t="s">
        <v>221</v>
      </c>
      <c r="I8077">
        <v>5401</v>
      </c>
      <c r="J8077" t="s">
        <v>16</v>
      </c>
      <c r="K8077" t="s">
        <v>17</v>
      </c>
      <c r="L8077">
        <v>2023</v>
      </c>
      <c r="M8077" t="s">
        <v>18</v>
      </c>
    </row>
    <row r="8078" spans="1:13" x14ac:dyDescent="0.25">
      <c r="A8078" s="1">
        <v>44966</v>
      </c>
      <c r="B8078" s="2">
        <v>0.52777777777777779</v>
      </c>
      <c r="C8078" t="s">
        <v>33</v>
      </c>
      <c r="D8078" t="s">
        <v>72</v>
      </c>
      <c r="E8078">
        <v>6</v>
      </c>
      <c r="F8078">
        <v>12</v>
      </c>
      <c r="G8078" t="s">
        <v>32</v>
      </c>
      <c r="H8078" t="s">
        <v>222</v>
      </c>
      <c r="I8078">
        <v>6156</v>
      </c>
      <c r="J8078" t="s">
        <v>16</v>
      </c>
      <c r="K8078" t="s">
        <v>17</v>
      </c>
      <c r="L8078">
        <v>2023</v>
      </c>
      <c r="M8078" t="s">
        <v>18</v>
      </c>
    </row>
    <row r="8079" spans="1:13" x14ac:dyDescent="0.25">
      <c r="A8079" s="1">
        <v>44967</v>
      </c>
      <c r="B8079" s="2">
        <v>0.26458333333333334</v>
      </c>
      <c r="C8079" t="s">
        <v>40</v>
      </c>
      <c r="D8079" t="s">
        <v>79</v>
      </c>
      <c r="E8079">
        <v>3</v>
      </c>
      <c r="F8079">
        <v>6</v>
      </c>
      <c r="G8079" t="s">
        <v>23</v>
      </c>
      <c r="H8079" t="s">
        <v>221</v>
      </c>
      <c r="I8079">
        <v>5436</v>
      </c>
      <c r="J8079" t="s">
        <v>16</v>
      </c>
      <c r="K8079" t="s">
        <v>17</v>
      </c>
      <c r="L8079">
        <v>2023</v>
      </c>
      <c r="M8079" t="s">
        <v>18</v>
      </c>
    </row>
    <row r="8080" spans="1:13" x14ac:dyDescent="0.25">
      <c r="A8080" s="1">
        <v>44967</v>
      </c>
      <c r="B8080" s="2">
        <v>0.51111111111111107</v>
      </c>
      <c r="C8080" t="s">
        <v>40</v>
      </c>
      <c r="D8080" t="s">
        <v>105</v>
      </c>
      <c r="E8080">
        <v>4</v>
      </c>
      <c r="F8080">
        <v>9</v>
      </c>
      <c r="G8080" t="s">
        <v>23</v>
      </c>
      <c r="H8080" t="s">
        <v>221</v>
      </c>
      <c r="I8080">
        <v>5401</v>
      </c>
      <c r="J8080" t="s">
        <v>16</v>
      </c>
      <c r="K8080" t="s">
        <v>17</v>
      </c>
      <c r="L8080">
        <v>2023</v>
      </c>
      <c r="M8080" t="s">
        <v>18</v>
      </c>
    </row>
    <row r="8081" spans="1:13" x14ac:dyDescent="0.25">
      <c r="A8081" s="1">
        <v>44967</v>
      </c>
      <c r="B8081" s="2">
        <v>0.68402777777777779</v>
      </c>
      <c r="C8081" t="s">
        <v>40</v>
      </c>
      <c r="D8081" t="s">
        <v>57</v>
      </c>
      <c r="E8081">
        <v>9</v>
      </c>
      <c r="F8081">
        <v>12</v>
      </c>
      <c r="G8081" t="s">
        <v>20</v>
      </c>
      <c r="H8081" t="s">
        <v>223</v>
      </c>
      <c r="I8081">
        <v>5077</v>
      </c>
      <c r="J8081" t="s">
        <v>16</v>
      </c>
      <c r="K8081" t="s">
        <v>17</v>
      </c>
      <c r="L8081">
        <v>2023</v>
      </c>
      <c r="M8081" t="s">
        <v>18</v>
      </c>
    </row>
    <row r="8082" spans="1:13" x14ac:dyDescent="0.25">
      <c r="A8082" s="1">
        <v>44967</v>
      </c>
      <c r="B8082" s="2">
        <v>0.86736111111111114</v>
      </c>
      <c r="C8082" t="s">
        <v>40</v>
      </c>
      <c r="D8082" t="s">
        <v>58</v>
      </c>
      <c r="E8082">
        <v>7</v>
      </c>
      <c r="F8082">
        <v>10</v>
      </c>
      <c r="G8082" t="s">
        <v>15</v>
      </c>
      <c r="H8082" t="s">
        <v>221</v>
      </c>
      <c r="I8082">
        <v>5986</v>
      </c>
      <c r="J8082" t="s">
        <v>55</v>
      </c>
      <c r="K8082" t="s">
        <v>56</v>
      </c>
      <c r="L8082">
        <v>2023</v>
      </c>
      <c r="M8082" t="s">
        <v>18</v>
      </c>
    </row>
    <row r="8083" spans="1:13" x14ac:dyDescent="0.25">
      <c r="A8083" s="1">
        <v>44967</v>
      </c>
      <c r="B8083" s="2">
        <v>0.88124999999999998</v>
      </c>
      <c r="C8083" t="s">
        <v>40</v>
      </c>
      <c r="D8083" t="s">
        <v>63</v>
      </c>
      <c r="E8083">
        <v>3</v>
      </c>
      <c r="F8083">
        <v>6</v>
      </c>
      <c r="G8083" t="s">
        <v>15</v>
      </c>
      <c r="H8083" t="s">
        <v>221</v>
      </c>
      <c r="I8083">
        <v>5536</v>
      </c>
      <c r="J8083" t="s">
        <v>16</v>
      </c>
      <c r="K8083" t="s">
        <v>17</v>
      </c>
      <c r="L8083">
        <v>2023</v>
      </c>
      <c r="M8083" t="s">
        <v>18</v>
      </c>
    </row>
    <row r="8084" spans="1:13" x14ac:dyDescent="0.25">
      <c r="A8084" s="1">
        <v>44967</v>
      </c>
      <c r="B8084" s="2">
        <v>0.95416666666666672</v>
      </c>
      <c r="C8084" t="s">
        <v>40</v>
      </c>
      <c r="D8084" t="s">
        <v>86</v>
      </c>
      <c r="E8084">
        <v>0</v>
      </c>
      <c r="F8084">
        <v>0</v>
      </c>
      <c r="G8084" t="s">
        <v>32</v>
      </c>
      <c r="H8084" t="s">
        <v>223</v>
      </c>
      <c r="I8084">
        <v>5212</v>
      </c>
      <c r="J8084" t="s">
        <v>55</v>
      </c>
      <c r="K8084" t="s">
        <v>56</v>
      </c>
      <c r="L8084">
        <v>2023</v>
      </c>
      <c r="M8084" t="s">
        <v>18</v>
      </c>
    </row>
    <row r="8085" spans="1:13" x14ac:dyDescent="0.25">
      <c r="A8085" s="1">
        <v>44967</v>
      </c>
      <c r="B8085" s="2">
        <v>0.47916666666666669</v>
      </c>
      <c r="C8085" t="s">
        <v>40</v>
      </c>
      <c r="D8085" t="s">
        <v>110</v>
      </c>
      <c r="E8085">
        <v>0</v>
      </c>
      <c r="F8085">
        <v>0</v>
      </c>
      <c r="G8085" t="s">
        <v>32</v>
      </c>
      <c r="H8085" t="s">
        <v>222</v>
      </c>
      <c r="I8085">
        <v>6176</v>
      </c>
      <c r="J8085" t="s">
        <v>16</v>
      </c>
      <c r="K8085" t="s">
        <v>17</v>
      </c>
      <c r="L8085">
        <v>2023</v>
      </c>
      <c r="M8085" t="s">
        <v>18</v>
      </c>
    </row>
    <row r="8086" spans="1:13" x14ac:dyDescent="0.25">
      <c r="A8086" s="1">
        <v>44967</v>
      </c>
      <c r="B8086" s="2">
        <v>0.60347222222222219</v>
      </c>
      <c r="C8086" t="s">
        <v>40</v>
      </c>
      <c r="D8086" t="s">
        <v>69</v>
      </c>
      <c r="E8086">
        <v>0</v>
      </c>
      <c r="F8086">
        <v>0</v>
      </c>
      <c r="G8086" t="s">
        <v>32</v>
      </c>
      <c r="H8086" t="s">
        <v>222</v>
      </c>
      <c r="I8086">
        <v>5267</v>
      </c>
      <c r="J8086" t="s">
        <v>16</v>
      </c>
      <c r="K8086" t="s">
        <v>17</v>
      </c>
      <c r="L8086">
        <v>2023</v>
      </c>
      <c r="M8086" t="s">
        <v>18</v>
      </c>
    </row>
    <row r="8087" spans="1:13" x14ac:dyDescent="0.25">
      <c r="A8087" s="1">
        <v>44968</v>
      </c>
      <c r="B8087" s="2">
        <v>0.38333333333333336</v>
      </c>
      <c r="C8087" t="s">
        <v>50</v>
      </c>
      <c r="D8087" t="s">
        <v>26</v>
      </c>
      <c r="E8087">
        <v>0</v>
      </c>
      <c r="F8087">
        <v>0</v>
      </c>
      <c r="G8087" t="s">
        <v>32</v>
      </c>
      <c r="H8087" t="s">
        <v>223</v>
      </c>
      <c r="I8087">
        <v>5074</v>
      </c>
      <c r="J8087" t="s">
        <v>55</v>
      </c>
      <c r="K8087" t="s">
        <v>56</v>
      </c>
      <c r="L8087">
        <v>2023</v>
      </c>
      <c r="M8087" t="s">
        <v>18</v>
      </c>
    </row>
    <row r="8088" spans="1:13" x14ac:dyDescent="0.25">
      <c r="A8088" s="1">
        <v>44968</v>
      </c>
      <c r="B8088" s="2">
        <v>0.62152777777777779</v>
      </c>
      <c r="C8088" t="s">
        <v>50</v>
      </c>
      <c r="D8088" t="s">
        <v>94</v>
      </c>
      <c r="E8088">
        <v>4</v>
      </c>
      <c r="F8088">
        <v>8</v>
      </c>
      <c r="G8088" t="s">
        <v>23</v>
      </c>
      <c r="H8088" t="s">
        <v>221</v>
      </c>
      <c r="I8088">
        <v>5531</v>
      </c>
      <c r="J8088" t="s">
        <v>16</v>
      </c>
      <c r="K8088" t="s">
        <v>17</v>
      </c>
      <c r="L8088">
        <v>2023</v>
      </c>
      <c r="M8088" t="s">
        <v>18</v>
      </c>
    </row>
    <row r="8089" spans="1:13" x14ac:dyDescent="0.25">
      <c r="A8089" s="1">
        <v>44968</v>
      </c>
      <c r="B8089" s="2">
        <v>0.63402777777777775</v>
      </c>
      <c r="C8089" t="s">
        <v>50</v>
      </c>
      <c r="D8089" t="s">
        <v>52</v>
      </c>
      <c r="E8089">
        <v>5</v>
      </c>
      <c r="F8089">
        <v>9</v>
      </c>
      <c r="G8089" t="s">
        <v>23</v>
      </c>
      <c r="H8089" t="s">
        <v>221</v>
      </c>
      <c r="I8089">
        <v>5696</v>
      </c>
      <c r="J8089" t="s">
        <v>16</v>
      </c>
      <c r="K8089" t="s">
        <v>17</v>
      </c>
      <c r="L8089">
        <v>2023</v>
      </c>
      <c r="M8089" t="s">
        <v>18</v>
      </c>
    </row>
    <row r="8090" spans="1:13" x14ac:dyDescent="0.25">
      <c r="A8090" s="1">
        <v>44968</v>
      </c>
      <c r="B8090" s="2">
        <v>0.67291666666666672</v>
      </c>
      <c r="C8090" t="s">
        <v>50</v>
      </c>
      <c r="D8090" t="s">
        <v>44</v>
      </c>
      <c r="E8090">
        <v>16</v>
      </c>
      <c r="F8090">
        <v>20</v>
      </c>
      <c r="G8090" t="s">
        <v>15</v>
      </c>
      <c r="H8090" t="s">
        <v>221</v>
      </c>
      <c r="I8090">
        <v>5381</v>
      </c>
      <c r="J8090" t="s">
        <v>16</v>
      </c>
      <c r="K8090" t="s">
        <v>17</v>
      </c>
      <c r="L8090">
        <v>2023</v>
      </c>
      <c r="M8090" t="s">
        <v>18</v>
      </c>
    </row>
    <row r="8091" spans="1:13" x14ac:dyDescent="0.25">
      <c r="A8091" s="1">
        <v>44968</v>
      </c>
      <c r="B8091" s="2">
        <v>0.71458333333333335</v>
      </c>
      <c r="C8091" t="s">
        <v>50</v>
      </c>
      <c r="D8091" t="s">
        <v>75</v>
      </c>
      <c r="E8091">
        <v>4</v>
      </c>
      <c r="F8091">
        <v>8</v>
      </c>
      <c r="G8091" t="s">
        <v>23</v>
      </c>
      <c r="H8091" t="s">
        <v>221</v>
      </c>
      <c r="I8091">
        <v>6076</v>
      </c>
      <c r="J8091" t="s">
        <v>16</v>
      </c>
      <c r="K8091" t="s">
        <v>17</v>
      </c>
      <c r="L8091">
        <v>2023</v>
      </c>
      <c r="M8091" t="s">
        <v>18</v>
      </c>
    </row>
    <row r="8092" spans="1:13" x14ac:dyDescent="0.25">
      <c r="A8092" s="1">
        <v>44968</v>
      </c>
      <c r="B8092" s="2">
        <v>0.76527777777777772</v>
      </c>
      <c r="C8092" t="s">
        <v>50</v>
      </c>
      <c r="D8092" t="s">
        <v>82</v>
      </c>
      <c r="E8092">
        <v>8</v>
      </c>
      <c r="F8092">
        <v>12</v>
      </c>
      <c r="G8092" t="s">
        <v>32</v>
      </c>
      <c r="H8092" t="s">
        <v>223</v>
      </c>
      <c r="I8092">
        <v>5242</v>
      </c>
      <c r="J8092" t="s">
        <v>16</v>
      </c>
      <c r="K8092" t="s">
        <v>17</v>
      </c>
      <c r="L8092">
        <v>2023</v>
      </c>
      <c r="M8092" t="s">
        <v>18</v>
      </c>
    </row>
    <row r="8093" spans="1:13" x14ac:dyDescent="0.25">
      <c r="A8093" s="1">
        <v>44968</v>
      </c>
      <c r="B8093" s="2">
        <v>0.80555555555555558</v>
      </c>
      <c r="C8093" t="s">
        <v>50</v>
      </c>
      <c r="D8093" t="s">
        <v>105</v>
      </c>
      <c r="E8093">
        <v>0</v>
      </c>
      <c r="F8093">
        <v>0</v>
      </c>
      <c r="G8093" t="s">
        <v>15</v>
      </c>
      <c r="H8093" t="s">
        <v>221</v>
      </c>
      <c r="I8093">
        <v>5536</v>
      </c>
      <c r="J8093" t="s">
        <v>16</v>
      </c>
      <c r="K8093" t="s">
        <v>17</v>
      </c>
      <c r="L8093">
        <v>2023</v>
      </c>
      <c r="M8093" t="s">
        <v>18</v>
      </c>
    </row>
    <row r="8094" spans="1:13" x14ac:dyDescent="0.25">
      <c r="A8094" s="1">
        <v>44968</v>
      </c>
      <c r="B8094" s="2">
        <v>0.83194444444444449</v>
      </c>
      <c r="C8094" t="s">
        <v>50</v>
      </c>
      <c r="D8094" t="s">
        <v>62</v>
      </c>
      <c r="E8094">
        <v>0</v>
      </c>
      <c r="F8094">
        <v>0</v>
      </c>
      <c r="G8094" t="s">
        <v>32</v>
      </c>
      <c r="H8094" t="s">
        <v>223</v>
      </c>
      <c r="I8094">
        <v>5308</v>
      </c>
      <c r="J8094" t="s">
        <v>55</v>
      </c>
      <c r="K8094" t="s">
        <v>56</v>
      </c>
      <c r="L8094">
        <v>2023</v>
      </c>
      <c r="M8094" t="s">
        <v>18</v>
      </c>
    </row>
    <row r="8095" spans="1:13" x14ac:dyDescent="0.25">
      <c r="A8095" s="1">
        <v>44968</v>
      </c>
      <c r="B8095" s="2">
        <v>0.89097222222222228</v>
      </c>
      <c r="C8095" t="s">
        <v>50</v>
      </c>
      <c r="D8095" t="s">
        <v>98</v>
      </c>
      <c r="E8095">
        <v>4</v>
      </c>
      <c r="F8095">
        <v>10</v>
      </c>
      <c r="G8095" t="s">
        <v>32</v>
      </c>
      <c r="H8095" t="s">
        <v>223</v>
      </c>
      <c r="I8095">
        <v>5354</v>
      </c>
      <c r="J8095" t="s">
        <v>16</v>
      </c>
      <c r="K8095" t="s">
        <v>17</v>
      </c>
      <c r="L8095">
        <v>2023</v>
      </c>
      <c r="M8095" t="s">
        <v>18</v>
      </c>
    </row>
    <row r="8096" spans="1:13" x14ac:dyDescent="0.25">
      <c r="A8096" s="1">
        <v>44968</v>
      </c>
      <c r="B8096" s="2">
        <v>0.93888888888888888</v>
      </c>
      <c r="C8096" t="s">
        <v>50</v>
      </c>
      <c r="D8096" t="s">
        <v>68</v>
      </c>
      <c r="E8096">
        <v>0</v>
      </c>
      <c r="F8096">
        <v>0</v>
      </c>
      <c r="G8096" t="s">
        <v>20</v>
      </c>
      <c r="H8096" t="s">
        <v>221</v>
      </c>
      <c r="I8096">
        <v>5211</v>
      </c>
      <c r="J8096" t="s">
        <v>55</v>
      </c>
      <c r="K8096" t="s">
        <v>56</v>
      </c>
      <c r="L8096">
        <v>2023</v>
      </c>
      <c r="M8096" t="s">
        <v>18</v>
      </c>
    </row>
    <row r="8097" spans="1:13" x14ac:dyDescent="0.25">
      <c r="A8097" s="1">
        <v>44968</v>
      </c>
      <c r="B8097" s="2">
        <v>3.7499999999999999E-2</v>
      </c>
      <c r="C8097" t="s">
        <v>50</v>
      </c>
      <c r="D8097" t="s">
        <v>87</v>
      </c>
      <c r="E8097">
        <v>8</v>
      </c>
      <c r="F8097">
        <v>14</v>
      </c>
      <c r="G8097" t="s">
        <v>15</v>
      </c>
      <c r="H8097" t="s">
        <v>221</v>
      </c>
      <c r="I8097">
        <v>5831</v>
      </c>
      <c r="J8097" t="s">
        <v>16</v>
      </c>
      <c r="K8097" t="s">
        <v>17</v>
      </c>
      <c r="L8097">
        <v>2023</v>
      </c>
      <c r="M8097" t="s">
        <v>18</v>
      </c>
    </row>
    <row r="8098" spans="1:13" x14ac:dyDescent="0.25">
      <c r="A8098" s="1">
        <v>44969</v>
      </c>
      <c r="B8098" s="2">
        <v>0.11180555555555556</v>
      </c>
      <c r="C8098" t="s">
        <v>53</v>
      </c>
      <c r="D8098" t="s">
        <v>28</v>
      </c>
      <c r="E8098">
        <v>0</v>
      </c>
      <c r="F8098">
        <v>0</v>
      </c>
      <c r="G8098" t="s">
        <v>20</v>
      </c>
      <c r="H8098" t="s">
        <v>223</v>
      </c>
      <c r="I8098">
        <v>5033</v>
      </c>
      <c r="J8098" t="s">
        <v>38</v>
      </c>
      <c r="K8098" t="s">
        <v>39</v>
      </c>
      <c r="L8098">
        <v>2023</v>
      </c>
      <c r="M8098" t="s">
        <v>18</v>
      </c>
    </row>
    <row r="8099" spans="1:13" x14ac:dyDescent="0.25">
      <c r="A8099" s="1">
        <v>44969</v>
      </c>
      <c r="B8099" s="2">
        <v>0.4284722222222222</v>
      </c>
      <c r="C8099" t="s">
        <v>53</v>
      </c>
      <c r="D8099" t="s">
        <v>48</v>
      </c>
      <c r="E8099">
        <v>4</v>
      </c>
      <c r="F8099">
        <v>10</v>
      </c>
      <c r="G8099" t="s">
        <v>15</v>
      </c>
      <c r="H8099" t="s">
        <v>221</v>
      </c>
      <c r="I8099">
        <v>5841</v>
      </c>
      <c r="J8099" t="s">
        <v>16</v>
      </c>
      <c r="K8099" t="s">
        <v>17</v>
      </c>
      <c r="L8099">
        <v>2023</v>
      </c>
      <c r="M8099" t="s">
        <v>18</v>
      </c>
    </row>
    <row r="8100" spans="1:13" x14ac:dyDescent="0.25">
      <c r="A8100" s="1">
        <v>44969</v>
      </c>
      <c r="B8100" s="2">
        <v>0.55208333333333337</v>
      </c>
      <c r="C8100" t="s">
        <v>53</v>
      </c>
      <c r="D8100" t="s">
        <v>37</v>
      </c>
      <c r="E8100">
        <v>0</v>
      </c>
      <c r="F8100">
        <v>0</v>
      </c>
      <c r="G8100" t="s">
        <v>20</v>
      </c>
      <c r="H8100" t="s">
        <v>223</v>
      </c>
      <c r="I8100">
        <v>5187</v>
      </c>
      <c r="J8100" t="s">
        <v>55</v>
      </c>
      <c r="K8100" t="s">
        <v>56</v>
      </c>
      <c r="L8100">
        <v>2023</v>
      </c>
      <c r="M8100" t="s">
        <v>18</v>
      </c>
    </row>
    <row r="8101" spans="1:13" x14ac:dyDescent="0.25">
      <c r="A8101" s="1">
        <v>44969</v>
      </c>
      <c r="B8101" s="2">
        <v>0.77083333333333337</v>
      </c>
      <c r="C8101" t="s">
        <v>53</v>
      </c>
      <c r="D8101" t="s">
        <v>67</v>
      </c>
      <c r="E8101">
        <v>0</v>
      </c>
      <c r="F8101">
        <v>0</v>
      </c>
      <c r="G8101" t="s">
        <v>15</v>
      </c>
      <c r="H8101" t="s">
        <v>221</v>
      </c>
      <c r="I8101">
        <v>6026</v>
      </c>
      <c r="J8101" t="s">
        <v>55</v>
      </c>
      <c r="K8101" t="s">
        <v>56</v>
      </c>
      <c r="L8101">
        <v>2023</v>
      </c>
      <c r="M8101" t="s">
        <v>18</v>
      </c>
    </row>
    <row r="8102" spans="1:13" x14ac:dyDescent="0.25">
      <c r="A8102" s="1">
        <v>44969</v>
      </c>
      <c r="B8102" s="2">
        <v>0.77083333333333337</v>
      </c>
      <c r="C8102" t="s">
        <v>53</v>
      </c>
      <c r="D8102" t="s">
        <v>51</v>
      </c>
      <c r="E8102">
        <v>0</v>
      </c>
      <c r="F8102">
        <v>0</v>
      </c>
      <c r="G8102" t="s">
        <v>32</v>
      </c>
      <c r="H8102" t="s">
        <v>223</v>
      </c>
      <c r="I8102">
        <v>5325</v>
      </c>
      <c r="J8102" t="s">
        <v>55</v>
      </c>
      <c r="K8102" t="s">
        <v>56</v>
      </c>
      <c r="L8102">
        <v>2023</v>
      </c>
      <c r="M8102" t="s">
        <v>18</v>
      </c>
    </row>
    <row r="8103" spans="1:13" x14ac:dyDescent="0.25">
      <c r="A8103" s="1">
        <v>44969</v>
      </c>
      <c r="B8103" s="2">
        <v>0.92500000000000004</v>
      </c>
      <c r="C8103" t="s">
        <v>53</v>
      </c>
      <c r="D8103" t="s">
        <v>68</v>
      </c>
      <c r="E8103">
        <v>0</v>
      </c>
      <c r="F8103">
        <v>0</v>
      </c>
      <c r="G8103" t="s">
        <v>20</v>
      </c>
      <c r="H8103" t="s">
        <v>223</v>
      </c>
      <c r="I8103">
        <v>5146</v>
      </c>
      <c r="J8103" t="s">
        <v>16</v>
      </c>
      <c r="K8103" t="s">
        <v>17</v>
      </c>
      <c r="L8103">
        <v>2023</v>
      </c>
      <c r="M8103" t="s">
        <v>18</v>
      </c>
    </row>
    <row r="8104" spans="1:13" x14ac:dyDescent="0.25">
      <c r="A8104" s="1">
        <v>44969</v>
      </c>
      <c r="B8104" s="2">
        <v>2.2222222222222223E-2</v>
      </c>
      <c r="C8104" t="s">
        <v>53</v>
      </c>
      <c r="D8104" t="s">
        <v>34</v>
      </c>
      <c r="E8104">
        <v>0</v>
      </c>
      <c r="F8104">
        <v>0</v>
      </c>
      <c r="G8104" t="s">
        <v>15</v>
      </c>
      <c r="H8104" t="s">
        <v>221</v>
      </c>
      <c r="I8104">
        <v>5846</v>
      </c>
      <c r="J8104" t="s">
        <v>16</v>
      </c>
      <c r="K8104" t="s">
        <v>17</v>
      </c>
      <c r="L8104">
        <v>2023</v>
      </c>
      <c r="M8104" t="s">
        <v>18</v>
      </c>
    </row>
    <row r="8105" spans="1:13" x14ac:dyDescent="0.25">
      <c r="A8105" s="1">
        <v>44970</v>
      </c>
      <c r="B8105" s="2">
        <v>0.44097222222222221</v>
      </c>
      <c r="C8105" t="s">
        <v>13</v>
      </c>
      <c r="D8105" t="s">
        <v>54</v>
      </c>
      <c r="E8105">
        <v>0</v>
      </c>
      <c r="F8105">
        <v>0</v>
      </c>
      <c r="G8105" t="s">
        <v>23</v>
      </c>
      <c r="H8105" t="s">
        <v>221</v>
      </c>
      <c r="I8105">
        <v>5384</v>
      </c>
      <c r="J8105" t="s">
        <v>55</v>
      </c>
      <c r="K8105" t="s">
        <v>56</v>
      </c>
      <c r="L8105">
        <v>2023</v>
      </c>
      <c r="M8105" t="s">
        <v>18</v>
      </c>
    </row>
    <row r="8106" spans="1:13" x14ac:dyDescent="0.25">
      <c r="A8106" s="1">
        <v>44970</v>
      </c>
      <c r="B8106" s="2">
        <v>0.48958333333333331</v>
      </c>
      <c r="C8106" t="s">
        <v>13</v>
      </c>
      <c r="D8106" t="s">
        <v>22</v>
      </c>
      <c r="E8106">
        <v>5</v>
      </c>
      <c r="F8106">
        <v>8</v>
      </c>
      <c r="G8106" t="s">
        <v>23</v>
      </c>
      <c r="H8106" t="s">
        <v>221</v>
      </c>
      <c r="I8106">
        <v>6031</v>
      </c>
      <c r="J8106" t="s">
        <v>16</v>
      </c>
      <c r="K8106" t="s">
        <v>17</v>
      </c>
      <c r="L8106">
        <v>2023</v>
      </c>
      <c r="M8106" t="s">
        <v>18</v>
      </c>
    </row>
    <row r="8107" spans="1:13" x14ac:dyDescent="0.25">
      <c r="A8107" s="1">
        <v>44970</v>
      </c>
      <c r="B8107" s="2">
        <v>0.71944444444444444</v>
      </c>
      <c r="C8107" t="s">
        <v>13</v>
      </c>
      <c r="D8107" t="s">
        <v>93</v>
      </c>
      <c r="E8107">
        <v>4</v>
      </c>
      <c r="F8107">
        <v>7</v>
      </c>
      <c r="G8107" t="s">
        <v>32</v>
      </c>
      <c r="H8107" t="s">
        <v>223</v>
      </c>
      <c r="I8107">
        <v>5213</v>
      </c>
      <c r="J8107" t="s">
        <v>16</v>
      </c>
      <c r="K8107" t="s">
        <v>17</v>
      </c>
      <c r="L8107">
        <v>2023</v>
      </c>
      <c r="M8107" t="s">
        <v>18</v>
      </c>
    </row>
    <row r="8108" spans="1:13" x14ac:dyDescent="0.25">
      <c r="A8108" s="1">
        <v>44970</v>
      </c>
      <c r="B8108" s="2">
        <v>0.72430555555555554</v>
      </c>
      <c r="C8108" t="s">
        <v>13</v>
      </c>
      <c r="D8108" t="s">
        <v>37</v>
      </c>
      <c r="E8108">
        <v>5</v>
      </c>
      <c r="F8108">
        <v>8</v>
      </c>
      <c r="G8108" t="s">
        <v>32</v>
      </c>
      <c r="H8108" t="s">
        <v>223</v>
      </c>
      <c r="I8108">
        <v>5213</v>
      </c>
      <c r="J8108" t="s">
        <v>45</v>
      </c>
      <c r="K8108" t="s">
        <v>46</v>
      </c>
      <c r="L8108">
        <v>2023</v>
      </c>
      <c r="M8108" t="s">
        <v>18</v>
      </c>
    </row>
    <row r="8109" spans="1:13" x14ac:dyDescent="0.25">
      <c r="A8109" s="1">
        <v>44970</v>
      </c>
      <c r="B8109" s="2">
        <v>0.78819444444444442</v>
      </c>
      <c r="C8109" t="s">
        <v>13</v>
      </c>
      <c r="D8109" t="s">
        <v>43</v>
      </c>
      <c r="E8109">
        <v>5</v>
      </c>
      <c r="F8109">
        <v>9</v>
      </c>
      <c r="G8109" t="s">
        <v>20</v>
      </c>
      <c r="H8109" t="s">
        <v>223</v>
      </c>
      <c r="I8109">
        <v>5344</v>
      </c>
      <c r="J8109" t="s">
        <v>16</v>
      </c>
      <c r="K8109" t="s">
        <v>17</v>
      </c>
      <c r="L8109">
        <v>2023</v>
      </c>
      <c r="M8109" t="s">
        <v>18</v>
      </c>
    </row>
    <row r="8110" spans="1:13" x14ac:dyDescent="0.25">
      <c r="A8110" s="1">
        <v>44970</v>
      </c>
      <c r="B8110" s="2">
        <v>0.83611111111111114</v>
      </c>
      <c r="C8110" t="s">
        <v>13</v>
      </c>
      <c r="D8110" t="s">
        <v>69</v>
      </c>
      <c r="E8110">
        <v>0</v>
      </c>
      <c r="F8110">
        <v>0</v>
      </c>
      <c r="G8110" t="s">
        <v>20</v>
      </c>
      <c r="H8110" t="s">
        <v>223</v>
      </c>
      <c r="I8110">
        <v>5022</v>
      </c>
      <c r="J8110" t="s">
        <v>16</v>
      </c>
      <c r="K8110" t="s">
        <v>17</v>
      </c>
      <c r="L8110">
        <v>2023</v>
      </c>
      <c r="M8110" t="s">
        <v>18</v>
      </c>
    </row>
    <row r="8111" spans="1:13" x14ac:dyDescent="0.25">
      <c r="A8111" s="1">
        <v>44970</v>
      </c>
      <c r="B8111" s="2">
        <v>0.94236111111111109</v>
      </c>
      <c r="C8111" t="s">
        <v>13</v>
      </c>
      <c r="D8111" t="s">
        <v>83</v>
      </c>
      <c r="E8111">
        <v>14</v>
      </c>
      <c r="F8111">
        <v>18</v>
      </c>
      <c r="G8111" t="s">
        <v>15</v>
      </c>
      <c r="H8111" t="s">
        <v>221</v>
      </c>
      <c r="I8111">
        <v>6056</v>
      </c>
      <c r="J8111" t="s">
        <v>91</v>
      </c>
      <c r="K8111" t="s">
        <v>92</v>
      </c>
      <c r="L8111">
        <v>2023</v>
      </c>
      <c r="M8111" t="s">
        <v>18</v>
      </c>
    </row>
    <row r="8112" spans="1:13" x14ac:dyDescent="0.25">
      <c r="A8112" s="1">
        <v>44970</v>
      </c>
      <c r="B8112" s="2">
        <v>0.94791666666666663</v>
      </c>
      <c r="C8112" t="s">
        <v>13</v>
      </c>
      <c r="D8112" t="s">
        <v>26</v>
      </c>
      <c r="E8112">
        <v>0</v>
      </c>
      <c r="F8112">
        <v>0</v>
      </c>
      <c r="G8112" t="s">
        <v>20</v>
      </c>
      <c r="H8112" t="s">
        <v>221</v>
      </c>
      <c r="I8112">
        <v>5295</v>
      </c>
      <c r="J8112" t="s">
        <v>16</v>
      </c>
      <c r="K8112" t="s">
        <v>17</v>
      </c>
      <c r="L8112">
        <v>2023</v>
      </c>
      <c r="M8112" t="s">
        <v>18</v>
      </c>
    </row>
    <row r="8113" spans="1:13" x14ac:dyDescent="0.25">
      <c r="A8113" s="1">
        <v>44971</v>
      </c>
      <c r="B8113" s="2">
        <v>0.26527777777777778</v>
      </c>
      <c r="C8113" t="s">
        <v>21</v>
      </c>
      <c r="D8113" t="s">
        <v>34</v>
      </c>
      <c r="E8113">
        <v>4</v>
      </c>
      <c r="F8113">
        <v>8</v>
      </c>
      <c r="G8113" t="s">
        <v>23</v>
      </c>
      <c r="H8113" t="s">
        <v>221</v>
      </c>
      <c r="I8113">
        <v>5531</v>
      </c>
      <c r="J8113" t="s">
        <v>16</v>
      </c>
      <c r="K8113" t="s">
        <v>17</v>
      </c>
      <c r="L8113">
        <v>2023</v>
      </c>
      <c r="M8113" t="s">
        <v>18</v>
      </c>
    </row>
    <row r="8114" spans="1:13" x14ac:dyDescent="0.25">
      <c r="A8114" s="1">
        <v>44971</v>
      </c>
      <c r="B8114" s="2">
        <v>0.27361111111111114</v>
      </c>
      <c r="C8114" t="s">
        <v>21</v>
      </c>
      <c r="D8114" t="s">
        <v>49</v>
      </c>
      <c r="E8114">
        <v>0</v>
      </c>
      <c r="F8114">
        <v>0</v>
      </c>
      <c r="G8114" t="s">
        <v>23</v>
      </c>
      <c r="H8114" t="s">
        <v>221</v>
      </c>
      <c r="I8114">
        <v>5451</v>
      </c>
      <c r="J8114" t="s">
        <v>16</v>
      </c>
      <c r="K8114" t="s">
        <v>17</v>
      </c>
      <c r="L8114">
        <v>2023</v>
      </c>
      <c r="M8114" t="s">
        <v>18</v>
      </c>
    </row>
    <row r="8115" spans="1:13" x14ac:dyDescent="0.25">
      <c r="A8115" s="1">
        <v>44971</v>
      </c>
      <c r="B8115" s="2">
        <v>0.27708333333333335</v>
      </c>
      <c r="C8115" t="s">
        <v>21</v>
      </c>
      <c r="D8115" t="s">
        <v>80</v>
      </c>
      <c r="E8115">
        <v>3</v>
      </c>
      <c r="F8115">
        <v>8</v>
      </c>
      <c r="G8115" t="s">
        <v>20</v>
      </c>
      <c r="H8115" t="s">
        <v>223</v>
      </c>
      <c r="I8115">
        <v>5267</v>
      </c>
      <c r="J8115" t="s">
        <v>16</v>
      </c>
      <c r="K8115" t="s">
        <v>17</v>
      </c>
      <c r="L8115">
        <v>2023</v>
      </c>
      <c r="M8115" t="s">
        <v>18</v>
      </c>
    </row>
    <row r="8116" spans="1:13" x14ac:dyDescent="0.25">
      <c r="A8116" s="1">
        <v>44971</v>
      </c>
      <c r="B8116" s="2">
        <v>0.28472222222222221</v>
      </c>
      <c r="C8116" t="s">
        <v>21</v>
      </c>
      <c r="D8116" t="s">
        <v>31</v>
      </c>
      <c r="E8116">
        <v>0</v>
      </c>
      <c r="F8116">
        <v>0</v>
      </c>
      <c r="G8116" t="s">
        <v>32</v>
      </c>
      <c r="H8116" t="s">
        <v>223</v>
      </c>
      <c r="I8116">
        <v>5063</v>
      </c>
      <c r="J8116" t="s">
        <v>16</v>
      </c>
      <c r="K8116" t="s">
        <v>17</v>
      </c>
      <c r="L8116">
        <v>2023</v>
      </c>
      <c r="M8116" t="s">
        <v>18</v>
      </c>
    </row>
    <row r="8117" spans="1:13" x14ac:dyDescent="0.25">
      <c r="A8117" s="1">
        <v>44971</v>
      </c>
      <c r="B8117" s="2">
        <v>0.43958333333333333</v>
      </c>
      <c r="C8117" t="s">
        <v>21</v>
      </c>
      <c r="D8117" t="s">
        <v>49</v>
      </c>
      <c r="E8117">
        <v>3</v>
      </c>
      <c r="F8117">
        <v>6</v>
      </c>
      <c r="G8117" t="s">
        <v>23</v>
      </c>
      <c r="H8117" t="s">
        <v>221</v>
      </c>
      <c r="I8117">
        <v>6036</v>
      </c>
      <c r="J8117" t="s">
        <v>16</v>
      </c>
      <c r="K8117" t="s">
        <v>17</v>
      </c>
      <c r="L8117">
        <v>2023</v>
      </c>
      <c r="M8117" t="s">
        <v>18</v>
      </c>
    </row>
    <row r="8118" spans="1:13" x14ac:dyDescent="0.25">
      <c r="A8118" s="1">
        <v>44971</v>
      </c>
      <c r="B8118" s="2">
        <v>0.58263888888888893</v>
      </c>
      <c r="C8118" t="s">
        <v>21</v>
      </c>
      <c r="D8118" t="s">
        <v>86</v>
      </c>
      <c r="E8118">
        <v>0</v>
      </c>
      <c r="F8118">
        <v>0</v>
      </c>
      <c r="H8118" t="s">
        <v>223</v>
      </c>
      <c r="I8118">
        <v>8595</v>
      </c>
      <c r="J8118" t="s">
        <v>55</v>
      </c>
      <c r="K8118" t="s">
        <v>56</v>
      </c>
      <c r="L8118">
        <v>2023</v>
      </c>
      <c r="M8118" t="s">
        <v>18</v>
      </c>
    </row>
    <row r="8119" spans="1:13" x14ac:dyDescent="0.25">
      <c r="A8119" s="1">
        <v>44971</v>
      </c>
      <c r="B8119" s="2">
        <v>0.62013888888888891</v>
      </c>
      <c r="C8119" t="s">
        <v>21</v>
      </c>
      <c r="D8119" t="s">
        <v>70</v>
      </c>
      <c r="E8119">
        <v>3</v>
      </c>
      <c r="F8119">
        <v>6</v>
      </c>
      <c r="G8119" t="s">
        <v>20</v>
      </c>
      <c r="H8119" t="s">
        <v>223</v>
      </c>
      <c r="I8119">
        <v>5351</v>
      </c>
      <c r="J8119" t="s">
        <v>16</v>
      </c>
      <c r="K8119" t="s">
        <v>17</v>
      </c>
      <c r="L8119">
        <v>2023</v>
      </c>
      <c r="M8119" t="s">
        <v>18</v>
      </c>
    </row>
    <row r="8120" spans="1:13" x14ac:dyDescent="0.25">
      <c r="A8120" s="1">
        <v>44971</v>
      </c>
      <c r="B8120" s="2">
        <v>0.7</v>
      </c>
      <c r="C8120" t="s">
        <v>21</v>
      </c>
      <c r="D8120" t="s">
        <v>49</v>
      </c>
      <c r="E8120">
        <v>9</v>
      </c>
      <c r="F8120">
        <v>12</v>
      </c>
      <c r="G8120" t="s">
        <v>23</v>
      </c>
      <c r="H8120" t="s">
        <v>221</v>
      </c>
      <c r="I8120">
        <v>5621</v>
      </c>
      <c r="J8120" t="s">
        <v>38</v>
      </c>
      <c r="K8120" t="s">
        <v>39</v>
      </c>
      <c r="L8120">
        <v>2023</v>
      </c>
      <c r="M8120" t="s">
        <v>18</v>
      </c>
    </row>
    <row r="8121" spans="1:13" x14ac:dyDescent="0.25">
      <c r="A8121" s="1">
        <v>44971</v>
      </c>
      <c r="B8121" s="2">
        <v>0.9868055555555556</v>
      </c>
      <c r="C8121" t="s">
        <v>21</v>
      </c>
      <c r="D8121" t="s">
        <v>86</v>
      </c>
      <c r="E8121">
        <v>4</v>
      </c>
      <c r="F8121">
        <v>8</v>
      </c>
      <c r="G8121" t="s">
        <v>32</v>
      </c>
      <c r="H8121" t="s">
        <v>223</v>
      </c>
      <c r="I8121">
        <v>5253</v>
      </c>
      <c r="J8121" t="s">
        <v>16</v>
      </c>
      <c r="K8121" t="s">
        <v>17</v>
      </c>
      <c r="L8121">
        <v>2023</v>
      </c>
      <c r="M8121" t="s">
        <v>18</v>
      </c>
    </row>
    <row r="8122" spans="1:13" x14ac:dyDescent="0.25">
      <c r="A8122" s="1">
        <v>44972</v>
      </c>
      <c r="B8122" s="2">
        <v>0.67847222222222225</v>
      </c>
      <c r="C8122" t="s">
        <v>25</v>
      </c>
      <c r="D8122" t="s">
        <v>41</v>
      </c>
      <c r="E8122">
        <v>0</v>
      </c>
      <c r="F8122">
        <v>0</v>
      </c>
      <c r="G8122" t="s">
        <v>20</v>
      </c>
      <c r="H8122" t="s">
        <v>223</v>
      </c>
      <c r="I8122">
        <v>5304</v>
      </c>
      <c r="J8122" t="s">
        <v>16</v>
      </c>
      <c r="K8122" t="s">
        <v>17</v>
      </c>
      <c r="L8122">
        <v>2023</v>
      </c>
      <c r="M8122" t="s">
        <v>18</v>
      </c>
    </row>
    <row r="8123" spans="1:13" x14ac:dyDescent="0.25">
      <c r="A8123" s="1">
        <v>44972</v>
      </c>
      <c r="B8123" s="2">
        <v>0.80138888888888893</v>
      </c>
      <c r="C8123" t="s">
        <v>25</v>
      </c>
      <c r="D8123" t="s">
        <v>76</v>
      </c>
      <c r="E8123">
        <v>3</v>
      </c>
      <c r="F8123">
        <v>7</v>
      </c>
      <c r="G8123" t="s">
        <v>20</v>
      </c>
      <c r="H8123" t="s">
        <v>223</v>
      </c>
      <c r="I8123">
        <v>5186</v>
      </c>
      <c r="J8123" t="s">
        <v>16</v>
      </c>
      <c r="K8123" t="s">
        <v>17</v>
      </c>
      <c r="L8123">
        <v>2023</v>
      </c>
      <c r="M8123" t="s">
        <v>18</v>
      </c>
    </row>
    <row r="8124" spans="1:13" x14ac:dyDescent="0.25">
      <c r="A8124" s="1">
        <v>44972</v>
      </c>
      <c r="B8124" s="2">
        <v>0.95972222222222225</v>
      </c>
      <c r="C8124" t="s">
        <v>25</v>
      </c>
      <c r="D8124" t="s">
        <v>44</v>
      </c>
      <c r="E8124">
        <v>0</v>
      </c>
      <c r="F8124">
        <v>0</v>
      </c>
      <c r="G8124" t="s">
        <v>15</v>
      </c>
      <c r="H8124" t="s">
        <v>221</v>
      </c>
      <c r="I8124">
        <v>5522</v>
      </c>
      <c r="J8124" t="s">
        <v>38</v>
      </c>
      <c r="K8124" t="s">
        <v>39</v>
      </c>
      <c r="L8124">
        <v>2023</v>
      </c>
      <c r="M8124" t="s">
        <v>18</v>
      </c>
    </row>
    <row r="8125" spans="1:13" x14ac:dyDescent="0.25">
      <c r="A8125" s="1">
        <v>44972</v>
      </c>
      <c r="B8125" s="2">
        <v>2.8472222222222222E-2</v>
      </c>
      <c r="C8125" t="s">
        <v>25</v>
      </c>
      <c r="D8125" t="s">
        <v>65</v>
      </c>
      <c r="E8125">
        <v>8</v>
      </c>
      <c r="F8125">
        <v>13</v>
      </c>
      <c r="G8125" t="s">
        <v>15</v>
      </c>
      <c r="H8125" t="s">
        <v>221</v>
      </c>
      <c r="I8125">
        <v>5666</v>
      </c>
      <c r="J8125" t="s">
        <v>16</v>
      </c>
      <c r="K8125" t="s">
        <v>17</v>
      </c>
      <c r="L8125">
        <v>2023</v>
      </c>
      <c r="M8125" t="s">
        <v>18</v>
      </c>
    </row>
    <row r="8126" spans="1:13" x14ac:dyDescent="0.25">
      <c r="A8126" s="1">
        <v>44973</v>
      </c>
      <c r="B8126" s="2">
        <v>0.38194444444444442</v>
      </c>
      <c r="C8126" t="s">
        <v>33</v>
      </c>
      <c r="D8126" t="s">
        <v>59</v>
      </c>
      <c r="E8126">
        <v>0</v>
      </c>
      <c r="F8126">
        <v>0</v>
      </c>
      <c r="G8126" t="s">
        <v>20</v>
      </c>
      <c r="H8126" t="s">
        <v>223</v>
      </c>
      <c r="I8126">
        <v>5200</v>
      </c>
      <c r="J8126" t="s">
        <v>16</v>
      </c>
      <c r="K8126" t="s">
        <v>17</v>
      </c>
      <c r="L8126">
        <v>2023</v>
      </c>
      <c r="M8126" t="s">
        <v>18</v>
      </c>
    </row>
    <row r="8127" spans="1:13" x14ac:dyDescent="0.25">
      <c r="A8127" s="1">
        <v>44973</v>
      </c>
      <c r="B8127" s="2">
        <v>0.40694444444444444</v>
      </c>
      <c r="C8127" t="s">
        <v>33</v>
      </c>
      <c r="D8127" t="s">
        <v>108</v>
      </c>
      <c r="E8127">
        <v>3</v>
      </c>
      <c r="F8127">
        <v>5</v>
      </c>
      <c r="G8127" t="s">
        <v>23</v>
      </c>
      <c r="H8127" t="s">
        <v>221</v>
      </c>
      <c r="I8127">
        <v>5931</v>
      </c>
      <c r="J8127" t="s">
        <v>55</v>
      </c>
      <c r="K8127" t="s">
        <v>56</v>
      </c>
      <c r="L8127">
        <v>2023</v>
      </c>
      <c r="M8127" t="s">
        <v>18</v>
      </c>
    </row>
    <row r="8128" spans="1:13" x14ac:dyDescent="0.25">
      <c r="A8128" s="1">
        <v>44973</v>
      </c>
      <c r="B8128" s="2">
        <v>0.4201388888888889</v>
      </c>
      <c r="C8128" t="s">
        <v>33</v>
      </c>
      <c r="D8128" t="s">
        <v>71</v>
      </c>
      <c r="E8128">
        <v>0</v>
      </c>
      <c r="F8128">
        <v>0</v>
      </c>
      <c r="G8128" t="s">
        <v>32</v>
      </c>
      <c r="H8128" t="s">
        <v>223</v>
      </c>
      <c r="I8128">
        <v>5091</v>
      </c>
      <c r="J8128" t="s">
        <v>16</v>
      </c>
      <c r="K8128" t="s">
        <v>17</v>
      </c>
      <c r="L8128">
        <v>2023</v>
      </c>
      <c r="M8128" t="s">
        <v>18</v>
      </c>
    </row>
    <row r="8129" spans="1:13" x14ac:dyDescent="0.25">
      <c r="A8129" s="1">
        <v>44973</v>
      </c>
      <c r="B8129" s="2">
        <v>0.44305555555555554</v>
      </c>
      <c r="C8129" t="s">
        <v>33</v>
      </c>
      <c r="D8129" t="s">
        <v>114</v>
      </c>
      <c r="E8129">
        <v>7</v>
      </c>
      <c r="F8129">
        <v>10</v>
      </c>
      <c r="G8129" t="s">
        <v>15</v>
      </c>
      <c r="H8129" t="s">
        <v>221</v>
      </c>
      <c r="I8129">
        <v>5571</v>
      </c>
      <c r="J8129" t="s">
        <v>100</v>
      </c>
      <c r="K8129" t="s">
        <v>101</v>
      </c>
      <c r="L8129">
        <v>2023</v>
      </c>
      <c r="M8129" t="s">
        <v>18</v>
      </c>
    </row>
    <row r="8130" spans="1:13" x14ac:dyDescent="0.25">
      <c r="A8130" s="1">
        <v>44973</v>
      </c>
      <c r="B8130" s="2">
        <v>0.68819444444444444</v>
      </c>
      <c r="C8130" t="s">
        <v>33</v>
      </c>
      <c r="D8130" t="s">
        <v>54</v>
      </c>
      <c r="E8130">
        <v>0</v>
      </c>
      <c r="F8130">
        <v>0</v>
      </c>
      <c r="G8130" t="s">
        <v>15</v>
      </c>
      <c r="H8130" t="s">
        <v>221</v>
      </c>
      <c r="I8130">
        <v>5451</v>
      </c>
      <c r="J8130" t="s">
        <v>16</v>
      </c>
      <c r="K8130" t="s">
        <v>17</v>
      </c>
      <c r="L8130">
        <v>2023</v>
      </c>
      <c r="M8130" t="s">
        <v>18</v>
      </c>
    </row>
    <row r="8131" spans="1:13" x14ac:dyDescent="0.25">
      <c r="A8131" s="1">
        <v>44973</v>
      </c>
      <c r="B8131" s="2">
        <v>0.80902777777777779</v>
      </c>
      <c r="C8131" t="s">
        <v>33</v>
      </c>
      <c r="D8131" t="s">
        <v>113</v>
      </c>
      <c r="E8131">
        <v>0</v>
      </c>
      <c r="F8131">
        <v>0</v>
      </c>
      <c r="G8131" t="s">
        <v>23</v>
      </c>
      <c r="H8131" t="s">
        <v>221</v>
      </c>
      <c r="I8131">
        <v>5614</v>
      </c>
      <c r="J8131" t="s">
        <v>16</v>
      </c>
      <c r="K8131" t="s">
        <v>17</v>
      </c>
      <c r="L8131">
        <v>2023</v>
      </c>
      <c r="M8131" t="s">
        <v>18</v>
      </c>
    </row>
    <row r="8132" spans="1:13" x14ac:dyDescent="0.25">
      <c r="A8132" s="1">
        <v>44973</v>
      </c>
      <c r="B8132" s="2">
        <v>0.89375000000000004</v>
      </c>
      <c r="C8132" t="s">
        <v>33</v>
      </c>
      <c r="D8132" t="s">
        <v>64</v>
      </c>
      <c r="E8132">
        <v>0</v>
      </c>
      <c r="F8132">
        <v>0</v>
      </c>
      <c r="G8132" t="s">
        <v>32</v>
      </c>
      <c r="H8132" t="s">
        <v>223</v>
      </c>
      <c r="I8132">
        <v>5272</v>
      </c>
      <c r="J8132" t="s">
        <v>55</v>
      </c>
      <c r="K8132" t="s">
        <v>56</v>
      </c>
      <c r="L8132">
        <v>2023</v>
      </c>
      <c r="M8132" t="s">
        <v>18</v>
      </c>
    </row>
    <row r="8133" spans="1:13" x14ac:dyDescent="0.25">
      <c r="A8133" s="1">
        <v>44973</v>
      </c>
      <c r="B8133" s="2">
        <v>0.90208333333333335</v>
      </c>
      <c r="C8133" t="s">
        <v>33</v>
      </c>
      <c r="D8133" t="s">
        <v>94</v>
      </c>
      <c r="E8133">
        <v>0</v>
      </c>
      <c r="F8133">
        <v>0</v>
      </c>
      <c r="G8133" t="s">
        <v>15</v>
      </c>
      <c r="H8133" t="s">
        <v>221</v>
      </c>
      <c r="I8133">
        <v>6041</v>
      </c>
      <c r="J8133" t="s">
        <v>16</v>
      </c>
      <c r="K8133" t="s">
        <v>17</v>
      </c>
      <c r="L8133">
        <v>2023</v>
      </c>
      <c r="M8133" t="s">
        <v>18</v>
      </c>
    </row>
    <row r="8134" spans="1:13" x14ac:dyDescent="0.25">
      <c r="A8134" s="1">
        <v>44973</v>
      </c>
      <c r="B8134" s="2">
        <v>0.9375</v>
      </c>
      <c r="C8134" t="s">
        <v>33</v>
      </c>
      <c r="D8134" t="s">
        <v>116</v>
      </c>
      <c r="E8134">
        <v>8</v>
      </c>
      <c r="F8134">
        <v>12</v>
      </c>
      <c r="G8134" t="s">
        <v>32</v>
      </c>
      <c r="H8134" t="s">
        <v>223</v>
      </c>
      <c r="I8134">
        <v>5365</v>
      </c>
      <c r="J8134" t="s">
        <v>16</v>
      </c>
      <c r="K8134" t="s">
        <v>17</v>
      </c>
      <c r="L8134">
        <v>2023</v>
      </c>
      <c r="M8134" t="s">
        <v>18</v>
      </c>
    </row>
    <row r="8135" spans="1:13" x14ac:dyDescent="0.25">
      <c r="A8135" s="1">
        <v>44973</v>
      </c>
      <c r="B8135" s="2">
        <v>0.93819444444444444</v>
      </c>
      <c r="C8135" t="s">
        <v>33</v>
      </c>
      <c r="D8135" t="s">
        <v>71</v>
      </c>
      <c r="E8135">
        <v>0</v>
      </c>
      <c r="F8135">
        <v>0</v>
      </c>
      <c r="G8135" t="s">
        <v>32</v>
      </c>
      <c r="H8135" t="s">
        <v>223</v>
      </c>
      <c r="I8135">
        <v>5365</v>
      </c>
      <c r="J8135" t="s">
        <v>16</v>
      </c>
      <c r="K8135" t="s">
        <v>17</v>
      </c>
      <c r="L8135">
        <v>2023</v>
      </c>
      <c r="M8135" t="s">
        <v>18</v>
      </c>
    </row>
    <row r="8136" spans="1:13" x14ac:dyDescent="0.25">
      <c r="A8136" s="1">
        <v>44973</v>
      </c>
      <c r="B8136" s="2">
        <v>0.94236111111111109</v>
      </c>
      <c r="C8136" t="s">
        <v>33</v>
      </c>
      <c r="D8136" t="s">
        <v>76</v>
      </c>
      <c r="E8136">
        <v>0</v>
      </c>
      <c r="F8136">
        <v>0</v>
      </c>
      <c r="G8136" t="s">
        <v>20</v>
      </c>
      <c r="H8136" t="s">
        <v>223</v>
      </c>
      <c r="I8136">
        <v>5200</v>
      </c>
      <c r="J8136" t="s">
        <v>16</v>
      </c>
      <c r="K8136" t="s">
        <v>17</v>
      </c>
      <c r="L8136">
        <v>2023</v>
      </c>
      <c r="M8136" t="s">
        <v>18</v>
      </c>
    </row>
    <row r="8137" spans="1:13" x14ac:dyDescent="0.25">
      <c r="A8137" s="1">
        <v>44974</v>
      </c>
      <c r="B8137" s="2">
        <v>0.59722222222222221</v>
      </c>
      <c r="C8137" t="s">
        <v>40</v>
      </c>
      <c r="D8137" t="s">
        <v>68</v>
      </c>
      <c r="E8137">
        <v>0</v>
      </c>
      <c r="F8137">
        <v>0</v>
      </c>
      <c r="G8137" t="s">
        <v>32</v>
      </c>
      <c r="H8137" t="s">
        <v>223</v>
      </c>
      <c r="I8137">
        <v>5028</v>
      </c>
      <c r="J8137" t="s">
        <v>16</v>
      </c>
      <c r="K8137" t="s">
        <v>17</v>
      </c>
      <c r="L8137">
        <v>2023</v>
      </c>
      <c r="M8137" t="s">
        <v>18</v>
      </c>
    </row>
    <row r="8138" spans="1:13" x14ac:dyDescent="0.25">
      <c r="A8138" s="1">
        <v>44974</v>
      </c>
      <c r="B8138" s="2">
        <v>0.91111111111111109</v>
      </c>
      <c r="C8138" t="s">
        <v>40</v>
      </c>
      <c r="D8138" t="s">
        <v>112</v>
      </c>
      <c r="E8138">
        <v>3</v>
      </c>
      <c r="F8138">
        <v>8</v>
      </c>
      <c r="G8138" t="s">
        <v>15</v>
      </c>
      <c r="H8138" t="s">
        <v>221</v>
      </c>
      <c r="I8138">
        <v>5431</v>
      </c>
      <c r="J8138" t="s">
        <v>16</v>
      </c>
      <c r="K8138" t="s">
        <v>17</v>
      </c>
      <c r="L8138">
        <v>2023</v>
      </c>
      <c r="M8138" t="s">
        <v>18</v>
      </c>
    </row>
    <row r="8139" spans="1:13" x14ac:dyDescent="0.25">
      <c r="A8139" s="1">
        <v>44974</v>
      </c>
      <c r="B8139" s="2">
        <v>0.92638888888888893</v>
      </c>
      <c r="C8139" t="s">
        <v>40</v>
      </c>
      <c r="D8139" t="s">
        <v>67</v>
      </c>
      <c r="E8139">
        <v>5</v>
      </c>
      <c r="F8139">
        <v>10</v>
      </c>
      <c r="G8139" t="s">
        <v>23</v>
      </c>
      <c r="H8139" t="s">
        <v>221</v>
      </c>
      <c r="I8139">
        <v>6001</v>
      </c>
      <c r="J8139" t="s">
        <v>16</v>
      </c>
      <c r="K8139" t="s">
        <v>17</v>
      </c>
      <c r="L8139">
        <v>2023</v>
      </c>
      <c r="M8139" t="s">
        <v>18</v>
      </c>
    </row>
    <row r="8140" spans="1:13" x14ac:dyDescent="0.25">
      <c r="A8140" s="1">
        <v>44974</v>
      </c>
      <c r="B8140" s="2">
        <v>0.93472222222222223</v>
      </c>
      <c r="C8140" t="s">
        <v>40</v>
      </c>
      <c r="D8140" t="s">
        <v>86</v>
      </c>
      <c r="E8140">
        <v>35</v>
      </c>
      <c r="F8140">
        <v>29</v>
      </c>
      <c r="G8140" t="s">
        <v>32</v>
      </c>
      <c r="H8140" t="s">
        <v>223</v>
      </c>
      <c r="I8140">
        <v>5068</v>
      </c>
      <c r="J8140" t="s">
        <v>16</v>
      </c>
      <c r="K8140" t="s">
        <v>17</v>
      </c>
      <c r="L8140">
        <v>2023</v>
      </c>
      <c r="M8140" t="s">
        <v>18</v>
      </c>
    </row>
    <row r="8141" spans="1:13" x14ac:dyDescent="0.25">
      <c r="A8141" s="1">
        <v>44974</v>
      </c>
      <c r="B8141" s="2">
        <v>0.94444444444444442</v>
      </c>
      <c r="C8141" t="s">
        <v>40</v>
      </c>
      <c r="D8141" t="s">
        <v>102</v>
      </c>
      <c r="E8141">
        <v>10</v>
      </c>
      <c r="F8141">
        <v>14</v>
      </c>
      <c r="G8141" t="s">
        <v>32</v>
      </c>
      <c r="H8141" t="s">
        <v>223</v>
      </c>
      <c r="I8141">
        <v>5200</v>
      </c>
      <c r="J8141" t="s">
        <v>55</v>
      </c>
      <c r="K8141" t="s">
        <v>56</v>
      </c>
      <c r="L8141">
        <v>2023</v>
      </c>
      <c r="M8141" t="s">
        <v>18</v>
      </c>
    </row>
    <row r="8142" spans="1:13" x14ac:dyDescent="0.25">
      <c r="A8142" s="1">
        <v>44974</v>
      </c>
      <c r="B8142" s="2">
        <v>5.347222222222222E-2</v>
      </c>
      <c r="C8142" t="s">
        <v>40</v>
      </c>
      <c r="D8142" t="s">
        <v>116</v>
      </c>
      <c r="E8142">
        <v>4</v>
      </c>
      <c r="F8142">
        <v>8</v>
      </c>
      <c r="G8142" t="s">
        <v>32</v>
      </c>
      <c r="H8142" t="s">
        <v>223</v>
      </c>
      <c r="I8142">
        <v>5141</v>
      </c>
      <c r="J8142" t="s">
        <v>16</v>
      </c>
      <c r="K8142" t="s">
        <v>17</v>
      </c>
      <c r="L8142">
        <v>2023</v>
      </c>
      <c r="M8142" t="s">
        <v>18</v>
      </c>
    </row>
    <row r="8143" spans="1:13" x14ac:dyDescent="0.25">
      <c r="A8143" s="1">
        <v>44975</v>
      </c>
      <c r="B8143" s="2">
        <v>0.37222222222222223</v>
      </c>
      <c r="C8143" t="s">
        <v>50</v>
      </c>
      <c r="D8143" t="s">
        <v>86</v>
      </c>
      <c r="E8143">
        <v>4</v>
      </c>
      <c r="F8143">
        <v>9</v>
      </c>
      <c r="G8143" t="s">
        <v>32</v>
      </c>
      <c r="H8143" t="s">
        <v>223</v>
      </c>
      <c r="I8143">
        <v>5123</v>
      </c>
      <c r="J8143" t="s">
        <v>38</v>
      </c>
      <c r="K8143" t="s">
        <v>39</v>
      </c>
      <c r="L8143">
        <v>2023</v>
      </c>
      <c r="M8143" t="s">
        <v>18</v>
      </c>
    </row>
    <row r="8144" spans="1:13" x14ac:dyDescent="0.25">
      <c r="A8144" s="1">
        <v>44975</v>
      </c>
      <c r="B8144" s="2">
        <v>0.5541666666666667</v>
      </c>
      <c r="C8144" t="s">
        <v>50</v>
      </c>
      <c r="D8144" t="s">
        <v>31</v>
      </c>
      <c r="E8144">
        <v>4</v>
      </c>
      <c r="F8144">
        <v>8</v>
      </c>
      <c r="G8144" t="s">
        <v>32</v>
      </c>
      <c r="H8144" t="s">
        <v>223</v>
      </c>
      <c r="I8144">
        <v>5259</v>
      </c>
      <c r="J8144" t="s">
        <v>16</v>
      </c>
      <c r="K8144" t="s">
        <v>17</v>
      </c>
      <c r="L8144">
        <v>2023</v>
      </c>
      <c r="M8144" t="s">
        <v>18</v>
      </c>
    </row>
    <row r="8145" spans="1:13" x14ac:dyDescent="0.25">
      <c r="A8145" s="1">
        <v>44975</v>
      </c>
      <c r="B8145" s="2">
        <v>0.57013888888888886</v>
      </c>
      <c r="C8145" t="s">
        <v>50</v>
      </c>
      <c r="D8145" t="s">
        <v>97</v>
      </c>
      <c r="E8145">
        <v>0</v>
      </c>
      <c r="F8145">
        <v>0</v>
      </c>
      <c r="G8145" t="s">
        <v>32</v>
      </c>
      <c r="H8145" t="s">
        <v>223</v>
      </c>
      <c r="I8145">
        <v>5260</v>
      </c>
      <c r="J8145" t="s">
        <v>16</v>
      </c>
      <c r="K8145" t="s">
        <v>17</v>
      </c>
      <c r="L8145">
        <v>2023</v>
      </c>
      <c r="M8145" t="s">
        <v>18</v>
      </c>
    </row>
    <row r="8146" spans="1:13" x14ac:dyDescent="0.25">
      <c r="A8146" s="1">
        <v>44975</v>
      </c>
      <c r="B8146" s="2">
        <v>1.2500000000000001E-2</v>
      </c>
      <c r="C8146" t="s">
        <v>50</v>
      </c>
      <c r="D8146" t="s">
        <v>112</v>
      </c>
      <c r="E8146">
        <v>5</v>
      </c>
      <c r="F8146">
        <v>11</v>
      </c>
      <c r="G8146" t="s">
        <v>15</v>
      </c>
      <c r="H8146" t="s">
        <v>221</v>
      </c>
      <c r="I8146">
        <v>5561</v>
      </c>
      <c r="J8146" t="s">
        <v>16</v>
      </c>
      <c r="K8146" t="s">
        <v>17</v>
      </c>
      <c r="L8146">
        <v>2023</v>
      </c>
      <c r="M8146" t="s">
        <v>18</v>
      </c>
    </row>
    <row r="8147" spans="1:13" x14ac:dyDescent="0.25">
      <c r="A8147" s="1">
        <v>44976</v>
      </c>
      <c r="B8147" s="2">
        <v>0.67708333333333337</v>
      </c>
      <c r="C8147" t="s">
        <v>53</v>
      </c>
      <c r="D8147" t="s">
        <v>71</v>
      </c>
      <c r="E8147">
        <v>0</v>
      </c>
      <c r="F8147">
        <v>0</v>
      </c>
      <c r="G8147" t="s">
        <v>32</v>
      </c>
      <c r="H8147" t="s">
        <v>221</v>
      </c>
      <c r="I8147">
        <v>5063</v>
      </c>
      <c r="J8147" t="s">
        <v>55</v>
      </c>
      <c r="K8147" t="s">
        <v>56</v>
      </c>
      <c r="L8147">
        <v>2023</v>
      </c>
      <c r="M8147" t="s">
        <v>18</v>
      </c>
    </row>
    <row r="8148" spans="1:13" x14ac:dyDescent="0.25">
      <c r="A8148" s="1">
        <v>44976</v>
      </c>
      <c r="B8148" s="2">
        <v>0.73055555555555551</v>
      </c>
      <c r="C8148" t="s">
        <v>53</v>
      </c>
      <c r="D8148" t="s">
        <v>37</v>
      </c>
      <c r="E8148">
        <v>4</v>
      </c>
      <c r="F8148">
        <v>8</v>
      </c>
      <c r="G8148" t="s">
        <v>20</v>
      </c>
      <c r="H8148" t="s">
        <v>223</v>
      </c>
      <c r="I8148">
        <v>5094</v>
      </c>
      <c r="J8148" t="s">
        <v>16</v>
      </c>
      <c r="K8148" t="s">
        <v>17</v>
      </c>
      <c r="L8148">
        <v>2023</v>
      </c>
      <c r="M8148" t="s">
        <v>18</v>
      </c>
    </row>
    <row r="8149" spans="1:13" x14ac:dyDescent="0.25">
      <c r="A8149" s="1">
        <v>44976</v>
      </c>
      <c r="B8149" s="2">
        <v>0.75902777777777775</v>
      </c>
      <c r="C8149" t="s">
        <v>53</v>
      </c>
      <c r="D8149" t="s">
        <v>78</v>
      </c>
      <c r="E8149">
        <v>15</v>
      </c>
      <c r="F8149">
        <v>20</v>
      </c>
      <c r="G8149" t="s">
        <v>20</v>
      </c>
      <c r="H8149" t="s">
        <v>223</v>
      </c>
      <c r="I8149">
        <v>5158</v>
      </c>
      <c r="J8149" t="s">
        <v>16</v>
      </c>
      <c r="K8149" t="s">
        <v>17</v>
      </c>
      <c r="L8149">
        <v>2023</v>
      </c>
      <c r="M8149" t="s">
        <v>18</v>
      </c>
    </row>
    <row r="8150" spans="1:13" x14ac:dyDescent="0.25">
      <c r="A8150" s="1">
        <v>44977</v>
      </c>
      <c r="B8150" s="2">
        <v>0.40069444444444446</v>
      </c>
      <c r="C8150" t="s">
        <v>13</v>
      </c>
      <c r="D8150" t="s">
        <v>78</v>
      </c>
      <c r="E8150">
        <v>0</v>
      </c>
      <c r="F8150">
        <v>0</v>
      </c>
      <c r="G8150" t="s">
        <v>20</v>
      </c>
      <c r="H8150" t="s">
        <v>223</v>
      </c>
      <c r="I8150">
        <v>5176</v>
      </c>
      <c r="J8150" t="s">
        <v>16</v>
      </c>
      <c r="K8150" t="s">
        <v>17</v>
      </c>
      <c r="L8150">
        <v>2023</v>
      </c>
      <c r="M8150" t="s">
        <v>18</v>
      </c>
    </row>
    <row r="8151" spans="1:13" x14ac:dyDescent="0.25">
      <c r="A8151" s="1">
        <v>44977</v>
      </c>
      <c r="B8151" s="2">
        <v>0.43819444444444444</v>
      </c>
      <c r="C8151" t="s">
        <v>13</v>
      </c>
      <c r="D8151" t="s">
        <v>98</v>
      </c>
      <c r="E8151">
        <v>0</v>
      </c>
      <c r="F8151">
        <v>0</v>
      </c>
      <c r="G8151" t="s">
        <v>32</v>
      </c>
      <c r="H8151" t="s">
        <v>223</v>
      </c>
      <c r="I8151">
        <v>5024</v>
      </c>
      <c r="J8151" t="s">
        <v>55</v>
      </c>
      <c r="K8151" t="s">
        <v>56</v>
      </c>
      <c r="L8151">
        <v>2023</v>
      </c>
      <c r="M8151" t="s">
        <v>18</v>
      </c>
    </row>
    <row r="8152" spans="1:13" x14ac:dyDescent="0.25">
      <c r="A8152" s="1">
        <v>44977</v>
      </c>
      <c r="B8152" s="2">
        <v>0.62986111111111109</v>
      </c>
      <c r="C8152" t="s">
        <v>13</v>
      </c>
      <c r="D8152" t="s">
        <v>28</v>
      </c>
      <c r="E8152">
        <v>0</v>
      </c>
      <c r="F8152">
        <v>0</v>
      </c>
      <c r="H8152" t="s">
        <v>223</v>
      </c>
      <c r="I8152">
        <v>5301</v>
      </c>
      <c r="J8152" t="s">
        <v>16</v>
      </c>
      <c r="K8152" t="s">
        <v>17</v>
      </c>
      <c r="L8152">
        <v>2023</v>
      </c>
      <c r="M8152" t="s">
        <v>18</v>
      </c>
    </row>
    <row r="8153" spans="1:13" x14ac:dyDescent="0.25">
      <c r="A8153" s="1">
        <v>44977</v>
      </c>
      <c r="B8153" s="2">
        <v>0.66180555555555554</v>
      </c>
      <c r="C8153" t="s">
        <v>13</v>
      </c>
      <c r="D8153" t="s">
        <v>49</v>
      </c>
      <c r="E8153">
        <v>0</v>
      </c>
      <c r="F8153">
        <v>0</v>
      </c>
      <c r="G8153" t="s">
        <v>15</v>
      </c>
      <c r="H8153" t="s">
        <v>221</v>
      </c>
      <c r="I8153">
        <v>5414</v>
      </c>
      <c r="J8153" t="s">
        <v>16</v>
      </c>
      <c r="K8153" t="s">
        <v>17</v>
      </c>
      <c r="L8153">
        <v>2023</v>
      </c>
      <c r="M8153" t="s">
        <v>18</v>
      </c>
    </row>
    <row r="8154" spans="1:13" x14ac:dyDescent="0.25">
      <c r="A8154" s="1">
        <v>44977</v>
      </c>
      <c r="B8154" s="2">
        <v>0.85902777777777772</v>
      </c>
      <c r="C8154" t="s">
        <v>13</v>
      </c>
      <c r="D8154" t="s">
        <v>114</v>
      </c>
      <c r="E8154">
        <v>4</v>
      </c>
      <c r="F8154">
        <v>10</v>
      </c>
      <c r="G8154" t="s">
        <v>15</v>
      </c>
      <c r="H8154" t="s">
        <v>221</v>
      </c>
      <c r="I8154">
        <v>5436</v>
      </c>
      <c r="J8154" t="s">
        <v>16</v>
      </c>
      <c r="K8154" t="s">
        <v>17</v>
      </c>
      <c r="L8154">
        <v>2023</v>
      </c>
      <c r="M8154" t="s">
        <v>18</v>
      </c>
    </row>
    <row r="8155" spans="1:13" x14ac:dyDescent="0.25">
      <c r="A8155" s="1">
        <v>44977</v>
      </c>
      <c r="B8155" s="2">
        <v>0.9</v>
      </c>
      <c r="C8155" t="s">
        <v>13</v>
      </c>
      <c r="D8155" t="s">
        <v>87</v>
      </c>
      <c r="E8155">
        <v>4</v>
      </c>
      <c r="F8155">
        <v>10</v>
      </c>
      <c r="G8155" t="s">
        <v>23</v>
      </c>
      <c r="H8155" t="s">
        <v>221</v>
      </c>
      <c r="I8155">
        <v>5396</v>
      </c>
      <c r="J8155" t="s">
        <v>16</v>
      </c>
      <c r="K8155" t="s">
        <v>17</v>
      </c>
      <c r="L8155">
        <v>2023</v>
      </c>
      <c r="M8155" t="s">
        <v>18</v>
      </c>
    </row>
    <row r="8156" spans="1:13" x14ac:dyDescent="0.25">
      <c r="A8156" s="1">
        <v>44978</v>
      </c>
      <c r="B8156" s="2">
        <v>0.27847222222222223</v>
      </c>
      <c r="C8156" t="s">
        <v>21</v>
      </c>
      <c r="D8156" t="s">
        <v>22</v>
      </c>
      <c r="E8156">
        <v>0</v>
      </c>
      <c r="F8156">
        <v>0</v>
      </c>
      <c r="G8156" t="s">
        <v>15</v>
      </c>
      <c r="H8156" t="s">
        <v>221</v>
      </c>
      <c r="I8156">
        <v>5411</v>
      </c>
      <c r="J8156" t="s">
        <v>16</v>
      </c>
      <c r="K8156" t="s">
        <v>17</v>
      </c>
      <c r="L8156">
        <v>2023</v>
      </c>
      <c r="M8156" t="s">
        <v>18</v>
      </c>
    </row>
    <row r="8157" spans="1:13" x14ac:dyDescent="0.25">
      <c r="A8157" s="1">
        <v>44978</v>
      </c>
      <c r="B8157" s="2">
        <v>0.47152777777777777</v>
      </c>
      <c r="C8157" t="s">
        <v>21</v>
      </c>
      <c r="D8157" t="s">
        <v>51</v>
      </c>
      <c r="E8157">
        <v>0</v>
      </c>
      <c r="F8157">
        <v>0</v>
      </c>
      <c r="G8157" t="s">
        <v>20</v>
      </c>
      <c r="H8157" t="s">
        <v>223</v>
      </c>
      <c r="I8157">
        <v>5272</v>
      </c>
      <c r="J8157" t="s">
        <v>55</v>
      </c>
      <c r="K8157" t="s">
        <v>56</v>
      </c>
      <c r="L8157">
        <v>2023</v>
      </c>
      <c r="M8157" t="s">
        <v>18</v>
      </c>
    </row>
    <row r="8158" spans="1:13" x14ac:dyDescent="0.25">
      <c r="A8158" s="1">
        <v>44978</v>
      </c>
      <c r="B8158" s="2">
        <v>0.47152777777777777</v>
      </c>
      <c r="C8158" t="s">
        <v>21</v>
      </c>
      <c r="D8158" t="s">
        <v>67</v>
      </c>
      <c r="E8158">
        <v>0</v>
      </c>
      <c r="F8158">
        <v>0</v>
      </c>
      <c r="G8158" t="s">
        <v>15</v>
      </c>
      <c r="H8158" t="s">
        <v>221</v>
      </c>
      <c r="I8158">
        <v>5821</v>
      </c>
      <c r="J8158" t="s">
        <v>55</v>
      </c>
      <c r="K8158" t="s">
        <v>56</v>
      </c>
      <c r="L8158">
        <v>2023</v>
      </c>
      <c r="M8158" t="s">
        <v>18</v>
      </c>
    </row>
    <row r="8159" spans="1:13" x14ac:dyDescent="0.25">
      <c r="A8159" s="1">
        <v>44978</v>
      </c>
      <c r="B8159" s="2">
        <v>0.5854166666666667</v>
      </c>
      <c r="C8159" t="s">
        <v>21</v>
      </c>
      <c r="D8159" t="s">
        <v>74</v>
      </c>
      <c r="E8159">
        <v>6</v>
      </c>
      <c r="F8159">
        <v>9</v>
      </c>
      <c r="G8159" t="s">
        <v>20</v>
      </c>
      <c r="H8159" t="s">
        <v>223</v>
      </c>
      <c r="I8159">
        <v>5331</v>
      </c>
      <c r="J8159" t="s">
        <v>16</v>
      </c>
      <c r="K8159" t="s">
        <v>17</v>
      </c>
      <c r="L8159">
        <v>2023</v>
      </c>
      <c r="M8159" t="s">
        <v>18</v>
      </c>
    </row>
    <row r="8160" spans="1:13" x14ac:dyDescent="0.25">
      <c r="A8160" s="1">
        <v>44978</v>
      </c>
      <c r="B8160" s="2">
        <v>0.6958333333333333</v>
      </c>
      <c r="C8160" t="s">
        <v>21</v>
      </c>
      <c r="D8160" t="s">
        <v>65</v>
      </c>
      <c r="E8160">
        <v>0</v>
      </c>
      <c r="F8160">
        <v>0</v>
      </c>
      <c r="G8160" t="s">
        <v>23</v>
      </c>
      <c r="H8160" t="s">
        <v>221</v>
      </c>
      <c r="I8160">
        <v>5901</v>
      </c>
      <c r="J8160" t="s">
        <v>16</v>
      </c>
      <c r="K8160" t="s">
        <v>17</v>
      </c>
      <c r="L8160">
        <v>2023</v>
      </c>
      <c r="M8160" t="s">
        <v>18</v>
      </c>
    </row>
    <row r="8161" spans="1:13" x14ac:dyDescent="0.25">
      <c r="A8161" s="1">
        <v>44978</v>
      </c>
      <c r="B8161" s="2">
        <v>0.78888888888888886</v>
      </c>
      <c r="C8161" t="s">
        <v>21</v>
      </c>
      <c r="D8161" t="s">
        <v>85</v>
      </c>
      <c r="E8161">
        <v>8</v>
      </c>
      <c r="F8161">
        <v>11</v>
      </c>
      <c r="G8161" t="s">
        <v>15</v>
      </c>
      <c r="H8161" t="s">
        <v>221</v>
      </c>
      <c r="I8161">
        <v>5966</v>
      </c>
      <c r="J8161" t="s">
        <v>16</v>
      </c>
      <c r="K8161" t="s">
        <v>17</v>
      </c>
      <c r="L8161">
        <v>2023</v>
      </c>
      <c r="M8161" t="s">
        <v>18</v>
      </c>
    </row>
    <row r="8162" spans="1:13" x14ac:dyDescent="0.25">
      <c r="A8162" s="1">
        <v>44978</v>
      </c>
      <c r="B8162" s="2">
        <v>0.98958333333333337</v>
      </c>
      <c r="C8162" t="s">
        <v>21</v>
      </c>
      <c r="D8162" t="s">
        <v>71</v>
      </c>
      <c r="E8162">
        <v>0</v>
      </c>
      <c r="F8162">
        <v>0</v>
      </c>
      <c r="G8162" t="s">
        <v>20</v>
      </c>
      <c r="H8162" t="s">
        <v>223</v>
      </c>
      <c r="I8162">
        <v>5206</v>
      </c>
      <c r="J8162" t="s">
        <v>16</v>
      </c>
      <c r="K8162" t="s">
        <v>17</v>
      </c>
      <c r="L8162">
        <v>2023</v>
      </c>
      <c r="M8162" t="s">
        <v>18</v>
      </c>
    </row>
    <row r="8163" spans="1:13" x14ac:dyDescent="0.25">
      <c r="A8163" s="1">
        <v>44979</v>
      </c>
      <c r="B8163" s="2">
        <v>0.44097222222222221</v>
      </c>
      <c r="C8163" t="s">
        <v>25</v>
      </c>
      <c r="D8163" t="s">
        <v>81</v>
      </c>
      <c r="E8163">
        <v>0</v>
      </c>
      <c r="F8163">
        <v>0</v>
      </c>
      <c r="G8163" t="s">
        <v>32</v>
      </c>
      <c r="H8163" t="s">
        <v>223</v>
      </c>
      <c r="I8163">
        <v>5291</v>
      </c>
      <c r="J8163" t="s">
        <v>16</v>
      </c>
      <c r="K8163" t="s">
        <v>17</v>
      </c>
      <c r="L8163">
        <v>2023</v>
      </c>
      <c r="M8163" t="s">
        <v>18</v>
      </c>
    </row>
    <row r="8164" spans="1:13" x14ac:dyDescent="0.25">
      <c r="A8164" s="1">
        <v>44979</v>
      </c>
      <c r="B8164" s="2">
        <v>0.47708333333333336</v>
      </c>
      <c r="C8164" t="s">
        <v>25</v>
      </c>
      <c r="D8164" t="s">
        <v>48</v>
      </c>
      <c r="E8164">
        <v>0</v>
      </c>
      <c r="F8164">
        <v>0</v>
      </c>
      <c r="G8164" t="s">
        <v>23</v>
      </c>
      <c r="H8164" t="s">
        <v>221</v>
      </c>
      <c r="I8164">
        <v>5912</v>
      </c>
      <c r="J8164" t="s">
        <v>16</v>
      </c>
      <c r="K8164" t="s">
        <v>17</v>
      </c>
      <c r="L8164">
        <v>2023</v>
      </c>
      <c r="M8164" t="s">
        <v>18</v>
      </c>
    </row>
    <row r="8165" spans="1:13" x14ac:dyDescent="0.25">
      <c r="A8165" s="1">
        <v>44979</v>
      </c>
      <c r="B8165" s="2">
        <v>0.57916666666666672</v>
      </c>
      <c r="C8165" t="s">
        <v>25</v>
      </c>
      <c r="D8165" t="s">
        <v>74</v>
      </c>
      <c r="E8165">
        <v>0</v>
      </c>
      <c r="F8165">
        <v>0</v>
      </c>
      <c r="G8165" t="s">
        <v>32</v>
      </c>
      <c r="H8165" t="s">
        <v>223</v>
      </c>
      <c r="I8165">
        <v>5113</v>
      </c>
      <c r="J8165" t="s">
        <v>16</v>
      </c>
      <c r="K8165" t="s">
        <v>17</v>
      </c>
      <c r="L8165">
        <v>2023</v>
      </c>
      <c r="M8165" t="s">
        <v>18</v>
      </c>
    </row>
    <row r="8166" spans="1:13" x14ac:dyDescent="0.25">
      <c r="A8166" s="1">
        <v>44979</v>
      </c>
      <c r="B8166" s="2">
        <v>0.64930555555555558</v>
      </c>
      <c r="C8166" t="s">
        <v>25</v>
      </c>
      <c r="D8166" t="s">
        <v>67</v>
      </c>
      <c r="E8166">
        <v>0</v>
      </c>
      <c r="F8166">
        <v>0</v>
      </c>
      <c r="G8166" t="s">
        <v>23</v>
      </c>
      <c r="H8166" t="s">
        <v>221</v>
      </c>
      <c r="I8166">
        <v>5996</v>
      </c>
      <c r="J8166" t="s">
        <v>16</v>
      </c>
      <c r="K8166" t="s">
        <v>17</v>
      </c>
      <c r="L8166">
        <v>2023</v>
      </c>
      <c r="M8166" t="s">
        <v>18</v>
      </c>
    </row>
    <row r="8167" spans="1:13" x14ac:dyDescent="0.25">
      <c r="A8167" s="1">
        <v>44980</v>
      </c>
      <c r="B8167" s="2">
        <v>0.3215277777777778</v>
      </c>
      <c r="C8167" t="s">
        <v>33</v>
      </c>
      <c r="D8167" t="s">
        <v>28</v>
      </c>
      <c r="E8167">
        <v>0</v>
      </c>
      <c r="F8167">
        <v>0</v>
      </c>
      <c r="G8167" t="s">
        <v>20</v>
      </c>
      <c r="H8167" t="s">
        <v>223</v>
      </c>
      <c r="I8167">
        <v>5270</v>
      </c>
      <c r="J8167" t="s">
        <v>45</v>
      </c>
      <c r="K8167" t="s">
        <v>46</v>
      </c>
      <c r="L8167">
        <v>2023</v>
      </c>
      <c r="M8167" t="s">
        <v>18</v>
      </c>
    </row>
    <row r="8168" spans="1:13" x14ac:dyDescent="0.25">
      <c r="A8168" s="1">
        <v>44980</v>
      </c>
      <c r="B8168" s="2">
        <v>0.37361111111111112</v>
      </c>
      <c r="C8168" t="s">
        <v>33</v>
      </c>
      <c r="D8168" t="s">
        <v>75</v>
      </c>
      <c r="E8168">
        <v>4</v>
      </c>
      <c r="F8168">
        <v>7</v>
      </c>
      <c r="G8168" t="s">
        <v>23</v>
      </c>
      <c r="H8168" t="s">
        <v>221</v>
      </c>
      <c r="I8168">
        <v>5666</v>
      </c>
      <c r="J8168" t="s">
        <v>16</v>
      </c>
      <c r="K8168" t="s">
        <v>17</v>
      </c>
      <c r="L8168">
        <v>2023</v>
      </c>
      <c r="M8168" t="s">
        <v>18</v>
      </c>
    </row>
    <row r="8169" spans="1:13" x14ac:dyDescent="0.25">
      <c r="A8169" s="1">
        <v>44980</v>
      </c>
      <c r="B8169" s="2">
        <v>0.37847222222222221</v>
      </c>
      <c r="C8169" t="s">
        <v>33</v>
      </c>
      <c r="D8169" t="s">
        <v>113</v>
      </c>
      <c r="E8169">
        <v>3</v>
      </c>
      <c r="F8169">
        <v>6</v>
      </c>
      <c r="G8169" t="s">
        <v>23</v>
      </c>
      <c r="H8169" t="s">
        <v>221</v>
      </c>
      <c r="I8169">
        <v>5666</v>
      </c>
      <c r="J8169" t="s">
        <v>16</v>
      </c>
      <c r="K8169" t="s">
        <v>17</v>
      </c>
      <c r="L8169">
        <v>2023</v>
      </c>
      <c r="M8169" t="s">
        <v>18</v>
      </c>
    </row>
    <row r="8170" spans="1:13" x14ac:dyDescent="0.25">
      <c r="A8170" s="1">
        <v>44980</v>
      </c>
      <c r="B8170" s="2">
        <v>0.4236111111111111</v>
      </c>
      <c r="C8170" t="s">
        <v>33</v>
      </c>
      <c r="D8170" t="s">
        <v>44</v>
      </c>
      <c r="E8170">
        <v>8</v>
      </c>
      <c r="F8170">
        <v>11</v>
      </c>
      <c r="G8170" t="s">
        <v>15</v>
      </c>
      <c r="H8170" t="s">
        <v>221</v>
      </c>
      <c r="I8170">
        <v>5491</v>
      </c>
      <c r="J8170" t="s">
        <v>55</v>
      </c>
      <c r="K8170" t="s">
        <v>56</v>
      </c>
      <c r="L8170">
        <v>2023</v>
      </c>
      <c r="M8170" t="s">
        <v>18</v>
      </c>
    </row>
    <row r="8171" spans="1:13" x14ac:dyDescent="0.25">
      <c r="A8171" s="1">
        <v>44980</v>
      </c>
      <c r="B8171" s="2">
        <v>0.54166666666666663</v>
      </c>
      <c r="C8171" t="s">
        <v>33</v>
      </c>
      <c r="D8171" t="s">
        <v>65</v>
      </c>
      <c r="E8171">
        <v>0</v>
      </c>
      <c r="F8171">
        <v>0</v>
      </c>
      <c r="G8171" t="s">
        <v>15</v>
      </c>
      <c r="H8171" t="s">
        <v>221</v>
      </c>
      <c r="I8171">
        <v>5526</v>
      </c>
      <c r="J8171" t="s">
        <v>16</v>
      </c>
      <c r="K8171" t="s">
        <v>17</v>
      </c>
      <c r="L8171">
        <v>2023</v>
      </c>
      <c r="M8171" t="s">
        <v>18</v>
      </c>
    </row>
    <row r="8172" spans="1:13" x14ac:dyDescent="0.25">
      <c r="A8172" s="1">
        <v>44980</v>
      </c>
      <c r="B8172" s="2">
        <v>0.72430555555555554</v>
      </c>
      <c r="C8172" t="s">
        <v>33</v>
      </c>
      <c r="D8172" t="s">
        <v>47</v>
      </c>
      <c r="E8172">
        <v>0</v>
      </c>
      <c r="F8172">
        <v>0</v>
      </c>
      <c r="G8172" t="s">
        <v>23</v>
      </c>
      <c r="H8172" t="s">
        <v>221</v>
      </c>
      <c r="I8172">
        <v>5951</v>
      </c>
      <c r="J8172" t="s">
        <v>16</v>
      </c>
      <c r="K8172" t="s">
        <v>17</v>
      </c>
      <c r="L8172">
        <v>2023</v>
      </c>
      <c r="M8172" t="s">
        <v>18</v>
      </c>
    </row>
    <row r="8173" spans="1:13" x14ac:dyDescent="0.25">
      <c r="A8173" s="1">
        <v>44980</v>
      </c>
      <c r="B8173" s="2">
        <v>0.90972222222222221</v>
      </c>
      <c r="C8173" t="s">
        <v>33</v>
      </c>
      <c r="D8173" t="s">
        <v>97</v>
      </c>
      <c r="E8173">
        <v>19</v>
      </c>
      <c r="F8173">
        <v>23</v>
      </c>
      <c r="G8173" t="s">
        <v>32</v>
      </c>
      <c r="H8173" t="s">
        <v>223</v>
      </c>
      <c r="I8173">
        <v>5103</v>
      </c>
      <c r="J8173" t="s">
        <v>16</v>
      </c>
      <c r="K8173" t="s">
        <v>17</v>
      </c>
      <c r="L8173">
        <v>2023</v>
      </c>
      <c r="M8173" t="s">
        <v>18</v>
      </c>
    </row>
    <row r="8174" spans="1:13" x14ac:dyDescent="0.25">
      <c r="A8174" s="1">
        <v>44980</v>
      </c>
      <c r="B8174" s="2">
        <v>0.91736111111111107</v>
      </c>
      <c r="C8174" t="s">
        <v>33</v>
      </c>
      <c r="D8174" t="s">
        <v>68</v>
      </c>
      <c r="E8174">
        <v>6</v>
      </c>
      <c r="F8174">
        <v>10</v>
      </c>
      <c r="G8174" t="s">
        <v>20</v>
      </c>
      <c r="H8174" t="s">
        <v>223</v>
      </c>
      <c r="I8174">
        <v>5366</v>
      </c>
      <c r="J8174" t="s">
        <v>16</v>
      </c>
      <c r="K8174" t="s">
        <v>17</v>
      </c>
      <c r="L8174">
        <v>2023</v>
      </c>
      <c r="M8174" t="s">
        <v>18</v>
      </c>
    </row>
    <row r="8175" spans="1:13" x14ac:dyDescent="0.25">
      <c r="A8175" s="1">
        <v>44980</v>
      </c>
      <c r="B8175" s="2">
        <v>5.486111111111111E-2</v>
      </c>
      <c r="C8175" t="s">
        <v>33</v>
      </c>
      <c r="D8175" t="s">
        <v>93</v>
      </c>
      <c r="E8175">
        <v>12</v>
      </c>
      <c r="F8175">
        <v>17</v>
      </c>
      <c r="G8175" t="s">
        <v>32</v>
      </c>
      <c r="H8175" t="s">
        <v>223</v>
      </c>
      <c r="I8175">
        <v>5252</v>
      </c>
      <c r="J8175" t="s">
        <v>91</v>
      </c>
      <c r="K8175" t="s">
        <v>92</v>
      </c>
      <c r="L8175">
        <v>2023</v>
      </c>
      <c r="M8175" t="s">
        <v>18</v>
      </c>
    </row>
    <row r="8176" spans="1:13" x14ac:dyDescent="0.25">
      <c r="A8176" s="1">
        <v>44981</v>
      </c>
      <c r="B8176" s="2">
        <v>0.5708333333333333</v>
      </c>
      <c r="C8176" t="s">
        <v>40</v>
      </c>
      <c r="D8176" t="s">
        <v>28</v>
      </c>
      <c r="E8176">
        <v>3</v>
      </c>
      <c r="F8176">
        <v>6</v>
      </c>
      <c r="G8176" t="s">
        <v>20</v>
      </c>
      <c r="H8176" t="s">
        <v>223</v>
      </c>
      <c r="I8176">
        <v>5017</v>
      </c>
      <c r="J8176" t="s">
        <v>16</v>
      </c>
      <c r="K8176" t="s">
        <v>17</v>
      </c>
      <c r="L8176">
        <v>2023</v>
      </c>
      <c r="M8176" t="s">
        <v>18</v>
      </c>
    </row>
    <row r="8177" spans="1:13" x14ac:dyDescent="0.25">
      <c r="A8177" s="1">
        <v>44981</v>
      </c>
      <c r="B8177" s="2">
        <v>0.86736111111111114</v>
      </c>
      <c r="C8177" t="s">
        <v>40</v>
      </c>
      <c r="D8177" t="s">
        <v>62</v>
      </c>
      <c r="E8177">
        <v>0</v>
      </c>
      <c r="F8177">
        <v>0</v>
      </c>
      <c r="G8177" t="s">
        <v>20</v>
      </c>
      <c r="H8177" t="s">
        <v>223</v>
      </c>
      <c r="I8177">
        <v>5349</v>
      </c>
      <c r="J8177" t="s">
        <v>16</v>
      </c>
      <c r="K8177" t="s">
        <v>17</v>
      </c>
      <c r="L8177">
        <v>2023</v>
      </c>
      <c r="M8177" t="s">
        <v>18</v>
      </c>
    </row>
    <row r="8178" spans="1:13" x14ac:dyDescent="0.25">
      <c r="A8178" s="1">
        <v>44981</v>
      </c>
      <c r="B8178" s="2">
        <v>0.87291666666666667</v>
      </c>
      <c r="C8178" t="s">
        <v>40</v>
      </c>
      <c r="D8178" t="s">
        <v>82</v>
      </c>
      <c r="E8178">
        <v>3</v>
      </c>
      <c r="F8178">
        <v>6</v>
      </c>
      <c r="G8178" t="s">
        <v>32</v>
      </c>
      <c r="H8178" t="s">
        <v>223</v>
      </c>
      <c r="I8178">
        <v>5026</v>
      </c>
      <c r="J8178" t="s">
        <v>16</v>
      </c>
      <c r="K8178" t="s">
        <v>17</v>
      </c>
      <c r="L8178">
        <v>2023</v>
      </c>
      <c r="M8178" t="s">
        <v>18</v>
      </c>
    </row>
    <row r="8179" spans="1:13" x14ac:dyDescent="0.25">
      <c r="A8179" s="1">
        <v>44981</v>
      </c>
      <c r="B8179" s="2">
        <v>3.888888888888889E-2</v>
      </c>
      <c r="C8179" t="s">
        <v>40</v>
      </c>
      <c r="D8179" t="s">
        <v>86</v>
      </c>
      <c r="E8179">
        <v>4</v>
      </c>
      <c r="F8179">
        <v>8</v>
      </c>
      <c r="G8179" t="s">
        <v>32</v>
      </c>
      <c r="H8179" t="s">
        <v>223</v>
      </c>
      <c r="I8179">
        <v>5069</v>
      </c>
      <c r="J8179" t="s">
        <v>16</v>
      </c>
      <c r="K8179" t="s">
        <v>17</v>
      </c>
      <c r="L8179">
        <v>2023</v>
      </c>
      <c r="M8179" t="s">
        <v>18</v>
      </c>
    </row>
    <row r="8180" spans="1:13" x14ac:dyDescent="0.25">
      <c r="A8180" s="1">
        <v>44982</v>
      </c>
      <c r="B8180" s="2">
        <v>8.4027777777777785E-2</v>
      </c>
      <c r="C8180" t="s">
        <v>50</v>
      </c>
      <c r="D8180" t="s">
        <v>47</v>
      </c>
      <c r="E8180">
        <v>0</v>
      </c>
      <c r="F8180">
        <v>0</v>
      </c>
      <c r="G8180" t="s">
        <v>23</v>
      </c>
      <c r="H8180" t="s">
        <v>221</v>
      </c>
      <c r="I8180">
        <v>5786</v>
      </c>
      <c r="J8180" t="s">
        <v>38</v>
      </c>
      <c r="K8180" t="s">
        <v>39</v>
      </c>
      <c r="L8180">
        <v>2023</v>
      </c>
      <c r="M8180" t="s">
        <v>18</v>
      </c>
    </row>
    <row r="8181" spans="1:13" x14ac:dyDescent="0.25">
      <c r="A8181" s="1">
        <v>44982</v>
      </c>
      <c r="B8181" s="2">
        <v>0.26250000000000001</v>
      </c>
      <c r="C8181" t="s">
        <v>50</v>
      </c>
      <c r="D8181" t="s">
        <v>63</v>
      </c>
      <c r="E8181">
        <v>15</v>
      </c>
      <c r="F8181">
        <v>21</v>
      </c>
      <c r="G8181" t="s">
        <v>15</v>
      </c>
      <c r="H8181" t="s">
        <v>221</v>
      </c>
      <c r="I8181">
        <v>5826</v>
      </c>
      <c r="J8181" t="s">
        <v>38</v>
      </c>
      <c r="K8181" t="s">
        <v>39</v>
      </c>
      <c r="L8181">
        <v>2023</v>
      </c>
      <c r="M8181" t="s">
        <v>18</v>
      </c>
    </row>
    <row r="8182" spans="1:13" x14ac:dyDescent="0.25">
      <c r="A8182" s="1">
        <v>44982</v>
      </c>
      <c r="B8182" s="2">
        <v>0.52152777777777781</v>
      </c>
      <c r="C8182" t="s">
        <v>50</v>
      </c>
      <c r="D8182" t="s">
        <v>87</v>
      </c>
      <c r="E8182">
        <v>10</v>
      </c>
      <c r="F8182">
        <v>14</v>
      </c>
      <c r="G8182" t="s">
        <v>23</v>
      </c>
      <c r="H8182" t="s">
        <v>221</v>
      </c>
      <c r="I8182">
        <v>5526</v>
      </c>
      <c r="J8182" t="s">
        <v>16</v>
      </c>
      <c r="K8182" t="s">
        <v>17</v>
      </c>
      <c r="L8182">
        <v>2023</v>
      </c>
      <c r="M8182" t="s">
        <v>18</v>
      </c>
    </row>
    <row r="8183" spans="1:13" x14ac:dyDescent="0.25">
      <c r="A8183" s="1">
        <v>44982</v>
      </c>
      <c r="B8183" s="2">
        <v>0.56597222222222221</v>
      </c>
      <c r="C8183" t="s">
        <v>50</v>
      </c>
      <c r="D8183" t="s">
        <v>82</v>
      </c>
      <c r="E8183">
        <v>3</v>
      </c>
      <c r="F8183">
        <v>7</v>
      </c>
      <c r="G8183" t="s">
        <v>20</v>
      </c>
      <c r="H8183" t="s">
        <v>223</v>
      </c>
      <c r="I8183">
        <v>5097</v>
      </c>
      <c r="J8183" t="s">
        <v>16</v>
      </c>
      <c r="K8183" t="s">
        <v>17</v>
      </c>
      <c r="L8183">
        <v>2023</v>
      </c>
      <c r="M8183" t="s">
        <v>18</v>
      </c>
    </row>
    <row r="8184" spans="1:13" x14ac:dyDescent="0.25">
      <c r="A8184" s="1">
        <v>44982</v>
      </c>
      <c r="B8184" s="2">
        <v>0.58819444444444446</v>
      </c>
      <c r="C8184" t="s">
        <v>50</v>
      </c>
      <c r="D8184" t="s">
        <v>42</v>
      </c>
      <c r="E8184">
        <v>0</v>
      </c>
      <c r="F8184">
        <v>0</v>
      </c>
      <c r="G8184" t="s">
        <v>32</v>
      </c>
      <c r="H8184" t="s">
        <v>223</v>
      </c>
      <c r="I8184">
        <v>5120</v>
      </c>
      <c r="J8184" t="s">
        <v>16</v>
      </c>
      <c r="K8184" t="s">
        <v>17</v>
      </c>
      <c r="L8184">
        <v>2023</v>
      </c>
      <c r="M8184" t="s">
        <v>18</v>
      </c>
    </row>
    <row r="8185" spans="1:13" x14ac:dyDescent="0.25">
      <c r="A8185" s="1">
        <v>44982</v>
      </c>
      <c r="B8185" s="2">
        <v>0.66180555555555554</v>
      </c>
      <c r="C8185" t="s">
        <v>50</v>
      </c>
      <c r="D8185" t="s">
        <v>83</v>
      </c>
      <c r="E8185">
        <v>3</v>
      </c>
      <c r="F8185">
        <v>7</v>
      </c>
      <c r="G8185" t="s">
        <v>15</v>
      </c>
      <c r="H8185" t="s">
        <v>221</v>
      </c>
      <c r="I8185">
        <v>5701</v>
      </c>
      <c r="J8185" t="s">
        <v>16</v>
      </c>
      <c r="K8185" t="s">
        <v>17</v>
      </c>
      <c r="L8185">
        <v>2023</v>
      </c>
      <c r="M8185" t="s">
        <v>18</v>
      </c>
    </row>
    <row r="8186" spans="1:13" x14ac:dyDescent="0.25">
      <c r="A8186" s="1">
        <v>44982</v>
      </c>
      <c r="B8186" s="2">
        <v>0.72847222222222219</v>
      </c>
      <c r="C8186" t="s">
        <v>50</v>
      </c>
      <c r="D8186" t="s">
        <v>48</v>
      </c>
      <c r="E8186">
        <v>9</v>
      </c>
      <c r="F8186">
        <v>13</v>
      </c>
      <c r="G8186" t="s">
        <v>15</v>
      </c>
      <c r="H8186" t="s">
        <v>221</v>
      </c>
      <c r="I8186">
        <v>5941</v>
      </c>
      <c r="J8186" t="s">
        <v>16</v>
      </c>
      <c r="K8186" t="s">
        <v>17</v>
      </c>
      <c r="L8186">
        <v>2023</v>
      </c>
      <c r="M8186" t="s">
        <v>18</v>
      </c>
    </row>
    <row r="8187" spans="1:13" x14ac:dyDescent="0.25">
      <c r="A8187" s="1">
        <v>44982</v>
      </c>
      <c r="B8187" s="2">
        <v>0.74583333333333335</v>
      </c>
      <c r="C8187" t="s">
        <v>50</v>
      </c>
      <c r="D8187" t="s">
        <v>34</v>
      </c>
      <c r="E8187">
        <v>4</v>
      </c>
      <c r="F8187">
        <v>8</v>
      </c>
      <c r="G8187" t="s">
        <v>23</v>
      </c>
      <c r="H8187" t="s">
        <v>221</v>
      </c>
      <c r="I8187">
        <v>5436</v>
      </c>
      <c r="J8187" t="s">
        <v>16</v>
      </c>
      <c r="K8187" t="s">
        <v>17</v>
      </c>
      <c r="L8187">
        <v>2023</v>
      </c>
      <c r="M8187" t="s">
        <v>18</v>
      </c>
    </row>
    <row r="8188" spans="1:13" x14ac:dyDescent="0.25">
      <c r="A8188" s="1">
        <v>44982</v>
      </c>
      <c r="B8188" s="2">
        <v>0.76249999999999996</v>
      </c>
      <c r="C8188" t="s">
        <v>50</v>
      </c>
      <c r="D8188" t="s">
        <v>76</v>
      </c>
      <c r="E8188">
        <v>0</v>
      </c>
      <c r="F8188">
        <v>0</v>
      </c>
      <c r="G8188" t="s">
        <v>20</v>
      </c>
      <c r="H8188" t="s">
        <v>223</v>
      </c>
      <c r="I8188">
        <v>5313</v>
      </c>
      <c r="J8188" t="s">
        <v>55</v>
      </c>
      <c r="K8188" t="s">
        <v>56</v>
      </c>
      <c r="L8188">
        <v>2023</v>
      </c>
      <c r="M8188" t="s">
        <v>18</v>
      </c>
    </row>
    <row r="8189" spans="1:13" x14ac:dyDescent="0.25">
      <c r="A8189" s="1">
        <v>44982</v>
      </c>
      <c r="B8189" s="2">
        <v>0.7631944444444444</v>
      </c>
      <c r="C8189" t="s">
        <v>50</v>
      </c>
      <c r="D8189" t="s">
        <v>118</v>
      </c>
      <c r="E8189">
        <v>3</v>
      </c>
      <c r="F8189">
        <v>7</v>
      </c>
      <c r="G8189" t="s">
        <v>15</v>
      </c>
      <c r="H8189" t="s">
        <v>221</v>
      </c>
      <c r="I8189">
        <v>5931</v>
      </c>
      <c r="J8189" t="s">
        <v>16</v>
      </c>
      <c r="K8189" t="s">
        <v>17</v>
      </c>
      <c r="L8189">
        <v>2023</v>
      </c>
      <c r="M8189" t="s">
        <v>18</v>
      </c>
    </row>
    <row r="8190" spans="1:13" x14ac:dyDescent="0.25">
      <c r="A8190" s="1">
        <v>44982</v>
      </c>
      <c r="B8190" s="2">
        <v>0.79027777777777775</v>
      </c>
      <c r="C8190" t="s">
        <v>50</v>
      </c>
      <c r="D8190" t="s">
        <v>93</v>
      </c>
      <c r="E8190">
        <v>0</v>
      </c>
      <c r="F8190">
        <v>0</v>
      </c>
      <c r="G8190" t="s">
        <v>20</v>
      </c>
      <c r="H8190" t="s">
        <v>223</v>
      </c>
      <c r="I8190">
        <v>5051</v>
      </c>
      <c r="J8190" t="s">
        <v>55</v>
      </c>
      <c r="K8190" t="s">
        <v>56</v>
      </c>
      <c r="L8190">
        <v>2023</v>
      </c>
      <c r="M8190" t="s">
        <v>18</v>
      </c>
    </row>
    <row r="8191" spans="1:13" x14ac:dyDescent="0.25">
      <c r="A8191" s="1">
        <v>44982</v>
      </c>
      <c r="B8191" s="2">
        <v>0.79722222222222228</v>
      </c>
      <c r="C8191" t="s">
        <v>50</v>
      </c>
      <c r="D8191" t="s">
        <v>44</v>
      </c>
      <c r="E8191">
        <v>5</v>
      </c>
      <c r="F8191">
        <v>10</v>
      </c>
      <c r="G8191" t="s">
        <v>23</v>
      </c>
      <c r="H8191" t="s">
        <v>221</v>
      </c>
      <c r="I8191">
        <v>5681</v>
      </c>
      <c r="J8191" t="s">
        <v>16</v>
      </c>
      <c r="K8191" t="s">
        <v>17</v>
      </c>
      <c r="L8191">
        <v>2023</v>
      </c>
      <c r="M8191" t="s">
        <v>18</v>
      </c>
    </row>
    <row r="8192" spans="1:13" x14ac:dyDescent="0.25">
      <c r="A8192" s="1">
        <v>44982</v>
      </c>
      <c r="B8192" s="2">
        <v>0.85277777777777775</v>
      </c>
      <c r="C8192" t="s">
        <v>50</v>
      </c>
      <c r="D8192" t="s">
        <v>49</v>
      </c>
      <c r="E8192">
        <v>7</v>
      </c>
      <c r="F8192">
        <v>13</v>
      </c>
      <c r="G8192" t="s">
        <v>23</v>
      </c>
      <c r="H8192" t="s">
        <v>221</v>
      </c>
      <c r="I8192">
        <v>5771</v>
      </c>
      <c r="J8192" t="s">
        <v>16</v>
      </c>
      <c r="K8192" t="s">
        <v>17</v>
      </c>
      <c r="L8192">
        <v>2023</v>
      </c>
      <c r="M8192" t="s">
        <v>18</v>
      </c>
    </row>
    <row r="8193" spans="1:13" x14ac:dyDescent="0.25">
      <c r="A8193" s="1">
        <v>44982</v>
      </c>
      <c r="B8193" s="2">
        <v>0.90625</v>
      </c>
      <c r="C8193" t="s">
        <v>50</v>
      </c>
      <c r="D8193" t="s">
        <v>48</v>
      </c>
      <c r="E8193">
        <v>5</v>
      </c>
      <c r="F8193">
        <v>10</v>
      </c>
      <c r="G8193" t="s">
        <v>15</v>
      </c>
      <c r="H8193" t="s">
        <v>221</v>
      </c>
      <c r="I8193">
        <v>5461</v>
      </c>
      <c r="J8193" t="s">
        <v>16</v>
      </c>
      <c r="K8193" t="s">
        <v>17</v>
      </c>
      <c r="L8193">
        <v>2023</v>
      </c>
      <c r="M8193" t="s">
        <v>18</v>
      </c>
    </row>
    <row r="8194" spans="1:13" x14ac:dyDescent="0.25">
      <c r="A8194" s="1">
        <v>44983</v>
      </c>
      <c r="B8194" s="2">
        <v>0.60972222222222228</v>
      </c>
      <c r="C8194" t="s">
        <v>53</v>
      </c>
      <c r="D8194" t="s">
        <v>113</v>
      </c>
      <c r="E8194">
        <v>5</v>
      </c>
      <c r="F8194">
        <v>9</v>
      </c>
      <c r="G8194" t="s">
        <v>23</v>
      </c>
      <c r="H8194" t="s">
        <v>221</v>
      </c>
      <c r="I8194">
        <v>5526</v>
      </c>
      <c r="J8194" t="s">
        <v>16</v>
      </c>
      <c r="K8194" t="s">
        <v>17</v>
      </c>
      <c r="L8194">
        <v>2023</v>
      </c>
      <c r="M8194" t="s">
        <v>18</v>
      </c>
    </row>
    <row r="8195" spans="1:13" x14ac:dyDescent="0.25">
      <c r="A8195" s="1">
        <v>44983</v>
      </c>
      <c r="B8195" s="2">
        <v>0.65208333333333335</v>
      </c>
      <c r="C8195" t="s">
        <v>53</v>
      </c>
      <c r="D8195" t="s">
        <v>26</v>
      </c>
      <c r="E8195">
        <v>0</v>
      </c>
      <c r="F8195">
        <v>0</v>
      </c>
      <c r="G8195" t="s">
        <v>20</v>
      </c>
      <c r="H8195" t="s">
        <v>223</v>
      </c>
      <c r="I8195">
        <v>5091</v>
      </c>
      <c r="J8195" t="s">
        <v>16</v>
      </c>
      <c r="K8195" t="s">
        <v>17</v>
      </c>
      <c r="L8195">
        <v>2023</v>
      </c>
      <c r="M8195" t="s">
        <v>18</v>
      </c>
    </row>
    <row r="8196" spans="1:13" x14ac:dyDescent="0.25">
      <c r="A8196" s="1">
        <v>44983</v>
      </c>
      <c r="B8196" s="2">
        <v>0.73958333333333337</v>
      </c>
      <c r="C8196" t="s">
        <v>53</v>
      </c>
      <c r="D8196" t="s">
        <v>98</v>
      </c>
      <c r="E8196">
        <v>0</v>
      </c>
      <c r="F8196">
        <v>0</v>
      </c>
      <c r="G8196" t="s">
        <v>32</v>
      </c>
      <c r="H8196" t="s">
        <v>223</v>
      </c>
      <c r="I8196">
        <v>5063</v>
      </c>
      <c r="J8196" t="s">
        <v>16</v>
      </c>
      <c r="K8196" t="s">
        <v>17</v>
      </c>
      <c r="L8196">
        <v>2023</v>
      </c>
      <c r="M8196" t="s">
        <v>18</v>
      </c>
    </row>
    <row r="8197" spans="1:13" x14ac:dyDescent="0.25">
      <c r="A8197" s="1">
        <v>44983</v>
      </c>
      <c r="B8197" s="2">
        <v>0.82291666666666663</v>
      </c>
      <c r="C8197" t="s">
        <v>53</v>
      </c>
      <c r="D8197" t="s">
        <v>114</v>
      </c>
      <c r="E8197">
        <v>0</v>
      </c>
      <c r="F8197">
        <v>0</v>
      </c>
      <c r="G8197" t="s">
        <v>15</v>
      </c>
      <c r="H8197" t="s">
        <v>221</v>
      </c>
      <c r="I8197">
        <v>5746</v>
      </c>
      <c r="J8197" t="s">
        <v>38</v>
      </c>
      <c r="K8197" t="s">
        <v>39</v>
      </c>
      <c r="L8197">
        <v>2023</v>
      </c>
      <c r="M8197" t="s">
        <v>18</v>
      </c>
    </row>
    <row r="8198" spans="1:13" x14ac:dyDescent="0.25">
      <c r="A8198" s="1">
        <v>44983</v>
      </c>
      <c r="B8198" s="2">
        <v>0.92986111111111114</v>
      </c>
      <c r="C8198" t="s">
        <v>53</v>
      </c>
      <c r="D8198" t="s">
        <v>93</v>
      </c>
      <c r="E8198">
        <v>0</v>
      </c>
      <c r="F8198">
        <v>0</v>
      </c>
      <c r="G8198" t="s">
        <v>32</v>
      </c>
      <c r="H8198" t="s">
        <v>223</v>
      </c>
      <c r="I8198">
        <v>5300</v>
      </c>
      <c r="J8198" t="s">
        <v>16</v>
      </c>
      <c r="K8198" t="s">
        <v>17</v>
      </c>
      <c r="L8198">
        <v>2023</v>
      </c>
      <c r="M8198" t="s">
        <v>18</v>
      </c>
    </row>
    <row r="8199" spans="1:13" x14ac:dyDescent="0.25">
      <c r="A8199" s="1">
        <v>44983</v>
      </c>
      <c r="B8199" s="2">
        <v>0.95902777777777781</v>
      </c>
      <c r="C8199" t="s">
        <v>53</v>
      </c>
      <c r="D8199" t="s">
        <v>37</v>
      </c>
      <c r="E8199">
        <v>3</v>
      </c>
      <c r="F8199">
        <v>9</v>
      </c>
      <c r="G8199" t="s">
        <v>32</v>
      </c>
      <c r="H8199" t="s">
        <v>223</v>
      </c>
      <c r="I8199">
        <v>5009</v>
      </c>
      <c r="J8199" t="s">
        <v>16</v>
      </c>
      <c r="K8199" t="s">
        <v>17</v>
      </c>
      <c r="L8199">
        <v>2023</v>
      </c>
      <c r="M8199" t="s">
        <v>18</v>
      </c>
    </row>
    <row r="8200" spans="1:13" x14ac:dyDescent="0.25">
      <c r="A8200" s="1">
        <v>44984</v>
      </c>
      <c r="B8200" s="2">
        <v>0.47430555555555554</v>
      </c>
      <c r="C8200" t="s">
        <v>13</v>
      </c>
      <c r="D8200" t="s">
        <v>73</v>
      </c>
      <c r="E8200">
        <v>4</v>
      </c>
      <c r="F8200">
        <v>7</v>
      </c>
      <c r="G8200" t="s">
        <v>23</v>
      </c>
      <c r="H8200" t="s">
        <v>221</v>
      </c>
      <c r="I8200">
        <v>5706</v>
      </c>
      <c r="J8200" t="s">
        <v>16</v>
      </c>
      <c r="K8200" t="s">
        <v>17</v>
      </c>
      <c r="L8200">
        <v>2023</v>
      </c>
      <c r="M8200" t="s">
        <v>18</v>
      </c>
    </row>
    <row r="8201" spans="1:13" x14ac:dyDescent="0.25">
      <c r="A8201" s="1">
        <v>44984</v>
      </c>
      <c r="B8201" s="2">
        <v>0.56388888888888888</v>
      </c>
      <c r="C8201" t="s">
        <v>13</v>
      </c>
      <c r="D8201" t="s">
        <v>102</v>
      </c>
      <c r="E8201">
        <v>3</v>
      </c>
      <c r="F8201">
        <v>6</v>
      </c>
      <c r="G8201" t="s">
        <v>20</v>
      </c>
      <c r="H8201" t="s">
        <v>223</v>
      </c>
      <c r="I8201">
        <v>5103</v>
      </c>
      <c r="J8201" t="s">
        <v>16</v>
      </c>
      <c r="K8201" t="s">
        <v>17</v>
      </c>
      <c r="L8201">
        <v>2023</v>
      </c>
      <c r="M8201" t="s">
        <v>18</v>
      </c>
    </row>
    <row r="8202" spans="1:13" x14ac:dyDescent="0.25">
      <c r="A8202" s="1">
        <v>44984</v>
      </c>
      <c r="B8202" s="2">
        <v>0.86250000000000004</v>
      </c>
      <c r="C8202" t="s">
        <v>13</v>
      </c>
      <c r="D8202" t="s">
        <v>102</v>
      </c>
      <c r="E8202">
        <v>3</v>
      </c>
      <c r="F8202">
        <v>7</v>
      </c>
      <c r="G8202" t="s">
        <v>20</v>
      </c>
      <c r="H8202" t="s">
        <v>223</v>
      </c>
      <c r="I8202">
        <v>5276</v>
      </c>
      <c r="J8202" t="s">
        <v>16</v>
      </c>
      <c r="K8202" t="s">
        <v>17</v>
      </c>
      <c r="L8202">
        <v>2023</v>
      </c>
      <c r="M8202" t="s">
        <v>18</v>
      </c>
    </row>
    <row r="8203" spans="1:13" x14ac:dyDescent="0.25">
      <c r="A8203" s="1">
        <v>44984</v>
      </c>
      <c r="B8203" s="2">
        <v>0.875</v>
      </c>
      <c r="C8203" t="s">
        <v>13</v>
      </c>
      <c r="D8203" t="s">
        <v>87</v>
      </c>
      <c r="E8203">
        <v>4</v>
      </c>
      <c r="F8203">
        <v>9</v>
      </c>
      <c r="G8203" t="s">
        <v>15</v>
      </c>
      <c r="H8203" t="s">
        <v>221</v>
      </c>
      <c r="I8203">
        <v>6061</v>
      </c>
      <c r="J8203" t="s">
        <v>16</v>
      </c>
      <c r="K8203" t="s">
        <v>17</v>
      </c>
      <c r="L8203">
        <v>2023</v>
      </c>
      <c r="M8203" t="s">
        <v>18</v>
      </c>
    </row>
    <row r="8204" spans="1:13" x14ac:dyDescent="0.25">
      <c r="A8204" s="1">
        <v>44984</v>
      </c>
      <c r="B8204" s="2">
        <v>0.99027777777777781</v>
      </c>
      <c r="C8204" t="s">
        <v>13</v>
      </c>
      <c r="D8204" t="s">
        <v>24</v>
      </c>
      <c r="E8204">
        <v>7</v>
      </c>
      <c r="F8204">
        <v>12</v>
      </c>
      <c r="G8204" t="s">
        <v>20</v>
      </c>
      <c r="H8204" t="s">
        <v>223</v>
      </c>
      <c r="I8204">
        <v>5276</v>
      </c>
      <c r="J8204" t="s">
        <v>16</v>
      </c>
      <c r="K8204" t="s">
        <v>17</v>
      </c>
      <c r="L8204">
        <v>2023</v>
      </c>
      <c r="M8204" t="s">
        <v>18</v>
      </c>
    </row>
    <row r="8205" spans="1:13" x14ac:dyDescent="0.25">
      <c r="A8205" s="1">
        <v>44984</v>
      </c>
      <c r="B8205" s="2">
        <v>7.3611111111111113E-2</v>
      </c>
      <c r="C8205" t="s">
        <v>13</v>
      </c>
      <c r="D8205" t="s">
        <v>28</v>
      </c>
      <c r="E8205">
        <v>0</v>
      </c>
      <c r="F8205">
        <v>0</v>
      </c>
      <c r="G8205" t="s">
        <v>20</v>
      </c>
      <c r="H8205" t="s">
        <v>223</v>
      </c>
      <c r="I8205">
        <v>5223</v>
      </c>
      <c r="J8205" t="s">
        <v>16</v>
      </c>
      <c r="K8205" t="s">
        <v>17</v>
      </c>
      <c r="L8205">
        <v>2023</v>
      </c>
      <c r="M8205" t="s">
        <v>18</v>
      </c>
    </row>
    <row r="8206" spans="1:13" x14ac:dyDescent="0.25">
      <c r="A8206" s="1">
        <v>44985</v>
      </c>
      <c r="B8206" s="2">
        <v>0.63402777777777775</v>
      </c>
      <c r="C8206" t="s">
        <v>21</v>
      </c>
      <c r="D8206" t="s">
        <v>19</v>
      </c>
      <c r="E8206">
        <v>0</v>
      </c>
      <c r="F8206">
        <v>0</v>
      </c>
      <c r="G8206" t="s">
        <v>20</v>
      </c>
      <c r="H8206" t="s">
        <v>223</v>
      </c>
      <c r="I8206">
        <v>5297</v>
      </c>
      <c r="J8206" t="s">
        <v>16</v>
      </c>
      <c r="K8206" t="s">
        <v>17</v>
      </c>
      <c r="L8206">
        <v>2023</v>
      </c>
      <c r="M8206" t="s">
        <v>18</v>
      </c>
    </row>
    <row r="8207" spans="1:13" x14ac:dyDescent="0.25">
      <c r="A8207" s="1">
        <v>44985</v>
      </c>
      <c r="B8207" s="2">
        <v>0.6381944444444444</v>
      </c>
      <c r="C8207" t="s">
        <v>21</v>
      </c>
      <c r="D8207" t="s">
        <v>105</v>
      </c>
      <c r="E8207">
        <v>5</v>
      </c>
      <c r="F8207">
        <v>8</v>
      </c>
      <c r="G8207" t="s">
        <v>23</v>
      </c>
      <c r="H8207" t="s">
        <v>221</v>
      </c>
      <c r="I8207">
        <v>5511</v>
      </c>
      <c r="J8207" t="s">
        <v>55</v>
      </c>
      <c r="K8207" t="s">
        <v>56</v>
      </c>
      <c r="L8207">
        <v>2023</v>
      </c>
      <c r="M8207" t="s">
        <v>18</v>
      </c>
    </row>
    <row r="8208" spans="1:13" x14ac:dyDescent="0.25">
      <c r="A8208" s="1">
        <v>44985</v>
      </c>
      <c r="B8208" s="2">
        <v>0.91527777777777775</v>
      </c>
      <c r="C8208" t="s">
        <v>21</v>
      </c>
      <c r="D8208" t="s">
        <v>37</v>
      </c>
      <c r="E8208">
        <v>7</v>
      </c>
      <c r="F8208">
        <v>11</v>
      </c>
      <c r="G8208" t="s">
        <v>20</v>
      </c>
      <c r="H8208" t="s">
        <v>223</v>
      </c>
      <c r="I8208">
        <v>5152</v>
      </c>
      <c r="J8208" t="s">
        <v>16</v>
      </c>
      <c r="K8208" t="s">
        <v>17</v>
      </c>
      <c r="L8208">
        <v>2023</v>
      </c>
      <c r="M8208" t="s">
        <v>18</v>
      </c>
    </row>
    <row r="8209" spans="1:13" x14ac:dyDescent="0.25">
      <c r="A8209" s="1">
        <v>44985</v>
      </c>
      <c r="B8209" s="2">
        <v>0.97916666666666663</v>
      </c>
      <c r="C8209" t="s">
        <v>21</v>
      </c>
      <c r="D8209" t="s">
        <v>86</v>
      </c>
      <c r="E8209">
        <v>4</v>
      </c>
      <c r="F8209">
        <v>9</v>
      </c>
      <c r="G8209" t="s">
        <v>32</v>
      </c>
      <c r="H8209" t="s">
        <v>223</v>
      </c>
      <c r="I8209">
        <v>5233</v>
      </c>
      <c r="J8209" t="s">
        <v>16</v>
      </c>
      <c r="K8209" t="s">
        <v>17</v>
      </c>
      <c r="L8209">
        <v>2023</v>
      </c>
      <c r="M8209" t="s">
        <v>18</v>
      </c>
    </row>
    <row r="8210" spans="1:13" x14ac:dyDescent="0.25">
      <c r="A8210" s="1">
        <v>44985</v>
      </c>
      <c r="B8210" s="2">
        <v>2.9166666666666667E-2</v>
      </c>
      <c r="C8210" t="s">
        <v>21</v>
      </c>
      <c r="D8210" t="s">
        <v>108</v>
      </c>
      <c r="E8210">
        <v>5</v>
      </c>
      <c r="F8210">
        <v>10</v>
      </c>
      <c r="G8210" t="s">
        <v>23</v>
      </c>
      <c r="H8210" t="s">
        <v>221</v>
      </c>
      <c r="I8210">
        <v>6011</v>
      </c>
      <c r="J8210" t="s">
        <v>16</v>
      </c>
      <c r="K8210" t="s">
        <v>17</v>
      </c>
      <c r="L8210">
        <v>2023</v>
      </c>
      <c r="M8210" t="s">
        <v>18</v>
      </c>
    </row>
    <row r="8211" spans="1:13" x14ac:dyDescent="0.25">
      <c r="A8211" s="1">
        <v>44986</v>
      </c>
      <c r="B8211" s="2">
        <v>0.26319444444444445</v>
      </c>
      <c r="C8211" t="s">
        <v>25</v>
      </c>
      <c r="D8211" t="s">
        <v>65</v>
      </c>
      <c r="E8211">
        <v>0</v>
      </c>
      <c r="F8211">
        <v>0</v>
      </c>
      <c r="G8211" t="s">
        <v>23</v>
      </c>
      <c r="H8211" t="s">
        <v>221</v>
      </c>
      <c r="I8211">
        <v>6125</v>
      </c>
      <c r="J8211" t="s">
        <v>16</v>
      </c>
      <c r="K8211" t="s">
        <v>17</v>
      </c>
      <c r="L8211">
        <v>2023</v>
      </c>
      <c r="M8211" t="s">
        <v>18</v>
      </c>
    </row>
    <row r="8212" spans="1:13" x14ac:dyDescent="0.25">
      <c r="A8212" s="1">
        <v>44986</v>
      </c>
      <c r="B8212" s="2">
        <v>0.33124999999999999</v>
      </c>
      <c r="C8212" t="s">
        <v>25</v>
      </c>
      <c r="D8212" t="s">
        <v>105</v>
      </c>
      <c r="E8212">
        <v>3</v>
      </c>
      <c r="F8212">
        <v>5</v>
      </c>
      <c r="G8212" t="s">
        <v>23</v>
      </c>
      <c r="H8212" t="s">
        <v>221</v>
      </c>
      <c r="I8212">
        <v>5516</v>
      </c>
      <c r="J8212" t="s">
        <v>16</v>
      </c>
      <c r="K8212" t="s">
        <v>17</v>
      </c>
      <c r="L8212">
        <v>2023</v>
      </c>
      <c r="M8212" t="s">
        <v>18</v>
      </c>
    </row>
    <row r="8213" spans="1:13" x14ac:dyDescent="0.25">
      <c r="A8213" s="1">
        <v>44986</v>
      </c>
      <c r="B8213" s="2">
        <v>0.46527777777777779</v>
      </c>
      <c r="C8213" t="s">
        <v>25</v>
      </c>
      <c r="D8213" t="s">
        <v>35</v>
      </c>
      <c r="E8213">
        <v>5</v>
      </c>
      <c r="F8213">
        <v>8</v>
      </c>
      <c r="G8213" t="s">
        <v>15</v>
      </c>
      <c r="H8213" t="s">
        <v>221</v>
      </c>
      <c r="I8213">
        <v>5421</v>
      </c>
      <c r="J8213" t="s">
        <v>16</v>
      </c>
      <c r="K8213" t="s">
        <v>17</v>
      </c>
      <c r="L8213">
        <v>2023</v>
      </c>
      <c r="M8213" t="s">
        <v>18</v>
      </c>
    </row>
    <row r="8214" spans="1:13" x14ac:dyDescent="0.25">
      <c r="A8214" s="1">
        <v>44986</v>
      </c>
      <c r="B8214" s="2">
        <v>0.62777777777777777</v>
      </c>
      <c r="C8214" t="s">
        <v>25</v>
      </c>
      <c r="D8214" t="s">
        <v>81</v>
      </c>
      <c r="E8214">
        <v>0</v>
      </c>
      <c r="F8214">
        <v>0</v>
      </c>
      <c r="G8214" t="s">
        <v>32</v>
      </c>
      <c r="H8214" t="s">
        <v>223</v>
      </c>
      <c r="I8214">
        <v>5703</v>
      </c>
      <c r="J8214" t="s">
        <v>55</v>
      </c>
      <c r="K8214" t="s">
        <v>56</v>
      </c>
      <c r="L8214">
        <v>2023</v>
      </c>
      <c r="M8214" t="s">
        <v>18</v>
      </c>
    </row>
    <row r="8215" spans="1:13" x14ac:dyDescent="0.25">
      <c r="A8215" s="1">
        <v>44986</v>
      </c>
      <c r="B8215" s="2">
        <v>0.65208333333333335</v>
      </c>
      <c r="C8215" t="s">
        <v>25</v>
      </c>
      <c r="D8215" t="s">
        <v>49</v>
      </c>
      <c r="E8215">
        <v>5</v>
      </c>
      <c r="F8215">
        <v>8</v>
      </c>
      <c r="G8215" t="s">
        <v>15</v>
      </c>
      <c r="H8215" t="s">
        <v>221</v>
      </c>
      <c r="I8215">
        <v>6071</v>
      </c>
      <c r="J8215" t="s">
        <v>55</v>
      </c>
      <c r="K8215" t="s">
        <v>56</v>
      </c>
      <c r="L8215">
        <v>2023</v>
      </c>
      <c r="M8215" t="s">
        <v>18</v>
      </c>
    </row>
    <row r="8216" spans="1:13" x14ac:dyDescent="0.25">
      <c r="A8216" s="1">
        <v>44986</v>
      </c>
      <c r="B8216" s="2">
        <v>0.69236111111111109</v>
      </c>
      <c r="C8216" t="s">
        <v>25</v>
      </c>
      <c r="D8216" t="s">
        <v>57</v>
      </c>
      <c r="E8216">
        <v>0</v>
      </c>
      <c r="F8216">
        <v>0</v>
      </c>
      <c r="G8216" t="s">
        <v>32</v>
      </c>
      <c r="H8216" t="s">
        <v>223</v>
      </c>
      <c r="I8216">
        <v>5111</v>
      </c>
      <c r="J8216" t="s">
        <v>16</v>
      </c>
      <c r="K8216" t="s">
        <v>17</v>
      </c>
      <c r="L8216">
        <v>2023</v>
      </c>
      <c r="M8216" t="s">
        <v>18</v>
      </c>
    </row>
    <row r="8217" spans="1:13" x14ac:dyDescent="0.25">
      <c r="A8217" s="1">
        <v>44986</v>
      </c>
      <c r="B8217" s="2">
        <v>0.71944444444444444</v>
      </c>
      <c r="C8217" t="s">
        <v>25</v>
      </c>
      <c r="D8217" t="s">
        <v>58</v>
      </c>
      <c r="E8217">
        <v>9</v>
      </c>
      <c r="F8217">
        <v>12</v>
      </c>
      <c r="G8217" t="s">
        <v>15</v>
      </c>
      <c r="H8217" t="s">
        <v>221</v>
      </c>
      <c r="I8217">
        <v>5841</v>
      </c>
      <c r="J8217" t="s">
        <v>16</v>
      </c>
      <c r="K8217" t="s">
        <v>17</v>
      </c>
      <c r="L8217">
        <v>2023</v>
      </c>
      <c r="M8217" t="s">
        <v>18</v>
      </c>
    </row>
    <row r="8218" spans="1:13" x14ac:dyDescent="0.25">
      <c r="A8218" s="1">
        <v>44986</v>
      </c>
      <c r="B8218" s="2">
        <v>0.96458333333333335</v>
      </c>
      <c r="C8218" t="s">
        <v>25</v>
      </c>
      <c r="D8218" t="s">
        <v>27</v>
      </c>
      <c r="E8218">
        <v>15</v>
      </c>
      <c r="F8218">
        <v>20</v>
      </c>
      <c r="G8218" t="s">
        <v>15</v>
      </c>
      <c r="H8218" t="s">
        <v>221</v>
      </c>
      <c r="I8218">
        <v>6106</v>
      </c>
      <c r="J8218" t="s">
        <v>16</v>
      </c>
      <c r="K8218" t="s">
        <v>17</v>
      </c>
      <c r="L8218">
        <v>2023</v>
      </c>
      <c r="M8218" t="s">
        <v>18</v>
      </c>
    </row>
    <row r="8219" spans="1:13" x14ac:dyDescent="0.25">
      <c r="A8219" s="1">
        <v>44987</v>
      </c>
      <c r="B8219" s="2">
        <v>0.49375000000000002</v>
      </c>
      <c r="C8219" t="s">
        <v>33</v>
      </c>
      <c r="D8219" t="s">
        <v>26</v>
      </c>
      <c r="E8219">
        <v>0</v>
      </c>
      <c r="F8219">
        <v>0</v>
      </c>
      <c r="G8219" t="s">
        <v>32</v>
      </c>
      <c r="H8219" t="s">
        <v>223</v>
      </c>
      <c r="I8219">
        <v>5229</v>
      </c>
      <c r="J8219" t="s">
        <v>16</v>
      </c>
      <c r="K8219" t="s">
        <v>17</v>
      </c>
      <c r="L8219">
        <v>2023</v>
      </c>
      <c r="M8219" t="s">
        <v>18</v>
      </c>
    </row>
    <row r="8220" spans="1:13" x14ac:dyDescent="0.25">
      <c r="A8220" s="1">
        <v>44987</v>
      </c>
      <c r="B8220" s="2">
        <v>0.93888888888888888</v>
      </c>
      <c r="C8220" t="s">
        <v>33</v>
      </c>
      <c r="D8220" t="s">
        <v>103</v>
      </c>
      <c r="E8220">
        <v>4</v>
      </c>
      <c r="F8220">
        <v>7</v>
      </c>
      <c r="G8220" t="s">
        <v>23</v>
      </c>
      <c r="H8220" t="s">
        <v>221</v>
      </c>
      <c r="I8220">
        <v>5701</v>
      </c>
      <c r="J8220" t="s">
        <v>16</v>
      </c>
      <c r="K8220" t="s">
        <v>17</v>
      </c>
      <c r="L8220">
        <v>2023</v>
      </c>
      <c r="M8220" t="s">
        <v>18</v>
      </c>
    </row>
    <row r="8221" spans="1:13" x14ac:dyDescent="0.25">
      <c r="A8221" s="1">
        <v>44987</v>
      </c>
      <c r="B8221" s="2">
        <v>0.95486111111111116</v>
      </c>
      <c r="C8221" t="s">
        <v>33</v>
      </c>
      <c r="D8221" t="s">
        <v>75</v>
      </c>
      <c r="E8221">
        <v>6</v>
      </c>
      <c r="F8221">
        <v>9</v>
      </c>
      <c r="G8221" t="s">
        <v>23</v>
      </c>
      <c r="H8221" t="s">
        <v>221</v>
      </c>
      <c r="I8221">
        <v>6136</v>
      </c>
      <c r="J8221" t="s">
        <v>16</v>
      </c>
      <c r="K8221" t="s">
        <v>17</v>
      </c>
      <c r="L8221">
        <v>2023</v>
      </c>
      <c r="M8221" t="s">
        <v>18</v>
      </c>
    </row>
    <row r="8222" spans="1:13" x14ac:dyDescent="0.25">
      <c r="A8222" s="1">
        <v>44987</v>
      </c>
      <c r="B8222" s="2">
        <v>0.98541666666666672</v>
      </c>
      <c r="C8222" t="s">
        <v>33</v>
      </c>
      <c r="D8222" t="s">
        <v>62</v>
      </c>
      <c r="E8222">
        <v>16</v>
      </c>
      <c r="F8222">
        <v>20</v>
      </c>
      <c r="G8222" t="s">
        <v>20</v>
      </c>
      <c r="H8222" t="s">
        <v>223</v>
      </c>
      <c r="I8222">
        <v>5361</v>
      </c>
      <c r="J8222" t="s">
        <v>55</v>
      </c>
      <c r="K8222" t="s">
        <v>56</v>
      </c>
      <c r="L8222">
        <v>2023</v>
      </c>
      <c r="M8222" t="s">
        <v>18</v>
      </c>
    </row>
    <row r="8223" spans="1:13" x14ac:dyDescent="0.25">
      <c r="A8223" s="1">
        <v>44988</v>
      </c>
      <c r="B8223" s="2">
        <v>0.32708333333333334</v>
      </c>
      <c r="C8223" t="s">
        <v>40</v>
      </c>
      <c r="D8223" t="s">
        <v>76</v>
      </c>
      <c r="E8223">
        <v>0</v>
      </c>
      <c r="F8223">
        <v>0</v>
      </c>
      <c r="G8223" t="s">
        <v>32</v>
      </c>
      <c r="H8223" t="s">
        <v>223</v>
      </c>
      <c r="I8223">
        <v>5361</v>
      </c>
      <c r="J8223" t="s">
        <v>16</v>
      </c>
      <c r="K8223" t="s">
        <v>17</v>
      </c>
      <c r="L8223">
        <v>2023</v>
      </c>
      <c r="M8223" t="s">
        <v>18</v>
      </c>
    </row>
    <row r="8224" spans="1:13" x14ac:dyDescent="0.25">
      <c r="A8224" s="1">
        <v>44988</v>
      </c>
      <c r="B8224" s="2">
        <v>0.54097222222222219</v>
      </c>
      <c r="C8224" t="s">
        <v>40</v>
      </c>
      <c r="D8224" t="s">
        <v>69</v>
      </c>
      <c r="E8224">
        <v>5</v>
      </c>
      <c r="F8224">
        <v>8</v>
      </c>
      <c r="G8224" t="s">
        <v>20</v>
      </c>
      <c r="H8224" t="s">
        <v>223</v>
      </c>
      <c r="I8224">
        <v>5132</v>
      </c>
      <c r="J8224" t="s">
        <v>16</v>
      </c>
      <c r="K8224" t="s">
        <v>17</v>
      </c>
      <c r="L8224">
        <v>2023</v>
      </c>
      <c r="M8224" t="s">
        <v>18</v>
      </c>
    </row>
    <row r="8225" spans="1:13" x14ac:dyDescent="0.25">
      <c r="A8225" s="1">
        <v>44988</v>
      </c>
      <c r="B8225" s="2">
        <v>0.59236111111111112</v>
      </c>
      <c r="C8225" t="s">
        <v>40</v>
      </c>
      <c r="D8225" t="s">
        <v>116</v>
      </c>
      <c r="E8225">
        <v>14</v>
      </c>
      <c r="F8225">
        <v>17</v>
      </c>
      <c r="G8225" t="s">
        <v>20</v>
      </c>
      <c r="H8225" t="s">
        <v>223</v>
      </c>
      <c r="I8225">
        <v>5295</v>
      </c>
      <c r="J8225" t="s">
        <v>16</v>
      </c>
      <c r="K8225" t="s">
        <v>17</v>
      </c>
      <c r="L8225">
        <v>2023</v>
      </c>
      <c r="M8225" t="s">
        <v>18</v>
      </c>
    </row>
    <row r="8226" spans="1:13" x14ac:dyDescent="0.25">
      <c r="A8226" s="1">
        <v>44988</v>
      </c>
      <c r="B8226" s="2">
        <v>0.70208333333333328</v>
      </c>
      <c r="C8226" t="s">
        <v>40</v>
      </c>
      <c r="D8226" t="s">
        <v>104</v>
      </c>
      <c r="E8226">
        <v>23</v>
      </c>
      <c r="F8226">
        <v>26</v>
      </c>
      <c r="G8226" t="s">
        <v>15</v>
      </c>
      <c r="H8226" t="s">
        <v>221</v>
      </c>
      <c r="I8226">
        <v>5586</v>
      </c>
      <c r="J8226" t="s">
        <v>55</v>
      </c>
      <c r="K8226" t="s">
        <v>56</v>
      </c>
      <c r="L8226">
        <v>2023</v>
      </c>
      <c r="M8226" t="s">
        <v>18</v>
      </c>
    </row>
    <row r="8227" spans="1:13" x14ac:dyDescent="0.25">
      <c r="A8227" s="1">
        <v>44988</v>
      </c>
      <c r="B8227" s="2">
        <v>2.7777777777777779E-3</v>
      </c>
      <c r="C8227" t="s">
        <v>40</v>
      </c>
      <c r="D8227" t="s">
        <v>54</v>
      </c>
      <c r="E8227">
        <v>8</v>
      </c>
      <c r="F8227">
        <v>13</v>
      </c>
      <c r="G8227" t="s">
        <v>15</v>
      </c>
      <c r="H8227" t="s">
        <v>221</v>
      </c>
      <c r="I8227">
        <v>6071</v>
      </c>
      <c r="J8227" t="s">
        <v>16</v>
      </c>
      <c r="K8227" t="s">
        <v>17</v>
      </c>
      <c r="L8227">
        <v>2023</v>
      </c>
      <c r="M8227" t="s">
        <v>18</v>
      </c>
    </row>
    <row r="8228" spans="1:13" x14ac:dyDescent="0.25">
      <c r="A8228" s="1">
        <v>44989</v>
      </c>
      <c r="B8228" s="2">
        <v>0.38958333333333334</v>
      </c>
      <c r="C8228" t="s">
        <v>50</v>
      </c>
      <c r="D8228" t="s">
        <v>47</v>
      </c>
      <c r="E8228">
        <v>3</v>
      </c>
      <c r="F8228">
        <v>9</v>
      </c>
      <c r="G8228" t="s">
        <v>23</v>
      </c>
      <c r="H8228" t="s">
        <v>221</v>
      </c>
      <c r="I8228">
        <v>6106</v>
      </c>
      <c r="J8228" t="s">
        <v>16</v>
      </c>
      <c r="K8228" t="s">
        <v>17</v>
      </c>
      <c r="L8228">
        <v>2023</v>
      </c>
      <c r="M8228" t="s">
        <v>18</v>
      </c>
    </row>
    <row r="8229" spans="1:13" x14ac:dyDescent="0.25">
      <c r="A8229" s="1">
        <v>44989</v>
      </c>
      <c r="B8229" s="2">
        <v>0.76944444444444449</v>
      </c>
      <c r="C8229" t="s">
        <v>50</v>
      </c>
      <c r="D8229" t="s">
        <v>93</v>
      </c>
      <c r="E8229">
        <v>9</v>
      </c>
      <c r="F8229">
        <v>13</v>
      </c>
      <c r="G8229" t="s">
        <v>32</v>
      </c>
      <c r="H8229" t="s">
        <v>223</v>
      </c>
      <c r="I8229">
        <v>5017</v>
      </c>
      <c r="J8229" t="s">
        <v>55</v>
      </c>
      <c r="K8229" t="s">
        <v>56</v>
      </c>
      <c r="L8229">
        <v>2023</v>
      </c>
      <c r="M8229" t="s">
        <v>18</v>
      </c>
    </row>
    <row r="8230" spans="1:13" x14ac:dyDescent="0.25">
      <c r="A8230" s="1">
        <v>44989</v>
      </c>
      <c r="B8230" s="2">
        <v>0.7729166666666667</v>
      </c>
      <c r="C8230" t="s">
        <v>50</v>
      </c>
      <c r="D8230" t="s">
        <v>59</v>
      </c>
      <c r="E8230">
        <v>4</v>
      </c>
      <c r="F8230">
        <v>8</v>
      </c>
      <c r="G8230" t="s">
        <v>32</v>
      </c>
      <c r="H8230" t="s">
        <v>223</v>
      </c>
      <c r="I8230">
        <v>5100</v>
      </c>
      <c r="J8230" t="s">
        <v>16</v>
      </c>
      <c r="K8230" t="s">
        <v>17</v>
      </c>
      <c r="L8230">
        <v>2023</v>
      </c>
      <c r="M8230" t="s">
        <v>18</v>
      </c>
    </row>
    <row r="8231" spans="1:13" x14ac:dyDescent="0.25">
      <c r="A8231" s="1">
        <v>44989</v>
      </c>
      <c r="B8231" s="2">
        <v>0.93472222222222223</v>
      </c>
      <c r="C8231" t="s">
        <v>50</v>
      </c>
      <c r="D8231" t="s">
        <v>51</v>
      </c>
      <c r="E8231">
        <v>0</v>
      </c>
      <c r="F8231">
        <v>0</v>
      </c>
      <c r="G8231" t="s">
        <v>32</v>
      </c>
      <c r="H8231" t="s">
        <v>223</v>
      </c>
      <c r="I8231">
        <v>5145</v>
      </c>
      <c r="J8231" t="s">
        <v>16</v>
      </c>
      <c r="K8231" t="s">
        <v>17</v>
      </c>
      <c r="L8231">
        <v>2023</v>
      </c>
      <c r="M8231" t="s">
        <v>18</v>
      </c>
    </row>
    <row r="8232" spans="1:13" x14ac:dyDescent="0.25">
      <c r="A8232" s="1">
        <v>44989</v>
      </c>
      <c r="B8232" s="2">
        <v>0.93541666666666667</v>
      </c>
      <c r="C8232" t="s">
        <v>50</v>
      </c>
      <c r="D8232" t="s">
        <v>114</v>
      </c>
      <c r="E8232">
        <v>0</v>
      </c>
      <c r="F8232">
        <v>0</v>
      </c>
      <c r="G8232" t="s">
        <v>15</v>
      </c>
      <c r="H8232" t="s">
        <v>221</v>
      </c>
      <c r="I8232">
        <v>6136</v>
      </c>
      <c r="J8232" t="s">
        <v>16</v>
      </c>
      <c r="K8232" t="s">
        <v>17</v>
      </c>
      <c r="L8232">
        <v>2023</v>
      </c>
      <c r="M8232" t="s">
        <v>18</v>
      </c>
    </row>
    <row r="8233" spans="1:13" x14ac:dyDescent="0.25">
      <c r="A8233" s="1">
        <v>44989</v>
      </c>
      <c r="B8233" s="2">
        <v>1.2500000000000001E-2</v>
      </c>
      <c r="C8233" t="s">
        <v>50</v>
      </c>
      <c r="D8233" t="s">
        <v>85</v>
      </c>
      <c r="E8233">
        <v>4</v>
      </c>
      <c r="F8233">
        <v>10</v>
      </c>
      <c r="G8233" t="s">
        <v>15</v>
      </c>
      <c r="H8233" t="s">
        <v>221</v>
      </c>
      <c r="I8233">
        <v>5606</v>
      </c>
      <c r="J8233" t="s">
        <v>16</v>
      </c>
      <c r="K8233" t="s">
        <v>17</v>
      </c>
      <c r="L8233">
        <v>2023</v>
      </c>
      <c r="M8233" t="s">
        <v>18</v>
      </c>
    </row>
    <row r="8234" spans="1:13" x14ac:dyDescent="0.25">
      <c r="A8234" s="1">
        <v>44990</v>
      </c>
      <c r="B8234" s="2">
        <v>0.63749999999999996</v>
      </c>
      <c r="C8234" t="s">
        <v>53</v>
      </c>
      <c r="D8234" t="s">
        <v>71</v>
      </c>
      <c r="E8234">
        <v>5</v>
      </c>
      <c r="F8234">
        <v>9</v>
      </c>
      <c r="G8234" t="s">
        <v>32</v>
      </c>
      <c r="H8234" t="s">
        <v>223</v>
      </c>
      <c r="I8234">
        <v>5158</v>
      </c>
      <c r="J8234" t="s">
        <v>16</v>
      </c>
      <c r="K8234" t="s">
        <v>17</v>
      </c>
      <c r="L8234">
        <v>2023</v>
      </c>
      <c r="M8234" t="s">
        <v>18</v>
      </c>
    </row>
    <row r="8235" spans="1:13" x14ac:dyDescent="0.25">
      <c r="A8235" s="1">
        <v>44990</v>
      </c>
      <c r="B8235" s="2">
        <v>0.72222222222222221</v>
      </c>
      <c r="C8235" t="s">
        <v>53</v>
      </c>
      <c r="D8235" t="s">
        <v>49</v>
      </c>
      <c r="E8235">
        <v>4</v>
      </c>
      <c r="F8235">
        <v>8</v>
      </c>
      <c r="G8235" t="s">
        <v>15</v>
      </c>
      <c r="H8235" t="s">
        <v>221</v>
      </c>
      <c r="I8235">
        <v>5551</v>
      </c>
      <c r="J8235" t="s">
        <v>16</v>
      </c>
      <c r="K8235" t="s">
        <v>17</v>
      </c>
      <c r="L8235">
        <v>2023</v>
      </c>
      <c r="M8235" t="s">
        <v>18</v>
      </c>
    </row>
    <row r="8236" spans="1:13" x14ac:dyDescent="0.25">
      <c r="A8236" s="1">
        <v>44990</v>
      </c>
      <c r="B8236" s="2">
        <v>0.73333333333333328</v>
      </c>
      <c r="C8236" t="s">
        <v>53</v>
      </c>
      <c r="D8236" t="s">
        <v>69</v>
      </c>
      <c r="E8236">
        <v>13</v>
      </c>
      <c r="F8236">
        <v>17</v>
      </c>
      <c r="G8236" t="s">
        <v>32</v>
      </c>
      <c r="H8236" t="s">
        <v>223</v>
      </c>
      <c r="I8236">
        <v>5051</v>
      </c>
      <c r="J8236" t="s">
        <v>16</v>
      </c>
      <c r="K8236" t="s">
        <v>17</v>
      </c>
      <c r="L8236">
        <v>2023</v>
      </c>
      <c r="M8236" t="s">
        <v>18</v>
      </c>
    </row>
    <row r="8237" spans="1:13" x14ac:dyDescent="0.25">
      <c r="A8237" s="1">
        <v>44990</v>
      </c>
      <c r="B8237" s="2">
        <v>1.8749999999999999E-2</v>
      </c>
      <c r="C8237" t="s">
        <v>53</v>
      </c>
      <c r="D8237" t="s">
        <v>86</v>
      </c>
      <c r="E8237">
        <v>6</v>
      </c>
      <c r="F8237">
        <v>12</v>
      </c>
      <c r="G8237" t="s">
        <v>32</v>
      </c>
      <c r="H8237" t="s">
        <v>223</v>
      </c>
      <c r="I8237">
        <v>5345</v>
      </c>
      <c r="J8237" t="s">
        <v>16</v>
      </c>
      <c r="K8237" t="s">
        <v>17</v>
      </c>
      <c r="L8237">
        <v>2023</v>
      </c>
      <c r="M8237" t="s">
        <v>18</v>
      </c>
    </row>
    <row r="8238" spans="1:13" x14ac:dyDescent="0.25">
      <c r="A8238" s="1">
        <v>44991</v>
      </c>
      <c r="B8238" s="2">
        <v>9.375E-2</v>
      </c>
      <c r="C8238" t="s">
        <v>13</v>
      </c>
      <c r="D8238" t="s">
        <v>47</v>
      </c>
      <c r="E8238">
        <v>0</v>
      </c>
      <c r="F8238">
        <v>0</v>
      </c>
      <c r="G8238" t="s">
        <v>23</v>
      </c>
      <c r="H8238" t="s">
        <v>221</v>
      </c>
      <c r="I8238">
        <v>5961</v>
      </c>
      <c r="J8238" t="s">
        <v>16</v>
      </c>
      <c r="K8238" t="s">
        <v>17</v>
      </c>
      <c r="L8238">
        <v>2023</v>
      </c>
      <c r="M8238" t="s">
        <v>18</v>
      </c>
    </row>
    <row r="8239" spans="1:13" x14ac:dyDescent="0.25">
      <c r="A8239" s="1">
        <v>44991</v>
      </c>
      <c r="B8239" s="2">
        <v>0.10555555555555556</v>
      </c>
      <c r="C8239" t="s">
        <v>13</v>
      </c>
      <c r="D8239" t="s">
        <v>47</v>
      </c>
      <c r="E8239">
        <v>12</v>
      </c>
      <c r="F8239">
        <v>18</v>
      </c>
      <c r="G8239" t="s">
        <v>15</v>
      </c>
      <c r="H8239" t="s">
        <v>221</v>
      </c>
      <c r="I8239">
        <v>5546</v>
      </c>
      <c r="J8239" t="s">
        <v>16</v>
      </c>
      <c r="K8239" t="s">
        <v>17</v>
      </c>
      <c r="L8239">
        <v>2023</v>
      </c>
      <c r="M8239" t="s">
        <v>18</v>
      </c>
    </row>
    <row r="8240" spans="1:13" x14ac:dyDescent="0.25">
      <c r="A8240" s="1">
        <v>44991</v>
      </c>
      <c r="B8240" s="2">
        <v>0.28402777777777777</v>
      </c>
      <c r="C8240" t="s">
        <v>13</v>
      </c>
      <c r="D8240" t="s">
        <v>86</v>
      </c>
      <c r="E8240">
        <v>0</v>
      </c>
      <c r="F8240">
        <v>0</v>
      </c>
      <c r="G8240" t="s">
        <v>20</v>
      </c>
      <c r="H8240" t="s">
        <v>223</v>
      </c>
      <c r="I8240">
        <v>5189</v>
      </c>
      <c r="J8240" t="s">
        <v>16</v>
      </c>
      <c r="K8240" t="s">
        <v>17</v>
      </c>
      <c r="L8240">
        <v>2023</v>
      </c>
      <c r="M8240" t="s">
        <v>18</v>
      </c>
    </row>
    <row r="8241" spans="1:13" x14ac:dyDescent="0.25">
      <c r="A8241" s="1">
        <v>44991</v>
      </c>
      <c r="B8241" s="2">
        <v>0.31111111111111112</v>
      </c>
      <c r="C8241" t="s">
        <v>13</v>
      </c>
      <c r="D8241" t="s">
        <v>47</v>
      </c>
      <c r="E8241">
        <v>0</v>
      </c>
      <c r="F8241">
        <v>0</v>
      </c>
      <c r="G8241" t="s">
        <v>23</v>
      </c>
      <c r="H8241" t="s">
        <v>221</v>
      </c>
      <c r="I8241">
        <v>5631</v>
      </c>
      <c r="J8241" t="s">
        <v>16</v>
      </c>
      <c r="K8241" t="s">
        <v>17</v>
      </c>
      <c r="L8241">
        <v>2023</v>
      </c>
      <c r="M8241" t="s">
        <v>18</v>
      </c>
    </row>
    <row r="8242" spans="1:13" x14ac:dyDescent="0.25">
      <c r="A8242" s="1">
        <v>44991</v>
      </c>
      <c r="B8242" s="2">
        <v>0.35208333333333336</v>
      </c>
      <c r="C8242" t="s">
        <v>13</v>
      </c>
      <c r="D8242" t="s">
        <v>44</v>
      </c>
      <c r="E8242">
        <v>3</v>
      </c>
      <c r="F8242">
        <v>5</v>
      </c>
      <c r="G8242" t="s">
        <v>23</v>
      </c>
      <c r="H8242" t="s">
        <v>221</v>
      </c>
      <c r="I8242">
        <v>5461</v>
      </c>
      <c r="J8242" t="s">
        <v>16</v>
      </c>
      <c r="K8242" t="s">
        <v>17</v>
      </c>
      <c r="L8242">
        <v>2023</v>
      </c>
      <c r="M8242" t="s">
        <v>18</v>
      </c>
    </row>
    <row r="8243" spans="1:13" x14ac:dyDescent="0.25">
      <c r="A8243" s="1">
        <v>44991</v>
      </c>
      <c r="B8243" s="2">
        <v>0.39097222222222222</v>
      </c>
      <c r="C8243" t="s">
        <v>13</v>
      </c>
      <c r="D8243" t="s">
        <v>75</v>
      </c>
      <c r="E8243">
        <v>0</v>
      </c>
      <c r="F8243">
        <v>0</v>
      </c>
      <c r="G8243" t="s">
        <v>15</v>
      </c>
      <c r="H8243" t="s">
        <v>221</v>
      </c>
      <c r="I8243">
        <v>5456</v>
      </c>
      <c r="J8243" t="s">
        <v>16</v>
      </c>
      <c r="K8243" t="s">
        <v>17</v>
      </c>
      <c r="L8243">
        <v>2023</v>
      </c>
      <c r="M8243" t="s">
        <v>18</v>
      </c>
    </row>
    <row r="8244" spans="1:13" x14ac:dyDescent="0.25">
      <c r="A8244" s="1">
        <v>44991</v>
      </c>
      <c r="B8244" s="2">
        <v>0.4465277777777778</v>
      </c>
      <c r="C8244" t="s">
        <v>13</v>
      </c>
      <c r="D8244" t="s">
        <v>70</v>
      </c>
      <c r="E8244">
        <v>0</v>
      </c>
      <c r="F8244">
        <v>0</v>
      </c>
      <c r="G8244" t="s">
        <v>20</v>
      </c>
      <c r="H8244" t="s">
        <v>223</v>
      </c>
      <c r="I8244">
        <v>5044</v>
      </c>
      <c r="J8244" t="s">
        <v>16</v>
      </c>
      <c r="K8244" t="s">
        <v>17</v>
      </c>
      <c r="L8244">
        <v>2023</v>
      </c>
      <c r="M8244" t="s">
        <v>18</v>
      </c>
    </row>
    <row r="8245" spans="1:13" x14ac:dyDescent="0.25">
      <c r="A8245" s="1">
        <v>44991</v>
      </c>
      <c r="B8245" s="2">
        <v>0.7</v>
      </c>
      <c r="C8245" t="s">
        <v>13</v>
      </c>
      <c r="D8245" t="s">
        <v>42</v>
      </c>
      <c r="E8245">
        <v>16</v>
      </c>
      <c r="F8245">
        <v>19</v>
      </c>
      <c r="G8245" t="s">
        <v>20</v>
      </c>
      <c r="H8245" t="s">
        <v>223</v>
      </c>
      <c r="I8245">
        <v>5106</v>
      </c>
      <c r="J8245" t="s">
        <v>16</v>
      </c>
      <c r="K8245" t="s">
        <v>17</v>
      </c>
      <c r="L8245">
        <v>2023</v>
      </c>
      <c r="M8245" t="s">
        <v>18</v>
      </c>
    </row>
    <row r="8246" spans="1:13" x14ac:dyDescent="0.25">
      <c r="A8246" s="1">
        <v>44991</v>
      </c>
      <c r="B8246" s="2">
        <v>0.85624999999999996</v>
      </c>
      <c r="C8246" t="s">
        <v>13</v>
      </c>
      <c r="D8246" t="s">
        <v>54</v>
      </c>
      <c r="E8246">
        <v>7</v>
      </c>
      <c r="F8246">
        <v>10</v>
      </c>
      <c r="G8246" t="s">
        <v>15</v>
      </c>
      <c r="H8246" t="s">
        <v>221</v>
      </c>
      <c r="I8246">
        <v>5916</v>
      </c>
      <c r="J8246" t="s">
        <v>16</v>
      </c>
      <c r="K8246" t="s">
        <v>17</v>
      </c>
      <c r="L8246">
        <v>2023</v>
      </c>
      <c r="M8246" t="s">
        <v>18</v>
      </c>
    </row>
    <row r="8247" spans="1:13" x14ac:dyDescent="0.25">
      <c r="A8247" s="1">
        <v>44992</v>
      </c>
      <c r="B8247" s="2">
        <v>0.28749999999999998</v>
      </c>
      <c r="C8247" t="s">
        <v>21</v>
      </c>
      <c r="D8247" t="s">
        <v>77</v>
      </c>
      <c r="E8247">
        <v>0</v>
      </c>
      <c r="F8247">
        <v>0</v>
      </c>
      <c r="G8247" t="s">
        <v>23</v>
      </c>
      <c r="H8247" t="s">
        <v>221</v>
      </c>
      <c r="I8247">
        <v>5856</v>
      </c>
      <c r="J8247" t="s">
        <v>100</v>
      </c>
      <c r="K8247" t="s">
        <v>101</v>
      </c>
      <c r="L8247">
        <v>2023</v>
      </c>
      <c r="M8247" t="s">
        <v>18</v>
      </c>
    </row>
    <row r="8248" spans="1:13" x14ac:dyDescent="0.25">
      <c r="A8248" s="1">
        <v>44992</v>
      </c>
      <c r="B8248" s="2">
        <v>0.40833333333333333</v>
      </c>
      <c r="C8248" t="s">
        <v>21</v>
      </c>
      <c r="D8248" t="s">
        <v>74</v>
      </c>
      <c r="E8248">
        <v>0</v>
      </c>
      <c r="F8248">
        <v>0</v>
      </c>
      <c r="G8248" t="s">
        <v>20</v>
      </c>
      <c r="H8248" t="s">
        <v>223</v>
      </c>
      <c r="I8248">
        <v>1005</v>
      </c>
      <c r="J8248" t="s">
        <v>55</v>
      </c>
      <c r="K8248" t="s">
        <v>56</v>
      </c>
      <c r="L8248">
        <v>2023</v>
      </c>
      <c r="M8248" t="s">
        <v>18</v>
      </c>
    </row>
    <row r="8249" spans="1:13" x14ac:dyDescent="0.25">
      <c r="A8249" s="1">
        <v>44992</v>
      </c>
      <c r="B8249" s="2">
        <v>0.58958333333333335</v>
      </c>
      <c r="C8249" t="s">
        <v>21</v>
      </c>
      <c r="D8249" t="s">
        <v>44</v>
      </c>
      <c r="E8249">
        <v>0</v>
      </c>
      <c r="F8249">
        <v>0</v>
      </c>
      <c r="G8249" t="s">
        <v>15</v>
      </c>
      <c r="H8249" t="s">
        <v>221</v>
      </c>
      <c r="I8249">
        <v>5534</v>
      </c>
      <c r="J8249" t="s">
        <v>16</v>
      </c>
      <c r="K8249" t="s">
        <v>17</v>
      </c>
      <c r="L8249">
        <v>2023</v>
      </c>
      <c r="M8249" t="s">
        <v>18</v>
      </c>
    </row>
    <row r="8250" spans="1:13" x14ac:dyDescent="0.25">
      <c r="A8250" s="1">
        <v>44992</v>
      </c>
      <c r="B8250" s="2">
        <v>0.83263888888888893</v>
      </c>
      <c r="C8250" t="s">
        <v>21</v>
      </c>
      <c r="D8250" t="s">
        <v>59</v>
      </c>
      <c r="E8250">
        <v>0</v>
      </c>
      <c r="F8250">
        <v>0</v>
      </c>
      <c r="G8250" t="s">
        <v>20</v>
      </c>
      <c r="H8250" t="s">
        <v>223</v>
      </c>
      <c r="I8250">
        <v>5359</v>
      </c>
      <c r="J8250" t="s">
        <v>16</v>
      </c>
      <c r="K8250" t="s">
        <v>17</v>
      </c>
      <c r="L8250">
        <v>2023</v>
      </c>
      <c r="M8250" t="s">
        <v>18</v>
      </c>
    </row>
    <row r="8251" spans="1:13" x14ac:dyDescent="0.25">
      <c r="A8251" s="1">
        <v>44993</v>
      </c>
      <c r="B8251" s="2">
        <v>4.1666666666666664E-2</v>
      </c>
      <c r="C8251" t="s">
        <v>25</v>
      </c>
      <c r="D8251" t="s">
        <v>60</v>
      </c>
      <c r="E8251">
        <v>14</v>
      </c>
      <c r="F8251">
        <v>20</v>
      </c>
      <c r="G8251" t="s">
        <v>15</v>
      </c>
      <c r="H8251" t="s">
        <v>224</v>
      </c>
      <c r="I8251">
        <v>3009</v>
      </c>
      <c r="J8251" t="s">
        <v>61</v>
      </c>
      <c r="K8251" t="s">
        <v>17</v>
      </c>
      <c r="L8251">
        <v>2023</v>
      </c>
      <c r="M8251" t="s">
        <v>18</v>
      </c>
    </row>
    <row r="8252" spans="1:13" x14ac:dyDescent="0.25">
      <c r="A8252" s="1">
        <v>44993</v>
      </c>
      <c r="B8252" s="2">
        <v>0.48125000000000001</v>
      </c>
      <c r="C8252" t="s">
        <v>25</v>
      </c>
      <c r="D8252" t="s">
        <v>80</v>
      </c>
      <c r="E8252">
        <v>0</v>
      </c>
      <c r="F8252">
        <v>0</v>
      </c>
      <c r="G8252" t="s">
        <v>20</v>
      </c>
      <c r="H8252" t="s">
        <v>223</v>
      </c>
      <c r="I8252">
        <v>5240</v>
      </c>
      <c r="J8252" t="s">
        <v>16</v>
      </c>
      <c r="K8252" t="s">
        <v>17</v>
      </c>
      <c r="L8252">
        <v>2023</v>
      </c>
      <c r="M8252" t="s">
        <v>18</v>
      </c>
    </row>
    <row r="8253" spans="1:13" x14ac:dyDescent="0.25">
      <c r="A8253" s="1">
        <v>44993</v>
      </c>
      <c r="B8253" s="2">
        <v>0.6</v>
      </c>
      <c r="C8253" t="s">
        <v>25</v>
      </c>
      <c r="D8253" t="s">
        <v>82</v>
      </c>
      <c r="E8253">
        <v>0</v>
      </c>
      <c r="F8253">
        <v>0</v>
      </c>
      <c r="G8253" t="s">
        <v>20</v>
      </c>
      <c r="H8253" t="s">
        <v>223</v>
      </c>
      <c r="I8253">
        <v>5061</v>
      </c>
      <c r="J8253" t="s">
        <v>16</v>
      </c>
      <c r="K8253" t="s">
        <v>17</v>
      </c>
      <c r="L8253">
        <v>2023</v>
      </c>
      <c r="M8253" t="s">
        <v>18</v>
      </c>
    </row>
    <row r="8254" spans="1:13" x14ac:dyDescent="0.25">
      <c r="A8254" s="1">
        <v>44993</v>
      </c>
      <c r="B8254" s="2">
        <v>0.61597222222222225</v>
      </c>
      <c r="C8254" t="s">
        <v>25</v>
      </c>
      <c r="D8254" t="s">
        <v>36</v>
      </c>
      <c r="E8254">
        <v>4</v>
      </c>
      <c r="F8254">
        <v>7</v>
      </c>
      <c r="G8254" t="s">
        <v>23</v>
      </c>
      <c r="H8254" t="s">
        <v>221</v>
      </c>
      <c r="I8254">
        <v>5811</v>
      </c>
      <c r="J8254" t="s">
        <v>16</v>
      </c>
      <c r="K8254" t="s">
        <v>17</v>
      </c>
      <c r="L8254">
        <v>2023</v>
      </c>
      <c r="M8254" t="s">
        <v>18</v>
      </c>
    </row>
    <row r="8255" spans="1:13" x14ac:dyDescent="0.25">
      <c r="A8255" s="1">
        <v>44993</v>
      </c>
      <c r="B8255" s="2">
        <v>0.73819444444444449</v>
      </c>
      <c r="C8255" t="s">
        <v>25</v>
      </c>
      <c r="D8255" t="s">
        <v>94</v>
      </c>
      <c r="E8255">
        <v>7</v>
      </c>
      <c r="F8255">
        <v>10</v>
      </c>
      <c r="G8255" t="s">
        <v>15</v>
      </c>
      <c r="H8255" t="s">
        <v>221</v>
      </c>
      <c r="I8255">
        <v>5416</v>
      </c>
      <c r="J8255" t="s">
        <v>100</v>
      </c>
      <c r="K8255" t="s">
        <v>101</v>
      </c>
      <c r="L8255">
        <v>2023</v>
      </c>
      <c r="M8255" t="s">
        <v>18</v>
      </c>
    </row>
    <row r="8256" spans="1:13" x14ac:dyDescent="0.25">
      <c r="A8256" s="1">
        <v>44993</v>
      </c>
      <c r="B8256" s="2">
        <v>0.81111111111111112</v>
      </c>
      <c r="C8256" t="s">
        <v>25</v>
      </c>
      <c r="D8256" t="s">
        <v>114</v>
      </c>
      <c r="E8256">
        <v>10</v>
      </c>
      <c r="F8256">
        <v>13</v>
      </c>
      <c r="G8256" t="s">
        <v>15</v>
      </c>
      <c r="H8256" t="s">
        <v>221</v>
      </c>
      <c r="I8256">
        <v>5836</v>
      </c>
      <c r="J8256" t="s">
        <v>16</v>
      </c>
      <c r="K8256" t="s">
        <v>17</v>
      </c>
      <c r="L8256">
        <v>2023</v>
      </c>
      <c r="M8256" t="s">
        <v>18</v>
      </c>
    </row>
    <row r="8257" spans="1:13" x14ac:dyDescent="0.25">
      <c r="A8257" s="1">
        <v>44993</v>
      </c>
      <c r="B8257" s="2">
        <v>0.87569444444444444</v>
      </c>
      <c r="C8257" t="s">
        <v>25</v>
      </c>
      <c r="D8257" t="s">
        <v>27</v>
      </c>
      <c r="E8257">
        <v>3</v>
      </c>
      <c r="F8257">
        <v>6</v>
      </c>
      <c r="G8257" t="s">
        <v>23</v>
      </c>
      <c r="H8257" t="s">
        <v>221</v>
      </c>
      <c r="I8257">
        <v>5631</v>
      </c>
      <c r="J8257" t="s">
        <v>16</v>
      </c>
      <c r="K8257" t="s">
        <v>17</v>
      </c>
      <c r="L8257">
        <v>2023</v>
      </c>
      <c r="M8257" t="s">
        <v>18</v>
      </c>
    </row>
    <row r="8258" spans="1:13" x14ac:dyDescent="0.25">
      <c r="A8258" s="1">
        <v>44993</v>
      </c>
      <c r="B8258" s="2">
        <v>2.0833333333333333E-3</v>
      </c>
      <c r="C8258" t="s">
        <v>25</v>
      </c>
      <c r="D8258" t="s">
        <v>42</v>
      </c>
      <c r="E8258">
        <v>16</v>
      </c>
      <c r="F8258">
        <v>20</v>
      </c>
      <c r="G8258" t="s">
        <v>20</v>
      </c>
      <c r="H8258" t="s">
        <v>223</v>
      </c>
      <c r="I8258">
        <v>5014</v>
      </c>
      <c r="J8258" t="s">
        <v>55</v>
      </c>
      <c r="K8258" t="s">
        <v>56</v>
      </c>
      <c r="L8258">
        <v>2023</v>
      </c>
      <c r="M8258" t="s">
        <v>18</v>
      </c>
    </row>
    <row r="8259" spans="1:13" x14ac:dyDescent="0.25">
      <c r="A8259" s="1">
        <v>44993</v>
      </c>
      <c r="B8259" s="2">
        <v>6.9444444444444448E-2</v>
      </c>
      <c r="C8259" t="s">
        <v>25</v>
      </c>
      <c r="D8259" t="s">
        <v>94</v>
      </c>
      <c r="E8259">
        <v>0</v>
      </c>
      <c r="F8259">
        <v>0</v>
      </c>
      <c r="G8259" t="s">
        <v>23</v>
      </c>
      <c r="H8259" t="s">
        <v>221</v>
      </c>
      <c r="I8259">
        <v>6131</v>
      </c>
      <c r="J8259" t="s">
        <v>16</v>
      </c>
      <c r="K8259" t="s">
        <v>17</v>
      </c>
      <c r="L8259">
        <v>2023</v>
      </c>
      <c r="M8259" t="s">
        <v>18</v>
      </c>
    </row>
    <row r="8260" spans="1:13" x14ac:dyDescent="0.25">
      <c r="A8260" s="1">
        <v>44994</v>
      </c>
      <c r="B8260" s="2">
        <v>0.40416666666666667</v>
      </c>
      <c r="C8260" t="s">
        <v>33</v>
      </c>
      <c r="D8260" t="s">
        <v>65</v>
      </c>
      <c r="E8260">
        <v>3</v>
      </c>
      <c r="F8260">
        <v>5</v>
      </c>
      <c r="G8260" t="s">
        <v>15</v>
      </c>
      <c r="H8260" t="s">
        <v>221</v>
      </c>
      <c r="I8260">
        <v>5931</v>
      </c>
      <c r="J8260" t="s">
        <v>16</v>
      </c>
      <c r="K8260" t="s">
        <v>17</v>
      </c>
      <c r="L8260">
        <v>2023</v>
      </c>
      <c r="M8260" t="s">
        <v>18</v>
      </c>
    </row>
    <row r="8261" spans="1:13" x14ac:dyDescent="0.25">
      <c r="A8261" s="1">
        <v>44994</v>
      </c>
      <c r="B8261" s="2">
        <v>0.5229166666666667</v>
      </c>
      <c r="C8261" t="s">
        <v>33</v>
      </c>
      <c r="D8261" t="s">
        <v>43</v>
      </c>
      <c r="E8261">
        <v>4</v>
      </c>
      <c r="F8261">
        <v>7</v>
      </c>
      <c r="G8261" t="s">
        <v>20</v>
      </c>
      <c r="H8261" t="s">
        <v>223</v>
      </c>
      <c r="I8261">
        <v>5330</v>
      </c>
      <c r="J8261" t="s">
        <v>91</v>
      </c>
      <c r="K8261" t="s">
        <v>92</v>
      </c>
      <c r="L8261">
        <v>2023</v>
      </c>
      <c r="M8261" t="s">
        <v>18</v>
      </c>
    </row>
    <row r="8262" spans="1:13" x14ac:dyDescent="0.25">
      <c r="A8262" s="1">
        <v>44994</v>
      </c>
      <c r="B8262" s="2">
        <v>0.5395833333333333</v>
      </c>
      <c r="C8262" t="s">
        <v>33</v>
      </c>
      <c r="D8262" t="s">
        <v>37</v>
      </c>
      <c r="E8262">
        <v>0</v>
      </c>
      <c r="F8262">
        <v>0</v>
      </c>
      <c r="G8262" t="s">
        <v>20</v>
      </c>
      <c r="H8262" t="s">
        <v>223</v>
      </c>
      <c r="I8262">
        <v>5330</v>
      </c>
      <c r="J8262" t="s">
        <v>91</v>
      </c>
      <c r="K8262" t="s">
        <v>92</v>
      </c>
      <c r="L8262">
        <v>2023</v>
      </c>
      <c r="M8262" t="s">
        <v>18</v>
      </c>
    </row>
    <row r="8263" spans="1:13" x14ac:dyDescent="0.25">
      <c r="A8263" s="1">
        <v>44994</v>
      </c>
      <c r="B8263" s="2">
        <v>0.54722222222222228</v>
      </c>
      <c r="C8263" t="s">
        <v>33</v>
      </c>
      <c r="D8263" t="s">
        <v>105</v>
      </c>
      <c r="E8263">
        <v>0</v>
      </c>
      <c r="F8263">
        <v>0</v>
      </c>
      <c r="G8263" t="s">
        <v>15</v>
      </c>
      <c r="H8263" t="s">
        <v>221</v>
      </c>
      <c r="I8263">
        <v>5531</v>
      </c>
      <c r="J8263" t="s">
        <v>91</v>
      </c>
      <c r="K8263" t="s">
        <v>92</v>
      </c>
      <c r="L8263">
        <v>2023</v>
      </c>
      <c r="M8263" t="s">
        <v>18</v>
      </c>
    </row>
    <row r="8264" spans="1:13" x14ac:dyDescent="0.25">
      <c r="A8264" s="1">
        <v>44994</v>
      </c>
      <c r="B8264" s="2">
        <v>0.55208333333333337</v>
      </c>
      <c r="C8264" t="s">
        <v>33</v>
      </c>
      <c r="D8264" t="s">
        <v>49</v>
      </c>
      <c r="E8264">
        <v>5</v>
      </c>
      <c r="F8264">
        <v>8</v>
      </c>
      <c r="G8264" t="s">
        <v>23</v>
      </c>
      <c r="H8264" t="s">
        <v>221</v>
      </c>
      <c r="I8264">
        <v>5836</v>
      </c>
      <c r="J8264" t="s">
        <v>91</v>
      </c>
      <c r="K8264" t="s">
        <v>92</v>
      </c>
      <c r="L8264">
        <v>2023</v>
      </c>
      <c r="M8264" t="s">
        <v>18</v>
      </c>
    </row>
    <row r="8265" spans="1:13" x14ac:dyDescent="0.25">
      <c r="A8265" s="1">
        <v>44994</v>
      </c>
      <c r="B8265" s="2">
        <v>0.55555555555555558</v>
      </c>
      <c r="C8265" t="s">
        <v>33</v>
      </c>
      <c r="D8265" t="s">
        <v>36</v>
      </c>
      <c r="E8265">
        <v>0</v>
      </c>
      <c r="F8265">
        <v>0</v>
      </c>
      <c r="G8265" t="s">
        <v>23</v>
      </c>
      <c r="H8265" t="s">
        <v>221</v>
      </c>
      <c r="I8265">
        <v>5836</v>
      </c>
      <c r="J8265" t="s">
        <v>91</v>
      </c>
      <c r="K8265" t="s">
        <v>92</v>
      </c>
      <c r="L8265">
        <v>2023</v>
      </c>
      <c r="M8265" t="s">
        <v>18</v>
      </c>
    </row>
    <row r="8266" spans="1:13" x14ac:dyDescent="0.25">
      <c r="A8266" s="1">
        <v>44994</v>
      </c>
      <c r="B8266" s="2">
        <v>0.64375000000000004</v>
      </c>
      <c r="C8266" t="s">
        <v>33</v>
      </c>
      <c r="D8266" t="s">
        <v>67</v>
      </c>
      <c r="E8266">
        <v>12</v>
      </c>
      <c r="F8266">
        <v>15</v>
      </c>
      <c r="G8266" t="s">
        <v>23</v>
      </c>
      <c r="H8266" t="s">
        <v>221</v>
      </c>
      <c r="I8266">
        <v>5886</v>
      </c>
      <c r="J8266" t="s">
        <v>16</v>
      </c>
      <c r="K8266" t="s">
        <v>17</v>
      </c>
      <c r="L8266">
        <v>2023</v>
      </c>
      <c r="M8266" t="s">
        <v>18</v>
      </c>
    </row>
    <row r="8267" spans="1:13" x14ac:dyDescent="0.25">
      <c r="A8267" s="1">
        <v>44994</v>
      </c>
      <c r="B8267" s="2">
        <v>0.71388888888888891</v>
      </c>
      <c r="C8267" t="s">
        <v>33</v>
      </c>
      <c r="D8267" t="s">
        <v>65</v>
      </c>
      <c r="E8267">
        <v>3</v>
      </c>
      <c r="F8267">
        <v>5</v>
      </c>
      <c r="G8267" t="s">
        <v>23</v>
      </c>
      <c r="H8267" t="s">
        <v>221</v>
      </c>
      <c r="I8267">
        <v>5636</v>
      </c>
      <c r="J8267" t="s">
        <v>16</v>
      </c>
      <c r="K8267" t="s">
        <v>17</v>
      </c>
      <c r="L8267">
        <v>2023</v>
      </c>
      <c r="M8267" t="s">
        <v>18</v>
      </c>
    </row>
    <row r="8268" spans="1:13" x14ac:dyDescent="0.25">
      <c r="A8268" s="1">
        <v>44994</v>
      </c>
      <c r="B8268" s="2">
        <v>0.76249999999999996</v>
      </c>
      <c r="C8268" t="s">
        <v>33</v>
      </c>
      <c r="D8268" t="s">
        <v>26</v>
      </c>
      <c r="E8268">
        <v>3</v>
      </c>
      <c r="F8268">
        <v>6</v>
      </c>
      <c r="G8268" t="s">
        <v>20</v>
      </c>
      <c r="H8268" t="s">
        <v>223</v>
      </c>
      <c r="I8268">
        <v>5008</v>
      </c>
      <c r="J8268" t="s">
        <v>16</v>
      </c>
      <c r="K8268" t="s">
        <v>17</v>
      </c>
      <c r="L8268">
        <v>2023</v>
      </c>
      <c r="M8268" t="s">
        <v>18</v>
      </c>
    </row>
    <row r="8269" spans="1:13" x14ac:dyDescent="0.25">
      <c r="A8269" s="1">
        <v>44994</v>
      </c>
      <c r="B8269" s="2">
        <v>0.80694444444444446</v>
      </c>
      <c r="C8269" t="s">
        <v>33</v>
      </c>
      <c r="D8269" t="s">
        <v>78</v>
      </c>
      <c r="E8269">
        <v>4</v>
      </c>
      <c r="F8269">
        <v>8</v>
      </c>
      <c r="G8269" t="s">
        <v>20</v>
      </c>
      <c r="H8269" t="s">
        <v>223</v>
      </c>
      <c r="I8269">
        <v>5077</v>
      </c>
      <c r="J8269" t="s">
        <v>16</v>
      </c>
      <c r="K8269" t="s">
        <v>17</v>
      </c>
      <c r="L8269">
        <v>2023</v>
      </c>
      <c r="M8269" t="s">
        <v>18</v>
      </c>
    </row>
    <row r="8270" spans="1:13" x14ac:dyDescent="0.25">
      <c r="A8270" s="1">
        <v>44994</v>
      </c>
      <c r="B8270" s="2">
        <v>0.80833333333333335</v>
      </c>
      <c r="C8270" t="s">
        <v>33</v>
      </c>
      <c r="D8270" t="s">
        <v>26</v>
      </c>
      <c r="E8270">
        <v>6</v>
      </c>
      <c r="F8270">
        <v>10</v>
      </c>
      <c r="G8270" t="s">
        <v>20</v>
      </c>
      <c r="H8270" t="s">
        <v>223</v>
      </c>
      <c r="I8270">
        <v>5314</v>
      </c>
      <c r="J8270" t="s">
        <v>16</v>
      </c>
      <c r="K8270" t="s">
        <v>17</v>
      </c>
      <c r="L8270">
        <v>2023</v>
      </c>
      <c r="M8270" t="s">
        <v>18</v>
      </c>
    </row>
    <row r="8271" spans="1:13" x14ac:dyDescent="0.25">
      <c r="A8271" s="1">
        <v>44994</v>
      </c>
      <c r="B8271" s="2">
        <v>0.83888888888888891</v>
      </c>
      <c r="C8271" t="s">
        <v>33</v>
      </c>
      <c r="D8271" t="s">
        <v>31</v>
      </c>
      <c r="E8271">
        <v>0</v>
      </c>
      <c r="F8271">
        <v>0</v>
      </c>
      <c r="G8271" t="s">
        <v>20</v>
      </c>
      <c r="H8271" t="s">
        <v>223</v>
      </c>
      <c r="I8271">
        <v>5252</v>
      </c>
      <c r="J8271" t="s">
        <v>16</v>
      </c>
      <c r="K8271" t="s">
        <v>17</v>
      </c>
      <c r="L8271">
        <v>2023</v>
      </c>
      <c r="M8271" t="s">
        <v>18</v>
      </c>
    </row>
    <row r="8272" spans="1:13" x14ac:dyDescent="0.25">
      <c r="A8272" s="1">
        <v>44994</v>
      </c>
      <c r="B8272" s="2">
        <v>3.4027777777777775E-2</v>
      </c>
      <c r="C8272" t="s">
        <v>33</v>
      </c>
      <c r="D8272" t="s">
        <v>87</v>
      </c>
      <c r="E8272">
        <v>0</v>
      </c>
      <c r="F8272">
        <v>0</v>
      </c>
      <c r="G8272" t="s">
        <v>15</v>
      </c>
      <c r="H8272" t="s">
        <v>221</v>
      </c>
      <c r="I8272">
        <v>5601</v>
      </c>
      <c r="J8272" t="s">
        <v>16</v>
      </c>
      <c r="K8272" t="s">
        <v>17</v>
      </c>
      <c r="L8272">
        <v>2023</v>
      </c>
      <c r="M8272" t="s">
        <v>18</v>
      </c>
    </row>
    <row r="8273" spans="1:13" x14ac:dyDescent="0.25">
      <c r="A8273" s="1">
        <v>44995</v>
      </c>
      <c r="B8273" s="2">
        <v>0.5493055555555556</v>
      </c>
      <c r="C8273" t="s">
        <v>40</v>
      </c>
      <c r="D8273" t="s">
        <v>65</v>
      </c>
      <c r="E8273">
        <v>0</v>
      </c>
      <c r="F8273">
        <v>0</v>
      </c>
      <c r="G8273" t="s">
        <v>15</v>
      </c>
      <c r="H8273" t="s">
        <v>221</v>
      </c>
      <c r="I8273">
        <v>5526</v>
      </c>
      <c r="J8273" t="s">
        <v>16</v>
      </c>
      <c r="K8273" t="s">
        <v>17</v>
      </c>
      <c r="L8273">
        <v>2023</v>
      </c>
      <c r="M8273" t="s">
        <v>18</v>
      </c>
    </row>
    <row r="8274" spans="1:13" x14ac:dyDescent="0.25">
      <c r="A8274" s="1">
        <v>44995</v>
      </c>
      <c r="B8274" s="2">
        <v>0.69722222222222219</v>
      </c>
      <c r="C8274" t="s">
        <v>40</v>
      </c>
      <c r="D8274" t="s">
        <v>83</v>
      </c>
      <c r="E8274">
        <v>10</v>
      </c>
      <c r="F8274">
        <v>12</v>
      </c>
      <c r="G8274" t="s">
        <v>23</v>
      </c>
      <c r="H8274" t="s">
        <v>221</v>
      </c>
      <c r="I8274">
        <v>5646</v>
      </c>
      <c r="J8274" t="s">
        <v>16</v>
      </c>
      <c r="K8274" t="s">
        <v>17</v>
      </c>
      <c r="L8274">
        <v>2023</v>
      </c>
      <c r="M8274" t="s">
        <v>18</v>
      </c>
    </row>
    <row r="8275" spans="1:13" x14ac:dyDescent="0.25">
      <c r="A8275" s="1">
        <v>44995</v>
      </c>
      <c r="B8275" s="2">
        <v>0.74583333333333335</v>
      </c>
      <c r="C8275" t="s">
        <v>40</v>
      </c>
      <c r="D8275" t="s">
        <v>36</v>
      </c>
      <c r="E8275">
        <v>7</v>
      </c>
      <c r="F8275">
        <v>9</v>
      </c>
      <c r="G8275" t="s">
        <v>15</v>
      </c>
      <c r="H8275" t="s">
        <v>221</v>
      </c>
      <c r="I8275">
        <v>5686</v>
      </c>
      <c r="J8275" t="s">
        <v>16</v>
      </c>
      <c r="K8275" t="s">
        <v>17</v>
      </c>
      <c r="L8275">
        <v>2023</v>
      </c>
      <c r="M8275" t="s">
        <v>18</v>
      </c>
    </row>
    <row r="8276" spans="1:13" x14ac:dyDescent="0.25">
      <c r="A8276" s="1">
        <v>44995</v>
      </c>
      <c r="B8276" s="2">
        <v>0.85138888888888886</v>
      </c>
      <c r="C8276" t="s">
        <v>40</v>
      </c>
      <c r="D8276" t="s">
        <v>83</v>
      </c>
      <c r="E8276">
        <v>9</v>
      </c>
      <c r="F8276">
        <v>14</v>
      </c>
      <c r="G8276" t="s">
        <v>23</v>
      </c>
      <c r="H8276" t="s">
        <v>221</v>
      </c>
      <c r="I8276">
        <v>5446</v>
      </c>
      <c r="J8276" t="s">
        <v>16</v>
      </c>
      <c r="K8276" t="s">
        <v>17</v>
      </c>
      <c r="L8276">
        <v>2023</v>
      </c>
      <c r="M8276" t="s">
        <v>18</v>
      </c>
    </row>
    <row r="8277" spans="1:13" x14ac:dyDescent="0.25">
      <c r="A8277" s="1">
        <v>44995</v>
      </c>
      <c r="B8277" s="2">
        <v>0.93402777777777779</v>
      </c>
      <c r="C8277" t="s">
        <v>40</v>
      </c>
      <c r="D8277" t="s">
        <v>58</v>
      </c>
      <c r="E8277">
        <v>8</v>
      </c>
      <c r="F8277">
        <v>13</v>
      </c>
      <c r="G8277" t="s">
        <v>15</v>
      </c>
      <c r="H8277" t="s">
        <v>221</v>
      </c>
      <c r="I8277">
        <v>5951</v>
      </c>
      <c r="J8277" t="s">
        <v>16</v>
      </c>
      <c r="K8277" t="s">
        <v>17</v>
      </c>
      <c r="L8277">
        <v>2023</v>
      </c>
      <c r="M8277" t="s">
        <v>18</v>
      </c>
    </row>
    <row r="8278" spans="1:13" x14ac:dyDescent="0.25">
      <c r="A8278" s="1">
        <v>44995</v>
      </c>
      <c r="B8278" s="2">
        <v>0.9770833333333333</v>
      </c>
      <c r="C8278" t="s">
        <v>40</v>
      </c>
      <c r="D8278" t="s">
        <v>49</v>
      </c>
      <c r="E8278">
        <v>0</v>
      </c>
      <c r="F8278">
        <v>0</v>
      </c>
      <c r="G8278" t="s">
        <v>23</v>
      </c>
      <c r="H8278" t="s">
        <v>221</v>
      </c>
      <c r="I8278">
        <v>5546</v>
      </c>
      <c r="J8278" t="s">
        <v>16</v>
      </c>
      <c r="K8278" t="s">
        <v>17</v>
      </c>
      <c r="L8278">
        <v>2023</v>
      </c>
      <c r="M8278" t="s">
        <v>18</v>
      </c>
    </row>
    <row r="8279" spans="1:13" x14ac:dyDescent="0.25">
      <c r="A8279" s="1">
        <v>44995</v>
      </c>
      <c r="B8279" s="2">
        <v>0.98333333333333328</v>
      </c>
      <c r="C8279" t="s">
        <v>40</v>
      </c>
      <c r="D8279" t="s">
        <v>28</v>
      </c>
      <c r="E8279">
        <v>4</v>
      </c>
      <c r="F8279">
        <v>8</v>
      </c>
      <c r="G8279" t="s">
        <v>20</v>
      </c>
      <c r="H8279" t="s">
        <v>223</v>
      </c>
      <c r="I8279">
        <v>5038</v>
      </c>
      <c r="J8279" t="s">
        <v>16</v>
      </c>
      <c r="K8279" t="s">
        <v>17</v>
      </c>
      <c r="L8279">
        <v>2023</v>
      </c>
      <c r="M8279" t="s">
        <v>18</v>
      </c>
    </row>
    <row r="8280" spans="1:13" x14ac:dyDescent="0.25">
      <c r="A8280" s="1">
        <v>44996</v>
      </c>
      <c r="B8280" s="2">
        <v>0.48541666666666666</v>
      </c>
      <c r="C8280" t="s">
        <v>50</v>
      </c>
      <c r="D8280" t="s">
        <v>76</v>
      </c>
      <c r="E8280">
        <v>3</v>
      </c>
      <c r="F8280">
        <v>8</v>
      </c>
      <c r="G8280" t="s">
        <v>20</v>
      </c>
      <c r="H8280" t="s">
        <v>223</v>
      </c>
      <c r="I8280">
        <v>5255</v>
      </c>
      <c r="J8280" t="s">
        <v>16</v>
      </c>
      <c r="K8280" t="s">
        <v>17</v>
      </c>
      <c r="L8280">
        <v>2023</v>
      </c>
      <c r="M8280" t="s">
        <v>18</v>
      </c>
    </row>
    <row r="8281" spans="1:13" x14ac:dyDescent="0.25">
      <c r="A8281" s="1">
        <v>44996</v>
      </c>
      <c r="B8281" s="2">
        <v>0.57152777777777775</v>
      </c>
      <c r="C8281" t="s">
        <v>50</v>
      </c>
      <c r="D8281" t="s">
        <v>48</v>
      </c>
      <c r="E8281">
        <v>0</v>
      </c>
      <c r="F8281">
        <v>0</v>
      </c>
      <c r="G8281" t="s">
        <v>23</v>
      </c>
      <c r="H8281" t="s">
        <v>221</v>
      </c>
      <c r="I8281">
        <v>6096</v>
      </c>
      <c r="J8281" t="s">
        <v>45</v>
      </c>
      <c r="K8281" t="s">
        <v>46</v>
      </c>
      <c r="L8281">
        <v>2023</v>
      </c>
      <c r="M8281" t="s">
        <v>18</v>
      </c>
    </row>
    <row r="8282" spans="1:13" x14ac:dyDescent="0.25">
      <c r="A8282" s="1">
        <v>44996</v>
      </c>
      <c r="B8282" s="2">
        <v>0.57499999999999996</v>
      </c>
      <c r="C8282" t="s">
        <v>50</v>
      </c>
      <c r="D8282" t="s">
        <v>105</v>
      </c>
      <c r="E8282">
        <v>24</v>
      </c>
      <c r="F8282">
        <v>28</v>
      </c>
      <c r="G8282" t="s">
        <v>23</v>
      </c>
      <c r="H8282" t="s">
        <v>221</v>
      </c>
      <c r="I8282">
        <v>5396</v>
      </c>
      <c r="J8282" t="s">
        <v>89</v>
      </c>
      <c r="K8282" t="s">
        <v>90</v>
      </c>
      <c r="L8282">
        <v>2023</v>
      </c>
      <c r="M8282" t="s">
        <v>18</v>
      </c>
    </row>
    <row r="8283" spans="1:13" x14ac:dyDescent="0.25">
      <c r="A8283" s="1">
        <v>44996</v>
      </c>
      <c r="B8283" s="2">
        <v>0.65069444444444446</v>
      </c>
      <c r="C8283" t="s">
        <v>50</v>
      </c>
      <c r="D8283" t="s">
        <v>98</v>
      </c>
      <c r="E8283">
        <v>0</v>
      </c>
      <c r="F8283">
        <v>0</v>
      </c>
      <c r="G8283" t="s">
        <v>32</v>
      </c>
      <c r="H8283" t="s">
        <v>223</v>
      </c>
      <c r="I8283">
        <v>5172</v>
      </c>
      <c r="J8283" t="s">
        <v>16</v>
      </c>
      <c r="K8283" t="s">
        <v>17</v>
      </c>
      <c r="L8283">
        <v>2023</v>
      </c>
      <c r="M8283" t="s">
        <v>18</v>
      </c>
    </row>
    <row r="8284" spans="1:13" x14ac:dyDescent="0.25">
      <c r="A8284" s="1">
        <v>44996</v>
      </c>
      <c r="B8284" s="2">
        <v>0.82708333333333328</v>
      </c>
      <c r="C8284" t="s">
        <v>50</v>
      </c>
      <c r="D8284" t="s">
        <v>65</v>
      </c>
      <c r="E8284">
        <v>25</v>
      </c>
      <c r="F8284">
        <v>30</v>
      </c>
      <c r="G8284" t="s">
        <v>23</v>
      </c>
      <c r="H8284" t="s">
        <v>221</v>
      </c>
      <c r="I8284">
        <v>6066</v>
      </c>
      <c r="J8284" t="s">
        <v>89</v>
      </c>
      <c r="K8284" t="s">
        <v>90</v>
      </c>
      <c r="L8284">
        <v>2023</v>
      </c>
      <c r="M8284" t="s">
        <v>18</v>
      </c>
    </row>
    <row r="8285" spans="1:13" x14ac:dyDescent="0.25">
      <c r="A8285" s="1">
        <v>44996</v>
      </c>
      <c r="B8285" s="2">
        <v>0.82777777777777772</v>
      </c>
      <c r="C8285" t="s">
        <v>50</v>
      </c>
      <c r="D8285" t="s">
        <v>71</v>
      </c>
      <c r="E8285">
        <v>25</v>
      </c>
      <c r="F8285">
        <v>30</v>
      </c>
      <c r="G8285" t="s">
        <v>20</v>
      </c>
      <c r="H8285" t="s">
        <v>223</v>
      </c>
      <c r="I8285">
        <v>5210</v>
      </c>
      <c r="J8285" t="s">
        <v>89</v>
      </c>
      <c r="K8285" t="s">
        <v>90</v>
      </c>
      <c r="L8285">
        <v>2023</v>
      </c>
      <c r="M8285" t="s">
        <v>18</v>
      </c>
    </row>
    <row r="8286" spans="1:13" x14ac:dyDescent="0.25">
      <c r="A8286" s="1">
        <v>44996</v>
      </c>
      <c r="B8286" s="2">
        <v>0.97152777777777777</v>
      </c>
      <c r="C8286" t="s">
        <v>50</v>
      </c>
      <c r="D8286" t="s">
        <v>14</v>
      </c>
      <c r="E8286">
        <v>6</v>
      </c>
      <c r="F8286">
        <v>12</v>
      </c>
      <c r="G8286" t="s">
        <v>23</v>
      </c>
      <c r="H8286" t="s">
        <v>221</v>
      </c>
      <c r="I8286">
        <v>6041</v>
      </c>
      <c r="J8286" t="s">
        <v>16</v>
      </c>
      <c r="K8286" t="s">
        <v>17</v>
      </c>
      <c r="L8286">
        <v>2023</v>
      </c>
      <c r="M8286" t="s">
        <v>18</v>
      </c>
    </row>
    <row r="8287" spans="1:13" x14ac:dyDescent="0.25">
      <c r="A8287" s="1">
        <v>44997</v>
      </c>
      <c r="B8287" s="2">
        <v>0.1361111111111111</v>
      </c>
      <c r="C8287" t="s">
        <v>53</v>
      </c>
      <c r="D8287" t="s">
        <v>87</v>
      </c>
      <c r="E8287">
        <v>0</v>
      </c>
      <c r="F8287">
        <v>0</v>
      </c>
      <c r="G8287" t="s">
        <v>23</v>
      </c>
      <c r="H8287" t="s">
        <v>221</v>
      </c>
      <c r="I8287">
        <v>6061</v>
      </c>
      <c r="J8287" t="s">
        <v>16</v>
      </c>
      <c r="K8287" t="s">
        <v>17</v>
      </c>
      <c r="L8287">
        <v>2023</v>
      </c>
      <c r="M8287" t="s">
        <v>18</v>
      </c>
    </row>
    <row r="8288" spans="1:13" x14ac:dyDescent="0.25">
      <c r="A8288" s="1">
        <v>44997</v>
      </c>
      <c r="B8288" s="2">
        <v>0.51527777777777772</v>
      </c>
      <c r="C8288" t="s">
        <v>53</v>
      </c>
      <c r="D8288" t="s">
        <v>22</v>
      </c>
      <c r="E8288">
        <v>12</v>
      </c>
      <c r="F8288">
        <v>16</v>
      </c>
      <c r="G8288" t="s">
        <v>23</v>
      </c>
      <c r="H8288" t="s">
        <v>221</v>
      </c>
      <c r="I8288">
        <v>5536</v>
      </c>
      <c r="J8288" t="s">
        <v>16</v>
      </c>
      <c r="K8288" t="s">
        <v>17</v>
      </c>
      <c r="L8288">
        <v>2023</v>
      </c>
      <c r="M8288" t="s">
        <v>18</v>
      </c>
    </row>
    <row r="8289" spans="1:13" x14ac:dyDescent="0.25">
      <c r="A8289" s="1">
        <v>44997</v>
      </c>
      <c r="B8289" s="2">
        <v>0.62916666666666665</v>
      </c>
      <c r="C8289" t="s">
        <v>53</v>
      </c>
      <c r="D8289" t="s">
        <v>43</v>
      </c>
      <c r="E8289">
        <v>14</v>
      </c>
      <c r="F8289">
        <v>18</v>
      </c>
      <c r="G8289" t="s">
        <v>32</v>
      </c>
      <c r="H8289" t="s">
        <v>223</v>
      </c>
      <c r="I8289">
        <v>5139</v>
      </c>
      <c r="J8289" t="s">
        <v>16</v>
      </c>
      <c r="K8289" t="s">
        <v>17</v>
      </c>
      <c r="L8289">
        <v>2023</v>
      </c>
      <c r="M8289" t="s">
        <v>18</v>
      </c>
    </row>
    <row r="8290" spans="1:13" x14ac:dyDescent="0.25">
      <c r="A8290" s="1">
        <v>44997</v>
      </c>
      <c r="B8290" s="2">
        <v>0.70763888888888893</v>
      </c>
      <c r="C8290" t="s">
        <v>53</v>
      </c>
      <c r="D8290" t="s">
        <v>86</v>
      </c>
      <c r="E8290">
        <v>7</v>
      </c>
      <c r="F8290">
        <v>11</v>
      </c>
      <c r="G8290" t="s">
        <v>32</v>
      </c>
      <c r="H8290" t="s">
        <v>223</v>
      </c>
      <c r="I8290">
        <v>5371</v>
      </c>
      <c r="J8290" t="s">
        <v>16</v>
      </c>
      <c r="K8290" t="s">
        <v>17</v>
      </c>
      <c r="L8290">
        <v>2023</v>
      </c>
      <c r="M8290" t="s">
        <v>18</v>
      </c>
    </row>
    <row r="8291" spans="1:13" x14ac:dyDescent="0.25">
      <c r="A8291" s="1">
        <v>44997</v>
      </c>
      <c r="B8291" s="2">
        <v>0.77152777777777781</v>
      </c>
      <c r="C8291" t="s">
        <v>53</v>
      </c>
      <c r="D8291" t="s">
        <v>65</v>
      </c>
      <c r="E8291">
        <v>5</v>
      </c>
      <c r="F8291">
        <v>9</v>
      </c>
      <c r="G8291" t="s">
        <v>23</v>
      </c>
      <c r="H8291" t="s">
        <v>221</v>
      </c>
      <c r="I8291">
        <v>5606</v>
      </c>
      <c r="J8291" t="s">
        <v>16</v>
      </c>
      <c r="K8291" t="s">
        <v>17</v>
      </c>
      <c r="L8291">
        <v>2023</v>
      </c>
      <c r="M8291" t="s">
        <v>18</v>
      </c>
    </row>
    <row r="8292" spans="1:13" x14ac:dyDescent="0.25">
      <c r="A8292" s="1">
        <v>44997</v>
      </c>
      <c r="B8292" s="2">
        <v>0.77430555555555558</v>
      </c>
      <c r="C8292" t="s">
        <v>53</v>
      </c>
      <c r="D8292" t="s">
        <v>113</v>
      </c>
      <c r="E8292">
        <v>5</v>
      </c>
      <c r="F8292">
        <v>9</v>
      </c>
      <c r="G8292" t="s">
        <v>23</v>
      </c>
      <c r="H8292" t="s">
        <v>221</v>
      </c>
      <c r="I8292">
        <v>5641</v>
      </c>
      <c r="J8292" t="s">
        <v>16</v>
      </c>
      <c r="K8292" t="s">
        <v>17</v>
      </c>
      <c r="L8292">
        <v>2023</v>
      </c>
      <c r="M8292" t="s">
        <v>18</v>
      </c>
    </row>
    <row r="8293" spans="1:13" x14ac:dyDescent="0.25">
      <c r="A8293" s="1">
        <v>44997</v>
      </c>
      <c r="B8293" s="2">
        <v>0.98263888888888884</v>
      </c>
      <c r="C8293" t="s">
        <v>53</v>
      </c>
      <c r="D8293" t="s">
        <v>52</v>
      </c>
      <c r="E8293">
        <v>3</v>
      </c>
      <c r="F8293">
        <v>9</v>
      </c>
      <c r="G8293" t="s">
        <v>15</v>
      </c>
      <c r="H8293" t="s">
        <v>221</v>
      </c>
      <c r="I8293">
        <v>5846</v>
      </c>
      <c r="J8293" t="s">
        <v>16</v>
      </c>
      <c r="K8293" t="s">
        <v>17</v>
      </c>
      <c r="L8293">
        <v>2023</v>
      </c>
      <c r="M8293" t="s">
        <v>18</v>
      </c>
    </row>
    <row r="8294" spans="1:13" x14ac:dyDescent="0.25">
      <c r="A8294" s="1">
        <v>44997</v>
      </c>
      <c r="B8294" s="2">
        <v>0.99583333333333335</v>
      </c>
      <c r="C8294" t="s">
        <v>53</v>
      </c>
      <c r="D8294" t="s">
        <v>108</v>
      </c>
      <c r="E8294">
        <v>4</v>
      </c>
      <c r="F8294">
        <v>10</v>
      </c>
      <c r="G8294" t="s">
        <v>15</v>
      </c>
      <c r="H8294" t="s">
        <v>221</v>
      </c>
      <c r="I8294">
        <v>5941</v>
      </c>
      <c r="J8294" t="s">
        <v>16</v>
      </c>
      <c r="K8294" t="s">
        <v>17</v>
      </c>
      <c r="L8294">
        <v>2023</v>
      </c>
      <c r="M8294" t="s">
        <v>18</v>
      </c>
    </row>
    <row r="8295" spans="1:13" x14ac:dyDescent="0.25">
      <c r="A8295" s="1">
        <v>44997</v>
      </c>
      <c r="B8295" s="2">
        <v>6.1805555555555558E-2</v>
      </c>
      <c r="C8295" t="s">
        <v>53</v>
      </c>
      <c r="D8295" t="s">
        <v>88</v>
      </c>
      <c r="E8295">
        <v>0</v>
      </c>
      <c r="F8295">
        <v>0</v>
      </c>
      <c r="G8295" t="s">
        <v>15</v>
      </c>
      <c r="H8295" t="s">
        <v>221</v>
      </c>
      <c r="I8295">
        <v>5716</v>
      </c>
      <c r="J8295" t="s">
        <v>16</v>
      </c>
      <c r="K8295" t="s">
        <v>17</v>
      </c>
      <c r="L8295">
        <v>2023</v>
      </c>
      <c r="M8295" t="s">
        <v>18</v>
      </c>
    </row>
    <row r="8296" spans="1:13" x14ac:dyDescent="0.25">
      <c r="A8296" s="1">
        <v>44997</v>
      </c>
      <c r="B8296" s="2">
        <v>6.25E-2</v>
      </c>
      <c r="C8296" t="s">
        <v>53</v>
      </c>
      <c r="D8296" t="s">
        <v>82</v>
      </c>
      <c r="E8296">
        <v>7</v>
      </c>
      <c r="F8296">
        <v>13</v>
      </c>
      <c r="G8296" t="s">
        <v>32</v>
      </c>
      <c r="H8296" t="s">
        <v>223</v>
      </c>
      <c r="I8296">
        <v>5078</v>
      </c>
      <c r="J8296" t="s">
        <v>16</v>
      </c>
      <c r="K8296" t="s">
        <v>17</v>
      </c>
      <c r="L8296">
        <v>2023</v>
      </c>
      <c r="M8296" t="s">
        <v>18</v>
      </c>
    </row>
    <row r="8297" spans="1:13" x14ac:dyDescent="0.25">
      <c r="A8297" s="1">
        <v>44997</v>
      </c>
      <c r="B8297" s="2">
        <v>7.4999999999999997E-2</v>
      </c>
      <c r="C8297" t="s">
        <v>53</v>
      </c>
      <c r="D8297" t="s">
        <v>28</v>
      </c>
      <c r="E8297">
        <v>0</v>
      </c>
      <c r="F8297">
        <v>0</v>
      </c>
      <c r="H8297" t="s">
        <v>223</v>
      </c>
      <c r="I8297">
        <v>5335</v>
      </c>
      <c r="J8297" t="s">
        <v>38</v>
      </c>
      <c r="K8297" t="s">
        <v>39</v>
      </c>
      <c r="L8297">
        <v>2023</v>
      </c>
      <c r="M8297" t="s">
        <v>18</v>
      </c>
    </row>
    <row r="8298" spans="1:13" x14ac:dyDescent="0.25">
      <c r="A8298" s="1">
        <v>44998</v>
      </c>
      <c r="B8298" s="2">
        <v>0.49027777777777776</v>
      </c>
      <c r="C8298" t="s">
        <v>13</v>
      </c>
      <c r="D8298" t="s">
        <v>71</v>
      </c>
      <c r="E8298">
        <v>3</v>
      </c>
      <c r="F8298">
        <v>6</v>
      </c>
      <c r="G8298" t="s">
        <v>20</v>
      </c>
      <c r="H8298" t="s">
        <v>223</v>
      </c>
      <c r="I8298">
        <v>5272</v>
      </c>
      <c r="J8298" t="s">
        <v>16</v>
      </c>
      <c r="K8298" t="s">
        <v>17</v>
      </c>
      <c r="L8298">
        <v>2023</v>
      </c>
      <c r="M8298" t="s">
        <v>18</v>
      </c>
    </row>
    <row r="8299" spans="1:13" x14ac:dyDescent="0.25">
      <c r="A8299" s="1">
        <v>44998</v>
      </c>
      <c r="B8299" s="2">
        <v>0.54583333333333328</v>
      </c>
      <c r="C8299" t="s">
        <v>13</v>
      </c>
      <c r="D8299" t="s">
        <v>14</v>
      </c>
      <c r="E8299">
        <v>10</v>
      </c>
      <c r="F8299">
        <v>13</v>
      </c>
      <c r="G8299" t="s">
        <v>15</v>
      </c>
      <c r="H8299" t="s">
        <v>221</v>
      </c>
      <c r="I8299">
        <v>5421</v>
      </c>
      <c r="J8299" t="s">
        <v>16</v>
      </c>
      <c r="K8299" t="s">
        <v>17</v>
      </c>
      <c r="L8299">
        <v>2023</v>
      </c>
      <c r="M8299" t="s">
        <v>18</v>
      </c>
    </row>
    <row r="8300" spans="1:13" x14ac:dyDescent="0.25">
      <c r="A8300" s="1">
        <v>44998</v>
      </c>
      <c r="B8300" s="2">
        <v>0.86875000000000002</v>
      </c>
      <c r="C8300" t="s">
        <v>13</v>
      </c>
      <c r="D8300" t="s">
        <v>54</v>
      </c>
      <c r="E8300">
        <v>7</v>
      </c>
      <c r="F8300">
        <v>10</v>
      </c>
      <c r="G8300" t="s">
        <v>15</v>
      </c>
      <c r="H8300" t="s">
        <v>221</v>
      </c>
      <c r="I8300">
        <v>5516</v>
      </c>
      <c r="J8300" t="s">
        <v>55</v>
      </c>
      <c r="K8300" t="s">
        <v>56</v>
      </c>
      <c r="L8300">
        <v>2023</v>
      </c>
      <c r="M8300" t="s">
        <v>18</v>
      </c>
    </row>
    <row r="8301" spans="1:13" x14ac:dyDescent="0.25">
      <c r="A8301" s="1">
        <v>44999</v>
      </c>
      <c r="B8301" s="2">
        <v>0.3298611111111111</v>
      </c>
      <c r="C8301" t="s">
        <v>21</v>
      </c>
      <c r="D8301" t="s">
        <v>49</v>
      </c>
      <c r="E8301">
        <v>5</v>
      </c>
      <c r="F8301">
        <v>8</v>
      </c>
      <c r="G8301" t="s">
        <v>15</v>
      </c>
      <c r="H8301" t="s">
        <v>221</v>
      </c>
      <c r="I8301">
        <v>5781</v>
      </c>
      <c r="J8301" t="s">
        <v>16</v>
      </c>
      <c r="K8301" t="s">
        <v>17</v>
      </c>
      <c r="L8301">
        <v>2023</v>
      </c>
      <c r="M8301" t="s">
        <v>18</v>
      </c>
    </row>
    <row r="8302" spans="1:13" x14ac:dyDescent="0.25">
      <c r="A8302" s="1">
        <v>44999</v>
      </c>
      <c r="B8302" s="2">
        <v>0.33263888888888887</v>
      </c>
      <c r="C8302" t="s">
        <v>21</v>
      </c>
      <c r="D8302" t="s">
        <v>28</v>
      </c>
      <c r="E8302">
        <v>3</v>
      </c>
      <c r="F8302">
        <v>6</v>
      </c>
      <c r="G8302" t="s">
        <v>32</v>
      </c>
      <c r="H8302" t="s">
        <v>223</v>
      </c>
      <c r="I8302">
        <v>5330</v>
      </c>
      <c r="J8302" t="s">
        <v>16</v>
      </c>
      <c r="K8302" t="s">
        <v>17</v>
      </c>
      <c r="L8302">
        <v>2023</v>
      </c>
      <c r="M8302" t="s">
        <v>18</v>
      </c>
    </row>
    <row r="8303" spans="1:13" x14ac:dyDescent="0.25">
      <c r="A8303" s="1">
        <v>44999</v>
      </c>
      <c r="B8303" s="2">
        <v>0.74652777777777779</v>
      </c>
      <c r="C8303" t="s">
        <v>21</v>
      </c>
      <c r="D8303" t="s">
        <v>48</v>
      </c>
      <c r="E8303">
        <v>6</v>
      </c>
      <c r="F8303">
        <v>9</v>
      </c>
      <c r="G8303" t="s">
        <v>23</v>
      </c>
      <c r="H8303" t="s">
        <v>221</v>
      </c>
      <c r="I8303">
        <v>5966</v>
      </c>
      <c r="J8303" t="s">
        <v>16</v>
      </c>
      <c r="K8303" t="s">
        <v>17</v>
      </c>
      <c r="L8303">
        <v>2023</v>
      </c>
      <c r="M8303" t="s">
        <v>18</v>
      </c>
    </row>
    <row r="8304" spans="1:13" x14ac:dyDescent="0.25">
      <c r="A8304" s="1">
        <v>44999</v>
      </c>
      <c r="B8304" s="2">
        <v>0.82013888888888886</v>
      </c>
      <c r="C8304" t="s">
        <v>21</v>
      </c>
      <c r="D8304" t="s">
        <v>76</v>
      </c>
      <c r="E8304">
        <v>0</v>
      </c>
      <c r="F8304">
        <v>0</v>
      </c>
      <c r="G8304" t="s">
        <v>32</v>
      </c>
      <c r="H8304" t="s">
        <v>223</v>
      </c>
      <c r="I8304">
        <v>5289</v>
      </c>
      <c r="J8304" t="s">
        <v>16</v>
      </c>
      <c r="K8304" t="s">
        <v>17</v>
      </c>
      <c r="L8304">
        <v>2023</v>
      </c>
      <c r="M8304" t="s">
        <v>18</v>
      </c>
    </row>
    <row r="8305" spans="1:13" x14ac:dyDescent="0.25">
      <c r="A8305" s="1">
        <v>44999</v>
      </c>
      <c r="B8305" s="2">
        <v>0.88402777777777775</v>
      </c>
      <c r="C8305" t="s">
        <v>21</v>
      </c>
      <c r="D8305" t="s">
        <v>73</v>
      </c>
      <c r="E8305">
        <v>0</v>
      </c>
      <c r="F8305">
        <v>0</v>
      </c>
      <c r="G8305" t="s">
        <v>23</v>
      </c>
      <c r="H8305" t="s">
        <v>221</v>
      </c>
      <c r="I8305">
        <v>5775</v>
      </c>
      <c r="J8305" t="s">
        <v>16</v>
      </c>
      <c r="K8305" t="s">
        <v>17</v>
      </c>
      <c r="L8305">
        <v>2023</v>
      </c>
      <c r="M8305" t="s">
        <v>18</v>
      </c>
    </row>
    <row r="8306" spans="1:13" x14ac:dyDescent="0.25">
      <c r="A8306" s="1">
        <v>44999</v>
      </c>
      <c r="B8306" s="2">
        <v>0.91736111111111107</v>
      </c>
      <c r="C8306" t="s">
        <v>21</v>
      </c>
      <c r="D8306" t="s">
        <v>86</v>
      </c>
      <c r="E8306">
        <v>0</v>
      </c>
      <c r="F8306">
        <v>0</v>
      </c>
      <c r="G8306" t="s">
        <v>32</v>
      </c>
      <c r="H8306" t="s">
        <v>223</v>
      </c>
      <c r="I8306">
        <v>5091</v>
      </c>
      <c r="J8306" t="s">
        <v>16</v>
      </c>
      <c r="K8306" t="s">
        <v>17</v>
      </c>
      <c r="L8306">
        <v>2023</v>
      </c>
      <c r="M8306" t="s">
        <v>18</v>
      </c>
    </row>
    <row r="8307" spans="1:13" x14ac:dyDescent="0.25">
      <c r="A8307" s="1">
        <v>44999</v>
      </c>
      <c r="B8307" s="2">
        <v>0.94305555555555554</v>
      </c>
      <c r="C8307" t="s">
        <v>21</v>
      </c>
      <c r="D8307" t="s">
        <v>43</v>
      </c>
      <c r="E8307">
        <v>11</v>
      </c>
      <c r="F8307">
        <v>15</v>
      </c>
      <c r="G8307" t="s">
        <v>20</v>
      </c>
      <c r="H8307" t="s">
        <v>223</v>
      </c>
      <c r="I8307">
        <v>5048</v>
      </c>
      <c r="J8307" t="s">
        <v>16</v>
      </c>
      <c r="K8307" t="s">
        <v>17</v>
      </c>
      <c r="L8307">
        <v>2023</v>
      </c>
      <c r="M8307" t="s">
        <v>18</v>
      </c>
    </row>
    <row r="8308" spans="1:13" x14ac:dyDescent="0.25">
      <c r="A8308" s="1">
        <v>44999</v>
      </c>
      <c r="B8308" s="2">
        <v>0.98055555555555551</v>
      </c>
      <c r="C8308" t="s">
        <v>21</v>
      </c>
      <c r="D8308" t="s">
        <v>69</v>
      </c>
      <c r="E8308">
        <v>0</v>
      </c>
      <c r="F8308">
        <v>0</v>
      </c>
      <c r="G8308" t="s">
        <v>20</v>
      </c>
      <c r="H8308" t="s">
        <v>223</v>
      </c>
      <c r="I8308">
        <v>6672</v>
      </c>
      <c r="J8308" t="s">
        <v>16</v>
      </c>
      <c r="K8308" t="s">
        <v>17</v>
      </c>
      <c r="L8308">
        <v>2023</v>
      </c>
      <c r="M8308" t="s">
        <v>18</v>
      </c>
    </row>
    <row r="8309" spans="1:13" x14ac:dyDescent="0.25">
      <c r="A8309" s="1">
        <v>45000</v>
      </c>
      <c r="B8309" s="2">
        <v>0.29375000000000001</v>
      </c>
      <c r="C8309" t="s">
        <v>25</v>
      </c>
      <c r="D8309" t="s">
        <v>102</v>
      </c>
      <c r="E8309">
        <v>0</v>
      </c>
      <c r="F8309">
        <v>0</v>
      </c>
      <c r="G8309" t="s">
        <v>20</v>
      </c>
      <c r="H8309" t="s">
        <v>223</v>
      </c>
      <c r="I8309">
        <v>5145</v>
      </c>
      <c r="J8309" t="s">
        <v>16</v>
      </c>
      <c r="K8309" t="s">
        <v>17</v>
      </c>
      <c r="L8309">
        <v>2023</v>
      </c>
      <c r="M8309" t="s">
        <v>18</v>
      </c>
    </row>
    <row r="8310" spans="1:13" x14ac:dyDescent="0.25">
      <c r="A8310" s="1">
        <v>45000</v>
      </c>
      <c r="B8310" s="2">
        <v>0.49930555555555556</v>
      </c>
      <c r="C8310" t="s">
        <v>25</v>
      </c>
      <c r="D8310" t="s">
        <v>75</v>
      </c>
      <c r="E8310">
        <v>3</v>
      </c>
      <c r="F8310">
        <v>6</v>
      </c>
      <c r="G8310" t="s">
        <v>23</v>
      </c>
      <c r="H8310" t="s">
        <v>221</v>
      </c>
      <c r="I8310">
        <v>5951</v>
      </c>
      <c r="J8310" t="s">
        <v>55</v>
      </c>
      <c r="K8310" t="s">
        <v>56</v>
      </c>
      <c r="L8310">
        <v>2023</v>
      </c>
      <c r="M8310" t="s">
        <v>18</v>
      </c>
    </row>
    <row r="8311" spans="1:13" x14ac:dyDescent="0.25">
      <c r="A8311" s="1">
        <v>45000</v>
      </c>
      <c r="B8311" s="2">
        <v>0.50277777777777777</v>
      </c>
      <c r="C8311" t="s">
        <v>25</v>
      </c>
      <c r="D8311" t="s">
        <v>43</v>
      </c>
      <c r="E8311">
        <v>4</v>
      </c>
      <c r="F8311">
        <v>7</v>
      </c>
      <c r="G8311" t="s">
        <v>20</v>
      </c>
      <c r="H8311" t="s">
        <v>223</v>
      </c>
      <c r="I8311">
        <v>5067</v>
      </c>
      <c r="J8311" t="s">
        <v>16</v>
      </c>
      <c r="K8311" t="s">
        <v>17</v>
      </c>
      <c r="L8311">
        <v>2023</v>
      </c>
      <c r="M8311" t="s">
        <v>18</v>
      </c>
    </row>
    <row r="8312" spans="1:13" x14ac:dyDescent="0.25">
      <c r="A8312" s="1">
        <v>45000</v>
      </c>
      <c r="B8312" s="2">
        <v>0.58333333333333337</v>
      </c>
      <c r="C8312" t="s">
        <v>25</v>
      </c>
      <c r="D8312" t="s">
        <v>78</v>
      </c>
      <c r="E8312">
        <v>4</v>
      </c>
      <c r="F8312">
        <v>7</v>
      </c>
      <c r="G8312" t="s">
        <v>20</v>
      </c>
      <c r="H8312" t="s">
        <v>223</v>
      </c>
      <c r="I8312">
        <v>5067</v>
      </c>
      <c r="J8312" t="s">
        <v>16</v>
      </c>
      <c r="K8312" t="s">
        <v>17</v>
      </c>
      <c r="L8312">
        <v>2023</v>
      </c>
      <c r="M8312" t="s">
        <v>18</v>
      </c>
    </row>
    <row r="8313" spans="1:13" x14ac:dyDescent="0.25">
      <c r="A8313" s="1">
        <v>45000</v>
      </c>
      <c r="B8313" s="2">
        <v>0.70763888888888893</v>
      </c>
      <c r="C8313" t="s">
        <v>25</v>
      </c>
      <c r="D8313" t="s">
        <v>113</v>
      </c>
      <c r="E8313">
        <v>0</v>
      </c>
      <c r="F8313">
        <v>0</v>
      </c>
      <c r="G8313" t="s">
        <v>15</v>
      </c>
      <c r="H8313" t="s">
        <v>221</v>
      </c>
      <c r="I8313">
        <v>5641</v>
      </c>
      <c r="J8313" t="s">
        <v>16</v>
      </c>
      <c r="K8313" t="s">
        <v>17</v>
      </c>
      <c r="L8313">
        <v>2023</v>
      </c>
      <c r="M8313" t="s">
        <v>18</v>
      </c>
    </row>
    <row r="8314" spans="1:13" x14ac:dyDescent="0.25">
      <c r="A8314" s="1">
        <v>45000</v>
      </c>
      <c r="B8314" s="2">
        <v>0.76666666666666672</v>
      </c>
      <c r="C8314" t="s">
        <v>25</v>
      </c>
      <c r="D8314" t="s">
        <v>67</v>
      </c>
      <c r="E8314">
        <v>0</v>
      </c>
      <c r="F8314">
        <v>0</v>
      </c>
      <c r="G8314" t="s">
        <v>15</v>
      </c>
      <c r="H8314" t="s">
        <v>221</v>
      </c>
      <c r="I8314">
        <v>5991</v>
      </c>
      <c r="J8314" t="s">
        <v>16</v>
      </c>
      <c r="K8314" t="s">
        <v>17</v>
      </c>
      <c r="L8314">
        <v>2023</v>
      </c>
      <c r="M8314" t="s">
        <v>18</v>
      </c>
    </row>
    <row r="8315" spans="1:13" x14ac:dyDescent="0.25">
      <c r="A8315" s="1">
        <v>45000</v>
      </c>
      <c r="B8315" s="2">
        <v>0.77152777777777781</v>
      </c>
      <c r="C8315" t="s">
        <v>25</v>
      </c>
      <c r="D8315" t="s">
        <v>93</v>
      </c>
      <c r="E8315">
        <v>0</v>
      </c>
      <c r="F8315">
        <v>0</v>
      </c>
      <c r="H8315" t="s">
        <v>223</v>
      </c>
      <c r="I8315">
        <v>5076</v>
      </c>
      <c r="J8315" t="s">
        <v>55</v>
      </c>
      <c r="K8315" t="s">
        <v>56</v>
      </c>
      <c r="L8315">
        <v>2023</v>
      </c>
      <c r="M8315" t="s">
        <v>18</v>
      </c>
    </row>
    <row r="8316" spans="1:13" x14ac:dyDescent="0.25">
      <c r="A8316" s="1">
        <v>45000</v>
      </c>
      <c r="B8316" s="2">
        <v>0.8520833333333333</v>
      </c>
      <c r="C8316" t="s">
        <v>25</v>
      </c>
      <c r="D8316" t="s">
        <v>86</v>
      </c>
      <c r="E8316">
        <v>0</v>
      </c>
      <c r="F8316">
        <v>0</v>
      </c>
      <c r="G8316" t="s">
        <v>20</v>
      </c>
      <c r="H8316" t="s">
        <v>223</v>
      </c>
      <c r="I8316">
        <v>5209</v>
      </c>
      <c r="J8316" t="s">
        <v>16</v>
      </c>
      <c r="K8316" t="s">
        <v>17</v>
      </c>
      <c r="L8316">
        <v>2023</v>
      </c>
      <c r="M8316" t="s">
        <v>18</v>
      </c>
    </row>
    <row r="8317" spans="1:13" x14ac:dyDescent="0.25">
      <c r="A8317" s="1">
        <v>45000</v>
      </c>
      <c r="B8317" s="2">
        <v>0.98333333333333328</v>
      </c>
      <c r="C8317" t="s">
        <v>25</v>
      </c>
      <c r="D8317" t="s">
        <v>69</v>
      </c>
      <c r="E8317">
        <v>23</v>
      </c>
      <c r="F8317">
        <v>27</v>
      </c>
      <c r="G8317" t="s">
        <v>20</v>
      </c>
      <c r="H8317" t="s">
        <v>223</v>
      </c>
      <c r="I8317">
        <v>5330</v>
      </c>
      <c r="J8317" t="s">
        <v>16</v>
      </c>
      <c r="K8317" t="s">
        <v>17</v>
      </c>
      <c r="L8317">
        <v>2023</v>
      </c>
      <c r="M8317" t="s">
        <v>18</v>
      </c>
    </row>
    <row r="8318" spans="1:13" x14ac:dyDescent="0.25">
      <c r="A8318" s="1">
        <v>45001</v>
      </c>
      <c r="B8318" s="2">
        <v>0.33958333333333335</v>
      </c>
      <c r="C8318" t="s">
        <v>33</v>
      </c>
      <c r="D8318" t="s">
        <v>48</v>
      </c>
      <c r="E8318">
        <v>3</v>
      </c>
      <c r="F8318">
        <v>6</v>
      </c>
      <c r="G8318" t="s">
        <v>23</v>
      </c>
      <c r="H8318" t="s">
        <v>221</v>
      </c>
      <c r="I8318">
        <v>5706</v>
      </c>
      <c r="J8318" t="s">
        <v>16</v>
      </c>
      <c r="K8318" t="s">
        <v>17</v>
      </c>
      <c r="L8318">
        <v>2023</v>
      </c>
      <c r="M8318" t="s">
        <v>18</v>
      </c>
    </row>
    <row r="8319" spans="1:13" x14ac:dyDescent="0.25">
      <c r="A8319" s="1">
        <v>45001</v>
      </c>
      <c r="B8319" s="2">
        <v>0.39930555555555558</v>
      </c>
      <c r="C8319" t="s">
        <v>33</v>
      </c>
      <c r="D8319" t="s">
        <v>63</v>
      </c>
      <c r="E8319">
        <v>0</v>
      </c>
      <c r="F8319">
        <v>0</v>
      </c>
      <c r="G8319" t="s">
        <v>23</v>
      </c>
      <c r="H8319" t="s">
        <v>221</v>
      </c>
      <c r="I8319">
        <v>6116</v>
      </c>
      <c r="J8319" t="s">
        <v>16</v>
      </c>
      <c r="K8319" t="s">
        <v>17</v>
      </c>
      <c r="L8319">
        <v>2023</v>
      </c>
      <c r="M8319" t="s">
        <v>18</v>
      </c>
    </row>
    <row r="8320" spans="1:13" x14ac:dyDescent="0.25">
      <c r="A8320" s="1">
        <v>45001</v>
      </c>
      <c r="B8320" s="2">
        <v>0.64375000000000004</v>
      </c>
      <c r="C8320" t="s">
        <v>33</v>
      </c>
      <c r="D8320" t="s">
        <v>67</v>
      </c>
      <c r="E8320">
        <v>12</v>
      </c>
      <c r="F8320">
        <v>15</v>
      </c>
      <c r="G8320" t="s">
        <v>15</v>
      </c>
      <c r="H8320" t="s">
        <v>221</v>
      </c>
      <c r="I8320">
        <v>5391</v>
      </c>
      <c r="J8320" t="s">
        <v>55</v>
      </c>
      <c r="K8320" t="s">
        <v>56</v>
      </c>
      <c r="L8320">
        <v>2023</v>
      </c>
      <c r="M8320" t="s">
        <v>18</v>
      </c>
    </row>
    <row r="8321" spans="1:13" x14ac:dyDescent="0.25">
      <c r="A8321" s="1">
        <v>45001</v>
      </c>
      <c r="B8321" s="2">
        <v>0.83888888888888891</v>
      </c>
      <c r="C8321" t="s">
        <v>33</v>
      </c>
      <c r="D8321" t="s">
        <v>67</v>
      </c>
      <c r="E8321">
        <v>0</v>
      </c>
      <c r="F8321">
        <v>0</v>
      </c>
      <c r="G8321" t="s">
        <v>23</v>
      </c>
      <c r="H8321" t="s">
        <v>221</v>
      </c>
      <c r="I8321">
        <v>5481</v>
      </c>
      <c r="J8321" t="s">
        <v>16</v>
      </c>
      <c r="K8321" t="s">
        <v>17</v>
      </c>
      <c r="L8321">
        <v>2023</v>
      </c>
      <c r="M8321" t="s">
        <v>18</v>
      </c>
    </row>
    <row r="8322" spans="1:13" x14ac:dyDescent="0.25">
      <c r="A8322" s="1">
        <v>45001</v>
      </c>
      <c r="B8322" s="2">
        <v>0.86875000000000002</v>
      </c>
      <c r="C8322" t="s">
        <v>33</v>
      </c>
      <c r="D8322" t="s">
        <v>94</v>
      </c>
      <c r="E8322">
        <v>13</v>
      </c>
      <c r="F8322">
        <v>16</v>
      </c>
      <c r="G8322" t="s">
        <v>23</v>
      </c>
      <c r="H8322" t="s">
        <v>221</v>
      </c>
      <c r="I8322">
        <v>6016</v>
      </c>
      <c r="J8322" t="s">
        <v>16</v>
      </c>
      <c r="K8322" t="s">
        <v>17</v>
      </c>
      <c r="L8322">
        <v>2023</v>
      </c>
      <c r="M8322" t="s">
        <v>18</v>
      </c>
    </row>
    <row r="8323" spans="1:13" x14ac:dyDescent="0.25">
      <c r="A8323" s="1">
        <v>45001</v>
      </c>
      <c r="B8323" s="2">
        <v>0.87986111111111109</v>
      </c>
      <c r="C8323" t="s">
        <v>33</v>
      </c>
      <c r="D8323" t="s">
        <v>62</v>
      </c>
      <c r="E8323">
        <v>0</v>
      </c>
      <c r="F8323">
        <v>0</v>
      </c>
      <c r="G8323" t="s">
        <v>32</v>
      </c>
      <c r="H8323" t="s">
        <v>223</v>
      </c>
      <c r="I8323">
        <v>5116</v>
      </c>
      <c r="J8323" t="s">
        <v>16</v>
      </c>
      <c r="K8323" t="s">
        <v>17</v>
      </c>
      <c r="L8323">
        <v>2023</v>
      </c>
      <c r="M8323" t="s">
        <v>18</v>
      </c>
    </row>
    <row r="8324" spans="1:13" x14ac:dyDescent="0.25">
      <c r="A8324" s="1">
        <v>45001</v>
      </c>
      <c r="B8324" s="2">
        <v>0.92569444444444449</v>
      </c>
      <c r="C8324" t="s">
        <v>33</v>
      </c>
      <c r="D8324" t="s">
        <v>14</v>
      </c>
      <c r="E8324">
        <v>5</v>
      </c>
      <c r="F8324">
        <v>9</v>
      </c>
      <c r="G8324" t="s">
        <v>15</v>
      </c>
      <c r="H8324" t="s">
        <v>221</v>
      </c>
      <c r="I8324">
        <v>5921</v>
      </c>
      <c r="J8324" t="s">
        <v>16</v>
      </c>
      <c r="K8324" t="s">
        <v>17</v>
      </c>
      <c r="L8324">
        <v>2023</v>
      </c>
      <c r="M8324" t="s">
        <v>18</v>
      </c>
    </row>
    <row r="8325" spans="1:13" x14ac:dyDescent="0.25">
      <c r="A8325" s="1">
        <v>45001</v>
      </c>
      <c r="B8325" s="2">
        <v>3.2638888888888891E-2</v>
      </c>
      <c r="C8325" t="s">
        <v>33</v>
      </c>
      <c r="D8325" t="s">
        <v>86</v>
      </c>
      <c r="E8325">
        <v>7</v>
      </c>
      <c r="F8325">
        <v>12</v>
      </c>
      <c r="G8325" t="s">
        <v>32</v>
      </c>
      <c r="H8325" t="s">
        <v>223</v>
      </c>
      <c r="I8325">
        <v>5168</v>
      </c>
      <c r="J8325" t="s">
        <v>16</v>
      </c>
      <c r="K8325" t="s">
        <v>17</v>
      </c>
      <c r="L8325">
        <v>2023</v>
      </c>
      <c r="M8325" t="s">
        <v>18</v>
      </c>
    </row>
    <row r="8326" spans="1:13" x14ac:dyDescent="0.25">
      <c r="A8326" s="1">
        <v>45001</v>
      </c>
      <c r="B8326" s="2">
        <v>0.94791666666666663</v>
      </c>
      <c r="C8326" t="s">
        <v>33</v>
      </c>
      <c r="D8326" t="s">
        <v>127</v>
      </c>
      <c r="E8326">
        <v>4</v>
      </c>
      <c r="F8326">
        <v>9</v>
      </c>
      <c r="G8326" t="s">
        <v>20</v>
      </c>
      <c r="H8326" t="s">
        <v>222</v>
      </c>
      <c r="I8326">
        <v>6156</v>
      </c>
      <c r="J8326" t="s">
        <v>16</v>
      </c>
      <c r="K8326" t="s">
        <v>17</v>
      </c>
      <c r="L8326">
        <v>2023</v>
      </c>
      <c r="M8326" t="s">
        <v>18</v>
      </c>
    </row>
    <row r="8327" spans="1:13" x14ac:dyDescent="0.25">
      <c r="A8327" s="1">
        <v>45001</v>
      </c>
      <c r="B8327" s="2">
        <v>5.6250000000000001E-2</v>
      </c>
      <c r="C8327" t="s">
        <v>33</v>
      </c>
      <c r="D8327" t="s">
        <v>115</v>
      </c>
      <c r="E8327">
        <v>3</v>
      </c>
      <c r="F8327">
        <v>8</v>
      </c>
      <c r="G8327" t="s">
        <v>20</v>
      </c>
      <c r="H8327" t="s">
        <v>222</v>
      </c>
      <c r="I8327">
        <v>6151</v>
      </c>
      <c r="J8327" t="s">
        <v>16</v>
      </c>
      <c r="K8327" t="s">
        <v>17</v>
      </c>
      <c r="L8327">
        <v>2023</v>
      </c>
      <c r="M8327" t="s">
        <v>18</v>
      </c>
    </row>
    <row r="8328" spans="1:13" x14ac:dyDescent="0.25">
      <c r="A8328" s="1">
        <v>45002</v>
      </c>
      <c r="B8328" s="2">
        <v>0.37569444444444444</v>
      </c>
      <c r="C8328" t="s">
        <v>40</v>
      </c>
      <c r="D8328" t="s">
        <v>24</v>
      </c>
      <c r="E8328">
        <v>5</v>
      </c>
      <c r="F8328">
        <v>8</v>
      </c>
      <c r="G8328" t="s">
        <v>20</v>
      </c>
      <c r="H8328" t="s">
        <v>223</v>
      </c>
      <c r="I8328">
        <v>5096</v>
      </c>
      <c r="J8328" t="s">
        <v>16</v>
      </c>
      <c r="K8328" t="s">
        <v>17</v>
      </c>
      <c r="L8328">
        <v>2023</v>
      </c>
      <c r="M8328" t="s">
        <v>18</v>
      </c>
    </row>
    <row r="8329" spans="1:13" x14ac:dyDescent="0.25">
      <c r="A8329" s="1">
        <v>45002</v>
      </c>
      <c r="B8329" s="2">
        <v>0.37847222222222221</v>
      </c>
      <c r="C8329" t="s">
        <v>40</v>
      </c>
      <c r="D8329" t="s">
        <v>102</v>
      </c>
      <c r="E8329">
        <v>11</v>
      </c>
      <c r="F8329">
        <v>14</v>
      </c>
      <c r="G8329" t="s">
        <v>32</v>
      </c>
      <c r="H8329" t="s">
        <v>223</v>
      </c>
      <c r="I8329">
        <v>5146</v>
      </c>
      <c r="J8329" t="s">
        <v>16</v>
      </c>
      <c r="K8329" t="s">
        <v>17</v>
      </c>
      <c r="L8329">
        <v>2023</v>
      </c>
      <c r="M8329" t="s">
        <v>18</v>
      </c>
    </row>
    <row r="8330" spans="1:13" x14ac:dyDescent="0.25">
      <c r="A8330" s="1">
        <v>45002</v>
      </c>
      <c r="B8330" s="2">
        <v>0.63958333333333328</v>
      </c>
      <c r="C8330" t="s">
        <v>40</v>
      </c>
      <c r="D8330" t="s">
        <v>64</v>
      </c>
      <c r="E8330">
        <v>4</v>
      </c>
      <c r="F8330">
        <v>7</v>
      </c>
      <c r="G8330" t="s">
        <v>32</v>
      </c>
      <c r="H8330" t="s">
        <v>223</v>
      </c>
      <c r="I8330">
        <v>5224</v>
      </c>
      <c r="J8330" t="s">
        <v>55</v>
      </c>
      <c r="K8330" t="s">
        <v>56</v>
      </c>
      <c r="L8330">
        <v>2023</v>
      </c>
      <c r="M8330" t="s">
        <v>18</v>
      </c>
    </row>
    <row r="8331" spans="1:13" x14ac:dyDescent="0.25">
      <c r="A8331" s="1">
        <v>45002</v>
      </c>
      <c r="B8331" s="2">
        <v>0.74305555555555558</v>
      </c>
      <c r="C8331" t="s">
        <v>40</v>
      </c>
      <c r="D8331" t="s">
        <v>84</v>
      </c>
      <c r="E8331">
        <v>8</v>
      </c>
      <c r="F8331">
        <v>11</v>
      </c>
      <c r="G8331" t="s">
        <v>15</v>
      </c>
      <c r="H8331" t="s">
        <v>221</v>
      </c>
      <c r="I8331">
        <v>5981</v>
      </c>
      <c r="J8331" t="s">
        <v>91</v>
      </c>
      <c r="K8331" t="s">
        <v>92</v>
      </c>
      <c r="L8331">
        <v>2023</v>
      </c>
      <c r="M8331" t="s">
        <v>18</v>
      </c>
    </row>
    <row r="8332" spans="1:13" x14ac:dyDescent="0.25">
      <c r="A8332" s="1">
        <v>45002</v>
      </c>
      <c r="B8332" s="2">
        <v>0.75138888888888888</v>
      </c>
      <c r="C8332" t="s">
        <v>40</v>
      </c>
      <c r="D8332" t="s">
        <v>114</v>
      </c>
      <c r="E8332">
        <v>8</v>
      </c>
      <c r="F8332">
        <v>11</v>
      </c>
      <c r="G8332" t="s">
        <v>15</v>
      </c>
      <c r="H8332" t="s">
        <v>221</v>
      </c>
      <c r="I8332">
        <v>5951</v>
      </c>
      <c r="J8332" t="s">
        <v>16</v>
      </c>
      <c r="K8332" t="s">
        <v>17</v>
      </c>
      <c r="L8332">
        <v>2023</v>
      </c>
      <c r="M8332" t="s">
        <v>18</v>
      </c>
    </row>
    <row r="8333" spans="1:13" x14ac:dyDescent="0.25">
      <c r="A8333" s="1">
        <v>45002</v>
      </c>
      <c r="B8333" s="2">
        <v>0.85</v>
      </c>
      <c r="C8333" t="s">
        <v>40</v>
      </c>
      <c r="D8333" t="s">
        <v>59</v>
      </c>
      <c r="E8333">
        <v>0</v>
      </c>
      <c r="F8333">
        <v>0</v>
      </c>
      <c r="G8333" t="s">
        <v>32</v>
      </c>
      <c r="H8333" t="s">
        <v>223</v>
      </c>
      <c r="I8333">
        <v>5114</v>
      </c>
      <c r="J8333" t="s">
        <v>91</v>
      </c>
      <c r="K8333" t="s">
        <v>92</v>
      </c>
      <c r="L8333">
        <v>2023</v>
      </c>
      <c r="M8333" t="s">
        <v>18</v>
      </c>
    </row>
    <row r="8334" spans="1:13" x14ac:dyDescent="0.25">
      <c r="A8334" s="1">
        <v>45002</v>
      </c>
      <c r="B8334" s="2">
        <v>0.93472222222222223</v>
      </c>
      <c r="C8334" t="s">
        <v>40</v>
      </c>
      <c r="D8334" t="s">
        <v>103</v>
      </c>
      <c r="E8334">
        <v>6</v>
      </c>
      <c r="F8334">
        <v>11</v>
      </c>
      <c r="G8334" t="s">
        <v>15</v>
      </c>
      <c r="H8334" t="s">
        <v>221</v>
      </c>
      <c r="I8334">
        <v>5426</v>
      </c>
      <c r="J8334" t="s">
        <v>16</v>
      </c>
      <c r="K8334" t="s">
        <v>17</v>
      </c>
      <c r="L8334">
        <v>2023</v>
      </c>
      <c r="M8334" t="s">
        <v>18</v>
      </c>
    </row>
    <row r="8335" spans="1:13" x14ac:dyDescent="0.25">
      <c r="A8335" s="1">
        <v>45003</v>
      </c>
      <c r="B8335" s="2">
        <v>0.57708333333333328</v>
      </c>
      <c r="C8335" t="s">
        <v>50</v>
      </c>
      <c r="D8335" t="s">
        <v>19</v>
      </c>
      <c r="E8335">
        <v>0</v>
      </c>
      <c r="F8335">
        <v>0</v>
      </c>
      <c r="G8335" t="s">
        <v>20</v>
      </c>
      <c r="H8335" t="s">
        <v>223</v>
      </c>
      <c r="I8335">
        <v>5106</v>
      </c>
      <c r="J8335" t="s">
        <v>16</v>
      </c>
      <c r="K8335" t="s">
        <v>17</v>
      </c>
      <c r="L8335">
        <v>2023</v>
      </c>
      <c r="M8335" t="s">
        <v>18</v>
      </c>
    </row>
    <row r="8336" spans="1:13" x14ac:dyDescent="0.25">
      <c r="A8336" s="1">
        <v>45003</v>
      </c>
      <c r="B8336" s="2">
        <v>0.58750000000000002</v>
      </c>
      <c r="C8336" t="s">
        <v>50</v>
      </c>
      <c r="D8336" t="s">
        <v>28</v>
      </c>
      <c r="E8336">
        <v>4</v>
      </c>
      <c r="F8336">
        <v>8</v>
      </c>
      <c r="G8336" t="s">
        <v>20</v>
      </c>
      <c r="H8336" t="s">
        <v>223</v>
      </c>
      <c r="I8336">
        <v>5017</v>
      </c>
      <c r="J8336" t="s">
        <v>16</v>
      </c>
      <c r="K8336" t="s">
        <v>17</v>
      </c>
      <c r="L8336">
        <v>2023</v>
      </c>
      <c r="M8336" t="s">
        <v>18</v>
      </c>
    </row>
    <row r="8337" spans="1:13" x14ac:dyDescent="0.25">
      <c r="A8337" s="1">
        <v>45003</v>
      </c>
      <c r="B8337" s="2">
        <v>0.62222222222222223</v>
      </c>
      <c r="C8337" t="s">
        <v>50</v>
      </c>
      <c r="D8337" t="s">
        <v>104</v>
      </c>
      <c r="E8337">
        <v>5</v>
      </c>
      <c r="F8337">
        <v>10</v>
      </c>
      <c r="G8337" t="s">
        <v>15</v>
      </c>
      <c r="H8337" t="s">
        <v>221</v>
      </c>
      <c r="I8337">
        <v>5591</v>
      </c>
      <c r="J8337" t="s">
        <v>16</v>
      </c>
      <c r="K8337" t="s">
        <v>17</v>
      </c>
      <c r="L8337">
        <v>2023</v>
      </c>
      <c r="M8337" t="s">
        <v>18</v>
      </c>
    </row>
    <row r="8338" spans="1:13" x14ac:dyDescent="0.25">
      <c r="A8338" s="1">
        <v>45003</v>
      </c>
      <c r="B8338" s="2">
        <v>0.69861111111111107</v>
      </c>
      <c r="C8338" t="s">
        <v>50</v>
      </c>
      <c r="D8338" t="s">
        <v>67</v>
      </c>
      <c r="E8338">
        <v>0</v>
      </c>
      <c r="F8338">
        <v>0</v>
      </c>
      <c r="G8338" t="s">
        <v>23</v>
      </c>
      <c r="H8338" t="s">
        <v>221</v>
      </c>
      <c r="I8338">
        <v>5906</v>
      </c>
      <c r="J8338" t="s">
        <v>38</v>
      </c>
      <c r="K8338" t="s">
        <v>39</v>
      </c>
      <c r="L8338">
        <v>2023</v>
      </c>
      <c r="M8338" t="s">
        <v>18</v>
      </c>
    </row>
    <row r="8339" spans="1:13" x14ac:dyDescent="0.25">
      <c r="A8339" s="1">
        <v>45003</v>
      </c>
      <c r="B8339" s="2">
        <v>0.69861111111111107</v>
      </c>
      <c r="C8339" t="s">
        <v>50</v>
      </c>
      <c r="D8339" t="s">
        <v>51</v>
      </c>
      <c r="E8339">
        <v>0</v>
      </c>
      <c r="F8339">
        <v>0</v>
      </c>
      <c r="G8339" t="s">
        <v>32</v>
      </c>
      <c r="H8339" t="s">
        <v>223</v>
      </c>
      <c r="I8339">
        <v>5110</v>
      </c>
      <c r="J8339" t="s">
        <v>38</v>
      </c>
      <c r="K8339" t="s">
        <v>39</v>
      </c>
      <c r="L8339">
        <v>2023</v>
      </c>
      <c r="M8339" t="s">
        <v>18</v>
      </c>
    </row>
    <row r="8340" spans="1:13" x14ac:dyDescent="0.25">
      <c r="A8340" s="1">
        <v>45003</v>
      </c>
      <c r="B8340" s="2">
        <v>0.73263888888888884</v>
      </c>
      <c r="C8340" t="s">
        <v>50</v>
      </c>
      <c r="D8340" t="s">
        <v>96</v>
      </c>
      <c r="E8340">
        <v>0</v>
      </c>
      <c r="F8340">
        <v>0</v>
      </c>
      <c r="G8340" t="s">
        <v>32</v>
      </c>
      <c r="H8340" t="s">
        <v>223</v>
      </c>
      <c r="I8340">
        <v>5213</v>
      </c>
      <c r="J8340" t="s">
        <v>16</v>
      </c>
      <c r="K8340" t="s">
        <v>17</v>
      </c>
      <c r="L8340">
        <v>2023</v>
      </c>
      <c r="M8340" t="s">
        <v>18</v>
      </c>
    </row>
    <row r="8341" spans="1:13" x14ac:dyDescent="0.25">
      <c r="A8341" s="1">
        <v>45003</v>
      </c>
      <c r="B8341" s="2">
        <v>0.74930555555555556</v>
      </c>
      <c r="C8341" t="s">
        <v>50</v>
      </c>
      <c r="D8341" t="s">
        <v>86</v>
      </c>
      <c r="E8341">
        <v>5</v>
      </c>
      <c r="F8341">
        <v>9</v>
      </c>
      <c r="G8341" t="s">
        <v>32</v>
      </c>
      <c r="H8341" t="s">
        <v>223</v>
      </c>
      <c r="I8341">
        <v>5067</v>
      </c>
      <c r="J8341" t="s">
        <v>91</v>
      </c>
      <c r="K8341" t="s">
        <v>92</v>
      </c>
      <c r="L8341">
        <v>2023</v>
      </c>
      <c r="M8341" t="s">
        <v>18</v>
      </c>
    </row>
    <row r="8342" spans="1:13" x14ac:dyDescent="0.25">
      <c r="A8342" s="1">
        <v>45003</v>
      </c>
      <c r="B8342" s="2">
        <v>0.9770833333333333</v>
      </c>
      <c r="C8342" t="s">
        <v>50</v>
      </c>
      <c r="D8342" t="s">
        <v>86</v>
      </c>
      <c r="E8342">
        <v>0</v>
      </c>
      <c r="F8342">
        <v>0</v>
      </c>
      <c r="G8342" t="s">
        <v>32</v>
      </c>
      <c r="H8342" t="s">
        <v>223</v>
      </c>
      <c r="I8342">
        <v>5080</v>
      </c>
      <c r="J8342" t="s">
        <v>16</v>
      </c>
      <c r="K8342" t="s">
        <v>17</v>
      </c>
      <c r="L8342">
        <v>2023</v>
      </c>
      <c r="M8342" t="s">
        <v>18</v>
      </c>
    </row>
    <row r="8343" spans="1:13" x14ac:dyDescent="0.25">
      <c r="A8343" s="1">
        <v>45003</v>
      </c>
      <c r="B8343" s="2">
        <v>4.1666666666666664E-2</v>
      </c>
      <c r="C8343" t="s">
        <v>50</v>
      </c>
      <c r="D8343" t="s">
        <v>65</v>
      </c>
      <c r="E8343">
        <v>6</v>
      </c>
      <c r="F8343">
        <v>12</v>
      </c>
      <c r="G8343" t="s">
        <v>23</v>
      </c>
      <c r="H8343" t="s">
        <v>221</v>
      </c>
      <c r="I8343">
        <v>6096</v>
      </c>
      <c r="J8343" t="s">
        <v>16</v>
      </c>
      <c r="K8343" t="s">
        <v>17</v>
      </c>
      <c r="L8343">
        <v>2023</v>
      </c>
      <c r="M8343" t="s">
        <v>18</v>
      </c>
    </row>
    <row r="8344" spans="1:13" x14ac:dyDescent="0.25">
      <c r="A8344" s="1">
        <v>45003</v>
      </c>
      <c r="B8344" s="2">
        <v>7.7777777777777779E-2</v>
      </c>
      <c r="C8344" t="s">
        <v>50</v>
      </c>
      <c r="D8344" t="s">
        <v>110</v>
      </c>
      <c r="E8344">
        <v>27</v>
      </c>
      <c r="F8344">
        <v>32</v>
      </c>
      <c r="G8344" t="s">
        <v>20</v>
      </c>
      <c r="H8344" t="s">
        <v>222</v>
      </c>
      <c r="I8344">
        <v>6196</v>
      </c>
      <c r="J8344" t="s">
        <v>55</v>
      </c>
      <c r="K8344" t="s">
        <v>56</v>
      </c>
      <c r="L8344">
        <v>2023</v>
      </c>
      <c r="M8344" t="s">
        <v>18</v>
      </c>
    </row>
    <row r="8345" spans="1:13" x14ac:dyDescent="0.25">
      <c r="A8345" s="1">
        <v>45004</v>
      </c>
      <c r="B8345" s="2">
        <v>9.6527777777777782E-2</v>
      </c>
      <c r="C8345" t="s">
        <v>53</v>
      </c>
      <c r="D8345" t="s">
        <v>86</v>
      </c>
      <c r="E8345">
        <v>0</v>
      </c>
      <c r="F8345">
        <v>0</v>
      </c>
      <c r="G8345" t="s">
        <v>32</v>
      </c>
      <c r="H8345" t="s">
        <v>223</v>
      </c>
      <c r="I8345">
        <v>5132</v>
      </c>
      <c r="J8345" t="s">
        <v>16</v>
      </c>
      <c r="K8345" t="s">
        <v>17</v>
      </c>
      <c r="L8345">
        <v>2023</v>
      </c>
      <c r="M8345" t="s">
        <v>18</v>
      </c>
    </row>
    <row r="8346" spans="1:13" x14ac:dyDescent="0.25">
      <c r="A8346" s="1">
        <v>45004</v>
      </c>
      <c r="B8346" s="2">
        <v>0.39374999999999999</v>
      </c>
      <c r="C8346" t="s">
        <v>53</v>
      </c>
      <c r="D8346" t="s">
        <v>64</v>
      </c>
      <c r="E8346">
        <v>17</v>
      </c>
      <c r="F8346">
        <v>21</v>
      </c>
      <c r="G8346" t="s">
        <v>32</v>
      </c>
      <c r="H8346" t="s">
        <v>223</v>
      </c>
      <c r="I8346">
        <v>5100</v>
      </c>
      <c r="J8346" t="s">
        <v>91</v>
      </c>
      <c r="K8346" t="s">
        <v>92</v>
      </c>
      <c r="L8346">
        <v>2023</v>
      </c>
      <c r="M8346" t="s">
        <v>18</v>
      </c>
    </row>
    <row r="8347" spans="1:13" x14ac:dyDescent="0.25">
      <c r="A8347" s="1">
        <v>45004</v>
      </c>
      <c r="B8347" s="2">
        <v>0.52847222222222223</v>
      </c>
      <c r="C8347" t="s">
        <v>53</v>
      </c>
      <c r="D8347" t="s">
        <v>26</v>
      </c>
      <c r="E8347">
        <v>3</v>
      </c>
      <c r="F8347">
        <v>7</v>
      </c>
      <c r="G8347" t="s">
        <v>20</v>
      </c>
      <c r="H8347" t="s">
        <v>223</v>
      </c>
      <c r="I8347">
        <v>5236</v>
      </c>
      <c r="J8347" t="s">
        <v>16</v>
      </c>
      <c r="K8347" t="s">
        <v>17</v>
      </c>
      <c r="L8347">
        <v>2023</v>
      </c>
      <c r="M8347" t="s">
        <v>18</v>
      </c>
    </row>
    <row r="8348" spans="1:13" x14ac:dyDescent="0.25">
      <c r="A8348" s="1">
        <v>45004</v>
      </c>
      <c r="B8348" s="2">
        <v>0.90902777777777777</v>
      </c>
      <c r="C8348" t="s">
        <v>53</v>
      </c>
      <c r="D8348" t="s">
        <v>51</v>
      </c>
      <c r="E8348">
        <v>0</v>
      </c>
      <c r="F8348">
        <v>0</v>
      </c>
      <c r="G8348" t="s">
        <v>32</v>
      </c>
      <c r="H8348" t="s">
        <v>223</v>
      </c>
      <c r="I8348">
        <v>5159</v>
      </c>
      <c r="J8348" t="s">
        <v>16</v>
      </c>
      <c r="K8348" t="s">
        <v>17</v>
      </c>
      <c r="L8348">
        <v>2023</v>
      </c>
      <c r="M8348" t="s">
        <v>18</v>
      </c>
    </row>
    <row r="8349" spans="1:13" x14ac:dyDescent="0.25">
      <c r="A8349" s="1">
        <v>45004</v>
      </c>
      <c r="B8349" s="2">
        <v>0.9291666666666667</v>
      </c>
      <c r="C8349" t="s">
        <v>53</v>
      </c>
      <c r="D8349" t="s">
        <v>42</v>
      </c>
      <c r="E8349">
        <v>0</v>
      </c>
      <c r="F8349">
        <v>0</v>
      </c>
      <c r="G8349" t="s">
        <v>32</v>
      </c>
      <c r="H8349" t="s">
        <v>223</v>
      </c>
      <c r="I8349">
        <v>5322</v>
      </c>
      <c r="J8349" t="s">
        <v>16</v>
      </c>
      <c r="K8349" t="s">
        <v>17</v>
      </c>
      <c r="L8349">
        <v>2023</v>
      </c>
      <c r="M8349" t="s">
        <v>18</v>
      </c>
    </row>
    <row r="8350" spans="1:13" x14ac:dyDescent="0.25">
      <c r="A8350" s="1">
        <v>45004</v>
      </c>
      <c r="B8350" s="2">
        <v>0.97152777777777777</v>
      </c>
      <c r="C8350" t="s">
        <v>53</v>
      </c>
      <c r="D8350" t="s">
        <v>66</v>
      </c>
      <c r="E8350">
        <v>5</v>
      </c>
      <c r="F8350">
        <v>10</v>
      </c>
      <c r="G8350" t="s">
        <v>23</v>
      </c>
      <c r="H8350" t="s">
        <v>221</v>
      </c>
      <c r="I8350">
        <v>5426</v>
      </c>
      <c r="J8350" t="s">
        <v>16</v>
      </c>
      <c r="K8350" t="s">
        <v>17</v>
      </c>
      <c r="L8350">
        <v>2023</v>
      </c>
      <c r="M8350" t="s">
        <v>18</v>
      </c>
    </row>
    <row r="8351" spans="1:13" x14ac:dyDescent="0.25">
      <c r="A8351" s="1">
        <v>45004</v>
      </c>
      <c r="B8351" s="2">
        <v>7.6388888888888886E-3</v>
      </c>
      <c r="C8351" t="s">
        <v>53</v>
      </c>
      <c r="D8351" t="s">
        <v>96</v>
      </c>
      <c r="E8351">
        <v>0</v>
      </c>
      <c r="F8351">
        <v>0</v>
      </c>
      <c r="G8351" t="s">
        <v>20</v>
      </c>
      <c r="H8351" t="s">
        <v>223</v>
      </c>
      <c r="I8351">
        <v>5279</v>
      </c>
      <c r="J8351" t="s">
        <v>55</v>
      </c>
      <c r="K8351" t="s">
        <v>56</v>
      </c>
      <c r="L8351">
        <v>2023</v>
      </c>
      <c r="M8351" t="s">
        <v>18</v>
      </c>
    </row>
    <row r="8352" spans="1:13" x14ac:dyDescent="0.25">
      <c r="A8352" s="1">
        <v>45005</v>
      </c>
      <c r="B8352" s="2">
        <v>0.7104166666666667</v>
      </c>
      <c r="C8352" t="s">
        <v>13</v>
      </c>
      <c r="D8352" t="s">
        <v>111</v>
      </c>
      <c r="E8352">
        <v>18</v>
      </c>
      <c r="F8352">
        <v>23</v>
      </c>
      <c r="G8352" t="s">
        <v>23</v>
      </c>
      <c r="H8352" t="s">
        <v>224</v>
      </c>
      <c r="I8352">
        <v>3022</v>
      </c>
      <c r="J8352" t="s">
        <v>61</v>
      </c>
      <c r="K8352" t="s">
        <v>17</v>
      </c>
      <c r="L8352">
        <v>2023</v>
      </c>
      <c r="M8352" t="s">
        <v>18</v>
      </c>
    </row>
    <row r="8353" spans="1:13" x14ac:dyDescent="0.25">
      <c r="A8353" s="1">
        <v>45005</v>
      </c>
      <c r="B8353" s="2">
        <v>0.42708333333333331</v>
      </c>
      <c r="C8353" t="s">
        <v>13</v>
      </c>
      <c r="D8353" t="s">
        <v>54</v>
      </c>
      <c r="E8353">
        <v>0</v>
      </c>
      <c r="F8353">
        <v>0</v>
      </c>
      <c r="H8353" t="s">
        <v>221</v>
      </c>
      <c r="I8353">
        <v>5384</v>
      </c>
      <c r="J8353" t="s">
        <v>55</v>
      </c>
      <c r="K8353" t="s">
        <v>56</v>
      </c>
      <c r="L8353">
        <v>2023</v>
      </c>
      <c r="M8353" t="s">
        <v>18</v>
      </c>
    </row>
    <row r="8354" spans="1:13" x14ac:dyDescent="0.25">
      <c r="A8354" s="1">
        <v>45005</v>
      </c>
      <c r="B8354" s="2">
        <v>0.42986111111111114</v>
      </c>
      <c r="C8354" t="s">
        <v>13</v>
      </c>
      <c r="D8354" t="s">
        <v>43</v>
      </c>
      <c r="E8354">
        <v>3</v>
      </c>
      <c r="F8354">
        <v>6</v>
      </c>
      <c r="G8354" t="s">
        <v>20</v>
      </c>
      <c r="H8354" t="s">
        <v>223</v>
      </c>
      <c r="I8354">
        <v>5077</v>
      </c>
      <c r="J8354" t="s">
        <v>16</v>
      </c>
      <c r="K8354" t="s">
        <v>17</v>
      </c>
      <c r="L8354">
        <v>2023</v>
      </c>
      <c r="M8354" t="s">
        <v>18</v>
      </c>
    </row>
    <row r="8355" spans="1:13" x14ac:dyDescent="0.25">
      <c r="A8355" s="1">
        <v>45005</v>
      </c>
      <c r="B8355" s="2">
        <v>0.61805555555555558</v>
      </c>
      <c r="C8355" t="s">
        <v>13</v>
      </c>
      <c r="D8355" t="s">
        <v>98</v>
      </c>
      <c r="E8355">
        <v>8</v>
      </c>
      <c r="F8355">
        <v>11</v>
      </c>
      <c r="G8355" t="s">
        <v>32</v>
      </c>
      <c r="H8355" t="s">
        <v>223</v>
      </c>
      <c r="I8355">
        <v>5153</v>
      </c>
      <c r="J8355" t="s">
        <v>16</v>
      </c>
      <c r="K8355" t="s">
        <v>17</v>
      </c>
      <c r="L8355">
        <v>2023</v>
      </c>
      <c r="M8355" t="s">
        <v>18</v>
      </c>
    </row>
    <row r="8356" spans="1:13" x14ac:dyDescent="0.25">
      <c r="A8356" s="1">
        <v>45005</v>
      </c>
      <c r="B8356" s="2">
        <v>0.63541666666666663</v>
      </c>
      <c r="C8356" t="s">
        <v>13</v>
      </c>
      <c r="D8356" t="s">
        <v>42</v>
      </c>
      <c r="E8356">
        <v>9</v>
      </c>
      <c r="F8356">
        <v>12</v>
      </c>
      <c r="G8356" t="s">
        <v>32</v>
      </c>
      <c r="H8356" t="s">
        <v>223</v>
      </c>
      <c r="I8356">
        <v>5231</v>
      </c>
      <c r="J8356" t="s">
        <v>16</v>
      </c>
      <c r="K8356" t="s">
        <v>17</v>
      </c>
      <c r="L8356">
        <v>2023</v>
      </c>
      <c r="M8356" t="s">
        <v>18</v>
      </c>
    </row>
    <row r="8357" spans="1:13" x14ac:dyDescent="0.25">
      <c r="A8357" s="1">
        <v>45005</v>
      </c>
      <c r="B8357" s="2">
        <v>0.71250000000000002</v>
      </c>
      <c r="C8357" t="s">
        <v>13</v>
      </c>
      <c r="D8357" t="s">
        <v>84</v>
      </c>
      <c r="E8357">
        <v>19</v>
      </c>
      <c r="F8357">
        <v>22</v>
      </c>
      <c r="G8357" t="s">
        <v>15</v>
      </c>
      <c r="H8357" t="s">
        <v>221</v>
      </c>
      <c r="I8357">
        <v>5411</v>
      </c>
      <c r="J8357" t="s">
        <v>16</v>
      </c>
      <c r="K8357" t="s">
        <v>17</v>
      </c>
      <c r="L8357">
        <v>2023</v>
      </c>
      <c r="M8357" t="s">
        <v>18</v>
      </c>
    </row>
    <row r="8358" spans="1:13" x14ac:dyDescent="0.25">
      <c r="A8358" s="1">
        <v>45005</v>
      </c>
      <c r="B8358" s="2">
        <v>0.73611111111111116</v>
      </c>
      <c r="C8358" t="s">
        <v>13</v>
      </c>
      <c r="D8358" t="s">
        <v>84</v>
      </c>
      <c r="E8358">
        <v>0</v>
      </c>
      <c r="F8358">
        <v>0</v>
      </c>
      <c r="G8358" t="s">
        <v>23</v>
      </c>
      <c r="H8358" t="s">
        <v>221</v>
      </c>
      <c r="I8358">
        <v>6096</v>
      </c>
      <c r="J8358" t="s">
        <v>16</v>
      </c>
      <c r="K8358" t="s">
        <v>17</v>
      </c>
      <c r="L8358">
        <v>2023</v>
      </c>
      <c r="M8358" t="s">
        <v>18</v>
      </c>
    </row>
    <row r="8359" spans="1:13" x14ac:dyDescent="0.25">
      <c r="A8359" s="1">
        <v>45005</v>
      </c>
      <c r="B8359" s="2">
        <v>0.7729166666666667</v>
      </c>
      <c r="C8359" t="s">
        <v>13</v>
      </c>
      <c r="D8359" t="s">
        <v>67</v>
      </c>
      <c r="E8359">
        <v>4</v>
      </c>
      <c r="F8359">
        <v>6</v>
      </c>
      <c r="G8359" t="s">
        <v>23</v>
      </c>
      <c r="H8359" t="s">
        <v>221</v>
      </c>
      <c r="I8359">
        <v>5391</v>
      </c>
      <c r="J8359" t="s">
        <v>16</v>
      </c>
      <c r="K8359" t="s">
        <v>17</v>
      </c>
      <c r="L8359">
        <v>2023</v>
      </c>
      <c r="M8359" t="s">
        <v>18</v>
      </c>
    </row>
    <row r="8360" spans="1:13" x14ac:dyDescent="0.25">
      <c r="A8360" s="1">
        <v>45005</v>
      </c>
      <c r="B8360" s="2">
        <v>0.94513888888888886</v>
      </c>
      <c r="C8360" t="s">
        <v>13</v>
      </c>
      <c r="D8360" t="s">
        <v>81</v>
      </c>
      <c r="E8360">
        <v>7</v>
      </c>
      <c r="F8360">
        <v>11</v>
      </c>
      <c r="G8360" t="s">
        <v>32</v>
      </c>
      <c r="H8360" t="s">
        <v>221</v>
      </c>
      <c r="I8360">
        <v>5057</v>
      </c>
      <c r="J8360" t="s">
        <v>55</v>
      </c>
      <c r="K8360" t="s">
        <v>56</v>
      </c>
      <c r="L8360">
        <v>2023</v>
      </c>
      <c r="M8360" t="s">
        <v>18</v>
      </c>
    </row>
    <row r="8361" spans="1:13" x14ac:dyDescent="0.25">
      <c r="A8361" s="1">
        <v>45006</v>
      </c>
      <c r="B8361" s="2">
        <v>9.2361111111111116E-2</v>
      </c>
      <c r="C8361" t="s">
        <v>21</v>
      </c>
      <c r="D8361" t="s">
        <v>122</v>
      </c>
      <c r="E8361">
        <v>0</v>
      </c>
      <c r="F8361">
        <v>0</v>
      </c>
      <c r="G8361" t="s">
        <v>15</v>
      </c>
      <c r="H8361" t="s">
        <v>221</v>
      </c>
      <c r="I8361">
        <v>5616</v>
      </c>
      <c r="J8361" t="s">
        <v>16</v>
      </c>
      <c r="K8361" t="s">
        <v>17</v>
      </c>
      <c r="L8361">
        <v>2023</v>
      </c>
      <c r="M8361" t="s">
        <v>18</v>
      </c>
    </row>
    <row r="8362" spans="1:13" x14ac:dyDescent="0.25">
      <c r="A8362" s="1">
        <v>45006</v>
      </c>
      <c r="B8362" s="2">
        <v>0.40208333333333335</v>
      </c>
      <c r="C8362" t="s">
        <v>21</v>
      </c>
      <c r="D8362" t="s">
        <v>75</v>
      </c>
      <c r="E8362">
        <v>3</v>
      </c>
      <c r="F8362">
        <v>5</v>
      </c>
      <c r="G8362" t="s">
        <v>23</v>
      </c>
      <c r="H8362" t="s">
        <v>221</v>
      </c>
      <c r="I8362">
        <v>6116</v>
      </c>
      <c r="J8362" t="s">
        <v>16</v>
      </c>
      <c r="K8362" t="s">
        <v>17</v>
      </c>
      <c r="L8362">
        <v>2023</v>
      </c>
      <c r="M8362" t="s">
        <v>18</v>
      </c>
    </row>
    <row r="8363" spans="1:13" x14ac:dyDescent="0.25">
      <c r="A8363" s="1">
        <v>45006</v>
      </c>
      <c r="B8363" s="2">
        <v>0.42083333333333334</v>
      </c>
      <c r="C8363" t="s">
        <v>21</v>
      </c>
      <c r="D8363" t="s">
        <v>54</v>
      </c>
      <c r="E8363">
        <v>3</v>
      </c>
      <c r="F8363">
        <v>5</v>
      </c>
      <c r="G8363" t="s">
        <v>15</v>
      </c>
      <c r="H8363" t="s">
        <v>221</v>
      </c>
      <c r="I8363">
        <v>6031</v>
      </c>
      <c r="J8363" t="s">
        <v>16</v>
      </c>
      <c r="K8363" t="s">
        <v>17</v>
      </c>
      <c r="L8363">
        <v>2023</v>
      </c>
      <c r="M8363" t="s">
        <v>18</v>
      </c>
    </row>
    <row r="8364" spans="1:13" x14ac:dyDescent="0.25">
      <c r="A8364" s="1">
        <v>45006</v>
      </c>
      <c r="B8364" s="2">
        <v>0.5131944444444444</v>
      </c>
      <c r="C8364" t="s">
        <v>21</v>
      </c>
      <c r="D8364" t="s">
        <v>19</v>
      </c>
      <c r="E8364">
        <v>0</v>
      </c>
      <c r="F8364">
        <v>0</v>
      </c>
      <c r="G8364" t="s">
        <v>32</v>
      </c>
      <c r="H8364" t="s">
        <v>223</v>
      </c>
      <c r="I8364">
        <v>5231</v>
      </c>
      <c r="J8364" t="s">
        <v>55</v>
      </c>
      <c r="K8364" t="s">
        <v>56</v>
      </c>
      <c r="L8364">
        <v>2023</v>
      </c>
      <c r="M8364" t="s">
        <v>18</v>
      </c>
    </row>
    <row r="8365" spans="1:13" x14ac:dyDescent="0.25">
      <c r="A8365" s="1">
        <v>45006</v>
      </c>
      <c r="B8365" s="2">
        <v>0.56666666666666665</v>
      </c>
      <c r="C8365" t="s">
        <v>21</v>
      </c>
      <c r="D8365" t="s">
        <v>62</v>
      </c>
      <c r="E8365">
        <v>17</v>
      </c>
      <c r="F8365">
        <v>20</v>
      </c>
      <c r="G8365" t="s">
        <v>32</v>
      </c>
      <c r="H8365" t="s">
        <v>223</v>
      </c>
      <c r="I8365">
        <v>5142</v>
      </c>
      <c r="J8365" t="s">
        <v>55</v>
      </c>
      <c r="K8365" t="s">
        <v>56</v>
      </c>
      <c r="L8365">
        <v>2023</v>
      </c>
      <c r="M8365" t="s">
        <v>18</v>
      </c>
    </row>
    <row r="8366" spans="1:13" x14ac:dyDescent="0.25">
      <c r="A8366" s="1">
        <v>45006</v>
      </c>
      <c r="B8366" s="2">
        <v>0.59027777777777779</v>
      </c>
      <c r="C8366" t="s">
        <v>21</v>
      </c>
      <c r="D8366" t="s">
        <v>26</v>
      </c>
      <c r="E8366">
        <v>0</v>
      </c>
      <c r="F8366">
        <v>0</v>
      </c>
      <c r="G8366" t="s">
        <v>32</v>
      </c>
      <c r="H8366" t="s">
        <v>223</v>
      </c>
      <c r="I8366">
        <v>5072</v>
      </c>
      <c r="J8366" t="s">
        <v>16</v>
      </c>
      <c r="K8366" t="s">
        <v>17</v>
      </c>
      <c r="L8366">
        <v>2023</v>
      </c>
      <c r="M8366" t="s">
        <v>18</v>
      </c>
    </row>
    <row r="8367" spans="1:13" x14ac:dyDescent="0.25">
      <c r="A8367" s="1">
        <v>45006</v>
      </c>
      <c r="B8367" s="2">
        <v>0.62291666666666667</v>
      </c>
      <c r="C8367" t="s">
        <v>21</v>
      </c>
      <c r="D8367" t="s">
        <v>54</v>
      </c>
      <c r="E8367">
        <v>3</v>
      </c>
      <c r="F8367">
        <v>6</v>
      </c>
      <c r="G8367" t="s">
        <v>15</v>
      </c>
      <c r="H8367" t="s">
        <v>221</v>
      </c>
      <c r="I8367">
        <v>5426</v>
      </c>
      <c r="J8367" t="s">
        <v>16</v>
      </c>
      <c r="K8367" t="s">
        <v>17</v>
      </c>
      <c r="L8367">
        <v>2023</v>
      </c>
      <c r="M8367" t="s">
        <v>18</v>
      </c>
    </row>
    <row r="8368" spans="1:13" x14ac:dyDescent="0.25">
      <c r="A8368" s="1">
        <v>45006</v>
      </c>
      <c r="B8368" s="2">
        <v>0.64236111111111116</v>
      </c>
      <c r="C8368" t="s">
        <v>21</v>
      </c>
      <c r="D8368" t="s">
        <v>86</v>
      </c>
      <c r="E8368">
        <v>3</v>
      </c>
      <c r="F8368">
        <v>6</v>
      </c>
      <c r="G8368" t="s">
        <v>32</v>
      </c>
      <c r="H8368" t="s">
        <v>223</v>
      </c>
      <c r="I8368">
        <v>5298</v>
      </c>
      <c r="J8368" t="s">
        <v>38</v>
      </c>
      <c r="K8368" t="s">
        <v>39</v>
      </c>
      <c r="L8368">
        <v>2023</v>
      </c>
      <c r="M8368" t="s">
        <v>18</v>
      </c>
    </row>
    <row r="8369" spans="1:13" x14ac:dyDescent="0.25">
      <c r="A8369" s="1">
        <v>45006</v>
      </c>
      <c r="B8369" s="2">
        <v>0.73263888888888884</v>
      </c>
      <c r="C8369" t="s">
        <v>21</v>
      </c>
      <c r="D8369" t="s">
        <v>68</v>
      </c>
      <c r="E8369">
        <v>4</v>
      </c>
      <c r="F8369">
        <v>7</v>
      </c>
      <c r="G8369" t="s">
        <v>20</v>
      </c>
      <c r="H8369" t="s">
        <v>223</v>
      </c>
      <c r="I8369">
        <v>5224</v>
      </c>
      <c r="J8369" t="s">
        <v>16</v>
      </c>
      <c r="K8369" t="s">
        <v>17</v>
      </c>
      <c r="L8369">
        <v>2023</v>
      </c>
      <c r="M8369" t="s">
        <v>18</v>
      </c>
    </row>
    <row r="8370" spans="1:13" x14ac:dyDescent="0.25">
      <c r="A8370" s="1">
        <v>45006</v>
      </c>
      <c r="B8370" s="2">
        <v>0.74305555555555558</v>
      </c>
      <c r="C8370" t="s">
        <v>21</v>
      </c>
      <c r="D8370" t="s">
        <v>81</v>
      </c>
      <c r="E8370">
        <v>4</v>
      </c>
      <c r="F8370">
        <v>7</v>
      </c>
      <c r="G8370" t="s">
        <v>20</v>
      </c>
      <c r="H8370" t="s">
        <v>223</v>
      </c>
      <c r="I8370">
        <v>5103</v>
      </c>
      <c r="J8370" t="s">
        <v>16</v>
      </c>
      <c r="K8370" t="s">
        <v>17</v>
      </c>
      <c r="L8370">
        <v>2023</v>
      </c>
      <c r="M8370" t="s">
        <v>18</v>
      </c>
    </row>
    <row r="8371" spans="1:13" x14ac:dyDescent="0.25">
      <c r="A8371" s="1">
        <v>45006</v>
      </c>
      <c r="B8371" s="2">
        <v>0.76597222222222228</v>
      </c>
      <c r="C8371" t="s">
        <v>21</v>
      </c>
      <c r="D8371" t="s">
        <v>70</v>
      </c>
      <c r="E8371">
        <v>4</v>
      </c>
      <c r="F8371">
        <v>7</v>
      </c>
      <c r="G8371" t="s">
        <v>32</v>
      </c>
      <c r="H8371" t="s">
        <v>223</v>
      </c>
      <c r="I8371">
        <v>5323</v>
      </c>
      <c r="J8371" t="s">
        <v>16</v>
      </c>
      <c r="K8371" t="s">
        <v>17</v>
      </c>
      <c r="L8371">
        <v>2023</v>
      </c>
      <c r="M8371" t="s">
        <v>18</v>
      </c>
    </row>
    <row r="8372" spans="1:13" x14ac:dyDescent="0.25">
      <c r="A8372" s="1">
        <v>45006</v>
      </c>
      <c r="B8372" s="2">
        <v>0.80555555555555558</v>
      </c>
      <c r="C8372" t="s">
        <v>21</v>
      </c>
      <c r="D8372" t="s">
        <v>41</v>
      </c>
      <c r="E8372">
        <v>3</v>
      </c>
      <c r="F8372">
        <v>7</v>
      </c>
      <c r="G8372" t="s">
        <v>20</v>
      </c>
      <c r="H8372" t="s">
        <v>223</v>
      </c>
      <c r="I8372">
        <v>5132</v>
      </c>
      <c r="J8372" t="s">
        <v>16</v>
      </c>
      <c r="K8372" t="s">
        <v>17</v>
      </c>
      <c r="L8372">
        <v>2023</v>
      </c>
      <c r="M8372" t="s">
        <v>18</v>
      </c>
    </row>
    <row r="8373" spans="1:13" x14ac:dyDescent="0.25">
      <c r="A8373" s="1">
        <v>45006</v>
      </c>
      <c r="B8373" s="2">
        <v>0.80833333333333335</v>
      </c>
      <c r="C8373" t="s">
        <v>21</v>
      </c>
      <c r="D8373" t="s">
        <v>49</v>
      </c>
      <c r="E8373">
        <v>0</v>
      </c>
      <c r="F8373">
        <v>0</v>
      </c>
      <c r="G8373" t="s">
        <v>15</v>
      </c>
      <c r="H8373" t="s">
        <v>221</v>
      </c>
      <c r="I8373">
        <v>5966</v>
      </c>
      <c r="J8373" t="s">
        <v>16</v>
      </c>
      <c r="K8373" t="s">
        <v>17</v>
      </c>
      <c r="L8373">
        <v>2023</v>
      </c>
      <c r="M8373" t="s">
        <v>18</v>
      </c>
    </row>
    <row r="8374" spans="1:13" x14ac:dyDescent="0.25">
      <c r="A8374" s="1">
        <v>45006</v>
      </c>
      <c r="B8374" s="2">
        <v>0.85138888888888886</v>
      </c>
      <c r="C8374" t="s">
        <v>21</v>
      </c>
      <c r="D8374" t="s">
        <v>14</v>
      </c>
      <c r="E8374">
        <v>3</v>
      </c>
      <c r="F8374">
        <v>6</v>
      </c>
      <c r="G8374" t="s">
        <v>23</v>
      </c>
      <c r="H8374" t="s">
        <v>221</v>
      </c>
      <c r="I8374">
        <v>6021</v>
      </c>
      <c r="J8374" t="s">
        <v>55</v>
      </c>
      <c r="K8374" t="s">
        <v>56</v>
      </c>
      <c r="L8374">
        <v>2023</v>
      </c>
      <c r="M8374" t="s">
        <v>18</v>
      </c>
    </row>
    <row r="8375" spans="1:13" x14ac:dyDescent="0.25">
      <c r="A8375" s="1">
        <v>45006</v>
      </c>
      <c r="B8375" s="2">
        <v>7.7777777777777779E-2</v>
      </c>
      <c r="C8375" t="s">
        <v>21</v>
      </c>
      <c r="D8375" t="s">
        <v>67</v>
      </c>
      <c r="E8375">
        <v>15</v>
      </c>
      <c r="F8375">
        <v>20</v>
      </c>
      <c r="G8375" t="s">
        <v>15</v>
      </c>
      <c r="H8375" t="s">
        <v>221</v>
      </c>
      <c r="I8375">
        <v>5681</v>
      </c>
      <c r="J8375" t="s">
        <v>16</v>
      </c>
      <c r="K8375" t="s">
        <v>17</v>
      </c>
      <c r="L8375">
        <v>2023</v>
      </c>
      <c r="M8375" t="s">
        <v>18</v>
      </c>
    </row>
    <row r="8376" spans="1:13" x14ac:dyDescent="0.25">
      <c r="A8376" s="1">
        <v>45007</v>
      </c>
      <c r="B8376" s="2">
        <v>0.32013888888888886</v>
      </c>
      <c r="C8376" t="s">
        <v>25</v>
      </c>
      <c r="D8376" t="s">
        <v>74</v>
      </c>
      <c r="E8376">
        <v>0</v>
      </c>
      <c r="F8376">
        <v>0</v>
      </c>
      <c r="G8376" t="s">
        <v>20</v>
      </c>
      <c r="H8376" t="s">
        <v>223</v>
      </c>
      <c r="I8376">
        <v>5067</v>
      </c>
      <c r="J8376" t="s">
        <v>16</v>
      </c>
      <c r="K8376" t="s">
        <v>17</v>
      </c>
      <c r="L8376">
        <v>2023</v>
      </c>
      <c r="M8376" t="s">
        <v>18</v>
      </c>
    </row>
    <row r="8377" spans="1:13" x14ac:dyDescent="0.25">
      <c r="A8377" s="1">
        <v>45007</v>
      </c>
      <c r="B8377" s="2">
        <v>0.35069444444444442</v>
      </c>
      <c r="C8377" t="s">
        <v>25</v>
      </c>
      <c r="D8377" t="s">
        <v>71</v>
      </c>
      <c r="E8377">
        <v>0</v>
      </c>
      <c r="F8377">
        <v>0</v>
      </c>
      <c r="G8377" t="s">
        <v>32</v>
      </c>
      <c r="H8377" t="s">
        <v>223</v>
      </c>
      <c r="I8377">
        <v>5366</v>
      </c>
      <c r="J8377" t="s">
        <v>16</v>
      </c>
      <c r="K8377" t="s">
        <v>17</v>
      </c>
      <c r="L8377">
        <v>2023</v>
      </c>
      <c r="M8377" t="s">
        <v>18</v>
      </c>
    </row>
    <row r="8378" spans="1:13" x14ac:dyDescent="0.25">
      <c r="A8378" s="1">
        <v>45007</v>
      </c>
      <c r="B8378" s="2">
        <v>0.65416666666666667</v>
      </c>
      <c r="C8378" t="s">
        <v>25</v>
      </c>
      <c r="D8378" t="s">
        <v>42</v>
      </c>
      <c r="E8378">
        <v>9</v>
      </c>
      <c r="F8378">
        <v>12</v>
      </c>
      <c r="G8378" t="s">
        <v>32</v>
      </c>
      <c r="H8378" t="s">
        <v>223</v>
      </c>
      <c r="I8378">
        <v>5315</v>
      </c>
      <c r="J8378" t="s">
        <v>16</v>
      </c>
      <c r="K8378" t="s">
        <v>17</v>
      </c>
      <c r="L8378">
        <v>2023</v>
      </c>
      <c r="M8378" t="s">
        <v>18</v>
      </c>
    </row>
    <row r="8379" spans="1:13" x14ac:dyDescent="0.25">
      <c r="A8379" s="1">
        <v>45007</v>
      </c>
      <c r="B8379" s="2">
        <v>0.69305555555555554</v>
      </c>
      <c r="C8379" t="s">
        <v>25</v>
      </c>
      <c r="D8379" t="s">
        <v>49</v>
      </c>
      <c r="E8379">
        <v>5</v>
      </c>
      <c r="F8379">
        <v>8</v>
      </c>
      <c r="G8379" t="s">
        <v>15</v>
      </c>
      <c r="H8379" t="s">
        <v>221</v>
      </c>
      <c r="I8379">
        <v>5486</v>
      </c>
      <c r="J8379" t="s">
        <v>16</v>
      </c>
      <c r="K8379" t="s">
        <v>17</v>
      </c>
      <c r="L8379">
        <v>2023</v>
      </c>
      <c r="M8379" t="s">
        <v>18</v>
      </c>
    </row>
    <row r="8380" spans="1:13" x14ac:dyDescent="0.25">
      <c r="A8380" s="1">
        <v>45007</v>
      </c>
      <c r="B8380" s="2">
        <v>0.69444444444444442</v>
      </c>
      <c r="C8380" t="s">
        <v>25</v>
      </c>
      <c r="D8380" t="s">
        <v>103</v>
      </c>
      <c r="E8380">
        <v>4</v>
      </c>
      <c r="F8380">
        <v>7</v>
      </c>
      <c r="G8380" t="s">
        <v>15</v>
      </c>
      <c r="H8380" t="s">
        <v>221</v>
      </c>
      <c r="I8380">
        <v>5811</v>
      </c>
      <c r="J8380" t="s">
        <v>16</v>
      </c>
      <c r="K8380" t="s">
        <v>17</v>
      </c>
      <c r="L8380">
        <v>2023</v>
      </c>
      <c r="M8380" t="s">
        <v>18</v>
      </c>
    </row>
    <row r="8381" spans="1:13" x14ac:dyDescent="0.25">
      <c r="A8381" s="1">
        <v>45007</v>
      </c>
      <c r="B8381" s="2">
        <v>0.69930555555555551</v>
      </c>
      <c r="C8381" t="s">
        <v>25</v>
      </c>
      <c r="D8381" t="s">
        <v>41</v>
      </c>
      <c r="E8381">
        <v>0</v>
      </c>
      <c r="F8381">
        <v>0</v>
      </c>
      <c r="G8381" t="s">
        <v>32</v>
      </c>
      <c r="H8381" t="s">
        <v>223</v>
      </c>
      <c r="I8381">
        <v>5079</v>
      </c>
      <c r="J8381" t="s">
        <v>16</v>
      </c>
      <c r="K8381" t="s">
        <v>17</v>
      </c>
      <c r="L8381">
        <v>2023</v>
      </c>
      <c r="M8381" t="s">
        <v>18</v>
      </c>
    </row>
    <row r="8382" spans="1:13" x14ac:dyDescent="0.25">
      <c r="A8382" s="1">
        <v>45007</v>
      </c>
      <c r="B8382" s="2">
        <v>0.71388888888888891</v>
      </c>
      <c r="C8382" t="s">
        <v>25</v>
      </c>
      <c r="D8382" t="s">
        <v>63</v>
      </c>
      <c r="E8382">
        <v>3</v>
      </c>
      <c r="F8382">
        <v>6</v>
      </c>
      <c r="G8382" t="s">
        <v>15</v>
      </c>
      <c r="H8382" t="s">
        <v>221</v>
      </c>
      <c r="I8382">
        <v>5981</v>
      </c>
      <c r="J8382" t="s">
        <v>16</v>
      </c>
      <c r="K8382" t="s">
        <v>17</v>
      </c>
      <c r="L8382">
        <v>2023</v>
      </c>
      <c r="M8382" t="s">
        <v>18</v>
      </c>
    </row>
    <row r="8383" spans="1:13" x14ac:dyDescent="0.25">
      <c r="A8383" s="1">
        <v>45007</v>
      </c>
      <c r="B8383" s="2">
        <v>0.73055555555555551</v>
      </c>
      <c r="C8383" t="s">
        <v>25</v>
      </c>
      <c r="D8383" t="s">
        <v>59</v>
      </c>
      <c r="E8383">
        <v>3</v>
      </c>
      <c r="F8383">
        <v>6</v>
      </c>
      <c r="G8383" t="s">
        <v>32</v>
      </c>
      <c r="H8383" t="s">
        <v>223</v>
      </c>
      <c r="I8383">
        <v>5189</v>
      </c>
      <c r="J8383" t="s">
        <v>16</v>
      </c>
      <c r="K8383" t="s">
        <v>17</v>
      </c>
      <c r="L8383">
        <v>2023</v>
      </c>
      <c r="M8383" t="s">
        <v>18</v>
      </c>
    </row>
    <row r="8384" spans="1:13" x14ac:dyDescent="0.25">
      <c r="A8384" s="1">
        <v>45007</v>
      </c>
      <c r="B8384" s="2">
        <v>0.74236111111111114</v>
      </c>
      <c r="C8384" t="s">
        <v>25</v>
      </c>
      <c r="D8384" t="s">
        <v>118</v>
      </c>
      <c r="E8384">
        <v>12</v>
      </c>
      <c r="F8384">
        <v>14</v>
      </c>
      <c r="G8384" t="s">
        <v>23</v>
      </c>
      <c r="H8384" t="s">
        <v>221</v>
      </c>
      <c r="I8384">
        <v>5706</v>
      </c>
      <c r="J8384" t="s">
        <v>55</v>
      </c>
      <c r="K8384" t="s">
        <v>56</v>
      </c>
      <c r="L8384">
        <v>2023</v>
      </c>
      <c r="M8384" t="s">
        <v>18</v>
      </c>
    </row>
    <row r="8385" spans="1:13" x14ac:dyDescent="0.25">
      <c r="A8385" s="1">
        <v>45007</v>
      </c>
      <c r="B8385" s="2">
        <v>0.79791666666666672</v>
      </c>
      <c r="C8385" t="s">
        <v>25</v>
      </c>
      <c r="D8385" t="s">
        <v>70</v>
      </c>
      <c r="E8385">
        <v>0</v>
      </c>
      <c r="F8385">
        <v>0</v>
      </c>
      <c r="G8385" t="s">
        <v>32</v>
      </c>
      <c r="H8385" t="s">
        <v>223</v>
      </c>
      <c r="I8385">
        <v>5328</v>
      </c>
      <c r="J8385" t="s">
        <v>16</v>
      </c>
      <c r="K8385" t="s">
        <v>17</v>
      </c>
      <c r="L8385">
        <v>2023</v>
      </c>
      <c r="M8385" t="s">
        <v>18</v>
      </c>
    </row>
    <row r="8386" spans="1:13" x14ac:dyDescent="0.25">
      <c r="A8386" s="1">
        <v>45007</v>
      </c>
      <c r="B8386" s="2">
        <v>0.81527777777777777</v>
      </c>
      <c r="C8386" t="s">
        <v>25</v>
      </c>
      <c r="D8386" t="s">
        <v>34</v>
      </c>
      <c r="E8386">
        <v>4</v>
      </c>
      <c r="F8386">
        <v>7</v>
      </c>
      <c r="G8386" t="s">
        <v>15</v>
      </c>
      <c r="H8386" t="s">
        <v>221</v>
      </c>
      <c r="I8386">
        <v>5736</v>
      </c>
      <c r="J8386" t="s">
        <v>16</v>
      </c>
      <c r="K8386" t="s">
        <v>17</v>
      </c>
      <c r="L8386">
        <v>2023</v>
      </c>
      <c r="M8386" t="s">
        <v>18</v>
      </c>
    </row>
    <row r="8387" spans="1:13" x14ac:dyDescent="0.25">
      <c r="A8387" s="1">
        <v>45007</v>
      </c>
      <c r="B8387" s="2">
        <v>2.4305555555555556E-2</v>
      </c>
      <c r="C8387" t="s">
        <v>25</v>
      </c>
      <c r="D8387" t="s">
        <v>34</v>
      </c>
      <c r="E8387">
        <v>17</v>
      </c>
      <c r="F8387">
        <v>22</v>
      </c>
      <c r="G8387" t="s">
        <v>23</v>
      </c>
      <c r="H8387" t="s">
        <v>221</v>
      </c>
      <c r="I8387">
        <v>5701</v>
      </c>
      <c r="J8387" t="s">
        <v>16</v>
      </c>
      <c r="K8387" t="s">
        <v>17</v>
      </c>
      <c r="L8387">
        <v>2023</v>
      </c>
      <c r="M8387" t="s">
        <v>18</v>
      </c>
    </row>
    <row r="8388" spans="1:13" x14ac:dyDescent="0.25">
      <c r="A8388" s="1">
        <v>45008</v>
      </c>
      <c r="B8388" s="2">
        <v>0.90208333333333335</v>
      </c>
      <c r="C8388" t="s">
        <v>33</v>
      </c>
      <c r="D8388" t="s">
        <v>117</v>
      </c>
      <c r="E8388">
        <v>3</v>
      </c>
      <c r="F8388">
        <v>9</v>
      </c>
      <c r="G8388" t="s">
        <v>23</v>
      </c>
      <c r="H8388" t="s">
        <v>224</v>
      </c>
      <c r="I8388">
        <v>3026</v>
      </c>
      <c r="J8388" t="s">
        <v>107</v>
      </c>
      <c r="K8388" t="s">
        <v>56</v>
      </c>
      <c r="L8388">
        <v>2023</v>
      </c>
      <c r="M8388" t="s">
        <v>18</v>
      </c>
    </row>
    <row r="8389" spans="1:13" x14ac:dyDescent="0.25">
      <c r="A8389" s="1">
        <v>45008</v>
      </c>
      <c r="B8389" s="2">
        <v>0.3034722222222222</v>
      </c>
      <c r="C8389" t="s">
        <v>33</v>
      </c>
      <c r="D8389" t="s">
        <v>84</v>
      </c>
      <c r="E8389">
        <v>0</v>
      </c>
      <c r="F8389">
        <v>0</v>
      </c>
      <c r="G8389" t="s">
        <v>23</v>
      </c>
      <c r="H8389" t="s">
        <v>221</v>
      </c>
      <c r="I8389">
        <v>6016</v>
      </c>
      <c r="J8389" t="s">
        <v>16</v>
      </c>
      <c r="K8389" t="s">
        <v>17</v>
      </c>
      <c r="L8389">
        <v>2023</v>
      </c>
      <c r="M8389" t="s">
        <v>18</v>
      </c>
    </row>
    <row r="8390" spans="1:13" x14ac:dyDescent="0.25">
      <c r="A8390" s="1">
        <v>45008</v>
      </c>
      <c r="B8390" s="2">
        <v>0.3576388888888889</v>
      </c>
      <c r="C8390" t="s">
        <v>33</v>
      </c>
      <c r="D8390" t="s">
        <v>62</v>
      </c>
      <c r="E8390">
        <v>3</v>
      </c>
      <c r="F8390">
        <v>6</v>
      </c>
      <c r="G8390" t="s">
        <v>20</v>
      </c>
      <c r="H8390" t="s">
        <v>223</v>
      </c>
      <c r="I8390">
        <v>5014</v>
      </c>
      <c r="J8390" t="s">
        <v>16</v>
      </c>
      <c r="K8390" t="s">
        <v>17</v>
      </c>
      <c r="L8390">
        <v>2023</v>
      </c>
      <c r="M8390" t="s">
        <v>18</v>
      </c>
    </row>
    <row r="8391" spans="1:13" x14ac:dyDescent="0.25">
      <c r="A8391" s="1">
        <v>45008</v>
      </c>
      <c r="B8391" s="2">
        <v>0.39305555555555555</v>
      </c>
      <c r="C8391" t="s">
        <v>33</v>
      </c>
      <c r="D8391" t="s">
        <v>96</v>
      </c>
      <c r="E8391">
        <v>0</v>
      </c>
      <c r="F8391">
        <v>0</v>
      </c>
      <c r="G8391" t="s">
        <v>32</v>
      </c>
      <c r="H8391" t="s">
        <v>223</v>
      </c>
      <c r="I8391">
        <v>5250</v>
      </c>
      <c r="J8391" t="s">
        <v>55</v>
      </c>
      <c r="K8391" t="s">
        <v>56</v>
      </c>
      <c r="L8391">
        <v>2023</v>
      </c>
      <c r="M8391" t="s">
        <v>18</v>
      </c>
    </row>
    <row r="8392" spans="1:13" x14ac:dyDescent="0.25">
      <c r="A8392" s="1">
        <v>45008</v>
      </c>
      <c r="B8392" s="2">
        <v>0.41666666666666669</v>
      </c>
      <c r="C8392" t="s">
        <v>33</v>
      </c>
      <c r="D8392" t="s">
        <v>96</v>
      </c>
      <c r="E8392">
        <v>0</v>
      </c>
      <c r="F8392">
        <v>0</v>
      </c>
      <c r="G8392" t="s">
        <v>20</v>
      </c>
      <c r="H8392" t="s">
        <v>223</v>
      </c>
      <c r="I8392">
        <v>5084</v>
      </c>
      <c r="J8392" t="s">
        <v>16</v>
      </c>
      <c r="K8392" t="s">
        <v>17</v>
      </c>
      <c r="L8392">
        <v>2023</v>
      </c>
      <c r="M8392" t="s">
        <v>18</v>
      </c>
    </row>
    <row r="8393" spans="1:13" x14ac:dyDescent="0.25">
      <c r="A8393" s="1">
        <v>45008</v>
      </c>
      <c r="B8393" s="2">
        <v>0.4548611111111111</v>
      </c>
      <c r="C8393" t="s">
        <v>33</v>
      </c>
      <c r="D8393" t="s">
        <v>80</v>
      </c>
      <c r="E8393">
        <v>3</v>
      </c>
      <c r="F8393">
        <v>6</v>
      </c>
      <c r="G8393" t="s">
        <v>32</v>
      </c>
      <c r="H8393" t="s">
        <v>223</v>
      </c>
      <c r="I8393">
        <v>5331</v>
      </c>
      <c r="J8393" t="s">
        <v>16</v>
      </c>
      <c r="K8393" t="s">
        <v>17</v>
      </c>
      <c r="L8393">
        <v>2023</v>
      </c>
      <c r="M8393" t="s">
        <v>18</v>
      </c>
    </row>
    <row r="8394" spans="1:13" x14ac:dyDescent="0.25">
      <c r="A8394" s="1">
        <v>45008</v>
      </c>
      <c r="B8394" s="2">
        <v>0.47361111111111109</v>
      </c>
      <c r="C8394" t="s">
        <v>33</v>
      </c>
      <c r="D8394" t="s">
        <v>64</v>
      </c>
      <c r="E8394">
        <v>0</v>
      </c>
      <c r="F8394">
        <v>0</v>
      </c>
      <c r="G8394" t="s">
        <v>32</v>
      </c>
      <c r="H8394" t="s">
        <v>223</v>
      </c>
      <c r="I8394">
        <v>5053</v>
      </c>
      <c r="J8394" t="s">
        <v>16</v>
      </c>
      <c r="K8394" t="s">
        <v>17</v>
      </c>
      <c r="L8394">
        <v>2023</v>
      </c>
      <c r="M8394" t="s">
        <v>18</v>
      </c>
    </row>
    <row r="8395" spans="1:13" x14ac:dyDescent="0.25">
      <c r="A8395" s="1">
        <v>45008</v>
      </c>
      <c r="B8395" s="2">
        <v>0.5229166666666667</v>
      </c>
      <c r="C8395" t="s">
        <v>33</v>
      </c>
      <c r="D8395" t="s">
        <v>19</v>
      </c>
      <c r="E8395">
        <v>3</v>
      </c>
      <c r="F8395">
        <v>6</v>
      </c>
      <c r="G8395" t="s">
        <v>32</v>
      </c>
      <c r="H8395" t="s">
        <v>223</v>
      </c>
      <c r="I8395">
        <v>5145</v>
      </c>
      <c r="J8395" t="s">
        <v>16</v>
      </c>
      <c r="K8395" t="s">
        <v>17</v>
      </c>
      <c r="L8395">
        <v>2023</v>
      </c>
      <c r="M8395" t="s">
        <v>18</v>
      </c>
    </row>
    <row r="8396" spans="1:13" x14ac:dyDescent="0.25">
      <c r="A8396" s="1">
        <v>45008</v>
      </c>
      <c r="B8396" s="2">
        <v>0.72847222222222219</v>
      </c>
      <c r="C8396" t="s">
        <v>33</v>
      </c>
      <c r="D8396" t="s">
        <v>63</v>
      </c>
      <c r="E8396">
        <v>0</v>
      </c>
      <c r="F8396">
        <v>0</v>
      </c>
      <c r="G8396" t="s">
        <v>15</v>
      </c>
      <c r="H8396" t="s">
        <v>221</v>
      </c>
      <c r="I8396">
        <v>5463</v>
      </c>
      <c r="J8396" t="s">
        <v>16</v>
      </c>
      <c r="K8396" t="s">
        <v>17</v>
      </c>
      <c r="L8396">
        <v>2023</v>
      </c>
      <c r="M8396" t="s">
        <v>18</v>
      </c>
    </row>
    <row r="8397" spans="1:13" x14ac:dyDescent="0.25">
      <c r="A8397" s="1">
        <v>45008</v>
      </c>
      <c r="B8397" s="2">
        <v>0.80555555555555558</v>
      </c>
      <c r="C8397" t="s">
        <v>33</v>
      </c>
      <c r="D8397" t="s">
        <v>114</v>
      </c>
      <c r="E8397">
        <v>14</v>
      </c>
      <c r="F8397">
        <v>17</v>
      </c>
      <c r="G8397" t="s">
        <v>23</v>
      </c>
      <c r="H8397" t="s">
        <v>221</v>
      </c>
      <c r="I8397">
        <v>6066</v>
      </c>
      <c r="J8397" t="s">
        <v>16</v>
      </c>
      <c r="K8397" t="s">
        <v>17</v>
      </c>
      <c r="L8397">
        <v>2023</v>
      </c>
      <c r="M8397" t="s">
        <v>18</v>
      </c>
    </row>
    <row r="8398" spans="1:13" x14ac:dyDescent="0.25">
      <c r="A8398" s="1">
        <v>45008</v>
      </c>
      <c r="B8398" s="2">
        <v>0.96458333333333335</v>
      </c>
      <c r="C8398" t="s">
        <v>33</v>
      </c>
      <c r="D8398" t="s">
        <v>94</v>
      </c>
      <c r="E8398">
        <v>18</v>
      </c>
      <c r="F8398">
        <v>23</v>
      </c>
      <c r="G8398" t="s">
        <v>15</v>
      </c>
      <c r="H8398" t="s">
        <v>221</v>
      </c>
      <c r="I8398">
        <v>5701</v>
      </c>
      <c r="J8398" t="s">
        <v>16</v>
      </c>
      <c r="K8398" t="s">
        <v>17</v>
      </c>
      <c r="L8398">
        <v>2023</v>
      </c>
      <c r="M8398" t="s">
        <v>18</v>
      </c>
    </row>
    <row r="8399" spans="1:13" x14ac:dyDescent="0.25">
      <c r="A8399" s="1">
        <v>45008</v>
      </c>
      <c r="B8399" s="2">
        <v>0.97083333333333333</v>
      </c>
      <c r="C8399" t="s">
        <v>33</v>
      </c>
      <c r="D8399" t="s">
        <v>94</v>
      </c>
      <c r="E8399">
        <v>0</v>
      </c>
      <c r="F8399">
        <v>0</v>
      </c>
      <c r="G8399" t="s">
        <v>23</v>
      </c>
      <c r="H8399" t="s">
        <v>221</v>
      </c>
      <c r="I8399">
        <v>5411</v>
      </c>
      <c r="J8399" t="s">
        <v>100</v>
      </c>
      <c r="K8399" t="s">
        <v>101</v>
      </c>
      <c r="L8399">
        <v>2023</v>
      </c>
      <c r="M8399" t="s">
        <v>18</v>
      </c>
    </row>
    <row r="8400" spans="1:13" x14ac:dyDescent="0.25">
      <c r="A8400" s="1">
        <v>45008</v>
      </c>
      <c r="B8400" s="2">
        <v>4.8611111111111112E-3</v>
      </c>
      <c r="C8400" t="s">
        <v>33</v>
      </c>
      <c r="D8400" t="s">
        <v>84</v>
      </c>
      <c r="E8400">
        <v>41</v>
      </c>
      <c r="F8400">
        <v>46</v>
      </c>
      <c r="G8400" t="s">
        <v>23</v>
      </c>
      <c r="H8400" t="s">
        <v>221</v>
      </c>
      <c r="I8400">
        <v>5631</v>
      </c>
      <c r="J8400" t="s">
        <v>16</v>
      </c>
      <c r="K8400" t="s">
        <v>17</v>
      </c>
      <c r="L8400">
        <v>2023</v>
      </c>
      <c r="M8400" t="s">
        <v>18</v>
      </c>
    </row>
    <row r="8401" spans="1:13" x14ac:dyDescent="0.25">
      <c r="A8401" s="1">
        <v>45009</v>
      </c>
      <c r="B8401" s="2">
        <v>0.3611111111111111</v>
      </c>
      <c r="C8401" t="s">
        <v>40</v>
      </c>
      <c r="D8401" t="s">
        <v>26</v>
      </c>
      <c r="E8401">
        <v>10</v>
      </c>
      <c r="F8401">
        <v>13</v>
      </c>
      <c r="G8401" t="s">
        <v>32</v>
      </c>
      <c r="H8401" t="s">
        <v>223</v>
      </c>
      <c r="I8401">
        <v>5342</v>
      </c>
      <c r="J8401" t="s">
        <v>16</v>
      </c>
      <c r="K8401" t="s">
        <v>17</v>
      </c>
      <c r="L8401">
        <v>2023</v>
      </c>
      <c r="M8401" t="s">
        <v>18</v>
      </c>
    </row>
    <row r="8402" spans="1:13" x14ac:dyDescent="0.25">
      <c r="A8402" s="1">
        <v>45009</v>
      </c>
      <c r="B8402" s="2">
        <v>0.39583333333333331</v>
      </c>
      <c r="C8402" t="s">
        <v>40</v>
      </c>
      <c r="D8402" t="s">
        <v>36</v>
      </c>
      <c r="E8402">
        <v>0</v>
      </c>
      <c r="F8402">
        <v>0</v>
      </c>
      <c r="G8402" t="s">
        <v>23</v>
      </c>
      <c r="H8402" t="s">
        <v>221</v>
      </c>
      <c r="I8402">
        <v>6036</v>
      </c>
      <c r="J8402" t="s">
        <v>16</v>
      </c>
      <c r="K8402" t="s">
        <v>17</v>
      </c>
      <c r="L8402">
        <v>2023</v>
      </c>
      <c r="M8402" t="s">
        <v>18</v>
      </c>
    </row>
    <row r="8403" spans="1:13" x14ac:dyDescent="0.25">
      <c r="A8403" s="1">
        <v>45009</v>
      </c>
      <c r="B8403" s="2">
        <v>0.4548611111111111</v>
      </c>
      <c r="C8403" t="s">
        <v>40</v>
      </c>
      <c r="D8403" t="s">
        <v>58</v>
      </c>
      <c r="E8403">
        <v>4</v>
      </c>
      <c r="F8403">
        <v>7</v>
      </c>
      <c r="G8403" t="s">
        <v>15</v>
      </c>
      <c r="H8403" t="s">
        <v>221</v>
      </c>
      <c r="I8403">
        <v>5846</v>
      </c>
      <c r="J8403" t="s">
        <v>16</v>
      </c>
      <c r="K8403" t="s">
        <v>17</v>
      </c>
      <c r="L8403">
        <v>2023</v>
      </c>
      <c r="M8403" t="s">
        <v>18</v>
      </c>
    </row>
    <row r="8404" spans="1:13" x14ac:dyDescent="0.25">
      <c r="A8404" s="1">
        <v>45009</v>
      </c>
      <c r="B8404" s="2">
        <v>0.46597222222222223</v>
      </c>
      <c r="C8404" t="s">
        <v>40</v>
      </c>
      <c r="D8404" t="s">
        <v>48</v>
      </c>
      <c r="E8404">
        <v>4</v>
      </c>
      <c r="F8404">
        <v>7</v>
      </c>
      <c r="G8404" t="s">
        <v>23</v>
      </c>
      <c r="H8404" t="s">
        <v>221</v>
      </c>
      <c r="I8404">
        <v>5741</v>
      </c>
      <c r="J8404" t="s">
        <v>16</v>
      </c>
      <c r="K8404" t="s">
        <v>17</v>
      </c>
      <c r="L8404">
        <v>2023</v>
      </c>
      <c r="M8404" t="s">
        <v>18</v>
      </c>
    </row>
    <row r="8405" spans="1:13" x14ac:dyDescent="0.25">
      <c r="A8405" s="1">
        <v>45009</v>
      </c>
      <c r="B8405" s="2">
        <v>0.55833333333333335</v>
      </c>
      <c r="C8405" t="s">
        <v>40</v>
      </c>
      <c r="D8405" t="s">
        <v>65</v>
      </c>
      <c r="E8405">
        <v>3</v>
      </c>
      <c r="F8405">
        <v>6</v>
      </c>
      <c r="G8405" t="s">
        <v>15</v>
      </c>
      <c r="H8405" t="s">
        <v>221</v>
      </c>
      <c r="I8405">
        <v>5511</v>
      </c>
      <c r="J8405" t="s">
        <v>16</v>
      </c>
      <c r="K8405" t="s">
        <v>17</v>
      </c>
      <c r="L8405">
        <v>2023</v>
      </c>
      <c r="M8405" t="s">
        <v>18</v>
      </c>
    </row>
    <row r="8406" spans="1:13" x14ac:dyDescent="0.25">
      <c r="A8406" s="1">
        <v>45009</v>
      </c>
      <c r="B8406" s="2">
        <v>0.57708333333333328</v>
      </c>
      <c r="C8406" t="s">
        <v>40</v>
      </c>
      <c r="D8406" t="s">
        <v>64</v>
      </c>
      <c r="E8406">
        <v>0</v>
      </c>
      <c r="F8406">
        <v>0</v>
      </c>
      <c r="G8406" t="s">
        <v>32</v>
      </c>
      <c r="H8406" t="s">
        <v>223</v>
      </c>
      <c r="I8406">
        <v>5079</v>
      </c>
      <c r="J8406" t="s">
        <v>16</v>
      </c>
      <c r="K8406" t="s">
        <v>17</v>
      </c>
      <c r="L8406">
        <v>2023</v>
      </c>
      <c r="M8406" t="s">
        <v>18</v>
      </c>
    </row>
    <row r="8407" spans="1:13" x14ac:dyDescent="0.25">
      <c r="A8407" s="1">
        <v>45009</v>
      </c>
      <c r="B8407" s="2">
        <v>0.69027777777777777</v>
      </c>
      <c r="C8407" t="s">
        <v>40</v>
      </c>
      <c r="D8407" t="s">
        <v>64</v>
      </c>
      <c r="E8407">
        <v>23</v>
      </c>
      <c r="F8407">
        <v>26</v>
      </c>
      <c r="G8407" t="s">
        <v>32</v>
      </c>
      <c r="H8407" t="s">
        <v>223</v>
      </c>
      <c r="I8407">
        <v>5303</v>
      </c>
      <c r="J8407" t="s">
        <v>16</v>
      </c>
      <c r="K8407" t="s">
        <v>17</v>
      </c>
      <c r="L8407">
        <v>2023</v>
      </c>
      <c r="M8407" t="s">
        <v>18</v>
      </c>
    </row>
    <row r="8408" spans="1:13" x14ac:dyDescent="0.25">
      <c r="A8408" s="1">
        <v>45009</v>
      </c>
      <c r="B8408" s="2">
        <v>0.72152777777777777</v>
      </c>
      <c r="C8408" t="s">
        <v>40</v>
      </c>
      <c r="D8408" t="s">
        <v>34</v>
      </c>
      <c r="E8408">
        <v>0</v>
      </c>
      <c r="F8408">
        <v>0</v>
      </c>
      <c r="G8408" t="s">
        <v>23</v>
      </c>
      <c r="H8408" t="s">
        <v>221</v>
      </c>
      <c r="I8408">
        <v>5601</v>
      </c>
      <c r="J8408" t="s">
        <v>16</v>
      </c>
      <c r="K8408" t="s">
        <v>17</v>
      </c>
      <c r="L8408">
        <v>2023</v>
      </c>
      <c r="M8408" t="s">
        <v>18</v>
      </c>
    </row>
    <row r="8409" spans="1:13" x14ac:dyDescent="0.25">
      <c r="A8409" s="1">
        <v>45009</v>
      </c>
      <c r="B8409" s="2">
        <v>0.76111111111111107</v>
      </c>
      <c r="C8409" t="s">
        <v>40</v>
      </c>
      <c r="D8409" t="s">
        <v>93</v>
      </c>
      <c r="E8409">
        <v>0</v>
      </c>
      <c r="F8409">
        <v>0</v>
      </c>
      <c r="G8409" t="s">
        <v>32</v>
      </c>
      <c r="H8409" t="s">
        <v>223</v>
      </c>
      <c r="I8409">
        <v>5275</v>
      </c>
      <c r="J8409" t="s">
        <v>16</v>
      </c>
      <c r="K8409" t="s">
        <v>17</v>
      </c>
      <c r="L8409">
        <v>2023</v>
      </c>
      <c r="M8409" t="s">
        <v>18</v>
      </c>
    </row>
    <row r="8410" spans="1:13" x14ac:dyDescent="0.25">
      <c r="A8410" s="1">
        <v>45009</v>
      </c>
      <c r="B8410" s="2">
        <v>0.84722222222222221</v>
      </c>
      <c r="C8410" t="s">
        <v>40</v>
      </c>
      <c r="D8410" t="s">
        <v>37</v>
      </c>
      <c r="E8410">
        <v>6</v>
      </c>
      <c r="F8410">
        <v>10</v>
      </c>
      <c r="G8410" t="s">
        <v>32</v>
      </c>
      <c r="H8410" t="s">
        <v>223</v>
      </c>
      <c r="I8410">
        <v>5234</v>
      </c>
      <c r="J8410" t="s">
        <v>16</v>
      </c>
      <c r="K8410" t="s">
        <v>17</v>
      </c>
      <c r="L8410">
        <v>2023</v>
      </c>
      <c r="M8410" t="s">
        <v>18</v>
      </c>
    </row>
    <row r="8411" spans="1:13" x14ac:dyDescent="0.25">
      <c r="A8411" s="1">
        <v>45009</v>
      </c>
      <c r="B8411" s="2">
        <v>0.91388888888888886</v>
      </c>
      <c r="C8411" t="s">
        <v>40</v>
      </c>
      <c r="D8411" t="s">
        <v>71</v>
      </c>
      <c r="E8411">
        <v>19</v>
      </c>
      <c r="F8411">
        <v>23</v>
      </c>
      <c r="G8411" t="s">
        <v>20</v>
      </c>
      <c r="H8411" t="s">
        <v>223</v>
      </c>
      <c r="I8411">
        <v>5353</v>
      </c>
      <c r="J8411" t="s">
        <v>16</v>
      </c>
      <c r="K8411" t="s">
        <v>17</v>
      </c>
      <c r="L8411">
        <v>2023</v>
      </c>
      <c r="M8411" t="s">
        <v>18</v>
      </c>
    </row>
    <row r="8412" spans="1:13" x14ac:dyDescent="0.25">
      <c r="A8412" s="1">
        <v>45009</v>
      </c>
      <c r="B8412" s="2">
        <v>0.91388888888888886</v>
      </c>
      <c r="C8412" t="s">
        <v>40</v>
      </c>
      <c r="D8412" t="s">
        <v>65</v>
      </c>
      <c r="E8412">
        <v>19</v>
      </c>
      <c r="F8412">
        <v>23</v>
      </c>
      <c r="G8412" t="s">
        <v>23</v>
      </c>
      <c r="H8412" t="s">
        <v>221</v>
      </c>
      <c r="I8412">
        <v>6051</v>
      </c>
      <c r="J8412" t="s">
        <v>16</v>
      </c>
      <c r="K8412" t="s">
        <v>17</v>
      </c>
      <c r="L8412">
        <v>2023</v>
      </c>
      <c r="M8412" t="s">
        <v>18</v>
      </c>
    </row>
    <row r="8413" spans="1:13" x14ac:dyDescent="0.25">
      <c r="A8413" s="1">
        <v>45009</v>
      </c>
      <c r="B8413" s="2">
        <v>2.0833333333333333E-3</v>
      </c>
      <c r="C8413" t="s">
        <v>40</v>
      </c>
      <c r="D8413" t="s">
        <v>70</v>
      </c>
      <c r="E8413">
        <v>13</v>
      </c>
      <c r="F8413">
        <v>17</v>
      </c>
      <c r="G8413" t="s">
        <v>32</v>
      </c>
      <c r="H8413" t="s">
        <v>223</v>
      </c>
      <c r="I8413">
        <v>5043</v>
      </c>
      <c r="J8413" t="s">
        <v>16</v>
      </c>
      <c r="K8413" t="s">
        <v>17</v>
      </c>
      <c r="L8413">
        <v>2023</v>
      </c>
      <c r="M8413" t="s">
        <v>18</v>
      </c>
    </row>
    <row r="8414" spans="1:13" x14ac:dyDescent="0.25">
      <c r="A8414" s="1">
        <v>45009</v>
      </c>
      <c r="B8414" s="2">
        <v>0.79027777777777775</v>
      </c>
      <c r="C8414" t="s">
        <v>40</v>
      </c>
      <c r="D8414" t="s">
        <v>72</v>
      </c>
      <c r="E8414">
        <v>4</v>
      </c>
      <c r="F8414">
        <v>9</v>
      </c>
      <c r="G8414" t="s">
        <v>32</v>
      </c>
      <c r="H8414" t="s">
        <v>222</v>
      </c>
      <c r="I8414">
        <v>6181</v>
      </c>
      <c r="J8414" t="s">
        <v>91</v>
      </c>
      <c r="K8414" t="s">
        <v>92</v>
      </c>
      <c r="L8414">
        <v>2023</v>
      </c>
      <c r="M8414" t="s">
        <v>18</v>
      </c>
    </row>
    <row r="8415" spans="1:13" x14ac:dyDescent="0.25">
      <c r="A8415" s="1">
        <v>45010</v>
      </c>
      <c r="B8415" s="2">
        <v>0.2722222222222222</v>
      </c>
      <c r="C8415" t="s">
        <v>50</v>
      </c>
      <c r="D8415" t="s">
        <v>84</v>
      </c>
      <c r="E8415">
        <v>4</v>
      </c>
      <c r="F8415">
        <v>10</v>
      </c>
      <c r="G8415" t="s">
        <v>23</v>
      </c>
      <c r="H8415" t="s">
        <v>221</v>
      </c>
      <c r="I8415">
        <v>5921</v>
      </c>
      <c r="J8415" t="s">
        <v>16</v>
      </c>
      <c r="K8415" t="s">
        <v>17</v>
      </c>
      <c r="L8415">
        <v>2023</v>
      </c>
      <c r="M8415" t="s">
        <v>18</v>
      </c>
    </row>
    <row r="8416" spans="1:13" x14ac:dyDescent="0.25">
      <c r="A8416" s="1">
        <v>45010</v>
      </c>
      <c r="B8416" s="2">
        <v>0.6791666666666667</v>
      </c>
      <c r="C8416" t="s">
        <v>50</v>
      </c>
      <c r="D8416" t="s">
        <v>84</v>
      </c>
      <c r="E8416">
        <v>6</v>
      </c>
      <c r="F8416">
        <v>10</v>
      </c>
      <c r="G8416" t="s">
        <v>23</v>
      </c>
      <c r="H8416" t="s">
        <v>221</v>
      </c>
      <c r="I8416">
        <v>5751</v>
      </c>
      <c r="J8416" t="s">
        <v>16</v>
      </c>
      <c r="K8416" t="s">
        <v>17</v>
      </c>
      <c r="L8416">
        <v>2023</v>
      </c>
      <c r="M8416" t="s">
        <v>18</v>
      </c>
    </row>
    <row r="8417" spans="1:13" x14ac:dyDescent="0.25">
      <c r="A8417" s="1">
        <v>45010</v>
      </c>
      <c r="B8417" s="2">
        <v>0.77986111111111112</v>
      </c>
      <c r="C8417" t="s">
        <v>50</v>
      </c>
      <c r="D8417" t="s">
        <v>48</v>
      </c>
      <c r="E8417">
        <v>6</v>
      </c>
      <c r="F8417">
        <v>10</v>
      </c>
      <c r="G8417" t="s">
        <v>23</v>
      </c>
      <c r="H8417" t="s">
        <v>221</v>
      </c>
      <c r="I8417">
        <v>5796</v>
      </c>
      <c r="J8417" t="s">
        <v>16</v>
      </c>
      <c r="K8417" t="s">
        <v>17</v>
      </c>
      <c r="L8417">
        <v>2023</v>
      </c>
      <c r="M8417" t="s">
        <v>18</v>
      </c>
    </row>
    <row r="8418" spans="1:13" x14ac:dyDescent="0.25">
      <c r="A8418" s="1">
        <v>45010</v>
      </c>
      <c r="B8418" s="2">
        <v>0.80347222222222225</v>
      </c>
      <c r="C8418" t="s">
        <v>50</v>
      </c>
      <c r="D8418" t="s">
        <v>69</v>
      </c>
      <c r="E8418">
        <v>3</v>
      </c>
      <c r="F8418">
        <v>8</v>
      </c>
      <c r="G8418" t="s">
        <v>20</v>
      </c>
      <c r="H8418" t="s">
        <v>223</v>
      </c>
      <c r="I8418">
        <v>5173</v>
      </c>
      <c r="J8418" t="s">
        <v>16</v>
      </c>
      <c r="K8418" t="s">
        <v>17</v>
      </c>
      <c r="L8418">
        <v>2023</v>
      </c>
      <c r="M8418" t="s">
        <v>18</v>
      </c>
    </row>
    <row r="8419" spans="1:13" x14ac:dyDescent="0.25">
      <c r="A8419" s="1">
        <v>45010</v>
      </c>
      <c r="B8419" s="2">
        <v>0.87222222222222223</v>
      </c>
      <c r="C8419" t="s">
        <v>50</v>
      </c>
      <c r="D8419" t="s">
        <v>82</v>
      </c>
      <c r="E8419">
        <v>0</v>
      </c>
      <c r="F8419">
        <v>0</v>
      </c>
      <c r="G8419" t="s">
        <v>32</v>
      </c>
      <c r="H8419" t="s">
        <v>223</v>
      </c>
      <c r="I8419">
        <v>5313</v>
      </c>
      <c r="J8419" t="s">
        <v>55</v>
      </c>
      <c r="K8419" t="s">
        <v>56</v>
      </c>
      <c r="L8419">
        <v>2023</v>
      </c>
      <c r="M8419" t="s">
        <v>18</v>
      </c>
    </row>
    <row r="8420" spans="1:13" x14ac:dyDescent="0.25">
      <c r="A8420" s="1">
        <v>45011</v>
      </c>
      <c r="B8420" s="2">
        <v>0.83333333333333337</v>
      </c>
      <c r="C8420" t="s">
        <v>53</v>
      </c>
      <c r="D8420" t="s">
        <v>76</v>
      </c>
      <c r="E8420">
        <v>0</v>
      </c>
      <c r="F8420">
        <v>0</v>
      </c>
      <c r="G8420" t="s">
        <v>32</v>
      </c>
      <c r="H8420" t="s">
        <v>223</v>
      </c>
      <c r="I8420">
        <v>5070</v>
      </c>
      <c r="J8420" t="s">
        <v>16</v>
      </c>
      <c r="K8420" t="s">
        <v>17</v>
      </c>
      <c r="L8420">
        <v>2023</v>
      </c>
      <c r="M8420" t="s">
        <v>18</v>
      </c>
    </row>
    <row r="8421" spans="1:13" x14ac:dyDescent="0.25">
      <c r="A8421" s="1">
        <v>45011</v>
      </c>
      <c r="B8421" s="2">
        <v>0.88541666666666663</v>
      </c>
      <c r="C8421" t="s">
        <v>53</v>
      </c>
      <c r="D8421" t="s">
        <v>19</v>
      </c>
      <c r="E8421">
        <v>5</v>
      </c>
      <c r="F8421">
        <v>11</v>
      </c>
      <c r="G8421" t="s">
        <v>32</v>
      </c>
      <c r="H8421" t="s">
        <v>223</v>
      </c>
      <c r="I8421">
        <v>5189</v>
      </c>
      <c r="J8421" t="s">
        <v>16</v>
      </c>
      <c r="K8421" t="s">
        <v>17</v>
      </c>
      <c r="L8421">
        <v>2023</v>
      </c>
      <c r="M8421" t="s">
        <v>18</v>
      </c>
    </row>
    <row r="8422" spans="1:13" x14ac:dyDescent="0.25">
      <c r="A8422" s="1">
        <v>45011</v>
      </c>
      <c r="B8422" s="2">
        <v>1.2500000000000001E-2</v>
      </c>
      <c r="C8422" t="s">
        <v>53</v>
      </c>
      <c r="D8422" t="s">
        <v>129</v>
      </c>
      <c r="E8422">
        <v>5</v>
      </c>
      <c r="F8422">
        <v>11</v>
      </c>
      <c r="G8422" t="s">
        <v>15</v>
      </c>
      <c r="H8422" t="s">
        <v>221</v>
      </c>
      <c r="I8422">
        <v>6056</v>
      </c>
      <c r="J8422" t="s">
        <v>16</v>
      </c>
      <c r="K8422" t="s">
        <v>17</v>
      </c>
      <c r="L8422">
        <v>2023</v>
      </c>
      <c r="M8422" t="s">
        <v>18</v>
      </c>
    </row>
    <row r="8423" spans="1:13" x14ac:dyDescent="0.25">
      <c r="A8423" s="1">
        <v>45012</v>
      </c>
      <c r="B8423" s="2">
        <v>0.3576388888888889</v>
      </c>
      <c r="C8423" t="s">
        <v>13</v>
      </c>
      <c r="D8423" t="s">
        <v>54</v>
      </c>
      <c r="E8423">
        <v>6</v>
      </c>
      <c r="F8423">
        <v>9</v>
      </c>
      <c r="G8423" t="s">
        <v>15</v>
      </c>
      <c r="H8423" t="s">
        <v>221</v>
      </c>
      <c r="I8423">
        <v>6056</v>
      </c>
      <c r="J8423" t="s">
        <v>16</v>
      </c>
      <c r="K8423" t="s">
        <v>17</v>
      </c>
      <c r="L8423">
        <v>2023</v>
      </c>
      <c r="M8423" t="s">
        <v>18</v>
      </c>
    </row>
    <row r="8424" spans="1:13" x14ac:dyDescent="0.25">
      <c r="A8424" s="1">
        <v>45012</v>
      </c>
      <c r="B8424" s="2">
        <v>0.3659722222222222</v>
      </c>
      <c r="C8424" t="s">
        <v>13</v>
      </c>
      <c r="D8424" t="s">
        <v>84</v>
      </c>
      <c r="E8424">
        <v>8</v>
      </c>
      <c r="F8424">
        <v>10</v>
      </c>
      <c r="G8424" t="s">
        <v>23</v>
      </c>
      <c r="H8424" t="s">
        <v>221</v>
      </c>
      <c r="I8424">
        <v>6096</v>
      </c>
      <c r="J8424" t="s">
        <v>16</v>
      </c>
      <c r="K8424" t="s">
        <v>17</v>
      </c>
      <c r="L8424">
        <v>2023</v>
      </c>
      <c r="M8424" t="s">
        <v>18</v>
      </c>
    </row>
    <row r="8425" spans="1:13" x14ac:dyDescent="0.25">
      <c r="A8425" s="1">
        <v>45012</v>
      </c>
      <c r="B8425" s="2">
        <v>0.36736111111111114</v>
      </c>
      <c r="C8425" t="s">
        <v>13</v>
      </c>
      <c r="D8425" t="s">
        <v>31</v>
      </c>
      <c r="E8425">
        <v>18</v>
      </c>
      <c r="F8425">
        <v>20</v>
      </c>
      <c r="G8425" t="s">
        <v>20</v>
      </c>
      <c r="H8425" t="s">
        <v>223</v>
      </c>
      <c r="I8425">
        <v>5282</v>
      </c>
      <c r="J8425" t="s">
        <v>16</v>
      </c>
      <c r="K8425" t="s">
        <v>17</v>
      </c>
      <c r="L8425">
        <v>2023</v>
      </c>
      <c r="M8425" t="s">
        <v>18</v>
      </c>
    </row>
    <row r="8426" spans="1:13" x14ac:dyDescent="0.25">
      <c r="A8426" s="1">
        <v>45012</v>
      </c>
      <c r="B8426" s="2">
        <v>0.45694444444444443</v>
      </c>
      <c r="C8426" t="s">
        <v>13</v>
      </c>
      <c r="D8426" t="s">
        <v>70</v>
      </c>
      <c r="E8426">
        <v>13</v>
      </c>
      <c r="F8426">
        <v>17</v>
      </c>
      <c r="G8426" t="s">
        <v>20</v>
      </c>
      <c r="H8426" t="s">
        <v>223</v>
      </c>
      <c r="I8426">
        <v>5235</v>
      </c>
      <c r="J8426" t="s">
        <v>16</v>
      </c>
      <c r="K8426" t="s">
        <v>17</v>
      </c>
      <c r="L8426">
        <v>2023</v>
      </c>
      <c r="M8426" t="s">
        <v>18</v>
      </c>
    </row>
    <row r="8427" spans="1:13" x14ac:dyDescent="0.25">
      <c r="A8427" s="1">
        <v>45012</v>
      </c>
      <c r="B8427" s="2">
        <v>0.58263888888888893</v>
      </c>
      <c r="C8427" t="s">
        <v>13</v>
      </c>
      <c r="D8427" t="s">
        <v>37</v>
      </c>
      <c r="E8427">
        <v>4</v>
      </c>
      <c r="F8427">
        <v>8</v>
      </c>
      <c r="G8427" t="s">
        <v>20</v>
      </c>
      <c r="H8427" t="s">
        <v>223</v>
      </c>
      <c r="I8427">
        <v>5095</v>
      </c>
      <c r="J8427" t="s">
        <v>16</v>
      </c>
      <c r="K8427" t="s">
        <v>17</v>
      </c>
      <c r="L8427">
        <v>2023</v>
      </c>
      <c r="M8427" t="s">
        <v>18</v>
      </c>
    </row>
    <row r="8428" spans="1:13" x14ac:dyDescent="0.25">
      <c r="A8428" s="1">
        <v>45012</v>
      </c>
      <c r="B8428" s="2">
        <v>0.83611111111111114</v>
      </c>
      <c r="C8428" t="s">
        <v>13</v>
      </c>
      <c r="D8428" t="s">
        <v>80</v>
      </c>
      <c r="E8428">
        <v>6</v>
      </c>
      <c r="F8428">
        <v>11</v>
      </c>
      <c r="G8428" t="s">
        <v>32</v>
      </c>
      <c r="H8428" t="s">
        <v>223</v>
      </c>
      <c r="I8428">
        <v>5145</v>
      </c>
      <c r="J8428" t="s">
        <v>16</v>
      </c>
      <c r="K8428" t="s">
        <v>17</v>
      </c>
      <c r="L8428">
        <v>2023</v>
      </c>
      <c r="M8428" t="s">
        <v>18</v>
      </c>
    </row>
    <row r="8429" spans="1:13" x14ac:dyDescent="0.25">
      <c r="A8429" s="1">
        <v>45012</v>
      </c>
      <c r="B8429" s="2">
        <v>0.86041666666666672</v>
      </c>
      <c r="C8429" t="s">
        <v>13</v>
      </c>
      <c r="D8429" t="s">
        <v>67</v>
      </c>
      <c r="E8429">
        <v>0</v>
      </c>
      <c r="F8429">
        <v>0</v>
      </c>
      <c r="G8429" t="s">
        <v>15</v>
      </c>
      <c r="H8429" t="s">
        <v>221</v>
      </c>
      <c r="I8429">
        <v>5711</v>
      </c>
      <c r="J8429" t="s">
        <v>45</v>
      </c>
      <c r="K8429" t="s">
        <v>46</v>
      </c>
      <c r="L8429">
        <v>2023</v>
      </c>
      <c r="M8429" t="s">
        <v>18</v>
      </c>
    </row>
    <row r="8430" spans="1:13" x14ac:dyDescent="0.25">
      <c r="A8430" s="1">
        <v>45012</v>
      </c>
      <c r="B8430" s="2">
        <v>0.90972222222222221</v>
      </c>
      <c r="C8430" t="s">
        <v>13</v>
      </c>
      <c r="D8430" t="s">
        <v>34</v>
      </c>
      <c r="E8430">
        <v>0</v>
      </c>
      <c r="F8430">
        <v>0</v>
      </c>
      <c r="G8430" t="s">
        <v>15</v>
      </c>
      <c r="H8430" t="s">
        <v>221</v>
      </c>
      <c r="I8430">
        <v>5431</v>
      </c>
      <c r="J8430" t="s">
        <v>16</v>
      </c>
      <c r="K8430" t="s">
        <v>17</v>
      </c>
      <c r="L8430">
        <v>2023</v>
      </c>
      <c r="M8430" t="s">
        <v>18</v>
      </c>
    </row>
    <row r="8431" spans="1:13" x14ac:dyDescent="0.25">
      <c r="A8431" s="1">
        <v>45012</v>
      </c>
      <c r="B8431" s="2">
        <v>0.92083333333333328</v>
      </c>
      <c r="C8431" t="s">
        <v>13</v>
      </c>
      <c r="D8431" t="s">
        <v>86</v>
      </c>
      <c r="E8431">
        <v>0</v>
      </c>
      <c r="F8431">
        <v>0</v>
      </c>
      <c r="G8431" t="s">
        <v>32</v>
      </c>
      <c r="H8431" t="s">
        <v>223</v>
      </c>
      <c r="I8431">
        <v>5173</v>
      </c>
      <c r="J8431" t="s">
        <v>16</v>
      </c>
      <c r="K8431" t="s">
        <v>17</v>
      </c>
      <c r="L8431">
        <v>2023</v>
      </c>
      <c r="M8431" t="s">
        <v>18</v>
      </c>
    </row>
    <row r="8432" spans="1:13" x14ac:dyDescent="0.25">
      <c r="A8432" s="1">
        <v>45012</v>
      </c>
      <c r="B8432" s="2">
        <v>0.95763888888888893</v>
      </c>
      <c r="C8432" t="s">
        <v>13</v>
      </c>
      <c r="D8432" t="s">
        <v>93</v>
      </c>
      <c r="E8432">
        <v>3</v>
      </c>
      <c r="F8432">
        <v>11</v>
      </c>
      <c r="G8432" t="s">
        <v>20</v>
      </c>
      <c r="H8432" t="s">
        <v>223</v>
      </c>
      <c r="I8432">
        <v>5162</v>
      </c>
      <c r="J8432" t="s">
        <v>16</v>
      </c>
      <c r="K8432" t="s">
        <v>17</v>
      </c>
      <c r="L8432">
        <v>2023</v>
      </c>
      <c r="M8432" t="s">
        <v>18</v>
      </c>
    </row>
    <row r="8433" spans="1:13" x14ac:dyDescent="0.25">
      <c r="A8433" s="1">
        <v>45012</v>
      </c>
      <c r="B8433" s="2">
        <v>0.96180555555555558</v>
      </c>
      <c r="C8433" t="s">
        <v>13</v>
      </c>
      <c r="D8433" t="s">
        <v>99</v>
      </c>
      <c r="E8433">
        <v>0</v>
      </c>
      <c r="F8433">
        <v>0</v>
      </c>
      <c r="G8433" t="s">
        <v>15</v>
      </c>
      <c r="H8433" t="s">
        <v>221</v>
      </c>
      <c r="I8433">
        <v>6066</v>
      </c>
      <c r="J8433" t="s">
        <v>100</v>
      </c>
      <c r="K8433" t="s">
        <v>101</v>
      </c>
      <c r="L8433">
        <v>2023</v>
      </c>
      <c r="M8433" t="s">
        <v>18</v>
      </c>
    </row>
    <row r="8434" spans="1:13" x14ac:dyDescent="0.25">
      <c r="A8434" s="1">
        <v>45012</v>
      </c>
      <c r="B8434" s="2">
        <v>0.96527777777777779</v>
      </c>
      <c r="C8434" t="s">
        <v>13</v>
      </c>
      <c r="D8434" t="s">
        <v>54</v>
      </c>
      <c r="E8434">
        <v>4</v>
      </c>
      <c r="F8434">
        <v>9</v>
      </c>
      <c r="G8434" t="s">
        <v>15</v>
      </c>
      <c r="H8434" t="s">
        <v>221</v>
      </c>
      <c r="I8434">
        <v>5436</v>
      </c>
      <c r="J8434" t="s">
        <v>16</v>
      </c>
      <c r="K8434" t="s">
        <v>17</v>
      </c>
      <c r="L8434">
        <v>2023</v>
      </c>
      <c r="M8434" t="s">
        <v>18</v>
      </c>
    </row>
    <row r="8435" spans="1:13" x14ac:dyDescent="0.25">
      <c r="A8435" s="1">
        <v>45012</v>
      </c>
      <c r="B8435" s="2">
        <v>0.99861111111111112</v>
      </c>
      <c r="C8435" t="s">
        <v>13</v>
      </c>
      <c r="D8435" t="s">
        <v>79</v>
      </c>
      <c r="E8435">
        <v>6</v>
      </c>
      <c r="F8435">
        <v>11</v>
      </c>
      <c r="G8435" t="s">
        <v>23</v>
      </c>
      <c r="H8435" t="s">
        <v>221</v>
      </c>
      <c r="I8435">
        <v>5796</v>
      </c>
      <c r="J8435" t="s">
        <v>16</v>
      </c>
      <c r="K8435" t="s">
        <v>17</v>
      </c>
      <c r="L8435">
        <v>2023</v>
      </c>
      <c r="M8435" t="s">
        <v>18</v>
      </c>
    </row>
    <row r="8436" spans="1:13" x14ac:dyDescent="0.25">
      <c r="A8436" s="1">
        <v>45012</v>
      </c>
      <c r="B8436" s="2">
        <v>5.4166666666666669E-2</v>
      </c>
      <c r="C8436" t="s">
        <v>13</v>
      </c>
      <c r="D8436" t="s">
        <v>75</v>
      </c>
      <c r="E8436">
        <v>0</v>
      </c>
      <c r="F8436">
        <v>0</v>
      </c>
      <c r="G8436" t="s">
        <v>15</v>
      </c>
      <c r="H8436" t="s">
        <v>221</v>
      </c>
      <c r="I8436">
        <v>5441</v>
      </c>
      <c r="J8436" t="s">
        <v>16</v>
      </c>
      <c r="K8436" t="s">
        <v>17</v>
      </c>
      <c r="L8436">
        <v>2023</v>
      </c>
      <c r="M8436" t="s">
        <v>18</v>
      </c>
    </row>
    <row r="8437" spans="1:13" x14ac:dyDescent="0.25">
      <c r="A8437" s="1">
        <v>45012</v>
      </c>
      <c r="B8437" s="2">
        <v>0.84166666666666667</v>
      </c>
      <c r="C8437" t="s">
        <v>13</v>
      </c>
      <c r="D8437" t="s">
        <v>72</v>
      </c>
      <c r="E8437">
        <v>5</v>
      </c>
      <c r="F8437">
        <v>12</v>
      </c>
      <c r="G8437" t="s">
        <v>32</v>
      </c>
      <c r="H8437" t="s">
        <v>222</v>
      </c>
      <c r="I8437">
        <v>5171</v>
      </c>
      <c r="J8437" t="s">
        <v>16</v>
      </c>
      <c r="K8437" t="s">
        <v>17</v>
      </c>
      <c r="L8437">
        <v>2023</v>
      </c>
      <c r="M8437" t="s">
        <v>18</v>
      </c>
    </row>
    <row r="8438" spans="1:13" x14ac:dyDescent="0.25">
      <c r="A8438" s="1">
        <v>45013</v>
      </c>
      <c r="B8438" s="2">
        <v>0.89236111111111116</v>
      </c>
      <c r="C8438" t="s">
        <v>21</v>
      </c>
      <c r="D8438" t="s">
        <v>60</v>
      </c>
      <c r="E8438">
        <v>31</v>
      </c>
      <c r="F8438">
        <v>37</v>
      </c>
      <c r="G8438" t="s">
        <v>23</v>
      </c>
      <c r="H8438" t="s">
        <v>224</v>
      </c>
      <c r="I8438">
        <v>3010</v>
      </c>
      <c r="J8438" t="s">
        <v>61</v>
      </c>
      <c r="K8438" t="s">
        <v>17</v>
      </c>
      <c r="L8438">
        <v>2023</v>
      </c>
      <c r="M8438" t="s">
        <v>18</v>
      </c>
    </row>
    <row r="8439" spans="1:13" x14ac:dyDescent="0.25">
      <c r="A8439" s="1">
        <v>45013</v>
      </c>
      <c r="B8439" s="2">
        <v>0.38541666666666669</v>
      </c>
      <c r="C8439" t="s">
        <v>21</v>
      </c>
      <c r="D8439" t="s">
        <v>26</v>
      </c>
      <c r="E8439">
        <v>4</v>
      </c>
      <c r="F8439">
        <v>6</v>
      </c>
      <c r="G8439" t="s">
        <v>20</v>
      </c>
      <c r="H8439" t="s">
        <v>223</v>
      </c>
      <c r="I8439">
        <v>5359</v>
      </c>
      <c r="J8439" t="s">
        <v>55</v>
      </c>
      <c r="K8439" t="s">
        <v>56</v>
      </c>
      <c r="L8439">
        <v>2023</v>
      </c>
      <c r="M8439" t="s">
        <v>18</v>
      </c>
    </row>
    <row r="8440" spans="1:13" x14ac:dyDescent="0.25">
      <c r="A8440" s="1">
        <v>45013</v>
      </c>
      <c r="B8440" s="2">
        <v>0.57499999999999996</v>
      </c>
      <c r="C8440" t="s">
        <v>21</v>
      </c>
      <c r="D8440" t="s">
        <v>70</v>
      </c>
      <c r="E8440">
        <v>4</v>
      </c>
      <c r="F8440">
        <v>8</v>
      </c>
      <c r="G8440" t="s">
        <v>20</v>
      </c>
      <c r="H8440" t="s">
        <v>223</v>
      </c>
      <c r="I8440">
        <v>5239</v>
      </c>
      <c r="J8440" t="s">
        <v>16</v>
      </c>
      <c r="K8440" t="s">
        <v>17</v>
      </c>
      <c r="L8440">
        <v>2023</v>
      </c>
      <c r="M8440" t="s">
        <v>18</v>
      </c>
    </row>
    <row r="8441" spans="1:13" x14ac:dyDescent="0.25">
      <c r="A8441" s="1">
        <v>45013</v>
      </c>
      <c r="B8441" s="2">
        <v>0.58125000000000004</v>
      </c>
      <c r="C8441" t="s">
        <v>21</v>
      </c>
      <c r="D8441" t="s">
        <v>51</v>
      </c>
      <c r="E8441">
        <v>7</v>
      </c>
      <c r="F8441">
        <v>11</v>
      </c>
      <c r="G8441" t="s">
        <v>20</v>
      </c>
      <c r="H8441" t="s">
        <v>223</v>
      </c>
      <c r="I8441">
        <v>5077</v>
      </c>
      <c r="J8441" t="s">
        <v>16</v>
      </c>
      <c r="K8441" t="s">
        <v>17</v>
      </c>
      <c r="L8441">
        <v>2023</v>
      </c>
      <c r="M8441" t="s">
        <v>18</v>
      </c>
    </row>
    <row r="8442" spans="1:13" x14ac:dyDescent="0.25">
      <c r="A8442" s="1">
        <v>45013</v>
      </c>
      <c r="B8442" s="2">
        <v>0.65555555555555556</v>
      </c>
      <c r="C8442" t="s">
        <v>21</v>
      </c>
      <c r="D8442" t="s">
        <v>108</v>
      </c>
      <c r="E8442">
        <v>0</v>
      </c>
      <c r="F8442">
        <v>0</v>
      </c>
      <c r="G8442" t="s">
        <v>15</v>
      </c>
      <c r="H8442" t="s">
        <v>221</v>
      </c>
      <c r="I8442">
        <v>5426</v>
      </c>
      <c r="J8442" t="s">
        <v>16</v>
      </c>
      <c r="K8442" t="s">
        <v>17</v>
      </c>
      <c r="L8442">
        <v>2023</v>
      </c>
      <c r="M8442" t="s">
        <v>18</v>
      </c>
    </row>
    <row r="8443" spans="1:13" x14ac:dyDescent="0.25">
      <c r="A8443" s="1">
        <v>45013</v>
      </c>
      <c r="B8443" s="2">
        <v>0.68472222222222223</v>
      </c>
      <c r="C8443" t="s">
        <v>21</v>
      </c>
      <c r="D8443" t="s">
        <v>96</v>
      </c>
      <c r="E8443">
        <v>0</v>
      </c>
      <c r="F8443">
        <v>0</v>
      </c>
      <c r="G8443" t="s">
        <v>32</v>
      </c>
      <c r="H8443" t="s">
        <v>223</v>
      </c>
      <c r="I8443">
        <v>5160</v>
      </c>
      <c r="J8443" t="s">
        <v>16</v>
      </c>
      <c r="K8443" t="s">
        <v>17</v>
      </c>
      <c r="L8443">
        <v>2023</v>
      </c>
      <c r="M8443" t="s">
        <v>18</v>
      </c>
    </row>
    <row r="8444" spans="1:13" x14ac:dyDescent="0.25">
      <c r="A8444" s="1">
        <v>45013</v>
      </c>
      <c r="B8444" s="2">
        <v>0.7319444444444444</v>
      </c>
      <c r="C8444" t="s">
        <v>21</v>
      </c>
      <c r="D8444" t="s">
        <v>64</v>
      </c>
      <c r="E8444">
        <v>0</v>
      </c>
      <c r="F8444">
        <v>0</v>
      </c>
      <c r="G8444" t="s">
        <v>32</v>
      </c>
      <c r="H8444" t="s">
        <v>223</v>
      </c>
      <c r="I8444">
        <v>5156</v>
      </c>
      <c r="J8444" t="s">
        <v>16</v>
      </c>
      <c r="K8444" t="s">
        <v>17</v>
      </c>
      <c r="L8444">
        <v>2023</v>
      </c>
      <c r="M8444" t="s">
        <v>18</v>
      </c>
    </row>
    <row r="8445" spans="1:13" x14ac:dyDescent="0.25">
      <c r="A8445" s="1">
        <v>45013</v>
      </c>
      <c r="B8445" s="2">
        <v>0.74236111111111114</v>
      </c>
      <c r="C8445" t="s">
        <v>21</v>
      </c>
      <c r="D8445" t="s">
        <v>97</v>
      </c>
      <c r="E8445">
        <v>4</v>
      </c>
      <c r="F8445">
        <v>7</v>
      </c>
      <c r="G8445" t="s">
        <v>20</v>
      </c>
      <c r="H8445" t="s">
        <v>223</v>
      </c>
      <c r="I8445">
        <v>5102</v>
      </c>
      <c r="J8445" t="s">
        <v>55</v>
      </c>
      <c r="K8445" t="s">
        <v>56</v>
      </c>
      <c r="L8445">
        <v>2023</v>
      </c>
      <c r="M8445" t="s">
        <v>18</v>
      </c>
    </row>
    <row r="8446" spans="1:13" x14ac:dyDescent="0.25">
      <c r="A8446" s="1">
        <v>45013</v>
      </c>
      <c r="B8446" s="2">
        <v>0.8881944444444444</v>
      </c>
      <c r="C8446" t="s">
        <v>21</v>
      </c>
      <c r="D8446" t="s">
        <v>86</v>
      </c>
      <c r="E8446">
        <v>36</v>
      </c>
      <c r="F8446">
        <v>44</v>
      </c>
      <c r="G8446" t="s">
        <v>20</v>
      </c>
      <c r="H8446" t="s">
        <v>223</v>
      </c>
      <c r="I8446">
        <v>5314</v>
      </c>
      <c r="J8446" t="s">
        <v>16</v>
      </c>
      <c r="K8446" t="s">
        <v>17</v>
      </c>
      <c r="L8446">
        <v>2023</v>
      </c>
      <c r="M8446" t="s">
        <v>18</v>
      </c>
    </row>
    <row r="8447" spans="1:13" x14ac:dyDescent="0.25">
      <c r="A8447" s="1">
        <v>45013</v>
      </c>
      <c r="B8447" s="2">
        <v>0.93125000000000002</v>
      </c>
      <c r="C8447" t="s">
        <v>21</v>
      </c>
      <c r="D8447" t="s">
        <v>98</v>
      </c>
      <c r="E8447">
        <v>8</v>
      </c>
      <c r="F8447">
        <v>16</v>
      </c>
      <c r="G8447" t="s">
        <v>32</v>
      </c>
      <c r="H8447" t="s">
        <v>223</v>
      </c>
      <c r="I8447">
        <v>5303</v>
      </c>
      <c r="J8447" t="s">
        <v>16</v>
      </c>
      <c r="K8447" t="s">
        <v>17</v>
      </c>
      <c r="L8447">
        <v>2023</v>
      </c>
      <c r="M8447" t="s">
        <v>18</v>
      </c>
    </row>
    <row r="8448" spans="1:13" x14ac:dyDescent="0.25">
      <c r="A8448" s="1">
        <v>45013</v>
      </c>
      <c r="B8448" s="2">
        <v>0.8256944444444444</v>
      </c>
      <c r="C8448" t="s">
        <v>21</v>
      </c>
      <c r="D8448" t="s">
        <v>26</v>
      </c>
      <c r="E8448">
        <v>8</v>
      </c>
      <c r="F8448">
        <v>13</v>
      </c>
      <c r="G8448" t="s">
        <v>20</v>
      </c>
      <c r="H8448" t="s">
        <v>222</v>
      </c>
      <c r="I8448">
        <v>5102</v>
      </c>
      <c r="J8448" t="s">
        <v>91</v>
      </c>
      <c r="K8448" t="s">
        <v>92</v>
      </c>
      <c r="L8448">
        <v>2023</v>
      </c>
      <c r="M8448" t="s">
        <v>18</v>
      </c>
    </row>
    <row r="8449" spans="1:13" x14ac:dyDescent="0.25">
      <c r="A8449" s="1">
        <v>45014</v>
      </c>
      <c r="B8449" s="2">
        <v>0.45416666666666666</v>
      </c>
      <c r="C8449" t="s">
        <v>25</v>
      </c>
      <c r="D8449" t="s">
        <v>65</v>
      </c>
      <c r="E8449">
        <v>0</v>
      </c>
      <c r="F8449">
        <v>0</v>
      </c>
      <c r="G8449" t="s">
        <v>15</v>
      </c>
      <c r="H8449" t="s">
        <v>221</v>
      </c>
      <c r="I8449">
        <v>5691</v>
      </c>
      <c r="J8449" t="s">
        <v>16</v>
      </c>
      <c r="K8449" t="s">
        <v>17</v>
      </c>
      <c r="L8449">
        <v>2023</v>
      </c>
      <c r="M8449" t="s">
        <v>18</v>
      </c>
    </row>
    <row r="8450" spans="1:13" x14ac:dyDescent="0.25">
      <c r="A8450" s="1">
        <v>45014</v>
      </c>
      <c r="B8450" s="2">
        <v>0.51527777777777772</v>
      </c>
      <c r="C8450" t="s">
        <v>25</v>
      </c>
      <c r="D8450" t="s">
        <v>65</v>
      </c>
      <c r="E8450">
        <v>3</v>
      </c>
      <c r="F8450">
        <v>6</v>
      </c>
      <c r="G8450" t="s">
        <v>23</v>
      </c>
      <c r="H8450" t="s">
        <v>221</v>
      </c>
      <c r="I8450">
        <v>5481</v>
      </c>
      <c r="J8450" t="s">
        <v>16</v>
      </c>
      <c r="K8450" t="s">
        <v>17</v>
      </c>
      <c r="L8450">
        <v>2023</v>
      </c>
      <c r="M8450" t="s">
        <v>18</v>
      </c>
    </row>
    <row r="8451" spans="1:13" x14ac:dyDescent="0.25">
      <c r="A8451" s="1">
        <v>45014</v>
      </c>
      <c r="B8451" s="2">
        <v>0.67083333333333328</v>
      </c>
      <c r="C8451" t="s">
        <v>25</v>
      </c>
      <c r="D8451" t="s">
        <v>96</v>
      </c>
      <c r="E8451">
        <v>31</v>
      </c>
      <c r="F8451">
        <v>34</v>
      </c>
      <c r="G8451" t="s">
        <v>32</v>
      </c>
      <c r="H8451" t="s">
        <v>223</v>
      </c>
      <c r="I8451">
        <v>5037</v>
      </c>
      <c r="J8451" t="s">
        <v>16</v>
      </c>
      <c r="K8451" t="s">
        <v>17</v>
      </c>
      <c r="L8451">
        <v>2023</v>
      </c>
      <c r="M8451" t="s">
        <v>18</v>
      </c>
    </row>
    <row r="8452" spans="1:13" x14ac:dyDescent="0.25">
      <c r="A8452" s="1">
        <v>45014</v>
      </c>
      <c r="B8452" s="2">
        <v>0.74027777777777781</v>
      </c>
      <c r="C8452" t="s">
        <v>25</v>
      </c>
      <c r="D8452" t="s">
        <v>81</v>
      </c>
      <c r="E8452">
        <v>14</v>
      </c>
      <c r="F8452">
        <v>17</v>
      </c>
      <c r="G8452" t="s">
        <v>20</v>
      </c>
      <c r="H8452" t="s">
        <v>223</v>
      </c>
      <c r="I8452">
        <v>5002</v>
      </c>
      <c r="J8452" t="s">
        <v>55</v>
      </c>
      <c r="K8452" t="s">
        <v>56</v>
      </c>
      <c r="L8452">
        <v>2023</v>
      </c>
      <c r="M8452" t="s">
        <v>18</v>
      </c>
    </row>
    <row r="8453" spans="1:13" x14ac:dyDescent="0.25">
      <c r="A8453" s="1">
        <v>45014</v>
      </c>
      <c r="B8453" s="2">
        <v>0.84305555555555556</v>
      </c>
      <c r="C8453" t="s">
        <v>25</v>
      </c>
      <c r="D8453" t="s">
        <v>112</v>
      </c>
      <c r="E8453">
        <v>6</v>
      </c>
      <c r="F8453">
        <v>9</v>
      </c>
      <c r="G8453" t="s">
        <v>15</v>
      </c>
      <c r="H8453" t="s">
        <v>221</v>
      </c>
      <c r="I8453">
        <v>5376</v>
      </c>
      <c r="J8453" t="s">
        <v>16</v>
      </c>
      <c r="K8453" t="s">
        <v>17</v>
      </c>
      <c r="L8453">
        <v>2023</v>
      </c>
      <c r="M8453" t="s">
        <v>18</v>
      </c>
    </row>
    <row r="8454" spans="1:13" x14ac:dyDescent="0.25">
      <c r="A8454" s="1">
        <v>45014</v>
      </c>
      <c r="B8454" s="2">
        <v>0.84375</v>
      </c>
      <c r="C8454" t="s">
        <v>25</v>
      </c>
      <c r="D8454" t="s">
        <v>63</v>
      </c>
      <c r="E8454">
        <v>0</v>
      </c>
      <c r="F8454">
        <v>0</v>
      </c>
      <c r="G8454" t="s">
        <v>23</v>
      </c>
      <c r="H8454" t="s">
        <v>221</v>
      </c>
      <c r="I8454">
        <v>5901</v>
      </c>
      <c r="J8454" t="s">
        <v>16</v>
      </c>
      <c r="K8454" t="s">
        <v>17</v>
      </c>
      <c r="L8454">
        <v>2023</v>
      </c>
      <c r="M8454" t="s">
        <v>18</v>
      </c>
    </row>
    <row r="8455" spans="1:13" x14ac:dyDescent="0.25">
      <c r="A8455" s="1">
        <v>45014</v>
      </c>
      <c r="B8455" s="2">
        <v>0.85347222222222219</v>
      </c>
      <c r="C8455" t="s">
        <v>25</v>
      </c>
      <c r="D8455" t="s">
        <v>48</v>
      </c>
      <c r="E8455">
        <v>0</v>
      </c>
      <c r="F8455">
        <v>0</v>
      </c>
      <c r="G8455" t="s">
        <v>20</v>
      </c>
      <c r="H8455" t="s">
        <v>221</v>
      </c>
      <c r="I8455">
        <v>5751</v>
      </c>
      <c r="J8455" t="s">
        <v>16</v>
      </c>
      <c r="K8455" t="s">
        <v>17</v>
      </c>
      <c r="L8455">
        <v>2023</v>
      </c>
      <c r="M8455" t="s">
        <v>18</v>
      </c>
    </row>
    <row r="8456" spans="1:13" x14ac:dyDescent="0.25">
      <c r="A8456" s="1">
        <v>45014</v>
      </c>
      <c r="B8456" s="2">
        <v>0.85486111111111107</v>
      </c>
      <c r="C8456" t="s">
        <v>25</v>
      </c>
      <c r="D8456" t="s">
        <v>104</v>
      </c>
      <c r="E8456">
        <v>0</v>
      </c>
      <c r="F8456">
        <v>0</v>
      </c>
      <c r="G8456" t="s">
        <v>23</v>
      </c>
      <c r="H8456" t="s">
        <v>221</v>
      </c>
      <c r="I8456">
        <v>5751</v>
      </c>
      <c r="J8456" t="s">
        <v>16</v>
      </c>
      <c r="K8456" t="s">
        <v>17</v>
      </c>
      <c r="L8456">
        <v>2023</v>
      </c>
      <c r="M8456" t="s">
        <v>18</v>
      </c>
    </row>
    <row r="8457" spans="1:13" x14ac:dyDescent="0.25">
      <c r="A8457" s="1">
        <v>45014</v>
      </c>
      <c r="B8457" s="2">
        <v>0.94791666666666663</v>
      </c>
      <c r="C8457" t="s">
        <v>25</v>
      </c>
      <c r="D8457" t="s">
        <v>31</v>
      </c>
      <c r="E8457">
        <v>0</v>
      </c>
      <c r="F8457">
        <v>0</v>
      </c>
      <c r="G8457" t="s">
        <v>20</v>
      </c>
      <c r="H8457" t="s">
        <v>223</v>
      </c>
      <c r="I8457">
        <v>5042</v>
      </c>
      <c r="J8457" t="s">
        <v>16</v>
      </c>
      <c r="K8457" t="s">
        <v>17</v>
      </c>
      <c r="L8457">
        <v>2023</v>
      </c>
      <c r="M8457" t="s">
        <v>18</v>
      </c>
    </row>
    <row r="8458" spans="1:13" x14ac:dyDescent="0.25">
      <c r="A8458" s="1">
        <v>45014</v>
      </c>
      <c r="B8458" s="2">
        <v>0.69236111111111109</v>
      </c>
      <c r="C8458" t="s">
        <v>25</v>
      </c>
      <c r="D8458" t="s">
        <v>110</v>
      </c>
      <c r="E8458">
        <v>16</v>
      </c>
      <c r="F8458">
        <v>23</v>
      </c>
      <c r="G8458" t="s">
        <v>20</v>
      </c>
      <c r="H8458" t="s">
        <v>222</v>
      </c>
      <c r="I8458">
        <v>6186</v>
      </c>
      <c r="J8458" t="s">
        <v>16</v>
      </c>
      <c r="K8458" t="s">
        <v>17</v>
      </c>
      <c r="L8458">
        <v>2023</v>
      </c>
      <c r="M8458" t="s">
        <v>18</v>
      </c>
    </row>
    <row r="8459" spans="1:13" x14ac:dyDescent="0.25">
      <c r="A8459" s="1">
        <v>45015</v>
      </c>
      <c r="B8459" s="2">
        <v>0.43680555555555556</v>
      </c>
      <c r="C8459" t="s">
        <v>33</v>
      </c>
      <c r="D8459" t="s">
        <v>97</v>
      </c>
      <c r="E8459">
        <v>0</v>
      </c>
      <c r="F8459">
        <v>0</v>
      </c>
      <c r="G8459" t="s">
        <v>20</v>
      </c>
      <c r="H8459" t="s">
        <v>223</v>
      </c>
      <c r="I8459">
        <v>5211</v>
      </c>
      <c r="J8459" t="s">
        <v>16</v>
      </c>
      <c r="K8459" t="s">
        <v>17</v>
      </c>
      <c r="L8459">
        <v>2023</v>
      </c>
      <c r="M8459" t="s">
        <v>18</v>
      </c>
    </row>
    <row r="8460" spans="1:13" x14ac:dyDescent="0.25">
      <c r="A8460" s="1">
        <v>45015</v>
      </c>
      <c r="B8460" s="2">
        <v>0.67222222222222228</v>
      </c>
      <c r="C8460" t="s">
        <v>33</v>
      </c>
      <c r="D8460" t="s">
        <v>82</v>
      </c>
      <c r="E8460">
        <v>9</v>
      </c>
      <c r="F8460">
        <v>12</v>
      </c>
      <c r="G8460" t="s">
        <v>20</v>
      </c>
      <c r="H8460" t="s">
        <v>223</v>
      </c>
      <c r="I8460">
        <v>5052</v>
      </c>
      <c r="J8460" t="s">
        <v>16</v>
      </c>
      <c r="K8460" t="s">
        <v>17</v>
      </c>
      <c r="L8460">
        <v>2023</v>
      </c>
      <c r="M8460" t="s">
        <v>18</v>
      </c>
    </row>
    <row r="8461" spans="1:13" x14ac:dyDescent="0.25">
      <c r="A8461" s="1">
        <v>45015</v>
      </c>
      <c r="B8461" s="2">
        <v>0.69652777777777775</v>
      </c>
      <c r="C8461" t="s">
        <v>33</v>
      </c>
      <c r="D8461" t="s">
        <v>64</v>
      </c>
      <c r="E8461">
        <v>4</v>
      </c>
      <c r="F8461">
        <v>7</v>
      </c>
      <c r="G8461" t="s">
        <v>32</v>
      </c>
      <c r="H8461" t="s">
        <v>223</v>
      </c>
      <c r="I8461">
        <v>5110</v>
      </c>
      <c r="J8461" t="s">
        <v>16</v>
      </c>
      <c r="K8461" t="s">
        <v>17</v>
      </c>
      <c r="L8461">
        <v>2023</v>
      </c>
      <c r="M8461" t="s">
        <v>18</v>
      </c>
    </row>
    <row r="8462" spans="1:13" x14ac:dyDescent="0.25">
      <c r="A8462" s="1">
        <v>45015</v>
      </c>
      <c r="B8462" s="2">
        <v>0.71458333333333335</v>
      </c>
      <c r="C8462" t="s">
        <v>33</v>
      </c>
      <c r="D8462" t="s">
        <v>31</v>
      </c>
      <c r="E8462">
        <v>6</v>
      </c>
      <c r="F8462">
        <v>9</v>
      </c>
      <c r="G8462" t="s">
        <v>20</v>
      </c>
      <c r="H8462" t="s">
        <v>223</v>
      </c>
      <c r="I8462">
        <v>5150</v>
      </c>
      <c r="J8462" t="s">
        <v>16</v>
      </c>
      <c r="K8462" t="s">
        <v>17</v>
      </c>
      <c r="L8462">
        <v>2023</v>
      </c>
      <c r="M8462" t="s">
        <v>18</v>
      </c>
    </row>
    <row r="8463" spans="1:13" x14ac:dyDescent="0.25">
      <c r="A8463" s="1">
        <v>45015</v>
      </c>
      <c r="B8463" s="2">
        <v>0.74652777777777779</v>
      </c>
      <c r="C8463" t="s">
        <v>33</v>
      </c>
      <c r="D8463" t="s">
        <v>83</v>
      </c>
      <c r="E8463">
        <v>5</v>
      </c>
      <c r="F8463">
        <v>7</v>
      </c>
      <c r="G8463" t="s">
        <v>23</v>
      </c>
      <c r="H8463" t="s">
        <v>221</v>
      </c>
      <c r="I8463">
        <v>6016</v>
      </c>
      <c r="J8463" t="s">
        <v>16</v>
      </c>
      <c r="K8463" t="s">
        <v>17</v>
      </c>
      <c r="L8463">
        <v>2023</v>
      </c>
      <c r="M8463" t="s">
        <v>18</v>
      </c>
    </row>
    <row r="8464" spans="1:13" x14ac:dyDescent="0.25">
      <c r="A8464" s="1">
        <v>45015</v>
      </c>
      <c r="B8464" s="2">
        <v>0.75208333333333333</v>
      </c>
      <c r="C8464" t="s">
        <v>33</v>
      </c>
      <c r="D8464" t="s">
        <v>63</v>
      </c>
      <c r="E8464">
        <v>3</v>
      </c>
      <c r="F8464">
        <v>6</v>
      </c>
      <c r="G8464" t="s">
        <v>23</v>
      </c>
      <c r="H8464" t="s">
        <v>221</v>
      </c>
      <c r="I8464">
        <v>5861</v>
      </c>
      <c r="J8464" t="s">
        <v>16</v>
      </c>
      <c r="K8464" t="s">
        <v>17</v>
      </c>
      <c r="L8464">
        <v>2023</v>
      </c>
      <c r="M8464" t="s">
        <v>18</v>
      </c>
    </row>
    <row r="8465" spans="1:13" x14ac:dyDescent="0.25">
      <c r="A8465" s="1">
        <v>45015</v>
      </c>
      <c r="B8465" s="2">
        <v>0.83472222222222225</v>
      </c>
      <c r="C8465" t="s">
        <v>33</v>
      </c>
      <c r="D8465" t="s">
        <v>85</v>
      </c>
      <c r="E8465">
        <v>0</v>
      </c>
      <c r="F8465">
        <v>0</v>
      </c>
      <c r="G8465" t="s">
        <v>23</v>
      </c>
      <c r="H8465" t="s">
        <v>221</v>
      </c>
      <c r="I8465">
        <v>6132</v>
      </c>
      <c r="J8465" t="s">
        <v>16</v>
      </c>
      <c r="K8465" t="s">
        <v>17</v>
      </c>
      <c r="L8465">
        <v>2023</v>
      </c>
      <c r="M8465" t="s">
        <v>18</v>
      </c>
    </row>
    <row r="8466" spans="1:13" x14ac:dyDescent="0.25">
      <c r="A8466" s="1">
        <v>45016</v>
      </c>
      <c r="B8466" s="2">
        <v>0.68333333333333335</v>
      </c>
      <c r="C8466" t="s">
        <v>40</v>
      </c>
      <c r="D8466" t="s">
        <v>60</v>
      </c>
      <c r="E8466">
        <v>13</v>
      </c>
      <c r="F8466">
        <v>18</v>
      </c>
      <c r="G8466" t="s">
        <v>15</v>
      </c>
      <c r="H8466" t="s">
        <v>224</v>
      </c>
      <c r="I8466">
        <v>3026</v>
      </c>
      <c r="J8466" t="s">
        <v>61</v>
      </c>
      <c r="K8466" t="s">
        <v>17</v>
      </c>
      <c r="L8466">
        <v>2023</v>
      </c>
      <c r="M8466" t="s">
        <v>18</v>
      </c>
    </row>
    <row r="8467" spans="1:13" x14ac:dyDescent="0.25">
      <c r="A8467" s="1">
        <v>45016</v>
      </c>
      <c r="B8467" s="2">
        <v>0.47013888888888888</v>
      </c>
      <c r="C8467" t="s">
        <v>40</v>
      </c>
      <c r="D8467" t="s">
        <v>85</v>
      </c>
      <c r="E8467">
        <v>26</v>
      </c>
      <c r="F8467">
        <v>29</v>
      </c>
      <c r="G8467" t="s">
        <v>15</v>
      </c>
      <c r="H8467" t="s">
        <v>221</v>
      </c>
      <c r="I8467">
        <v>5941</v>
      </c>
      <c r="J8467" t="s">
        <v>16</v>
      </c>
      <c r="K8467" t="s">
        <v>17</v>
      </c>
      <c r="L8467">
        <v>2023</v>
      </c>
      <c r="M8467" t="s">
        <v>18</v>
      </c>
    </row>
    <row r="8468" spans="1:13" x14ac:dyDescent="0.25">
      <c r="A8468" s="1">
        <v>45016</v>
      </c>
      <c r="B8468" s="2">
        <v>0.52569444444444446</v>
      </c>
      <c r="C8468" t="s">
        <v>40</v>
      </c>
      <c r="D8468" t="s">
        <v>64</v>
      </c>
      <c r="E8468">
        <v>0</v>
      </c>
      <c r="F8468">
        <v>0</v>
      </c>
      <c r="G8468" t="s">
        <v>20</v>
      </c>
      <c r="H8468" t="s">
        <v>223</v>
      </c>
      <c r="I8468">
        <v>5095</v>
      </c>
      <c r="J8468" t="s">
        <v>16</v>
      </c>
      <c r="K8468" t="s">
        <v>17</v>
      </c>
      <c r="L8468">
        <v>2023</v>
      </c>
      <c r="M8468" t="s">
        <v>18</v>
      </c>
    </row>
    <row r="8469" spans="1:13" x14ac:dyDescent="0.25">
      <c r="A8469" s="1">
        <v>45016</v>
      </c>
      <c r="B8469" s="2">
        <v>0.53819444444444442</v>
      </c>
      <c r="C8469" t="s">
        <v>40</v>
      </c>
      <c r="D8469" t="s">
        <v>14</v>
      </c>
      <c r="E8469">
        <v>6</v>
      </c>
      <c r="F8469">
        <v>9</v>
      </c>
      <c r="G8469" t="s">
        <v>15</v>
      </c>
      <c r="H8469" t="s">
        <v>221</v>
      </c>
      <c r="I8469">
        <v>6131</v>
      </c>
      <c r="J8469" t="s">
        <v>55</v>
      </c>
      <c r="K8469" t="s">
        <v>56</v>
      </c>
      <c r="L8469">
        <v>2023</v>
      </c>
      <c r="M8469" t="s">
        <v>18</v>
      </c>
    </row>
    <row r="8470" spans="1:13" x14ac:dyDescent="0.25">
      <c r="A8470" s="1">
        <v>45016</v>
      </c>
      <c r="B8470" s="2">
        <v>0.59513888888888888</v>
      </c>
      <c r="C8470" t="s">
        <v>40</v>
      </c>
      <c r="D8470" t="s">
        <v>65</v>
      </c>
      <c r="E8470">
        <v>3</v>
      </c>
      <c r="F8470">
        <v>6</v>
      </c>
      <c r="G8470" t="s">
        <v>23</v>
      </c>
      <c r="H8470" t="s">
        <v>221</v>
      </c>
      <c r="I8470">
        <v>5386</v>
      </c>
      <c r="J8470" t="s">
        <v>16</v>
      </c>
      <c r="K8470" t="s">
        <v>17</v>
      </c>
      <c r="L8470">
        <v>2023</v>
      </c>
      <c r="M8470" t="s">
        <v>18</v>
      </c>
    </row>
    <row r="8471" spans="1:13" x14ac:dyDescent="0.25">
      <c r="A8471" s="1">
        <v>45016</v>
      </c>
      <c r="B8471" s="2">
        <v>0.62291666666666667</v>
      </c>
      <c r="C8471" t="s">
        <v>40</v>
      </c>
      <c r="D8471" t="s">
        <v>69</v>
      </c>
      <c r="E8471">
        <v>0</v>
      </c>
      <c r="F8471">
        <v>0</v>
      </c>
      <c r="G8471" t="s">
        <v>32</v>
      </c>
      <c r="H8471" t="s">
        <v>223</v>
      </c>
      <c r="I8471">
        <v>5166</v>
      </c>
      <c r="J8471" t="s">
        <v>55</v>
      </c>
      <c r="K8471" t="s">
        <v>56</v>
      </c>
      <c r="L8471">
        <v>2023</v>
      </c>
      <c r="M8471" t="s">
        <v>18</v>
      </c>
    </row>
    <row r="8472" spans="1:13" x14ac:dyDescent="0.25">
      <c r="A8472" s="1">
        <v>45016</v>
      </c>
      <c r="B8472" s="2">
        <v>0.68125000000000002</v>
      </c>
      <c r="C8472" t="s">
        <v>40</v>
      </c>
      <c r="D8472" t="s">
        <v>37</v>
      </c>
      <c r="E8472">
        <v>0</v>
      </c>
      <c r="F8472">
        <v>0</v>
      </c>
      <c r="G8472" t="s">
        <v>32</v>
      </c>
      <c r="H8472" t="s">
        <v>223</v>
      </c>
      <c r="I8472">
        <v>5166</v>
      </c>
      <c r="J8472" t="s">
        <v>100</v>
      </c>
      <c r="K8472" t="s">
        <v>101</v>
      </c>
      <c r="L8472">
        <v>2023</v>
      </c>
      <c r="M8472" t="s">
        <v>18</v>
      </c>
    </row>
    <row r="8473" spans="1:13" x14ac:dyDescent="0.25">
      <c r="A8473" s="1">
        <v>45016</v>
      </c>
      <c r="B8473" s="2">
        <v>0.68333333333333335</v>
      </c>
      <c r="C8473" t="s">
        <v>40</v>
      </c>
      <c r="D8473" t="s">
        <v>86</v>
      </c>
      <c r="E8473">
        <v>13</v>
      </c>
      <c r="F8473">
        <v>16</v>
      </c>
      <c r="G8473" t="s">
        <v>32</v>
      </c>
      <c r="H8473" t="s">
        <v>223</v>
      </c>
      <c r="I8473">
        <v>5177</v>
      </c>
      <c r="J8473" t="s">
        <v>16</v>
      </c>
      <c r="K8473" t="s">
        <v>17</v>
      </c>
      <c r="L8473">
        <v>2023</v>
      </c>
      <c r="M8473" t="s">
        <v>18</v>
      </c>
    </row>
    <row r="8474" spans="1:13" x14ac:dyDescent="0.25">
      <c r="A8474" s="1">
        <v>45016</v>
      </c>
      <c r="B8474" s="2">
        <v>0.70416666666666672</v>
      </c>
      <c r="C8474" t="s">
        <v>40</v>
      </c>
      <c r="D8474" t="s">
        <v>76</v>
      </c>
      <c r="E8474">
        <v>18</v>
      </c>
      <c r="F8474">
        <v>21</v>
      </c>
      <c r="G8474" t="s">
        <v>20</v>
      </c>
      <c r="H8474" t="s">
        <v>223</v>
      </c>
      <c r="I8474">
        <v>5125</v>
      </c>
      <c r="J8474" t="s">
        <v>16</v>
      </c>
      <c r="K8474" t="s">
        <v>17</v>
      </c>
      <c r="L8474">
        <v>2023</v>
      </c>
      <c r="M8474" t="s">
        <v>18</v>
      </c>
    </row>
    <row r="8475" spans="1:13" x14ac:dyDescent="0.25">
      <c r="A8475" s="1">
        <v>45016</v>
      </c>
      <c r="B8475" s="2">
        <v>0.70486111111111116</v>
      </c>
      <c r="C8475" t="s">
        <v>40</v>
      </c>
      <c r="D8475" t="s">
        <v>82</v>
      </c>
      <c r="E8475">
        <v>4</v>
      </c>
      <c r="F8475">
        <v>7</v>
      </c>
      <c r="G8475" t="s">
        <v>32</v>
      </c>
      <c r="H8475" t="s">
        <v>223</v>
      </c>
      <c r="I8475">
        <v>5046</v>
      </c>
      <c r="J8475" t="s">
        <v>16</v>
      </c>
      <c r="K8475" t="s">
        <v>17</v>
      </c>
      <c r="L8475">
        <v>2023</v>
      </c>
      <c r="M8475" t="s">
        <v>18</v>
      </c>
    </row>
    <row r="8476" spans="1:13" x14ac:dyDescent="0.25">
      <c r="A8476" s="1">
        <v>45016</v>
      </c>
      <c r="B8476" s="2">
        <v>0.79791666666666672</v>
      </c>
      <c r="C8476" t="s">
        <v>40</v>
      </c>
      <c r="D8476" t="s">
        <v>103</v>
      </c>
      <c r="E8476">
        <v>7</v>
      </c>
      <c r="F8476">
        <v>11</v>
      </c>
      <c r="G8476" t="s">
        <v>23</v>
      </c>
      <c r="H8476" t="s">
        <v>221</v>
      </c>
      <c r="I8476">
        <v>5596</v>
      </c>
      <c r="J8476" t="s">
        <v>55</v>
      </c>
      <c r="K8476" t="s">
        <v>56</v>
      </c>
      <c r="L8476">
        <v>2023</v>
      </c>
      <c r="M8476" t="s">
        <v>18</v>
      </c>
    </row>
    <row r="8477" spans="1:13" x14ac:dyDescent="0.25">
      <c r="A8477" s="1">
        <v>45016</v>
      </c>
      <c r="B8477" s="2">
        <v>0.82847222222222228</v>
      </c>
      <c r="C8477" t="s">
        <v>40</v>
      </c>
      <c r="D8477" t="s">
        <v>104</v>
      </c>
      <c r="E8477">
        <v>10</v>
      </c>
      <c r="F8477">
        <v>12</v>
      </c>
      <c r="G8477" t="s">
        <v>15</v>
      </c>
      <c r="H8477" t="s">
        <v>221</v>
      </c>
      <c r="I8477">
        <v>5961</v>
      </c>
      <c r="J8477" t="s">
        <v>55</v>
      </c>
      <c r="K8477" t="s">
        <v>56</v>
      </c>
      <c r="L8477">
        <v>2023</v>
      </c>
      <c r="M8477" t="s">
        <v>18</v>
      </c>
    </row>
    <row r="8478" spans="1:13" x14ac:dyDescent="0.25">
      <c r="A8478" s="1">
        <v>45016</v>
      </c>
      <c r="B8478" s="2">
        <v>0.85138888888888886</v>
      </c>
      <c r="C8478" t="s">
        <v>40</v>
      </c>
      <c r="D8478" t="s">
        <v>54</v>
      </c>
      <c r="E8478">
        <v>0</v>
      </c>
      <c r="F8478">
        <v>0</v>
      </c>
      <c r="G8478" t="s">
        <v>15</v>
      </c>
      <c r="H8478" t="s">
        <v>221</v>
      </c>
      <c r="I8478">
        <v>5546</v>
      </c>
      <c r="J8478" t="s">
        <v>55</v>
      </c>
      <c r="K8478" t="s">
        <v>56</v>
      </c>
      <c r="L8478">
        <v>2023</v>
      </c>
      <c r="M8478" t="s">
        <v>18</v>
      </c>
    </row>
    <row r="8479" spans="1:13" x14ac:dyDescent="0.25">
      <c r="A8479" s="1">
        <v>45016</v>
      </c>
      <c r="B8479" s="2">
        <v>0.87222222222222223</v>
      </c>
      <c r="C8479" t="s">
        <v>40</v>
      </c>
      <c r="D8479" t="s">
        <v>69</v>
      </c>
      <c r="E8479">
        <v>9</v>
      </c>
      <c r="F8479">
        <v>14</v>
      </c>
      <c r="G8479" t="s">
        <v>32</v>
      </c>
      <c r="H8479" t="s">
        <v>223</v>
      </c>
      <c r="I8479">
        <v>5223</v>
      </c>
      <c r="J8479" t="s">
        <v>55</v>
      </c>
      <c r="K8479" t="s">
        <v>56</v>
      </c>
      <c r="L8479">
        <v>2023</v>
      </c>
      <c r="M8479" t="s">
        <v>18</v>
      </c>
    </row>
    <row r="8480" spans="1:13" x14ac:dyDescent="0.25">
      <c r="A8480" s="1">
        <v>45017</v>
      </c>
      <c r="B8480" s="2">
        <v>0.46111111111111114</v>
      </c>
      <c r="C8480" t="s">
        <v>50</v>
      </c>
      <c r="D8480" t="s">
        <v>117</v>
      </c>
      <c r="E8480">
        <v>6</v>
      </c>
      <c r="F8480">
        <v>12</v>
      </c>
      <c r="G8480" t="s">
        <v>15</v>
      </c>
      <c r="H8480" t="s">
        <v>224</v>
      </c>
      <c r="I8480">
        <v>3013</v>
      </c>
      <c r="J8480" t="s">
        <v>61</v>
      </c>
      <c r="K8480" t="s">
        <v>17</v>
      </c>
      <c r="L8480">
        <v>2023</v>
      </c>
      <c r="M8480" t="s">
        <v>18</v>
      </c>
    </row>
    <row r="8481" spans="1:13" x14ac:dyDescent="0.25">
      <c r="A8481" s="1">
        <v>45017</v>
      </c>
      <c r="B8481" s="2">
        <v>0.38472222222222224</v>
      </c>
      <c r="C8481" t="s">
        <v>50</v>
      </c>
      <c r="D8481" t="s">
        <v>116</v>
      </c>
      <c r="E8481">
        <v>0</v>
      </c>
      <c r="F8481">
        <v>0</v>
      </c>
      <c r="G8481" t="s">
        <v>20</v>
      </c>
      <c r="H8481" t="s">
        <v>223</v>
      </c>
      <c r="I8481">
        <v>5366</v>
      </c>
      <c r="J8481" t="s">
        <v>16</v>
      </c>
      <c r="K8481" t="s">
        <v>17</v>
      </c>
      <c r="L8481">
        <v>2023</v>
      </c>
      <c r="M8481" t="s">
        <v>18</v>
      </c>
    </row>
    <row r="8482" spans="1:13" x14ac:dyDescent="0.25">
      <c r="A8482" s="1">
        <v>45017</v>
      </c>
      <c r="B8482" s="2">
        <v>0.59444444444444444</v>
      </c>
      <c r="C8482" t="s">
        <v>50</v>
      </c>
      <c r="D8482" t="s">
        <v>54</v>
      </c>
      <c r="E8482">
        <v>10</v>
      </c>
      <c r="F8482">
        <v>16</v>
      </c>
      <c r="G8482" t="s">
        <v>15</v>
      </c>
      <c r="H8482" t="s">
        <v>221</v>
      </c>
      <c r="I8482">
        <v>5471</v>
      </c>
      <c r="J8482" t="s">
        <v>16</v>
      </c>
      <c r="K8482" t="s">
        <v>17</v>
      </c>
      <c r="L8482">
        <v>2023</v>
      </c>
      <c r="M8482" t="s">
        <v>18</v>
      </c>
    </row>
    <row r="8483" spans="1:13" x14ac:dyDescent="0.25">
      <c r="A8483" s="1">
        <v>45017</v>
      </c>
      <c r="B8483" s="2">
        <v>0.62013888888888891</v>
      </c>
      <c r="C8483" t="s">
        <v>50</v>
      </c>
      <c r="D8483" t="s">
        <v>54</v>
      </c>
      <c r="E8483">
        <v>10</v>
      </c>
      <c r="F8483">
        <v>16</v>
      </c>
      <c r="G8483" t="s">
        <v>15</v>
      </c>
      <c r="H8483" t="s">
        <v>221</v>
      </c>
      <c r="I8483">
        <v>5471</v>
      </c>
      <c r="J8483" t="s">
        <v>16</v>
      </c>
      <c r="K8483" t="s">
        <v>17</v>
      </c>
      <c r="L8483">
        <v>2023</v>
      </c>
      <c r="M8483" t="s">
        <v>18</v>
      </c>
    </row>
    <row r="8484" spans="1:13" x14ac:dyDescent="0.25">
      <c r="A8484" s="1">
        <v>45017</v>
      </c>
      <c r="B8484" s="2">
        <v>0.8666666666666667</v>
      </c>
      <c r="C8484" t="s">
        <v>50</v>
      </c>
      <c r="D8484" t="s">
        <v>54</v>
      </c>
      <c r="E8484">
        <v>0</v>
      </c>
      <c r="F8484">
        <v>0</v>
      </c>
      <c r="G8484" t="s">
        <v>15</v>
      </c>
      <c r="H8484" t="s">
        <v>221</v>
      </c>
      <c r="I8484">
        <v>5756</v>
      </c>
      <c r="J8484" t="s">
        <v>16</v>
      </c>
      <c r="K8484" t="s">
        <v>17</v>
      </c>
      <c r="L8484">
        <v>2023</v>
      </c>
      <c r="M8484" t="s">
        <v>18</v>
      </c>
    </row>
    <row r="8485" spans="1:13" x14ac:dyDescent="0.25">
      <c r="A8485" s="1">
        <v>45017</v>
      </c>
      <c r="B8485" s="2">
        <v>0.9868055555555556</v>
      </c>
      <c r="C8485" t="s">
        <v>50</v>
      </c>
      <c r="D8485" t="s">
        <v>96</v>
      </c>
      <c r="E8485">
        <v>3</v>
      </c>
      <c r="F8485">
        <v>9</v>
      </c>
      <c r="G8485" t="s">
        <v>20</v>
      </c>
      <c r="H8485" t="s">
        <v>223</v>
      </c>
      <c r="I8485">
        <v>5366</v>
      </c>
      <c r="J8485" t="s">
        <v>16</v>
      </c>
      <c r="K8485" t="s">
        <v>17</v>
      </c>
      <c r="L8485">
        <v>2023</v>
      </c>
      <c r="M8485" t="s">
        <v>18</v>
      </c>
    </row>
    <row r="8486" spans="1:13" x14ac:dyDescent="0.25">
      <c r="A8486" s="1">
        <v>45017</v>
      </c>
      <c r="B8486" s="2">
        <v>4.1666666666666666E-3</v>
      </c>
      <c r="C8486" t="s">
        <v>50</v>
      </c>
      <c r="D8486" t="s">
        <v>65</v>
      </c>
      <c r="E8486">
        <v>4</v>
      </c>
      <c r="F8486">
        <v>10</v>
      </c>
      <c r="G8486" t="s">
        <v>23</v>
      </c>
      <c r="H8486" t="s">
        <v>221</v>
      </c>
      <c r="I8486">
        <v>5791</v>
      </c>
      <c r="J8486" t="s">
        <v>16</v>
      </c>
      <c r="K8486" t="s">
        <v>17</v>
      </c>
      <c r="L8486">
        <v>2023</v>
      </c>
      <c r="M8486" t="s">
        <v>18</v>
      </c>
    </row>
    <row r="8487" spans="1:13" x14ac:dyDescent="0.25">
      <c r="A8487" s="1">
        <v>45018</v>
      </c>
      <c r="B8487" s="2">
        <v>0.55347222222222225</v>
      </c>
      <c r="C8487" t="s">
        <v>53</v>
      </c>
      <c r="D8487" t="s">
        <v>79</v>
      </c>
      <c r="E8487">
        <v>5</v>
      </c>
      <c r="F8487">
        <v>10</v>
      </c>
      <c r="G8487" t="s">
        <v>15</v>
      </c>
      <c r="H8487" t="s">
        <v>221</v>
      </c>
      <c r="I8487">
        <v>5916</v>
      </c>
      <c r="J8487" t="s">
        <v>55</v>
      </c>
      <c r="K8487" t="s">
        <v>56</v>
      </c>
      <c r="L8487">
        <v>2023</v>
      </c>
      <c r="M8487" t="s">
        <v>18</v>
      </c>
    </row>
    <row r="8488" spans="1:13" x14ac:dyDescent="0.25">
      <c r="A8488" s="1">
        <v>45018</v>
      </c>
      <c r="B8488" s="2">
        <v>0.73124999999999996</v>
      </c>
      <c r="C8488" t="s">
        <v>53</v>
      </c>
      <c r="D8488" t="s">
        <v>88</v>
      </c>
      <c r="E8488">
        <v>3</v>
      </c>
      <c r="F8488">
        <v>9</v>
      </c>
      <c r="G8488" t="s">
        <v>15</v>
      </c>
      <c r="H8488" t="s">
        <v>221</v>
      </c>
      <c r="I8488">
        <v>5521</v>
      </c>
      <c r="J8488" t="s">
        <v>16</v>
      </c>
      <c r="K8488" t="s">
        <v>17</v>
      </c>
      <c r="L8488">
        <v>2023</v>
      </c>
      <c r="M8488" t="s">
        <v>18</v>
      </c>
    </row>
    <row r="8489" spans="1:13" x14ac:dyDescent="0.25">
      <c r="A8489" s="1">
        <v>45018</v>
      </c>
      <c r="B8489" s="2">
        <v>0.86944444444444446</v>
      </c>
      <c r="C8489" t="s">
        <v>53</v>
      </c>
      <c r="D8489" t="s">
        <v>113</v>
      </c>
      <c r="E8489">
        <v>3</v>
      </c>
      <c r="F8489">
        <v>10</v>
      </c>
      <c r="G8489" t="s">
        <v>15</v>
      </c>
      <c r="H8489" t="s">
        <v>221</v>
      </c>
      <c r="I8489">
        <v>5566</v>
      </c>
      <c r="J8489" t="s">
        <v>16</v>
      </c>
      <c r="K8489" t="s">
        <v>17</v>
      </c>
      <c r="L8489">
        <v>2023</v>
      </c>
      <c r="M8489" t="s">
        <v>18</v>
      </c>
    </row>
    <row r="8490" spans="1:13" x14ac:dyDescent="0.25">
      <c r="A8490" s="1">
        <v>45018</v>
      </c>
      <c r="B8490" s="2">
        <v>9.0277777777777769E-3</v>
      </c>
      <c r="C8490" t="s">
        <v>53</v>
      </c>
      <c r="D8490" t="s">
        <v>34</v>
      </c>
      <c r="E8490">
        <v>5</v>
      </c>
      <c r="F8490">
        <v>10</v>
      </c>
      <c r="G8490" t="s">
        <v>15</v>
      </c>
      <c r="H8490" t="s">
        <v>221</v>
      </c>
      <c r="I8490">
        <v>5781</v>
      </c>
      <c r="J8490" t="s">
        <v>91</v>
      </c>
      <c r="K8490" t="s">
        <v>92</v>
      </c>
      <c r="L8490">
        <v>2023</v>
      </c>
      <c r="M8490" t="s">
        <v>18</v>
      </c>
    </row>
    <row r="8491" spans="1:13" x14ac:dyDescent="0.25">
      <c r="A8491" s="1">
        <v>45018</v>
      </c>
      <c r="B8491" s="2">
        <v>7.2222222222222215E-2</v>
      </c>
      <c r="C8491" t="s">
        <v>53</v>
      </c>
      <c r="D8491" t="s">
        <v>63</v>
      </c>
      <c r="E8491">
        <v>0</v>
      </c>
      <c r="F8491">
        <v>0</v>
      </c>
      <c r="G8491" t="s">
        <v>23</v>
      </c>
      <c r="H8491" t="s">
        <v>221</v>
      </c>
      <c r="I8491">
        <v>5981</v>
      </c>
      <c r="J8491" t="s">
        <v>16</v>
      </c>
      <c r="K8491" t="s">
        <v>17</v>
      </c>
      <c r="L8491">
        <v>2023</v>
      </c>
      <c r="M8491" t="s">
        <v>18</v>
      </c>
    </row>
    <row r="8492" spans="1:13" x14ac:dyDescent="0.25">
      <c r="A8492" s="1">
        <v>45018</v>
      </c>
      <c r="B8492" s="2">
        <v>0.10138888888888889</v>
      </c>
      <c r="C8492" t="s">
        <v>53</v>
      </c>
      <c r="D8492" t="s">
        <v>127</v>
      </c>
      <c r="E8492">
        <v>0</v>
      </c>
      <c r="F8492">
        <v>0</v>
      </c>
      <c r="G8492" t="s">
        <v>20</v>
      </c>
      <c r="H8492" t="s">
        <v>222</v>
      </c>
      <c r="I8492">
        <v>6181</v>
      </c>
      <c r="J8492" t="s">
        <v>16</v>
      </c>
      <c r="K8492" t="s">
        <v>17</v>
      </c>
      <c r="L8492">
        <v>2023</v>
      </c>
      <c r="M8492" t="s">
        <v>18</v>
      </c>
    </row>
    <row r="8493" spans="1:13" x14ac:dyDescent="0.25">
      <c r="A8493" s="1">
        <v>45019</v>
      </c>
      <c r="B8493" s="2">
        <v>0.31666666666666665</v>
      </c>
      <c r="C8493" t="s">
        <v>13</v>
      </c>
      <c r="D8493" t="s">
        <v>111</v>
      </c>
      <c r="E8493">
        <v>20</v>
      </c>
      <c r="F8493">
        <v>25</v>
      </c>
      <c r="G8493" t="s">
        <v>15</v>
      </c>
      <c r="H8493" t="s">
        <v>224</v>
      </c>
      <c r="I8493">
        <v>3003</v>
      </c>
      <c r="J8493" t="s">
        <v>61</v>
      </c>
      <c r="K8493" t="s">
        <v>17</v>
      </c>
      <c r="L8493">
        <v>2023</v>
      </c>
      <c r="M8493" t="s">
        <v>18</v>
      </c>
    </row>
    <row r="8494" spans="1:13" x14ac:dyDescent="0.25">
      <c r="A8494" s="1">
        <v>45019</v>
      </c>
      <c r="B8494" s="2">
        <v>0.46666666666666667</v>
      </c>
      <c r="C8494" t="s">
        <v>13</v>
      </c>
      <c r="D8494" t="s">
        <v>124</v>
      </c>
      <c r="E8494">
        <v>14</v>
      </c>
      <c r="F8494">
        <v>19</v>
      </c>
      <c r="G8494" t="s">
        <v>23</v>
      </c>
      <c r="H8494" t="s">
        <v>224</v>
      </c>
      <c r="I8494">
        <v>3012</v>
      </c>
      <c r="J8494" t="s">
        <v>61</v>
      </c>
      <c r="K8494" t="s">
        <v>17</v>
      </c>
      <c r="L8494">
        <v>2023</v>
      </c>
      <c r="M8494" t="s">
        <v>18</v>
      </c>
    </row>
    <row r="8495" spans="1:13" x14ac:dyDescent="0.25">
      <c r="A8495" s="1">
        <v>45019</v>
      </c>
      <c r="B8495" s="2">
        <v>0.51388888888888884</v>
      </c>
      <c r="C8495" t="s">
        <v>13</v>
      </c>
      <c r="D8495" t="s">
        <v>112</v>
      </c>
      <c r="E8495">
        <v>3</v>
      </c>
      <c r="F8495">
        <v>6</v>
      </c>
      <c r="G8495" t="s">
        <v>23</v>
      </c>
      <c r="H8495" t="s">
        <v>221</v>
      </c>
      <c r="I8495">
        <v>5806</v>
      </c>
      <c r="J8495" t="s">
        <v>16</v>
      </c>
      <c r="K8495" t="s">
        <v>17</v>
      </c>
      <c r="L8495">
        <v>2023</v>
      </c>
      <c r="M8495" t="s">
        <v>18</v>
      </c>
    </row>
    <row r="8496" spans="1:13" x14ac:dyDescent="0.25">
      <c r="A8496" s="1">
        <v>45019</v>
      </c>
      <c r="B8496" s="2">
        <v>0.53541666666666665</v>
      </c>
      <c r="C8496" t="s">
        <v>13</v>
      </c>
      <c r="D8496" t="s">
        <v>54</v>
      </c>
      <c r="E8496">
        <v>0</v>
      </c>
      <c r="F8496">
        <v>0</v>
      </c>
      <c r="G8496" t="s">
        <v>23</v>
      </c>
      <c r="H8496" t="s">
        <v>221</v>
      </c>
      <c r="I8496">
        <v>5604</v>
      </c>
      <c r="J8496" t="s">
        <v>16</v>
      </c>
      <c r="K8496" t="s">
        <v>17</v>
      </c>
      <c r="L8496">
        <v>2023</v>
      </c>
      <c r="M8496" t="s">
        <v>18</v>
      </c>
    </row>
    <row r="8497" spans="1:13" x14ac:dyDescent="0.25">
      <c r="A8497" s="1">
        <v>45019</v>
      </c>
      <c r="B8497" s="2">
        <v>0.61319444444444449</v>
      </c>
      <c r="C8497" t="s">
        <v>13</v>
      </c>
      <c r="D8497" t="s">
        <v>59</v>
      </c>
      <c r="E8497">
        <v>3</v>
      </c>
      <c r="F8497">
        <v>6</v>
      </c>
      <c r="G8497" t="s">
        <v>32</v>
      </c>
      <c r="H8497" t="s">
        <v>223</v>
      </c>
      <c r="I8497">
        <v>5197</v>
      </c>
      <c r="J8497" t="s">
        <v>16</v>
      </c>
      <c r="K8497" t="s">
        <v>17</v>
      </c>
      <c r="L8497">
        <v>2023</v>
      </c>
      <c r="M8497" t="s">
        <v>18</v>
      </c>
    </row>
    <row r="8498" spans="1:13" x14ac:dyDescent="0.25">
      <c r="A8498" s="1">
        <v>45019</v>
      </c>
      <c r="B8498" s="2">
        <v>0.9194444444444444</v>
      </c>
      <c r="C8498" t="s">
        <v>13</v>
      </c>
      <c r="D8498" t="s">
        <v>99</v>
      </c>
      <c r="E8498">
        <v>0</v>
      </c>
      <c r="F8498">
        <v>0</v>
      </c>
      <c r="G8498" t="s">
        <v>15</v>
      </c>
      <c r="H8498" t="s">
        <v>221</v>
      </c>
      <c r="I8498">
        <v>6041</v>
      </c>
      <c r="J8498" t="s">
        <v>16</v>
      </c>
      <c r="K8498" t="s">
        <v>17</v>
      </c>
      <c r="L8498">
        <v>2023</v>
      </c>
      <c r="M8498" t="s">
        <v>18</v>
      </c>
    </row>
    <row r="8499" spans="1:13" x14ac:dyDescent="0.25">
      <c r="A8499" s="1">
        <v>45019</v>
      </c>
      <c r="B8499" s="2">
        <v>1.8055555555555554E-2</v>
      </c>
      <c r="C8499" t="s">
        <v>13</v>
      </c>
      <c r="D8499" t="s">
        <v>83</v>
      </c>
      <c r="E8499">
        <v>0</v>
      </c>
      <c r="F8499">
        <v>0</v>
      </c>
      <c r="G8499" t="s">
        <v>15</v>
      </c>
      <c r="H8499" t="s">
        <v>221</v>
      </c>
      <c r="I8499">
        <v>5764</v>
      </c>
      <c r="J8499" t="s">
        <v>55</v>
      </c>
      <c r="K8499" t="s">
        <v>56</v>
      </c>
      <c r="L8499">
        <v>2023</v>
      </c>
      <c r="M8499" t="s">
        <v>18</v>
      </c>
    </row>
    <row r="8500" spans="1:13" x14ac:dyDescent="0.25">
      <c r="A8500" s="1">
        <v>45019</v>
      </c>
      <c r="B8500" s="2">
        <v>5.486111111111111E-2</v>
      </c>
      <c r="C8500" t="s">
        <v>13</v>
      </c>
      <c r="D8500" t="s">
        <v>99</v>
      </c>
      <c r="E8500">
        <v>6</v>
      </c>
      <c r="F8500">
        <v>11</v>
      </c>
      <c r="G8500" t="s">
        <v>23</v>
      </c>
      <c r="H8500" t="s">
        <v>221</v>
      </c>
      <c r="I8500">
        <v>5991</v>
      </c>
      <c r="J8500" t="s">
        <v>16</v>
      </c>
      <c r="K8500" t="s">
        <v>17</v>
      </c>
      <c r="L8500">
        <v>2023</v>
      </c>
      <c r="M8500" t="s">
        <v>18</v>
      </c>
    </row>
    <row r="8501" spans="1:13" x14ac:dyDescent="0.25">
      <c r="A8501" s="1">
        <v>45019</v>
      </c>
      <c r="B8501" s="2">
        <v>6.3194444444444442E-2</v>
      </c>
      <c r="C8501" t="s">
        <v>13</v>
      </c>
      <c r="D8501" t="s">
        <v>22</v>
      </c>
      <c r="E8501">
        <v>0</v>
      </c>
      <c r="F8501">
        <v>0</v>
      </c>
      <c r="G8501" t="s">
        <v>23</v>
      </c>
      <c r="H8501" t="s">
        <v>221</v>
      </c>
      <c r="I8501">
        <v>5515</v>
      </c>
      <c r="J8501" t="s">
        <v>16</v>
      </c>
      <c r="K8501" t="s">
        <v>17</v>
      </c>
      <c r="L8501">
        <v>2023</v>
      </c>
      <c r="M8501" t="s">
        <v>18</v>
      </c>
    </row>
    <row r="8502" spans="1:13" x14ac:dyDescent="0.25">
      <c r="A8502" s="1">
        <v>45020</v>
      </c>
      <c r="B8502" s="2">
        <v>0.33124999999999999</v>
      </c>
      <c r="C8502" t="s">
        <v>21</v>
      </c>
      <c r="D8502" t="s">
        <v>35</v>
      </c>
      <c r="E8502">
        <v>16</v>
      </c>
      <c r="F8502">
        <v>18</v>
      </c>
      <c r="G8502" t="s">
        <v>15</v>
      </c>
      <c r="H8502" t="s">
        <v>221</v>
      </c>
      <c r="I8502">
        <v>5821</v>
      </c>
      <c r="J8502" t="s">
        <v>91</v>
      </c>
      <c r="K8502" t="s">
        <v>92</v>
      </c>
      <c r="L8502">
        <v>2023</v>
      </c>
      <c r="M8502" t="s">
        <v>18</v>
      </c>
    </row>
    <row r="8503" spans="1:13" x14ac:dyDescent="0.25">
      <c r="A8503" s="1">
        <v>45020</v>
      </c>
      <c r="B8503" s="2">
        <v>0.41458333333333336</v>
      </c>
      <c r="C8503" t="s">
        <v>21</v>
      </c>
      <c r="D8503" t="s">
        <v>65</v>
      </c>
      <c r="E8503">
        <v>4</v>
      </c>
      <c r="F8503">
        <v>6</v>
      </c>
      <c r="G8503" t="s">
        <v>15</v>
      </c>
      <c r="H8503" t="s">
        <v>221</v>
      </c>
      <c r="I8503">
        <v>5521</v>
      </c>
      <c r="J8503" t="s">
        <v>16</v>
      </c>
      <c r="K8503" t="s">
        <v>17</v>
      </c>
      <c r="L8503">
        <v>2023</v>
      </c>
      <c r="M8503" t="s">
        <v>18</v>
      </c>
    </row>
    <row r="8504" spans="1:13" x14ac:dyDescent="0.25">
      <c r="A8504" s="1">
        <v>45020</v>
      </c>
      <c r="B8504" s="2">
        <v>0.48958333333333331</v>
      </c>
      <c r="C8504" t="s">
        <v>21</v>
      </c>
      <c r="D8504" t="s">
        <v>75</v>
      </c>
      <c r="E8504">
        <v>0</v>
      </c>
      <c r="F8504">
        <v>0</v>
      </c>
      <c r="G8504" t="s">
        <v>23</v>
      </c>
      <c r="H8504" t="s">
        <v>221</v>
      </c>
      <c r="I8504">
        <v>5461</v>
      </c>
      <c r="J8504" t="s">
        <v>38</v>
      </c>
      <c r="K8504" t="s">
        <v>39</v>
      </c>
      <c r="L8504">
        <v>2023</v>
      </c>
      <c r="M8504" t="s">
        <v>18</v>
      </c>
    </row>
    <row r="8505" spans="1:13" x14ac:dyDescent="0.25">
      <c r="A8505" s="1">
        <v>45020</v>
      </c>
      <c r="B8505" s="2">
        <v>0.50069444444444444</v>
      </c>
      <c r="C8505" t="s">
        <v>21</v>
      </c>
      <c r="D8505" t="s">
        <v>75</v>
      </c>
      <c r="E8505">
        <v>0</v>
      </c>
      <c r="F8505">
        <v>0</v>
      </c>
      <c r="G8505" t="s">
        <v>23</v>
      </c>
      <c r="H8505" t="s">
        <v>221</v>
      </c>
      <c r="I8505">
        <v>5906</v>
      </c>
      <c r="J8505" t="s">
        <v>55</v>
      </c>
      <c r="K8505" t="s">
        <v>56</v>
      </c>
      <c r="L8505">
        <v>2023</v>
      </c>
      <c r="M8505" t="s">
        <v>18</v>
      </c>
    </row>
    <row r="8506" spans="1:13" x14ac:dyDescent="0.25">
      <c r="A8506" s="1">
        <v>45020</v>
      </c>
      <c r="B8506" s="2">
        <v>0.66180555555555554</v>
      </c>
      <c r="C8506" t="s">
        <v>21</v>
      </c>
      <c r="D8506" t="s">
        <v>104</v>
      </c>
      <c r="E8506">
        <v>6</v>
      </c>
      <c r="F8506">
        <v>8</v>
      </c>
      <c r="G8506" t="s">
        <v>23</v>
      </c>
      <c r="H8506" t="s">
        <v>221</v>
      </c>
      <c r="I8506">
        <v>5751</v>
      </c>
      <c r="J8506" t="s">
        <v>16</v>
      </c>
      <c r="K8506" t="s">
        <v>17</v>
      </c>
      <c r="L8506">
        <v>2023</v>
      </c>
      <c r="M8506" t="s">
        <v>18</v>
      </c>
    </row>
    <row r="8507" spans="1:13" x14ac:dyDescent="0.25">
      <c r="A8507" s="1">
        <v>45020</v>
      </c>
      <c r="B8507" s="2">
        <v>0.82430555555555551</v>
      </c>
      <c r="C8507" t="s">
        <v>21</v>
      </c>
      <c r="D8507" t="s">
        <v>67</v>
      </c>
      <c r="E8507">
        <v>6</v>
      </c>
      <c r="F8507">
        <v>11</v>
      </c>
      <c r="G8507" t="s">
        <v>15</v>
      </c>
      <c r="H8507" t="s">
        <v>221</v>
      </c>
      <c r="I8507">
        <v>5451</v>
      </c>
      <c r="J8507" t="s">
        <v>16</v>
      </c>
      <c r="K8507" t="s">
        <v>17</v>
      </c>
      <c r="L8507">
        <v>2023</v>
      </c>
      <c r="M8507" t="s">
        <v>18</v>
      </c>
    </row>
    <row r="8508" spans="1:13" x14ac:dyDescent="0.25">
      <c r="A8508" s="1">
        <v>45020</v>
      </c>
      <c r="B8508" s="2">
        <v>0.86458333333333337</v>
      </c>
      <c r="C8508" t="s">
        <v>21</v>
      </c>
      <c r="D8508" t="s">
        <v>19</v>
      </c>
      <c r="E8508">
        <v>0</v>
      </c>
      <c r="F8508">
        <v>0</v>
      </c>
      <c r="G8508" t="s">
        <v>32</v>
      </c>
      <c r="H8508" t="s">
        <v>223</v>
      </c>
      <c r="I8508">
        <v>5002</v>
      </c>
      <c r="J8508" t="s">
        <v>38</v>
      </c>
      <c r="K8508" t="s">
        <v>39</v>
      </c>
      <c r="L8508">
        <v>2023</v>
      </c>
      <c r="M8508" t="s">
        <v>18</v>
      </c>
    </row>
    <row r="8509" spans="1:13" x14ac:dyDescent="0.25">
      <c r="A8509" s="1">
        <v>45020</v>
      </c>
      <c r="B8509" s="2">
        <v>3.4722222222222224E-2</v>
      </c>
      <c r="C8509" t="s">
        <v>21</v>
      </c>
      <c r="D8509" t="s">
        <v>65</v>
      </c>
      <c r="E8509">
        <v>0</v>
      </c>
      <c r="F8509">
        <v>0</v>
      </c>
      <c r="G8509" t="s">
        <v>15</v>
      </c>
      <c r="H8509" t="s">
        <v>221</v>
      </c>
      <c r="I8509">
        <v>5596</v>
      </c>
      <c r="J8509" t="s">
        <v>55</v>
      </c>
      <c r="K8509" t="s">
        <v>56</v>
      </c>
      <c r="L8509">
        <v>2023</v>
      </c>
      <c r="M8509" t="s">
        <v>18</v>
      </c>
    </row>
    <row r="8510" spans="1:13" x14ac:dyDescent="0.25">
      <c r="A8510" s="1">
        <v>45021</v>
      </c>
      <c r="B8510" s="2">
        <v>0.42222222222222222</v>
      </c>
      <c r="C8510" t="s">
        <v>25</v>
      </c>
      <c r="D8510" t="s">
        <v>65</v>
      </c>
      <c r="E8510">
        <v>3</v>
      </c>
      <c r="F8510">
        <v>6</v>
      </c>
      <c r="G8510" t="s">
        <v>23</v>
      </c>
      <c r="H8510" t="s">
        <v>221</v>
      </c>
      <c r="I8510">
        <v>5396</v>
      </c>
      <c r="J8510" t="s">
        <v>16</v>
      </c>
      <c r="K8510" t="s">
        <v>17</v>
      </c>
      <c r="L8510">
        <v>2023</v>
      </c>
      <c r="M8510" t="s">
        <v>18</v>
      </c>
    </row>
    <row r="8511" spans="1:13" x14ac:dyDescent="0.25">
      <c r="A8511" s="1">
        <v>45021</v>
      </c>
      <c r="B8511" s="2">
        <v>0.5625</v>
      </c>
      <c r="C8511" t="s">
        <v>25</v>
      </c>
      <c r="D8511" t="s">
        <v>108</v>
      </c>
      <c r="E8511">
        <v>15</v>
      </c>
      <c r="F8511">
        <v>18</v>
      </c>
      <c r="G8511" t="s">
        <v>15</v>
      </c>
      <c r="H8511" t="s">
        <v>221</v>
      </c>
      <c r="I8511">
        <v>5411</v>
      </c>
      <c r="J8511" t="s">
        <v>16</v>
      </c>
      <c r="K8511" t="s">
        <v>17</v>
      </c>
      <c r="L8511">
        <v>2023</v>
      </c>
      <c r="M8511" t="s">
        <v>18</v>
      </c>
    </row>
    <row r="8512" spans="1:13" x14ac:dyDescent="0.25">
      <c r="A8512" s="1">
        <v>45021</v>
      </c>
      <c r="B8512" s="2">
        <v>0.6333333333333333</v>
      </c>
      <c r="C8512" t="s">
        <v>25</v>
      </c>
      <c r="D8512" t="s">
        <v>112</v>
      </c>
      <c r="E8512">
        <v>10</v>
      </c>
      <c r="F8512">
        <v>13</v>
      </c>
      <c r="G8512" t="s">
        <v>15</v>
      </c>
      <c r="H8512" t="s">
        <v>221</v>
      </c>
      <c r="I8512">
        <v>5391</v>
      </c>
      <c r="J8512" t="s">
        <v>55</v>
      </c>
      <c r="K8512" t="s">
        <v>56</v>
      </c>
      <c r="L8512">
        <v>2023</v>
      </c>
      <c r="M8512" t="s">
        <v>18</v>
      </c>
    </row>
    <row r="8513" spans="1:13" x14ac:dyDescent="0.25">
      <c r="A8513" s="1">
        <v>45021</v>
      </c>
      <c r="B8513" s="2">
        <v>0.6381944444444444</v>
      </c>
      <c r="C8513" t="s">
        <v>25</v>
      </c>
      <c r="D8513" t="s">
        <v>41</v>
      </c>
      <c r="E8513">
        <v>0</v>
      </c>
      <c r="F8513">
        <v>0</v>
      </c>
      <c r="G8513" t="s">
        <v>32</v>
      </c>
      <c r="H8513" t="s">
        <v>223</v>
      </c>
      <c r="I8513">
        <v>5362</v>
      </c>
      <c r="J8513" t="s">
        <v>91</v>
      </c>
      <c r="K8513" t="s">
        <v>92</v>
      </c>
      <c r="L8513">
        <v>2023</v>
      </c>
      <c r="M8513" t="s">
        <v>18</v>
      </c>
    </row>
    <row r="8514" spans="1:13" x14ac:dyDescent="0.25">
      <c r="A8514" s="1">
        <v>45021</v>
      </c>
      <c r="B8514" s="2">
        <v>0.90277777777777779</v>
      </c>
      <c r="C8514" t="s">
        <v>25</v>
      </c>
      <c r="D8514" t="s">
        <v>94</v>
      </c>
      <c r="E8514">
        <v>10</v>
      </c>
      <c r="F8514">
        <v>12</v>
      </c>
      <c r="G8514" t="s">
        <v>23</v>
      </c>
      <c r="H8514" t="s">
        <v>221</v>
      </c>
      <c r="I8514">
        <v>6021</v>
      </c>
      <c r="J8514" t="s">
        <v>16</v>
      </c>
      <c r="K8514" t="s">
        <v>17</v>
      </c>
      <c r="L8514">
        <v>2023</v>
      </c>
      <c r="M8514" t="s">
        <v>18</v>
      </c>
    </row>
    <row r="8515" spans="1:13" x14ac:dyDescent="0.25">
      <c r="A8515" s="1">
        <v>45021</v>
      </c>
      <c r="B8515" s="2">
        <v>0.91666666666666663</v>
      </c>
      <c r="C8515" t="s">
        <v>25</v>
      </c>
      <c r="D8515" t="s">
        <v>93</v>
      </c>
      <c r="E8515">
        <v>4</v>
      </c>
      <c r="F8515">
        <v>9</v>
      </c>
      <c r="G8515" t="s">
        <v>20</v>
      </c>
      <c r="H8515" t="s">
        <v>221</v>
      </c>
      <c r="I8515">
        <v>5164</v>
      </c>
      <c r="J8515" t="s">
        <v>16</v>
      </c>
      <c r="K8515" t="s">
        <v>17</v>
      </c>
      <c r="L8515">
        <v>2023</v>
      </c>
      <c r="M8515" t="s">
        <v>18</v>
      </c>
    </row>
    <row r="8516" spans="1:13" x14ac:dyDescent="0.25">
      <c r="A8516" s="1">
        <v>45021</v>
      </c>
      <c r="B8516" s="2">
        <v>0.99583333333333335</v>
      </c>
      <c r="C8516" t="s">
        <v>25</v>
      </c>
      <c r="D8516" t="s">
        <v>77</v>
      </c>
      <c r="E8516">
        <v>0</v>
      </c>
      <c r="F8516">
        <v>0</v>
      </c>
      <c r="G8516" t="s">
        <v>23</v>
      </c>
      <c r="H8516" t="s">
        <v>221</v>
      </c>
      <c r="I8516">
        <v>5616</v>
      </c>
      <c r="J8516" t="s">
        <v>16</v>
      </c>
      <c r="K8516" t="s">
        <v>17</v>
      </c>
      <c r="L8516">
        <v>2023</v>
      </c>
      <c r="M8516" t="s">
        <v>18</v>
      </c>
    </row>
    <row r="8517" spans="1:13" x14ac:dyDescent="0.25">
      <c r="A8517" s="1">
        <v>45021</v>
      </c>
      <c r="B8517" s="2">
        <v>1.7361111111111112E-2</v>
      </c>
      <c r="C8517" t="s">
        <v>25</v>
      </c>
      <c r="D8517" t="s">
        <v>74</v>
      </c>
      <c r="E8517">
        <v>5</v>
      </c>
      <c r="F8517">
        <v>13</v>
      </c>
      <c r="G8517" t="s">
        <v>20</v>
      </c>
      <c r="H8517" t="s">
        <v>223</v>
      </c>
      <c r="I8517">
        <v>5042</v>
      </c>
      <c r="J8517" t="s">
        <v>16</v>
      </c>
      <c r="K8517" t="s">
        <v>17</v>
      </c>
      <c r="L8517">
        <v>2023</v>
      </c>
      <c r="M8517" t="s">
        <v>18</v>
      </c>
    </row>
    <row r="8518" spans="1:13" x14ac:dyDescent="0.25">
      <c r="A8518" s="1">
        <v>45022</v>
      </c>
      <c r="B8518" s="2">
        <v>0.2673611111111111</v>
      </c>
      <c r="C8518" t="s">
        <v>33</v>
      </c>
      <c r="D8518" t="s">
        <v>75</v>
      </c>
      <c r="E8518">
        <v>5</v>
      </c>
      <c r="F8518">
        <v>8</v>
      </c>
      <c r="G8518" t="s">
        <v>15</v>
      </c>
      <c r="H8518" t="s">
        <v>221</v>
      </c>
      <c r="I8518">
        <v>5866</v>
      </c>
      <c r="J8518" t="s">
        <v>16</v>
      </c>
      <c r="K8518" t="s">
        <v>17</v>
      </c>
      <c r="L8518">
        <v>2023</v>
      </c>
      <c r="M8518" t="s">
        <v>18</v>
      </c>
    </row>
    <row r="8519" spans="1:13" x14ac:dyDescent="0.25">
      <c r="A8519" s="1">
        <v>45022</v>
      </c>
      <c r="B8519" s="2">
        <v>0.34513888888888888</v>
      </c>
      <c r="C8519" t="s">
        <v>33</v>
      </c>
      <c r="D8519" t="s">
        <v>58</v>
      </c>
      <c r="E8519">
        <v>5</v>
      </c>
      <c r="F8519">
        <v>8</v>
      </c>
      <c r="G8519" t="s">
        <v>23</v>
      </c>
      <c r="H8519" t="s">
        <v>221</v>
      </c>
      <c r="I8519">
        <v>5766</v>
      </c>
      <c r="J8519" t="s">
        <v>16</v>
      </c>
      <c r="K8519" t="s">
        <v>17</v>
      </c>
      <c r="L8519">
        <v>2023</v>
      </c>
      <c r="M8519" t="s">
        <v>18</v>
      </c>
    </row>
    <row r="8520" spans="1:13" x14ac:dyDescent="0.25">
      <c r="A8520" s="1">
        <v>45022</v>
      </c>
      <c r="B8520" s="2">
        <v>0.48402777777777778</v>
      </c>
      <c r="C8520" t="s">
        <v>33</v>
      </c>
      <c r="D8520" t="s">
        <v>64</v>
      </c>
      <c r="E8520">
        <v>7</v>
      </c>
      <c r="F8520">
        <v>11</v>
      </c>
      <c r="G8520" t="s">
        <v>32</v>
      </c>
      <c r="H8520" t="s">
        <v>223</v>
      </c>
      <c r="I8520">
        <v>5239</v>
      </c>
      <c r="J8520" t="s">
        <v>16</v>
      </c>
      <c r="K8520" t="s">
        <v>17</v>
      </c>
      <c r="L8520">
        <v>2023</v>
      </c>
      <c r="M8520" t="s">
        <v>18</v>
      </c>
    </row>
    <row r="8521" spans="1:13" x14ac:dyDescent="0.25">
      <c r="A8521" s="1">
        <v>45022</v>
      </c>
      <c r="B8521" s="2">
        <v>0.49513888888888891</v>
      </c>
      <c r="C8521" t="s">
        <v>33</v>
      </c>
      <c r="D8521" t="s">
        <v>113</v>
      </c>
      <c r="E8521">
        <v>0</v>
      </c>
      <c r="F8521">
        <v>0</v>
      </c>
      <c r="G8521" t="s">
        <v>23</v>
      </c>
      <c r="H8521" t="s">
        <v>221</v>
      </c>
      <c r="I8521">
        <v>5891</v>
      </c>
      <c r="J8521" t="s">
        <v>16</v>
      </c>
      <c r="K8521" t="s">
        <v>17</v>
      </c>
      <c r="L8521">
        <v>2023</v>
      </c>
      <c r="M8521" t="s">
        <v>18</v>
      </c>
    </row>
    <row r="8522" spans="1:13" x14ac:dyDescent="0.25">
      <c r="A8522" s="1">
        <v>45022</v>
      </c>
      <c r="B8522" s="2">
        <v>0.49583333333333335</v>
      </c>
      <c r="C8522" t="s">
        <v>33</v>
      </c>
      <c r="D8522" t="s">
        <v>86</v>
      </c>
      <c r="E8522">
        <v>4</v>
      </c>
      <c r="F8522">
        <v>8</v>
      </c>
      <c r="G8522" t="s">
        <v>32</v>
      </c>
      <c r="H8522" t="s">
        <v>223</v>
      </c>
      <c r="I8522">
        <v>5220</v>
      </c>
      <c r="J8522" t="s">
        <v>16</v>
      </c>
      <c r="K8522" t="s">
        <v>17</v>
      </c>
      <c r="L8522">
        <v>2023</v>
      </c>
      <c r="M8522" t="s">
        <v>18</v>
      </c>
    </row>
    <row r="8523" spans="1:13" x14ac:dyDescent="0.25">
      <c r="A8523" s="1">
        <v>45022</v>
      </c>
      <c r="B8523" s="2">
        <v>0.59236111111111112</v>
      </c>
      <c r="C8523" t="s">
        <v>33</v>
      </c>
      <c r="D8523" t="s">
        <v>64</v>
      </c>
      <c r="E8523">
        <v>0</v>
      </c>
      <c r="F8523">
        <v>0</v>
      </c>
      <c r="G8523" t="s">
        <v>32</v>
      </c>
      <c r="H8523" t="s">
        <v>223</v>
      </c>
      <c r="I8523">
        <v>5304</v>
      </c>
      <c r="J8523" t="s">
        <v>16</v>
      </c>
      <c r="K8523" t="s">
        <v>17</v>
      </c>
      <c r="L8523">
        <v>2023</v>
      </c>
      <c r="M8523" t="s">
        <v>18</v>
      </c>
    </row>
    <row r="8524" spans="1:13" x14ac:dyDescent="0.25">
      <c r="A8524" s="1">
        <v>45022</v>
      </c>
      <c r="B8524" s="2">
        <v>0.6875</v>
      </c>
      <c r="C8524" t="s">
        <v>33</v>
      </c>
      <c r="D8524" t="s">
        <v>49</v>
      </c>
      <c r="E8524">
        <v>3</v>
      </c>
      <c r="F8524">
        <v>6</v>
      </c>
      <c r="G8524" t="s">
        <v>15</v>
      </c>
      <c r="H8524" t="s">
        <v>221</v>
      </c>
      <c r="I8524">
        <v>5586</v>
      </c>
      <c r="J8524" t="s">
        <v>16</v>
      </c>
      <c r="K8524" t="s">
        <v>17</v>
      </c>
      <c r="L8524">
        <v>2023</v>
      </c>
      <c r="M8524" t="s">
        <v>18</v>
      </c>
    </row>
    <row r="8525" spans="1:13" x14ac:dyDescent="0.25">
      <c r="A8525" s="1">
        <v>45022</v>
      </c>
      <c r="B8525" s="2">
        <v>0.70972222222222225</v>
      </c>
      <c r="C8525" t="s">
        <v>33</v>
      </c>
      <c r="D8525" t="s">
        <v>87</v>
      </c>
      <c r="E8525">
        <v>3</v>
      </c>
      <c r="F8525">
        <v>5</v>
      </c>
      <c r="G8525" t="s">
        <v>23</v>
      </c>
      <c r="H8525" t="s">
        <v>221</v>
      </c>
      <c r="I8525">
        <v>5406</v>
      </c>
      <c r="J8525" t="s">
        <v>16</v>
      </c>
      <c r="K8525" t="s">
        <v>17</v>
      </c>
      <c r="L8525">
        <v>2023</v>
      </c>
      <c r="M8525" t="s">
        <v>18</v>
      </c>
    </row>
    <row r="8526" spans="1:13" x14ac:dyDescent="0.25">
      <c r="A8526" s="1">
        <v>45022</v>
      </c>
      <c r="B8526" s="2">
        <v>0.79652777777777772</v>
      </c>
      <c r="C8526" t="s">
        <v>33</v>
      </c>
      <c r="D8526" t="s">
        <v>84</v>
      </c>
      <c r="E8526">
        <v>0</v>
      </c>
      <c r="F8526">
        <v>0</v>
      </c>
      <c r="G8526" t="s">
        <v>15</v>
      </c>
      <c r="H8526" t="s">
        <v>221</v>
      </c>
      <c r="I8526">
        <v>6051</v>
      </c>
      <c r="J8526" t="s">
        <v>100</v>
      </c>
      <c r="K8526" t="s">
        <v>101</v>
      </c>
      <c r="L8526">
        <v>2023</v>
      </c>
      <c r="M8526" t="s">
        <v>18</v>
      </c>
    </row>
    <row r="8527" spans="1:13" x14ac:dyDescent="0.25">
      <c r="A8527" s="1">
        <v>45022</v>
      </c>
      <c r="B8527" s="2">
        <v>0.84861111111111109</v>
      </c>
      <c r="C8527" t="s">
        <v>33</v>
      </c>
      <c r="D8527" t="s">
        <v>65</v>
      </c>
      <c r="E8527">
        <v>0</v>
      </c>
      <c r="F8527">
        <v>0</v>
      </c>
      <c r="H8527" t="s">
        <v>221</v>
      </c>
      <c r="I8527">
        <v>5003</v>
      </c>
      <c r="J8527" t="s">
        <v>16</v>
      </c>
      <c r="K8527" t="s">
        <v>17</v>
      </c>
      <c r="L8527">
        <v>2023</v>
      </c>
      <c r="M8527" t="s">
        <v>18</v>
      </c>
    </row>
    <row r="8528" spans="1:13" x14ac:dyDescent="0.25">
      <c r="A8528" s="1">
        <v>45022</v>
      </c>
      <c r="B8528" s="2">
        <v>0.85486111111111107</v>
      </c>
      <c r="C8528" t="s">
        <v>33</v>
      </c>
      <c r="D8528" t="s">
        <v>150</v>
      </c>
      <c r="E8528">
        <v>9</v>
      </c>
      <c r="F8528">
        <v>14</v>
      </c>
      <c r="G8528" t="s">
        <v>20</v>
      </c>
      <c r="H8528" t="s">
        <v>223</v>
      </c>
      <c r="I8528">
        <v>5125</v>
      </c>
      <c r="J8528" t="s">
        <v>16</v>
      </c>
      <c r="K8528" t="s">
        <v>17</v>
      </c>
      <c r="L8528">
        <v>2023</v>
      </c>
      <c r="M8528" t="s">
        <v>18</v>
      </c>
    </row>
    <row r="8529" spans="1:13" x14ac:dyDescent="0.25">
      <c r="A8529" s="1">
        <v>45022</v>
      </c>
      <c r="B8529" s="2">
        <v>0.90347222222222223</v>
      </c>
      <c r="C8529" t="s">
        <v>33</v>
      </c>
      <c r="D8529" t="s">
        <v>103</v>
      </c>
      <c r="E8529">
        <v>10</v>
      </c>
      <c r="F8529">
        <v>13</v>
      </c>
      <c r="G8529" t="s">
        <v>23</v>
      </c>
      <c r="H8529" t="s">
        <v>221</v>
      </c>
      <c r="I8529">
        <v>5791</v>
      </c>
      <c r="J8529" t="s">
        <v>16</v>
      </c>
      <c r="K8529" t="s">
        <v>17</v>
      </c>
      <c r="L8529">
        <v>2023</v>
      </c>
      <c r="M8529" t="s">
        <v>18</v>
      </c>
    </row>
    <row r="8530" spans="1:13" x14ac:dyDescent="0.25">
      <c r="A8530" s="1">
        <v>45022</v>
      </c>
      <c r="B8530" s="2">
        <v>0.93402777777777779</v>
      </c>
      <c r="C8530" t="s">
        <v>33</v>
      </c>
      <c r="D8530" t="s">
        <v>49</v>
      </c>
      <c r="E8530">
        <v>3</v>
      </c>
      <c r="F8530">
        <v>8</v>
      </c>
      <c r="G8530" t="s">
        <v>23</v>
      </c>
      <c r="H8530" t="s">
        <v>221</v>
      </c>
      <c r="I8530">
        <v>5556</v>
      </c>
      <c r="J8530" t="s">
        <v>16</v>
      </c>
      <c r="K8530" t="s">
        <v>17</v>
      </c>
      <c r="L8530">
        <v>2023</v>
      </c>
      <c r="M8530" t="s">
        <v>18</v>
      </c>
    </row>
    <row r="8531" spans="1:13" x14ac:dyDescent="0.25">
      <c r="A8531" s="1">
        <v>45022</v>
      </c>
      <c r="B8531" s="2">
        <v>0.94027777777777777</v>
      </c>
      <c r="C8531" t="s">
        <v>33</v>
      </c>
      <c r="D8531" t="s">
        <v>77</v>
      </c>
      <c r="E8531">
        <v>17</v>
      </c>
      <c r="F8531">
        <v>22</v>
      </c>
      <c r="G8531" t="s">
        <v>15</v>
      </c>
      <c r="H8531" t="s">
        <v>221</v>
      </c>
      <c r="I8531">
        <v>5466</v>
      </c>
      <c r="J8531" t="s">
        <v>16</v>
      </c>
      <c r="K8531" t="s">
        <v>17</v>
      </c>
      <c r="L8531">
        <v>2023</v>
      </c>
      <c r="M8531" t="s">
        <v>18</v>
      </c>
    </row>
    <row r="8532" spans="1:13" x14ac:dyDescent="0.25">
      <c r="A8532" s="1">
        <v>45023</v>
      </c>
      <c r="B8532" s="2">
        <v>0.10069444444444445</v>
      </c>
      <c r="C8532" t="s">
        <v>40</v>
      </c>
      <c r="D8532" t="s">
        <v>47</v>
      </c>
      <c r="E8532">
        <v>13</v>
      </c>
      <c r="F8532">
        <v>19</v>
      </c>
      <c r="G8532" t="s">
        <v>23</v>
      </c>
      <c r="H8532" t="s">
        <v>221</v>
      </c>
      <c r="I8532">
        <v>6006</v>
      </c>
      <c r="J8532" t="s">
        <v>16</v>
      </c>
      <c r="K8532" t="s">
        <v>17</v>
      </c>
      <c r="L8532">
        <v>2023</v>
      </c>
      <c r="M8532" t="s">
        <v>18</v>
      </c>
    </row>
    <row r="8533" spans="1:13" x14ac:dyDescent="0.25">
      <c r="A8533" s="1">
        <v>45023</v>
      </c>
      <c r="B8533" s="2">
        <v>0.30486111111111114</v>
      </c>
      <c r="C8533" t="s">
        <v>40</v>
      </c>
      <c r="D8533" t="s">
        <v>28</v>
      </c>
      <c r="E8533">
        <v>13</v>
      </c>
      <c r="F8533">
        <v>17</v>
      </c>
      <c r="G8533" t="s">
        <v>20</v>
      </c>
      <c r="H8533" t="s">
        <v>223</v>
      </c>
      <c r="I8533">
        <v>5335</v>
      </c>
      <c r="J8533" t="s">
        <v>16</v>
      </c>
      <c r="K8533" t="s">
        <v>17</v>
      </c>
      <c r="L8533">
        <v>2023</v>
      </c>
      <c r="M8533" t="s">
        <v>18</v>
      </c>
    </row>
    <row r="8534" spans="1:13" x14ac:dyDescent="0.25">
      <c r="A8534" s="1">
        <v>45023</v>
      </c>
      <c r="B8534" s="2">
        <v>0.45208333333333334</v>
      </c>
      <c r="C8534" t="s">
        <v>40</v>
      </c>
      <c r="D8534" t="s">
        <v>80</v>
      </c>
      <c r="E8534">
        <v>10</v>
      </c>
      <c r="F8534">
        <v>14</v>
      </c>
      <c r="G8534" t="s">
        <v>20</v>
      </c>
      <c r="H8534" t="s">
        <v>223</v>
      </c>
      <c r="I8534">
        <v>5018</v>
      </c>
      <c r="J8534" t="s">
        <v>16</v>
      </c>
      <c r="K8534" t="s">
        <v>17</v>
      </c>
      <c r="L8534">
        <v>2023</v>
      </c>
      <c r="M8534" t="s">
        <v>18</v>
      </c>
    </row>
    <row r="8535" spans="1:13" x14ac:dyDescent="0.25">
      <c r="A8535" s="1">
        <v>45023</v>
      </c>
      <c r="B8535" s="2">
        <v>0.46527777777777779</v>
      </c>
      <c r="C8535" t="s">
        <v>40</v>
      </c>
      <c r="D8535" t="s">
        <v>79</v>
      </c>
      <c r="E8535">
        <v>0</v>
      </c>
      <c r="F8535">
        <v>0</v>
      </c>
      <c r="G8535" t="s">
        <v>15</v>
      </c>
      <c r="H8535" t="s">
        <v>221</v>
      </c>
      <c r="I8535">
        <v>5591</v>
      </c>
      <c r="J8535" t="s">
        <v>16</v>
      </c>
      <c r="K8535" t="s">
        <v>17</v>
      </c>
      <c r="L8535">
        <v>2023</v>
      </c>
      <c r="M8535" t="s">
        <v>18</v>
      </c>
    </row>
    <row r="8536" spans="1:13" x14ac:dyDescent="0.25">
      <c r="A8536" s="1">
        <v>45023</v>
      </c>
      <c r="B8536" s="2">
        <v>0.51666666666666672</v>
      </c>
      <c r="C8536" t="s">
        <v>40</v>
      </c>
      <c r="D8536" t="s">
        <v>51</v>
      </c>
      <c r="E8536">
        <v>5</v>
      </c>
      <c r="F8536">
        <v>9</v>
      </c>
      <c r="G8536" t="s">
        <v>32</v>
      </c>
      <c r="H8536" t="s">
        <v>223</v>
      </c>
      <c r="I8536">
        <v>5321</v>
      </c>
      <c r="J8536" t="s">
        <v>16</v>
      </c>
      <c r="K8536" t="s">
        <v>17</v>
      </c>
      <c r="L8536">
        <v>2023</v>
      </c>
      <c r="M8536" t="s">
        <v>18</v>
      </c>
    </row>
    <row r="8537" spans="1:13" x14ac:dyDescent="0.25">
      <c r="A8537" s="1">
        <v>45023</v>
      </c>
      <c r="B8537" s="2">
        <v>0.5229166666666667</v>
      </c>
      <c r="C8537" t="s">
        <v>40</v>
      </c>
      <c r="D8537" t="s">
        <v>63</v>
      </c>
      <c r="E8537">
        <v>3</v>
      </c>
      <c r="F8537">
        <v>7</v>
      </c>
      <c r="G8537" t="s">
        <v>23</v>
      </c>
      <c r="H8537" t="s">
        <v>221</v>
      </c>
      <c r="I8537">
        <v>6001</v>
      </c>
      <c r="J8537" t="s">
        <v>16</v>
      </c>
      <c r="K8537" t="s">
        <v>17</v>
      </c>
      <c r="L8537">
        <v>2023</v>
      </c>
      <c r="M8537" t="s">
        <v>18</v>
      </c>
    </row>
    <row r="8538" spans="1:13" x14ac:dyDescent="0.25">
      <c r="A8538" s="1">
        <v>45023</v>
      </c>
      <c r="B8538" s="2">
        <v>0.97430555555555554</v>
      </c>
      <c r="C8538" t="s">
        <v>40</v>
      </c>
      <c r="D8538" t="s">
        <v>41</v>
      </c>
      <c r="E8538">
        <v>0</v>
      </c>
      <c r="F8538">
        <v>0</v>
      </c>
      <c r="G8538" t="s">
        <v>32</v>
      </c>
      <c r="H8538" t="s">
        <v>223</v>
      </c>
      <c r="I8538">
        <v>5135</v>
      </c>
      <c r="J8538" t="s">
        <v>16</v>
      </c>
      <c r="K8538" t="s">
        <v>17</v>
      </c>
      <c r="L8538">
        <v>2023</v>
      </c>
      <c r="M8538" t="s">
        <v>18</v>
      </c>
    </row>
    <row r="8539" spans="1:13" x14ac:dyDescent="0.25">
      <c r="A8539" s="1">
        <v>45024</v>
      </c>
      <c r="B8539" s="2">
        <v>0.73055555555555551</v>
      </c>
      <c r="C8539" t="s">
        <v>50</v>
      </c>
      <c r="D8539" t="s">
        <v>79</v>
      </c>
      <c r="E8539">
        <v>0</v>
      </c>
      <c r="F8539">
        <v>0</v>
      </c>
      <c r="G8539" t="s">
        <v>15</v>
      </c>
      <c r="H8539" t="s">
        <v>221</v>
      </c>
      <c r="I8539">
        <v>5581</v>
      </c>
      <c r="J8539" t="s">
        <v>16</v>
      </c>
      <c r="K8539" t="s">
        <v>17</v>
      </c>
      <c r="L8539">
        <v>2023</v>
      </c>
      <c r="M8539" t="s">
        <v>18</v>
      </c>
    </row>
    <row r="8540" spans="1:13" x14ac:dyDescent="0.25">
      <c r="A8540" s="1">
        <v>45024</v>
      </c>
      <c r="B8540" s="2">
        <v>0.74583333333333335</v>
      </c>
      <c r="C8540" t="s">
        <v>50</v>
      </c>
      <c r="D8540" t="s">
        <v>65</v>
      </c>
      <c r="E8540">
        <v>3</v>
      </c>
      <c r="F8540">
        <v>7</v>
      </c>
      <c r="G8540" t="s">
        <v>23</v>
      </c>
      <c r="H8540" t="s">
        <v>221</v>
      </c>
      <c r="I8540">
        <v>5832</v>
      </c>
      <c r="J8540" t="s">
        <v>16</v>
      </c>
      <c r="K8540" t="s">
        <v>17</v>
      </c>
      <c r="L8540">
        <v>2023</v>
      </c>
      <c r="M8540" t="s">
        <v>18</v>
      </c>
    </row>
    <row r="8541" spans="1:13" x14ac:dyDescent="0.25">
      <c r="A8541" s="1">
        <v>45024</v>
      </c>
      <c r="B8541" s="2">
        <v>0.98888888888888893</v>
      </c>
      <c r="C8541" t="s">
        <v>50</v>
      </c>
      <c r="D8541" t="s">
        <v>14</v>
      </c>
      <c r="E8541">
        <v>3</v>
      </c>
      <c r="F8541">
        <v>9</v>
      </c>
      <c r="G8541" t="s">
        <v>15</v>
      </c>
      <c r="H8541" t="s">
        <v>221</v>
      </c>
      <c r="I8541">
        <v>5586</v>
      </c>
      <c r="J8541" t="s">
        <v>16</v>
      </c>
      <c r="K8541" t="s">
        <v>17</v>
      </c>
      <c r="L8541">
        <v>2023</v>
      </c>
      <c r="M8541" t="s">
        <v>18</v>
      </c>
    </row>
    <row r="8542" spans="1:13" x14ac:dyDescent="0.25">
      <c r="A8542" s="1">
        <v>45024</v>
      </c>
      <c r="B8542" s="2">
        <v>0.99305555555555558</v>
      </c>
      <c r="C8542" t="s">
        <v>50</v>
      </c>
      <c r="D8542" t="s">
        <v>48</v>
      </c>
      <c r="E8542">
        <v>0</v>
      </c>
      <c r="F8542">
        <v>0</v>
      </c>
      <c r="G8542" t="s">
        <v>23</v>
      </c>
      <c r="H8542" t="s">
        <v>221</v>
      </c>
      <c r="I8542">
        <v>5801</v>
      </c>
      <c r="J8542" t="s">
        <v>16</v>
      </c>
      <c r="K8542" t="s">
        <v>17</v>
      </c>
      <c r="L8542">
        <v>2023</v>
      </c>
      <c r="M8542" t="s">
        <v>18</v>
      </c>
    </row>
    <row r="8543" spans="1:13" x14ac:dyDescent="0.25">
      <c r="A8543" s="1">
        <v>45024</v>
      </c>
      <c r="B8543" s="2">
        <v>0.75138888888888888</v>
      </c>
      <c r="C8543" t="s">
        <v>50</v>
      </c>
      <c r="D8543" t="s">
        <v>127</v>
      </c>
      <c r="E8543">
        <v>0</v>
      </c>
      <c r="F8543">
        <v>0</v>
      </c>
      <c r="G8543" t="s">
        <v>20</v>
      </c>
      <c r="H8543" t="s">
        <v>222</v>
      </c>
      <c r="I8543">
        <v>6191</v>
      </c>
      <c r="J8543" t="s">
        <v>16</v>
      </c>
      <c r="K8543" t="s">
        <v>17</v>
      </c>
      <c r="L8543">
        <v>2023</v>
      </c>
      <c r="M8543" t="s">
        <v>18</v>
      </c>
    </row>
    <row r="8544" spans="1:13" x14ac:dyDescent="0.25">
      <c r="A8544" s="1">
        <v>45025</v>
      </c>
      <c r="B8544" s="2">
        <v>2.013888888888889E-2</v>
      </c>
      <c r="C8544" t="s">
        <v>53</v>
      </c>
      <c r="D8544" t="s">
        <v>52</v>
      </c>
      <c r="E8544">
        <v>4</v>
      </c>
      <c r="F8544">
        <v>10</v>
      </c>
      <c r="G8544" t="s">
        <v>15</v>
      </c>
      <c r="H8544" t="s">
        <v>221</v>
      </c>
      <c r="I8544">
        <v>5436</v>
      </c>
      <c r="J8544" t="s">
        <v>16</v>
      </c>
      <c r="K8544" t="s">
        <v>17</v>
      </c>
      <c r="L8544">
        <v>2023</v>
      </c>
      <c r="M8544" t="s">
        <v>18</v>
      </c>
    </row>
    <row r="8545" spans="1:13" x14ac:dyDescent="0.25">
      <c r="A8545" s="1">
        <v>45025</v>
      </c>
      <c r="B8545" s="2">
        <v>5.5555555555555558E-3</v>
      </c>
      <c r="C8545" t="s">
        <v>53</v>
      </c>
      <c r="D8545" t="s">
        <v>127</v>
      </c>
      <c r="E8545">
        <v>3</v>
      </c>
      <c r="F8545">
        <v>10</v>
      </c>
      <c r="G8545" t="s">
        <v>20</v>
      </c>
      <c r="H8545" t="s">
        <v>222</v>
      </c>
      <c r="I8545">
        <v>6156</v>
      </c>
      <c r="J8545" t="s">
        <v>16</v>
      </c>
      <c r="K8545" t="s">
        <v>17</v>
      </c>
      <c r="L8545">
        <v>2023</v>
      </c>
      <c r="M8545" t="s">
        <v>18</v>
      </c>
    </row>
    <row r="8546" spans="1:13" x14ac:dyDescent="0.25">
      <c r="A8546" s="1">
        <v>45025</v>
      </c>
      <c r="B8546" s="2">
        <v>4.4444444444444446E-2</v>
      </c>
      <c r="C8546" t="s">
        <v>53</v>
      </c>
      <c r="D8546" t="s">
        <v>115</v>
      </c>
      <c r="E8546">
        <v>7</v>
      </c>
      <c r="F8546">
        <v>14</v>
      </c>
      <c r="G8546" t="s">
        <v>20</v>
      </c>
      <c r="H8546" t="s">
        <v>222</v>
      </c>
      <c r="I8546">
        <v>6186</v>
      </c>
      <c r="J8546" t="s">
        <v>16</v>
      </c>
      <c r="K8546" t="s">
        <v>17</v>
      </c>
      <c r="L8546">
        <v>2023</v>
      </c>
      <c r="M8546" t="s">
        <v>18</v>
      </c>
    </row>
    <row r="8547" spans="1:13" x14ac:dyDescent="0.25">
      <c r="A8547" s="1">
        <v>45026</v>
      </c>
      <c r="B8547" s="2">
        <v>0.23819444444444443</v>
      </c>
      <c r="C8547" t="s">
        <v>13</v>
      </c>
      <c r="D8547" t="s">
        <v>69</v>
      </c>
      <c r="E8547">
        <v>15</v>
      </c>
      <c r="F8547">
        <v>0</v>
      </c>
      <c r="G8547" t="s">
        <v>20</v>
      </c>
      <c r="H8547" t="s">
        <v>223</v>
      </c>
      <c r="I8547">
        <v>5362</v>
      </c>
      <c r="J8547" t="s">
        <v>16</v>
      </c>
      <c r="K8547" t="s">
        <v>17</v>
      </c>
      <c r="L8547">
        <v>2023</v>
      </c>
      <c r="M8547" t="s">
        <v>18</v>
      </c>
    </row>
    <row r="8548" spans="1:13" x14ac:dyDescent="0.25">
      <c r="A8548" s="1">
        <v>45026</v>
      </c>
      <c r="B8548" s="2">
        <v>0.52986111111111112</v>
      </c>
      <c r="C8548" t="s">
        <v>13</v>
      </c>
      <c r="D8548" t="s">
        <v>34</v>
      </c>
      <c r="E8548">
        <v>0</v>
      </c>
      <c r="F8548">
        <v>0</v>
      </c>
      <c r="G8548" t="s">
        <v>15</v>
      </c>
      <c r="H8548" t="s">
        <v>221</v>
      </c>
      <c r="I8548">
        <v>5636</v>
      </c>
      <c r="J8548" t="s">
        <v>16</v>
      </c>
      <c r="K8548" t="s">
        <v>17</v>
      </c>
      <c r="L8548">
        <v>2023</v>
      </c>
      <c r="M8548" t="s">
        <v>18</v>
      </c>
    </row>
    <row r="8549" spans="1:13" x14ac:dyDescent="0.25">
      <c r="A8549" s="1">
        <v>45026</v>
      </c>
      <c r="B8549" s="2">
        <v>0.79791666666666672</v>
      </c>
      <c r="C8549" t="s">
        <v>13</v>
      </c>
      <c r="D8549" t="s">
        <v>71</v>
      </c>
      <c r="E8549">
        <v>3</v>
      </c>
      <c r="F8549">
        <v>8</v>
      </c>
      <c r="G8549" t="s">
        <v>32</v>
      </c>
      <c r="H8549" t="s">
        <v>223</v>
      </c>
      <c r="I8549">
        <v>5089</v>
      </c>
      <c r="J8549" t="s">
        <v>16</v>
      </c>
      <c r="K8549" t="s">
        <v>17</v>
      </c>
      <c r="L8549">
        <v>2023</v>
      </c>
      <c r="M8549" t="s">
        <v>18</v>
      </c>
    </row>
    <row r="8550" spans="1:13" x14ac:dyDescent="0.25">
      <c r="A8550" s="1">
        <v>45026</v>
      </c>
      <c r="B8550" s="2">
        <v>0.98124999999999996</v>
      </c>
      <c r="C8550" t="s">
        <v>13</v>
      </c>
      <c r="D8550" t="s">
        <v>127</v>
      </c>
      <c r="E8550">
        <v>6</v>
      </c>
      <c r="F8550">
        <v>13</v>
      </c>
      <c r="G8550" t="s">
        <v>20</v>
      </c>
      <c r="H8550" t="s">
        <v>222</v>
      </c>
      <c r="I8550">
        <v>6166</v>
      </c>
      <c r="J8550" t="s">
        <v>16</v>
      </c>
      <c r="K8550" t="s">
        <v>17</v>
      </c>
      <c r="L8550">
        <v>2023</v>
      </c>
      <c r="M8550" t="s">
        <v>18</v>
      </c>
    </row>
    <row r="8551" spans="1:13" x14ac:dyDescent="0.25">
      <c r="A8551" s="1">
        <v>45027</v>
      </c>
      <c r="B8551" s="2">
        <v>0.5083333333333333</v>
      </c>
      <c r="C8551" t="s">
        <v>21</v>
      </c>
      <c r="D8551" t="s">
        <v>84</v>
      </c>
      <c r="E8551">
        <v>3</v>
      </c>
      <c r="F8551">
        <v>6</v>
      </c>
      <c r="G8551" t="s">
        <v>15</v>
      </c>
      <c r="H8551" t="s">
        <v>221</v>
      </c>
      <c r="I8551">
        <v>5626</v>
      </c>
      <c r="J8551" t="s">
        <v>100</v>
      </c>
      <c r="K8551" t="s">
        <v>101</v>
      </c>
      <c r="L8551">
        <v>2023</v>
      </c>
      <c r="M8551" t="s">
        <v>18</v>
      </c>
    </row>
    <row r="8552" spans="1:13" x14ac:dyDescent="0.25">
      <c r="A8552" s="1">
        <v>45027</v>
      </c>
      <c r="B8552" s="2">
        <v>0.56874999999999998</v>
      </c>
      <c r="C8552" t="s">
        <v>21</v>
      </c>
      <c r="D8552" t="s">
        <v>14</v>
      </c>
      <c r="E8552">
        <v>0</v>
      </c>
      <c r="F8552">
        <v>0</v>
      </c>
      <c r="G8552" t="s">
        <v>15</v>
      </c>
      <c r="H8552" t="s">
        <v>221</v>
      </c>
      <c r="I8552">
        <v>5451</v>
      </c>
      <c r="J8552" t="s">
        <v>38</v>
      </c>
      <c r="K8552" t="s">
        <v>39</v>
      </c>
      <c r="L8552">
        <v>2023</v>
      </c>
      <c r="M8552" t="s">
        <v>18</v>
      </c>
    </row>
    <row r="8553" spans="1:13" x14ac:dyDescent="0.25">
      <c r="A8553" s="1">
        <v>45027</v>
      </c>
      <c r="B8553" s="2">
        <v>0.5854166666666667</v>
      </c>
      <c r="C8553" t="s">
        <v>21</v>
      </c>
      <c r="D8553" t="s">
        <v>78</v>
      </c>
      <c r="E8553">
        <v>12</v>
      </c>
      <c r="F8553">
        <v>16</v>
      </c>
      <c r="G8553" t="s">
        <v>32</v>
      </c>
      <c r="H8553" t="s">
        <v>223</v>
      </c>
      <c r="I8553">
        <v>5141</v>
      </c>
      <c r="J8553" t="s">
        <v>16</v>
      </c>
      <c r="K8553" t="s">
        <v>17</v>
      </c>
      <c r="L8553">
        <v>2023</v>
      </c>
      <c r="M8553" t="s">
        <v>18</v>
      </c>
    </row>
    <row r="8554" spans="1:13" x14ac:dyDescent="0.25">
      <c r="A8554" s="1">
        <v>45027</v>
      </c>
      <c r="B8554" s="2">
        <v>0.67222222222222228</v>
      </c>
      <c r="C8554" t="s">
        <v>21</v>
      </c>
      <c r="D8554" t="s">
        <v>31</v>
      </c>
      <c r="E8554">
        <v>8</v>
      </c>
      <c r="F8554">
        <v>11</v>
      </c>
      <c r="G8554" t="s">
        <v>20</v>
      </c>
      <c r="H8554" t="s">
        <v>223</v>
      </c>
      <c r="I8554">
        <v>5197</v>
      </c>
      <c r="J8554" t="s">
        <v>55</v>
      </c>
      <c r="K8554" t="s">
        <v>56</v>
      </c>
      <c r="L8554">
        <v>2023</v>
      </c>
      <c r="M8554" t="s">
        <v>18</v>
      </c>
    </row>
    <row r="8555" spans="1:13" x14ac:dyDescent="0.25">
      <c r="A8555" s="1">
        <v>45027</v>
      </c>
      <c r="B8555" s="2">
        <v>0.90555555555555556</v>
      </c>
      <c r="C8555" t="s">
        <v>21</v>
      </c>
      <c r="D8555" t="s">
        <v>105</v>
      </c>
      <c r="E8555">
        <v>7</v>
      </c>
      <c r="F8555">
        <v>11</v>
      </c>
      <c r="G8555" t="s">
        <v>15</v>
      </c>
      <c r="H8555" t="s">
        <v>221</v>
      </c>
      <c r="I8555">
        <v>5396</v>
      </c>
      <c r="J8555" t="s">
        <v>16</v>
      </c>
      <c r="K8555" t="s">
        <v>17</v>
      </c>
      <c r="L8555">
        <v>2023</v>
      </c>
      <c r="M8555" t="s">
        <v>18</v>
      </c>
    </row>
    <row r="8556" spans="1:13" x14ac:dyDescent="0.25">
      <c r="A8556" s="1">
        <v>45028</v>
      </c>
      <c r="B8556" s="2">
        <v>0.52847222222222223</v>
      </c>
      <c r="C8556" t="s">
        <v>25</v>
      </c>
      <c r="D8556" t="s">
        <v>88</v>
      </c>
      <c r="E8556">
        <v>0</v>
      </c>
      <c r="F8556">
        <v>0</v>
      </c>
      <c r="G8556" t="s">
        <v>15</v>
      </c>
      <c r="H8556" t="s">
        <v>221</v>
      </c>
      <c r="I8556">
        <v>6036</v>
      </c>
      <c r="J8556" t="s">
        <v>16</v>
      </c>
      <c r="K8556" t="s">
        <v>17</v>
      </c>
      <c r="L8556">
        <v>2023</v>
      </c>
      <c r="M8556" t="s">
        <v>18</v>
      </c>
    </row>
    <row r="8557" spans="1:13" x14ac:dyDescent="0.25">
      <c r="A8557" s="1">
        <v>45028</v>
      </c>
      <c r="B8557" s="2">
        <v>0.60486111111111107</v>
      </c>
      <c r="C8557" t="s">
        <v>25</v>
      </c>
      <c r="D8557" t="s">
        <v>36</v>
      </c>
      <c r="E8557">
        <v>14</v>
      </c>
      <c r="F8557">
        <v>17</v>
      </c>
      <c r="G8557" t="s">
        <v>15</v>
      </c>
      <c r="H8557" t="s">
        <v>221</v>
      </c>
      <c r="I8557">
        <v>5596</v>
      </c>
      <c r="J8557" t="s">
        <v>16</v>
      </c>
      <c r="K8557" t="s">
        <v>17</v>
      </c>
      <c r="L8557">
        <v>2023</v>
      </c>
      <c r="M8557" t="s">
        <v>18</v>
      </c>
    </row>
    <row r="8558" spans="1:13" x14ac:dyDescent="0.25">
      <c r="A8558" s="1">
        <v>45028</v>
      </c>
      <c r="B8558" s="2">
        <v>0.94097222222222221</v>
      </c>
      <c r="C8558" t="s">
        <v>25</v>
      </c>
      <c r="D8558" t="s">
        <v>59</v>
      </c>
      <c r="E8558">
        <v>0</v>
      </c>
      <c r="F8558">
        <v>0</v>
      </c>
      <c r="G8558" t="s">
        <v>20</v>
      </c>
      <c r="H8558" t="s">
        <v>223</v>
      </c>
      <c r="I8558">
        <v>5153</v>
      </c>
      <c r="J8558" t="s">
        <v>16</v>
      </c>
      <c r="K8558" t="s">
        <v>17</v>
      </c>
      <c r="L8558">
        <v>2023</v>
      </c>
      <c r="M8558" t="s">
        <v>18</v>
      </c>
    </row>
    <row r="8559" spans="1:13" x14ac:dyDescent="0.25">
      <c r="A8559" s="1">
        <v>45028</v>
      </c>
      <c r="B8559" s="2">
        <v>0.96250000000000002</v>
      </c>
      <c r="C8559" t="s">
        <v>25</v>
      </c>
      <c r="D8559" t="s">
        <v>64</v>
      </c>
      <c r="E8559">
        <v>0</v>
      </c>
      <c r="F8559">
        <v>0</v>
      </c>
      <c r="G8559" t="s">
        <v>32</v>
      </c>
      <c r="H8559" t="s">
        <v>223</v>
      </c>
      <c r="I8559">
        <v>5003</v>
      </c>
      <c r="J8559" t="s">
        <v>16</v>
      </c>
      <c r="K8559" t="s">
        <v>17</v>
      </c>
      <c r="L8559">
        <v>2023</v>
      </c>
      <c r="M8559" t="s">
        <v>18</v>
      </c>
    </row>
    <row r="8560" spans="1:13" x14ac:dyDescent="0.25">
      <c r="A8560" s="1">
        <v>45028</v>
      </c>
      <c r="B8560" s="2">
        <v>0.98472222222222228</v>
      </c>
      <c r="C8560" t="s">
        <v>25</v>
      </c>
      <c r="D8560" t="s">
        <v>58</v>
      </c>
      <c r="E8560">
        <v>0</v>
      </c>
      <c r="F8560">
        <v>0</v>
      </c>
      <c r="G8560" t="s">
        <v>23</v>
      </c>
      <c r="H8560" t="s">
        <v>221</v>
      </c>
      <c r="I8560">
        <v>6091</v>
      </c>
      <c r="J8560" t="s">
        <v>38</v>
      </c>
      <c r="K8560" t="s">
        <v>39</v>
      </c>
      <c r="L8560">
        <v>2023</v>
      </c>
      <c r="M8560" t="s">
        <v>18</v>
      </c>
    </row>
    <row r="8561" spans="1:13" x14ac:dyDescent="0.25">
      <c r="A8561" s="1">
        <v>45028</v>
      </c>
      <c r="B8561" s="2">
        <v>0.98958333333333337</v>
      </c>
      <c r="C8561" t="s">
        <v>25</v>
      </c>
      <c r="D8561" t="s">
        <v>93</v>
      </c>
      <c r="E8561">
        <v>0</v>
      </c>
      <c r="F8561">
        <v>0</v>
      </c>
      <c r="H8561" t="s">
        <v>223</v>
      </c>
      <c r="I8561">
        <v>5112</v>
      </c>
      <c r="J8561" t="s">
        <v>16</v>
      </c>
      <c r="K8561" t="s">
        <v>17</v>
      </c>
      <c r="L8561">
        <v>2023</v>
      </c>
      <c r="M8561" t="s">
        <v>18</v>
      </c>
    </row>
    <row r="8562" spans="1:13" x14ac:dyDescent="0.25">
      <c r="A8562" s="1">
        <v>45028</v>
      </c>
      <c r="B8562" s="2">
        <v>2.7777777777777779E-3</v>
      </c>
      <c r="C8562" t="s">
        <v>25</v>
      </c>
      <c r="D8562" t="s">
        <v>28</v>
      </c>
      <c r="E8562">
        <v>15</v>
      </c>
      <c r="F8562">
        <v>23</v>
      </c>
      <c r="G8562" t="s">
        <v>20</v>
      </c>
      <c r="H8562" t="s">
        <v>223</v>
      </c>
      <c r="I8562">
        <v>5330</v>
      </c>
      <c r="J8562" t="s">
        <v>16</v>
      </c>
      <c r="K8562" t="s">
        <v>17</v>
      </c>
      <c r="L8562">
        <v>2023</v>
      </c>
      <c r="M8562" t="s">
        <v>18</v>
      </c>
    </row>
    <row r="8563" spans="1:13" x14ac:dyDescent="0.25">
      <c r="A8563" s="1">
        <v>45029</v>
      </c>
      <c r="B8563" s="2">
        <v>0.34375</v>
      </c>
      <c r="C8563" t="s">
        <v>33</v>
      </c>
      <c r="D8563" t="s">
        <v>83</v>
      </c>
      <c r="E8563">
        <v>0</v>
      </c>
      <c r="F8563">
        <v>0</v>
      </c>
      <c r="G8563" t="s">
        <v>23</v>
      </c>
      <c r="H8563" t="s">
        <v>221</v>
      </c>
      <c r="I8563">
        <v>6041</v>
      </c>
      <c r="J8563" t="s">
        <v>16</v>
      </c>
      <c r="K8563" t="s">
        <v>17</v>
      </c>
      <c r="L8563">
        <v>2023</v>
      </c>
      <c r="M8563" t="s">
        <v>18</v>
      </c>
    </row>
    <row r="8564" spans="1:13" x14ac:dyDescent="0.25">
      <c r="A8564" s="1">
        <v>45029</v>
      </c>
      <c r="B8564" s="2">
        <v>0.41249999999999998</v>
      </c>
      <c r="C8564" t="s">
        <v>33</v>
      </c>
      <c r="D8564" t="s">
        <v>71</v>
      </c>
      <c r="E8564">
        <v>3</v>
      </c>
      <c r="F8564">
        <v>7</v>
      </c>
      <c r="G8564" t="s">
        <v>32</v>
      </c>
      <c r="H8564" t="s">
        <v>223</v>
      </c>
      <c r="I8564">
        <v>5292</v>
      </c>
      <c r="J8564" t="s">
        <v>16</v>
      </c>
      <c r="K8564" t="s">
        <v>17</v>
      </c>
      <c r="L8564">
        <v>2023</v>
      </c>
      <c r="M8564" t="s">
        <v>18</v>
      </c>
    </row>
    <row r="8565" spans="1:13" x14ac:dyDescent="0.25">
      <c r="A8565" s="1">
        <v>45029</v>
      </c>
      <c r="B8565" s="2">
        <v>0.42083333333333334</v>
      </c>
      <c r="C8565" t="s">
        <v>33</v>
      </c>
      <c r="D8565" t="s">
        <v>98</v>
      </c>
      <c r="E8565">
        <v>4</v>
      </c>
      <c r="F8565">
        <v>8</v>
      </c>
      <c r="G8565" t="s">
        <v>20</v>
      </c>
      <c r="H8565" t="s">
        <v>223</v>
      </c>
      <c r="I8565">
        <v>5285</v>
      </c>
      <c r="J8565" t="s">
        <v>16</v>
      </c>
      <c r="K8565" t="s">
        <v>17</v>
      </c>
      <c r="L8565">
        <v>2023</v>
      </c>
      <c r="M8565" t="s">
        <v>18</v>
      </c>
    </row>
    <row r="8566" spans="1:13" x14ac:dyDescent="0.25">
      <c r="A8566" s="1">
        <v>45029</v>
      </c>
      <c r="B8566" s="2">
        <v>0.45555555555555555</v>
      </c>
      <c r="C8566" t="s">
        <v>33</v>
      </c>
      <c r="D8566" t="s">
        <v>64</v>
      </c>
      <c r="E8566">
        <v>22</v>
      </c>
      <c r="F8566">
        <v>26</v>
      </c>
      <c r="G8566" t="s">
        <v>32</v>
      </c>
      <c r="H8566" t="s">
        <v>223</v>
      </c>
      <c r="I8566">
        <v>5131</v>
      </c>
      <c r="J8566" t="s">
        <v>16</v>
      </c>
      <c r="K8566" t="s">
        <v>17</v>
      </c>
      <c r="L8566">
        <v>2023</v>
      </c>
      <c r="M8566" t="s">
        <v>18</v>
      </c>
    </row>
    <row r="8567" spans="1:13" x14ac:dyDescent="0.25">
      <c r="A8567" s="1">
        <v>45029</v>
      </c>
      <c r="B8567" s="2">
        <v>0.59791666666666665</v>
      </c>
      <c r="C8567" t="s">
        <v>33</v>
      </c>
      <c r="D8567" t="s">
        <v>103</v>
      </c>
      <c r="E8567">
        <v>9</v>
      </c>
      <c r="F8567">
        <v>12</v>
      </c>
      <c r="G8567" t="s">
        <v>23</v>
      </c>
      <c r="H8567" t="s">
        <v>221</v>
      </c>
      <c r="I8567">
        <v>6016</v>
      </c>
      <c r="J8567" t="s">
        <v>16</v>
      </c>
      <c r="K8567" t="s">
        <v>17</v>
      </c>
      <c r="L8567">
        <v>2023</v>
      </c>
      <c r="M8567" t="s">
        <v>18</v>
      </c>
    </row>
    <row r="8568" spans="1:13" x14ac:dyDescent="0.25">
      <c r="A8568" s="1">
        <v>45029</v>
      </c>
      <c r="B8568" s="2">
        <v>0.65416666666666667</v>
      </c>
      <c r="C8568" t="s">
        <v>33</v>
      </c>
      <c r="D8568" t="s">
        <v>34</v>
      </c>
      <c r="E8568">
        <v>8</v>
      </c>
      <c r="F8568">
        <v>13</v>
      </c>
      <c r="G8568" t="s">
        <v>15</v>
      </c>
      <c r="H8568" t="s">
        <v>221</v>
      </c>
      <c r="I8568">
        <v>6121</v>
      </c>
      <c r="J8568" t="s">
        <v>16</v>
      </c>
      <c r="K8568" t="s">
        <v>17</v>
      </c>
      <c r="L8568">
        <v>2023</v>
      </c>
      <c r="M8568" t="s">
        <v>18</v>
      </c>
    </row>
    <row r="8569" spans="1:13" x14ac:dyDescent="0.25">
      <c r="A8569" s="1">
        <v>45029</v>
      </c>
      <c r="B8569" s="2">
        <v>0.7104166666666667</v>
      </c>
      <c r="C8569" t="s">
        <v>33</v>
      </c>
      <c r="D8569" t="s">
        <v>96</v>
      </c>
      <c r="E8569">
        <v>0</v>
      </c>
      <c r="F8569">
        <v>0</v>
      </c>
      <c r="G8569" t="s">
        <v>32</v>
      </c>
      <c r="H8569" t="s">
        <v>223</v>
      </c>
      <c r="I8569">
        <v>5199</v>
      </c>
      <c r="J8569" t="s">
        <v>16</v>
      </c>
      <c r="K8569" t="s">
        <v>17</v>
      </c>
      <c r="L8569">
        <v>2023</v>
      </c>
      <c r="M8569" t="s">
        <v>18</v>
      </c>
    </row>
    <row r="8570" spans="1:13" x14ac:dyDescent="0.25">
      <c r="A8570" s="1">
        <v>45029</v>
      </c>
      <c r="B8570" s="2">
        <v>0.71875</v>
      </c>
      <c r="C8570" t="s">
        <v>33</v>
      </c>
      <c r="D8570" t="s">
        <v>64</v>
      </c>
      <c r="E8570">
        <v>6</v>
      </c>
      <c r="F8570">
        <v>9</v>
      </c>
      <c r="G8570" t="s">
        <v>32</v>
      </c>
      <c r="H8570" t="s">
        <v>223</v>
      </c>
      <c r="I8570">
        <v>5097</v>
      </c>
      <c r="J8570" t="s">
        <v>16</v>
      </c>
      <c r="K8570" t="s">
        <v>17</v>
      </c>
      <c r="L8570">
        <v>2023</v>
      </c>
      <c r="M8570" t="s">
        <v>18</v>
      </c>
    </row>
    <row r="8571" spans="1:13" x14ac:dyDescent="0.25">
      <c r="A8571" s="1">
        <v>45029</v>
      </c>
      <c r="B8571" s="2">
        <v>0.77847222222222223</v>
      </c>
      <c r="C8571" t="s">
        <v>33</v>
      </c>
      <c r="D8571" t="s">
        <v>93</v>
      </c>
      <c r="E8571">
        <v>17</v>
      </c>
      <c r="F8571">
        <v>22</v>
      </c>
      <c r="G8571" t="s">
        <v>32</v>
      </c>
      <c r="H8571" t="s">
        <v>223</v>
      </c>
      <c r="I8571">
        <v>5097</v>
      </c>
      <c r="J8571" t="s">
        <v>16</v>
      </c>
      <c r="K8571" t="s">
        <v>17</v>
      </c>
      <c r="L8571">
        <v>2023</v>
      </c>
      <c r="M8571" t="s">
        <v>18</v>
      </c>
    </row>
    <row r="8572" spans="1:13" x14ac:dyDescent="0.25">
      <c r="A8572" s="1">
        <v>45029</v>
      </c>
      <c r="B8572" s="2">
        <v>0.78194444444444444</v>
      </c>
      <c r="C8572" t="s">
        <v>33</v>
      </c>
      <c r="D8572" t="s">
        <v>79</v>
      </c>
      <c r="E8572">
        <v>10</v>
      </c>
      <c r="F8572">
        <v>13</v>
      </c>
      <c r="G8572" t="s">
        <v>15</v>
      </c>
      <c r="H8572" t="s">
        <v>221</v>
      </c>
      <c r="I8572">
        <v>6086</v>
      </c>
      <c r="J8572" t="s">
        <v>16</v>
      </c>
      <c r="K8572" t="s">
        <v>17</v>
      </c>
      <c r="L8572">
        <v>2023</v>
      </c>
      <c r="M8572" t="s">
        <v>18</v>
      </c>
    </row>
    <row r="8573" spans="1:13" x14ac:dyDescent="0.25">
      <c r="A8573" s="1">
        <v>45030</v>
      </c>
      <c r="B8573" s="2">
        <v>9.8611111111111108E-2</v>
      </c>
      <c r="C8573" t="s">
        <v>40</v>
      </c>
      <c r="D8573" t="s">
        <v>88</v>
      </c>
      <c r="E8573">
        <v>6</v>
      </c>
      <c r="F8573">
        <v>11</v>
      </c>
      <c r="G8573" t="s">
        <v>15</v>
      </c>
      <c r="H8573" t="s">
        <v>221</v>
      </c>
      <c r="I8573">
        <v>5406</v>
      </c>
      <c r="J8573" t="s">
        <v>16</v>
      </c>
      <c r="K8573" t="s">
        <v>17</v>
      </c>
      <c r="L8573">
        <v>2023</v>
      </c>
      <c r="M8573" t="s">
        <v>18</v>
      </c>
    </row>
    <row r="8574" spans="1:13" x14ac:dyDescent="0.25">
      <c r="A8574" s="1">
        <v>45030</v>
      </c>
      <c r="B8574" s="2">
        <v>0.40625</v>
      </c>
      <c r="C8574" t="s">
        <v>40</v>
      </c>
      <c r="D8574" t="s">
        <v>63</v>
      </c>
      <c r="E8574">
        <v>0</v>
      </c>
      <c r="F8574">
        <v>0</v>
      </c>
      <c r="G8574" t="s">
        <v>23</v>
      </c>
      <c r="H8574" t="s">
        <v>221</v>
      </c>
      <c r="I8574">
        <v>5491</v>
      </c>
      <c r="J8574" t="s">
        <v>16</v>
      </c>
      <c r="K8574" t="s">
        <v>17</v>
      </c>
      <c r="L8574">
        <v>2023</v>
      </c>
      <c r="M8574" t="s">
        <v>18</v>
      </c>
    </row>
    <row r="8575" spans="1:13" x14ac:dyDescent="0.25">
      <c r="A8575" s="1">
        <v>45030</v>
      </c>
      <c r="B8575" s="2">
        <v>0.44930555555555557</v>
      </c>
      <c r="C8575" t="s">
        <v>40</v>
      </c>
      <c r="D8575" t="s">
        <v>65</v>
      </c>
      <c r="E8575">
        <v>0</v>
      </c>
      <c r="F8575">
        <v>0</v>
      </c>
      <c r="G8575" t="s">
        <v>23</v>
      </c>
      <c r="H8575" t="s">
        <v>221</v>
      </c>
      <c r="I8575">
        <v>5511</v>
      </c>
      <c r="J8575" t="s">
        <v>16</v>
      </c>
      <c r="K8575" t="s">
        <v>17</v>
      </c>
      <c r="L8575">
        <v>2023</v>
      </c>
      <c r="M8575" t="s">
        <v>18</v>
      </c>
    </row>
    <row r="8576" spans="1:13" x14ac:dyDescent="0.25">
      <c r="A8576" s="1">
        <v>45030</v>
      </c>
      <c r="B8576" s="2">
        <v>0.52500000000000002</v>
      </c>
      <c r="C8576" t="s">
        <v>40</v>
      </c>
      <c r="D8576" t="s">
        <v>71</v>
      </c>
      <c r="E8576">
        <v>0</v>
      </c>
      <c r="F8576">
        <v>0</v>
      </c>
      <c r="G8576" t="s">
        <v>32</v>
      </c>
      <c r="H8576" t="s">
        <v>223</v>
      </c>
      <c r="I8576">
        <v>5362</v>
      </c>
      <c r="J8576" t="s">
        <v>16</v>
      </c>
      <c r="K8576" t="s">
        <v>17</v>
      </c>
      <c r="L8576">
        <v>2023</v>
      </c>
      <c r="M8576" t="s">
        <v>18</v>
      </c>
    </row>
    <row r="8577" spans="1:13" x14ac:dyDescent="0.25">
      <c r="A8577" s="1">
        <v>45030</v>
      </c>
      <c r="B8577" s="2">
        <v>0.56736111111111109</v>
      </c>
      <c r="C8577" t="s">
        <v>40</v>
      </c>
      <c r="D8577" t="s">
        <v>48</v>
      </c>
      <c r="E8577">
        <v>3</v>
      </c>
      <c r="F8577">
        <v>7</v>
      </c>
      <c r="G8577" t="s">
        <v>23</v>
      </c>
      <c r="H8577" t="s">
        <v>221</v>
      </c>
      <c r="I8577">
        <v>5456</v>
      </c>
      <c r="J8577" t="s">
        <v>16</v>
      </c>
      <c r="K8577" t="s">
        <v>17</v>
      </c>
      <c r="L8577">
        <v>2023</v>
      </c>
      <c r="M8577" t="s">
        <v>18</v>
      </c>
    </row>
    <row r="8578" spans="1:13" x14ac:dyDescent="0.25">
      <c r="A8578" s="1">
        <v>45030</v>
      </c>
      <c r="B8578" s="2">
        <v>0.60277777777777775</v>
      </c>
      <c r="C8578" t="s">
        <v>40</v>
      </c>
      <c r="D8578" t="s">
        <v>31</v>
      </c>
      <c r="E8578">
        <v>0</v>
      </c>
      <c r="F8578">
        <v>0</v>
      </c>
      <c r="G8578" t="s">
        <v>32</v>
      </c>
      <c r="H8578" t="s">
        <v>223</v>
      </c>
      <c r="I8578">
        <v>5265</v>
      </c>
      <c r="J8578" t="s">
        <v>16</v>
      </c>
      <c r="K8578" t="s">
        <v>17</v>
      </c>
      <c r="L8578">
        <v>2023</v>
      </c>
      <c r="M8578" t="s">
        <v>18</v>
      </c>
    </row>
    <row r="8579" spans="1:13" x14ac:dyDescent="0.25">
      <c r="A8579" s="1">
        <v>45030</v>
      </c>
      <c r="B8579" s="2">
        <v>0.63611111111111107</v>
      </c>
      <c r="C8579" t="s">
        <v>40</v>
      </c>
      <c r="D8579" t="s">
        <v>37</v>
      </c>
      <c r="E8579">
        <v>5</v>
      </c>
      <c r="F8579">
        <v>9</v>
      </c>
      <c r="G8579" t="s">
        <v>20</v>
      </c>
      <c r="H8579" t="s">
        <v>223</v>
      </c>
      <c r="I8579">
        <v>5347</v>
      </c>
      <c r="J8579" t="s">
        <v>16</v>
      </c>
      <c r="K8579" t="s">
        <v>17</v>
      </c>
      <c r="L8579">
        <v>2023</v>
      </c>
      <c r="M8579" t="s">
        <v>18</v>
      </c>
    </row>
    <row r="8580" spans="1:13" x14ac:dyDescent="0.25">
      <c r="A8580" s="1">
        <v>45030</v>
      </c>
      <c r="B8580" s="2">
        <v>0.68472222222222223</v>
      </c>
      <c r="C8580" t="s">
        <v>40</v>
      </c>
      <c r="D8580" t="s">
        <v>104</v>
      </c>
      <c r="E8580">
        <v>8</v>
      </c>
      <c r="F8580">
        <v>12</v>
      </c>
      <c r="G8580" t="s">
        <v>15</v>
      </c>
      <c r="H8580" t="s">
        <v>221</v>
      </c>
      <c r="I8580">
        <v>5491</v>
      </c>
      <c r="J8580" t="s">
        <v>16</v>
      </c>
      <c r="K8580" t="s">
        <v>17</v>
      </c>
      <c r="L8580">
        <v>2023</v>
      </c>
      <c r="M8580" t="s">
        <v>18</v>
      </c>
    </row>
    <row r="8581" spans="1:13" x14ac:dyDescent="0.25">
      <c r="A8581" s="1">
        <v>45030</v>
      </c>
      <c r="B8581" s="2">
        <v>0.74027777777777781</v>
      </c>
      <c r="C8581" t="s">
        <v>40</v>
      </c>
      <c r="D8581" t="s">
        <v>37</v>
      </c>
      <c r="E8581">
        <v>3</v>
      </c>
      <c r="F8581">
        <v>6</v>
      </c>
      <c r="G8581" t="s">
        <v>32</v>
      </c>
      <c r="H8581" t="s">
        <v>223</v>
      </c>
      <c r="I8581">
        <v>5003</v>
      </c>
      <c r="J8581" t="s">
        <v>16</v>
      </c>
      <c r="K8581" t="s">
        <v>17</v>
      </c>
      <c r="L8581">
        <v>2023</v>
      </c>
      <c r="M8581" t="s">
        <v>18</v>
      </c>
    </row>
    <row r="8582" spans="1:13" x14ac:dyDescent="0.25">
      <c r="A8582" s="1">
        <v>45030</v>
      </c>
      <c r="B8582" s="2">
        <v>0.78472222222222221</v>
      </c>
      <c r="C8582" t="s">
        <v>40</v>
      </c>
      <c r="D8582" t="s">
        <v>63</v>
      </c>
      <c r="E8582">
        <v>38</v>
      </c>
      <c r="F8582">
        <v>41</v>
      </c>
      <c r="G8582" t="s">
        <v>15</v>
      </c>
      <c r="H8582" t="s">
        <v>221</v>
      </c>
      <c r="I8582">
        <v>5651</v>
      </c>
      <c r="J8582" t="s">
        <v>16</v>
      </c>
      <c r="K8582" t="s">
        <v>17</v>
      </c>
      <c r="L8582">
        <v>2023</v>
      </c>
      <c r="M8582" t="s">
        <v>18</v>
      </c>
    </row>
    <row r="8583" spans="1:13" x14ac:dyDescent="0.25">
      <c r="A8583" s="1">
        <v>45030</v>
      </c>
      <c r="B8583" s="2">
        <v>0.8125</v>
      </c>
      <c r="C8583" t="s">
        <v>40</v>
      </c>
      <c r="D8583" t="s">
        <v>70</v>
      </c>
      <c r="E8583">
        <v>0</v>
      </c>
      <c r="F8583">
        <v>0</v>
      </c>
      <c r="G8583" t="s">
        <v>20</v>
      </c>
      <c r="H8583" t="s">
        <v>223</v>
      </c>
      <c r="I8583">
        <v>5297</v>
      </c>
      <c r="J8583" t="s">
        <v>45</v>
      </c>
      <c r="K8583" t="s">
        <v>46</v>
      </c>
      <c r="L8583">
        <v>2023</v>
      </c>
      <c r="M8583" t="s">
        <v>18</v>
      </c>
    </row>
    <row r="8584" spans="1:13" x14ac:dyDescent="0.25">
      <c r="A8584" s="1">
        <v>45030</v>
      </c>
      <c r="B8584" s="2">
        <v>1.3888888888888888E-2</v>
      </c>
      <c r="C8584" t="s">
        <v>40</v>
      </c>
      <c r="D8584" t="s">
        <v>37</v>
      </c>
      <c r="E8584">
        <v>4</v>
      </c>
      <c r="F8584">
        <v>12</v>
      </c>
      <c r="G8584" t="s">
        <v>20</v>
      </c>
      <c r="H8584" t="s">
        <v>223</v>
      </c>
      <c r="I8584">
        <v>5053</v>
      </c>
      <c r="J8584" t="s">
        <v>16</v>
      </c>
      <c r="K8584" t="s">
        <v>17</v>
      </c>
      <c r="L8584">
        <v>2023</v>
      </c>
      <c r="M8584" t="s">
        <v>18</v>
      </c>
    </row>
    <row r="8585" spans="1:13" x14ac:dyDescent="0.25">
      <c r="A8585" s="1">
        <v>45030</v>
      </c>
      <c r="B8585" s="2">
        <v>2.8472222222222222E-2</v>
      </c>
      <c r="C8585" t="s">
        <v>40</v>
      </c>
      <c r="D8585" t="s">
        <v>24</v>
      </c>
      <c r="E8585">
        <v>11</v>
      </c>
      <c r="F8585">
        <v>19</v>
      </c>
      <c r="G8585" t="s">
        <v>32</v>
      </c>
      <c r="H8585" t="s">
        <v>223</v>
      </c>
      <c r="I8585">
        <v>5016</v>
      </c>
      <c r="J8585" t="s">
        <v>16</v>
      </c>
      <c r="K8585" t="s">
        <v>17</v>
      </c>
      <c r="L8585">
        <v>2023</v>
      </c>
      <c r="M8585" t="s">
        <v>18</v>
      </c>
    </row>
    <row r="8586" spans="1:13" x14ac:dyDescent="0.25">
      <c r="A8586" s="1">
        <v>45030</v>
      </c>
      <c r="B8586" s="2">
        <v>4.027777777777778E-2</v>
      </c>
      <c r="C8586" t="s">
        <v>40</v>
      </c>
      <c r="D8586" t="s">
        <v>73</v>
      </c>
      <c r="E8586">
        <v>3</v>
      </c>
      <c r="F8586">
        <v>8</v>
      </c>
      <c r="G8586" t="s">
        <v>23</v>
      </c>
      <c r="H8586" t="s">
        <v>221</v>
      </c>
      <c r="I8586">
        <v>6056</v>
      </c>
      <c r="J8586" t="s">
        <v>16</v>
      </c>
      <c r="K8586" t="s">
        <v>17</v>
      </c>
      <c r="L8586">
        <v>2023</v>
      </c>
      <c r="M8586" t="s">
        <v>18</v>
      </c>
    </row>
    <row r="8587" spans="1:13" x14ac:dyDescent="0.25">
      <c r="A8587" s="1">
        <v>45031</v>
      </c>
      <c r="B8587" s="2">
        <v>0.31736111111111109</v>
      </c>
      <c r="C8587" t="s">
        <v>50</v>
      </c>
      <c r="D8587" t="s">
        <v>26</v>
      </c>
      <c r="E8587">
        <v>4</v>
      </c>
      <c r="F8587">
        <v>9</v>
      </c>
      <c r="G8587" t="s">
        <v>32</v>
      </c>
      <c r="H8587" t="s">
        <v>221</v>
      </c>
      <c r="I8587">
        <v>5051</v>
      </c>
      <c r="J8587" t="s">
        <v>16</v>
      </c>
      <c r="K8587" t="s">
        <v>17</v>
      </c>
      <c r="L8587">
        <v>2023</v>
      </c>
      <c r="M8587" t="s">
        <v>18</v>
      </c>
    </row>
    <row r="8588" spans="1:13" x14ac:dyDescent="0.25">
      <c r="A8588" s="1">
        <v>45031</v>
      </c>
      <c r="B8588" s="2">
        <v>0.38263888888888886</v>
      </c>
      <c r="C8588" t="s">
        <v>50</v>
      </c>
      <c r="D8588" t="s">
        <v>26</v>
      </c>
      <c r="E8588">
        <v>6</v>
      </c>
      <c r="F8588">
        <v>11</v>
      </c>
      <c r="G8588" t="s">
        <v>20</v>
      </c>
      <c r="H8588" t="s">
        <v>223</v>
      </c>
      <c r="I8588">
        <v>5270</v>
      </c>
      <c r="J8588" t="s">
        <v>16</v>
      </c>
      <c r="K8588" t="s">
        <v>17</v>
      </c>
      <c r="L8588">
        <v>2023</v>
      </c>
      <c r="M8588" t="s">
        <v>18</v>
      </c>
    </row>
    <row r="8589" spans="1:13" x14ac:dyDescent="0.25">
      <c r="A8589" s="1">
        <v>45031</v>
      </c>
      <c r="B8589" s="2">
        <v>0.59791666666666665</v>
      </c>
      <c r="C8589" t="s">
        <v>50</v>
      </c>
      <c r="D8589" t="s">
        <v>113</v>
      </c>
      <c r="E8589">
        <v>0</v>
      </c>
      <c r="F8589">
        <v>0</v>
      </c>
      <c r="G8589" t="s">
        <v>23</v>
      </c>
      <c r="H8589" t="s">
        <v>221</v>
      </c>
      <c r="I8589">
        <v>5651</v>
      </c>
      <c r="J8589" t="s">
        <v>16</v>
      </c>
      <c r="K8589" t="s">
        <v>17</v>
      </c>
      <c r="L8589">
        <v>2023</v>
      </c>
      <c r="M8589" t="s">
        <v>18</v>
      </c>
    </row>
    <row r="8590" spans="1:13" x14ac:dyDescent="0.25">
      <c r="A8590" s="1">
        <v>45031</v>
      </c>
      <c r="B8590" s="2">
        <v>0.71527777777777779</v>
      </c>
      <c r="C8590" t="s">
        <v>50</v>
      </c>
      <c r="D8590" t="s">
        <v>87</v>
      </c>
      <c r="E8590">
        <v>8</v>
      </c>
      <c r="F8590">
        <v>13</v>
      </c>
      <c r="G8590" t="s">
        <v>15</v>
      </c>
      <c r="H8590" t="s">
        <v>221</v>
      </c>
      <c r="I8590">
        <v>5426</v>
      </c>
      <c r="J8590" t="s">
        <v>16</v>
      </c>
      <c r="K8590" t="s">
        <v>17</v>
      </c>
      <c r="L8590">
        <v>2023</v>
      </c>
      <c r="M8590" t="s">
        <v>18</v>
      </c>
    </row>
    <row r="8591" spans="1:13" x14ac:dyDescent="0.25">
      <c r="A8591" s="1">
        <v>45031</v>
      </c>
      <c r="B8591" s="2">
        <v>5.1388888888888887E-2</v>
      </c>
      <c r="C8591" t="s">
        <v>50</v>
      </c>
      <c r="D8591" t="s">
        <v>127</v>
      </c>
      <c r="E8591">
        <v>7</v>
      </c>
      <c r="F8591">
        <v>14</v>
      </c>
      <c r="G8591" t="s">
        <v>32</v>
      </c>
      <c r="H8591" t="s">
        <v>222</v>
      </c>
      <c r="I8591">
        <v>6181</v>
      </c>
      <c r="J8591" t="s">
        <v>16</v>
      </c>
      <c r="K8591" t="s">
        <v>17</v>
      </c>
      <c r="L8591">
        <v>2023</v>
      </c>
      <c r="M8591" t="s">
        <v>18</v>
      </c>
    </row>
    <row r="8592" spans="1:13" x14ac:dyDescent="0.25">
      <c r="A8592" s="1">
        <v>45032</v>
      </c>
      <c r="B8592" s="2">
        <v>0.52986111111111112</v>
      </c>
      <c r="C8592" t="s">
        <v>53</v>
      </c>
      <c r="D8592" t="s">
        <v>35</v>
      </c>
      <c r="E8592">
        <v>5</v>
      </c>
      <c r="F8592">
        <v>10</v>
      </c>
      <c r="G8592" t="s">
        <v>15</v>
      </c>
      <c r="H8592" t="s">
        <v>221</v>
      </c>
      <c r="I8592">
        <v>5796</v>
      </c>
      <c r="J8592" t="s">
        <v>16</v>
      </c>
      <c r="K8592" t="s">
        <v>17</v>
      </c>
      <c r="L8592">
        <v>2023</v>
      </c>
      <c r="M8592" t="s">
        <v>18</v>
      </c>
    </row>
    <row r="8593" spans="1:13" x14ac:dyDescent="0.25">
      <c r="A8593" s="1">
        <v>45032</v>
      </c>
      <c r="B8593" s="2">
        <v>0.73819444444444449</v>
      </c>
      <c r="C8593" t="s">
        <v>53</v>
      </c>
      <c r="D8593" t="s">
        <v>75</v>
      </c>
      <c r="E8593">
        <v>9</v>
      </c>
      <c r="F8593">
        <v>15</v>
      </c>
      <c r="G8593" t="s">
        <v>15</v>
      </c>
      <c r="H8593" t="s">
        <v>221</v>
      </c>
      <c r="I8593">
        <v>5921</v>
      </c>
      <c r="J8593" t="s">
        <v>16</v>
      </c>
      <c r="K8593" t="s">
        <v>17</v>
      </c>
      <c r="L8593">
        <v>2023</v>
      </c>
      <c r="M8593" t="s">
        <v>18</v>
      </c>
    </row>
    <row r="8594" spans="1:13" x14ac:dyDescent="0.25">
      <c r="A8594" s="1">
        <v>45032</v>
      </c>
      <c r="B8594" s="2">
        <v>0.91597222222222219</v>
      </c>
      <c r="C8594" t="s">
        <v>53</v>
      </c>
      <c r="D8594" t="s">
        <v>34</v>
      </c>
      <c r="E8594">
        <v>15</v>
      </c>
      <c r="F8594">
        <v>21</v>
      </c>
      <c r="G8594" t="s">
        <v>15</v>
      </c>
      <c r="H8594" t="s">
        <v>221</v>
      </c>
      <c r="I8594">
        <v>6111</v>
      </c>
      <c r="J8594" t="s">
        <v>16</v>
      </c>
      <c r="K8594" t="s">
        <v>17</v>
      </c>
      <c r="L8594">
        <v>2023</v>
      </c>
      <c r="M8594" t="s">
        <v>18</v>
      </c>
    </row>
    <row r="8595" spans="1:13" x14ac:dyDescent="0.25">
      <c r="A8595" s="1">
        <v>45033</v>
      </c>
      <c r="B8595" s="2">
        <v>0.34930555555555554</v>
      </c>
      <c r="C8595" t="s">
        <v>13</v>
      </c>
      <c r="D8595" t="s">
        <v>65</v>
      </c>
      <c r="E8595">
        <v>0</v>
      </c>
      <c r="F8595">
        <v>0</v>
      </c>
      <c r="G8595" t="s">
        <v>15</v>
      </c>
      <c r="H8595" t="s">
        <v>221</v>
      </c>
      <c r="I8595">
        <v>5475</v>
      </c>
      <c r="J8595" t="s">
        <v>16</v>
      </c>
      <c r="K8595" t="s">
        <v>17</v>
      </c>
      <c r="L8595">
        <v>2023</v>
      </c>
      <c r="M8595" t="s">
        <v>18</v>
      </c>
    </row>
    <row r="8596" spans="1:13" x14ac:dyDescent="0.25">
      <c r="A8596" s="1">
        <v>45033</v>
      </c>
      <c r="B8596" s="2">
        <v>0.36805555555555558</v>
      </c>
      <c r="C8596" t="s">
        <v>13</v>
      </c>
      <c r="D8596" t="s">
        <v>52</v>
      </c>
      <c r="E8596">
        <v>9</v>
      </c>
      <c r="F8596">
        <v>12</v>
      </c>
      <c r="G8596" t="s">
        <v>23</v>
      </c>
      <c r="H8596" t="s">
        <v>221</v>
      </c>
      <c r="I8596">
        <v>6061</v>
      </c>
      <c r="J8596" t="s">
        <v>45</v>
      </c>
      <c r="K8596" t="s">
        <v>46</v>
      </c>
      <c r="L8596">
        <v>2023</v>
      </c>
      <c r="M8596" t="s">
        <v>18</v>
      </c>
    </row>
    <row r="8597" spans="1:13" x14ac:dyDescent="0.25">
      <c r="A8597" s="1">
        <v>45033</v>
      </c>
      <c r="B8597" s="2">
        <v>0.42152777777777778</v>
      </c>
      <c r="C8597" t="s">
        <v>13</v>
      </c>
      <c r="D8597" t="s">
        <v>14</v>
      </c>
      <c r="E8597">
        <v>8</v>
      </c>
      <c r="F8597">
        <v>11</v>
      </c>
      <c r="G8597" t="s">
        <v>23</v>
      </c>
      <c r="H8597" t="s">
        <v>221</v>
      </c>
      <c r="I8597">
        <v>5441</v>
      </c>
      <c r="J8597" t="s">
        <v>16</v>
      </c>
      <c r="K8597" t="s">
        <v>17</v>
      </c>
      <c r="L8597">
        <v>2023</v>
      </c>
      <c r="M8597" t="s">
        <v>18</v>
      </c>
    </row>
    <row r="8598" spans="1:13" x14ac:dyDescent="0.25">
      <c r="A8598" s="1">
        <v>45033</v>
      </c>
      <c r="B8598" s="2">
        <v>0.85902777777777772</v>
      </c>
      <c r="C8598" t="s">
        <v>13</v>
      </c>
      <c r="D8598" t="s">
        <v>28</v>
      </c>
      <c r="E8598">
        <v>25</v>
      </c>
      <c r="F8598">
        <v>30</v>
      </c>
      <c r="G8598" t="s">
        <v>32</v>
      </c>
      <c r="H8598" t="s">
        <v>221</v>
      </c>
      <c r="I8598">
        <v>5102</v>
      </c>
      <c r="J8598" t="s">
        <v>16</v>
      </c>
      <c r="K8598" t="s">
        <v>17</v>
      </c>
      <c r="L8598">
        <v>2023</v>
      </c>
      <c r="M8598" t="s">
        <v>18</v>
      </c>
    </row>
    <row r="8599" spans="1:13" x14ac:dyDescent="0.25">
      <c r="A8599" s="1">
        <v>45034</v>
      </c>
      <c r="B8599" s="2">
        <v>0.56874999999999998</v>
      </c>
      <c r="C8599" t="s">
        <v>21</v>
      </c>
      <c r="D8599" t="s">
        <v>41</v>
      </c>
      <c r="E8599">
        <v>0</v>
      </c>
      <c r="F8599">
        <v>0</v>
      </c>
      <c r="G8599" t="s">
        <v>20</v>
      </c>
      <c r="H8599" t="s">
        <v>223</v>
      </c>
      <c r="I8599">
        <v>5292</v>
      </c>
      <c r="J8599" t="s">
        <v>16</v>
      </c>
      <c r="K8599" t="s">
        <v>17</v>
      </c>
      <c r="L8599">
        <v>2023</v>
      </c>
      <c r="M8599" t="s">
        <v>18</v>
      </c>
    </row>
    <row r="8600" spans="1:13" x14ac:dyDescent="0.25">
      <c r="A8600" s="1">
        <v>45034</v>
      </c>
      <c r="B8600" s="2">
        <v>0.65208333333333335</v>
      </c>
      <c r="C8600" t="s">
        <v>21</v>
      </c>
      <c r="D8600" t="s">
        <v>75</v>
      </c>
      <c r="E8600">
        <v>9</v>
      </c>
      <c r="F8600">
        <v>11</v>
      </c>
      <c r="G8600" t="s">
        <v>15</v>
      </c>
      <c r="H8600" t="s">
        <v>221</v>
      </c>
      <c r="I8600">
        <v>6076</v>
      </c>
      <c r="J8600" t="s">
        <v>16</v>
      </c>
      <c r="K8600" t="s">
        <v>17</v>
      </c>
      <c r="L8600">
        <v>2023</v>
      </c>
      <c r="M8600" t="s">
        <v>18</v>
      </c>
    </row>
    <row r="8601" spans="1:13" x14ac:dyDescent="0.25">
      <c r="A8601" s="1">
        <v>45034</v>
      </c>
      <c r="B8601" s="2">
        <v>0.9916666666666667</v>
      </c>
      <c r="C8601" t="s">
        <v>21</v>
      </c>
      <c r="D8601" t="s">
        <v>65</v>
      </c>
      <c r="E8601">
        <v>5</v>
      </c>
      <c r="F8601">
        <v>10</v>
      </c>
      <c r="G8601" t="s">
        <v>15</v>
      </c>
      <c r="H8601" t="s">
        <v>221</v>
      </c>
      <c r="I8601">
        <v>5531</v>
      </c>
      <c r="J8601" t="s">
        <v>16</v>
      </c>
      <c r="K8601" t="s">
        <v>17</v>
      </c>
      <c r="L8601">
        <v>2023</v>
      </c>
      <c r="M8601" t="s">
        <v>18</v>
      </c>
    </row>
    <row r="8602" spans="1:13" x14ac:dyDescent="0.25">
      <c r="A8602" s="1">
        <v>45035</v>
      </c>
      <c r="B8602" s="2">
        <v>0.26597222222222222</v>
      </c>
      <c r="C8602" t="s">
        <v>25</v>
      </c>
      <c r="D8602" t="s">
        <v>124</v>
      </c>
      <c r="E8602">
        <v>6</v>
      </c>
      <c r="F8602">
        <v>11</v>
      </c>
      <c r="G8602" t="s">
        <v>23</v>
      </c>
      <c r="H8602" t="s">
        <v>224</v>
      </c>
      <c r="I8602">
        <v>3022</v>
      </c>
      <c r="J8602" t="s">
        <v>61</v>
      </c>
      <c r="K8602" t="s">
        <v>17</v>
      </c>
      <c r="L8602">
        <v>2023</v>
      </c>
      <c r="M8602" t="s">
        <v>18</v>
      </c>
    </row>
    <row r="8603" spans="1:13" x14ac:dyDescent="0.25">
      <c r="A8603" s="1">
        <v>45035</v>
      </c>
      <c r="B8603" s="2">
        <v>0.2951388888888889</v>
      </c>
      <c r="C8603" t="s">
        <v>25</v>
      </c>
      <c r="D8603" t="s">
        <v>59</v>
      </c>
      <c r="E8603">
        <v>5</v>
      </c>
      <c r="F8603">
        <v>7</v>
      </c>
      <c r="G8603" t="s">
        <v>32</v>
      </c>
      <c r="H8603" t="s">
        <v>223</v>
      </c>
      <c r="I8603">
        <v>5209</v>
      </c>
      <c r="J8603" t="s">
        <v>16</v>
      </c>
      <c r="K8603" t="s">
        <v>17</v>
      </c>
      <c r="L8603">
        <v>2023</v>
      </c>
      <c r="M8603" t="s">
        <v>18</v>
      </c>
    </row>
    <row r="8604" spans="1:13" x14ac:dyDescent="0.25">
      <c r="A8604" s="1">
        <v>45035</v>
      </c>
      <c r="B8604" s="2">
        <v>0.3034722222222222</v>
      </c>
      <c r="C8604" t="s">
        <v>25</v>
      </c>
      <c r="D8604" t="s">
        <v>71</v>
      </c>
      <c r="E8604">
        <v>0</v>
      </c>
      <c r="F8604">
        <v>0</v>
      </c>
      <c r="G8604" t="s">
        <v>32</v>
      </c>
      <c r="H8604" t="s">
        <v>223</v>
      </c>
      <c r="I8604">
        <v>5209</v>
      </c>
      <c r="J8604" t="s">
        <v>16</v>
      </c>
      <c r="K8604" t="s">
        <v>17</v>
      </c>
      <c r="L8604">
        <v>2023</v>
      </c>
      <c r="M8604" t="s">
        <v>18</v>
      </c>
    </row>
    <row r="8605" spans="1:13" x14ac:dyDescent="0.25">
      <c r="A8605" s="1">
        <v>45035</v>
      </c>
      <c r="B8605" s="2">
        <v>0.31944444444444442</v>
      </c>
      <c r="C8605" t="s">
        <v>25</v>
      </c>
      <c r="D8605" t="s">
        <v>48</v>
      </c>
      <c r="E8605">
        <v>0</v>
      </c>
      <c r="F8605">
        <v>0</v>
      </c>
      <c r="G8605" t="s">
        <v>23</v>
      </c>
      <c r="H8605" t="s">
        <v>221</v>
      </c>
      <c r="I8605">
        <v>5776</v>
      </c>
      <c r="J8605" t="s">
        <v>16</v>
      </c>
      <c r="K8605" t="s">
        <v>17</v>
      </c>
      <c r="L8605">
        <v>2023</v>
      </c>
      <c r="M8605" t="s">
        <v>18</v>
      </c>
    </row>
    <row r="8606" spans="1:13" x14ac:dyDescent="0.25">
      <c r="A8606" s="1">
        <v>45035</v>
      </c>
      <c r="B8606" s="2">
        <v>0.33333333333333331</v>
      </c>
      <c r="C8606" t="s">
        <v>25</v>
      </c>
      <c r="D8606" t="s">
        <v>75</v>
      </c>
      <c r="E8606">
        <v>0</v>
      </c>
      <c r="F8606">
        <v>0</v>
      </c>
      <c r="G8606" t="s">
        <v>23</v>
      </c>
      <c r="H8606" t="s">
        <v>221</v>
      </c>
      <c r="I8606">
        <v>5861</v>
      </c>
      <c r="J8606" t="s">
        <v>16</v>
      </c>
      <c r="K8606" t="s">
        <v>17</v>
      </c>
      <c r="L8606">
        <v>2023</v>
      </c>
      <c r="M8606" t="s">
        <v>18</v>
      </c>
    </row>
    <row r="8607" spans="1:13" x14ac:dyDescent="0.25">
      <c r="A8607" s="1">
        <v>45035</v>
      </c>
      <c r="B8607" s="2">
        <v>0.33958333333333335</v>
      </c>
      <c r="C8607" t="s">
        <v>25</v>
      </c>
      <c r="D8607" t="s">
        <v>26</v>
      </c>
      <c r="E8607">
        <v>4</v>
      </c>
      <c r="F8607">
        <v>6</v>
      </c>
      <c r="G8607" t="s">
        <v>20</v>
      </c>
      <c r="H8607" t="s">
        <v>223</v>
      </c>
      <c r="I8607">
        <v>5359</v>
      </c>
      <c r="J8607" t="s">
        <v>16</v>
      </c>
      <c r="K8607" t="s">
        <v>17</v>
      </c>
      <c r="L8607">
        <v>2023</v>
      </c>
      <c r="M8607" t="s">
        <v>18</v>
      </c>
    </row>
    <row r="8608" spans="1:13" x14ac:dyDescent="0.25">
      <c r="A8608" s="1">
        <v>45035</v>
      </c>
      <c r="B8608" s="2">
        <v>0.39305555555555555</v>
      </c>
      <c r="C8608" t="s">
        <v>25</v>
      </c>
      <c r="D8608" t="s">
        <v>44</v>
      </c>
      <c r="E8608">
        <v>7</v>
      </c>
      <c r="F8608">
        <v>10</v>
      </c>
      <c r="G8608" t="s">
        <v>23</v>
      </c>
      <c r="H8608" t="s">
        <v>221</v>
      </c>
      <c r="I8608">
        <v>5791</v>
      </c>
      <c r="J8608" t="s">
        <v>16</v>
      </c>
      <c r="K8608" t="s">
        <v>17</v>
      </c>
      <c r="L8608">
        <v>2023</v>
      </c>
      <c r="M8608" t="s">
        <v>18</v>
      </c>
    </row>
    <row r="8609" spans="1:13" x14ac:dyDescent="0.25">
      <c r="A8609" s="1">
        <v>45035</v>
      </c>
      <c r="B8609" s="2">
        <v>0.39861111111111114</v>
      </c>
      <c r="C8609" t="s">
        <v>25</v>
      </c>
      <c r="D8609" t="s">
        <v>83</v>
      </c>
      <c r="E8609">
        <v>3</v>
      </c>
      <c r="F8609">
        <v>6</v>
      </c>
      <c r="G8609" t="s">
        <v>15</v>
      </c>
      <c r="H8609" t="s">
        <v>221</v>
      </c>
      <c r="I8609">
        <v>5721</v>
      </c>
      <c r="J8609" t="s">
        <v>16</v>
      </c>
      <c r="K8609" t="s">
        <v>17</v>
      </c>
      <c r="L8609">
        <v>2023</v>
      </c>
      <c r="M8609" t="s">
        <v>18</v>
      </c>
    </row>
    <row r="8610" spans="1:13" x14ac:dyDescent="0.25">
      <c r="A8610" s="1">
        <v>45035</v>
      </c>
      <c r="B8610" s="2">
        <v>0.59375</v>
      </c>
      <c r="C8610" t="s">
        <v>25</v>
      </c>
      <c r="D8610" t="s">
        <v>79</v>
      </c>
      <c r="E8610">
        <v>7</v>
      </c>
      <c r="F8610">
        <v>10</v>
      </c>
      <c r="G8610" t="s">
        <v>23</v>
      </c>
      <c r="H8610" t="s">
        <v>221</v>
      </c>
      <c r="I8610">
        <v>5521</v>
      </c>
      <c r="J8610" t="s">
        <v>16</v>
      </c>
      <c r="K8610" t="s">
        <v>17</v>
      </c>
      <c r="L8610">
        <v>2023</v>
      </c>
      <c r="M8610" t="s">
        <v>18</v>
      </c>
    </row>
    <row r="8611" spans="1:13" x14ac:dyDescent="0.25">
      <c r="A8611" s="1">
        <v>45035</v>
      </c>
      <c r="B8611" s="2">
        <v>0.65486111111111112</v>
      </c>
      <c r="C8611" t="s">
        <v>25</v>
      </c>
      <c r="D8611" t="s">
        <v>81</v>
      </c>
      <c r="E8611">
        <v>20</v>
      </c>
      <c r="F8611">
        <v>23</v>
      </c>
      <c r="G8611" t="s">
        <v>32</v>
      </c>
      <c r="H8611" t="s">
        <v>223</v>
      </c>
      <c r="I8611">
        <v>5244</v>
      </c>
      <c r="J8611" t="s">
        <v>55</v>
      </c>
      <c r="K8611" t="s">
        <v>56</v>
      </c>
      <c r="L8611">
        <v>2023</v>
      </c>
      <c r="M8611" t="s">
        <v>18</v>
      </c>
    </row>
    <row r="8612" spans="1:13" x14ac:dyDescent="0.25">
      <c r="A8612" s="1">
        <v>45035</v>
      </c>
      <c r="B8612" s="2">
        <v>0.69305555555555554</v>
      </c>
      <c r="C8612" t="s">
        <v>25</v>
      </c>
      <c r="D8612" t="s">
        <v>41</v>
      </c>
      <c r="E8612">
        <v>48</v>
      </c>
      <c r="F8612">
        <v>51</v>
      </c>
      <c r="G8612" t="s">
        <v>32</v>
      </c>
      <c r="H8612" t="s">
        <v>223</v>
      </c>
      <c r="I8612">
        <v>5145</v>
      </c>
      <c r="J8612" t="s">
        <v>16</v>
      </c>
      <c r="K8612" t="s">
        <v>17</v>
      </c>
      <c r="L8612">
        <v>2023</v>
      </c>
      <c r="M8612" t="s">
        <v>18</v>
      </c>
    </row>
    <row r="8613" spans="1:13" x14ac:dyDescent="0.25">
      <c r="A8613" s="1">
        <v>45035</v>
      </c>
      <c r="B8613" s="2">
        <v>0.69930555555555551</v>
      </c>
      <c r="C8613" t="s">
        <v>25</v>
      </c>
      <c r="D8613" t="s">
        <v>41</v>
      </c>
      <c r="E8613">
        <v>11</v>
      </c>
      <c r="F8613">
        <v>15</v>
      </c>
      <c r="G8613" t="s">
        <v>20</v>
      </c>
      <c r="H8613" t="s">
        <v>223</v>
      </c>
      <c r="I8613">
        <v>5260</v>
      </c>
      <c r="J8613" t="s">
        <v>38</v>
      </c>
      <c r="K8613" t="s">
        <v>39</v>
      </c>
      <c r="L8613">
        <v>2023</v>
      </c>
      <c r="M8613" t="s">
        <v>18</v>
      </c>
    </row>
    <row r="8614" spans="1:13" x14ac:dyDescent="0.25">
      <c r="A8614" s="1">
        <v>45035</v>
      </c>
      <c r="B8614" s="2">
        <v>0.7319444444444444</v>
      </c>
      <c r="C8614" t="s">
        <v>25</v>
      </c>
      <c r="D8614" t="s">
        <v>151</v>
      </c>
      <c r="E8614">
        <v>4</v>
      </c>
      <c r="F8614">
        <v>6</v>
      </c>
      <c r="G8614" t="s">
        <v>15</v>
      </c>
      <c r="H8614" t="s">
        <v>221</v>
      </c>
      <c r="I8614">
        <v>5676</v>
      </c>
      <c r="J8614" t="s">
        <v>16</v>
      </c>
      <c r="K8614" t="s">
        <v>17</v>
      </c>
      <c r="L8614">
        <v>2023</v>
      </c>
      <c r="M8614" t="s">
        <v>18</v>
      </c>
    </row>
    <row r="8615" spans="1:13" x14ac:dyDescent="0.25">
      <c r="A8615" s="1">
        <v>45035</v>
      </c>
      <c r="B8615" s="2">
        <v>0.87152777777777779</v>
      </c>
      <c r="C8615" t="s">
        <v>25</v>
      </c>
      <c r="D8615" t="s">
        <v>96</v>
      </c>
      <c r="E8615">
        <v>8</v>
      </c>
      <c r="F8615">
        <v>13</v>
      </c>
      <c r="G8615" t="s">
        <v>32</v>
      </c>
      <c r="H8615" t="s">
        <v>223</v>
      </c>
      <c r="I8615">
        <v>5072</v>
      </c>
      <c r="J8615" t="s">
        <v>16</v>
      </c>
      <c r="K8615" t="s">
        <v>17</v>
      </c>
      <c r="L8615">
        <v>2023</v>
      </c>
      <c r="M8615" t="s">
        <v>18</v>
      </c>
    </row>
    <row r="8616" spans="1:13" x14ac:dyDescent="0.25">
      <c r="A8616" s="1">
        <v>45035</v>
      </c>
      <c r="B8616" s="2">
        <v>0.92708333333333337</v>
      </c>
      <c r="C8616" t="s">
        <v>25</v>
      </c>
      <c r="D8616" t="s">
        <v>28</v>
      </c>
      <c r="E8616">
        <v>7</v>
      </c>
      <c r="F8616">
        <v>15</v>
      </c>
      <c r="G8616" t="s">
        <v>20</v>
      </c>
      <c r="H8616" t="s">
        <v>223</v>
      </c>
      <c r="I8616">
        <v>5370</v>
      </c>
      <c r="J8616" t="s">
        <v>16</v>
      </c>
      <c r="K8616" t="s">
        <v>17</v>
      </c>
      <c r="L8616">
        <v>2023</v>
      </c>
      <c r="M8616" t="s">
        <v>18</v>
      </c>
    </row>
    <row r="8617" spans="1:13" x14ac:dyDescent="0.25">
      <c r="A8617" s="1">
        <v>45035</v>
      </c>
      <c r="B8617" s="2">
        <v>0.94374999999999998</v>
      </c>
      <c r="C8617" t="s">
        <v>25</v>
      </c>
      <c r="D8617" t="s">
        <v>24</v>
      </c>
      <c r="E8617">
        <v>5</v>
      </c>
      <c r="F8617">
        <v>13</v>
      </c>
      <c r="G8617" t="s">
        <v>20</v>
      </c>
      <c r="H8617" t="s">
        <v>221</v>
      </c>
      <c r="I8617">
        <v>5005</v>
      </c>
      <c r="J8617" t="s">
        <v>38</v>
      </c>
      <c r="K8617" t="s">
        <v>39</v>
      </c>
      <c r="L8617">
        <v>2023</v>
      </c>
      <c r="M8617" t="s">
        <v>18</v>
      </c>
    </row>
    <row r="8618" spans="1:13" x14ac:dyDescent="0.25">
      <c r="A8618" s="1">
        <v>45035</v>
      </c>
      <c r="B8618" s="2">
        <v>0.98819444444444449</v>
      </c>
      <c r="C8618" t="s">
        <v>25</v>
      </c>
      <c r="D8618" t="s">
        <v>67</v>
      </c>
      <c r="E8618">
        <v>0</v>
      </c>
      <c r="F8618">
        <v>0</v>
      </c>
      <c r="G8618" t="s">
        <v>23</v>
      </c>
      <c r="H8618" t="s">
        <v>221</v>
      </c>
      <c r="I8618">
        <v>5726</v>
      </c>
      <c r="J8618" t="s">
        <v>16</v>
      </c>
      <c r="K8618" t="s">
        <v>17</v>
      </c>
      <c r="L8618">
        <v>2023</v>
      </c>
      <c r="M8618" t="s">
        <v>18</v>
      </c>
    </row>
    <row r="8619" spans="1:13" x14ac:dyDescent="0.25">
      <c r="A8619" s="1">
        <v>45035</v>
      </c>
      <c r="B8619" s="2">
        <v>5.2083333333333336E-2</v>
      </c>
      <c r="C8619" t="s">
        <v>25</v>
      </c>
      <c r="D8619" t="s">
        <v>105</v>
      </c>
      <c r="E8619">
        <v>0</v>
      </c>
      <c r="F8619">
        <v>0</v>
      </c>
      <c r="G8619" t="s">
        <v>15</v>
      </c>
      <c r="H8619" t="s">
        <v>221</v>
      </c>
      <c r="I8619">
        <v>5716</v>
      </c>
      <c r="J8619" t="s">
        <v>38</v>
      </c>
      <c r="K8619" t="s">
        <v>39</v>
      </c>
      <c r="L8619">
        <v>2023</v>
      </c>
      <c r="M8619" t="s">
        <v>18</v>
      </c>
    </row>
    <row r="8620" spans="1:13" x14ac:dyDescent="0.25">
      <c r="A8620" s="1">
        <v>45036</v>
      </c>
      <c r="B8620" s="2">
        <v>0.34652777777777777</v>
      </c>
      <c r="C8620" t="s">
        <v>33</v>
      </c>
      <c r="D8620" t="s">
        <v>114</v>
      </c>
      <c r="E8620">
        <v>18</v>
      </c>
      <c r="F8620">
        <v>21</v>
      </c>
      <c r="G8620" t="s">
        <v>23</v>
      </c>
      <c r="H8620" t="s">
        <v>221</v>
      </c>
      <c r="I8620">
        <v>5976</v>
      </c>
      <c r="J8620" t="s">
        <v>16</v>
      </c>
      <c r="K8620" t="s">
        <v>17</v>
      </c>
      <c r="L8620">
        <v>2023</v>
      </c>
      <c r="M8620" t="s">
        <v>18</v>
      </c>
    </row>
    <row r="8621" spans="1:13" x14ac:dyDescent="0.25">
      <c r="A8621" s="1">
        <v>45036</v>
      </c>
      <c r="B8621" s="2">
        <v>0.3576388888888889</v>
      </c>
      <c r="C8621" t="s">
        <v>33</v>
      </c>
      <c r="D8621" t="s">
        <v>41</v>
      </c>
      <c r="E8621">
        <v>0</v>
      </c>
      <c r="F8621">
        <v>0</v>
      </c>
      <c r="G8621" t="s">
        <v>32</v>
      </c>
      <c r="H8621" t="s">
        <v>223</v>
      </c>
      <c r="I8621">
        <v>5293</v>
      </c>
      <c r="J8621" t="s">
        <v>16</v>
      </c>
      <c r="K8621" t="s">
        <v>17</v>
      </c>
      <c r="L8621">
        <v>2023</v>
      </c>
      <c r="M8621" t="s">
        <v>18</v>
      </c>
    </row>
    <row r="8622" spans="1:13" x14ac:dyDescent="0.25">
      <c r="A8622" s="1">
        <v>45036</v>
      </c>
      <c r="B8622" s="2">
        <v>0.41249999999999998</v>
      </c>
      <c r="C8622" t="s">
        <v>33</v>
      </c>
      <c r="D8622" t="s">
        <v>83</v>
      </c>
      <c r="E8622">
        <v>5</v>
      </c>
      <c r="F8622">
        <v>7</v>
      </c>
      <c r="G8622" t="s">
        <v>23</v>
      </c>
      <c r="H8622" t="s">
        <v>221</v>
      </c>
      <c r="I8622">
        <v>5756</v>
      </c>
      <c r="J8622" t="s">
        <v>16</v>
      </c>
      <c r="K8622" t="s">
        <v>17</v>
      </c>
      <c r="L8622">
        <v>2023</v>
      </c>
      <c r="M8622" t="s">
        <v>18</v>
      </c>
    </row>
    <row r="8623" spans="1:13" x14ac:dyDescent="0.25">
      <c r="A8623" s="1">
        <v>45036</v>
      </c>
      <c r="B8623" s="2">
        <v>0.51944444444444449</v>
      </c>
      <c r="C8623" t="s">
        <v>33</v>
      </c>
      <c r="D8623" t="s">
        <v>36</v>
      </c>
      <c r="E8623">
        <v>6</v>
      </c>
      <c r="F8623">
        <v>9</v>
      </c>
      <c r="G8623" t="s">
        <v>15</v>
      </c>
      <c r="H8623" t="s">
        <v>221</v>
      </c>
      <c r="I8623">
        <v>5586</v>
      </c>
      <c r="J8623" t="s">
        <v>55</v>
      </c>
      <c r="K8623" t="s">
        <v>56</v>
      </c>
      <c r="L8623">
        <v>2023</v>
      </c>
      <c r="M8623" t="s">
        <v>18</v>
      </c>
    </row>
    <row r="8624" spans="1:13" x14ac:dyDescent="0.25">
      <c r="A8624" s="1">
        <v>45036</v>
      </c>
      <c r="B8624" s="2">
        <v>0.61736111111111114</v>
      </c>
      <c r="C8624" t="s">
        <v>33</v>
      </c>
      <c r="D8624" t="s">
        <v>36</v>
      </c>
      <c r="E8624">
        <v>10</v>
      </c>
      <c r="F8624">
        <v>13</v>
      </c>
      <c r="G8624" t="s">
        <v>23</v>
      </c>
      <c r="H8624" t="s">
        <v>221</v>
      </c>
      <c r="I8624">
        <v>5816</v>
      </c>
      <c r="J8624" t="s">
        <v>16</v>
      </c>
      <c r="K8624" t="s">
        <v>17</v>
      </c>
      <c r="L8624">
        <v>2023</v>
      </c>
      <c r="M8624" t="s">
        <v>18</v>
      </c>
    </row>
    <row r="8625" spans="1:13" x14ac:dyDescent="0.25">
      <c r="A8625" s="1">
        <v>45036</v>
      </c>
      <c r="B8625" s="2">
        <v>0.64861111111111114</v>
      </c>
      <c r="C8625" t="s">
        <v>33</v>
      </c>
      <c r="D8625" t="s">
        <v>63</v>
      </c>
      <c r="E8625">
        <v>3</v>
      </c>
      <c r="F8625">
        <v>6</v>
      </c>
      <c r="G8625" t="s">
        <v>23</v>
      </c>
      <c r="H8625" t="s">
        <v>221</v>
      </c>
      <c r="I8625">
        <v>5461</v>
      </c>
      <c r="J8625" t="s">
        <v>16</v>
      </c>
      <c r="K8625" t="s">
        <v>17</v>
      </c>
      <c r="L8625">
        <v>2023</v>
      </c>
      <c r="M8625" t="s">
        <v>18</v>
      </c>
    </row>
    <row r="8626" spans="1:13" x14ac:dyDescent="0.25">
      <c r="A8626" s="1">
        <v>45036</v>
      </c>
      <c r="B8626" s="2">
        <v>0.7416666666666667</v>
      </c>
      <c r="C8626" t="s">
        <v>33</v>
      </c>
      <c r="D8626" t="s">
        <v>77</v>
      </c>
      <c r="E8626">
        <v>8</v>
      </c>
      <c r="F8626">
        <v>10</v>
      </c>
      <c r="G8626" t="s">
        <v>23</v>
      </c>
      <c r="H8626" t="s">
        <v>221</v>
      </c>
      <c r="I8626">
        <v>5586</v>
      </c>
      <c r="J8626" t="s">
        <v>16</v>
      </c>
      <c r="K8626" t="s">
        <v>17</v>
      </c>
      <c r="L8626">
        <v>2023</v>
      </c>
      <c r="M8626" t="s">
        <v>18</v>
      </c>
    </row>
    <row r="8627" spans="1:13" x14ac:dyDescent="0.25">
      <c r="A8627" s="1">
        <v>45036</v>
      </c>
      <c r="B8627" s="2">
        <v>0.75763888888888886</v>
      </c>
      <c r="C8627" t="s">
        <v>33</v>
      </c>
      <c r="D8627" t="s">
        <v>49</v>
      </c>
      <c r="E8627">
        <v>5</v>
      </c>
      <c r="F8627">
        <v>7</v>
      </c>
      <c r="G8627" t="s">
        <v>15</v>
      </c>
      <c r="H8627" t="s">
        <v>221</v>
      </c>
      <c r="I8627">
        <v>5491</v>
      </c>
      <c r="J8627" t="s">
        <v>16</v>
      </c>
      <c r="K8627" t="s">
        <v>17</v>
      </c>
      <c r="L8627">
        <v>2023</v>
      </c>
      <c r="M8627" t="s">
        <v>18</v>
      </c>
    </row>
    <row r="8628" spans="1:13" x14ac:dyDescent="0.25">
      <c r="A8628" s="1">
        <v>45036</v>
      </c>
      <c r="B8628" s="2">
        <v>0.84791666666666665</v>
      </c>
      <c r="C8628" t="s">
        <v>33</v>
      </c>
      <c r="D8628" t="s">
        <v>41</v>
      </c>
      <c r="E8628">
        <v>0</v>
      </c>
      <c r="F8628">
        <v>0</v>
      </c>
      <c r="G8628" t="s">
        <v>20</v>
      </c>
      <c r="H8628" t="s">
        <v>223</v>
      </c>
      <c r="I8628">
        <v>5300</v>
      </c>
      <c r="J8628" t="s">
        <v>100</v>
      </c>
      <c r="K8628" t="s">
        <v>101</v>
      </c>
      <c r="L8628">
        <v>2023</v>
      </c>
      <c r="M8628" t="s">
        <v>18</v>
      </c>
    </row>
    <row r="8629" spans="1:13" x14ac:dyDescent="0.25">
      <c r="A8629" s="1">
        <v>45036</v>
      </c>
      <c r="B8629" s="2">
        <v>0.86597222222222225</v>
      </c>
      <c r="C8629" t="s">
        <v>33</v>
      </c>
      <c r="D8629" t="s">
        <v>69</v>
      </c>
      <c r="E8629">
        <v>4</v>
      </c>
      <c r="F8629">
        <v>10</v>
      </c>
      <c r="G8629" t="s">
        <v>32</v>
      </c>
      <c r="H8629" t="s">
        <v>223</v>
      </c>
      <c r="I8629">
        <v>5123</v>
      </c>
      <c r="J8629" t="s">
        <v>16</v>
      </c>
      <c r="K8629" t="s">
        <v>17</v>
      </c>
      <c r="L8629">
        <v>2023</v>
      </c>
      <c r="M8629" t="s">
        <v>18</v>
      </c>
    </row>
    <row r="8630" spans="1:13" x14ac:dyDescent="0.25">
      <c r="A8630" s="1">
        <v>45036</v>
      </c>
      <c r="B8630" s="2">
        <v>6.3888888888888884E-2</v>
      </c>
      <c r="C8630" t="s">
        <v>33</v>
      </c>
      <c r="D8630" t="s">
        <v>79</v>
      </c>
      <c r="E8630">
        <v>0</v>
      </c>
      <c r="F8630">
        <v>0</v>
      </c>
      <c r="G8630" t="s">
        <v>15</v>
      </c>
      <c r="H8630" t="s">
        <v>221</v>
      </c>
      <c r="I8630">
        <v>6056</v>
      </c>
      <c r="J8630" t="s">
        <v>100</v>
      </c>
      <c r="K8630" t="s">
        <v>101</v>
      </c>
      <c r="L8630">
        <v>2023</v>
      </c>
      <c r="M8630" t="s">
        <v>18</v>
      </c>
    </row>
    <row r="8631" spans="1:13" x14ac:dyDescent="0.25">
      <c r="A8631" s="1">
        <v>45036</v>
      </c>
      <c r="B8631" s="2">
        <v>6.7361111111111108E-2</v>
      </c>
      <c r="C8631" t="s">
        <v>33</v>
      </c>
      <c r="D8631" t="s">
        <v>63</v>
      </c>
      <c r="E8631">
        <v>0</v>
      </c>
      <c r="F8631">
        <v>0</v>
      </c>
      <c r="G8631" t="s">
        <v>23</v>
      </c>
      <c r="H8631" t="s">
        <v>221</v>
      </c>
      <c r="I8631">
        <v>6095</v>
      </c>
      <c r="J8631" t="s">
        <v>16</v>
      </c>
      <c r="K8631" t="s">
        <v>17</v>
      </c>
      <c r="L8631">
        <v>2023</v>
      </c>
      <c r="M8631" t="s">
        <v>18</v>
      </c>
    </row>
    <row r="8632" spans="1:13" x14ac:dyDescent="0.25">
      <c r="A8632" s="1">
        <v>45036</v>
      </c>
      <c r="B8632" s="2">
        <v>7.2222222222222215E-2</v>
      </c>
      <c r="C8632" t="s">
        <v>33</v>
      </c>
      <c r="D8632" t="s">
        <v>88</v>
      </c>
      <c r="E8632">
        <v>0</v>
      </c>
      <c r="F8632">
        <v>0</v>
      </c>
      <c r="G8632" t="s">
        <v>23</v>
      </c>
      <c r="H8632" t="s">
        <v>221</v>
      </c>
      <c r="I8632">
        <v>5806</v>
      </c>
      <c r="J8632" t="s">
        <v>38</v>
      </c>
      <c r="K8632" t="s">
        <v>39</v>
      </c>
      <c r="L8632">
        <v>2023</v>
      </c>
      <c r="M8632" t="s">
        <v>18</v>
      </c>
    </row>
    <row r="8633" spans="1:13" x14ac:dyDescent="0.25">
      <c r="A8633" s="1">
        <v>45037</v>
      </c>
      <c r="B8633" s="2">
        <v>0.84236111111111112</v>
      </c>
      <c r="C8633" t="s">
        <v>40</v>
      </c>
      <c r="D8633" t="s">
        <v>60</v>
      </c>
      <c r="E8633">
        <v>4</v>
      </c>
      <c r="F8633">
        <v>9</v>
      </c>
      <c r="G8633" t="s">
        <v>15</v>
      </c>
      <c r="H8633" t="s">
        <v>224</v>
      </c>
      <c r="I8633">
        <v>3009</v>
      </c>
      <c r="J8633" t="s">
        <v>61</v>
      </c>
      <c r="K8633" t="s">
        <v>17</v>
      </c>
      <c r="L8633">
        <v>2023</v>
      </c>
      <c r="M8633" t="s">
        <v>18</v>
      </c>
    </row>
    <row r="8634" spans="1:13" x14ac:dyDescent="0.25">
      <c r="A8634" s="1">
        <v>45037</v>
      </c>
      <c r="B8634" s="2">
        <v>0.10347222222222222</v>
      </c>
      <c r="C8634" t="s">
        <v>40</v>
      </c>
      <c r="D8634" t="s">
        <v>99</v>
      </c>
      <c r="E8634">
        <v>5</v>
      </c>
      <c r="F8634">
        <v>10</v>
      </c>
      <c r="G8634" t="s">
        <v>23</v>
      </c>
      <c r="H8634" t="s">
        <v>221</v>
      </c>
      <c r="I8634">
        <v>5666</v>
      </c>
      <c r="J8634" t="s">
        <v>16</v>
      </c>
      <c r="K8634" t="s">
        <v>17</v>
      </c>
      <c r="L8634">
        <v>2023</v>
      </c>
      <c r="M8634" t="s">
        <v>18</v>
      </c>
    </row>
    <row r="8635" spans="1:13" x14ac:dyDescent="0.25">
      <c r="A8635" s="1">
        <v>45037</v>
      </c>
      <c r="B8635" s="2">
        <v>0.60763888888888884</v>
      </c>
      <c r="C8635" t="s">
        <v>40</v>
      </c>
      <c r="D8635" t="s">
        <v>86</v>
      </c>
      <c r="E8635">
        <v>23</v>
      </c>
      <c r="F8635">
        <v>26</v>
      </c>
      <c r="G8635" t="s">
        <v>20</v>
      </c>
      <c r="H8635" t="s">
        <v>223</v>
      </c>
      <c r="I8635">
        <v>5180</v>
      </c>
      <c r="J8635" t="s">
        <v>100</v>
      </c>
      <c r="K8635" t="s">
        <v>101</v>
      </c>
      <c r="L8635">
        <v>2023</v>
      </c>
      <c r="M8635" t="s">
        <v>18</v>
      </c>
    </row>
    <row r="8636" spans="1:13" x14ac:dyDescent="0.25">
      <c r="A8636" s="1">
        <v>45037</v>
      </c>
      <c r="B8636" s="2">
        <v>0.65138888888888891</v>
      </c>
      <c r="C8636" t="s">
        <v>40</v>
      </c>
      <c r="D8636" t="s">
        <v>14</v>
      </c>
      <c r="E8636">
        <v>0</v>
      </c>
      <c r="F8636">
        <v>0</v>
      </c>
      <c r="G8636" t="s">
        <v>15</v>
      </c>
      <c r="H8636" t="s">
        <v>221</v>
      </c>
      <c r="I8636">
        <v>5536</v>
      </c>
      <c r="J8636" t="s">
        <v>16</v>
      </c>
      <c r="K8636" t="s">
        <v>17</v>
      </c>
      <c r="L8636">
        <v>2023</v>
      </c>
      <c r="M8636" t="s">
        <v>18</v>
      </c>
    </row>
    <row r="8637" spans="1:13" x14ac:dyDescent="0.25">
      <c r="A8637" s="1">
        <v>45037</v>
      </c>
      <c r="B8637" s="2">
        <v>0.6743055555555556</v>
      </c>
      <c r="C8637" t="s">
        <v>40</v>
      </c>
      <c r="D8637" t="s">
        <v>24</v>
      </c>
      <c r="E8637">
        <v>0</v>
      </c>
      <c r="F8637">
        <v>0</v>
      </c>
      <c r="G8637" t="s">
        <v>20</v>
      </c>
      <c r="H8637" t="s">
        <v>223</v>
      </c>
      <c r="I8637">
        <v>5177</v>
      </c>
      <c r="J8637" t="s">
        <v>16</v>
      </c>
      <c r="K8637" t="s">
        <v>17</v>
      </c>
      <c r="L8637">
        <v>2023</v>
      </c>
      <c r="M8637" t="s">
        <v>18</v>
      </c>
    </row>
    <row r="8638" spans="1:13" x14ac:dyDescent="0.25">
      <c r="A8638" s="1">
        <v>45037</v>
      </c>
      <c r="B8638" s="2">
        <v>0.6958333333333333</v>
      </c>
      <c r="C8638" t="s">
        <v>40</v>
      </c>
      <c r="D8638" t="s">
        <v>67</v>
      </c>
      <c r="E8638">
        <v>0</v>
      </c>
      <c r="F8638">
        <v>0</v>
      </c>
      <c r="G8638" t="s">
        <v>23</v>
      </c>
      <c r="H8638" t="s">
        <v>221</v>
      </c>
      <c r="I8638">
        <v>5624</v>
      </c>
      <c r="J8638" t="s">
        <v>16</v>
      </c>
      <c r="K8638" t="s">
        <v>17</v>
      </c>
      <c r="L8638">
        <v>2023</v>
      </c>
      <c r="M8638" t="s">
        <v>18</v>
      </c>
    </row>
    <row r="8639" spans="1:13" x14ac:dyDescent="0.25">
      <c r="A8639" s="1">
        <v>45037</v>
      </c>
      <c r="B8639" s="2">
        <v>0.69861111111111107</v>
      </c>
      <c r="C8639" t="s">
        <v>40</v>
      </c>
      <c r="D8639" t="s">
        <v>51</v>
      </c>
      <c r="E8639">
        <v>0</v>
      </c>
      <c r="F8639">
        <v>0</v>
      </c>
      <c r="G8639" t="s">
        <v>32</v>
      </c>
      <c r="H8639" t="s">
        <v>223</v>
      </c>
      <c r="I8639">
        <v>5156</v>
      </c>
      <c r="J8639" t="s">
        <v>16</v>
      </c>
      <c r="K8639" t="s">
        <v>17</v>
      </c>
      <c r="L8639">
        <v>2023</v>
      </c>
      <c r="M8639" t="s">
        <v>18</v>
      </c>
    </row>
    <row r="8640" spans="1:13" x14ac:dyDescent="0.25">
      <c r="A8640" s="1">
        <v>45037</v>
      </c>
      <c r="B8640" s="2">
        <v>0.72638888888888886</v>
      </c>
      <c r="C8640" t="s">
        <v>40</v>
      </c>
      <c r="D8640" t="s">
        <v>34</v>
      </c>
      <c r="E8640">
        <v>27</v>
      </c>
      <c r="F8640">
        <v>30</v>
      </c>
      <c r="G8640" t="s">
        <v>15</v>
      </c>
      <c r="H8640" t="s">
        <v>221</v>
      </c>
      <c r="I8640">
        <v>5666</v>
      </c>
      <c r="J8640" t="s">
        <v>100</v>
      </c>
      <c r="K8640" t="s">
        <v>101</v>
      </c>
      <c r="L8640">
        <v>2023</v>
      </c>
      <c r="M8640" t="s">
        <v>18</v>
      </c>
    </row>
    <row r="8641" spans="1:13" x14ac:dyDescent="0.25">
      <c r="A8641" s="1">
        <v>45037</v>
      </c>
      <c r="B8641" s="2">
        <v>0.74861111111111112</v>
      </c>
      <c r="C8641" t="s">
        <v>40</v>
      </c>
      <c r="D8641" t="s">
        <v>70</v>
      </c>
      <c r="E8641">
        <v>4</v>
      </c>
      <c r="F8641">
        <v>7</v>
      </c>
      <c r="G8641" t="s">
        <v>20</v>
      </c>
      <c r="H8641" t="s">
        <v>223</v>
      </c>
      <c r="I8641">
        <v>5357</v>
      </c>
      <c r="J8641" t="s">
        <v>16</v>
      </c>
      <c r="K8641" t="s">
        <v>17</v>
      </c>
      <c r="L8641">
        <v>2023</v>
      </c>
      <c r="M8641" t="s">
        <v>18</v>
      </c>
    </row>
    <row r="8642" spans="1:13" x14ac:dyDescent="0.25">
      <c r="A8642" s="1">
        <v>45037</v>
      </c>
      <c r="B8642" s="2">
        <v>0.81319444444444444</v>
      </c>
      <c r="C8642" t="s">
        <v>40</v>
      </c>
      <c r="D8642" t="s">
        <v>84</v>
      </c>
      <c r="E8642">
        <v>6</v>
      </c>
      <c r="F8642">
        <v>9</v>
      </c>
      <c r="G8642" t="s">
        <v>23</v>
      </c>
      <c r="H8642" t="s">
        <v>221</v>
      </c>
      <c r="I8642">
        <v>6051</v>
      </c>
      <c r="J8642" t="s">
        <v>100</v>
      </c>
      <c r="K8642" t="s">
        <v>101</v>
      </c>
      <c r="L8642">
        <v>2023</v>
      </c>
      <c r="M8642" t="s">
        <v>18</v>
      </c>
    </row>
    <row r="8643" spans="1:13" x14ac:dyDescent="0.25">
      <c r="A8643" s="1">
        <v>45037</v>
      </c>
      <c r="B8643" s="2">
        <v>0.97291666666666665</v>
      </c>
      <c r="C8643" t="s">
        <v>40</v>
      </c>
      <c r="D8643" t="s">
        <v>113</v>
      </c>
      <c r="E8643">
        <v>14</v>
      </c>
      <c r="F8643">
        <v>19</v>
      </c>
      <c r="G8643" t="s">
        <v>23</v>
      </c>
      <c r="H8643" t="s">
        <v>221</v>
      </c>
      <c r="I8643">
        <v>5431</v>
      </c>
      <c r="J8643" t="s">
        <v>16</v>
      </c>
      <c r="K8643" t="s">
        <v>17</v>
      </c>
      <c r="L8643">
        <v>2023</v>
      </c>
      <c r="M8643" t="s">
        <v>18</v>
      </c>
    </row>
    <row r="8644" spans="1:13" x14ac:dyDescent="0.25">
      <c r="A8644" s="1">
        <v>45037</v>
      </c>
      <c r="B8644" s="2">
        <v>5.2083333333333336E-2</v>
      </c>
      <c r="C8644" t="s">
        <v>40</v>
      </c>
      <c r="D8644" t="s">
        <v>127</v>
      </c>
      <c r="E8644">
        <v>7</v>
      </c>
      <c r="F8644">
        <v>14</v>
      </c>
      <c r="G8644" t="s">
        <v>20</v>
      </c>
      <c r="H8644" t="s">
        <v>222</v>
      </c>
      <c r="I8644">
        <v>6176</v>
      </c>
      <c r="J8644" t="s">
        <v>16</v>
      </c>
      <c r="K8644" t="s">
        <v>17</v>
      </c>
      <c r="L8644">
        <v>2023</v>
      </c>
      <c r="M8644" t="s">
        <v>18</v>
      </c>
    </row>
    <row r="8645" spans="1:13" x14ac:dyDescent="0.25">
      <c r="A8645" s="1">
        <v>45038</v>
      </c>
      <c r="B8645" s="2">
        <v>8.8888888888888892E-2</v>
      </c>
      <c r="C8645" t="s">
        <v>50</v>
      </c>
      <c r="D8645" t="s">
        <v>83</v>
      </c>
      <c r="E8645">
        <v>15</v>
      </c>
      <c r="F8645">
        <v>20</v>
      </c>
      <c r="G8645" t="s">
        <v>15</v>
      </c>
      <c r="H8645" t="s">
        <v>221</v>
      </c>
      <c r="I8645">
        <v>6036</v>
      </c>
      <c r="J8645" t="s">
        <v>55</v>
      </c>
      <c r="K8645" t="s">
        <v>56</v>
      </c>
      <c r="L8645">
        <v>2023</v>
      </c>
      <c r="M8645" t="s">
        <v>18</v>
      </c>
    </row>
    <row r="8646" spans="1:13" x14ac:dyDescent="0.25">
      <c r="A8646" s="1">
        <v>45038</v>
      </c>
      <c r="B8646" s="2">
        <v>0.75208333333333333</v>
      </c>
      <c r="C8646" t="s">
        <v>50</v>
      </c>
      <c r="D8646" t="s">
        <v>43</v>
      </c>
      <c r="E8646">
        <v>5</v>
      </c>
      <c r="F8646">
        <v>9</v>
      </c>
      <c r="G8646" t="s">
        <v>32</v>
      </c>
      <c r="H8646" t="s">
        <v>223</v>
      </c>
      <c r="I8646">
        <v>5349</v>
      </c>
      <c r="J8646" t="s">
        <v>16</v>
      </c>
      <c r="K8646" t="s">
        <v>17</v>
      </c>
      <c r="L8646">
        <v>2023</v>
      </c>
      <c r="M8646" t="s">
        <v>18</v>
      </c>
    </row>
    <row r="8647" spans="1:13" x14ac:dyDescent="0.25">
      <c r="A8647" s="1">
        <v>45038</v>
      </c>
      <c r="B8647" s="2">
        <v>0.82777777777777772</v>
      </c>
      <c r="C8647" t="s">
        <v>50</v>
      </c>
      <c r="D8647" t="s">
        <v>65</v>
      </c>
      <c r="E8647">
        <v>0</v>
      </c>
      <c r="F8647">
        <v>0</v>
      </c>
      <c r="G8647" t="s">
        <v>23</v>
      </c>
      <c r="H8647" t="s">
        <v>221</v>
      </c>
      <c r="I8647">
        <v>5891</v>
      </c>
      <c r="J8647" t="s">
        <v>38</v>
      </c>
      <c r="K8647" t="s">
        <v>39</v>
      </c>
      <c r="L8647">
        <v>2023</v>
      </c>
      <c r="M8647" t="s">
        <v>18</v>
      </c>
    </row>
    <row r="8648" spans="1:13" x14ac:dyDescent="0.25">
      <c r="A8648" s="1">
        <v>45038</v>
      </c>
      <c r="B8648" s="2">
        <v>0.86111111111111116</v>
      </c>
      <c r="C8648" t="s">
        <v>50</v>
      </c>
      <c r="D8648" t="s">
        <v>84</v>
      </c>
      <c r="E8648">
        <v>0</v>
      </c>
      <c r="F8648">
        <v>0</v>
      </c>
      <c r="G8648" t="s">
        <v>15</v>
      </c>
      <c r="H8648" t="s">
        <v>221</v>
      </c>
      <c r="I8648">
        <v>5736</v>
      </c>
      <c r="J8648" t="s">
        <v>16</v>
      </c>
      <c r="K8648" t="s">
        <v>17</v>
      </c>
      <c r="L8648">
        <v>2023</v>
      </c>
      <c r="M8648" t="s">
        <v>18</v>
      </c>
    </row>
    <row r="8649" spans="1:13" x14ac:dyDescent="0.25">
      <c r="A8649" s="1">
        <v>45038</v>
      </c>
      <c r="B8649" s="2">
        <v>0.94652777777777775</v>
      </c>
      <c r="C8649" t="s">
        <v>50</v>
      </c>
      <c r="D8649" t="s">
        <v>51</v>
      </c>
      <c r="E8649">
        <v>0</v>
      </c>
      <c r="F8649">
        <v>0</v>
      </c>
      <c r="G8649" t="s">
        <v>32</v>
      </c>
      <c r="H8649" t="s">
        <v>223</v>
      </c>
      <c r="I8649">
        <v>5025</v>
      </c>
      <c r="J8649" t="s">
        <v>16</v>
      </c>
      <c r="K8649" t="s">
        <v>17</v>
      </c>
      <c r="L8649">
        <v>2023</v>
      </c>
      <c r="M8649" t="s">
        <v>18</v>
      </c>
    </row>
    <row r="8650" spans="1:13" x14ac:dyDescent="0.25">
      <c r="A8650" s="1">
        <v>45038</v>
      </c>
      <c r="B8650" s="2">
        <v>1.1805555555555555E-2</v>
      </c>
      <c r="C8650" t="s">
        <v>50</v>
      </c>
      <c r="D8650" t="s">
        <v>27</v>
      </c>
      <c r="E8650">
        <v>18</v>
      </c>
      <c r="F8650">
        <v>24</v>
      </c>
      <c r="G8650" t="s">
        <v>23</v>
      </c>
      <c r="H8650" t="s">
        <v>221</v>
      </c>
      <c r="I8650">
        <v>5746</v>
      </c>
      <c r="J8650" t="s">
        <v>16</v>
      </c>
      <c r="K8650" t="s">
        <v>17</v>
      </c>
      <c r="L8650">
        <v>2023</v>
      </c>
      <c r="M8650" t="s">
        <v>18</v>
      </c>
    </row>
    <row r="8651" spans="1:13" x14ac:dyDescent="0.25">
      <c r="A8651" s="1">
        <v>45038</v>
      </c>
      <c r="B8651" s="2">
        <v>2.6388888888888889E-2</v>
      </c>
      <c r="C8651" t="s">
        <v>50</v>
      </c>
      <c r="D8651" t="s">
        <v>48</v>
      </c>
      <c r="E8651">
        <v>4</v>
      </c>
      <c r="F8651">
        <v>11</v>
      </c>
      <c r="G8651" t="s">
        <v>23</v>
      </c>
      <c r="H8651" t="s">
        <v>222</v>
      </c>
      <c r="I8651">
        <v>5746</v>
      </c>
      <c r="J8651" t="s">
        <v>16</v>
      </c>
      <c r="K8651" t="s">
        <v>17</v>
      </c>
      <c r="L8651">
        <v>2023</v>
      </c>
      <c r="M8651" t="s">
        <v>18</v>
      </c>
    </row>
    <row r="8652" spans="1:13" x14ac:dyDescent="0.25">
      <c r="A8652" s="1">
        <v>45039</v>
      </c>
      <c r="B8652" s="2">
        <v>0.74722222222222223</v>
      </c>
      <c r="C8652" t="s">
        <v>53</v>
      </c>
      <c r="D8652" t="s">
        <v>27</v>
      </c>
      <c r="E8652">
        <v>4</v>
      </c>
      <c r="F8652">
        <v>10</v>
      </c>
      <c r="G8652" t="s">
        <v>15</v>
      </c>
      <c r="H8652" t="s">
        <v>221</v>
      </c>
      <c r="I8652">
        <v>5601</v>
      </c>
      <c r="J8652" t="s">
        <v>16</v>
      </c>
      <c r="K8652" t="s">
        <v>17</v>
      </c>
      <c r="L8652">
        <v>2023</v>
      </c>
      <c r="M8652" t="s">
        <v>18</v>
      </c>
    </row>
    <row r="8653" spans="1:13" x14ac:dyDescent="0.25">
      <c r="A8653" s="1">
        <v>45039</v>
      </c>
      <c r="B8653" s="2">
        <v>1.5972222222222221E-2</v>
      </c>
      <c r="C8653" t="s">
        <v>53</v>
      </c>
      <c r="D8653" t="s">
        <v>76</v>
      </c>
      <c r="E8653">
        <v>4</v>
      </c>
      <c r="F8653">
        <v>10</v>
      </c>
      <c r="G8653" t="s">
        <v>20</v>
      </c>
      <c r="H8653" t="s">
        <v>223</v>
      </c>
      <c r="I8653">
        <v>5366</v>
      </c>
      <c r="J8653" t="s">
        <v>16</v>
      </c>
      <c r="K8653" t="s">
        <v>17</v>
      </c>
      <c r="L8653">
        <v>2023</v>
      </c>
      <c r="M8653" t="s">
        <v>18</v>
      </c>
    </row>
    <row r="8654" spans="1:13" x14ac:dyDescent="0.25">
      <c r="A8654" s="1">
        <v>45040</v>
      </c>
      <c r="B8654" s="2">
        <v>0.30972222222222223</v>
      </c>
      <c r="C8654" t="s">
        <v>13</v>
      </c>
      <c r="D8654" t="s">
        <v>34</v>
      </c>
      <c r="E8654">
        <v>11</v>
      </c>
      <c r="F8654">
        <v>14</v>
      </c>
      <c r="G8654" t="s">
        <v>15</v>
      </c>
      <c r="H8654" t="s">
        <v>221</v>
      </c>
      <c r="I8654">
        <v>6011</v>
      </c>
      <c r="J8654" t="s">
        <v>16</v>
      </c>
      <c r="K8654" t="s">
        <v>17</v>
      </c>
      <c r="L8654">
        <v>2023</v>
      </c>
      <c r="M8654" t="s">
        <v>18</v>
      </c>
    </row>
    <row r="8655" spans="1:13" x14ac:dyDescent="0.25">
      <c r="A8655" s="1">
        <v>45040</v>
      </c>
      <c r="B8655" s="2">
        <v>0.49583333333333335</v>
      </c>
      <c r="C8655" t="s">
        <v>13</v>
      </c>
      <c r="D8655" t="s">
        <v>65</v>
      </c>
      <c r="E8655">
        <v>3</v>
      </c>
      <c r="F8655">
        <v>6</v>
      </c>
      <c r="G8655" t="s">
        <v>23</v>
      </c>
      <c r="H8655" t="s">
        <v>221</v>
      </c>
      <c r="I8655">
        <v>5581</v>
      </c>
      <c r="J8655" t="s">
        <v>55</v>
      </c>
      <c r="K8655" t="s">
        <v>56</v>
      </c>
      <c r="L8655">
        <v>2023</v>
      </c>
      <c r="M8655" t="s">
        <v>18</v>
      </c>
    </row>
    <row r="8656" spans="1:13" x14ac:dyDescent="0.25">
      <c r="A8656" s="1">
        <v>45040</v>
      </c>
      <c r="B8656" s="2">
        <v>0.6118055555555556</v>
      </c>
      <c r="C8656" t="s">
        <v>13</v>
      </c>
      <c r="D8656" t="s">
        <v>87</v>
      </c>
      <c r="E8656">
        <v>7</v>
      </c>
      <c r="F8656">
        <v>10</v>
      </c>
      <c r="G8656" t="s">
        <v>23</v>
      </c>
      <c r="H8656" t="s">
        <v>221</v>
      </c>
      <c r="I8656">
        <v>5581</v>
      </c>
      <c r="J8656" t="s">
        <v>16</v>
      </c>
      <c r="K8656" t="s">
        <v>17</v>
      </c>
      <c r="L8656">
        <v>2023</v>
      </c>
      <c r="M8656" t="s">
        <v>18</v>
      </c>
    </row>
    <row r="8657" spans="1:13" x14ac:dyDescent="0.25">
      <c r="A8657" s="1">
        <v>45040</v>
      </c>
      <c r="B8657" s="2">
        <v>0.83958333333333335</v>
      </c>
      <c r="C8657" t="s">
        <v>13</v>
      </c>
      <c r="D8657" t="s">
        <v>113</v>
      </c>
      <c r="E8657">
        <v>10</v>
      </c>
      <c r="F8657">
        <v>13</v>
      </c>
      <c r="G8657" t="s">
        <v>15</v>
      </c>
      <c r="H8657" t="s">
        <v>221</v>
      </c>
      <c r="I8657">
        <v>5481</v>
      </c>
      <c r="J8657" t="s">
        <v>55</v>
      </c>
      <c r="K8657" t="s">
        <v>56</v>
      </c>
      <c r="L8657">
        <v>2023</v>
      </c>
      <c r="M8657" t="s">
        <v>18</v>
      </c>
    </row>
    <row r="8658" spans="1:13" x14ac:dyDescent="0.25">
      <c r="A8658" s="1">
        <v>45040</v>
      </c>
      <c r="B8658" s="2">
        <v>0.94513888888888886</v>
      </c>
      <c r="C8658" t="s">
        <v>13</v>
      </c>
      <c r="D8658" t="s">
        <v>103</v>
      </c>
      <c r="E8658">
        <v>12</v>
      </c>
      <c r="F8658">
        <v>18</v>
      </c>
      <c r="G8658" t="s">
        <v>23</v>
      </c>
      <c r="H8658" t="s">
        <v>221</v>
      </c>
      <c r="I8658">
        <v>5891</v>
      </c>
      <c r="J8658" t="s">
        <v>16</v>
      </c>
      <c r="K8658" t="s">
        <v>17</v>
      </c>
      <c r="L8658">
        <v>2023</v>
      </c>
      <c r="M8658" t="s">
        <v>18</v>
      </c>
    </row>
    <row r="8659" spans="1:13" x14ac:dyDescent="0.25">
      <c r="A8659" s="1">
        <v>45040</v>
      </c>
      <c r="B8659" s="2">
        <v>0.94930555555555551</v>
      </c>
      <c r="C8659" t="s">
        <v>13</v>
      </c>
      <c r="D8659" t="s">
        <v>43</v>
      </c>
      <c r="E8659">
        <v>3</v>
      </c>
      <c r="F8659">
        <v>11</v>
      </c>
      <c r="G8659" t="s">
        <v>32</v>
      </c>
      <c r="H8659" t="s">
        <v>223</v>
      </c>
      <c r="I8659">
        <v>5225</v>
      </c>
      <c r="J8659" t="s">
        <v>16</v>
      </c>
      <c r="K8659" t="s">
        <v>17</v>
      </c>
      <c r="L8659">
        <v>2023</v>
      </c>
      <c r="M8659" t="s">
        <v>18</v>
      </c>
    </row>
    <row r="8660" spans="1:13" x14ac:dyDescent="0.25">
      <c r="A8660" s="1">
        <v>45040</v>
      </c>
      <c r="B8660" s="2">
        <v>0.96944444444444444</v>
      </c>
      <c r="C8660" t="s">
        <v>13</v>
      </c>
      <c r="D8660" t="s">
        <v>26</v>
      </c>
      <c r="E8660">
        <v>0</v>
      </c>
      <c r="F8660">
        <v>0</v>
      </c>
      <c r="G8660" t="s">
        <v>32</v>
      </c>
      <c r="H8660" t="s">
        <v>223</v>
      </c>
      <c r="I8660">
        <v>5240</v>
      </c>
      <c r="J8660" t="s">
        <v>16</v>
      </c>
      <c r="K8660" t="s">
        <v>17</v>
      </c>
      <c r="L8660">
        <v>2023</v>
      </c>
      <c r="M8660" t="s">
        <v>18</v>
      </c>
    </row>
    <row r="8661" spans="1:13" x14ac:dyDescent="0.25">
      <c r="A8661" s="1">
        <v>45041</v>
      </c>
      <c r="B8661" s="2">
        <v>0.35416666666666669</v>
      </c>
      <c r="C8661" t="s">
        <v>21</v>
      </c>
      <c r="D8661" t="s">
        <v>47</v>
      </c>
      <c r="E8661">
        <v>3</v>
      </c>
      <c r="F8661">
        <v>6</v>
      </c>
      <c r="H8661" t="s">
        <v>221</v>
      </c>
      <c r="I8661">
        <v>5885</v>
      </c>
      <c r="J8661" t="s">
        <v>91</v>
      </c>
      <c r="K8661" t="s">
        <v>92</v>
      </c>
      <c r="L8661">
        <v>2023</v>
      </c>
      <c r="M8661" t="s">
        <v>18</v>
      </c>
    </row>
    <row r="8662" spans="1:13" x14ac:dyDescent="0.25">
      <c r="A8662" s="1">
        <v>45041</v>
      </c>
      <c r="B8662" s="2">
        <v>0.83402777777777781</v>
      </c>
      <c r="C8662" t="s">
        <v>21</v>
      </c>
      <c r="D8662" t="s">
        <v>83</v>
      </c>
      <c r="E8662">
        <v>9</v>
      </c>
      <c r="F8662">
        <v>11</v>
      </c>
      <c r="G8662" t="s">
        <v>15</v>
      </c>
      <c r="H8662" t="s">
        <v>221</v>
      </c>
      <c r="I8662">
        <v>5576</v>
      </c>
      <c r="J8662" t="s">
        <v>55</v>
      </c>
      <c r="K8662" t="s">
        <v>56</v>
      </c>
      <c r="L8662">
        <v>2023</v>
      </c>
      <c r="M8662" t="s">
        <v>18</v>
      </c>
    </row>
    <row r="8663" spans="1:13" x14ac:dyDescent="0.25">
      <c r="A8663" s="1">
        <v>45041</v>
      </c>
      <c r="B8663" s="2">
        <v>0.92986111111111114</v>
      </c>
      <c r="C8663" t="s">
        <v>21</v>
      </c>
      <c r="D8663" t="s">
        <v>34</v>
      </c>
      <c r="E8663">
        <v>0</v>
      </c>
      <c r="F8663">
        <v>0</v>
      </c>
      <c r="G8663" t="s">
        <v>23</v>
      </c>
      <c r="H8663" t="s">
        <v>221</v>
      </c>
      <c r="I8663">
        <v>6056</v>
      </c>
      <c r="J8663" t="s">
        <v>16</v>
      </c>
      <c r="K8663" t="s">
        <v>17</v>
      </c>
      <c r="L8663">
        <v>2023</v>
      </c>
      <c r="M8663" t="s">
        <v>18</v>
      </c>
    </row>
    <row r="8664" spans="1:13" x14ac:dyDescent="0.25">
      <c r="A8664" s="1">
        <v>45041</v>
      </c>
      <c r="B8664" s="2">
        <v>0.92777777777777781</v>
      </c>
      <c r="C8664" t="s">
        <v>21</v>
      </c>
      <c r="D8664" t="s">
        <v>127</v>
      </c>
      <c r="E8664">
        <v>3</v>
      </c>
      <c r="F8664">
        <v>10</v>
      </c>
      <c r="G8664" t="s">
        <v>32</v>
      </c>
      <c r="H8664" t="s">
        <v>222</v>
      </c>
      <c r="I8664">
        <v>6171</v>
      </c>
      <c r="J8664" t="s">
        <v>16</v>
      </c>
      <c r="K8664" t="s">
        <v>17</v>
      </c>
      <c r="L8664">
        <v>2023</v>
      </c>
      <c r="M8664" t="s">
        <v>18</v>
      </c>
    </row>
    <row r="8665" spans="1:13" x14ac:dyDescent="0.25">
      <c r="A8665" s="1">
        <v>45041</v>
      </c>
      <c r="B8665" s="2">
        <v>4.4444444444444446E-2</v>
      </c>
      <c r="C8665" t="s">
        <v>21</v>
      </c>
      <c r="D8665" t="s">
        <v>127</v>
      </c>
      <c r="E8665">
        <v>8</v>
      </c>
      <c r="F8665">
        <v>15</v>
      </c>
      <c r="G8665" t="s">
        <v>20</v>
      </c>
      <c r="H8665" t="s">
        <v>222</v>
      </c>
      <c r="I8665">
        <v>6176</v>
      </c>
      <c r="J8665" t="s">
        <v>16</v>
      </c>
      <c r="K8665" t="s">
        <v>17</v>
      </c>
      <c r="L8665">
        <v>2023</v>
      </c>
      <c r="M8665" t="s">
        <v>18</v>
      </c>
    </row>
    <row r="8666" spans="1:13" x14ac:dyDescent="0.25">
      <c r="A8666" s="1">
        <v>45042</v>
      </c>
      <c r="B8666" s="2">
        <v>0.41458333333333336</v>
      </c>
      <c r="C8666" t="s">
        <v>25</v>
      </c>
      <c r="D8666" t="s">
        <v>51</v>
      </c>
      <c r="E8666">
        <v>7</v>
      </c>
      <c r="F8666">
        <v>11</v>
      </c>
      <c r="G8666" t="s">
        <v>32</v>
      </c>
      <c r="H8666" t="s">
        <v>223</v>
      </c>
      <c r="I8666">
        <v>5010</v>
      </c>
      <c r="J8666" t="s">
        <v>55</v>
      </c>
      <c r="K8666" t="s">
        <v>56</v>
      </c>
      <c r="L8666">
        <v>2023</v>
      </c>
      <c r="M8666" t="s">
        <v>18</v>
      </c>
    </row>
    <row r="8667" spans="1:13" x14ac:dyDescent="0.25">
      <c r="A8667" s="1">
        <v>45042</v>
      </c>
      <c r="B8667" s="2">
        <v>0.41805555555555557</v>
      </c>
      <c r="C8667" t="s">
        <v>25</v>
      </c>
      <c r="D8667" t="s">
        <v>67</v>
      </c>
      <c r="E8667">
        <v>0</v>
      </c>
      <c r="F8667">
        <v>0</v>
      </c>
      <c r="G8667" t="s">
        <v>23</v>
      </c>
      <c r="H8667" t="s">
        <v>221</v>
      </c>
      <c r="I8667">
        <v>6096</v>
      </c>
      <c r="J8667" t="s">
        <v>55</v>
      </c>
      <c r="K8667" t="s">
        <v>56</v>
      </c>
      <c r="L8667">
        <v>2023</v>
      </c>
      <c r="M8667" t="s">
        <v>18</v>
      </c>
    </row>
    <row r="8668" spans="1:13" x14ac:dyDescent="0.25">
      <c r="A8668" s="1">
        <v>45042</v>
      </c>
      <c r="B8668" s="2">
        <v>0.55347222222222225</v>
      </c>
      <c r="C8668" t="s">
        <v>25</v>
      </c>
      <c r="D8668" t="s">
        <v>75</v>
      </c>
      <c r="E8668">
        <v>4</v>
      </c>
      <c r="F8668">
        <v>7</v>
      </c>
      <c r="G8668" t="s">
        <v>23</v>
      </c>
      <c r="H8668" t="s">
        <v>221</v>
      </c>
      <c r="I8668">
        <v>5776</v>
      </c>
      <c r="J8668" t="s">
        <v>16</v>
      </c>
      <c r="K8668" t="s">
        <v>17</v>
      </c>
      <c r="L8668">
        <v>2023</v>
      </c>
      <c r="M8668" t="s">
        <v>18</v>
      </c>
    </row>
    <row r="8669" spans="1:13" x14ac:dyDescent="0.25">
      <c r="A8669" s="1">
        <v>45042</v>
      </c>
      <c r="B8669" s="2">
        <v>0.5541666666666667</v>
      </c>
      <c r="C8669" t="s">
        <v>25</v>
      </c>
      <c r="D8669" t="s">
        <v>71</v>
      </c>
      <c r="E8669">
        <v>0</v>
      </c>
      <c r="F8669">
        <v>0</v>
      </c>
      <c r="G8669" t="s">
        <v>32</v>
      </c>
      <c r="H8669" t="s">
        <v>223</v>
      </c>
      <c r="I8669">
        <v>5321</v>
      </c>
      <c r="J8669" t="s">
        <v>16</v>
      </c>
      <c r="K8669" t="s">
        <v>17</v>
      </c>
      <c r="L8669">
        <v>2023</v>
      </c>
      <c r="M8669" t="s">
        <v>18</v>
      </c>
    </row>
    <row r="8670" spans="1:13" x14ac:dyDescent="0.25">
      <c r="A8670" s="1">
        <v>45042</v>
      </c>
      <c r="B8670" s="2">
        <v>0.56319444444444444</v>
      </c>
      <c r="C8670" t="s">
        <v>25</v>
      </c>
      <c r="D8670" t="s">
        <v>70</v>
      </c>
      <c r="E8670">
        <v>17</v>
      </c>
      <c r="F8670">
        <v>21</v>
      </c>
      <c r="G8670" t="s">
        <v>32</v>
      </c>
      <c r="H8670" t="s">
        <v>223</v>
      </c>
      <c r="I8670">
        <v>5177</v>
      </c>
      <c r="J8670" t="s">
        <v>16</v>
      </c>
      <c r="K8670" t="s">
        <v>17</v>
      </c>
      <c r="L8670">
        <v>2023</v>
      </c>
      <c r="M8670" t="s">
        <v>18</v>
      </c>
    </row>
    <row r="8671" spans="1:13" x14ac:dyDescent="0.25">
      <c r="A8671" s="1">
        <v>45042</v>
      </c>
      <c r="B8671" s="2">
        <v>0.59027777777777779</v>
      </c>
      <c r="C8671" t="s">
        <v>25</v>
      </c>
      <c r="D8671" t="s">
        <v>98</v>
      </c>
      <c r="E8671">
        <v>4</v>
      </c>
      <c r="F8671">
        <v>8</v>
      </c>
      <c r="G8671" t="s">
        <v>32</v>
      </c>
      <c r="H8671" t="s">
        <v>223</v>
      </c>
      <c r="I8671">
        <v>5255</v>
      </c>
      <c r="J8671" t="s">
        <v>16</v>
      </c>
      <c r="K8671" t="s">
        <v>17</v>
      </c>
      <c r="L8671">
        <v>2023</v>
      </c>
      <c r="M8671" t="s">
        <v>18</v>
      </c>
    </row>
    <row r="8672" spans="1:13" x14ac:dyDescent="0.25">
      <c r="A8672" s="1">
        <v>45042</v>
      </c>
      <c r="B8672" s="2">
        <v>0.59861111111111109</v>
      </c>
      <c r="C8672" t="s">
        <v>25</v>
      </c>
      <c r="D8672" t="s">
        <v>43</v>
      </c>
      <c r="E8672">
        <v>10</v>
      </c>
      <c r="F8672">
        <v>14</v>
      </c>
      <c r="G8672" t="s">
        <v>32</v>
      </c>
      <c r="H8672" t="s">
        <v>223</v>
      </c>
      <c r="I8672">
        <v>5180</v>
      </c>
      <c r="J8672" t="s">
        <v>16</v>
      </c>
      <c r="K8672" t="s">
        <v>17</v>
      </c>
      <c r="L8672">
        <v>2023</v>
      </c>
      <c r="M8672" t="s">
        <v>18</v>
      </c>
    </row>
    <row r="8673" spans="1:13" x14ac:dyDescent="0.25">
      <c r="A8673" s="1">
        <v>45042</v>
      </c>
      <c r="B8673" s="2">
        <v>0.7104166666666667</v>
      </c>
      <c r="C8673" t="s">
        <v>25</v>
      </c>
      <c r="D8673" t="s">
        <v>74</v>
      </c>
      <c r="E8673">
        <v>12</v>
      </c>
      <c r="F8673">
        <v>15</v>
      </c>
      <c r="G8673" t="s">
        <v>20</v>
      </c>
      <c r="H8673" t="s">
        <v>223</v>
      </c>
      <c r="I8673">
        <v>5109</v>
      </c>
      <c r="J8673" t="s">
        <v>100</v>
      </c>
      <c r="K8673" t="s">
        <v>101</v>
      </c>
      <c r="L8673">
        <v>2023</v>
      </c>
      <c r="M8673" t="s">
        <v>18</v>
      </c>
    </row>
    <row r="8674" spans="1:13" x14ac:dyDescent="0.25">
      <c r="A8674" s="1">
        <v>45042</v>
      </c>
      <c r="B8674" s="2">
        <v>0.94791666666666663</v>
      </c>
      <c r="C8674" t="s">
        <v>25</v>
      </c>
      <c r="D8674" t="s">
        <v>72</v>
      </c>
      <c r="E8674">
        <v>7</v>
      </c>
      <c r="F8674">
        <v>14</v>
      </c>
      <c r="G8674" t="s">
        <v>32</v>
      </c>
      <c r="H8674" t="s">
        <v>222</v>
      </c>
      <c r="I8674">
        <v>6156</v>
      </c>
      <c r="J8674" t="s">
        <v>16</v>
      </c>
      <c r="K8674" t="s">
        <v>17</v>
      </c>
      <c r="L8674">
        <v>2023</v>
      </c>
      <c r="M8674" t="s">
        <v>18</v>
      </c>
    </row>
    <row r="8675" spans="1:13" x14ac:dyDescent="0.25">
      <c r="A8675" s="1">
        <v>45042</v>
      </c>
      <c r="B8675" s="2">
        <v>0.97499999999999998</v>
      </c>
      <c r="C8675" t="s">
        <v>25</v>
      </c>
      <c r="D8675" t="s">
        <v>72</v>
      </c>
      <c r="E8675">
        <v>7</v>
      </c>
      <c r="F8675">
        <v>14</v>
      </c>
      <c r="G8675" t="s">
        <v>32</v>
      </c>
      <c r="H8675" t="s">
        <v>222</v>
      </c>
      <c r="I8675">
        <v>6171</v>
      </c>
      <c r="J8675" t="s">
        <v>16</v>
      </c>
      <c r="K8675" t="s">
        <v>17</v>
      </c>
      <c r="L8675">
        <v>2023</v>
      </c>
      <c r="M8675" t="s">
        <v>18</v>
      </c>
    </row>
    <row r="8676" spans="1:13" x14ac:dyDescent="0.25">
      <c r="A8676" s="1">
        <v>45043</v>
      </c>
      <c r="B8676" s="2">
        <v>0.36249999999999999</v>
      </c>
      <c r="C8676" t="s">
        <v>33</v>
      </c>
      <c r="D8676" t="s">
        <v>98</v>
      </c>
      <c r="E8676">
        <v>0</v>
      </c>
      <c r="F8676">
        <v>0</v>
      </c>
      <c r="G8676" t="s">
        <v>32</v>
      </c>
      <c r="H8676" t="s">
        <v>223</v>
      </c>
      <c r="I8676">
        <v>5341</v>
      </c>
      <c r="J8676" t="s">
        <v>16</v>
      </c>
      <c r="K8676" t="s">
        <v>17</v>
      </c>
      <c r="L8676">
        <v>2023</v>
      </c>
      <c r="M8676" t="s">
        <v>18</v>
      </c>
    </row>
    <row r="8677" spans="1:13" x14ac:dyDescent="0.25">
      <c r="A8677" s="1">
        <v>45043</v>
      </c>
      <c r="B8677" s="2">
        <v>0.4826388888888889</v>
      </c>
      <c r="C8677" t="s">
        <v>33</v>
      </c>
      <c r="D8677" t="s">
        <v>87</v>
      </c>
      <c r="E8677">
        <v>9</v>
      </c>
      <c r="F8677">
        <v>12</v>
      </c>
      <c r="G8677" t="s">
        <v>15</v>
      </c>
      <c r="H8677" t="s">
        <v>221</v>
      </c>
      <c r="I8677">
        <v>5736</v>
      </c>
      <c r="J8677" t="s">
        <v>16</v>
      </c>
      <c r="K8677" t="s">
        <v>17</v>
      </c>
      <c r="L8677">
        <v>2023</v>
      </c>
      <c r="M8677" t="s">
        <v>18</v>
      </c>
    </row>
    <row r="8678" spans="1:13" x14ac:dyDescent="0.25">
      <c r="A8678" s="1">
        <v>45043</v>
      </c>
      <c r="B8678" s="2">
        <v>0.73263888888888884</v>
      </c>
      <c r="C8678" t="s">
        <v>33</v>
      </c>
      <c r="D8678" t="s">
        <v>58</v>
      </c>
      <c r="E8678">
        <v>32</v>
      </c>
      <c r="F8678">
        <v>34</v>
      </c>
      <c r="G8678" t="s">
        <v>15</v>
      </c>
      <c r="H8678" t="s">
        <v>221</v>
      </c>
      <c r="I8678">
        <v>5766</v>
      </c>
      <c r="J8678" t="s">
        <v>91</v>
      </c>
      <c r="K8678" t="s">
        <v>92</v>
      </c>
      <c r="L8678">
        <v>2023</v>
      </c>
      <c r="M8678" t="s">
        <v>18</v>
      </c>
    </row>
    <row r="8679" spans="1:13" x14ac:dyDescent="0.25">
      <c r="A8679" s="1">
        <v>45043</v>
      </c>
      <c r="B8679" s="2">
        <v>0.96944444444444444</v>
      </c>
      <c r="C8679" t="s">
        <v>33</v>
      </c>
      <c r="D8679" t="s">
        <v>71</v>
      </c>
      <c r="E8679">
        <v>0</v>
      </c>
      <c r="F8679">
        <v>0</v>
      </c>
      <c r="G8679" t="s">
        <v>20</v>
      </c>
      <c r="H8679" t="s">
        <v>223</v>
      </c>
      <c r="I8679">
        <v>5147</v>
      </c>
      <c r="J8679" t="s">
        <v>55</v>
      </c>
      <c r="K8679" t="s">
        <v>56</v>
      </c>
      <c r="L8679">
        <v>2023</v>
      </c>
      <c r="M8679" t="s">
        <v>18</v>
      </c>
    </row>
    <row r="8680" spans="1:13" x14ac:dyDescent="0.25">
      <c r="A8680" s="1">
        <v>45043</v>
      </c>
      <c r="B8680" s="2">
        <v>4.6527777777777779E-2</v>
      </c>
      <c r="C8680" t="s">
        <v>33</v>
      </c>
      <c r="D8680" t="s">
        <v>49</v>
      </c>
      <c r="E8680">
        <v>5</v>
      </c>
      <c r="F8680">
        <v>10</v>
      </c>
      <c r="G8680" t="s">
        <v>23</v>
      </c>
      <c r="H8680" t="s">
        <v>221</v>
      </c>
      <c r="I8680">
        <v>5471</v>
      </c>
      <c r="J8680" t="s">
        <v>16</v>
      </c>
      <c r="K8680" t="s">
        <v>17</v>
      </c>
      <c r="L8680">
        <v>2023</v>
      </c>
      <c r="M8680" t="s">
        <v>18</v>
      </c>
    </row>
    <row r="8681" spans="1:13" x14ac:dyDescent="0.25">
      <c r="A8681" s="1">
        <v>45043</v>
      </c>
      <c r="B8681" s="2">
        <v>0.99375000000000002</v>
      </c>
      <c r="C8681" t="s">
        <v>33</v>
      </c>
      <c r="D8681" t="s">
        <v>72</v>
      </c>
      <c r="E8681">
        <v>5</v>
      </c>
      <c r="F8681">
        <v>12</v>
      </c>
      <c r="G8681" t="s">
        <v>32</v>
      </c>
      <c r="H8681" t="s">
        <v>222</v>
      </c>
      <c r="I8681">
        <v>6156</v>
      </c>
      <c r="J8681" t="s">
        <v>16</v>
      </c>
      <c r="K8681" t="s">
        <v>17</v>
      </c>
      <c r="L8681">
        <v>2023</v>
      </c>
      <c r="M8681" t="s">
        <v>18</v>
      </c>
    </row>
    <row r="8682" spans="1:13" x14ac:dyDescent="0.25">
      <c r="A8682" s="1">
        <v>45044</v>
      </c>
      <c r="B8682" s="2">
        <v>0.26111111111111113</v>
      </c>
      <c r="C8682" t="s">
        <v>40</v>
      </c>
      <c r="D8682" t="s">
        <v>34</v>
      </c>
      <c r="E8682">
        <v>0</v>
      </c>
      <c r="F8682">
        <v>0</v>
      </c>
      <c r="G8682" t="s">
        <v>15</v>
      </c>
      <c r="H8682" t="s">
        <v>221</v>
      </c>
      <c r="I8682">
        <v>5986</v>
      </c>
      <c r="J8682" t="s">
        <v>16</v>
      </c>
      <c r="K8682" t="s">
        <v>17</v>
      </c>
      <c r="L8682">
        <v>2023</v>
      </c>
      <c r="M8682" t="s">
        <v>18</v>
      </c>
    </row>
    <row r="8683" spans="1:13" x14ac:dyDescent="0.25">
      <c r="A8683" s="1">
        <v>45044</v>
      </c>
      <c r="B8683" s="2">
        <v>0.63958333333333328</v>
      </c>
      <c r="C8683" t="s">
        <v>40</v>
      </c>
      <c r="D8683" t="s">
        <v>88</v>
      </c>
      <c r="E8683">
        <v>0</v>
      </c>
      <c r="F8683">
        <v>0</v>
      </c>
      <c r="G8683" t="s">
        <v>15</v>
      </c>
      <c r="H8683" t="s">
        <v>221</v>
      </c>
      <c r="I8683">
        <v>5796</v>
      </c>
      <c r="J8683" t="s">
        <v>16</v>
      </c>
      <c r="K8683" t="s">
        <v>17</v>
      </c>
      <c r="L8683">
        <v>2023</v>
      </c>
      <c r="M8683" t="s">
        <v>18</v>
      </c>
    </row>
    <row r="8684" spans="1:13" x14ac:dyDescent="0.25">
      <c r="A8684" s="1">
        <v>45044</v>
      </c>
      <c r="B8684" s="2">
        <v>0.64097222222222228</v>
      </c>
      <c r="C8684" t="s">
        <v>40</v>
      </c>
      <c r="D8684" t="s">
        <v>64</v>
      </c>
      <c r="E8684">
        <v>0</v>
      </c>
      <c r="F8684">
        <v>0</v>
      </c>
      <c r="G8684" t="s">
        <v>32</v>
      </c>
      <c r="H8684" t="s">
        <v>223</v>
      </c>
      <c r="I8684">
        <v>5109</v>
      </c>
      <c r="J8684" t="s">
        <v>16</v>
      </c>
      <c r="K8684" t="s">
        <v>17</v>
      </c>
      <c r="L8684">
        <v>2023</v>
      </c>
      <c r="M8684" t="s">
        <v>18</v>
      </c>
    </row>
    <row r="8685" spans="1:13" x14ac:dyDescent="0.25">
      <c r="A8685" s="1">
        <v>45044</v>
      </c>
      <c r="B8685" s="2">
        <v>0.65138888888888891</v>
      </c>
      <c r="C8685" t="s">
        <v>40</v>
      </c>
      <c r="D8685" t="s">
        <v>96</v>
      </c>
      <c r="E8685">
        <v>0</v>
      </c>
      <c r="F8685">
        <v>0</v>
      </c>
      <c r="G8685" t="s">
        <v>20</v>
      </c>
      <c r="H8685" t="s">
        <v>223</v>
      </c>
      <c r="I8685">
        <v>5208</v>
      </c>
      <c r="J8685" t="s">
        <v>16</v>
      </c>
      <c r="K8685" t="s">
        <v>17</v>
      </c>
      <c r="L8685">
        <v>2023</v>
      </c>
      <c r="M8685" t="s">
        <v>18</v>
      </c>
    </row>
    <row r="8686" spans="1:13" x14ac:dyDescent="0.25">
      <c r="A8686" s="1">
        <v>45044</v>
      </c>
      <c r="B8686" s="2">
        <v>0.74305555555555558</v>
      </c>
      <c r="C8686" t="s">
        <v>40</v>
      </c>
      <c r="D8686" t="s">
        <v>95</v>
      </c>
      <c r="E8686">
        <v>4</v>
      </c>
      <c r="F8686">
        <v>8</v>
      </c>
      <c r="G8686" t="s">
        <v>15</v>
      </c>
      <c r="H8686" t="s">
        <v>221</v>
      </c>
      <c r="I8686">
        <v>5856</v>
      </c>
      <c r="J8686" t="s">
        <v>100</v>
      </c>
      <c r="K8686" t="s">
        <v>101</v>
      </c>
      <c r="L8686">
        <v>2023</v>
      </c>
      <c r="M8686" t="s">
        <v>18</v>
      </c>
    </row>
    <row r="8687" spans="1:13" x14ac:dyDescent="0.25">
      <c r="A8687" s="1">
        <v>45044</v>
      </c>
      <c r="B8687" s="2">
        <v>0.79166666666666663</v>
      </c>
      <c r="C8687" t="s">
        <v>40</v>
      </c>
      <c r="D8687" t="s">
        <v>28</v>
      </c>
      <c r="E8687">
        <v>0</v>
      </c>
      <c r="F8687">
        <v>0</v>
      </c>
      <c r="H8687" t="s">
        <v>223</v>
      </c>
      <c r="I8687">
        <v>5279</v>
      </c>
      <c r="J8687" t="s">
        <v>55</v>
      </c>
      <c r="K8687" t="s">
        <v>56</v>
      </c>
      <c r="L8687">
        <v>2023</v>
      </c>
      <c r="M8687" t="s">
        <v>18</v>
      </c>
    </row>
    <row r="8688" spans="1:13" x14ac:dyDescent="0.25">
      <c r="A8688" s="1">
        <v>45044</v>
      </c>
      <c r="B8688" s="2">
        <v>0.83611111111111114</v>
      </c>
      <c r="C8688" t="s">
        <v>40</v>
      </c>
      <c r="D8688" t="s">
        <v>51</v>
      </c>
      <c r="E8688">
        <v>0</v>
      </c>
      <c r="F8688">
        <v>0</v>
      </c>
      <c r="G8688" t="s">
        <v>20</v>
      </c>
      <c r="H8688" t="s">
        <v>223</v>
      </c>
      <c r="I8688">
        <v>5328</v>
      </c>
      <c r="J8688" t="s">
        <v>55</v>
      </c>
      <c r="K8688" t="s">
        <v>56</v>
      </c>
      <c r="L8688">
        <v>2023</v>
      </c>
      <c r="M8688" t="s">
        <v>18</v>
      </c>
    </row>
    <row r="8689" spans="1:13" x14ac:dyDescent="0.25">
      <c r="A8689" s="1">
        <v>45044</v>
      </c>
      <c r="B8689" s="2">
        <v>0.93055555555555558</v>
      </c>
      <c r="C8689" t="s">
        <v>40</v>
      </c>
      <c r="D8689" t="s">
        <v>19</v>
      </c>
      <c r="E8689">
        <v>7</v>
      </c>
      <c r="F8689">
        <v>15</v>
      </c>
      <c r="G8689" t="s">
        <v>20</v>
      </c>
      <c r="H8689" t="s">
        <v>223</v>
      </c>
      <c r="I8689">
        <v>5111</v>
      </c>
      <c r="J8689" t="s">
        <v>55</v>
      </c>
      <c r="K8689" t="s">
        <v>56</v>
      </c>
      <c r="L8689">
        <v>2023</v>
      </c>
      <c r="M8689" t="s">
        <v>18</v>
      </c>
    </row>
    <row r="8690" spans="1:13" x14ac:dyDescent="0.25">
      <c r="A8690" s="1">
        <v>45044</v>
      </c>
      <c r="B8690" s="2">
        <v>0.99236111111111114</v>
      </c>
      <c r="C8690" t="s">
        <v>40</v>
      </c>
      <c r="D8690" t="s">
        <v>51</v>
      </c>
      <c r="E8690">
        <v>0</v>
      </c>
      <c r="F8690">
        <v>0</v>
      </c>
      <c r="G8690" t="s">
        <v>20</v>
      </c>
      <c r="H8690" t="s">
        <v>223</v>
      </c>
      <c r="I8690">
        <v>5111</v>
      </c>
      <c r="J8690" t="s">
        <v>16</v>
      </c>
      <c r="K8690" t="s">
        <v>17</v>
      </c>
      <c r="L8690">
        <v>2023</v>
      </c>
      <c r="M8690" t="s">
        <v>18</v>
      </c>
    </row>
    <row r="8691" spans="1:13" x14ac:dyDescent="0.25">
      <c r="A8691" s="1">
        <v>45044</v>
      </c>
      <c r="B8691" s="2">
        <v>1.5972222222222221E-2</v>
      </c>
      <c r="C8691" t="s">
        <v>40</v>
      </c>
      <c r="D8691" t="s">
        <v>97</v>
      </c>
      <c r="E8691">
        <v>48</v>
      </c>
      <c r="F8691">
        <v>56</v>
      </c>
      <c r="G8691" t="s">
        <v>32</v>
      </c>
      <c r="H8691" t="s">
        <v>223</v>
      </c>
      <c r="I8691">
        <v>5229</v>
      </c>
      <c r="J8691" t="s">
        <v>55</v>
      </c>
      <c r="K8691" t="s">
        <v>56</v>
      </c>
      <c r="L8691">
        <v>2023</v>
      </c>
      <c r="M8691" t="s">
        <v>18</v>
      </c>
    </row>
    <row r="8692" spans="1:13" x14ac:dyDescent="0.25">
      <c r="A8692" s="1">
        <v>45044</v>
      </c>
      <c r="B8692" s="2">
        <v>7.7777777777777779E-2</v>
      </c>
      <c r="C8692" t="s">
        <v>40</v>
      </c>
      <c r="D8692" t="s">
        <v>86</v>
      </c>
      <c r="E8692">
        <v>0</v>
      </c>
      <c r="F8692">
        <v>0</v>
      </c>
      <c r="G8692" t="s">
        <v>32</v>
      </c>
      <c r="H8692" t="s">
        <v>223</v>
      </c>
      <c r="I8692">
        <v>5172</v>
      </c>
      <c r="J8692" t="s">
        <v>16</v>
      </c>
      <c r="K8692" t="s">
        <v>17</v>
      </c>
      <c r="L8692">
        <v>2023</v>
      </c>
      <c r="M8692" t="s">
        <v>18</v>
      </c>
    </row>
    <row r="8693" spans="1:13" x14ac:dyDescent="0.25">
      <c r="A8693" s="1">
        <v>45045</v>
      </c>
      <c r="B8693" s="2">
        <v>0.50069444444444444</v>
      </c>
      <c r="C8693" t="s">
        <v>50</v>
      </c>
      <c r="D8693" t="s">
        <v>37</v>
      </c>
      <c r="E8693">
        <v>9</v>
      </c>
      <c r="F8693">
        <v>14</v>
      </c>
      <c r="G8693" t="s">
        <v>20</v>
      </c>
      <c r="H8693" t="s">
        <v>223</v>
      </c>
      <c r="I8693">
        <v>5064</v>
      </c>
      <c r="J8693" t="s">
        <v>16</v>
      </c>
      <c r="K8693" t="s">
        <v>17</v>
      </c>
      <c r="L8693">
        <v>2023</v>
      </c>
      <c r="M8693" t="s">
        <v>18</v>
      </c>
    </row>
    <row r="8694" spans="1:13" x14ac:dyDescent="0.25">
      <c r="A8694" s="1">
        <v>45045</v>
      </c>
      <c r="B8694" s="2">
        <v>0.62152777777777779</v>
      </c>
      <c r="C8694" t="s">
        <v>50</v>
      </c>
      <c r="D8694" t="s">
        <v>14</v>
      </c>
      <c r="E8694">
        <v>3</v>
      </c>
      <c r="F8694">
        <v>7</v>
      </c>
      <c r="G8694" t="s">
        <v>15</v>
      </c>
      <c r="H8694" t="s">
        <v>221</v>
      </c>
      <c r="I8694">
        <v>5796</v>
      </c>
      <c r="J8694" t="s">
        <v>16</v>
      </c>
      <c r="K8694" t="s">
        <v>17</v>
      </c>
      <c r="L8694">
        <v>2023</v>
      </c>
      <c r="M8694" t="s">
        <v>18</v>
      </c>
    </row>
    <row r="8695" spans="1:13" x14ac:dyDescent="0.25">
      <c r="A8695" s="1">
        <v>45045</v>
      </c>
      <c r="B8695" s="2">
        <v>0.73819444444444449</v>
      </c>
      <c r="C8695" t="s">
        <v>50</v>
      </c>
      <c r="D8695" t="s">
        <v>87</v>
      </c>
      <c r="E8695">
        <v>10</v>
      </c>
      <c r="F8695">
        <v>14</v>
      </c>
      <c r="G8695" t="s">
        <v>23</v>
      </c>
      <c r="H8695" t="s">
        <v>221</v>
      </c>
      <c r="I8695">
        <v>6006</v>
      </c>
      <c r="J8695" t="s">
        <v>16</v>
      </c>
      <c r="K8695" t="s">
        <v>17</v>
      </c>
      <c r="L8695">
        <v>2023</v>
      </c>
      <c r="M8695" t="s">
        <v>18</v>
      </c>
    </row>
    <row r="8696" spans="1:13" x14ac:dyDescent="0.25">
      <c r="A8696" s="1">
        <v>45046</v>
      </c>
      <c r="B8696" s="2">
        <v>0.33958333333333335</v>
      </c>
      <c r="C8696" t="s">
        <v>53</v>
      </c>
      <c r="D8696" t="s">
        <v>49</v>
      </c>
      <c r="E8696">
        <v>0</v>
      </c>
      <c r="F8696">
        <v>0</v>
      </c>
      <c r="G8696" t="s">
        <v>23</v>
      </c>
      <c r="H8696" t="s">
        <v>221</v>
      </c>
      <c r="I8696">
        <v>5496</v>
      </c>
      <c r="J8696" t="s">
        <v>16</v>
      </c>
      <c r="K8696" t="s">
        <v>17</v>
      </c>
      <c r="L8696">
        <v>2023</v>
      </c>
      <c r="M8696" t="s">
        <v>18</v>
      </c>
    </row>
    <row r="8697" spans="1:13" x14ac:dyDescent="0.25">
      <c r="A8697" s="1">
        <v>45046</v>
      </c>
      <c r="B8697" s="2">
        <v>0.36041666666666666</v>
      </c>
      <c r="C8697" t="s">
        <v>53</v>
      </c>
      <c r="D8697" t="s">
        <v>62</v>
      </c>
      <c r="E8697">
        <v>0</v>
      </c>
      <c r="F8697">
        <v>0</v>
      </c>
      <c r="H8697" t="s">
        <v>223</v>
      </c>
      <c r="I8697">
        <v>8622</v>
      </c>
      <c r="J8697" t="s">
        <v>16</v>
      </c>
      <c r="K8697" t="s">
        <v>17</v>
      </c>
      <c r="L8697">
        <v>2023</v>
      </c>
      <c r="M8697" t="s">
        <v>18</v>
      </c>
    </row>
    <row r="8698" spans="1:13" x14ac:dyDescent="0.25">
      <c r="A8698" s="1">
        <v>45046</v>
      </c>
      <c r="B8698" s="2">
        <v>0.39027777777777778</v>
      </c>
      <c r="C8698" t="s">
        <v>53</v>
      </c>
      <c r="D8698" t="s">
        <v>97</v>
      </c>
      <c r="E8698">
        <v>7</v>
      </c>
      <c r="F8698">
        <v>11</v>
      </c>
      <c r="G8698" t="s">
        <v>20</v>
      </c>
      <c r="H8698" t="s">
        <v>223</v>
      </c>
      <c r="I8698">
        <v>5023</v>
      </c>
      <c r="J8698" t="s">
        <v>55</v>
      </c>
      <c r="K8698" t="s">
        <v>56</v>
      </c>
      <c r="L8698">
        <v>2023</v>
      </c>
      <c r="M8698" t="s">
        <v>18</v>
      </c>
    </row>
    <row r="8699" spans="1:13" x14ac:dyDescent="0.25">
      <c r="A8699" s="1">
        <v>45046</v>
      </c>
      <c r="B8699" s="2">
        <v>0.54097222222222219</v>
      </c>
      <c r="C8699" t="s">
        <v>53</v>
      </c>
      <c r="D8699" t="s">
        <v>68</v>
      </c>
      <c r="E8699">
        <v>3</v>
      </c>
      <c r="F8699">
        <v>7</v>
      </c>
      <c r="G8699" t="s">
        <v>32</v>
      </c>
      <c r="H8699" t="s">
        <v>223</v>
      </c>
      <c r="I8699">
        <v>5161</v>
      </c>
      <c r="J8699" t="s">
        <v>16</v>
      </c>
      <c r="K8699" t="s">
        <v>17</v>
      </c>
      <c r="L8699">
        <v>2023</v>
      </c>
      <c r="M8699" t="s">
        <v>18</v>
      </c>
    </row>
    <row r="8700" spans="1:13" x14ac:dyDescent="0.25">
      <c r="A8700" s="1">
        <v>45046</v>
      </c>
      <c r="B8700" s="2">
        <v>0.72291666666666665</v>
      </c>
      <c r="C8700" t="s">
        <v>53</v>
      </c>
      <c r="D8700" t="s">
        <v>94</v>
      </c>
      <c r="E8700">
        <v>0</v>
      </c>
      <c r="F8700">
        <v>0</v>
      </c>
      <c r="G8700" t="s">
        <v>15</v>
      </c>
      <c r="H8700" t="s">
        <v>221</v>
      </c>
      <c r="I8700">
        <v>5576</v>
      </c>
      <c r="J8700" t="s">
        <v>16</v>
      </c>
      <c r="K8700" t="s">
        <v>17</v>
      </c>
      <c r="L8700">
        <v>2023</v>
      </c>
      <c r="M8700" t="s">
        <v>18</v>
      </c>
    </row>
    <row r="8701" spans="1:13" x14ac:dyDescent="0.25">
      <c r="A8701" s="1">
        <v>45046</v>
      </c>
      <c r="B8701" s="2">
        <v>0.92361111111111116</v>
      </c>
      <c r="C8701" t="s">
        <v>53</v>
      </c>
      <c r="D8701" t="s">
        <v>108</v>
      </c>
      <c r="E8701">
        <v>0</v>
      </c>
      <c r="F8701">
        <v>0</v>
      </c>
      <c r="G8701" t="s">
        <v>15</v>
      </c>
      <c r="H8701" t="s">
        <v>221</v>
      </c>
      <c r="I8701">
        <v>5496</v>
      </c>
      <c r="J8701" t="s">
        <v>16</v>
      </c>
      <c r="K8701" t="s">
        <v>17</v>
      </c>
      <c r="L8701">
        <v>2023</v>
      </c>
      <c r="M8701" t="s">
        <v>18</v>
      </c>
    </row>
    <row r="8702" spans="1:13" x14ac:dyDescent="0.25">
      <c r="A8702" s="1">
        <v>45046</v>
      </c>
      <c r="B8702" s="2">
        <v>0.94722222222222219</v>
      </c>
      <c r="C8702" t="s">
        <v>53</v>
      </c>
      <c r="D8702" t="s">
        <v>26</v>
      </c>
      <c r="E8702">
        <v>0</v>
      </c>
      <c r="F8702">
        <v>0</v>
      </c>
      <c r="G8702" t="s">
        <v>20</v>
      </c>
      <c r="H8702" t="s">
        <v>223</v>
      </c>
      <c r="I8702">
        <v>5036</v>
      </c>
      <c r="J8702" t="s">
        <v>16</v>
      </c>
      <c r="K8702" t="s">
        <v>17</v>
      </c>
      <c r="L8702">
        <v>2023</v>
      </c>
      <c r="M8702" t="s">
        <v>18</v>
      </c>
    </row>
    <row r="8703" spans="1:13" x14ac:dyDescent="0.25">
      <c r="A8703" s="1">
        <v>45046</v>
      </c>
      <c r="B8703" s="2">
        <v>2.6388888888888889E-2</v>
      </c>
      <c r="C8703" t="s">
        <v>53</v>
      </c>
      <c r="D8703" t="s">
        <v>36</v>
      </c>
      <c r="E8703">
        <v>0</v>
      </c>
      <c r="F8703">
        <v>0</v>
      </c>
      <c r="G8703" t="s">
        <v>15</v>
      </c>
      <c r="H8703" t="s">
        <v>221</v>
      </c>
      <c r="I8703">
        <v>5501</v>
      </c>
      <c r="J8703" t="s">
        <v>16</v>
      </c>
      <c r="K8703" t="s">
        <v>17</v>
      </c>
      <c r="L8703">
        <v>2023</v>
      </c>
      <c r="M8703" t="s">
        <v>18</v>
      </c>
    </row>
    <row r="8704" spans="1:13" x14ac:dyDescent="0.25">
      <c r="A8704" s="1">
        <v>45046</v>
      </c>
      <c r="B8704" s="2">
        <v>4.1666666666666666E-3</v>
      </c>
      <c r="C8704" t="s">
        <v>53</v>
      </c>
      <c r="D8704" t="s">
        <v>110</v>
      </c>
      <c r="E8704">
        <v>4</v>
      </c>
      <c r="F8704">
        <v>11</v>
      </c>
      <c r="G8704" t="s">
        <v>20</v>
      </c>
      <c r="H8704" t="s">
        <v>222</v>
      </c>
      <c r="I8704">
        <v>6151</v>
      </c>
      <c r="J8704" t="s">
        <v>16</v>
      </c>
      <c r="K8704" t="s">
        <v>17</v>
      </c>
      <c r="L8704">
        <v>2023</v>
      </c>
      <c r="M8704" t="s">
        <v>18</v>
      </c>
    </row>
    <row r="8705" spans="1:13" x14ac:dyDescent="0.25">
      <c r="A8705" s="1">
        <v>45047</v>
      </c>
      <c r="B8705" s="2">
        <v>0.32916666666666666</v>
      </c>
      <c r="C8705" t="s">
        <v>13</v>
      </c>
      <c r="D8705" t="s">
        <v>114</v>
      </c>
      <c r="E8705">
        <v>7</v>
      </c>
      <c r="F8705">
        <v>10</v>
      </c>
      <c r="G8705" t="s">
        <v>15</v>
      </c>
      <c r="H8705" t="s">
        <v>221</v>
      </c>
      <c r="I8705">
        <v>5536</v>
      </c>
      <c r="J8705" t="s">
        <v>55</v>
      </c>
      <c r="K8705" t="s">
        <v>56</v>
      </c>
      <c r="L8705">
        <v>2023</v>
      </c>
      <c r="M8705" t="s">
        <v>18</v>
      </c>
    </row>
    <row r="8706" spans="1:13" x14ac:dyDescent="0.25">
      <c r="A8706" s="1">
        <v>45047</v>
      </c>
      <c r="B8706" s="2">
        <v>0.35</v>
      </c>
      <c r="C8706" t="s">
        <v>13</v>
      </c>
      <c r="D8706" t="s">
        <v>65</v>
      </c>
      <c r="E8706">
        <v>3</v>
      </c>
      <c r="F8706">
        <v>5</v>
      </c>
      <c r="G8706" t="s">
        <v>23</v>
      </c>
      <c r="H8706" t="s">
        <v>221</v>
      </c>
      <c r="I8706">
        <v>5856</v>
      </c>
      <c r="J8706" t="s">
        <v>16</v>
      </c>
      <c r="K8706" t="s">
        <v>17</v>
      </c>
      <c r="L8706">
        <v>2023</v>
      </c>
      <c r="M8706" t="s">
        <v>18</v>
      </c>
    </row>
    <row r="8707" spans="1:13" x14ac:dyDescent="0.25">
      <c r="A8707" s="1">
        <v>45047</v>
      </c>
      <c r="B8707" s="2">
        <v>0.64027777777777772</v>
      </c>
      <c r="C8707" t="s">
        <v>13</v>
      </c>
      <c r="D8707" t="s">
        <v>113</v>
      </c>
      <c r="E8707">
        <v>4</v>
      </c>
      <c r="F8707">
        <v>7</v>
      </c>
      <c r="G8707" t="s">
        <v>15</v>
      </c>
      <c r="H8707" t="s">
        <v>221</v>
      </c>
      <c r="I8707">
        <v>5381</v>
      </c>
      <c r="J8707" t="s">
        <v>16</v>
      </c>
      <c r="K8707" t="s">
        <v>17</v>
      </c>
      <c r="L8707">
        <v>2023</v>
      </c>
      <c r="M8707" t="s">
        <v>18</v>
      </c>
    </row>
    <row r="8708" spans="1:13" x14ac:dyDescent="0.25">
      <c r="A8708" s="1">
        <v>45047</v>
      </c>
      <c r="B8708" s="2">
        <v>0.65763888888888888</v>
      </c>
      <c r="C8708" t="s">
        <v>13</v>
      </c>
      <c r="D8708" t="s">
        <v>81</v>
      </c>
      <c r="E8708">
        <v>9</v>
      </c>
      <c r="F8708">
        <v>12</v>
      </c>
      <c r="G8708" t="s">
        <v>32</v>
      </c>
      <c r="H8708" t="s">
        <v>223</v>
      </c>
      <c r="I8708">
        <v>5096</v>
      </c>
      <c r="J8708" t="s">
        <v>16</v>
      </c>
      <c r="K8708" t="s">
        <v>17</v>
      </c>
      <c r="L8708">
        <v>2023</v>
      </c>
      <c r="M8708" t="s">
        <v>18</v>
      </c>
    </row>
    <row r="8709" spans="1:13" x14ac:dyDescent="0.25">
      <c r="A8709" s="1">
        <v>45047</v>
      </c>
      <c r="B8709" s="2">
        <v>0.67083333333333328</v>
      </c>
      <c r="C8709" t="s">
        <v>13</v>
      </c>
      <c r="D8709" t="s">
        <v>57</v>
      </c>
      <c r="E8709">
        <v>9</v>
      </c>
      <c r="F8709">
        <v>12</v>
      </c>
      <c r="G8709" t="s">
        <v>32</v>
      </c>
      <c r="H8709" t="s">
        <v>223</v>
      </c>
      <c r="I8709">
        <v>5013</v>
      </c>
      <c r="J8709" t="s">
        <v>16</v>
      </c>
      <c r="K8709" t="s">
        <v>17</v>
      </c>
      <c r="L8709">
        <v>2023</v>
      </c>
      <c r="M8709" t="s">
        <v>18</v>
      </c>
    </row>
    <row r="8710" spans="1:13" x14ac:dyDescent="0.25">
      <c r="A8710" s="1">
        <v>45047</v>
      </c>
      <c r="B8710" s="2">
        <v>0.70347222222222228</v>
      </c>
      <c r="C8710" t="s">
        <v>13</v>
      </c>
      <c r="D8710" t="s">
        <v>36</v>
      </c>
      <c r="E8710">
        <v>0</v>
      </c>
      <c r="F8710">
        <v>0</v>
      </c>
      <c r="G8710" t="s">
        <v>23</v>
      </c>
      <c r="H8710" t="s">
        <v>221</v>
      </c>
      <c r="I8710">
        <v>6115</v>
      </c>
      <c r="J8710" t="s">
        <v>16</v>
      </c>
      <c r="K8710" t="s">
        <v>17</v>
      </c>
      <c r="L8710">
        <v>2023</v>
      </c>
      <c r="M8710" t="s">
        <v>18</v>
      </c>
    </row>
    <row r="8711" spans="1:13" x14ac:dyDescent="0.25">
      <c r="A8711" s="1">
        <v>45047</v>
      </c>
      <c r="B8711" s="2">
        <v>0.70625000000000004</v>
      </c>
      <c r="C8711" t="s">
        <v>13</v>
      </c>
      <c r="D8711" t="s">
        <v>103</v>
      </c>
      <c r="E8711">
        <v>0</v>
      </c>
      <c r="F8711">
        <v>0</v>
      </c>
      <c r="G8711" t="s">
        <v>15</v>
      </c>
      <c r="H8711" t="s">
        <v>221</v>
      </c>
      <c r="I8711">
        <v>5781</v>
      </c>
      <c r="J8711" t="s">
        <v>16</v>
      </c>
      <c r="K8711" t="s">
        <v>17</v>
      </c>
      <c r="L8711">
        <v>2023</v>
      </c>
      <c r="M8711" t="s">
        <v>18</v>
      </c>
    </row>
    <row r="8712" spans="1:13" x14ac:dyDescent="0.25">
      <c r="A8712" s="1">
        <v>45047</v>
      </c>
      <c r="B8712" s="2">
        <v>0.82430555555555551</v>
      </c>
      <c r="C8712" t="s">
        <v>13</v>
      </c>
      <c r="D8712" t="s">
        <v>114</v>
      </c>
      <c r="E8712">
        <v>8</v>
      </c>
      <c r="F8712">
        <v>10</v>
      </c>
      <c r="G8712" t="s">
        <v>15</v>
      </c>
      <c r="H8712" t="s">
        <v>221</v>
      </c>
      <c r="I8712">
        <v>5866</v>
      </c>
      <c r="J8712" t="s">
        <v>91</v>
      </c>
      <c r="K8712" t="s">
        <v>92</v>
      </c>
      <c r="L8712">
        <v>2023</v>
      </c>
      <c r="M8712" t="s">
        <v>18</v>
      </c>
    </row>
    <row r="8713" spans="1:13" x14ac:dyDescent="0.25">
      <c r="A8713" s="1">
        <v>45048</v>
      </c>
      <c r="B8713" s="2">
        <v>0.30138888888888887</v>
      </c>
      <c r="C8713" t="s">
        <v>21</v>
      </c>
      <c r="D8713" t="s">
        <v>31</v>
      </c>
      <c r="E8713">
        <v>0</v>
      </c>
      <c r="F8713">
        <v>0</v>
      </c>
      <c r="G8713" t="s">
        <v>20</v>
      </c>
      <c r="H8713" t="s">
        <v>223</v>
      </c>
      <c r="I8713">
        <v>5089</v>
      </c>
      <c r="J8713" t="s">
        <v>16</v>
      </c>
      <c r="K8713" t="s">
        <v>17</v>
      </c>
      <c r="L8713">
        <v>2023</v>
      </c>
      <c r="M8713" t="s">
        <v>18</v>
      </c>
    </row>
    <row r="8714" spans="1:13" x14ac:dyDescent="0.25">
      <c r="A8714" s="1">
        <v>45048</v>
      </c>
      <c r="B8714" s="2">
        <v>0.37152777777777779</v>
      </c>
      <c r="C8714" t="s">
        <v>21</v>
      </c>
      <c r="D8714" t="s">
        <v>54</v>
      </c>
      <c r="E8714">
        <v>0</v>
      </c>
      <c r="F8714">
        <v>0</v>
      </c>
      <c r="H8714" t="s">
        <v>221</v>
      </c>
      <c r="I8714">
        <v>5585</v>
      </c>
      <c r="J8714" t="s">
        <v>55</v>
      </c>
      <c r="K8714" t="s">
        <v>56</v>
      </c>
      <c r="L8714">
        <v>2023</v>
      </c>
      <c r="M8714" t="s">
        <v>18</v>
      </c>
    </row>
    <row r="8715" spans="1:13" x14ac:dyDescent="0.25">
      <c r="A8715" s="1">
        <v>45048</v>
      </c>
      <c r="B8715" s="2">
        <v>0.41319444444444442</v>
      </c>
      <c r="C8715" t="s">
        <v>21</v>
      </c>
      <c r="D8715" t="s">
        <v>49</v>
      </c>
      <c r="E8715">
        <v>3</v>
      </c>
      <c r="F8715">
        <v>6</v>
      </c>
      <c r="G8715" t="s">
        <v>15</v>
      </c>
      <c r="H8715" t="s">
        <v>221</v>
      </c>
      <c r="I8715">
        <v>5706</v>
      </c>
      <c r="J8715" t="s">
        <v>16</v>
      </c>
      <c r="K8715" t="s">
        <v>17</v>
      </c>
      <c r="L8715">
        <v>2023</v>
      </c>
      <c r="M8715" t="s">
        <v>18</v>
      </c>
    </row>
    <row r="8716" spans="1:13" x14ac:dyDescent="0.25">
      <c r="A8716" s="1">
        <v>45048</v>
      </c>
      <c r="B8716" s="2">
        <v>0.66736111111111107</v>
      </c>
      <c r="C8716" t="s">
        <v>21</v>
      </c>
      <c r="D8716" t="s">
        <v>114</v>
      </c>
      <c r="E8716">
        <v>0</v>
      </c>
      <c r="F8716">
        <v>0</v>
      </c>
      <c r="G8716" t="s">
        <v>15</v>
      </c>
      <c r="H8716" t="s">
        <v>221</v>
      </c>
      <c r="I8716">
        <v>5676</v>
      </c>
      <c r="J8716" t="s">
        <v>55</v>
      </c>
      <c r="K8716" t="s">
        <v>56</v>
      </c>
      <c r="L8716">
        <v>2023</v>
      </c>
      <c r="M8716" t="s">
        <v>18</v>
      </c>
    </row>
    <row r="8717" spans="1:13" x14ac:dyDescent="0.25">
      <c r="A8717" s="1">
        <v>45048</v>
      </c>
      <c r="B8717" s="2">
        <v>0.71180555555555558</v>
      </c>
      <c r="C8717" t="s">
        <v>21</v>
      </c>
      <c r="D8717" t="s">
        <v>82</v>
      </c>
      <c r="E8717">
        <v>0</v>
      </c>
      <c r="F8717">
        <v>0</v>
      </c>
      <c r="G8717" t="s">
        <v>32</v>
      </c>
      <c r="H8717" t="s">
        <v>223</v>
      </c>
      <c r="I8717">
        <v>5096</v>
      </c>
      <c r="J8717" t="s">
        <v>16</v>
      </c>
      <c r="K8717" t="s">
        <v>17</v>
      </c>
      <c r="L8717">
        <v>2023</v>
      </c>
      <c r="M8717" t="s">
        <v>18</v>
      </c>
    </row>
    <row r="8718" spans="1:13" x14ac:dyDescent="0.25">
      <c r="A8718" s="1">
        <v>45048</v>
      </c>
      <c r="B8718" s="2">
        <v>0.73750000000000004</v>
      </c>
      <c r="C8718" t="s">
        <v>21</v>
      </c>
      <c r="D8718" t="s">
        <v>51</v>
      </c>
      <c r="E8718">
        <v>0</v>
      </c>
      <c r="F8718">
        <v>0</v>
      </c>
      <c r="G8718" t="s">
        <v>20</v>
      </c>
      <c r="H8718" t="s">
        <v>223</v>
      </c>
      <c r="I8718">
        <v>5091</v>
      </c>
      <c r="J8718" t="s">
        <v>55</v>
      </c>
      <c r="K8718" t="s">
        <v>56</v>
      </c>
      <c r="L8718">
        <v>2023</v>
      </c>
      <c r="M8718" t="s">
        <v>18</v>
      </c>
    </row>
    <row r="8719" spans="1:13" x14ac:dyDescent="0.25">
      <c r="A8719" s="1">
        <v>45048</v>
      </c>
      <c r="B8719" s="2">
        <v>0.8041666666666667</v>
      </c>
      <c r="C8719" t="s">
        <v>21</v>
      </c>
      <c r="D8719" t="s">
        <v>65</v>
      </c>
      <c r="E8719">
        <v>0</v>
      </c>
      <c r="F8719">
        <v>0</v>
      </c>
      <c r="G8719" t="s">
        <v>23</v>
      </c>
      <c r="H8719" t="s">
        <v>221</v>
      </c>
      <c r="I8719">
        <v>5511</v>
      </c>
      <c r="J8719" t="s">
        <v>16</v>
      </c>
      <c r="K8719" t="s">
        <v>17</v>
      </c>
      <c r="L8719">
        <v>2023</v>
      </c>
      <c r="M8719" t="s">
        <v>18</v>
      </c>
    </row>
    <row r="8720" spans="1:13" x14ac:dyDescent="0.25">
      <c r="A8720" s="1">
        <v>45048</v>
      </c>
      <c r="B8720" s="2">
        <v>0.96111111111111114</v>
      </c>
      <c r="C8720" t="s">
        <v>21</v>
      </c>
      <c r="D8720" t="s">
        <v>65</v>
      </c>
      <c r="E8720">
        <v>0</v>
      </c>
      <c r="F8720">
        <v>0</v>
      </c>
      <c r="G8720" t="s">
        <v>15</v>
      </c>
      <c r="H8720" t="s">
        <v>221</v>
      </c>
      <c r="I8720">
        <v>6106</v>
      </c>
      <c r="J8720" t="s">
        <v>16</v>
      </c>
      <c r="K8720" t="s">
        <v>17</v>
      </c>
      <c r="L8720">
        <v>2023</v>
      </c>
      <c r="M8720" t="s">
        <v>18</v>
      </c>
    </row>
    <row r="8721" spans="1:13" x14ac:dyDescent="0.25">
      <c r="A8721" s="1">
        <v>45048</v>
      </c>
      <c r="B8721" s="2">
        <v>1.3888888888888888E-2</v>
      </c>
      <c r="C8721" t="s">
        <v>21</v>
      </c>
      <c r="D8721" t="s">
        <v>82</v>
      </c>
      <c r="E8721">
        <v>0</v>
      </c>
      <c r="F8721">
        <v>0</v>
      </c>
      <c r="G8721" t="s">
        <v>20</v>
      </c>
      <c r="H8721" t="s">
        <v>223</v>
      </c>
      <c r="I8721">
        <v>5142</v>
      </c>
      <c r="J8721" t="s">
        <v>16</v>
      </c>
      <c r="K8721" t="s">
        <v>17</v>
      </c>
      <c r="L8721">
        <v>2023</v>
      </c>
      <c r="M8721" t="s">
        <v>18</v>
      </c>
    </row>
    <row r="8722" spans="1:13" x14ac:dyDescent="0.25">
      <c r="A8722" s="1">
        <v>45048</v>
      </c>
      <c r="B8722" s="2">
        <v>6.7361111111111108E-2</v>
      </c>
      <c r="C8722" t="s">
        <v>21</v>
      </c>
      <c r="D8722" t="s">
        <v>113</v>
      </c>
      <c r="E8722">
        <v>4</v>
      </c>
      <c r="F8722">
        <v>9</v>
      </c>
      <c r="G8722" t="s">
        <v>23</v>
      </c>
      <c r="H8722" t="s">
        <v>221</v>
      </c>
      <c r="I8722">
        <v>5531</v>
      </c>
      <c r="J8722" t="s">
        <v>16</v>
      </c>
      <c r="K8722" t="s">
        <v>17</v>
      </c>
      <c r="L8722">
        <v>2023</v>
      </c>
      <c r="M8722" t="s">
        <v>18</v>
      </c>
    </row>
    <row r="8723" spans="1:13" x14ac:dyDescent="0.25">
      <c r="A8723" s="1">
        <v>45048</v>
      </c>
      <c r="B8723" s="2">
        <v>0.85069444444444442</v>
      </c>
      <c r="C8723" t="s">
        <v>21</v>
      </c>
      <c r="D8723" t="s">
        <v>127</v>
      </c>
      <c r="E8723">
        <v>0</v>
      </c>
      <c r="F8723">
        <v>0</v>
      </c>
      <c r="G8723" t="s">
        <v>20</v>
      </c>
      <c r="H8723" t="s">
        <v>222</v>
      </c>
      <c r="I8723">
        <v>6196</v>
      </c>
      <c r="J8723" t="s">
        <v>16</v>
      </c>
      <c r="K8723" t="s">
        <v>17</v>
      </c>
      <c r="L8723">
        <v>2023</v>
      </c>
      <c r="M8723" t="s">
        <v>18</v>
      </c>
    </row>
    <row r="8724" spans="1:13" x14ac:dyDescent="0.25">
      <c r="A8724" s="1">
        <v>45049</v>
      </c>
      <c r="B8724" s="2">
        <v>0.35208333333333336</v>
      </c>
      <c r="C8724" t="s">
        <v>25</v>
      </c>
      <c r="D8724" t="s">
        <v>63</v>
      </c>
      <c r="E8724">
        <v>3</v>
      </c>
      <c r="F8724">
        <v>5</v>
      </c>
      <c r="G8724" t="s">
        <v>23</v>
      </c>
      <c r="H8724" t="s">
        <v>221</v>
      </c>
      <c r="I8724">
        <v>6006</v>
      </c>
      <c r="J8724" t="s">
        <v>55</v>
      </c>
      <c r="K8724" t="s">
        <v>56</v>
      </c>
      <c r="L8724">
        <v>2023</v>
      </c>
      <c r="M8724" t="s">
        <v>18</v>
      </c>
    </row>
    <row r="8725" spans="1:13" x14ac:dyDescent="0.25">
      <c r="A8725" s="1">
        <v>45049</v>
      </c>
      <c r="B8725" s="2">
        <v>0.41805555555555557</v>
      </c>
      <c r="C8725" t="s">
        <v>25</v>
      </c>
      <c r="D8725" t="s">
        <v>75</v>
      </c>
      <c r="E8725">
        <v>3</v>
      </c>
      <c r="F8725">
        <v>6</v>
      </c>
      <c r="G8725" t="s">
        <v>15</v>
      </c>
      <c r="H8725" t="s">
        <v>221</v>
      </c>
      <c r="I8725">
        <v>5861</v>
      </c>
      <c r="J8725" t="s">
        <v>16</v>
      </c>
      <c r="K8725" t="s">
        <v>17</v>
      </c>
      <c r="L8725">
        <v>2023</v>
      </c>
      <c r="M8725" t="s">
        <v>18</v>
      </c>
    </row>
    <row r="8726" spans="1:13" x14ac:dyDescent="0.25">
      <c r="A8726" s="1">
        <v>45049</v>
      </c>
      <c r="B8726" s="2">
        <v>0.66249999999999998</v>
      </c>
      <c r="C8726" t="s">
        <v>25</v>
      </c>
      <c r="D8726" t="s">
        <v>51</v>
      </c>
      <c r="E8726">
        <v>0</v>
      </c>
      <c r="F8726">
        <v>0</v>
      </c>
      <c r="G8726" t="s">
        <v>20</v>
      </c>
      <c r="H8726" t="s">
        <v>223</v>
      </c>
      <c r="I8726">
        <v>5239</v>
      </c>
      <c r="J8726" t="s">
        <v>16</v>
      </c>
      <c r="K8726" t="s">
        <v>17</v>
      </c>
      <c r="L8726">
        <v>2023</v>
      </c>
      <c r="M8726" t="s">
        <v>18</v>
      </c>
    </row>
    <row r="8727" spans="1:13" x14ac:dyDescent="0.25">
      <c r="A8727" s="1">
        <v>45049</v>
      </c>
      <c r="B8727" s="2">
        <v>0.73958333333333337</v>
      </c>
      <c r="C8727" t="s">
        <v>25</v>
      </c>
      <c r="D8727" t="s">
        <v>27</v>
      </c>
      <c r="E8727">
        <v>16</v>
      </c>
      <c r="F8727">
        <v>18</v>
      </c>
      <c r="G8727" t="s">
        <v>15</v>
      </c>
      <c r="H8727" t="s">
        <v>221</v>
      </c>
      <c r="I8727">
        <v>5551</v>
      </c>
      <c r="J8727" t="s">
        <v>55</v>
      </c>
      <c r="K8727" t="s">
        <v>56</v>
      </c>
      <c r="L8727">
        <v>2023</v>
      </c>
      <c r="M8727" t="s">
        <v>18</v>
      </c>
    </row>
    <row r="8728" spans="1:13" x14ac:dyDescent="0.25">
      <c r="A8728" s="1">
        <v>45049</v>
      </c>
      <c r="B8728" s="2">
        <v>0.76249999999999996</v>
      </c>
      <c r="C8728" t="s">
        <v>25</v>
      </c>
      <c r="D8728" t="s">
        <v>105</v>
      </c>
      <c r="E8728">
        <v>0</v>
      </c>
      <c r="F8728">
        <v>0</v>
      </c>
      <c r="H8728" t="s">
        <v>221</v>
      </c>
      <c r="I8728">
        <v>6032</v>
      </c>
      <c r="J8728" t="s">
        <v>55</v>
      </c>
      <c r="K8728" t="s">
        <v>56</v>
      </c>
      <c r="L8728">
        <v>2023</v>
      </c>
      <c r="M8728" t="s">
        <v>18</v>
      </c>
    </row>
    <row r="8729" spans="1:13" x14ac:dyDescent="0.25">
      <c r="A8729" s="1">
        <v>45049</v>
      </c>
      <c r="B8729" s="2">
        <v>0.81458333333333333</v>
      </c>
      <c r="C8729" t="s">
        <v>25</v>
      </c>
      <c r="D8729" t="s">
        <v>28</v>
      </c>
      <c r="E8729">
        <v>40</v>
      </c>
      <c r="F8729">
        <v>45</v>
      </c>
      <c r="G8729" t="s">
        <v>32</v>
      </c>
      <c r="H8729" t="s">
        <v>223</v>
      </c>
      <c r="I8729">
        <v>5341</v>
      </c>
      <c r="J8729" t="s">
        <v>16</v>
      </c>
      <c r="K8729" t="s">
        <v>17</v>
      </c>
      <c r="L8729">
        <v>2023</v>
      </c>
      <c r="M8729" t="s">
        <v>18</v>
      </c>
    </row>
    <row r="8730" spans="1:13" x14ac:dyDescent="0.25">
      <c r="A8730" s="1">
        <v>45049</v>
      </c>
      <c r="B8730" s="2">
        <v>0.98819444444444449</v>
      </c>
      <c r="C8730" t="s">
        <v>25</v>
      </c>
      <c r="D8730" t="s">
        <v>105</v>
      </c>
      <c r="E8730">
        <v>0</v>
      </c>
      <c r="F8730">
        <v>0</v>
      </c>
      <c r="G8730" t="s">
        <v>23</v>
      </c>
      <c r="H8730" t="s">
        <v>221</v>
      </c>
      <c r="I8730">
        <v>5751</v>
      </c>
      <c r="J8730" t="s">
        <v>16</v>
      </c>
      <c r="K8730" t="s">
        <v>17</v>
      </c>
      <c r="L8730">
        <v>2023</v>
      </c>
      <c r="M8730" t="s">
        <v>18</v>
      </c>
    </row>
    <row r="8731" spans="1:13" x14ac:dyDescent="0.25">
      <c r="A8731" s="1">
        <v>45049</v>
      </c>
      <c r="B8731" s="2">
        <v>2.5000000000000001E-2</v>
      </c>
      <c r="C8731" t="s">
        <v>25</v>
      </c>
      <c r="D8731" t="s">
        <v>27</v>
      </c>
      <c r="E8731">
        <v>10</v>
      </c>
      <c r="F8731">
        <v>15</v>
      </c>
      <c r="G8731" t="s">
        <v>23</v>
      </c>
      <c r="H8731" t="s">
        <v>221</v>
      </c>
      <c r="I8731">
        <v>5956</v>
      </c>
      <c r="J8731" t="s">
        <v>16</v>
      </c>
      <c r="K8731" t="s">
        <v>17</v>
      </c>
      <c r="L8731">
        <v>2023</v>
      </c>
      <c r="M8731" t="s">
        <v>18</v>
      </c>
    </row>
    <row r="8732" spans="1:13" x14ac:dyDescent="0.25">
      <c r="A8732" s="1">
        <v>45049</v>
      </c>
      <c r="B8732" s="2">
        <v>2.7083333333333334E-2</v>
      </c>
      <c r="C8732" t="s">
        <v>25</v>
      </c>
      <c r="D8732" t="s">
        <v>63</v>
      </c>
      <c r="E8732">
        <v>28</v>
      </c>
      <c r="F8732">
        <v>33</v>
      </c>
      <c r="G8732" t="s">
        <v>15</v>
      </c>
      <c r="H8732" t="s">
        <v>221</v>
      </c>
      <c r="I8732">
        <v>5991</v>
      </c>
      <c r="J8732" t="s">
        <v>16</v>
      </c>
      <c r="K8732" t="s">
        <v>17</v>
      </c>
      <c r="L8732">
        <v>2023</v>
      </c>
      <c r="M8732" t="s">
        <v>18</v>
      </c>
    </row>
    <row r="8733" spans="1:13" x14ac:dyDescent="0.25">
      <c r="A8733" s="1">
        <v>45049</v>
      </c>
      <c r="B8733" s="2">
        <v>4.8611111111111112E-2</v>
      </c>
      <c r="C8733" t="s">
        <v>25</v>
      </c>
      <c r="D8733" t="s">
        <v>96</v>
      </c>
      <c r="E8733">
        <v>10</v>
      </c>
      <c r="F8733">
        <v>18</v>
      </c>
      <c r="G8733" t="s">
        <v>20</v>
      </c>
      <c r="H8733" t="s">
        <v>223</v>
      </c>
      <c r="I8733">
        <v>5236</v>
      </c>
      <c r="J8733" t="s">
        <v>16</v>
      </c>
      <c r="K8733" t="s">
        <v>17</v>
      </c>
      <c r="L8733">
        <v>2023</v>
      </c>
      <c r="M8733" t="s">
        <v>18</v>
      </c>
    </row>
    <row r="8734" spans="1:13" x14ac:dyDescent="0.25">
      <c r="A8734" s="1">
        <v>45049</v>
      </c>
      <c r="B8734" s="2">
        <v>6.6666666666666666E-2</v>
      </c>
      <c r="C8734" t="s">
        <v>25</v>
      </c>
      <c r="D8734" t="s">
        <v>65</v>
      </c>
      <c r="E8734">
        <v>5</v>
      </c>
      <c r="F8734">
        <v>10</v>
      </c>
      <c r="G8734" t="s">
        <v>23</v>
      </c>
      <c r="H8734" t="s">
        <v>221</v>
      </c>
      <c r="I8734">
        <v>5916</v>
      </c>
      <c r="J8734" t="s">
        <v>16</v>
      </c>
      <c r="K8734" t="s">
        <v>17</v>
      </c>
      <c r="L8734">
        <v>2023</v>
      </c>
      <c r="M8734" t="s">
        <v>18</v>
      </c>
    </row>
    <row r="8735" spans="1:13" x14ac:dyDescent="0.25">
      <c r="A8735" s="1">
        <v>45049</v>
      </c>
      <c r="B8735" s="2">
        <v>0.90138888888888891</v>
      </c>
      <c r="C8735" t="s">
        <v>25</v>
      </c>
      <c r="D8735" t="s">
        <v>127</v>
      </c>
      <c r="E8735">
        <v>11</v>
      </c>
      <c r="F8735">
        <v>18</v>
      </c>
      <c r="G8735" t="s">
        <v>20</v>
      </c>
      <c r="H8735" t="s">
        <v>222</v>
      </c>
      <c r="I8735">
        <v>6151</v>
      </c>
      <c r="J8735" t="s">
        <v>16</v>
      </c>
      <c r="K8735" t="s">
        <v>17</v>
      </c>
      <c r="L8735">
        <v>2023</v>
      </c>
      <c r="M8735" t="s">
        <v>18</v>
      </c>
    </row>
    <row r="8736" spans="1:13" x14ac:dyDescent="0.25">
      <c r="A8736" s="1">
        <v>45050</v>
      </c>
      <c r="B8736" s="2">
        <v>0.38819444444444445</v>
      </c>
      <c r="C8736" t="s">
        <v>33</v>
      </c>
      <c r="D8736" t="s">
        <v>81</v>
      </c>
      <c r="E8736">
        <v>4</v>
      </c>
      <c r="F8736">
        <v>6</v>
      </c>
      <c r="G8736" t="s">
        <v>20</v>
      </c>
      <c r="H8736" t="s">
        <v>223</v>
      </c>
      <c r="I8736">
        <v>5299</v>
      </c>
      <c r="J8736" t="s">
        <v>16</v>
      </c>
      <c r="K8736" t="s">
        <v>17</v>
      </c>
      <c r="L8736">
        <v>2023</v>
      </c>
      <c r="M8736" t="s">
        <v>18</v>
      </c>
    </row>
    <row r="8737" spans="1:13" x14ac:dyDescent="0.25">
      <c r="A8737" s="1">
        <v>45050</v>
      </c>
      <c r="B8737" s="2">
        <v>0.49375000000000002</v>
      </c>
      <c r="C8737" t="s">
        <v>33</v>
      </c>
      <c r="D8737" t="s">
        <v>57</v>
      </c>
      <c r="E8737">
        <v>0</v>
      </c>
      <c r="F8737">
        <v>0</v>
      </c>
      <c r="G8737" t="s">
        <v>20</v>
      </c>
      <c r="H8737" t="s">
        <v>223</v>
      </c>
      <c r="I8737">
        <v>5038</v>
      </c>
      <c r="J8737" t="s">
        <v>55</v>
      </c>
      <c r="K8737" t="s">
        <v>56</v>
      </c>
      <c r="L8737">
        <v>2023</v>
      </c>
      <c r="M8737" t="s">
        <v>18</v>
      </c>
    </row>
    <row r="8738" spans="1:13" x14ac:dyDescent="0.25">
      <c r="A8738" s="1">
        <v>45050</v>
      </c>
      <c r="B8738" s="2">
        <v>0.66041666666666665</v>
      </c>
      <c r="C8738" t="s">
        <v>33</v>
      </c>
      <c r="D8738" t="s">
        <v>26</v>
      </c>
      <c r="E8738">
        <v>0</v>
      </c>
      <c r="F8738">
        <v>0</v>
      </c>
      <c r="G8738" t="s">
        <v>32</v>
      </c>
      <c r="H8738" t="s">
        <v>223</v>
      </c>
      <c r="I8738">
        <v>5189</v>
      </c>
      <c r="J8738" t="s">
        <v>38</v>
      </c>
      <c r="K8738" t="s">
        <v>39</v>
      </c>
      <c r="L8738">
        <v>2023</v>
      </c>
      <c r="M8738" t="s">
        <v>18</v>
      </c>
    </row>
    <row r="8739" spans="1:13" x14ac:dyDescent="0.25">
      <c r="A8739" s="1">
        <v>45050</v>
      </c>
      <c r="B8739" s="2">
        <v>0.66041666666666665</v>
      </c>
      <c r="C8739" t="s">
        <v>33</v>
      </c>
      <c r="D8739" t="s">
        <v>152</v>
      </c>
      <c r="E8739">
        <v>0</v>
      </c>
      <c r="F8739">
        <v>0</v>
      </c>
      <c r="G8739" t="s">
        <v>15</v>
      </c>
      <c r="H8739" t="s">
        <v>221</v>
      </c>
      <c r="I8739">
        <v>5691</v>
      </c>
      <c r="J8739" t="s">
        <v>16</v>
      </c>
      <c r="K8739" t="s">
        <v>17</v>
      </c>
      <c r="L8739">
        <v>2023</v>
      </c>
      <c r="M8739" t="s">
        <v>18</v>
      </c>
    </row>
    <row r="8740" spans="1:13" x14ac:dyDescent="0.25">
      <c r="A8740" s="1">
        <v>45050</v>
      </c>
      <c r="B8740" s="2">
        <v>0.81319444444444444</v>
      </c>
      <c r="C8740" t="s">
        <v>33</v>
      </c>
      <c r="D8740" t="s">
        <v>104</v>
      </c>
      <c r="E8740">
        <v>4</v>
      </c>
      <c r="F8740">
        <v>6</v>
      </c>
      <c r="G8740" t="s">
        <v>15</v>
      </c>
      <c r="H8740" t="s">
        <v>221</v>
      </c>
      <c r="I8740">
        <v>5816</v>
      </c>
      <c r="J8740" t="s">
        <v>16</v>
      </c>
      <c r="K8740" t="s">
        <v>17</v>
      </c>
      <c r="L8740">
        <v>2023</v>
      </c>
      <c r="M8740" t="s">
        <v>18</v>
      </c>
    </row>
    <row r="8741" spans="1:13" x14ac:dyDescent="0.25">
      <c r="A8741" s="1">
        <v>45050</v>
      </c>
      <c r="B8741" s="2">
        <v>6.9444444444444447E-4</v>
      </c>
      <c r="C8741" t="s">
        <v>33</v>
      </c>
      <c r="D8741" t="s">
        <v>54</v>
      </c>
      <c r="E8741">
        <v>4</v>
      </c>
      <c r="F8741">
        <v>9</v>
      </c>
      <c r="H8741" t="s">
        <v>221</v>
      </c>
      <c r="I8741">
        <v>5981</v>
      </c>
      <c r="J8741" t="s">
        <v>38</v>
      </c>
      <c r="K8741" t="s">
        <v>39</v>
      </c>
      <c r="L8741">
        <v>2023</v>
      </c>
      <c r="M8741" t="s">
        <v>18</v>
      </c>
    </row>
    <row r="8742" spans="1:13" x14ac:dyDescent="0.25">
      <c r="A8742" s="1">
        <v>45050</v>
      </c>
      <c r="B8742" s="2">
        <v>5.7638888888888892E-2</v>
      </c>
      <c r="C8742" t="s">
        <v>33</v>
      </c>
      <c r="D8742" t="s">
        <v>69</v>
      </c>
      <c r="E8742">
        <v>0</v>
      </c>
      <c r="F8742">
        <v>0</v>
      </c>
      <c r="G8742" t="s">
        <v>32</v>
      </c>
      <c r="H8742" t="s">
        <v>223</v>
      </c>
      <c r="I8742">
        <v>5341</v>
      </c>
      <c r="J8742" t="s">
        <v>16</v>
      </c>
      <c r="K8742" t="s">
        <v>17</v>
      </c>
      <c r="L8742">
        <v>2023</v>
      </c>
      <c r="M8742" t="s">
        <v>18</v>
      </c>
    </row>
    <row r="8743" spans="1:13" x14ac:dyDescent="0.25">
      <c r="A8743" s="1">
        <v>45050</v>
      </c>
      <c r="B8743" s="2">
        <v>0.97916666666666663</v>
      </c>
      <c r="C8743" t="s">
        <v>33</v>
      </c>
      <c r="D8743" t="s">
        <v>109</v>
      </c>
      <c r="E8743">
        <v>7</v>
      </c>
      <c r="F8743">
        <v>14</v>
      </c>
      <c r="G8743" t="s">
        <v>32</v>
      </c>
      <c r="H8743" t="s">
        <v>222</v>
      </c>
      <c r="I8743">
        <v>6196</v>
      </c>
      <c r="J8743" t="s">
        <v>16</v>
      </c>
      <c r="K8743" t="s">
        <v>17</v>
      </c>
      <c r="L8743">
        <v>2023</v>
      </c>
      <c r="M8743" t="s">
        <v>18</v>
      </c>
    </row>
    <row r="8744" spans="1:13" x14ac:dyDescent="0.25">
      <c r="A8744" s="1">
        <v>45050</v>
      </c>
      <c r="B8744" s="2">
        <v>1.3888888888888889E-3</v>
      </c>
      <c r="C8744" t="s">
        <v>33</v>
      </c>
      <c r="D8744" t="s">
        <v>115</v>
      </c>
      <c r="E8744">
        <v>0</v>
      </c>
      <c r="F8744">
        <v>0</v>
      </c>
      <c r="G8744" t="s">
        <v>32</v>
      </c>
      <c r="H8744" t="s">
        <v>222</v>
      </c>
      <c r="I8744">
        <v>6181</v>
      </c>
      <c r="J8744" t="s">
        <v>16</v>
      </c>
      <c r="K8744" t="s">
        <v>17</v>
      </c>
      <c r="L8744">
        <v>2023</v>
      </c>
      <c r="M8744" t="s">
        <v>18</v>
      </c>
    </row>
    <row r="8745" spans="1:13" x14ac:dyDescent="0.25">
      <c r="A8745" s="1">
        <v>45051</v>
      </c>
      <c r="B8745" s="2">
        <v>0.34930555555555554</v>
      </c>
      <c r="C8745" t="s">
        <v>40</v>
      </c>
      <c r="D8745" t="s">
        <v>54</v>
      </c>
      <c r="E8745">
        <v>4</v>
      </c>
      <c r="F8745">
        <v>6</v>
      </c>
      <c r="G8745" t="s">
        <v>15</v>
      </c>
      <c r="H8745" t="s">
        <v>221</v>
      </c>
      <c r="I8745">
        <v>5486</v>
      </c>
      <c r="J8745" t="s">
        <v>16</v>
      </c>
      <c r="K8745" t="s">
        <v>17</v>
      </c>
      <c r="L8745">
        <v>2023</v>
      </c>
      <c r="M8745" t="s">
        <v>18</v>
      </c>
    </row>
    <row r="8746" spans="1:13" x14ac:dyDescent="0.25">
      <c r="A8746" s="1">
        <v>45051</v>
      </c>
      <c r="B8746" s="2">
        <v>0.51736111111111116</v>
      </c>
      <c r="C8746" t="s">
        <v>40</v>
      </c>
      <c r="D8746" t="s">
        <v>49</v>
      </c>
      <c r="E8746">
        <v>4</v>
      </c>
      <c r="F8746">
        <v>7</v>
      </c>
      <c r="G8746" t="s">
        <v>23</v>
      </c>
      <c r="H8746" t="s">
        <v>221</v>
      </c>
      <c r="I8746">
        <v>5796</v>
      </c>
      <c r="J8746" t="s">
        <v>16</v>
      </c>
      <c r="K8746" t="s">
        <v>17</v>
      </c>
      <c r="L8746">
        <v>2023</v>
      </c>
      <c r="M8746" t="s">
        <v>18</v>
      </c>
    </row>
    <row r="8747" spans="1:13" x14ac:dyDescent="0.25">
      <c r="A8747" s="1">
        <v>45051</v>
      </c>
      <c r="B8747" s="2">
        <v>0.59236111111111112</v>
      </c>
      <c r="C8747" t="s">
        <v>40</v>
      </c>
      <c r="D8747" t="s">
        <v>82</v>
      </c>
      <c r="E8747">
        <v>6</v>
      </c>
      <c r="F8747">
        <v>10</v>
      </c>
      <c r="G8747" t="s">
        <v>20</v>
      </c>
      <c r="H8747" t="s">
        <v>223</v>
      </c>
      <c r="I8747">
        <v>5349</v>
      </c>
      <c r="J8747" t="s">
        <v>55</v>
      </c>
      <c r="K8747" t="s">
        <v>56</v>
      </c>
      <c r="L8747">
        <v>2023</v>
      </c>
      <c r="M8747" t="s">
        <v>18</v>
      </c>
    </row>
    <row r="8748" spans="1:13" x14ac:dyDescent="0.25">
      <c r="A8748" s="1">
        <v>45051</v>
      </c>
      <c r="B8748" s="2">
        <v>0.9770833333333333</v>
      </c>
      <c r="C8748" t="s">
        <v>40</v>
      </c>
      <c r="D8748" t="s">
        <v>64</v>
      </c>
      <c r="E8748">
        <v>19</v>
      </c>
      <c r="F8748">
        <v>27</v>
      </c>
      <c r="G8748" t="s">
        <v>20</v>
      </c>
      <c r="H8748" t="s">
        <v>223</v>
      </c>
      <c r="I8748">
        <v>5016</v>
      </c>
      <c r="J8748" t="s">
        <v>91</v>
      </c>
      <c r="K8748" t="s">
        <v>92</v>
      </c>
      <c r="L8748">
        <v>2023</v>
      </c>
      <c r="M8748" t="s">
        <v>18</v>
      </c>
    </row>
    <row r="8749" spans="1:13" x14ac:dyDescent="0.25">
      <c r="A8749" s="1">
        <v>45051</v>
      </c>
      <c r="B8749" s="2">
        <v>2.9861111111111113E-2</v>
      </c>
      <c r="C8749" t="s">
        <v>40</v>
      </c>
      <c r="D8749" t="s">
        <v>75</v>
      </c>
      <c r="E8749">
        <v>5</v>
      </c>
      <c r="F8749">
        <v>10</v>
      </c>
      <c r="G8749" t="s">
        <v>23</v>
      </c>
      <c r="H8749" t="s">
        <v>221</v>
      </c>
      <c r="I8749">
        <v>5921</v>
      </c>
      <c r="J8749" t="s">
        <v>16</v>
      </c>
      <c r="K8749" t="s">
        <v>17</v>
      </c>
      <c r="L8749">
        <v>2023</v>
      </c>
      <c r="M8749" t="s">
        <v>18</v>
      </c>
    </row>
    <row r="8750" spans="1:13" x14ac:dyDescent="0.25">
      <c r="A8750" s="1">
        <v>45051</v>
      </c>
      <c r="B8750" s="2">
        <v>5.7638888888888892E-2</v>
      </c>
      <c r="C8750" t="s">
        <v>40</v>
      </c>
      <c r="D8750" t="s">
        <v>83</v>
      </c>
      <c r="E8750">
        <v>4</v>
      </c>
      <c r="F8750">
        <v>9</v>
      </c>
      <c r="G8750" t="s">
        <v>23</v>
      </c>
      <c r="H8750" t="s">
        <v>221</v>
      </c>
      <c r="I8750">
        <v>5684</v>
      </c>
      <c r="J8750" t="s">
        <v>16</v>
      </c>
      <c r="K8750" t="s">
        <v>17</v>
      </c>
      <c r="L8750">
        <v>2023</v>
      </c>
      <c r="M8750" t="s">
        <v>18</v>
      </c>
    </row>
    <row r="8751" spans="1:13" x14ac:dyDescent="0.25">
      <c r="A8751" s="1">
        <v>45051</v>
      </c>
      <c r="B8751" s="2">
        <v>7.0833333333333331E-2</v>
      </c>
      <c r="C8751" t="s">
        <v>40</v>
      </c>
      <c r="D8751" t="s">
        <v>88</v>
      </c>
      <c r="E8751">
        <v>4</v>
      </c>
      <c r="F8751">
        <v>9</v>
      </c>
      <c r="G8751" t="s">
        <v>23</v>
      </c>
      <c r="H8751" t="s">
        <v>221</v>
      </c>
      <c r="I8751">
        <v>5536</v>
      </c>
      <c r="J8751" t="s">
        <v>16</v>
      </c>
      <c r="K8751" t="s">
        <v>17</v>
      </c>
      <c r="L8751">
        <v>2023</v>
      </c>
      <c r="M8751" t="s">
        <v>18</v>
      </c>
    </row>
    <row r="8752" spans="1:13" x14ac:dyDescent="0.25">
      <c r="A8752" s="1">
        <v>45051</v>
      </c>
      <c r="B8752" s="2">
        <v>0.6</v>
      </c>
      <c r="C8752" t="s">
        <v>40</v>
      </c>
      <c r="D8752" t="s">
        <v>72</v>
      </c>
      <c r="E8752">
        <v>5</v>
      </c>
      <c r="F8752">
        <v>12</v>
      </c>
      <c r="G8752" t="s">
        <v>20</v>
      </c>
      <c r="H8752" t="s">
        <v>222</v>
      </c>
      <c r="I8752">
        <v>6161</v>
      </c>
      <c r="J8752" t="s">
        <v>16</v>
      </c>
      <c r="K8752" t="s">
        <v>17</v>
      </c>
      <c r="L8752">
        <v>2023</v>
      </c>
      <c r="M8752" t="s">
        <v>18</v>
      </c>
    </row>
    <row r="8753" spans="1:13" x14ac:dyDescent="0.25">
      <c r="A8753" s="1">
        <v>45052</v>
      </c>
      <c r="B8753" s="2">
        <v>0.32430555555555557</v>
      </c>
      <c r="C8753" t="s">
        <v>50</v>
      </c>
      <c r="D8753" t="s">
        <v>73</v>
      </c>
      <c r="E8753">
        <v>5</v>
      </c>
      <c r="F8753">
        <v>11</v>
      </c>
      <c r="G8753" t="s">
        <v>15</v>
      </c>
      <c r="H8753" t="s">
        <v>221</v>
      </c>
      <c r="I8753">
        <v>5456</v>
      </c>
      <c r="J8753" t="s">
        <v>16</v>
      </c>
      <c r="K8753" t="s">
        <v>17</v>
      </c>
      <c r="L8753">
        <v>2023</v>
      </c>
      <c r="M8753" t="s">
        <v>18</v>
      </c>
    </row>
    <row r="8754" spans="1:13" x14ac:dyDescent="0.25">
      <c r="A8754" s="1">
        <v>45052</v>
      </c>
      <c r="B8754" s="2">
        <v>0.3347222222222222</v>
      </c>
      <c r="C8754" t="s">
        <v>50</v>
      </c>
      <c r="D8754" t="s">
        <v>51</v>
      </c>
      <c r="E8754">
        <v>3</v>
      </c>
      <c r="F8754">
        <v>8</v>
      </c>
      <c r="G8754" t="s">
        <v>32</v>
      </c>
      <c r="H8754" t="s">
        <v>223</v>
      </c>
      <c r="I8754">
        <v>5106</v>
      </c>
      <c r="J8754" t="s">
        <v>16</v>
      </c>
      <c r="K8754" t="s">
        <v>17</v>
      </c>
      <c r="L8754">
        <v>2023</v>
      </c>
      <c r="M8754" t="s">
        <v>18</v>
      </c>
    </row>
    <row r="8755" spans="1:13" x14ac:dyDescent="0.25">
      <c r="A8755" s="1">
        <v>45052</v>
      </c>
      <c r="B8755" s="2">
        <v>0.55277777777777781</v>
      </c>
      <c r="C8755" t="s">
        <v>50</v>
      </c>
      <c r="D8755" t="s">
        <v>82</v>
      </c>
      <c r="E8755">
        <v>11</v>
      </c>
      <c r="F8755">
        <v>15</v>
      </c>
      <c r="G8755" t="s">
        <v>20</v>
      </c>
      <c r="H8755" t="s">
        <v>223</v>
      </c>
      <c r="I8755">
        <v>5068</v>
      </c>
      <c r="J8755" t="s">
        <v>16</v>
      </c>
      <c r="K8755" t="s">
        <v>17</v>
      </c>
      <c r="L8755">
        <v>2023</v>
      </c>
      <c r="M8755" t="s">
        <v>18</v>
      </c>
    </row>
    <row r="8756" spans="1:13" x14ac:dyDescent="0.25">
      <c r="A8756" s="1">
        <v>45052</v>
      </c>
      <c r="B8756" s="2">
        <v>0.5541666666666667</v>
      </c>
      <c r="C8756" t="s">
        <v>50</v>
      </c>
      <c r="D8756" t="s">
        <v>14</v>
      </c>
      <c r="E8756">
        <v>0</v>
      </c>
      <c r="F8756">
        <v>0</v>
      </c>
      <c r="G8756" t="s">
        <v>15</v>
      </c>
      <c r="H8756" t="s">
        <v>221</v>
      </c>
      <c r="I8756">
        <v>5726</v>
      </c>
      <c r="J8756" t="s">
        <v>38</v>
      </c>
      <c r="K8756" t="s">
        <v>39</v>
      </c>
      <c r="L8756">
        <v>2023</v>
      </c>
      <c r="M8756" t="s">
        <v>18</v>
      </c>
    </row>
    <row r="8757" spans="1:13" x14ac:dyDescent="0.25">
      <c r="A8757" s="1">
        <v>45052</v>
      </c>
      <c r="B8757" s="2">
        <v>0.6166666666666667</v>
      </c>
      <c r="C8757" t="s">
        <v>50</v>
      </c>
      <c r="D8757" t="s">
        <v>67</v>
      </c>
      <c r="E8757">
        <v>12</v>
      </c>
      <c r="F8757">
        <v>16</v>
      </c>
      <c r="G8757" t="s">
        <v>15</v>
      </c>
      <c r="H8757" t="s">
        <v>221</v>
      </c>
      <c r="I8757">
        <v>5436</v>
      </c>
      <c r="J8757" t="s">
        <v>16</v>
      </c>
      <c r="K8757" t="s">
        <v>17</v>
      </c>
      <c r="L8757">
        <v>2023</v>
      </c>
      <c r="M8757" t="s">
        <v>18</v>
      </c>
    </row>
    <row r="8758" spans="1:13" x14ac:dyDescent="0.25">
      <c r="A8758" s="1">
        <v>45052</v>
      </c>
      <c r="B8758" s="2">
        <v>0.62222222222222223</v>
      </c>
      <c r="C8758" t="s">
        <v>50</v>
      </c>
      <c r="D8758" t="s">
        <v>51</v>
      </c>
      <c r="E8758">
        <v>0</v>
      </c>
      <c r="F8758">
        <v>0</v>
      </c>
      <c r="G8758" t="s">
        <v>32</v>
      </c>
      <c r="H8758" t="s">
        <v>223</v>
      </c>
      <c r="I8758">
        <v>5093</v>
      </c>
      <c r="J8758" t="s">
        <v>16</v>
      </c>
      <c r="K8758" t="s">
        <v>17</v>
      </c>
      <c r="L8758">
        <v>2023</v>
      </c>
      <c r="M8758" t="s">
        <v>18</v>
      </c>
    </row>
    <row r="8759" spans="1:13" x14ac:dyDescent="0.25">
      <c r="A8759" s="1">
        <v>45052</v>
      </c>
      <c r="B8759" s="2">
        <v>0.85902777777777772</v>
      </c>
      <c r="C8759" t="s">
        <v>50</v>
      </c>
      <c r="D8759" t="s">
        <v>127</v>
      </c>
      <c r="E8759">
        <v>0</v>
      </c>
      <c r="F8759">
        <v>0</v>
      </c>
      <c r="G8759" t="s">
        <v>23</v>
      </c>
      <c r="H8759" t="s">
        <v>221</v>
      </c>
      <c r="I8759">
        <v>5601</v>
      </c>
      <c r="J8759" t="s">
        <v>100</v>
      </c>
      <c r="K8759" t="s">
        <v>101</v>
      </c>
      <c r="L8759">
        <v>2023</v>
      </c>
      <c r="M8759" t="s">
        <v>18</v>
      </c>
    </row>
    <row r="8760" spans="1:13" x14ac:dyDescent="0.25">
      <c r="A8760" s="1">
        <v>45052</v>
      </c>
      <c r="B8760" s="2">
        <v>0.95902777777777781</v>
      </c>
      <c r="C8760" t="s">
        <v>50</v>
      </c>
      <c r="D8760" t="s">
        <v>87</v>
      </c>
      <c r="E8760">
        <v>6</v>
      </c>
      <c r="F8760">
        <v>12</v>
      </c>
      <c r="G8760" t="s">
        <v>15</v>
      </c>
      <c r="H8760" t="s">
        <v>221</v>
      </c>
      <c r="I8760">
        <v>6001</v>
      </c>
      <c r="J8760" t="s">
        <v>16</v>
      </c>
      <c r="K8760" t="s">
        <v>17</v>
      </c>
      <c r="L8760">
        <v>2023</v>
      </c>
      <c r="M8760" t="s">
        <v>18</v>
      </c>
    </row>
    <row r="8761" spans="1:13" x14ac:dyDescent="0.25">
      <c r="A8761" s="1">
        <v>45052</v>
      </c>
      <c r="B8761" s="2">
        <v>2.5694444444444443E-2</v>
      </c>
      <c r="C8761" t="s">
        <v>50</v>
      </c>
      <c r="D8761" t="s">
        <v>80</v>
      </c>
      <c r="E8761">
        <v>13</v>
      </c>
      <c r="F8761">
        <v>19</v>
      </c>
      <c r="G8761" t="s">
        <v>32</v>
      </c>
      <c r="H8761" t="s">
        <v>223</v>
      </c>
      <c r="I8761">
        <v>5161</v>
      </c>
      <c r="J8761" t="s">
        <v>16</v>
      </c>
      <c r="K8761" t="s">
        <v>17</v>
      </c>
      <c r="L8761">
        <v>2023</v>
      </c>
      <c r="M8761" t="s">
        <v>18</v>
      </c>
    </row>
    <row r="8762" spans="1:13" x14ac:dyDescent="0.25">
      <c r="A8762" s="1">
        <v>45053</v>
      </c>
      <c r="B8762" s="2">
        <v>0.39513888888888887</v>
      </c>
      <c r="C8762" t="s">
        <v>53</v>
      </c>
      <c r="D8762" t="s">
        <v>153</v>
      </c>
      <c r="E8762">
        <v>30</v>
      </c>
      <c r="F8762">
        <v>36</v>
      </c>
      <c r="G8762" t="s">
        <v>15</v>
      </c>
      <c r="H8762" t="s">
        <v>224</v>
      </c>
      <c r="I8762">
        <v>3011</v>
      </c>
      <c r="J8762" t="s">
        <v>61</v>
      </c>
      <c r="K8762" t="s">
        <v>17</v>
      </c>
      <c r="L8762">
        <v>2023</v>
      </c>
      <c r="M8762" t="s">
        <v>18</v>
      </c>
    </row>
    <row r="8763" spans="1:13" x14ac:dyDescent="0.25">
      <c r="A8763" s="1">
        <v>45053</v>
      </c>
      <c r="B8763" s="2">
        <v>0.38750000000000001</v>
      </c>
      <c r="C8763" t="s">
        <v>53</v>
      </c>
      <c r="D8763" t="s">
        <v>86</v>
      </c>
      <c r="E8763">
        <v>32</v>
      </c>
      <c r="F8763">
        <v>36</v>
      </c>
      <c r="H8763" t="s">
        <v>223</v>
      </c>
      <c r="I8763">
        <v>5291</v>
      </c>
      <c r="J8763" t="s">
        <v>16</v>
      </c>
      <c r="K8763" t="s">
        <v>17</v>
      </c>
      <c r="L8763">
        <v>2023</v>
      </c>
      <c r="M8763" t="s">
        <v>18</v>
      </c>
    </row>
    <row r="8764" spans="1:13" x14ac:dyDescent="0.25">
      <c r="A8764" s="1">
        <v>45053</v>
      </c>
      <c r="B8764" s="2">
        <v>0.52500000000000002</v>
      </c>
      <c r="C8764" t="s">
        <v>53</v>
      </c>
      <c r="D8764" t="s">
        <v>96</v>
      </c>
      <c r="E8764">
        <v>5</v>
      </c>
      <c r="F8764">
        <v>9</v>
      </c>
      <c r="G8764" t="s">
        <v>20</v>
      </c>
      <c r="H8764" t="s">
        <v>223</v>
      </c>
      <c r="I8764">
        <v>5323</v>
      </c>
      <c r="J8764" t="s">
        <v>16</v>
      </c>
      <c r="K8764" t="s">
        <v>17</v>
      </c>
      <c r="L8764">
        <v>2023</v>
      </c>
      <c r="M8764" t="s">
        <v>18</v>
      </c>
    </row>
    <row r="8765" spans="1:13" x14ac:dyDescent="0.25">
      <c r="A8765" s="1">
        <v>45053</v>
      </c>
      <c r="B8765" s="2">
        <v>4.9305555555555554E-2</v>
      </c>
      <c r="C8765" t="s">
        <v>53</v>
      </c>
      <c r="D8765" t="s">
        <v>127</v>
      </c>
      <c r="E8765">
        <v>16</v>
      </c>
      <c r="F8765">
        <v>23</v>
      </c>
      <c r="G8765" t="s">
        <v>20</v>
      </c>
      <c r="H8765" t="s">
        <v>222</v>
      </c>
      <c r="I8765">
        <v>6191</v>
      </c>
      <c r="J8765" t="s">
        <v>16</v>
      </c>
      <c r="K8765" t="s">
        <v>17</v>
      </c>
      <c r="L8765">
        <v>2023</v>
      </c>
      <c r="M8765" t="s">
        <v>18</v>
      </c>
    </row>
    <row r="8766" spans="1:13" x14ac:dyDescent="0.25">
      <c r="A8766" s="1">
        <v>45054</v>
      </c>
      <c r="B8766" s="2">
        <v>0.40347222222222223</v>
      </c>
      <c r="C8766" t="s">
        <v>13</v>
      </c>
      <c r="D8766" t="s">
        <v>80</v>
      </c>
      <c r="E8766">
        <v>0</v>
      </c>
      <c r="F8766">
        <v>0</v>
      </c>
      <c r="G8766" t="s">
        <v>20</v>
      </c>
      <c r="H8766" t="s">
        <v>223</v>
      </c>
      <c r="I8766">
        <v>5220</v>
      </c>
      <c r="J8766" t="s">
        <v>55</v>
      </c>
      <c r="K8766" t="s">
        <v>56</v>
      </c>
      <c r="L8766">
        <v>2023</v>
      </c>
      <c r="M8766" t="s">
        <v>18</v>
      </c>
    </row>
    <row r="8767" spans="1:13" x14ac:dyDescent="0.25">
      <c r="A8767" s="1">
        <v>45054</v>
      </c>
      <c r="B8767" s="2">
        <v>0.41805555555555557</v>
      </c>
      <c r="C8767" t="s">
        <v>13</v>
      </c>
      <c r="D8767" t="s">
        <v>19</v>
      </c>
      <c r="E8767">
        <v>0</v>
      </c>
      <c r="F8767">
        <v>0</v>
      </c>
      <c r="G8767" t="s">
        <v>32</v>
      </c>
      <c r="H8767" t="s">
        <v>223</v>
      </c>
      <c r="I8767">
        <v>5282</v>
      </c>
      <c r="J8767" t="s">
        <v>16</v>
      </c>
      <c r="K8767" t="s">
        <v>17</v>
      </c>
      <c r="L8767">
        <v>2023</v>
      </c>
      <c r="M8767" t="s">
        <v>18</v>
      </c>
    </row>
    <row r="8768" spans="1:13" x14ac:dyDescent="0.25">
      <c r="A8768" s="1">
        <v>45054</v>
      </c>
      <c r="B8768" s="2">
        <v>0.48402777777777778</v>
      </c>
      <c r="C8768" t="s">
        <v>13</v>
      </c>
      <c r="D8768" t="s">
        <v>86</v>
      </c>
      <c r="E8768">
        <v>0</v>
      </c>
      <c r="F8768">
        <v>0</v>
      </c>
      <c r="G8768" t="s">
        <v>32</v>
      </c>
      <c r="H8768" t="s">
        <v>223</v>
      </c>
      <c r="I8768">
        <v>5040</v>
      </c>
      <c r="J8768" t="s">
        <v>16</v>
      </c>
      <c r="K8768" t="s">
        <v>17</v>
      </c>
      <c r="L8768">
        <v>2023</v>
      </c>
      <c r="M8768" t="s">
        <v>18</v>
      </c>
    </row>
    <row r="8769" spans="1:13" x14ac:dyDescent="0.25">
      <c r="A8769" s="1">
        <v>45054</v>
      </c>
      <c r="B8769" s="2">
        <v>0.92847222222222225</v>
      </c>
      <c r="C8769" t="s">
        <v>13</v>
      </c>
      <c r="D8769" t="s">
        <v>105</v>
      </c>
      <c r="E8769">
        <v>5</v>
      </c>
      <c r="F8769">
        <v>12</v>
      </c>
      <c r="G8769" t="s">
        <v>23</v>
      </c>
      <c r="H8769" t="s">
        <v>221</v>
      </c>
      <c r="I8769">
        <v>5581</v>
      </c>
      <c r="J8769" t="s">
        <v>16</v>
      </c>
      <c r="K8769" t="s">
        <v>17</v>
      </c>
      <c r="L8769">
        <v>2023</v>
      </c>
      <c r="M8769" t="s">
        <v>18</v>
      </c>
    </row>
    <row r="8770" spans="1:13" x14ac:dyDescent="0.25">
      <c r="A8770" s="1">
        <v>45054</v>
      </c>
      <c r="B8770" s="2">
        <v>4.1666666666666666E-3</v>
      </c>
      <c r="C8770" t="s">
        <v>13</v>
      </c>
      <c r="D8770" t="s">
        <v>57</v>
      </c>
      <c r="E8770">
        <v>5</v>
      </c>
      <c r="F8770">
        <v>13</v>
      </c>
      <c r="G8770" t="s">
        <v>32</v>
      </c>
      <c r="H8770" t="s">
        <v>223</v>
      </c>
      <c r="I8770">
        <v>5267</v>
      </c>
      <c r="J8770" t="s">
        <v>16</v>
      </c>
      <c r="K8770" t="s">
        <v>17</v>
      </c>
      <c r="L8770">
        <v>2023</v>
      </c>
      <c r="M8770" t="s">
        <v>18</v>
      </c>
    </row>
    <row r="8771" spans="1:13" x14ac:dyDescent="0.25">
      <c r="A8771" s="1">
        <v>45054</v>
      </c>
      <c r="B8771" s="2">
        <v>2.4305555555555556E-2</v>
      </c>
      <c r="C8771" t="s">
        <v>13</v>
      </c>
      <c r="D8771" t="s">
        <v>24</v>
      </c>
      <c r="E8771">
        <v>25</v>
      </c>
      <c r="F8771">
        <v>33</v>
      </c>
      <c r="G8771" t="s">
        <v>32</v>
      </c>
      <c r="H8771" t="s">
        <v>223</v>
      </c>
      <c r="I8771">
        <v>5014</v>
      </c>
      <c r="J8771" t="s">
        <v>16</v>
      </c>
      <c r="K8771" t="s">
        <v>17</v>
      </c>
      <c r="L8771">
        <v>2023</v>
      </c>
      <c r="M8771" t="s">
        <v>18</v>
      </c>
    </row>
    <row r="8772" spans="1:13" x14ac:dyDescent="0.25">
      <c r="A8772" s="1">
        <v>45055</v>
      </c>
      <c r="B8772" s="2">
        <v>0.65</v>
      </c>
      <c r="C8772" t="s">
        <v>21</v>
      </c>
      <c r="D8772" t="s">
        <v>75</v>
      </c>
      <c r="E8772">
        <v>8</v>
      </c>
      <c r="F8772">
        <v>13</v>
      </c>
      <c r="G8772" t="s">
        <v>15</v>
      </c>
      <c r="H8772" t="s">
        <v>221</v>
      </c>
      <c r="I8772">
        <v>5966</v>
      </c>
      <c r="J8772" t="s">
        <v>16</v>
      </c>
      <c r="K8772" t="s">
        <v>17</v>
      </c>
      <c r="L8772">
        <v>2023</v>
      </c>
      <c r="M8772" t="s">
        <v>18</v>
      </c>
    </row>
    <row r="8773" spans="1:13" x14ac:dyDescent="0.25">
      <c r="A8773" s="1">
        <v>45055</v>
      </c>
      <c r="B8773" s="2">
        <v>0.85902777777777772</v>
      </c>
      <c r="C8773" t="s">
        <v>21</v>
      </c>
      <c r="D8773" t="s">
        <v>31</v>
      </c>
      <c r="E8773">
        <v>0</v>
      </c>
      <c r="F8773">
        <v>0</v>
      </c>
      <c r="G8773" t="s">
        <v>20</v>
      </c>
      <c r="H8773" t="s">
        <v>221</v>
      </c>
      <c r="I8773">
        <v>5220</v>
      </c>
      <c r="J8773" t="s">
        <v>16</v>
      </c>
      <c r="K8773" t="s">
        <v>17</v>
      </c>
      <c r="L8773">
        <v>2023</v>
      </c>
      <c r="M8773" t="s">
        <v>18</v>
      </c>
    </row>
    <row r="8774" spans="1:13" x14ac:dyDescent="0.25">
      <c r="A8774" s="1">
        <v>45055</v>
      </c>
      <c r="B8774" s="2">
        <v>0.94930555555555551</v>
      </c>
      <c r="C8774" t="s">
        <v>21</v>
      </c>
      <c r="D8774" t="s">
        <v>59</v>
      </c>
      <c r="E8774">
        <v>3</v>
      </c>
      <c r="F8774">
        <v>8</v>
      </c>
      <c r="G8774" t="s">
        <v>32</v>
      </c>
      <c r="H8774" t="s">
        <v>223</v>
      </c>
      <c r="I8774">
        <v>5263</v>
      </c>
      <c r="J8774" t="s">
        <v>16</v>
      </c>
      <c r="K8774" t="s">
        <v>17</v>
      </c>
      <c r="L8774">
        <v>2023</v>
      </c>
      <c r="M8774" t="s">
        <v>18</v>
      </c>
    </row>
    <row r="8775" spans="1:13" x14ac:dyDescent="0.25">
      <c r="A8775" s="1">
        <v>45056</v>
      </c>
      <c r="B8775" s="2">
        <v>0.33333333333333331</v>
      </c>
      <c r="C8775" t="s">
        <v>25</v>
      </c>
      <c r="D8775" t="s">
        <v>69</v>
      </c>
      <c r="E8775">
        <v>0</v>
      </c>
      <c r="F8775">
        <v>0</v>
      </c>
      <c r="G8775" t="s">
        <v>20</v>
      </c>
      <c r="H8775" t="s">
        <v>223</v>
      </c>
      <c r="I8775">
        <v>5202</v>
      </c>
      <c r="J8775" t="s">
        <v>16</v>
      </c>
      <c r="K8775" t="s">
        <v>17</v>
      </c>
      <c r="L8775">
        <v>2023</v>
      </c>
      <c r="M8775" t="s">
        <v>18</v>
      </c>
    </row>
    <row r="8776" spans="1:13" x14ac:dyDescent="0.25">
      <c r="A8776" s="1">
        <v>45056</v>
      </c>
      <c r="B8776" s="2">
        <v>0.84791666666666665</v>
      </c>
      <c r="C8776" t="s">
        <v>25</v>
      </c>
      <c r="D8776" t="s">
        <v>49</v>
      </c>
      <c r="E8776">
        <v>0</v>
      </c>
      <c r="F8776">
        <v>0</v>
      </c>
      <c r="G8776" t="s">
        <v>15</v>
      </c>
      <c r="H8776" t="s">
        <v>221</v>
      </c>
      <c r="I8776">
        <v>5571</v>
      </c>
      <c r="J8776" t="s">
        <v>16</v>
      </c>
      <c r="K8776" t="s">
        <v>17</v>
      </c>
      <c r="L8776">
        <v>2023</v>
      </c>
      <c r="M8776" t="s">
        <v>18</v>
      </c>
    </row>
    <row r="8777" spans="1:13" x14ac:dyDescent="0.25">
      <c r="A8777" s="1">
        <v>45056</v>
      </c>
      <c r="B8777" s="2">
        <v>0.85486111111111107</v>
      </c>
      <c r="C8777" t="s">
        <v>25</v>
      </c>
      <c r="D8777" t="s">
        <v>98</v>
      </c>
      <c r="E8777">
        <v>15</v>
      </c>
      <c r="F8777">
        <v>20</v>
      </c>
      <c r="G8777" t="s">
        <v>32</v>
      </c>
      <c r="H8777" t="s">
        <v>223</v>
      </c>
      <c r="I8777">
        <v>5013</v>
      </c>
      <c r="J8777" t="s">
        <v>16</v>
      </c>
      <c r="K8777" t="s">
        <v>17</v>
      </c>
      <c r="L8777">
        <v>2023</v>
      </c>
      <c r="M8777" t="s">
        <v>18</v>
      </c>
    </row>
    <row r="8778" spans="1:13" x14ac:dyDescent="0.25">
      <c r="A8778" s="1">
        <v>45056</v>
      </c>
      <c r="B8778" s="2">
        <v>0.85833333333333328</v>
      </c>
      <c r="C8778" t="s">
        <v>25</v>
      </c>
      <c r="D8778" t="s">
        <v>87</v>
      </c>
      <c r="E8778">
        <v>5</v>
      </c>
      <c r="F8778">
        <v>10</v>
      </c>
      <c r="G8778" t="s">
        <v>15</v>
      </c>
      <c r="H8778" t="s">
        <v>221</v>
      </c>
      <c r="I8778">
        <v>5571</v>
      </c>
      <c r="J8778" t="s">
        <v>16</v>
      </c>
      <c r="K8778" t="s">
        <v>17</v>
      </c>
      <c r="L8778">
        <v>2023</v>
      </c>
      <c r="M8778" t="s">
        <v>18</v>
      </c>
    </row>
    <row r="8779" spans="1:13" x14ac:dyDescent="0.25">
      <c r="A8779" s="1">
        <v>45056</v>
      </c>
      <c r="B8779" s="2">
        <v>0.89444444444444449</v>
      </c>
      <c r="C8779" t="s">
        <v>25</v>
      </c>
      <c r="D8779" t="s">
        <v>75</v>
      </c>
      <c r="E8779">
        <v>13</v>
      </c>
      <c r="F8779">
        <v>18</v>
      </c>
      <c r="G8779" t="s">
        <v>15</v>
      </c>
      <c r="H8779" t="s">
        <v>221</v>
      </c>
      <c r="I8779">
        <v>5976</v>
      </c>
      <c r="J8779" t="s">
        <v>16</v>
      </c>
      <c r="K8779" t="s">
        <v>17</v>
      </c>
      <c r="L8779">
        <v>2023</v>
      </c>
      <c r="M8779" t="s">
        <v>18</v>
      </c>
    </row>
    <row r="8780" spans="1:13" x14ac:dyDescent="0.25">
      <c r="A8780" s="1">
        <v>45056</v>
      </c>
      <c r="B8780" s="2">
        <v>0.98541666666666672</v>
      </c>
      <c r="C8780" t="s">
        <v>25</v>
      </c>
      <c r="D8780" t="s">
        <v>34</v>
      </c>
      <c r="E8780">
        <v>4</v>
      </c>
      <c r="F8780">
        <v>11</v>
      </c>
      <c r="G8780" t="s">
        <v>23</v>
      </c>
      <c r="H8780" t="s">
        <v>221</v>
      </c>
      <c r="I8780">
        <v>6111</v>
      </c>
      <c r="J8780" t="s">
        <v>16</v>
      </c>
      <c r="K8780" t="s">
        <v>17</v>
      </c>
      <c r="L8780">
        <v>2023</v>
      </c>
      <c r="M8780" t="s">
        <v>18</v>
      </c>
    </row>
    <row r="8781" spans="1:13" x14ac:dyDescent="0.25">
      <c r="A8781" s="1">
        <v>45057</v>
      </c>
      <c r="B8781" s="2">
        <v>0.43958333333333333</v>
      </c>
      <c r="C8781" t="s">
        <v>33</v>
      </c>
      <c r="D8781" t="s">
        <v>59</v>
      </c>
      <c r="E8781">
        <v>8</v>
      </c>
      <c r="F8781">
        <v>12</v>
      </c>
      <c r="G8781" t="s">
        <v>20</v>
      </c>
      <c r="H8781" t="s">
        <v>223</v>
      </c>
      <c r="I8781">
        <v>5299</v>
      </c>
      <c r="J8781" t="s">
        <v>16</v>
      </c>
      <c r="K8781" t="s">
        <v>17</v>
      </c>
      <c r="L8781">
        <v>2023</v>
      </c>
      <c r="M8781" t="s">
        <v>18</v>
      </c>
    </row>
    <row r="8782" spans="1:13" x14ac:dyDescent="0.25">
      <c r="A8782" s="1">
        <v>45057</v>
      </c>
      <c r="B8782" s="2">
        <v>0.65347222222222223</v>
      </c>
      <c r="C8782" t="s">
        <v>33</v>
      </c>
      <c r="D8782" t="s">
        <v>96</v>
      </c>
      <c r="E8782">
        <v>0</v>
      </c>
      <c r="F8782">
        <v>0</v>
      </c>
      <c r="G8782" t="s">
        <v>32</v>
      </c>
      <c r="H8782" t="s">
        <v>223</v>
      </c>
      <c r="I8782">
        <v>5128</v>
      </c>
      <c r="J8782" t="s">
        <v>16</v>
      </c>
      <c r="K8782" t="s">
        <v>17</v>
      </c>
      <c r="L8782">
        <v>2023</v>
      </c>
      <c r="M8782" t="s">
        <v>18</v>
      </c>
    </row>
    <row r="8783" spans="1:13" x14ac:dyDescent="0.25">
      <c r="A8783" s="1">
        <v>45057</v>
      </c>
      <c r="B8783" s="2">
        <v>0.78194444444444444</v>
      </c>
      <c r="C8783" t="s">
        <v>33</v>
      </c>
      <c r="D8783" t="s">
        <v>26</v>
      </c>
      <c r="E8783">
        <v>5</v>
      </c>
      <c r="F8783">
        <v>10</v>
      </c>
      <c r="G8783" t="s">
        <v>20</v>
      </c>
      <c r="H8783" t="s">
        <v>223</v>
      </c>
      <c r="I8783">
        <v>5174</v>
      </c>
      <c r="J8783" t="s">
        <v>16</v>
      </c>
      <c r="K8783" t="s">
        <v>17</v>
      </c>
      <c r="L8783">
        <v>2023</v>
      </c>
      <c r="M8783" t="s">
        <v>18</v>
      </c>
    </row>
    <row r="8784" spans="1:13" x14ac:dyDescent="0.25">
      <c r="A8784" s="1">
        <v>45057</v>
      </c>
      <c r="B8784" s="2">
        <v>0.85069444444444442</v>
      </c>
      <c r="C8784" t="s">
        <v>33</v>
      </c>
      <c r="D8784" t="s">
        <v>93</v>
      </c>
      <c r="E8784">
        <v>0</v>
      </c>
      <c r="F8784">
        <v>0</v>
      </c>
      <c r="G8784" t="s">
        <v>20</v>
      </c>
      <c r="H8784" t="s">
        <v>223</v>
      </c>
      <c r="I8784">
        <v>5150</v>
      </c>
      <c r="J8784" t="s">
        <v>55</v>
      </c>
      <c r="K8784" t="s">
        <v>56</v>
      </c>
      <c r="L8784">
        <v>2023</v>
      </c>
      <c r="M8784" t="s">
        <v>18</v>
      </c>
    </row>
    <row r="8785" spans="1:13" x14ac:dyDescent="0.25">
      <c r="A8785" s="1">
        <v>45057</v>
      </c>
      <c r="B8785" s="2">
        <v>4.7222222222222221E-2</v>
      </c>
      <c r="C8785" t="s">
        <v>33</v>
      </c>
      <c r="D8785" t="s">
        <v>97</v>
      </c>
      <c r="E8785">
        <v>3</v>
      </c>
      <c r="F8785">
        <v>8</v>
      </c>
      <c r="G8785" t="s">
        <v>20</v>
      </c>
      <c r="H8785" t="s">
        <v>223</v>
      </c>
      <c r="I8785">
        <v>5114</v>
      </c>
      <c r="J8785" t="s">
        <v>16</v>
      </c>
      <c r="K8785" t="s">
        <v>17</v>
      </c>
      <c r="L8785">
        <v>2023</v>
      </c>
      <c r="M8785" t="s">
        <v>18</v>
      </c>
    </row>
    <row r="8786" spans="1:13" x14ac:dyDescent="0.25">
      <c r="A8786" s="1">
        <v>45058</v>
      </c>
      <c r="B8786" s="2">
        <v>0.47986111111111113</v>
      </c>
      <c r="C8786" t="s">
        <v>40</v>
      </c>
      <c r="D8786" t="s">
        <v>36</v>
      </c>
      <c r="E8786">
        <v>0</v>
      </c>
      <c r="F8786">
        <v>0</v>
      </c>
      <c r="G8786" t="s">
        <v>15</v>
      </c>
      <c r="H8786" t="s">
        <v>221</v>
      </c>
      <c r="I8786">
        <v>5446</v>
      </c>
      <c r="J8786" t="s">
        <v>55</v>
      </c>
      <c r="K8786" t="s">
        <v>56</v>
      </c>
      <c r="L8786">
        <v>2023</v>
      </c>
      <c r="M8786" t="s">
        <v>18</v>
      </c>
    </row>
    <row r="8787" spans="1:13" x14ac:dyDescent="0.25">
      <c r="A8787" s="1">
        <v>45058</v>
      </c>
      <c r="B8787" s="2">
        <v>0.7729166666666667</v>
      </c>
      <c r="C8787" t="s">
        <v>40</v>
      </c>
      <c r="D8787" t="s">
        <v>59</v>
      </c>
      <c r="E8787">
        <v>0</v>
      </c>
      <c r="F8787">
        <v>0</v>
      </c>
      <c r="G8787" t="s">
        <v>32</v>
      </c>
      <c r="H8787" t="s">
        <v>223</v>
      </c>
      <c r="I8787">
        <v>5180</v>
      </c>
      <c r="J8787" t="s">
        <v>16</v>
      </c>
      <c r="K8787" t="s">
        <v>17</v>
      </c>
      <c r="L8787">
        <v>2023</v>
      </c>
      <c r="M8787" t="s">
        <v>18</v>
      </c>
    </row>
    <row r="8788" spans="1:13" x14ac:dyDescent="0.25">
      <c r="A8788" s="1">
        <v>45058</v>
      </c>
      <c r="B8788" s="2">
        <v>0.98958333333333337</v>
      </c>
      <c r="C8788" t="s">
        <v>40</v>
      </c>
      <c r="D8788" t="s">
        <v>22</v>
      </c>
      <c r="E8788">
        <v>0</v>
      </c>
      <c r="F8788">
        <v>0</v>
      </c>
      <c r="H8788" t="s">
        <v>221</v>
      </c>
      <c r="I8788">
        <v>5821</v>
      </c>
      <c r="J8788" t="s">
        <v>16</v>
      </c>
      <c r="K8788" t="s">
        <v>17</v>
      </c>
      <c r="L8788">
        <v>2023</v>
      </c>
      <c r="M8788" t="s">
        <v>18</v>
      </c>
    </row>
    <row r="8789" spans="1:13" x14ac:dyDescent="0.25">
      <c r="A8789" s="1">
        <v>45058</v>
      </c>
      <c r="B8789" s="2">
        <v>0.99027777777777781</v>
      </c>
      <c r="C8789" t="s">
        <v>40</v>
      </c>
      <c r="D8789" t="s">
        <v>68</v>
      </c>
      <c r="E8789">
        <v>30</v>
      </c>
      <c r="F8789">
        <v>38</v>
      </c>
      <c r="G8789" t="s">
        <v>32</v>
      </c>
      <c r="H8789" t="s">
        <v>223</v>
      </c>
      <c r="I8789">
        <v>5014</v>
      </c>
      <c r="J8789" t="s">
        <v>91</v>
      </c>
      <c r="K8789" t="s">
        <v>92</v>
      </c>
      <c r="L8789">
        <v>2023</v>
      </c>
      <c r="M8789" t="s">
        <v>18</v>
      </c>
    </row>
    <row r="8790" spans="1:13" x14ac:dyDescent="0.25">
      <c r="A8790" s="1">
        <v>45058</v>
      </c>
      <c r="B8790" s="2">
        <v>7.6388888888888886E-3</v>
      </c>
      <c r="C8790" t="s">
        <v>40</v>
      </c>
      <c r="D8790" t="s">
        <v>97</v>
      </c>
      <c r="E8790">
        <v>0</v>
      </c>
      <c r="F8790">
        <v>0</v>
      </c>
      <c r="G8790" t="s">
        <v>20</v>
      </c>
      <c r="H8790" t="s">
        <v>223</v>
      </c>
      <c r="I8790">
        <v>5147</v>
      </c>
      <c r="J8790" t="s">
        <v>16</v>
      </c>
      <c r="K8790" t="s">
        <v>17</v>
      </c>
      <c r="L8790">
        <v>2023</v>
      </c>
      <c r="M8790" t="s">
        <v>18</v>
      </c>
    </row>
    <row r="8791" spans="1:13" x14ac:dyDescent="0.25">
      <c r="A8791" s="1">
        <v>45059</v>
      </c>
      <c r="B8791" s="2">
        <v>0.25208333333333333</v>
      </c>
      <c r="C8791" t="s">
        <v>50</v>
      </c>
      <c r="D8791" t="s">
        <v>43</v>
      </c>
      <c r="E8791">
        <v>0</v>
      </c>
      <c r="F8791">
        <v>0</v>
      </c>
      <c r="G8791" t="s">
        <v>20</v>
      </c>
      <c r="H8791" t="s">
        <v>223</v>
      </c>
      <c r="I8791">
        <v>5018</v>
      </c>
      <c r="J8791" t="s">
        <v>38</v>
      </c>
      <c r="K8791" t="s">
        <v>39</v>
      </c>
      <c r="L8791">
        <v>2023</v>
      </c>
      <c r="M8791" t="s">
        <v>18</v>
      </c>
    </row>
    <row r="8792" spans="1:13" x14ac:dyDescent="0.25">
      <c r="A8792" s="1">
        <v>45059</v>
      </c>
      <c r="B8792" s="2">
        <v>0.2638888888888889</v>
      </c>
      <c r="C8792" t="s">
        <v>50</v>
      </c>
      <c r="D8792" t="s">
        <v>51</v>
      </c>
      <c r="E8792">
        <v>0</v>
      </c>
      <c r="F8792">
        <v>0</v>
      </c>
      <c r="G8792" t="s">
        <v>20</v>
      </c>
      <c r="H8792" t="s">
        <v>223</v>
      </c>
      <c r="I8792">
        <v>5147</v>
      </c>
      <c r="J8792" t="s">
        <v>16</v>
      </c>
      <c r="K8792" t="s">
        <v>17</v>
      </c>
      <c r="L8792">
        <v>2023</v>
      </c>
      <c r="M8792" t="s">
        <v>18</v>
      </c>
    </row>
    <row r="8793" spans="1:13" x14ac:dyDescent="0.25">
      <c r="A8793" s="1">
        <v>45059</v>
      </c>
      <c r="B8793" s="2">
        <v>0.44861111111111113</v>
      </c>
      <c r="C8793" t="s">
        <v>50</v>
      </c>
      <c r="D8793" t="s">
        <v>34</v>
      </c>
      <c r="E8793">
        <v>0</v>
      </c>
      <c r="F8793">
        <v>0</v>
      </c>
      <c r="G8793" t="s">
        <v>15</v>
      </c>
      <c r="H8793" t="s">
        <v>221</v>
      </c>
      <c r="I8793">
        <v>5996</v>
      </c>
      <c r="J8793" t="s">
        <v>45</v>
      </c>
      <c r="K8793" t="s">
        <v>46</v>
      </c>
      <c r="L8793">
        <v>2023</v>
      </c>
      <c r="M8793" t="s">
        <v>18</v>
      </c>
    </row>
    <row r="8794" spans="1:13" x14ac:dyDescent="0.25">
      <c r="A8794" s="1">
        <v>45059</v>
      </c>
      <c r="B8794" s="2">
        <v>0.52500000000000002</v>
      </c>
      <c r="C8794" t="s">
        <v>50</v>
      </c>
      <c r="D8794" t="s">
        <v>51</v>
      </c>
      <c r="E8794">
        <v>0</v>
      </c>
      <c r="F8794">
        <v>0</v>
      </c>
      <c r="G8794" t="s">
        <v>20</v>
      </c>
      <c r="H8794" t="s">
        <v>223</v>
      </c>
      <c r="I8794">
        <v>5202</v>
      </c>
      <c r="J8794" t="s">
        <v>16</v>
      </c>
      <c r="K8794" t="s">
        <v>17</v>
      </c>
      <c r="L8794">
        <v>2023</v>
      </c>
      <c r="M8794" t="s">
        <v>18</v>
      </c>
    </row>
    <row r="8795" spans="1:13" x14ac:dyDescent="0.25">
      <c r="A8795" s="1">
        <v>45059</v>
      </c>
      <c r="B8795" s="2">
        <v>0.57847222222222228</v>
      </c>
      <c r="C8795" t="s">
        <v>50</v>
      </c>
      <c r="D8795" t="s">
        <v>77</v>
      </c>
      <c r="E8795">
        <v>0</v>
      </c>
      <c r="F8795">
        <v>0</v>
      </c>
      <c r="G8795" t="s">
        <v>23</v>
      </c>
      <c r="H8795" t="s">
        <v>221</v>
      </c>
      <c r="I8795">
        <v>5856</v>
      </c>
      <c r="J8795" t="s">
        <v>16</v>
      </c>
      <c r="K8795" t="s">
        <v>17</v>
      </c>
      <c r="L8795">
        <v>2023</v>
      </c>
      <c r="M8795" t="s">
        <v>18</v>
      </c>
    </row>
    <row r="8796" spans="1:13" x14ac:dyDescent="0.25">
      <c r="A8796" s="1">
        <v>45059</v>
      </c>
      <c r="B8796" s="2">
        <v>0.61111111111111116</v>
      </c>
      <c r="C8796" t="s">
        <v>50</v>
      </c>
      <c r="D8796" t="s">
        <v>98</v>
      </c>
      <c r="E8796">
        <v>0</v>
      </c>
      <c r="F8796">
        <v>0</v>
      </c>
      <c r="G8796" t="s">
        <v>32</v>
      </c>
      <c r="H8796" t="s">
        <v>223</v>
      </c>
      <c r="I8796">
        <v>5161</v>
      </c>
      <c r="J8796" t="s">
        <v>16</v>
      </c>
      <c r="K8796" t="s">
        <v>17</v>
      </c>
      <c r="L8796">
        <v>2023</v>
      </c>
      <c r="M8796" t="s">
        <v>18</v>
      </c>
    </row>
    <row r="8797" spans="1:13" x14ac:dyDescent="0.25">
      <c r="A8797" s="1">
        <v>45059</v>
      </c>
      <c r="B8797" s="2">
        <v>0.62152777777777779</v>
      </c>
      <c r="C8797" t="s">
        <v>50</v>
      </c>
      <c r="D8797" t="s">
        <v>114</v>
      </c>
      <c r="E8797">
        <v>20</v>
      </c>
      <c r="F8797">
        <v>26</v>
      </c>
      <c r="G8797" t="s">
        <v>15</v>
      </c>
      <c r="H8797" t="s">
        <v>221</v>
      </c>
      <c r="I8797">
        <v>5456</v>
      </c>
      <c r="J8797" t="s">
        <v>16</v>
      </c>
      <c r="K8797" t="s">
        <v>17</v>
      </c>
      <c r="L8797">
        <v>2023</v>
      </c>
      <c r="M8797" t="s">
        <v>18</v>
      </c>
    </row>
    <row r="8798" spans="1:13" x14ac:dyDescent="0.25">
      <c r="A8798" s="1">
        <v>45059</v>
      </c>
      <c r="B8798" s="2">
        <v>0.63194444444444442</v>
      </c>
      <c r="C8798" t="s">
        <v>50</v>
      </c>
      <c r="D8798" t="s">
        <v>75</v>
      </c>
      <c r="E8798">
        <v>0</v>
      </c>
      <c r="F8798">
        <v>0</v>
      </c>
      <c r="G8798" t="s">
        <v>23</v>
      </c>
      <c r="H8798" t="s">
        <v>221</v>
      </c>
      <c r="I8798">
        <v>5556</v>
      </c>
      <c r="J8798" t="s">
        <v>16</v>
      </c>
      <c r="K8798" t="s">
        <v>17</v>
      </c>
      <c r="L8798">
        <v>2023</v>
      </c>
      <c r="M8798" t="s">
        <v>18</v>
      </c>
    </row>
    <row r="8799" spans="1:13" x14ac:dyDescent="0.25">
      <c r="A8799" s="1">
        <v>45059</v>
      </c>
      <c r="B8799" s="2">
        <v>6.805555555555555E-2</v>
      </c>
      <c r="C8799" t="s">
        <v>50</v>
      </c>
      <c r="D8799" t="s">
        <v>28</v>
      </c>
      <c r="E8799">
        <v>0</v>
      </c>
      <c r="F8799">
        <v>0</v>
      </c>
      <c r="G8799" t="s">
        <v>20</v>
      </c>
      <c r="H8799" t="s">
        <v>223</v>
      </c>
      <c r="I8799">
        <v>5347</v>
      </c>
      <c r="J8799" t="s">
        <v>16</v>
      </c>
      <c r="K8799" t="s">
        <v>17</v>
      </c>
      <c r="L8799">
        <v>2023</v>
      </c>
      <c r="M8799" t="s">
        <v>18</v>
      </c>
    </row>
    <row r="8800" spans="1:13" x14ac:dyDescent="0.25">
      <c r="A8800" s="1">
        <v>45060</v>
      </c>
      <c r="B8800" s="2">
        <v>0.60486111111111107</v>
      </c>
      <c r="C8800" t="s">
        <v>53</v>
      </c>
      <c r="D8800" t="s">
        <v>28</v>
      </c>
      <c r="E8800">
        <v>4</v>
      </c>
      <c r="F8800">
        <v>8</v>
      </c>
      <c r="G8800" t="s">
        <v>20</v>
      </c>
      <c r="H8800" t="s">
        <v>223</v>
      </c>
      <c r="I8800">
        <v>5082</v>
      </c>
      <c r="J8800" t="s">
        <v>16</v>
      </c>
      <c r="K8800" t="s">
        <v>17</v>
      </c>
      <c r="L8800">
        <v>2023</v>
      </c>
      <c r="M8800" t="s">
        <v>18</v>
      </c>
    </row>
    <row r="8801" spans="1:13" x14ac:dyDescent="0.25">
      <c r="A8801" s="1">
        <v>45060</v>
      </c>
      <c r="B8801" s="2">
        <v>0.66736111111111107</v>
      </c>
      <c r="C8801" t="s">
        <v>53</v>
      </c>
      <c r="D8801" t="s">
        <v>37</v>
      </c>
      <c r="E8801">
        <v>4</v>
      </c>
      <c r="F8801">
        <v>8</v>
      </c>
      <c r="G8801" t="s">
        <v>20</v>
      </c>
      <c r="H8801" t="s">
        <v>223</v>
      </c>
      <c r="I8801">
        <v>5140</v>
      </c>
      <c r="J8801" t="s">
        <v>16</v>
      </c>
      <c r="K8801" t="s">
        <v>17</v>
      </c>
      <c r="L8801">
        <v>2023</v>
      </c>
      <c r="M8801" t="s">
        <v>18</v>
      </c>
    </row>
    <row r="8802" spans="1:13" x14ac:dyDescent="0.25">
      <c r="A8802" s="1">
        <v>45060</v>
      </c>
      <c r="B8802" s="2">
        <v>0.81944444444444442</v>
      </c>
      <c r="C8802" t="s">
        <v>53</v>
      </c>
      <c r="D8802" t="s">
        <v>26</v>
      </c>
      <c r="E8802">
        <v>6</v>
      </c>
      <c r="F8802">
        <v>11</v>
      </c>
      <c r="G8802" t="s">
        <v>32</v>
      </c>
      <c r="H8802" t="s">
        <v>223</v>
      </c>
      <c r="I8802">
        <v>5236</v>
      </c>
      <c r="J8802" t="s">
        <v>16</v>
      </c>
      <c r="K8802" t="s">
        <v>17</v>
      </c>
      <c r="L8802">
        <v>2023</v>
      </c>
      <c r="M8802" t="s">
        <v>18</v>
      </c>
    </row>
    <row r="8803" spans="1:13" x14ac:dyDescent="0.25">
      <c r="A8803" s="1">
        <v>45061</v>
      </c>
      <c r="B8803" s="2">
        <v>0.29305555555555557</v>
      </c>
      <c r="C8803" t="s">
        <v>13</v>
      </c>
      <c r="D8803" t="s">
        <v>80</v>
      </c>
      <c r="E8803">
        <v>0</v>
      </c>
      <c r="F8803">
        <v>0</v>
      </c>
      <c r="G8803" t="s">
        <v>20</v>
      </c>
      <c r="H8803" t="s">
        <v>223</v>
      </c>
      <c r="I8803">
        <v>5202</v>
      </c>
      <c r="J8803" t="s">
        <v>16</v>
      </c>
      <c r="K8803" t="s">
        <v>17</v>
      </c>
      <c r="L8803">
        <v>2023</v>
      </c>
      <c r="M8803" t="s">
        <v>18</v>
      </c>
    </row>
    <row r="8804" spans="1:13" x14ac:dyDescent="0.25">
      <c r="A8804" s="1">
        <v>45061</v>
      </c>
      <c r="B8804" s="2">
        <v>0.44722222222222224</v>
      </c>
      <c r="C8804" t="s">
        <v>13</v>
      </c>
      <c r="D8804" t="s">
        <v>84</v>
      </c>
      <c r="E8804">
        <v>5</v>
      </c>
      <c r="F8804">
        <v>10</v>
      </c>
      <c r="G8804" t="s">
        <v>15</v>
      </c>
      <c r="H8804" t="s">
        <v>221</v>
      </c>
      <c r="I8804">
        <v>6006</v>
      </c>
      <c r="J8804" t="s">
        <v>16</v>
      </c>
      <c r="K8804" t="s">
        <v>17</v>
      </c>
      <c r="L8804">
        <v>2023</v>
      </c>
      <c r="M8804" t="s">
        <v>18</v>
      </c>
    </row>
    <row r="8805" spans="1:13" x14ac:dyDescent="0.25">
      <c r="A8805" s="1">
        <v>45061</v>
      </c>
      <c r="B8805" s="2">
        <v>0.68541666666666667</v>
      </c>
      <c r="C8805" t="s">
        <v>13</v>
      </c>
      <c r="D8805" t="s">
        <v>76</v>
      </c>
      <c r="E8805">
        <v>7</v>
      </c>
      <c r="F8805">
        <v>10</v>
      </c>
      <c r="G8805" t="s">
        <v>32</v>
      </c>
      <c r="H8805" t="s">
        <v>223</v>
      </c>
      <c r="I8805">
        <v>5371</v>
      </c>
      <c r="J8805" t="s">
        <v>16</v>
      </c>
      <c r="K8805" t="s">
        <v>17</v>
      </c>
      <c r="L8805">
        <v>2023</v>
      </c>
      <c r="M8805" t="s">
        <v>18</v>
      </c>
    </row>
    <row r="8806" spans="1:13" x14ac:dyDescent="0.25">
      <c r="A8806" s="1">
        <v>45061</v>
      </c>
      <c r="B8806" s="2">
        <v>0.77013888888888893</v>
      </c>
      <c r="C8806" t="s">
        <v>13</v>
      </c>
      <c r="D8806" t="s">
        <v>26</v>
      </c>
      <c r="E8806">
        <v>4</v>
      </c>
      <c r="F8806">
        <v>8</v>
      </c>
      <c r="G8806" t="s">
        <v>32</v>
      </c>
      <c r="H8806" t="s">
        <v>223</v>
      </c>
      <c r="I8806">
        <v>5195</v>
      </c>
      <c r="J8806" t="s">
        <v>16</v>
      </c>
      <c r="K8806" t="s">
        <v>17</v>
      </c>
      <c r="L8806">
        <v>2023</v>
      </c>
      <c r="M8806" t="s">
        <v>18</v>
      </c>
    </row>
    <row r="8807" spans="1:13" x14ac:dyDescent="0.25">
      <c r="A8807" s="1">
        <v>45061</v>
      </c>
      <c r="B8807" s="2">
        <v>0.96597222222222223</v>
      </c>
      <c r="C8807" t="s">
        <v>13</v>
      </c>
      <c r="D8807" t="s">
        <v>87</v>
      </c>
      <c r="E8807">
        <v>19</v>
      </c>
      <c r="F8807">
        <v>26</v>
      </c>
      <c r="G8807" t="s">
        <v>23</v>
      </c>
      <c r="H8807" t="s">
        <v>221</v>
      </c>
      <c r="I8807">
        <v>5891</v>
      </c>
      <c r="J8807" t="s">
        <v>16</v>
      </c>
      <c r="K8807" t="s">
        <v>17</v>
      </c>
      <c r="L8807">
        <v>2023</v>
      </c>
      <c r="M8807" t="s">
        <v>18</v>
      </c>
    </row>
    <row r="8808" spans="1:13" x14ac:dyDescent="0.25">
      <c r="A8808" s="1">
        <v>45061</v>
      </c>
      <c r="B8808" s="2">
        <v>4.1666666666666666E-3</v>
      </c>
      <c r="C8808" t="s">
        <v>13</v>
      </c>
      <c r="D8808" t="s">
        <v>65</v>
      </c>
      <c r="E8808">
        <v>0</v>
      </c>
      <c r="F8808">
        <v>0</v>
      </c>
      <c r="G8808" t="s">
        <v>15</v>
      </c>
      <c r="H8808" t="s">
        <v>221</v>
      </c>
      <c r="I8808">
        <v>6076</v>
      </c>
      <c r="J8808" t="s">
        <v>16</v>
      </c>
      <c r="K8808" t="s">
        <v>17</v>
      </c>
      <c r="L8808">
        <v>2023</v>
      </c>
      <c r="M8808" t="s">
        <v>18</v>
      </c>
    </row>
    <row r="8809" spans="1:13" x14ac:dyDescent="0.25">
      <c r="A8809" s="1">
        <v>45061</v>
      </c>
      <c r="B8809" s="2">
        <v>1.6666666666666666E-2</v>
      </c>
      <c r="C8809" t="s">
        <v>13</v>
      </c>
      <c r="D8809" t="s">
        <v>112</v>
      </c>
      <c r="E8809">
        <v>0</v>
      </c>
      <c r="F8809">
        <v>0</v>
      </c>
      <c r="G8809" t="s">
        <v>15</v>
      </c>
      <c r="H8809" t="s">
        <v>221</v>
      </c>
      <c r="I8809">
        <v>6076</v>
      </c>
      <c r="J8809" t="s">
        <v>16</v>
      </c>
      <c r="K8809" t="s">
        <v>17</v>
      </c>
      <c r="L8809">
        <v>2023</v>
      </c>
      <c r="M8809" t="s">
        <v>18</v>
      </c>
    </row>
    <row r="8810" spans="1:13" x14ac:dyDescent="0.25">
      <c r="A8810" s="1">
        <v>45062</v>
      </c>
      <c r="B8810" s="2">
        <v>0.82916666666666672</v>
      </c>
      <c r="C8810" t="s">
        <v>21</v>
      </c>
      <c r="D8810" t="s">
        <v>63</v>
      </c>
      <c r="E8810">
        <v>0</v>
      </c>
      <c r="F8810">
        <v>0</v>
      </c>
      <c r="G8810" t="s">
        <v>23</v>
      </c>
      <c r="H8810" t="s">
        <v>221</v>
      </c>
      <c r="I8810">
        <v>5681</v>
      </c>
      <c r="J8810" t="s">
        <v>16</v>
      </c>
      <c r="K8810" t="s">
        <v>17</v>
      </c>
      <c r="L8810">
        <v>2023</v>
      </c>
      <c r="M8810" t="s">
        <v>18</v>
      </c>
    </row>
    <row r="8811" spans="1:13" x14ac:dyDescent="0.25">
      <c r="A8811" s="1">
        <v>45062</v>
      </c>
      <c r="B8811" s="2">
        <v>0.87708333333333333</v>
      </c>
      <c r="C8811" t="s">
        <v>21</v>
      </c>
      <c r="D8811" t="s">
        <v>112</v>
      </c>
      <c r="E8811">
        <v>6</v>
      </c>
      <c r="F8811">
        <v>11</v>
      </c>
      <c r="G8811" t="s">
        <v>15</v>
      </c>
      <c r="H8811" t="s">
        <v>221</v>
      </c>
      <c r="I8811">
        <v>5751</v>
      </c>
      <c r="J8811" t="s">
        <v>16</v>
      </c>
      <c r="K8811" t="s">
        <v>17</v>
      </c>
      <c r="L8811">
        <v>2023</v>
      </c>
      <c r="M8811" t="s">
        <v>18</v>
      </c>
    </row>
    <row r="8812" spans="1:13" x14ac:dyDescent="0.25">
      <c r="A8812" s="1">
        <v>45062</v>
      </c>
      <c r="B8812" s="2">
        <v>0.92083333333333328</v>
      </c>
      <c r="C8812" t="s">
        <v>21</v>
      </c>
      <c r="D8812" t="s">
        <v>35</v>
      </c>
      <c r="E8812">
        <v>5</v>
      </c>
      <c r="F8812">
        <v>12</v>
      </c>
      <c r="G8812" t="s">
        <v>15</v>
      </c>
      <c r="H8812" t="s">
        <v>221</v>
      </c>
      <c r="I8812">
        <v>5456</v>
      </c>
      <c r="J8812" t="s">
        <v>16</v>
      </c>
      <c r="K8812" t="s">
        <v>17</v>
      </c>
      <c r="L8812">
        <v>2023</v>
      </c>
      <c r="M8812" t="s">
        <v>18</v>
      </c>
    </row>
    <row r="8813" spans="1:13" x14ac:dyDescent="0.25">
      <c r="A8813" s="1">
        <v>45062</v>
      </c>
      <c r="B8813" s="2">
        <v>5.5555555555555552E-2</v>
      </c>
      <c r="C8813" t="s">
        <v>21</v>
      </c>
      <c r="D8813" t="s">
        <v>66</v>
      </c>
      <c r="E8813">
        <v>0</v>
      </c>
      <c r="F8813">
        <v>0</v>
      </c>
      <c r="G8813" t="s">
        <v>15</v>
      </c>
      <c r="H8813" t="s">
        <v>221</v>
      </c>
      <c r="I8813">
        <v>6006</v>
      </c>
      <c r="J8813" t="s">
        <v>16</v>
      </c>
      <c r="K8813" t="s">
        <v>17</v>
      </c>
      <c r="L8813">
        <v>2023</v>
      </c>
      <c r="M8813" t="s">
        <v>18</v>
      </c>
    </row>
    <row r="8814" spans="1:13" x14ac:dyDescent="0.25">
      <c r="A8814" s="1">
        <v>45062</v>
      </c>
      <c r="B8814" s="2">
        <v>0.9243055555555556</v>
      </c>
      <c r="C8814" t="s">
        <v>21</v>
      </c>
      <c r="D8814" t="s">
        <v>80</v>
      </c>
      <c r="E8814">
        <v>6</v>
      </c>
      <c r="F8814">
        <v>14</v>
      </c>
      <c r="G8814" t="s">
        <v>32</v>
      </c>
      <c r="H8814" t="s">
        <v>222</v>
      </c>
      <c r="I8814">
        <v>5100</v>
      </c>
      <c r="J8814" t="s">
        <v>16</v>
      </c>
      <c r="K8814" t="s">
        <v>17</v>
      </c>
      <c r="L8814">
        <v>2023</v>
      </c>
      <c r="M8814" t="s">
        <v>18</v>
      </c>
    </row>
    <row r="8815" spans="1:13" x14ac:dyDescent="0.25">
      <c r="A8815" s="1">
        <v>45062</v>
      </c>
      <c r="B8815" s="2">
        <v>0.95416666666666672</v>
      </c>
      <c r="C8815" t="s">
        <v>21</v>
      </c>
      <c r="D8815" t="s">
        <v>72</v>
      </c>
      <c r="E8815">
        <v>21</v>
      </c>
      <c r="F8815">
        <v>28</v>
      </c>
      <c r="G8815" t="s">
        <v>32</v>
      </c>
      <c r="H8815" t="s">
        <v>222</v>
      </c>
      <c r="I8815">
        <v>6141</v>
      </c>
      <c r="J8815" t="s">
        <v>16</v>
      </c>
      <c r="K8815" t="s">
        <v>17</v>
      </c>
      <c r="L8815">
        <v>2023</v>
      </c>
      <c r="M8815" t="s">
        <v>18</v>
      </c>
    </row>
    <row r="8816" spans="1:13" x14ac:dyDescent="0.25">
      <c r="A8816" s="1">
        <v>45063</v>
      </c>
      <c r="B8816" s="2">
        <v>0.41388888888888886</v>
      </c>
      <c r="C8816" t="s">
        <v>25</v>
      </c>
      <c r="D8816" t="s">
        <v>28</v>
      </c>
      <c r="E8816">
        <v>30</v>
      </c>
      <c r="F8816">
        <v>32</v>
      </c>
      <c r="G8816" t="s">
        <v>20</v>
      </c>
      <c r="H8816" t="s">
        <v>223</v>
      </c>
      <c r="I8816">
        <v>5215</v>
      </c>
      <c r="J8816" t="s">
        <v>16</v>
      </c>
      <c r="K8816" t="s">
        <v>17</v>
      </c>
      <c r="L8816">
        <v>2023</v>
      </c>
      <c r="M8816" t="s">
        <v>18</v>
      </c>
    </row>
    <row r="8817" spans="1:13" x14ac:dyDescent="0.25">
      <c r="A8817" s="1">
        <v>45063</v>
      </c>
      <c r="B8817" s="2">
        <v>0.5805555555555556</v>
      </c>
      <c r="C8817" t="s">
        <v>25</v>
      </c>
      <c r="D8817" t="s">
        <v>44</v>
      </c>
      <c r="E8817">
        <v>4</v>
      </c>
      <c r="F8817">
        <v>9</v>
      </c>
      <c r="G8817" t="s">
        <v>15</v>
      </c>
      <c r="H8817" t="s">
        <v>221</v>
      </c>
      <c r="I8817">
        <v>6101</v>
      </c>
      <c r="J8817" t="s">
        <v>55</v>
      </c>
      <c r="K8817" t="s">
        <v>56</v>
      </c>
      <c r="L8817">
        <v>2023</v>
      </c>
      <c r="M8817" t="s">
        <v>18</v>
      </c>
    </row>
    <row r="8818" spans="1:13" x14ac:dyDescent="0.25">
      <c r="A8818" s="1">
        <v>45063</v>
      </c>
      <c r="B8818" s="2">
        <v>0.59375</v>
      </c>
      <c r="C8818" t="s">
        <v>25</v>
      </c>
      <c r="D8818" t="s">
        <v>76</v>
      </c>
      <c r="E8818">
        <v>5</v>
      </c>
      <c r="F8818">
        <v>9</v>
      </c>
      <c r="G8818" t="s">
        <v>20</v>
      </c>
      <c r="H8818" t="s">
        <v>223</v>
      </c>
      <c r="I8818">
        <v>5103</v>
      </c>
      <c r="J8818" t="s">
        <v>55</v>
      </c>
      <c r="K8818" t="s">
        <v>56</v>
      </c>
      <c r="L8818">
        <v>2023</v>
      </c>
      <c r="M8818" t="s">
        <v>18</v>
      </c>
    </row>
    <row r="8819" spans="1:13" x14ac:dyDescent="0.25">
      <c r="A8819" s="1">
        <v>45063</v>
      </c>
      <c r="B8819" s="2">
        <v>0.86041666666666672</v>
      </c>
      <c r="C8819" t="s">
        <v>25</v>
      </c>
      <c r="D8819" t="s">
        <v>86</v>
      </c>
      <c r="E8819">
        <v>5</v>
      </c>
      <c r="F8819">
        <v>10</v>
      </c>
      <c r="G8819" t="s">
        <v>32</v>
      </c>
      <c r="H8819" t="s">
        <v>223</v>
      </c>
      <c r="I8819">
        <v>5312</v>
      </c>
      <c r="J8819" t="s">
        <v>16</v>
      </c>
      <c r="K8819" t="s">
        <v>17</v>
      </c>
      <c r="L8819">
        <v>2023</v>
      </c>
      <c r="M8819" t="s">
        <v>18</v>
      </c>
    </row>
    <row r="8820" spans="1:13" x14ac:dyDescent="0.25">
      <c r="A8820" s="1">
        <v>45063</v>
      </c>
      <c r="B8820" s="2">
        <v>0.96597222222222223</v>
      </c>
      <c r="C8820" t="s">
        <v>25</v>
      </c>
      <c r="D8820" t="s">
        <v>48</v>
      </c>
      <c r="E8820">
        <v>0</v>
      </c>
      <c r="F8820">
        <v>0</v>
      </c>
      <c r="G8820" t="s">
        <v>15</v>
      </c>
      <c r="H8820" t="s">
        <v>221</v>
      </c>
      <c r="I8820">
        <v>5956</v>
      </c>
      <c r="J8820" t="s">
        <v>38</v>
      </c>
      <c r="K8820" t="s">
        <v>39</v>
      </c>
      <c r="L8820">
        <v>2023</v>
      </c>
      <c r="M8820" t="s">
        <v>18</v>
      </c>
    </row>
    <row r="8821" spans="1:13" x14ac:dyDescent="0.25">
      <c r="A8821" s="1">
        <v>45063</v>
      </c>
      <c r="B8821" s="2">
        <v>1.8749999999999999E-2</v>
      </c>
      <c r="C8821" t="s">
        <v>25</v>
      </c>
      <c r="D8821" t="s">
        <v>69</v>
      </c>
      <c r="E8821">
        <v>3</v>
      </c>
      <c r="F8821">
        <v>11</v>
      </c>
      <c r="G8821" t="s">
        <v>32</v>
      </c>
      <c r="H8821" t="s">
        <v>223</v>
      </c>
      <c r="I8821">
        <v>5208</v>
      </c>
      <c r="J8821" t="s">
        <v>16</v>
      </c>
      <c r="K8821" t="s">
        <v>17</v>
      </c>
      <c r="L8821">
        <v>2023</v>
      </c>
      <c r="M8821" t="s">
        <v>18</v>
      </c>
    </row>
    <row r="8822" spans="1:13" x14ac:dyDescent="0.25">
      <c r="A8822" s="1">
        <v>45063</v>
      </c>
      <c r="B8822" s="2">
        <v>3.7499999999999999E-2</v>
      </c>
      <c r="C8822" t="s">
        <v>25</v>
      </c>
      <c r="D8822" t="s">
        <v>28</v>
      </c>
      <c r="E8822">
        <v>0</v>
      </c>
      <c r="F8822">
        <v>0</v>
      </c>
      <c r="G8822" t="s">
        <v>32</v>
      </c>
      <c r="H8822" t="s">
        <v>223</v>
      </c>
      <c r="I8822">
        <v>5208</v>
      </c>
      <c r="J8822" t="s">
        <v>55</v>
      </c>
      <c r="K8822" t="s">
        <v>56</v>
      </c>
      <c r="L8822">
        <v>2023</v>
      </c>
      <c r="M8822" t="s">
        <v>18</v>
      </c>
    </row>
    <row r="8823" spans="1:13" x14ac:dyDescent="0.25">
      <c r="A8823" s="1">
        <v>45064</v>
      </c>
      <c r="B8823" s="2">
        <v>0.27291666666666664</v>
      </c>
      <c r="C8823" t="s">
        <v>33</v>
      </c>
      <c r="D8823" t="s">
        <v>64</v>
      </c>
      <c r="E8823">
        <v>24</v>
      </c>
      <c r="F8823">
        <v>28</v>
      </c>
      <c r="G8823" t="s">
        <v>32</v>
      </c>
      <c r="H8823" t="s">
        <v>223</v>
      </c>
      <c r="I8823">
        <v>5160</v>
      </c>
      <c r="J8823" t="s">
        <v>16</v>
      </c>
      <c r="K8823" t="s">
        <v>17</v>
      </c>
      <c r="L8823">
        <v>2023</v>
      </c>
      <c r="M8823" t="s">
        <v>18</v>
      </c>
    </row>
    <row r="8824" spans="1:13" x14ac:dyDescent="0.25">
      <c r="A8824" s="1">
        <v>45064</v>
      </c>
      <c r="B8824" s="2">
        <v>0.40833333333333333</v>
      </c>
      <c r="C8824" t="s">
        <v>33</v>
      </c>
      <c r="D8824" t="s">
        <v>54</v>
      </c>
      <c r="E8824">
        <v>0</v>
      </c>
      <c r="F8824">
        <v>0</v>
      </c>
      <c r="G8824" t="s">
        <v>23</v>
      </c>
      <c r="H8824" t="s">
        <v>221</v>
      </c>
      <c r="I8824">
        <v>6052</v>
      </c>
      <c r="J8824" t="s">
        <v>16</v>
      </c>
      <c r="K8824" t="s">
        <v>17</v>
      </c>
      <c r="L8824">
        <v>2023</v>
      </c>
      <c r="M8824" t="s">
        <v>18</v>
      </c>
    </row>
    <row r="8825" spans="1:13" x14ac:dyDescent="0.25">
      <c r="A8825" s="1">
        <v>45064</v>
      </c>
      <c r="B8825" s="2">
        <v>0.57847222222222228</v>
      </c>
      <c r="C8825" t="s">
        <v>33</v>
      </c>
      <c r="D8825" t="s">
        <v>70</v>
      </c>
      <c r="E8825">
        <v>0</v>
      </c>
      <c r="F8825">
        <v>0</v>
      </c>
      <c r="G8825" t="s">
        <v>32</v>
      </c>
      <c r="H8825" t="s">
        <v>223</v>
      </c>
      <c r="I8825">
        <v>5207</v>
      </c>
      <c r="J8825" t="s">
        <v>16</v>
      </c>
      <c r="K8825" t="s">
        <v>17</v>
      </c>
      <c r="L8825">
        <v>2023</v>
      </c>
      <c r="M8825" t="s">
        <v>18</v>
      </c>
    </row>
    <row r="8826" spans="1:13" x14ac:dyDescent="0.25">
      <c r="A8826" s="1">
        <v>45065</v>
      </c>
      <c r="B8826" s="2">
        <v>0.31458333333333333</v>
      </c>
      <c r="C8826" t="s">
        <v>40</v>
      </c>
      <c r="D8826" t="s">
        <v>48</v>
      </c>
      <c r="E8826">
        <v>4</v>
      </c>
      <c r="F8826">
        <v>7</v>
      </c>
      <c r="G8826" t="s">
        <v>23</v>
      </c>
      <c r="H8826" t="s">
        <v>221</v>
      </c>
      <c r="I8826">
        <v>5056</v>
      </c>
      <c r="J8826" t="s">
        <v>91</v>
      </c>
      <c r="K8826" t="s">
        <v>92</v>
      </c>
      <c r="L8826">
        <v>2023</v>
      </c>
      <c r="M8826" t="s">
        <v>18</v>
      </c>
    </row>
    <row r="8827" spans="1:13" x14ac:dyDescent="0.25">
      <c r="A8827" s="1">
        <v>45065</v>
      </c>
      <c r="B8827" s="2">
        <v>0.46319444444444446</v>
      </c>
      <c r="C8827" t="s">
        <v>40</v>
      </c>
      <c r="D8827" t="s">
        <v>108</v>
      </c>
      <c r="E8827">
        <v>9</v>
      </c>
      <c r="F8827">
        <v>14</v>
      </c>
      <c r="G8827" t="s">
        <v>23</v>
      </c>
      <c r="H8827" t="s">
        <v>221</v>
      </c>
      <c r="I8827">
        <v>5401</v>
      </c>
      <c r="J8827" t="s">
        <v>16</v>
      </c>
      <c r="K8827" t="s">
        <v>17</v>
      </c>
      <c r="L8827">
        <v>2023</v>
      </c>
      <c r="M8827" t="s">
        <v>18</v>
      </c>
    </row>
    <row r="8828" spans="1:13" x14ac:dyDescent="0.25">
      <c r="A8828" s="1">
        <v>45065</v>
      </c>
      <c r="B8828" s="2">
        <v>0.49166666666666664</v>
      </c>
      <c r="C8828" t="s">
        <v>40</v>
      </c>
      <c r="D8828" t="s">
        <v>105</v>
      </c>
      <c r="E8828">
        <v>3</v>
      </c>
      <c r="F8828">
        <v>8</v>
      </c>
      <c r="G8828" t="s">
        <v>23</v>
      </c>
      <c r="H8828" t="s">
        <v>221</v>
      </c>
      <c r="I8828">
        <v>6096</v>
      </c>
      <c r="J8828" t="s">
        <v>16</v>
      </c>
      <c r="K8828" t="s">
        <v>17</v>
      </c>
      <c r="L8828">
        <v>2023</v>
      </c>
      <c r="M8828" t="s">
        <v>18</v>
      </c>
    </row>
    <row r="8829" spans="1:13" x14ac:dyDescent="0.25">
      <c r="A8829" s="1">
        <v>45065</v>
      </c>
      <c r="B8829" s="2">
        <v>0.5083333333333333</v>
      </c>
      <c r="C8829" t="s">
        <v>40</v>
      </c>
      <c r="D8829" t="s">
        <v>87</v>
      </c>
      <c r="E8829">
        <v>4</v>
      </c>
      <c r="F8829">
        <v>9</v>
      </c>
      <c r="G8829" t="s">
        <v>23</v>
      </c>
      <c r="H8829" t="s">
        <v>221</v>
      </c>
      <c r="I8829">
        <v>5846</v>
      </c>
      <c r="J8829" t="s">
        <v>16</v>
      </c>
      <c r="K8829" t="s">
        <v>17</v>
      </c>
      <c r="L8829">
        <v>2023</v>
      </c>
      <c r="M8829" t="s">
        <v>18</v>
      </c>
    </row>
    <row r="8830" spans="1:13" x14ac:dyDescent="0.25">
      <c r="A8830" s="1">
        <v>45065</v>
      </c>
      <c r="B8830" s="2">
        <v>0.74722222222222223</v>
      </c>
      <c r="C8830" t="s">
        <v>40</v>
      </c>
      <c r="D8830" t="s">
        <v>37</v>
      </c>
      <c r="E8830">
        <v>6</v>
      </c>
      <c r="F8830">
        <v>9</v>
      </c>
      <c r="G8830" t="s">
        <v>20</v>
      </c>
      <c r="H8830" t="s">
        <v>223</v>
      </c>
      <c r="I8830">
        <v>5257</v>
      </c>
      <c r="J8830" t="s">
        <v>16</v>
      </c>
      <c r="K8830" t="s">
        <v>17</v>
      </c>
      <c r="L8830">
        <v>2023</v>
      </c>
      <c r="M8830" t="s">
        <v>18</v>
      </c>
    </row>
    <row r="8831" spans="1:13" x14ac:dyDescent="0.25">
      <c r="A8831" s="1">
        <v>45065</v>
      </c>
      <c r="B8831" s="2">
        <v>0.86875000000000002</v>
      </c>
      <c r="C8831" t="s">
        <v>40</v>
      </c>
      <c r="D8831" t="s">
        <v>122</v>
      </c>
      <c r="E8831">
        <v>0</v>
      </c>
      <c r="F8831">
        <v>0</v>
      </c>
      <c r="G8831" t="s">
        <v>15</v>
      </c>
      <c r="H8831" t="s">
        <v>221</v>
      </c>
      <c r="I8831">
        <v>5661</v>
      </c>
      <c r="J8831" t="s">
        <v>38</v>
      </c>
      <c r="K8831" t="s">
        <v>39</v>
      </c>
      <c r="L8831">
        <v>2023</v>
      </c>
      <c r="M8831" t="s">
        <v>18</v>
      </c>
    </row>
    <row r="8832" spans="1:13" x14ac:dyDescent="0.25">
      <c r="A8832" s="1">
        <v>45065</v>
      </c>
      <c r="B8832" s="2">
        <v>0.94097222222222221</v>
      </c>
      <c r="C8832" t="s">
        <v>40</v>
      </c>
      <c r="D8832" t="s">
        <v>88</v>
      </c>
      <c r="E8832">
        <v>6</v>
      </c>
      <c r="F8832">
        <v>13</v>
      </c>
      <c r="G8832" t="s">
        <v>23</v>
      </c>
      <c r="H8832" t="s">
        <v>221</v>
      </c>
      <c r="I8832">
        <v>5711</v>
      </c>
      <c r="J8832" t="s">
        <v>16</v>
      </c>
      <c r="K8832" t="s">
        <v>17</v>
      </c>
      <c r="L8832">
        <v>2023</v>
      </c>
      <c r="M8832" t="s">
        <v>18</v>
      </c>
    </row>
    <row r="8833" spans="1:13" x14ac:dyDescent="0.25">
      <c r="A8833" s="1">
        <v>45065</v>
      </c>
      <c r="B8833" s="2">
        <v>0.96875</v>
      </c>
      <c r="C8833" t="s">
        <v>40</v>
      </c>
      <c r="D8833" t="s">
        <v>48</v>
      </c>
      <c r="E8833">
        <v>0</v>
      </c>
      <c r="F8833">
        <v>0</v>
      </c>
      <c r="G8833" t="s">
        <v>23</v>
      </c>
      <c r="H8833" t="s">
        <v>221</v>
      </c>
      <c r="I8833">
        <v>5471</v>
      </c>
      <c r="J8833" t="s">
        <v>16</v>
      </c>
      <c r="K8833" t="s">
        <v>17</v>
      </c>
      <c r="L8833">
        <v>2023</v>
      </c>
      <c r="M8833" t="s">
        <v>18</v>
      </c>
    </row>
    <row r="8834" spans="1:13" x14ac:dyDescent="0.25">
      <c r="A8834" s="1">
        <v>45065</v>
      </c>
      <c r="B8834" s="2">
        <v>0.96944444444444444</v>
      </c>
      <c r="C8834" t="s">
        <v>40</v>
      </c>
      <c r="D8834" t="s">
        <v>104</v>
      </c>
      <c r="E8834">
        <v>0</v>
      </c>
      <c r="F8834">
        <v>0</v>
      </c>
      <c r="G8834" t="s">
        <v>15</v>
      </c>
      <c r="H8834" t="s">
        <v>221</v>
      </c>
      <c r="I8834">
        <v>6106</v>
      </c>
      <c r="J8834" t="s">
        <v>55</v>
      </c>
      <c r="K8834" t="s">
        <v>56</v>
      </c>
      <c r="L8834">
        <v>2023</v>
      </c>
      <c r="M8834" t="s">
        <v>18</v>
      </c>
    </row>
    <row r="8835" spans="1:13" x14ac:dyDescent="0.25">
      <c r="A8835" s="1">
        <v>45065</v>
      </c>
      <c r="B8835" s="2">
        <v>6.9444444444444447E-4</v>
      </c>
      <c r="C8835" t="s">
        <v>40</v>
      </c>
      <c r="D8835" t="s">
        <v>103</v>
      </c>
      <c r="E8835">
        <v>5</v>
      </c>
      <c r="F8835">
        <v>12</v>
      </c>
      <c r="G8835" t="s">
        <v>23</v>
      </c>
      <c r="H8835" t="s">
        <v>221</v>
      </c>
      <c r="I8835">
        <v>5746</v>
      </c>
      <c r="J8835" t="s">
        <v>16</v>
      </c>
      <c r="K8835" t="s">
        <v>17</v>
      </c>
      <c r="L8835">
        <v>2023</v>
      </c>
      <c r="M8835" t="s">
        <v>18</v>
      </c>
    </row>
    <row r="8836" spans="1:13" x14ac:dyDescent="0.25">
      <c r="A8836" s="1">
        <v>45066</v>
      </c>
      <c r="B8836" s="2">
        <v>0.54583333333333328</v>
      </c>
      <c r="C8836" t="s">
        <v>50</v>
      </c>
      <c r="D8836" t="s">
        <v>86</v>
      </c>
      <c r="E8836">
        <v>0</v>
      </c>
      <c r="F8836">
        <v>0</v>
      </c>
      <c r="G8836" t="s">
        <v>32</v>
      </c>
      <c r="H8836" t="s">
        <v>223</v>
      </c>
      <c r="I8836">
        <v>5148</v>
      </c>
      <c r="J8836" t="s">
        <v>16</v>
      </c>
      <c r="K8836" t="s">
        <v>17</v>
      </c>
      <c r="L8836">
        <v>2023</v>
      </c>
      <c r="M8836" t="s">
        <v>18</v>
      </c>
    </row>
    <row r="8837" spans="1:13" x14ac:dyDescent="0.25">
      <c r="A8837" s="1">
        <v>45066</v>
      </c>
      <c r="B8837" s="2">
        <v>0.91111111111111109</v>
      </c>
      <c r="C8837" t="s">
        <v>50</v>
      </c>
      <c r="D8837" t="s">
        <v>42</v>
      </c>
      <c r="E8837">
        <v>3</v>
      </c>
      <c r="F8837">
        <v>6</v>
      </c>
      <c r="G8837" t="s">
        <v>32</v>
      </c>
      <c r="H8837" t="s">
        <v>223</v>
      </c>
      <c r="I8837">
        <v>5201</v>
      </c>
      <c r="J8837" t="s">
        <v>16</v>
      </c>
      <c r="K8837" t="s">
        <v>17</v>
      </c>
      <c r="L8837">
        <v>2023</v>
      </c>
      <c r="M8837" t="s">
        <v>18</v>
      </c>
    </row>
    <row r="8838" spans="1:13" x14ac:dyDescent="0.25">
      <c r="A8838" s="1">
        <v>45066</v>
      </c>
      <c r="B8838" s="2">
        <v>0.97152777777777777</v>
      </c>
      <c r="C8838" t="s">
        <v>50</v>
      </c>
      <c r="D8838" t="s">
        <v>34</v>
      </c>
      <c r="E8838">
        <v>0</v>
      </c>
      <c r="F8838">
        <v>0</v>
      </c>
      <c r="G8838" t="s">
        <v>15</v>
      </c>
      <c r="H8838" t="s">
        <v>221</v>
      </c>
      <c r="I8838">
        <v>6606</v>
      </c>
      <c r="J8838" t="s">
        <v>16</v>
      </c>
      <c r="K8838" t="s">
        <v>17</v>
      </c>
      <c r="L8838">
        <v>2023</v>
      </c>
      <c r="M8838" t="s">
        <v>18</v>
      </c>
    </row>
    <row r="8839" spans="1:13" x14ac:dyDescent="0.25">
      <c r="A8839" s="1">
        <v>45067</v>
      </c>
      <c r="B8839" s="2">
        <v>0.43472222222222223</v>
      </c>
      <c r="C8839" t="s">
        <v>53</v>
      </c>
      <c r="D8839" t="s">
        <v>54</v>
      </c>
      <c r="E8839">
        <v>0</v>
      </c>
      <c r="F8839">
        <v>0</v>
      </c>
      <c r="G8839" t="s">
        <v>15</v>
      </c>
      <c r="H8839" t="s">
        <v>221</v>
      </c>
      <c r="I8839">
        <v>5866</v>
      </c>
      <c r="J8839" t="s">
        <v>16</v>
      </c>
      <c r="K8839" t="s">
        <v>17</v>
      </c>
      <c r="L8839">
        <v>2023</v>
      </c>
      <c r="M8839" t="s">
        <v>18</v>
      </c>
    </row>
    <row r="8840" spans="1:13" x14ac:dyDescent="0.25">
      <c r="A8840" s="1">
        <v>45067</v>
      </c>
      <c r="B8840" s="2">
        <v>0.56458333333333333</v>
      </c>
      <c r="C8840" t="s">
        <v>53</v>
      </c>
      <c r="D8840" t="s">
        <v>35</v>
      </c>
      <c r="E8840">
        <v>0</v>
      </c>
      <c r="F8840">
        <v>0</v>
      </c>
      <c r="G8840" t="s">
        <v>15</v>
      </c>
      <c r="H8840" t="s">
        <v>221</v>
      </c>
      <c r="I8840">
        <v>6081</v>
      </c>
      <c r="J8840" t="s">
        <v>16</v>
      </c>
      <c r="K8840" t="s">
        <v>17</v>
      </c>
      <c r="L8840">
        <v>2023</v>
      </c>
      <c r="M8840" t="s">
        <v>18</v>
      </c>
    </row>
    <row r="8841" spans="1:13" x14ac:dyDescent="0.25">
      <c r="A8841" s="1">
        <v>45067</v>
      </c>
      <c r="B8841" s="2">
        <v>0.60902777777777772</v>
      </c>
      <c r="C8841" t="s">
        <v>53</v>
      </c>
      <c r="D8841" t="s">
        <v>86</v>
      </c>
      <c r="E8841">
        <v>0</v>
      </c>
      <c r="F8841">
        <v>0</v>
      </c>
      <c r="G8841" t="s">
        <v>32</v>
      </c>
      <c r="H8841" t="s">
        <v>223</v>
      </c>
      <c r="I8841">
        <v>5279</v>
      </c>
      <c r="J8841" t="s">
        <v>55</v>
      </c>
      <c r="K8841" t="s">
        <v>56</v>
      </c>
      <c r="L8841">
        <v>2023</v>
      </c>
      <c r="M8841" t="s">
        <v>18</v>
      </c>
    </row>
    <row r="8842" spans="1:13" x14ac:dyDescent="0.25">
      <c r="A8842" s="1">
        <v>45067</v>
      </c>
      <c r="B8842" s="2">
        <v>0.64236111111111116</v>
      </c>
      <c r="C8842" t="s">
        <v>53</v>
      </c>
      <c r="D8842" t="s">
        <v>112</v>
      </c>
      <c r="E8842">
        <v>5</v>
      </c>
      <c r="F8842">
        <v>11</v>
      </c>
      <c r="G8842" t="s">
        <v>23</v>
      </c>
      <c r="H8842" t="s">
        <v>221</v>
      </c>
      <c r="I8842">
        <v>6096</v>
      </c>
      <c r="J8842" t="s">
        <v>16</v>
      </c>
      <c r="K8842" t="s">
        <v>17</v>
      </c>
      <c r="L8842">
        <v>2023</v>
      </c>
      <c r="M8842" t="s">
        <v>18</v>
      </c>
    </row>
    <row r="8843" spans="1:13" x14ac:dyDescent="0.25">
      <c r="A8843" s="1">
        <v>45067</v>
      </c>
      <c r="B8843" s="2">
        <v>0.78541666666666665</v>
      </c>
      <c r="C8843" t="s">
        <v>53</v>
      </c>
      <c r="D8843" t="s">
        <v>69</v>
      </c>
      <c r="E8843">
        <v>4</v>
      </c>
      <c r="F8843">
        <v>9</v>
      </c>
      <c r="G8843" t="s">
        <v>20</v>
      </c>
      <c r="H8843" t="s">
        <v>223</v>
      </c>
      <c r="I8843">
        <v>5104</v>
      </c>
      <c r="J8843" t="s">
        <v>16</v>
      </c>
      <c r="K8843" t="s">
        <v>17</v>
      </c>
      <c r="L8843">
        <v>2023</v>
      </c>
      <c r="M8843" t="s">
        <v>18</v>
      </c>
    </row>
    <row r="8844" spans="1:13" x14ac:dyDescent="0.25">
      <c r="A8844" s="1">
        <v>45067</v>
      </c>
      <c r="B8844" s="2">
        <v>0.87083333333333335</v>
      </c>
      <c r="C8844" t="s">
        <v>53</v>
      </c>
      <c r="D8844" t="s">
        <v>65</v>
      </c>
      <c r="E8844">
        <v>5</v>
      </c>
      <c r="F8844">
        <v>12</v>
      </c>
      <c r="G8844" t="s">
        <v>23</v>
      </c>
      <c r="H8844" t="s">
        <v>221</v>
      </c>
      <c r="I8844">
        <v>5866</v>
      </c>
      <c r="J8844" t="s">
        <v>16</v>
      </c>
      <c r="K8844" t="s">
        <v>17</v>
      </c>
      <c r="L8844">
        <v>2023</v>
      </c>
      <c r="M8844" t="s">
        <v>18</v>
      </c>
    </row>
    <row r="8845" spans="1:13" x14ac:dyDescent="0.25">
      <c r="A8845" s="1">
        <v>45067</v>
      </c>
      <c r="B8845" s="2">
        <v>0.93819444444444444</v>
      </c>
      <c r="C8845" t="s">
        <v>53</v>
      </c>
      <c r="D8845" t="s">
        <v>63</v>
      </c>
      <c r="E8845">
        <v>3</v>
      </c>
      <c r="F8845">
        <v>10</v>
      </c>
      <c r="G8845" t="s">
        <v>23</v>
      </c>
      <c r="H8845" t="s">
        <v>221</v>
      </c>
      <c r="I8845">
        <v>6061</v>
      </c>
      <c r="J8845" t="s">
        <v>55</v>
      </c>
      <c r="K8845" t="s">
        <v>56</v>
      </c>
      <c r="L8845">
        <v>2023</v>
      </c>
      <c r="M8845" t="s">
        <v>18</v>
      </c>
    </row>
    <row r="8846" spans="1:13" x14ac:dyDescent="0.25">
      <c r="A8846" s="1">
        <v>45068</v>
      </c>
      <c r="B8846" s="2">
        <v>0.85972222222222228</v>
      </c>
      <c r="C8846" t="s">
        <v>13</v>
      </c>
      <c r="D8846" t="s">
        <v>70</v>
      </c>
      <c r="E8846">
        <v>0</v>
      </c>
      <c r="F8846">
        <v>0</v>
      </c>
      <c r="G8846" t="s">
        <v>32</v>
      </c>
      <c r="H8846" t="s">
        <v>223</v>
      </c>
      <c r="I8846">
        <v>5128</v>
      </c>
      <c r="J8846" t="s">
        <v>16</v>
      </c>
      <c r="K8846" t="s">
        <v>17</v>
      </c>
      <c r="L8846">
        <v>2023</v>
      </c>
      <c r="M8846" t="s">
        <v>18</v>
      </c>
    </row>
    <row r="8847" spans="1:13" x14ac:dyDescent="0.25">
      <c r="A8847" s="1">
        <v>45068</v>
      </c>
      <c r="B8847" s="2">
        <v>0.94097222222222221</v>
      </c>
      <c r="C8847" t="s">
        <v>13</v>
      </c>
      <c r="D8847" t="s">
        <v>43</v>
      </c>
      <c r="E8847">
        <v>7</v>
      </c>
      <c r="F8847">
        <v>13</v>
      </c>
      <c r="G8847" t="s">
        <v>20</v>
      </c>
      <c r="H8847" t="s">
        <v>223</v>
      </c>
      <c r="I8847">
        <v>5287</v>
      </c>
      <c r="J8847" t="s">
        <v>16</v>
      </c>
      <c r="K8847" t="s">
        <v>17</v>
      </c>
      <c r="L8847">
        <v>2023</v>
      </c>
      <c r="M8847" t="s">
        <v>18</v>
      </c>
    </row>
    <row r="8848" spans="1:13" x14ac:dyDescent="0.25">
      <c r="A8848" s="1">
        <v>45068</v>
      </c>
      <c r="B8848" s="2">
        <v>0.34652777777777777</v>
      </c>
      <c r="C8848" t="s">
        <v>13</v>
      </c>
      <c r="D8848" t="s">
        <v>109</v>
      </c>
      <c r="E8848">
        <v>14</v>
      </c>
      <c r="F8848">
        <v>21</v>
      </c>
      <c r="G8848" t="s">
        <v>20</v>
      </c>
      <c r="H8848" t="s">
        <v>222</v>
      </c>
      <c r="I8848">
        <v>6176</v>
      </c>
      <c r="J8848" t="s">
        <v>16</v>
      </c>
      <c r="K8848" t="s">
        <v>17</v>
      </c>
      <c r="L8848">
        <v>2023</v>
      </c>
      <c r="M8848" t="s">
        <v>18</v>
      </c>
    </row>
    <row r="8849" spans="1:13" x14ac:dyDescent="0.25">
      <c r="A8849" s="1">
        <v>45069</v>
      </c>
      <c r="B8849" s="2">
        <v>0.40833333333333333</v>
      </c>
      <c r="C8849" t="s">
        <v>21</v>
      </c>
      <c r="D8849" t="s">
        <v>93</v>
      </c>
      <c r="E8849">
        <v>3</v>
      </c>
      <c r="F8849">
        <v>8</v>
      </c>
      <c r="G8849" t="s">
        <v>32</v>
      </c>
      <c r="H8849" t="s">
        <v>223</v>
      </c>
      <c r="I8849">
        <v>5293</v>
      </c>
      <c r="J8849" t="s">
        <v>16</v>
      </c>
      <c r="K8849" t="s">
        <v>17</v>
      </c>
      <c r="L8849">
        <v>2023</v>
      </c>
      <c r="M8849" t="s">
        <v>18</v>
      </c>
    </row>
    <row r="8850" spans="1:13" x14ac:dyDescent="0.25">
      <c r="A8850" s="1">
        <v>45069</v>
      </c>
      <c r="B8850" s="2">
        <v>0.62708333333333333</v>
      </c>
      <c r="C8850" t="s">
        <v>21</v>
      </c>
      <c r="D8850" t="s">
        <v>114</v>
      </c>
      <c r="E8850">
        <v>0</v>
      </c>
      <c r="F8850">
        <v>0</v>
      </c>
      <c r="G8850" t="s">
        <v>15</v>
      </c>
      <c r="H8850" t="s">
        <v>221</v>
      </c>
      <c r="I8850">
        <v>5396</v>
      </c>
      <c r="J8850" t="s">
        <v>55</v>
      </c>
      <c r="K8850" t="s">
        <v>56</v>
      </c>
      <c r="L8850">
        <v>2023</v>
      </c>
      <c r="M8850" t="s">
        <v>18</v>
      </c>
    </row>
    <row r="8851" spans="1:13" x14ac:dyDescent="0.25">
      <c r="A8851" s="1">
        <v>45069</v>
      </c>
      <c r="B8851" s="2">
        <v>0.64236111111111116</v>
      </c>
      <c r="C8851" t="s">
        <v>21</v>
      </c>
      <c r="D8851" t="s">
        <v>78</v>
      </c>
      <c r="E8851">
        <v>5</v>
      </c>
      <c r="F8851">
        <v>8</v>
      </c>
      <c r="G8851" t="s">
        <v>20</v>
      </c>
      <c r="H8851" t="s">
        <v>223</v>
      </c>
      <c r="I8851">
        <v>5282</v>
      </c>
      <c r="J8851" t="s">
        <v>16</v>
      </c>
      <c r="K8851" t="s">
        <v>17</v>
      </c>
      <c r="L8851">
        <v>2023</v>
      </c>
      <c r="M8851" t="s">
        <v>18</v>
      </c>
    </row>
    <row r="8852" spans="1:13" x14ac:dyDescent="0.25">
      <c r="A8852" s="1">
        <v>45069</v>
      </c>
      <c r="B8852" s="2">
        <v>0.65069444444444446</v>
      </c>
      <c r="C8852" t="s">
        <v>21</v>
      </c>
      <c r="D8852" t="s">
        <v>64</v>
      </c>
      <c r="E8852">
        <v>3</v>
      </c>
      <c r="F8852">
        <v>6</v>
      </c>
      <c r="G8852" t="s">
        <v>20</v>
      </c>
      <c r="H8852" t="s">
        <v>223</v>
      </c>
      <c r="I8852">
        <v>5282</v>
      </c>
      <c r="J8852" t="s">
        <v>16</v>
      </c>
      <c r="K8852" t="s">
        <v>17</v>
      </c>
      <c r="L8852">
        <v>2023</v>
      </c>
      <c r="M8852" t="s">
        <v>18</v>
      </c>
    </row>
    <row r="8853" spans="1:13" x14ac:dyDescent="0.25">
      <c r="A8853" s="1">
        <v>45069</v>
      </c>
      <c r="B8853" s="2">
        <v>0.70347222222222228</v>
      </c>
      <c r="C8853" t="s">
        <v>21</v>
      </c>
      <c r="D8853" t="s">
        <v>75</v>
      </c>
      <c r="E8853">
        <v>5</v>
      </c>
      <c r="F8853">
        <v>8</v>
      </c>
      <c r="G8853" t="s">
        <v>15</v>
      </c>
      <c r="H8853" t="s">
        <v>221</v>
      </c>
      <c r="I8853">
        <v>5871</v>
      </c>
      <c r="J8853" t="s">
        <v>38</v>
      </c>
      <c r="K8853" t="s">
        <v>39</v>
      </c>
      <c r="L8853">
        <v>2023</v>
      </c>
      <c r="M8853" t="s">
        <v>18</v>
      </c>
    </row>
    <row r="8854" spans="1:13" x14ac:dyDescent="0.25">
      <c r="A8854" s="1">
        <v>45069</v>
      </c>
      <c r="B8854" s="2">
        <v>0.74513888888888891</v>
      </c>
      <c r="C8854" t="s">
        <v>21</v>
      </c>
      <c r="D8854" t="s">
        <v>87</v>
      </c>
      <c r="E8854">
        <v>4</v>
      </c>
      <c r="F8854">
        <v>7</v>
      </c>
      <c r="G8854" t="s">
        <v>23</v>
      </c>
      <c r="H8854" t="s">
        <v>221</v>
      </c>
      <c r="I8854">
        <v>5426</v>
      </c>
      <c r="J8854" t="s">
        <v>16</v>
      </c>
      <c r="K8854" t="s">
        <v>17</v>
      </c>
      <c r="L8854">
        <v>2023</v>
      </c>
      <c r="M8854" t="s">
        <v>18</v>
      </c>
    </row>
    <row r="8855" spans="1:13" x14ac:dyDescent="0.25">
      <c r="A8855" s="1">
        <v>45069</v>
      </c>
      <c r="B8855" s="2">
        <v>0.76597222222222228</v>
      </c>
      <c r="C8855" t="s">
        <v>21</v>
      </c>
      <c r="D8855" t="s">
        <v>14</v>
      </c>
      <c r="E8855">
        <v>9</v>
      </c>
      <c r="F8855">
        <v>12</v>
      </c>
      <c r="G8855" t="s">
        <v>15</v>
      </c>
      <c r="H8855" t="s">
        <v>221</v>
      </c>
      <c r="I8855">
        <v>5761</v>
      </c>
      <c r="J8855" t="s">
        <v>16</v>
      </c>
      <c r="K8855" t="s">
        <v>17</v>
      </c>
      <c r="L8855">
        <v>2023</v>
      </c>
      <c r="M8855" t="s">
        <v>18</v>
      </c>
    </row>
    <row r="8856" spans="1:13" x14ac:dyDescent="0.25">
      <c r="A8856" s="1">
        <v>45069</v>
      </c>
      <c r="B8856" s="2">
        <v>0.86250000000000004</v>
      </c>
      <c r="C8856" t="s">
        <v>21</v>
      </c>
      <c r="D8856" t="s">
        <v>14</v>
      </c>
      <c r="E8856">
        <v>0</v>
      </c>
      <c r="F8856">
        <v>0</v>
      </c>
      <c r="G8856" t="s">
        <v>23</v>
      </c>
      <c r="H8856" t="s">
        <v>223</v>
      </c>
      <c r="I8856">
        <v>6081</v>
      </c>
      <c r="J8856" t="s">
        <v>55</v>
      </c>
      <c r="K8856" t="s">
        <v>56</v>
      </c>
      <c r="L8856">
        <v>2023</v>
      </c>
      <c r="M8856" t="s">
        <v>18</v>
      </c>
    </row>
    <row r="8857" spans="1:13" x14ac:dyDescent="0.25">
      <c r="A8857" s="1">
        <v>45070</v>
      </c>
      <c r="B8857" s="2">
        <v>8.3333333333333329E-2</v>
      </c>
      <c r="C8857" t="s">
        <v>25</v>
      </c>
      <c r="D8857" t="s">
        <v>82</v>
      </c>
      <c r="E8857">
        <v>0</v>
      </c>
      <c r="F8857">
        <v>0</v>
      </c>
      <c r="G8857" t="s">
        <v>32</v>
      </c>
      <c r="H8857" t="s">
        <v>223</v>
      </c>
      <c r="I8857">
        <v>5118</v>
      </c>
      <c r="J8857" t="s">
        <v>16</v>
      </c>
      <c r="K8857" t="s">
        <v>17</v>
      </c>
      <c r="L8857">
        <v>2023</v>
      </c>
      <c r="M8857" t="s">
        <v>18</v>
      </c>
    </row>
    <row r="8858" spans="1:13" x14ac:dyDescent="0.25">
      <c r="A8858" s="1">
        <v>45070</v>
      </c>
      <c r="B8858" s="2">
        <v>8.6805555555555552E-2</v>
      </c>
      <c r="C8858" t="s">
        <v>25</v>
      </c>
      <c r="D8858" t="s">
        <v>57</v>
      </c>
      <c r="E8858">
        <v>17</v>
      </c>
      <c r="F8858">
        <v>0</v>
      </c>
      <c r="G8858" t="s">
        <v>32</v>
      </c>
      <c r="H8858" t="s">
        <v>223</v>
      </c>
      <c r="I8858">
        <v>5304</v>
      </c>
      <c r="J8858" t="s">
        <v>16</v>
      </c>
      <c r="K8858" t="s">
        <v>17</v>
      </c>
      <c r="L8858">
        <v>2023</v>
      </c>
      <c r="M8858" t="s">
        <v>18</v>
      </c>
    </row>
    <row r="8859" spans="1:13" x14ac:dyDescent="0.25">
      <c r="A8859" s="1">
        <v>45070</v>
      </c>
      <c r="B8859" s="2">
        <v>0.25138888888888888</v>
      </c>
      <c r="C8859" t="s">
        <v>25</v>
      </c>
      <c r="D8859" t="s">
        <v>48</v>
      </c>
      <c r="E8859">
        <v>3</v>
      </c>
      <c r="F8859">
        <v>0</v>
      </c>
      <c r="G8859" t="s">
        <v>15</v>
      </c>
      <c r="H8859" t="s">
        <v>221</v>
      </c>
      <c r="I8859">
        <v>6016</v>
      </c>
      <c r="J8859" t="s">
        <v>16</v>
      </c>
      <c r="K8859" t="s">
        <v>17</v>
      </c>
      <c r="L8859">
        <v>2023</v>
      </c>
      <c r="M8859" t="s">
        <v>18</v>
      </c>
    </row>
    <row r="8860" spans="1:13" x14ac:dyDescent="0.25">
      <c r="A8860" s="1">
        <v>45070</v>
      </c>
      <c r="B8860" s="2">
        <v>0.28680555555555554</v>
      </c>
      <c r="C8860" t="s">
        <v>25</v>
      </c>
      <c r="D8860" t="s">
        <v>102</v>
      </c>
      <c r="E8860">
        <v>0</v>
      </c>
      <c r="F8860">
        <v>0</v>
      </c>
      <c r="G8860" t="s">
        <v>32</v>
      </c>
      <c r="H8860" t="s">
        <v>223</v>
      </c>
      <c r="I8860">
        <v>5179</v>
      </c>
      <c r="J8860" t="s">
        <v>16</v>
      </c>
      <c r="K8860" t="s">
        <v>17</v>
      </c>
      <c r="L8860">
        <v>2023</v>
      </c>
      <c r="M8860" t="s">
        <v>18</v>
      </c>
    </row>
    <row r="8861" spans="1:13" x14ac:dyDescent="0.25">
      <c r="A8861" s="1">
        <v>45070</v>
      </c>
      <c r="B8861" s="2">
        <v>0.63749999999999996</v>
      </c>
      <c r="C8861" t="s">
        <v>25</v>
      </c>
      <c r="D8861" t="s">
        <v>102</v>
      </c>
      <c r="E8861">
        <v>6</v>
      </c>
      <c r="F8861">
        <v>9</v>
      </c>
      <c r="G8861" t="s">
        <v>32</v>
      </c>
      <c r="H8861" t="s">
        <v>223</v>
      </c>
      <c r="I8861">
        <v>5176</v>
      </c>
      <c r="J8861" t="s">
        <v>55</v>
      </c>
      <c r="K8861" t="s">
        <v>56</v>
      </c>
      <c r="L8861">
        <v>2023</v>
      </c>
      <c r="M8861" t="s">
        <v>18</v>
      </c>
    </row>
    <row r="8862" spans="1:13" x14ac:dyDescent="0.25">
      <c r="A8862" s="1">
        <v>45070</v>
      </c>
      <c r="B8862" s="2">
        <v>0.66319444444444442</v>
      </c>
      <c r="C8862" t="s">
        <v>25</v>
      </c>
      <c r="D8862" t="s">
        <v>82</v>
      </c>
      <c r="E8862">
        <v>0</v>
      </c>
      <c r="F8862">
        <v>0</v>
      </c>
      <c r="G8862" t="s">
        <v>32</v>
      </c>
      <c r="H8862" t="s">
        <v>223</v>
      </c>
      <c r="I8862">
        <v>5235</v>
      </c>
      <c r="J8862" t="s">
        <v>38</v>
      </c>
      <c r="K8862" t="s">
        <v>39</v>
      </c>
      <c r="L8862">
        <v>2023</v>
      </c>
      <c r="M8862" t="s">
        <v>18</v>
      </c>
    </row>
    <row r="8863" spans="1:13" x14ac:dyDescent="0.25">
      <c r="A8863" s="1">
        <v>45070</v>
      </c>
      <c r="B8863" s="2">
        <v>0.8041666666666667</v>
      </c>
      <c r="C8863" t="s">
        <v>25</v>
      </c>
      <c r="D8863" t="s">
        <v>69</v>
      </c>
      <c r="E8863">
        <v>0</v>
      </c>
      <c r="F8863">
        <v>0</v>
      </c>
      <c r="G8863" t="s">
        <v>20</v>
      </c>
      <c r="H8863" t="s">
        <v>223</v>
      </c>
      <c r="I8863">
        <v>5142</v>
      </c>
      <c r="J8863" t="s">
        <v>38</v>
      </c>
      <c r="K8863" t="s">
        <v>39</v>
      </c>
      <c r="L8863">
        <v>2023</v>
      </c>
      <c r="M8863" t="s">
        <v>18</v>
      </c>
    </row>
    <row r="8864" spans="1:13" x14ac:dyDescent="0.25">
      <c r="A8864" s="1">
        <v>45070</v>
      </c>
      <c r="B8864" s="2">
        <v>0.9291666666666667</v>
      </c>
      <c r="C8864" t="s">
        <v>25</v>
      </c>
      <c r="D8864" t="s">
        <v>81</v>
      </c>
      <c r="E8864">
        <v>0</v>
      </c>
      <c r="F8864">
        <v>0</v>
      </c>
      <c r="G8864" t="s">
        <v>20</v>
      </c>
      <c r="H8864" t="s">
        <v>223</v>
      </c>
      <c r="I8864">
        <v>5306</v>
      </c>
      <c r="J8864" t="s">
        <v>16</v>
      </c>
      <c r="K8864" t="s">
        <v>17</v>
      </c>
      <c r="L8864">
        <v>2023</v>
      </c>
      <c r="M8864" t="s">
        <v>18</v>
      </c>
    </row>
    <row r="8865" spans="1:13" x14ac:dyDescent="0.25">
      <c r="A8865" s="1">
        <v>45071</v>
      </c>
      <c r="B8865" s="2">
        <v>0.87361111111111112</v>
      </c>
      <c r="C8865" t="s">
        <v>33</v>
      </c>
      <c r="D8865" t="s">
        <v>111</v>
      </c>
      <c r="E8865">
        <v>36</v>
      </c>
      <c r="F8865">
        <v>42</v>
      </c>
      <c r="G8865" t="s">
        <v>15</v>
      </c>
      <c r="H8865" t="s">
        <v>224</v>
      </c>
      <c r="I8865">
        <v>3023</v>
      </c>
      <c r="J8865" t="s">
        <v>61</v>
      </c>
      <c r="K8865" t="s">
        <v>17</v>
      </c>
      <c r="L8865">
        <v>2023</v>
      </c>
      <c r="M8865" t="s">
        <v>18</v>
      </c>
    </row>
    <row r="8866" spans="1:13" x14ac:dyDescent="0.25">
      <c r="A8866" s="1">
        <v>45071</v>
      </c>
      <c r="B8866" s="2">
        <v>0.25972222222222224</v>
      </c>
      <c r="C8866" t="s">
        <v>33</v>
      </c>
      <c r="D8866" t="s">
        <v>28</v>
      </c>
      <c r="E8866">
        <v>0</v>
      </c>
      <c r="F8866">
        <v>0</v>
      </c>
      <c r="G8866" t="s">
        <v>20</v>
      </c>
      <c r="H8866" t="s">
        <v>223</v>
      </c>
      <c r="I8866">
        <v>5324</v>
      </c>
      <c r="J8866" t="s">
        <v>16</v>
      </c>
      <c r="K8866" t="s">
        <v>17</v>
      </c>
      <c r="L8866">
        <v>2023</v>
      </c>
      <c r="M8866" t="s">
        <v>18</v>
      </c>
    </row>
    <row r="8867" spans="1:13" x14ac:dyDescent="0.25">
      <c r="A8867" s="1">
        <v>45071</v>
      </c>
      <c r="B8867" s="2">
        <v>0.33333333333333331</v>
      </c>
      <c r="C8867" t="s">
        <v>33</v>
      </c>
      <c r="D8867" t="s">
        <v>82</v>
      </c>
      <c r="E8867">
        <v>3</v>
      </c>
      <c r="F8867">
        <v>5</v>
      </c>
      <c r="G8867" t="s">
        <v>20</v>
      </c>
      <c r="H8867" t="s">
        <v>223</v>
      </c>
      <c r="I8867">
        <v>5247</v>
      </c>
      <c r="J8867" t="s">
        <v>16</v>
      </c>
      <c r="K8867" t="s">
        <v>17</v>
      </c>
      <c r="L8867">
        <v>2023</v>
      </c>
      <c r="M8867" t="s">
        <v>18</v>
      </c>
    </row>
    <row r="8868" spans="1:13" x14ac:dyDescent="0.25">
      <c r="A8868" s="1">
        <v>45071</v>
      </c>
      <c r="B8868" s="2">
        <v>0.78680555555555554</v>
      </c>
      <c r="C8868" t="s">
        <v>33</v>
      </c>
      <c r="D8868" t="s">
        <v>88</v>
      </c>
      <c r="E8868">
        <v>0</v>
      </c>
      <c r="F8868">
        <v>0</v>
      </c>
      <c r="G8868" t="s">
        <v>15</v>
      </c>
      <c r="H8868" t="s">
        <v>221</v>
      </c>
      <c r="I8868">
        <v>5823</v>
      </c>
      <c r="J8868" t="s">
        <v>16</v>
      </c>
      <c r="K8868" t="s">
        <v>17</v>
      </c>
      <c r="L8868">
        <v>2023</v>
      </c>
      <c r="M8868" t="s">
        <v>18</v>
      </c>
    </row>
    <row r="8869" spans="1:13" x14ac:dyDescent="0.25">
      <c r="A8869" s="1">
        <v>45071</v>
      </c>
      <c r="B8869" s="2">
        <v>0.82638888888888884</v>
      </c>
      <c r="C8869" t="s">
        <v>33</v>
      </c>
      <c r="D8869" t="s">
        <v>103</v>
      </c>
      <c r="E8869">
        <v>11</v>
      </c>
      <c r="F8869">
        <v>16</v>
      </c>
      <c r="G8869" t="s">
        <v>15</v>
      </c>
      <c r="H8869" t="s">
        <v>221</v>
      </c>
      <c r="I8869">
        <v>6056</v>
      </c>
      <c r="J8869" t="s">
        <v>16</v>
      </c>
      <c r="K8869" t="s">
        <v>17</v>
      </c>
      <c r="L8869">
        <v>2023</v>
      </c>
      <c r="M8869" t="s">
        <v>18</v>
      </c>
    </row>
    <row r="8870" spans="1:13" x14ac:dyDescent="0.25">
      <c r="A8870" s="1">
        <v>45071</v>
      </c>
      <c r="B8870" s="2">
        <v>0.82708333333333328</v>
      </c>
      <c r="C8870" t="s">
        <v>33</v>
      </c>
      <c r="D8870" t="s">
        <v>69</v>
      </c>
      <c r="E8870">
        <v>0</v>
      </c>
      <c r="F8870">
        <v>0</v>
      </c>
      <c r="G8870" t="s">
        <v>32</v>
      </c>
      <c r="H8870" t="s">
        <v>223</v>
      </c>
      <c r="I8870">
        <v>5024</v>
      </c>
      <c r="J8870" t="s">
        <v>16</v>
      </c>
      <c r="K8870" t="s">
        <v>17</v>
      </c>
      <c r="L8870">
        <v>2023</v>
      </c>
      <c r="M8870" t="s">
        <v>18</v>
      </c>
    </row>
    <row r="8871" spans="1:13" x14ac:dyDescent="0.25">
      <c r="A8871" s="1">
        <v>45071</v>
      </c>
      <c r="B8871" s="2">
        <v>0.87083333333333335</v>
      </c>
      <c r="C8871" t="s">
        <v>33</v>
      </c>
      <c r="D8871" t="s">
        <v>73</v>
      </c>
      <c r="E8871">
        <v>14</v>
      </c>
      <c r="F8871">
        <v>19</v>
      </c>
      <c r="G8871" t="s">
        <v>15</v>
      </c>
      <c r="H8871" t="s">
        <v>221</v>
      </c>
      <c r="I8871">
        <v>5431</v>
      </c>
      <c r="J8871" t="s">
        <v>16</v>
      </c>
      <c r="K8871" t="s">
        <v>17</v>
      </c>
      <c r="L8871">
        <v>2023</v>
      </c>
      <c r="M8871" t="s">
        <v>18</v>
      </c>
    </row>
    <row r="8872" spans="1:13" x14ac:dyDescent="0.25">
      <c r="A8872" s="1">
        <v>45071</v>
      </c>
      <c r="B8872" s="2">
        <v>0.89375000000000004</v>
      </c>
      <c r="C8872" t="s">
        <v>33</v>
      </c>
      <c r="D8872" t="s">
        <v>58</v>
      </c>
      <c r="E8872">
        <v>8</v>
      </c>
      <c r="F8872">
        <v>13</v>
      </c>
      <c r="G8872" t="s">
        <v>15</v>
      </c>
      <c r="H8872" t="s">
        <v>221</v>
      </c>
      <c r="I8872">
        <v>5431</v>
      </c>
      <c r="J8872" t="s">
        <v>55</v>
      </c>
      <c r="K8872" t="s">
        <v>56</v>
      </c>
      <c r="L8872">
        <v>2023</v>
      </c>
      <c r="M8872" t="s">
        <v>18</v>
      </c>
    </row>
    <row r="8873" spans="1:13" x14ac:dyDescent="0.25">
      <c r="A8873" s="1">
        <v>45071</v>
      </c>
      <c r="B8873" s="2">
        <v>0.90972222222222221</v>
      </c>
      <c r="C8873" t="s">
        <v>33</v>
      </c>
      <c r="D8873" t="s">
        <v>94</v>
      </c>
      <c r="E8873">
        <v>0</v>
      </c>
      <c r="F8873">
        <v>0</v>
      </c>
      <c r="G8873" t="s">
        <v>15</v>
      </c>
      <c r="H8873" t="s">
        <v>221</v>
      </c>
      <c r="I8873">
        <v>5496</v>
      </c>
      <c r="J8873" t="s">
        <v>16</v>
      </c>
      <c r="K8873" t="s">
        <v>17</v>
      </c>
      <c r="L8873">
        <v>2023</v>
      </c>
      <c r="M8873" t="s">
        <v>18</v>
      </c>
    </row>
    <row r="8874" spans="1:13" x14ac:dyDescent="0.25">
      <c r="A8874" s="1">
        <v>45071</v>
      </c>
      <c r="B8874" s="2">
        <v>0.9243055555555556</v>
      </c>
      <c r="C8874" t="s">
        <v>33</v>
      </c>
      <c r="D8874" t="s">
        <v>97</v>
      </c>
      <c r="E8874">
        <v>10</v>
      </c>
      <c r="F8874">
        <v>15</v>
      </c>
      <c r="G8874" t="s">
        <v>20</v>
      </c>
      <c r="H8874" t="s">
        <v>223</v>
      </c>
      <c r="I8874">
        <v>5247</v>
      </c>
      <c r="J8874" t="s">
        <v>16</v>
      </c>
      <c r="K8874" t="s">
        <v>17</v>
      </c>
      <c r="L8874">
        <v>2023</v>
      </c>
      <c r="M8874" t="s">
        <v>18</v>
      </c>
    </row>
    <row r="8875" spans="1:13" x14ac:dyDescent="0.25">
      <c r="A8875" s="1">
        <v>45071</v>
      </c>
      <c r="B8875" s="2">
        <v>0.96111111111111114</v>
      </c>
      <c r="C8875" t="s">
        <v>33</v>
      </c>
      <c r="D8875" t="s">
        <v>51</v>
      </c>
      <c r="E8875">
        <v>0</v>
      </c>
      <c r="F8875">
        <v>0</v>
      </c>
      <c r="G8875" t="s">
        <v>32</v>
      </c>
      <c r="H8875" t="s">
        <v>223</v>
      </c>
      <c r="I8875">
        <v>5349</v>
      </c>
      <c r="J8875" t="s">
        <v>16</v>
      </c>
      <c r="K8875" t="s">
        <v>17</v>
      </c>
      <c r="L8875">
        <v>2023</v>
      </c>
      <c r="M8875" t="s">
        <v>18</v>
      </c>
    </row>
    <row r="8876" spans="1:13" x14ac:dyDescent="0.25">
      <c r="A8876" s="1">
        <v>45072</v>
      </c>
      <c r="B8876" s="2">
        <v>9.0972222222222218E-2</v>
      </c>
      <c r="C8876" t="s">
        <v>40</v>
      </c>
      <c r="D8876" t="s">
        <v>122</v>
      </c>
      <c r="E8876">
        <v>10</v>
      </c>
      <c r="F8876">
        <v>17</v>
      </c>
      <c r="G8876" t="s">
        <v>15</v>
      </c>
      <c r="H8876" t="s">
        <v>221</v>
      </c>
      <c r="I8876">
        <v>5786</v>
      </c>
      <c r="J8876" t="s">
        <v>16</v>
      </c>
      <c r="K8876" t="s">
        <v>17</v>
      </c>
      <c r="L8876">
        <v>2023</v>
      </c>
      <c r="M8876" t="s">
        <v>18</v>
      </c>
    </row>
    <row r="8877" spans="1:13" x14ac:dyDescent="0.25">
      <c r="A8877" s="1">
        <v>45072</v>
      </c>
      <c r="B8877" s="2">
        <v>0.10208333333333333</v>
      </c>
      <c r="C8877" t="s">
        <v>40</v>
      </c>
      <c r="D8877" t="s">
        <v>86</v>
      </c>
      <c r="E8877">
        <v>0</v>
      </c>
      <c r="F8877">
        <v>0</v>
      </c>
      <c r="G8877" t="s">
        <v>32</v>
      </c>
      <c r="H8877" t="s">
        <v>223</v>
      </c>
      <c r="I8877">
        <v>5061</v>
      </c>
      <c r="J8877" t="s">
        <v>16</v>
      </c>
      <c r="K8877" t="s">
        <v>17</v>
      </c>
      <c r="L8877">
        <v>2023</v>
      </c>
      <c r="M8877" t="s">
        <v>18</v>
      </c>
    </row>
    <row r="8878" spans="1:13" x14ac:dyDescent="0.25">
      <c r="A8878" s="1">
        <v>45072</v>
      </c>
      <c r="B8878" s="2">
        <v>0.74236111111111114</v>
      </c>
      <c r="C8878" t="s">
        <v>40</v>
      </c>
      <c r="D8878" t="s">
        <v>58</v>
      </c>
      <c r="E8878">
        <v>6</v>
      </c>
      <c r="F8878">
        <v>9</v>
      </c>
      <c r="G8878" t="s">
        <v>23</v>
      </c>
      <c r="H8878" t="s">
        <v>221</v>
      </c>
      <c r="I8878">
        <v>5781</v>
      </c>
      <c r="J8878" t="s">
        <v>16</v>
      </c>
      <c r="K8878" t="s">
        <v>17</v>
      </c>
      <c r="L8878">
        <v>2023</v>
      </c>
      <c r="M8878" t="s">
        <v>18</v>
      </c>
    </row>
    <row r="8879" spans="1:13" x14ac:dyDescent="0.25">
      <c r="A8879" s="1">
        <v>45072</v>
      </c>
      <c r="B8879" s="2">
        <v>0.78333333333333333</v>
      </c>
      <c r="C8879" t="s">
        <v>40</v>
      </c>
      <c r="D8879" t="s">
        <v>42</v>
      </c>
      <c r="E8879">
        <v>23</v>
      </c>
      <c r="F8879">
        <v>26</v>
      </c>
      <c r="G8879" t="s">
        <v>32</v>
      </c>
      <c r="H8879" t="s">
        <v>223</v>
      </c>
      <c r="I8879">
        <v>5329</v>
      </c>
      <c r="J8879" t="s">
        <v>55</v>
      </c>
      <c r="K8879" t="s">
        <v>56</v>
      </c>
      <c r="L8879">
        <v>2023</v>
      </c>
      <c r="M8879" t="s">
        <v>18</v>
      </c>
    </row>
    <row r="8880" spans="1:13" x14ac:dyDescent="0.25">
      <c r="A8880" s="1">
        <v>45072</v>
      </c>
      <c r="B8880" s="2">
        <v>0.80694444444444446</v>
      </c>
      <c r="C8880" t="s">
        <v>40</v>
      </c>
      <c r="D8880" t="s">
        <v>86</v>
      </c>
      <c r="E8880">
        <v>0</v>
      </c>
      <c r="F8880">
        <v>0</v>
      </c>
      <c r="H8880" t="s">
        <v>223</v>
      </c>
      <c r="I8880">
        <v>5359</v>
      </c>
      <c r="J8880" t="s">
        <v>55</v>
      </c>
      <c r="K8880" t="s">
        <v>56</v>
      </c>
      <c r="L8880">
        <v>2023</v>
      </c>
      <c r="M8880" t="s">
        <v>18</v>
      </c>
    </row>
    <row r="8881" spans="1:13" x14ac:dyDescent="0.25">
      <c r="A8881" s="1">
        <v>45072</v>
      </c>
      <c r="B8881" s="2">
        <v>0.88680555555555551</v>
      </c>
      <c r="C8881" t="s">
        <v>40</v>
      </c>
      <c r="D8881" t="s">
        <v>58</v>
      </c>
      <c r="E8881">
        <v>17</v>
      </c>
      <c r="F8881">
        <v>22</v>
      </c>
      <c r="G8881" t="s">
        <v>23</v>
      </c>
      <c r="H8881" t="s">
        <v>221</v>
      </c>
      <c r="I8881">
        <v>5801</v>
      </c>
      <c r="J8881" t="s">
        <v>55</v>
      </c>
      <c r="K8881" t="s">
        <v>56</v>
      </c>
      <c r="L8881">
        <v>2023</v>
      </c>
      <c r="M8881" t="s">
        <v>18</v>
      </c>
    </row>
    <row r="8882" spans="1:13" x14ac:dyDescent="0.25">
      <c r="A8882" s="1">
        <v>45072</v>
      </c>
      <c r="B8882" s="2">
        <v>0.95833333333333337</v>
      </c>
      <c r="C8882" t="s">
        <v>40</v>
      </c>
      <c r="D8882" t="s">
        <v>88</v>
      </c>
      <c r="E8882">
        <v>8</v>
      </c>
      <c r="F8882">
        <v>15</v>
      </c>
      <c r="G8882" t="s">
        <v>15</v>
      </c>
      <c r="H8882" t="s">
        <v>223</v>
      </c>
      <c r="I8882">
        <v>5775</v>
      </c>
      <c r="J8882" t="s">
        <v>16</v>
      </c>
      <c r="K8882" t="s">
        <v>17</v>
      </c>
      <c r="L8882">
        <v>2023</v>
      </c>
      <c r="M8882" t="s">
        <v>18</v>
      </c>
    </row>
    <row r="8883" spans="1:13" x14ac:dyDescent="0.25">
      <c r="A8883" s="1">
        <v>45072</v>
      </c>
      <c r="B8883" s="2">
        <v>1.1111111111111112E-2</v>
      </c>
      <c r="C8883" t="s">
        <v>40</v>
      </c>
      <c r="D8883" t="s">
        <v>69</v>
      </c>
      <c r="E8883">
        <v>3</v>
      </c>
      <c r="F8883">
        <v>11</v>
      </c>
      <c r="G8883" t="s">
        <v>20</v>
      </c>
      <c r="H8883" t="s">
        <v>223</v>
      </c>
      <c r="I8883">
        <v>5344</v>
      </c>
      <c r="J8883" t="s">
        <v>16</v>
      </c>
      <c r="K8883" t="s">
        <v>17</v>
      </c>
      <c r="L8883">
        <v>2023</v>
      </c>
      <c r="M8883" t="s">
        <v>18</v>
      </c>
    </row>
    <row r="8884" spans="1:13" x14ac:dyDescent="0.25">
      <c r="A8884" s="1">
        <v>45072</v>
      </c>
      <c r="B8884" s="2">
        <v>1.7361111111111112E-2</v>
      </c>
      <c r="C8884" t="s">
        <v>40</v>
      </c>
      <c r="D8884" t="s">
        <v>65</v>
      </c>
      <c r="E8884">
        <v>10</v>
      </c>
      <c r="F8884">
        <v>17</v>
      </c>
      <c r="G8884" t="s">
        <v>15</v>
      </c>
      <c r="H8884" t="s">
        <v>221</v>
      </c>
      <c r="I8884">
        <v>6061</v>
      </c>
      <c r="J8884" t="s">
        <v>16</v>
      </c>
      <c r="K8884" t="s">
        <v>17</v>
      </c>
      <c r="L8884">
        <v>2023</v>
      </c>
      <c r="M8884" t="s">
        <v>18</v>
      </c>
    </row>
    <row r="8885" spans="1:13" x14ac:dyDescent="0.25">
      <c r="A8885" s="1">
        <v>45073</v>
      </c>
      <c r="B8885" s="2">
        <v>0.67986111111111114</v>
      </c>
      <c r="C8885" t="s">
        <v>50</v>
      </c>
      <c r="D8885" t="s">
        <v>154</v>
      </c>
      <c r="E8885">
        <v>6</v>
      </c>
      <c r="F8885">
        <v>11</v>
      </c>
      <c r="G8885" t="s">
        <v>15</v>
      </c>
      <c r="H8885" t="s">
        <v>221</v>
      </c>
      <c r="I8885">
        <v>6026</v>
      </c>
      <c r="J8885" t="s">
        <v>16</v>
      </c>
      <c r="K8885" t="s">
        <v>17</v>
      </c>
      <c r="L8885">
        <v>2023</v>
      </c>
      <c r="M8885" t="s">
        <v>18</v>
      </c>
    </row>
    <row r="8886" spans="1:13" x14ac:dyDescent="0.25">
      <c r="A8886" s="1">
        <v>45073</v>
      </c>
      <c r="B8886" s="2">
        <v>0.74097222222222225</v>
      </c>
      <c r="C8886" t="s">
        <v>50</v>
      </c>
      <c r="D8886" t="s">
        <v>155</v>
      </c>
      <c r="E8886">
        <v>0</v>
      </c>
      <c r="F8886">
        <v>0</v>
      </c>
      <c r="G8886" t="s">
        <v>23</v>
      </c>
      <c r="H8886" t="s">
        <v>221</v>
      </c>
      <c r="I8886">
        <v>5951</v>
      </c>
      <c r="J8886" t="s">
        <v>16</v>
      </c>
      <c r="K8886" t="s">
        <v>17</v>
      </c>
      <c r="L8886">
        <v>2023</v>
      </c>
      <c r="M8886" t="s">
        <v>18</v>
      </c>
    </row>
    <row r="8887" spans="1:13" x14ac:dyDescent="0.25">
      <c r="A8887" s="1">
        <v>45073</v>
      </c>
      <c r="B8887" s="2">
        <v>0.85069444444444442</v>
      </c>
      <c r="C8887" t="s">
        <v>50</v>
      </c>
      <c r="D8887" t="s">
        <v>52</v>
      </c>
      <c r="E8887">
        <v>4</v>
      </c>
      <c r="F8887">
        <v>11</v>
      </c>
      <c r="G8887" t="s">
        <v>23</v>
      </c>
      <c r="H8887" t="s">
        <v>221</v>
      </c>
      <c r="I8887">
        <v>6006</v>
      </c>
      <c r="J8887" t="s">
        <v>16</v>
      </c>
      <c r="K8887" t="s">
        <v>17</v>
      </c>
      <c r="L8887">
        <v>2023</v>
      </c>
      <c r="M8887" t="s">
        <v>18</v>
      </c>
    </row>
    <row r="8888" spans="1:13" x14ac:dyDescent="0.25">
      <c r="A8888" s="1">
        <v>45074</v>
      </c>
      <c r="B8888" s="2">
        <v>0.45833333333333331</v>
      </c>
      <c r="C8888" t="s">
        <v>53</v>
      </c>
      <c r="D8888" t="s">
        <v>66</v>
      </c>
      <c r="E8888">
        <v>29</v>
      </c>
      <c r="F8888">
        <v>35</v>
      </c>
      <c r="G8888" t="s">
        <v>15</v>
      </c>
      <c r="H8888" t="s">
        <v>221</v>
      </c>
      <c r="I8888">
        <v>6006</v>
      </c>
      <c r="J8888" t="s">
        <v>16</v>
      </c>
      <c r="K8888" t="s">
        <v>17</v>
      </c>
      <c r="L8888">
        <v>2023</v>
      </c>
      <c r="M8888" t="s">
        <v>18</v>
      </c>
    </row>
    <row r="8889" spans="1:13" x14ac:dyDescent="0.25">
      <c r="A8889" s="1">
        <v>45074</v>
      </c>
      <c r="B8889" s="2">
        <v>0.54305555555555551</v>
      </c>
      <c r="C8889" t="s">
        <v>53</v>
      </c>
      <c r="D8889" t="s">
        <v>64</v>
      </c>
      <c r="E8889">
        <v>10</v>
      </c>
      <c r="F8889">
        <v>14</v>
      </c>
      <c r="G8889" t="s">
        <v>20</v>
      </c>
      <c r="H8889" t="s">
        <v>223</v>
      </c>
      <c r="I8889">
        <v>5315</v>
      </c>
      <c r="J8889" t="s">
        <v>16</v>
      </c>
      <c r="K8889" t="s">
        <v>17</v>
      </c>
      <c r="L8889">
        <v>2023</v>
      </c>
      <c r="M8889" t="s">
        <v>18</v>
      </c>
    </row>
    <row r="8890" spans="1:13" x14ac:dyDescent="0.25">
      <c r="A8890" s="1">
        <v>45074</v>
      </c>
      <c r="B8890" s="2">
        <v>0.58472222222222225</v>
      </c>
      <c r="C8890" t="s">
        <v>53</v>
      </c>
      <c r="D8890" t="s">
        <v>83</v>
      </c>
      <c r="E8890">
        <v>7</v>
      </c>
      <c r="F8890">
        <v>13</v>
      </c>
      <c r="G8890" t="s">
        <v>23</v>
      </c>
      <c r="H8890" t="s">
        <v>221</v>
      </c>
      <c r="I8890">
        <v>5596</v>
      </c>
      <c r="J8890" t="s">
        <v>55</v>
      </c>
      <c r="K8890" t="s">
        <v>56</v>
      </c>
      <c r="L8890">
        <v>2023</v>
      </c>
      <c r="M8890" t="s">
        <v>18</v>
      </c>
    </row>
    <row r="8891" spans="1:13" x14ac:dyDescent="0.25">
      <c r="A8891" s="1">
        <v>45074</v>
      </c>
      <c r="B8891" s="2">
        <v>0.96805555555555556</v>
      </c>
      <c r="C8891" t="s">
        <v>53</v>
      </c>
      <c r="D8891" t="s">
        <v>65</v>
      </c>
      <c r="E8891">
        <v>0</v>
      </c>
      <c r="F8891">
        <v>0</v>
      </c>
      <c r="G8891" t="s">
        <v>23</v>
      </c>
      <c r="H8891" t="s">
        <v>221</v>
      </c>
      <c r="I8891">
        <v>5901</v>
      </c>
      <c r="J8891" t="s">
        <v>16</v>
      </c>
      <c r="K8891" t="s">
        <v>17</v>
      </c>
      <c r="L8891">
        <v>2023</v>
      </c>
      <c r="M8891" t="s">
        <v>18</v>
      </c>
    </row>
    <row r="8892" spans="1:13" x14ac:dyDescent="0.25">
      <c r="A8892" s="1">
        <v>45074</v>
      </c>
      <c r="B8892" s="2">
        <v>0.96944444444444444</v>
      </c>
      <c r="C8892" t="s">
        <v>53</v>
      </c>
      <c r="D8892" t="s">
        <v>71</v>
      </c>
      <c r="E8892">
        <v>0</v>
      </c>
      <c r="F8892">
        <v>0</v>
      </c>
      <c r="G8892" t="s">
        <v>32</v>
      </c>
      <c r="H8892" t="s">
        <v>223</v>
      </c>
      <c r="I8892">
        <v>5318</v>
      </c>
      <c r="J8892" t="s">
        <v>16</v>
      </c>
      <c r="K8892" t="s">
        <v>17</v>
      </c>
      <c r="L8892">
        <v>2023</v>
      </c>
      <c r="M8892" t="s">
        <v>18</v>
      </c>
    </row>
    <row r="8893" spans="1:13" x14ac:dyDescent="0.25">
      <c r="A8893" s="1">
        <v>45074</v>
      </c>
      <c r="B8893" s="2">
        <v>0.99513888888888891</v>
      </c>
      <c r="C8893" t="s">
        <v>53</v>
      </c>
      <c r="D8893" t="s">
        <v>14</v>
      </c>
      <c r="E8893">
        <v>0</v>
      </c>
      <c r="F8893">
        <v>0</v>
      </c>
      <c r="G8893" t="s">
        <v>15</v>
      </c>
      <c r="H8893" t="s">
        <v>221</v>
      </c>
      <c r="I8893">
        <v>5586</v>
      </c>
      <c r="J8893" t="s">
        <v>16</v>
      </c>
      <c r="K8893" t="s">
        <v>17</v>
      </c>
      <c r="L8893">
        <v>2023</v>
      </c>
      <c r="M8893" t="s">
        <v>18</v>
      </c>
    </row>
    <row r="8894" spans="1:13" x14ac:dyDescent="0.25">
      <c r="A8894" s="1">
        <v>45074</v>
      </c>
      <c r="B8894" s="2">
        <v>6.5972222222222224E-2</v>
      </c>
      <c r="C8894" t="s">
        <v>53</v>
      </c>
      <c r="D8894" t="s">
        <v>65</v>
      </c>
      <c r="E8894">
        <v>0</v>
      </c>
      <c r="F8894">
        <v>0</v>
      </c>
      <c r="G8894" t="s">
        <v>23</v>
      </c>
      <c r="H8894" t="s">
        <v>221</v>
      </c>
      <c r="I8894">
        <v>6086</v>
      </c>
      <c r="J8894" t="s">
        <v>16</v>
      </c>
      <c r="K8894" t="s">
        <v>17</v>
      </c>
      <c r="L8894">
        <v>2023</v>
      </c>
      <c r="M8894" t="s">
        <v>18</v>
      </c>
    </row>
    <row r="8895" spans="1:13" x14ac:dyDescent="0.25">
      <c r="A8895" s="1">
        <v>45075</v>
      </c>
      <c r="B8895" s="2">
        <v>0.98055555555555551</v>
      </c>
      <c r="C8895" t="s">
        <v>13</v>
      </c>
      <c r="D8895" t="s">
        <v>117</v>
      </c>
      <c r="E8895">
        <v>7</v>
      </c>
      <c r="F8895">
        <v>14</v>
      </c>
      <c r="G8895" t="s">
        <v>15</v>
      </c>
      <c r="H8895" t="s">
        <v>224</v>
      </c>
      <c r="I8895">
        <v>3007</v>
      </c>
      <c r="J8895" t="s">
        <v>61</v>
      </c>
      <c r="K8895" t="s">
        <v>17</v>
      </c>
      <c r="L8895">
        <v>2023</v>
      </c>
      <c r="M8895" t="s">
        <v>18</v>
      </c>
    </row>
    <row r="8896" spans="1:13" x14ac:dyDescent="0.25">
      <c r="A8896" s="1">
        <v>45075</v>
      </c>
      <c r="B8896" s="2">
        <v>0.72638888888888886</v>
      </c>
      <c r="C8896" t="s">
        <v>13</v>
      </c>
      <c r="D8896" t="s">
        <v>71</v>
      </c>
      <c r="E8896">
        <v>3</v>
      </c>
      <c r="F8896">
        <v>6</v>
      </c>
      <c r="G8896" t="s">
        <v>32</v>
      </c>
      <c r="H8896" t="s">
        <v>223</v>
      </c>
      <c r="I8896">
        <v>5086</v>
      </c>
      <c r="J8896" t="s">
        <v>16</v>
      </c>
      <c r="K8896" t="s">
        <v>17</v>
      </c>
      <c r="L8896">
        <v>2023</v>
      </c>
      <c r="M8896" t="s">
        <v>18</v>
      </c>
    </row>
    <row r="8897" spans="1:13" x14ac:dyDescent="0.25">
      <c r="A8897" s="1">
        <v>45075</v>
      </c>
      <c r="B8897" s="2">
        <v>0.78055555555555556</v>
      </c>
      <c r="C8897" t="s">
        <v>13</v>
      </c>
      <c r="D8897" t="s">
        <v>49</v>
      </c>
      <c r="E8897">
        <v>0</v>
      </c>
      <c r="F8897">
        <v>0</v>
      </c>
      <c r="G8897" t="s">
        <v>15</v>
      </c>
      <c r="H8897" t="s">
        <v>221</v>
      </c>
      <c r="I8897">
        <v>6101</v>
      </c>
      <c r="J8897" t="s">
        <v>16</v>
      </c>
      <c r="K8897" t="s">
        <v>17</v>
      </c>
      <c r="L8897">
        <v>2023</v>
      </c>
      <c r="M8897" t="s">
        <v>18</v>
      </c>
    </row>
    <row r="8898" spans="1:13" x14ac:dyDescent="0.25">
      <c r="A8898" s="1">
        <v>45075</v>
      </c>
      <c r="B8898" s="2">
        <v>0.81319444444444444</v>
      </c>
      <c r="C8898" t="s">
        <v>13</v>
      </c>
      <c r="D8898" t="s">
        <v>48</v>
      </c>
      <c r="E8898">
        <v>8</v>
      </c>
      <c r="F8898">
        <v>11</v>
      </c>
      <c r="G8898" t="s">
        <v>15</v>
      </c>
      <c r="H8898" t="s">
        <v>221</v>
      </c>
      <c r="I8898">
        <v>5976</v>
      </c>
      <c r="J8898" t="s">
        <v>16</v>
      </c>
      <c r="K8898" t="s">
        <v>17</v>
      </c>
      <c r="L8898">
        <v>2023</v>
      </c>
      <c r="M8898" t="s">
        <v>18</v>
      </c>
    </row>
    <row r="8899" spans="1:13" x14ac:dyDescent="0.25">
      <c r="A8899" s="1">
        <v>45075</v>
      </c>
      <c r="B8899" s="2">
        <v>0.90486111111111112</v>
      </c>
      <c r="C8899" t="s">
        <v>13</v>
      </c>
      <c r="D8899" t="s">
        <v>156</v>
      </c>
      <c r="E8899">
        <v>0</v>
      </c>
      <c r="F8899">
        <v>0</v>
      </c>
      <c r="G8899" t="s">
        <v>15</v>
      </c>
      <c r="H8899" t="s">
        <v>221</v>
      </c>
      <c r="I8899">
        <v>5501</v>
      </c>
      <c r="J8899" t="s">
        <v>16</v>
      </c>
      <c r="K8899" t="s">
        <v>17</v>
      </c>
      <c r="L8899">
        <v>2023</v>
      </c>
      <c r="M8899" t="s">
        <v>18</v>
      </c>
    </row>
    <row r="8900" spans="1:13" x14ac:dyDescent="0.25">
      <c r="A8900" s="1">
        <v>45075</v>
      </c>
      <c r="B8900" s="2">
        <v>0.92152777777777772</v>
      </c>
      <c r="C8900" t="s">
        <v>13</v>
      </c>
      <c r="D8900" t="s">
        <v>94</v>
      </c>
      <c r="E8900">
        <v>0</v>
      </c>
      <c r="F8900">
        <v>0</v>
      </c>
      <c r="G8900" t="s">
        <v>15</v>
      </c>
      <c r="H8900" t="s">
        <v>221</v>
      </c>
      <c r="I8900">
        <v>5626</v>
      </c>
      <c r="J8900" t="s">
        <v>100</v>
      </c>
      <c r="K8900" t="s">
        <v>101</v>
      </c>
      <c r="L8900">
        <v>2023</v>
      </c>
      <c r="M8900" t="s">
        <v>18</v>
      </c>
    </row>
    <row r="8901" spans="1:13" x14ac:dyDescent="0.25">
      <c r="A8901" s="1">
        <v>45075</v>
      </c>
      <c r="B8901" s="2">
        <v>0.94374999999999998</v>
      </c>
      <c r="C8901" t="s">
        <v>13</v>
      </c>
      <c r="D8901" t="s">
        <v>88</v>
      </c>
      <c r="E8901">
        <v>0</v>
      </c>
      <c r="F8901">
        <v>0</v>
      </c>
      <c r="G8901" t="s">
        <v>15</v>
      </c>
      <c r="H8901" t="s">
        <v>221</v>
      </c>
      <c r="I8901">
        <v>5866</v>
      </c>
      <c r="J8901" t="s">
        <v>16</v>
      </c>
      <c r="K8901" t="s">
        <v>17</v>
      </c>
      <c r="L8901">
        <v>2023</v>
      </c>
      <c r="M8901" t="s">
        <v>18</v>
      </c>
    </row>
    <row r="8902" spans="1:13" x14ac:dyDescent="0.25">
      <c r="A8902" s="1">
        <v>45076</v>
      </c>
      <c r="B8902" s="2">
        <v>0.2902777777777778</v>
      </c>
      <c r="C8902" t="s">
        <v>21</v>
      </c>
      <c r="D8902" t="s">
        <v>79</v>
      </c>
      <c r="E8902">
        <v>0</v>
      </c>
      <c r="F8902">
        <v>0</v>
      </c>
      <c r="G8902" t="s">
        <v>23</v>
      </c>
      <c r="H8902" t="s">
        <v>221</v>
      </c>
      <c r="I8902">
        <v>5976</v>
      </c>
      <c r="J8902" t="s">
        <v>16</v>
      </c>
      <c r="K8902" t="s">
        <v>17</v>
      </c>
      <c r="L8902">
        <v>2023</v>
      </c>
      <c r="M8902" t="s">
        <v>18</v>
      </c>
    </row>
    <row r="8903" spans="1:13" x14ac:dyDescent="0.25">
      <c r="A8903" s="1">
        <v>45076</v>
      </c>
      <c r="B8903" s="2">
        <v>0.60069444444444442</v>
      </c>
      <c r="C8903" t="s">
        <v>21</v>
      </c>
      <c r="D8903" t="s">
        <v>62</v>
      </c>
      <c r="E8903">
        <v>3</v>
      </c>
      <c r="F8903">
        <v>7</v>
      </c>
      <c r="G8903" t="s">
        <v>20</v>
      </c>
      <c r="H8903" t="s">
        <v>223</v>
      </c>
      <c r="I8903">
        <v>5240</v>
      </c>
      <c r="J8903" t="s">
        <v>16</v>
      </c>
      <c r="K8903" t="s">
        <v>17</v>
      </c>
      <c r="L8903">
        <v>2023</v>
      </c>
      <c r="M8903" t="s">
        <v>18</v>
      </c>
    </row>
    <row r="8904" spans="1:13" x14ac:dyDescent="0.25">
      <c r="A8904" s="1">
        <v>45076</v>
      </c>
      <c r="B8904" s="2">
        <v>0.72222222222222221</v>
      </c>
      <c r="C8904" t="s">
        <v>21</v>
      </c>
      <c r="D8904" t="s">
        <v>82</v>
      </c>
      <c r="E8904">
        <v>0</v>
      </c>
      <c r="F8904">
        <v>0</v>
      </c>
      <c r="G8904" t="s">
        <v>32</v>
      </c>
      <c r="H8904" t="s">
        <v>223</v>
      </c>
      <c r="I8904">
        <v>5239</v>
      </c>
      <c r="J8904" t="s">
        <v>16</v>
      </c>
      <c r="K8904" t="s">
        <v>17</v>
      </c>
      <c r="L8904">
        <v>2023</v>
      </c>
      <c r="M8904" t="s">
        <v>18</v>
      </c>
    </row>
    <row r="8905" spans="1:13" x14ac:dyDescent="0.25">
      <c r="A8905" s="1">
        <v>45076</v>
      </c>
      <c r="B8905" s="2">
        <v>0.85972222222222228</v>
      </c>
      <c r="C8905" t="s">
        <v>21</v>
      </c>
      <c r="D8905" t="s">
        <v>85</v>
      </c>
      <c r="E8905">
        <v>4</v>
      </c>
      <c r="F8905">
        <v>8</v>
      </c>
      <c r="G8905" t="s">
        <v>15</v>
      </c>
      <c r="H8905" t="s">
        <v>221</v>
      </c>
      <c r="I8905">
        <v>5811</v>
      </c>
      <c r="J8905" t="s">
        <v>16</v>
      </c>
      <c r="K8905" t="s">
        <v>17</v>
      </c>
      <c r="L8905">
        <v>2023</v>
      </c>
      <c r="M8905" t="s">
        <v>18</v>
      </c>
    </row>
    <row r="8906" spans="1:13" x14ac:dyDescent="0.25">
      <c r="A8906" s="1">
        <v>45076</v>
      </c>
      <c r="B8906" s="2">
        <v>0.88124999999999998</v>
      </c>
      <c r="C8906" t="s">
        <v>21</v>
      </c>
      <c r="D8906" t="s">
        <v>94</v>
      </c>
      <c r="E8906">
        <v>4</v>
      </c>
      <c r="F8906">
        <v>9</v>
      </c>
      <c r="G8906" t="s">
        <v>23</v>
      </c>
      <c r="H8906" t="s">
        <v>221</v>
      </c>
      <c r="I8906">
        <v>5991</v>
      </c>
      <c r="J8906" t="s">
        <v>16</v>
      </c>
      <c r="K8906" t="s">
        <v>17</v>
      </c>
      <c r="L8906">
        <v>2023</v>
      </c>
      <c r="M8906" t="s">
        <v>18</v>
      </c>
    </row>
    <row r="8907" spans="1:13" x14ac:dyDescent="0.25">
      <c r="A8907" s="1">
        <v>45076</v>
      </c>
      <c r="B8907" s="2">
        <v>0.93541666666666667</v>
      </c>
      <c r="C8907" t="s">
        <v>21</v>
      </c>
      <c r="D8907" t="s">
        <v>26</v>
      </c>
      <c r="E8907">
        <v>4</v>
      </c>
      <c r="F8907">
        <v>12</v>
      </c>
      <c r="G8907" t="s">
        <v>32</v>
      </c>
      <c r="H8907" t="s">
        <v>223</v>
      </c>
      <c r="I8907">
        <v>5220</v>
      </c>
      <c r="J8907" t="s">
        <v>16</v>
      </c>
      <c r="K8907" t="s">
        <v>17</v>
      </c>
      <c r="L8907">
        <v>2023</v>
      </c>
      <c r="M8907" t="s">
        <v>18</v>
      </c>
    </row>
    <row r="8908" spans="1:13" x14ac:dyDescent="0.25">
      <c r="A8908" s="1">
        <v>45076</v>
      </c>
      <c r="B8908" s="2">
        <v>2.1527777777777778E-2</v>
      </c>
      <c r="C8908" t="s">
        <v>21</v>
      </c>
      <c r="D8908" t="s">
        <v>67</v>
      </c>
      <c r="E8908">
        <v>3</v>
      </c>
      <c r="F8908">
        <v>10</v>
      </c>
      <c r="G8908" t="s">
        <v>15</v>
      </c>
      <c r="H8908" t="s">
        <v>221</v>
      </c>
      <c r="I8908">
        <v>5626</v>
      </c>
      <c r="J8908" t="s">
        <v>16</v>
      </c>
      <c r="K8908" t="s">
        <v>17</v>
      </c>
      <c r="L8908">
        <v>2023</v>
      </c>
      <c r="M8908" t="s">
        <v>18</v>
      </c>
    </row>
    <row r="8909" spans="1:13" x14ac:dyDescent="0.25">
      <c r="A8909" s="1">
        <v>45076</v>
      </c>
      <c r="B8909" s="2">
        <v>6.5972222222222224E-2</v>
      </c>
      <c r="C8909" t="s">
        <v>21</v>
      </c>
      <c r="D8909" t="s">
        <v>52</v>
      </c>
      <c r="E8909">
        <v>5</v>
      </c>
      <c r="F8909">
        <v>12</v>
      </c>
      <c r="G8909" t="s">
        <v>15</v>
      </c>
      <c r="H8909" t="s">
        <v>221</v>
      </c>
      <c r="I8909">
        <v>5476</v>
      </c>
      <c r="J8909" t="s">
        <v>16</v>
      </c>
      <c r="K8909" t="s">
        <v>17</v>
      </c>
      <c r="L8909">
        <v>2023</v>
      </c>
      <c r="M8909" t="s">
        <v>18</v>
      </c>
    </row>
    <row r="8910" spans="1:13" x14ac:dyDescent="0.25">
      <c r="A8910" s="1">
        <v>45077</v>
      </c>
      <c r="B8910" s="2">
        <v>0.76527777777777772</v>
      </c>
      <c r="C8910" t="s">
        <v>25</v>
      </c>
      <c r="D8910" t="s">
        <v>69</v>
      </c>
      <c r="E8910">
        <v>0</v>
      </c>
      <c r="F8910">
        <v>0</v>
      </c>
      <c r="G8910" t="s">
        <v>20</v>
      </c>
      <c r="H8910" t="s">
        <v>223</v>
      </c>
      <c r="I8910">
        <v>5204</v>
      </c>
      <c r="J8910" t="s">
        <v>38</v>
      </c>
      <c r="K8910" t="s">
        <v>39</v>
      </c>
      <c r="L8910">
        <v>2023</v>
      </c>
      <c r="M8910" t="s">
        <v>18</v>
      </c>
    </row>
    <row r="8911" spans="1:13" x14ac:dyDescent="0.25">
      <c r="A8911" s="1">
        <v>45077</v>
      </c>
      <c r="B8911" s="2">
        <v>0.88888888888888884</v>
      </c>
      <c r="C8911" t="s">
        <v>25</v>
      </c>
      <c r="D8911" t="s">
        <v>82</v>
      </c>
      <c r="E8911">
        <v>0</v>
      </c>
      <c r="F8911">
        <v>0</v>
      </c>
      <c r="G8911" t="s">
        <v>32</v>
      </c>
      <c r="H8911" t="s">
        <v>223</v>
      </c>
      <c r="I8911">
        <v>5348</v>
      </c>
      <c r="J8911" t="s">
        <v>16</v>
      </c>
      <c r="K8911" t="s">
        <v>17</v>
      </c>
      <c r="L8911">
        <v>2023</v>
      </c>
      <c r="M8911" t="s">
        <v>18</v>
      </c>
    </row>
    <row r="8912" spans="1:13" x14ac:dyDescent="0.25">
      <c r="A8912" s="1">
        <v>45077</v>
      </c>
      <c r="B8912" s="2">
        <v>0.91736111111111107</v>
      </c>
      <c r="C8912" t="s">
        <v>25</v>
      </c>
      <c r="D8912" t="s">
        <v>27</v>
      </c>
      <c r="E8912">
        <v>0</v>
      </c>
      <c r="F8912">
        <v>0</v>
      </c>
      <c r="G8912" t="s">
        <v>15</v>
      </c>
      <c r="H8912" t="s">
        <v>221</v>
      </c>
      <c r="I8912">
        <v>5471</v>
      </c>
      <c r="J8912" t="s">
        <v>16</v>
      </c>
      <c r="K8912" t="s">
        <v>17</v>
      </c>
      <c r="L8912">
        <v>2023</v>
      </c>
      <c r="M8912" t="s">
        <v>18</v>
      </c>
    </row>
    <row r="8913" spans="1:13" x14ac:dyDescent="0.25">
      <c r="A8913" s="1">
        <v>45077</v>
      </c>
      <c r="B8913" s="2">
        <v>4.3055555555555555E-2</v>
      </c>
      <c r="C8913" t="s">
        <v>25</v>
      </c>
      <c r="D8913" t="s">
        <v>95</v>
      </c>
      <c r="E8913">
        <v>0</v>
      </c>
      <c r="F8913">
        <v>0</v>
      </c>
      <c r="G8913" t="s">
        <v>23</v>
      </c>
      <c r="H8913" t="s">
        <v>221</v>
      </c>
      <c r="I8913">
        <v>5881</v>
      </c>
      <c r="J8913" t="s">
        <v>16</v>
      </c>
      <c r="K8913" t="s">
        <v>17</v>
      </c>
      <c r="L8913">
        <v>2023</v>
      </c>
      <c r="M8913" t="s">
        <v>18</v>
      </c>
    </row>
    <row r="8914" spans="1:13" x14ac:dyDescent="0.25">
      <c r="A8914" s="1">
        <v>45078</v>
      </c>
      <c r="B8914" s="2">
        <v>0.3576388888888889</v>
      </c>
      <c r="C8914" t="s">
        <v>33</v>
      </c>
      <c r="D8914" t="s">
        <v>59</v>
      </c>
      <c r="E8914">
        <v>0</v>
      </c>
      <c r="F8914">
        <v>0</v>
      </c>
      <c r="G8914" t="s">
        <v>32</v>
      </c>
      <c r="H8914" t="s">
        <v>223</v>
      </c>
      <c r="I8914">
        <v>5206</v>
      </c>
      <c r="J8914" t="s">
        <v>55</v>
      </c>
      <c r="K8914" t="s">
        <v>56</v>
      </c>
      <c r="L8914">
        <v>2023</v>
      </c>
      <c r="M8914" t="s">
        <v>18</v>
      </c>
    </row>
    <row r="8915" spans="1:13" x14ac:dyDescent="0.25">
      <c r="A8915" s="1">
        <v>45078</v>
      </c>
      <c r="B8915" s="2">
        <v>0.54097222222222219</v>
      </c>
      <c r="C8915" t="s">
        <v>33</v>
      </c>
      <c r="D8915" t="s">
        <v>70</v>
      </c>
      <c r="E8915">
        <v>4</v>
      </c>
      <c r="F8915">
        <v>8</v>
      </c>
      <c r="G8915" t="s">
        <v>32</v>
      </c>
      <c r="H8915" t="s">
        <v>223</v>
      </c>
      <c r="I8915">
        <v>5045</v>
      </c>
      <c r="J8915" t="s">
        <v>16</v>
      </c>
      <c r="K8915" t="s">
        <v>17</v>
      </c>
      <c r="L8915">
        <v>2023</v>
      </c>
      <c r="M8915" t="s">
        <v>18</v>
      </c>
    </row>
    <row r="8916" spans="1:13" x14ac:dyDescent="0.25">
      <c r="A8916" s="1">
        <v>45078</v>
      </c>
      <c r="B8916" s="2">
        <v>0.71875</v>
      </c>
      <c r="C8916" t="s">
        <v>33</v>
      </c>
      <c r="D8916" t="s">
        <v>84</v>
      </c>
      <c r="E8916">
        <v>4</v>
      </c>
      <c r="F8916">
        <v>7</v>
      </c>
      <c r="G8916" t="s">
        <v>15</v>
      </c>
      <c r="H8916" t="s">
        <v>221</v>
      </c>
      <c r="I8916">
        <v>6101</v>
      </c>
      <c r="J8916" t="s">
        <v>16</v>
      </c>
      <c r="K8916" t="s">
        <v>17</v>
      </c>
      <c r="L8916">
        <v>2023</v>
      </c>
      <c r="M8916" t="s">
        <v>18</v>
      </c>
    </row>
    <row r="8917" spans="1:13" x14ac:dyDescent="0.25">
      <c r="A8917" s="1">
        <v>45078</v>
      </c>
      <c r="B8917" s="2">
        <v>0.86805555555555558</v>
      </c>
      <c r="C8917" t="s">
        <v>33</v>
      </c>
      <c r="D8917" t="s">
        <v>71</v>
      </c>
      <c r="E8917">
        <v>20</v>
      </c>
      <c r="F8917">
        <v>25</v>
      </c>
      <c r="G8917" t="s">
        <v>20</v>
      </c>
      <c r="H8917" t="s">
        <v>223</v>
      </c>
      <c r="I8917">
        <v>5172</v>
      </c>
      <c r="J8917" t="s">
        <v>16</v>
      </c>
      <c r="K8917" t="s">
        <v>17</v>
      </c>
      <c r="L8917">
        <v>2023</v>
      </c>
      <c r="M8917" t="s">
        <v>18</v>
      </c>
    </row>
    <row r="8918" spans="1:13" x14ac:dyDescent="0.25">
      <c r="A8918" s="1">
        <v>45078</v>
      </c>
      <c r="B8918" s="2">
        <v>0.88124999999999998</v>
      </c>
      <c r="C8918" t="s">
        <v>33</v>
      </c>
      <c r="D8918" t="s">
        <v>63</v>
      </c>
      <c r="E8918">
        <v>0</v>
      </c>
      <c r="F8918">
        <v>0</v>
      </c>
      <c r="G8918" t="s">
        <v>15</v>
      </c>
      <c r="H8918" t="s">
        <v>221</v>
      </c>
      <c r="I8918">
        <v>5456</v>
      </c>
      <c r="J8918" t="s">
        <v>16</v>
      </c>
      <c r="K8918" t="s">
        <v>17</v>
      </c>
      <c r="L8918">
        <v>2023</v>
      </c>
      <c r="M8918" t="s">
        <v>18</v>
      </c>
    </row>
    <row r="8919" spans="1:13" x14ac:dyDescent="0.25">
      <c r="A8919" s="1">
        <v>45078</v>
      </c>
      <c r="B8919" s="2">
        <v>0.99861111111111112</v>
      </c>
      <c r="C8919" t="s">
        <v>33</v>
      </c>
      <c r="D8919" t="s">
        <v>77</v>
      </c>
      <c r="E8919">
        <v>7</v>
      </c>
      <c r="F8919">
        <v>14</v>
      </c>
      <c r="G8919" t="s">
        <v>23</v>
      </c>
      <c r="H8919" t="s">
        <v>221</v>
      </c>
      <c r="I8919">
        <v>5521</v>
      </c>
      <c r="J8919" t="s">
        <v>16</v>
      </c>
      <c r="K8919" t="s">
        <v>17</v>
      </c>
      <c r="L8919">
        <v>2023</v>
      </c>
      <c r="M8919" t="s">
        <v>18</v>
      </c>
    </row>
    <row r="8920" spans="1:13" x14ac:dyDescent="0.25">
      <c r="A8920" s="1">
        <v>45078</v>
      </c>
      <c r="B8920" s="2">
        <v>6.1805555555555558E-2</v>
      </c>
      <c r="C8920" t="s">
        <v>33</v>
      </c>
      <c r="D8920" t="s">
        <v>118</v>
      </c>
      <c r="E8920">
        <v>0</v>
      </c>
      <c r="F8920">
        <v>0</v>
      </c>
      <c r="G8920" t="s">
        <v>15</v>
      </c>
      <c r="H8920" t="s">
        <v>221</v>
      </c>
      <c r="I8920">
        <v>5982</v>
      </c>
      <c r="J8920" t="s">
        <v>100</v>
      </c>
      <c r="K8920" t="s">
        <v>101</v>
      </c>
      <c r="L8920">
        <v>2023</v>
      </c>
      <c r="M8920" t="s">
        <v>18</v>
      </c>
    </row>
    <row r="8921" spans="1:13" x14ac:dyDescent="0.25">
      <c r="A8921" s="1">
        <v>45079</v>
      </c>
      <c r="B8921" s="2">
        <v>0.84236111111111112</v>
      </c>
      <c r="C8921" t="s">
        <v>40</v>
      </c>
      <c r="D8921" t="s">
        <v>60</v>
      </c>
      <c r="E8921">
        <v>38</v>
      </c>
      <c r="F8921">
        <v>43</v>
      </c>
      <c r="G8921" t="s">
        <v>15</v>
      </c>
      <c r="H8921" t="s">
        <v>224</v>
      </c>
      <c r="I8921">
        <v>3025</v>
      </c>
      <c r="J8921" t="s">
        <v>107</v>
      </c>
      <c r="K8921" t="s">
        <v>56</v>
      </c>
      <c r="L8921">
        <v>2023</v>
      </c>
      <c r="M8921" t="s">
        <v>18</v>
      </c>
    </row>
    <row r="8922" spans="1:13" x14ac:dyDescent="0.25">
      <c r="A8922" s="1">
        <v>45079</v>
      </c>
      <c r="B8922" s="2">
        <v>0.31458333333333333</v>
      </c>
      <c r="C8922" t="s">
        <v>40</v>
      </c>
      <c r="D8922" t="s">
        <v>87</v>
      </c>
      <c r="E8922">
        <v>5</v>
      </c>
      <c r="F8922">
        <v>8</v>
      </c>
      <c r="G8922" t="s">
        <v>23</v>
      </c>
      <c r="H8922" t="s">
        <v>221</v>
      </c>
      <c r="I8922">
        <v>5691</v>
      </c>
      <c r="J8922" t="s">
        <v>16</v>
      </c>
      <c r="K8922" t="s">
        <v>17</v>
      </c>
      <c r="L8922">
        <v>2023</v>
      </c>
      <c r="M8922" t="s">
        <v>18</v>
      </c>
    </row>
    <row r="8923" spans="1:13" x14ac:dyDescent="0.25">
      <c r="A8923" s="1">
        <v>45079</v>
      </c>
      <c r="B8923" s="2">
        <v>0.34444444444444444</v>
      </c>
      <c r="C8923" t="s">
        <v>40</v>
      </c>
      <c r="D8923" t="s">
        <v>65</v>
      </c>
      <c r="E8923">
        <v>3</v>
      </c>
      <c r="F8923">
        <v>6</v>
      </c>
      <c r="G8923" t="s">
        <v>23</v>
      </c>
      <c r="H8923" t="s">
        <v>221</v>
      </c>
      <c r="I8923">
        <v>5906</v>
      </c>
      <c r="J8923" t="s">
        <v>16</v>
      </c>
      <c r="K8923" t="s">
        <v>17</v>
      </c>
      <c r="L8923">
        <v>2023</v>
      </c>
      <c r="M8923" t="s">
        <v>18</v>
      </c>
    </row>
    <row r="8924" spans="1:13" x14ac:dyDescent="0.25">
      <c r="A8924" s="1">
        <v>45079</v>
      </c>
      <c r="B8924" s="2">
        <v>0.38958333333333334</v>
      </c>
      <c r="C8924" t="s">
        <v>40</v>
      </c>
      <c r="D8924" t="s">
        <v>65</v>
      </c>
      <c r="E8924">
        <v>0</v>
      </c>
      <c r="F8924">
        <v>0</v>
      </c>
      <c r="G8924" t="s">
        <v>23</v>
      </c>
      <c r="H8924" t="s">
        <v>221</v>
      </c>
      <c r="I8924">
        <v>6051</v>
      </c>
      <c r="J8924" t="s">
        <v>16</v>
      </c>
      <c r="K8924" t="s">
        <v>17</v>
      </c>
      <c r="L8924">
        <v>2023</v>
      </c>
      <c r="M8924" t="s">
        <v>18</v>
      </c>
    </row>
    <row r="8925" spans="1:13" x14ac:dyDescent="0.25">
      <c r="A8925" s="1">
        <v>45079</v>
      </c>
      <c r="B8925" s="2">
        <v>0.39930555555555558</v>
      </c>
      <c r="C8925" t="s">
        <v>40</v>
      </c>
      <c r="D8925" t="s">
        <v>71</v>
      </c>
      <c r="E8925">
        <v>0</v>
      </c>
      <c r="F8925">
        <v>0</v>
      </c>
      <c r="G8925" t="s">
        <v>32</v>
      </c>
      <c r="H8925" t="s">
        <v>223</v>
      </c>
      <c r="I8925">
        <v>5101</v>
      </c>
      <c r="J8925" t="s">
        <v>16</v>
      </c>
      <c r="K8925" t="s">
        <v>17</v>
      </c>
      <c r="L8925">
        <v>2023</v>
      </c>
      <c r="M8925" t="s">
        <v>18</v>
      </c>
    </row>
    <row r="8926" spans="1:13" x14ac:dyDescent="0.25">
      <c r="A8926" s="1">
        <v>45079</v>
      </c>
      <c r="B8926" s="2">
        <v>0.65625</v>
      </c>
      <c r="C8926" t="s">
        <v>40</v>
      </c>
      <c r="D8926" t="s">
        <v>103</v>
      </c>
      <c r="E8926">
        <v>7</v>
      </c>
      <c r="F8926">
        <v>10</v>
      </c>
      <c r="G8926" t="s">
        <v>15</v>
      </c>
      <c r="H8926" t="s">
        <v>221</v>
      </c>
      <c r="I8926">
        <v>5716</v>
      </c>
      <c r="J8926" t="s">
        <v>16</v>
      </c>
      <c r="K8926" t="s">
        <v>17</v>
      </c>
      <c r="L8926">
        <v>2023</v>
      </c>
      <c r="M8926" t="s">
        <v>18</v>
      </c>
    </row>
    <row r="8927" spans="1:13" x14ac:dyDescent="0.25">
      <c r="A8927" s="1">
        <v>45079</v>
      </c>
      <c r="B8927" s="2">
        <v>0.68958333333333333</v>
      </c>
      <c r="C8927" t="s">
        <v>40</v>
      </c>
      <c r="D8927" t="s">
        <v>71</v>
      </c>
      <c r="E8927">
        <v>0</v>
      </c>
      <c r="F8927">
        <v>0</v>
      </c>
      <c r="G8927" t="s">
        <v>20</v>
      </c>
      <c r="H8927" t="s">
        <v>223</v>
      </c>
      <c r="I8927">
        <v>5243</v>
      </c>
      <c r="J8927" t="s">
        <v>38</v>
      </c>
      <c r="K8927" t="s">
        <v>39</v>
      </c>
      <c r="L8927">
        <v>2023</v>
      </c>
      <c r="M8927" t="s">
        <v>18</v>
      </c>
    </row>
    <row r="8928" spans="1:13" x14ac:dyDescent="0.25">
      <c r="A8928" s="1">
        <v>45079</v>
      </c>
      <c r="B8928" s="2">
        <v>0.84375</v>
      </c>
      <c r="C8928" t="s">
        <v>40</v>
      </c>
      <c r="D8928" t="s">
        <v>86</v>
      </c>
      <c r="E8928">
        <v>38</v>
      </c>
      <c r="F8928">
        <v>42</v>
      </c>
      <c r="G8928" t="s">
        <v>32</v>
      </c>
      <c r="H8928" t="s">
        <v>223</v>
      </c>
      <c r="I8928">
        <v>5022</v>
      </c>
      <c r="J8928" t="s">
        <v>55</v>
      </c>
      <c r="K8928" t="s">
        <v>56</v>
      </c>
      <c r="L8928">
        <v>2023</v>
      </c>
      <c r="M8928" t="s">
        <v>18</v>
      </c>
    </row>
    <row r="8929" spans="1:13" x14ac:dyDescent="0.25">
      <c r="A8929" s="1">
        <v>45079</v>
      </c>
      <c r="B8929" s="2">
        <v>5.2083333333333336E-2</v>
      </c>
      <c r="C8929" t="s">
        <v>40</v>
      </c>
      <c r="D8929" t="s">
        <v>19</v>
      </c>
      <c r="E8929">
        <v>0</v>
      </c>
      <c r="F8929">
        <v>0</v>
      </c>
      <c r="G8929" t="s">
        <v>20</v>
      </c>
      <c r="H8929" t="s">
        <v>223</v>
      </c>
      <c r="I8929">
        <v>5228</v>
      </c>
      <c r="J8929" t="s">
        <v>55</v>
      </c>
      <c r="K8929" t="s">
        <v>56</v>
      </c>
      <c r="L8929">
        <v>2023</v>
      </c>
      <c r="M8929" t="s">
        <v>18</v>
      </c>
    </row>
    <row r="8930" spans="1:13" x14ac:dyDescent="0.25">
      <c r="A8930" s="1">
        <v>45080</v>
      </c>
      <c r="B8930" s="2">
        <v>0.10347222222222222</v>
      </c>
      <c r="C8930" t="s">
        <v>50</v>
      </c>
      <c r="D8930" t="s">
        <v>47</v>
      </c>
      <c r="E8930">
        <v>0</v>
      </c>
      <c r="F8930">
        <v>0</v>
      </c>
      <c r="G8930" t="s">
        <v>23</v>
      </c>
      <c r="H8930" t="s">
        <v>221</v>
      </c>
      <c r="I8930">
        <v>5401</v>
      </c>
      <c r="J8930" t="s">
        <v>38</v>
      </c>
      <c r="K8930" t="s">
        <v>39</v>
      </c>
      <c r="L8930">
        <v>2023</v>
      </c>
      <c r="M8930" t="s">
        <v>18</v>
      </c>
    </row>
    <row r="8931" spans="1:13" x14ac:dyDescent="0.25">
      <c r="A8931" s="1">
        <v>45080</v>
      </c>
      <c r="B8931" s="2">
        <v>0.94027777777777777</v>
      </c>
      <c r="C8931" t="s">
        <v>50</v>
      </c>
      <c r="D8931" t="s">
        <v>36</v>
      </c>
      <c r="E8931">
        <v>4</v>
      </c>
      <c r="F8931">
        <v>11</v>
      </c>
      <c r="G8931" t="s">
        <v>15</v>
      </c>
      <c r="H8931" t="s">
        <v>221</v>
      </c>
      <c r="I8931">
        <v>5946</v>
      </c>
      <c r="J8931" t="s">
        <v>16</v>
      </c>
      <c r="K8931" t="s">
        <v>17</v>
      </c>
      <c r="L8931">
        <v>2023</v>
      </c>
      <c r="M8931" t="s">
        <v>18</v>
      </c>
    </row>
    <row r="8932" spans="1:13" x14ac:dyDescent="0.25">
      <c r="A8932" s="1">
        <v>45080</v>
      </c>
      <c r="B8932" s="2">
        <v>6.9444444444444447E-4</v>
      </c>
      <c r="C8932" t="s">
        <v>50</v>
      </c>
      <c r="D8932" t="s">
        <v>51</v>
      </c>
      <c r="E8932">
        <v>10</v>
      </c>
      <c r="F8932">
        <v>16</v>
      </c>
      <c r="G8932" t="s">
        <v>20</v>
      </c>
      <c r="H8932" t="s">
        <v>223</v>
      </c>
      <c r="I8932">
        <v>5121</v>
      </c>
      <c r="J8932" t="s">
        <v>16</v>
      </c>
      <c r="K8932" t="s">
        <v>17</v>
      </c>
      <c r="L8932">
        <v>2023</v>
      </c>
      <c r="M8932" t="s">
        <v>18</v>
      </c>
    </row>
    <row r="8933" spans="1:13" x14ac:dyDescent="0.25">
      <c r="A8933" s="1">
        <v>45080</v>
      </c>
      <c r="B8933" s="2">
        <v>0.42986111111111114</v>
      </c>
      <c r="C8933" t="s">
        <v>50</v>
      </c>
      <c r="D8933" t="s">
        <v>127</v>
      </c>
      <c r="E8933">
        <v>4</v>
      </c>
      <c r="F8933">
        <v>11</v>
      </c>
      <c r="G8933" t="s">
        <v>32</v>
      </c>
      <c r="H8933" t="s">
        <v>222</v>
      </c>
      <c r="I8933">
        <v>6191</v>
      </c>
      <c r="J8933" t="s">
        <v>16</v>
      </c>
      <c r="K8933" t="s">
        <v>17</v>
      </c>
      <c r="L8933">
        <v>2023</v>
      </c>
      <c r="M8933" t="s">
        <v>18</v>
      </c>
    </row>
    <row r="8934" spans="1:13" x14ac:dyDescent="0.25">
      <c r="A8934" s="1">
        <v>45081</v>
      </c>
      <c r="B8934" s="2">
        <v>0.81111111111111112</v>
      </c>
      <c r="C8934" t="s">
        <v>53</v>
      </c>
      <c r="D8934" t="s">
        <v>79</v>
      </c>
      <c r="E8934">
        <v>4</v>
      </c>
      <c r="F8934">
        <v>11</v>
      </c>
      <c r="G8934" t="s">
        <v>23</v>
      </c>
      <c r="H8934" t="s">
        <v>221</v>
      </c>
      <c r="I8934">
        <v>6081</v>
      </c>
      <c r="J8934" t="s">
        <v>16</v>
      </c>
      <c r="K8934" t="s">
        <v>17</v>
      </c>
      <c r="L8934">
        <v>2023</v>
      </c>
      <c r="M8934" t="s">
        <v>18</v>
      </c>
    </row>
    <row r="8935" spans="1:13" x14ac:dyDescent="0.25">
      <c r="A8935" s="1">
        <v>45081</v>
      </c>
      <c r="B8935" s="2">
        <v>0.91736111111111107</v>
      </c>
      <c r="C8935" t="s">
        <v>53</v>
      </c>
      <c r="D8935" t="s">
        <v>42</v>
      </c>
      <c r="E8935">
        <v>3</v>
      </c>
      <c r="F8935">
        <v>9</v>
      </c>
      <c r="G8935" t="s">
        <v>20</v>
      </c>
      <c r="H8935" t="s">
        <v>223</v>
      </c>
      <c r="I8935">
        <v>5172</v>
      </c>
      <c r="J8935" t="s">
        <v>16</v>
      </c>
      <c r="K8935" t="s">
        <v>17</v>
      </c>
      <c r="L8935">
        <v>2023</v>
      </c>
      <c r="M8935" t="s">
        <v>18</v>
      </c>
    </row>
    <row r="8936" spans="1:13" x14ac:dyDescent="0.25">
      <c r="A8936" s="1">
        <v>45081</v>
      </c>
      <c r="B8936" s="2">
        <v>0.92708333333333337</v>
      </c>
      <c r="C8936" t="s">
        <v>53</v>
      </c>
      <c r="D8936" t="s">
        <v>28</v>
      </c>
      <c r="E8936">
        <v>0</v>
      </c>
      <c r="F8936">
        <v>0</v>
      </c>
      <c r="G8936" t="s">
        <v>20</v>
      </c>
      <c r="H8936" t="s">
        <v>223</v>
      </c>
      <c r="I8936">
        <v>5114</v>
      </c>
      <c r="J8936" t="s">
        <v>55</v>
      </c>
      <c r="K8936" t="s">
        <v>56</v>
      </c>
      <c r="L8936">
        <v>2023</v>
      </c>
      <c r="M8936" t="s">
        <v>18</v>
      </c>
    </row>
    <row r="8937" spans="1:13" x14ac:dyDescent="0.25">
      <c r="A8937" s="1">
        <v>45082</v>
      </c>
      <c r="B8937" s="2">
        <v>0.36180555555555555</v>
      </c>
      <c r="C8937" t="s">
        <v>13</v>
      </c>
      <c r="D8937" t="s">
        <v>51</v>
      </c>
      <c r="E8937">
        <v>0</v>
      </c>
      <c r="F8937">
        <v>0</v>
      </c>
      <c r="G8937" t="s">
        <v>20</v>
      </c>
      <c r="H8937" t="s">
        <v>223</v>
      </c>
      <c r="I8937">
        <v>5222</v>
      </c>
      <c r="J8937" t="s">
        <v>16</v>
      </c>
      <c r="K8937" t="s">
        <v>17</v>
      </c>
      <c r="L8937">
        <v>2023</v>
      </c>
      <c r="M8937" t="s">
        <v>18</v>
      </c>
    </row>
    <row r="8938" spans="1:13" x14ac:dyDescent="0.25">
      <c r="A8938" s="1">
        <v>45082</v>
      </c>
      <c r="B8938" s="2">
        <v>0.48819444444444443</v>
      </c>
      <c r="C8938" t="s">
        <v>13</v>
      </c>
      <c r="D8938" t="s">
        <v>65</v>
      </c>
      <c r="E8938">
        <v>0</v>
      </c>
      <c r="F8938">
        <v>0</v>
      </c>
      <c r="G8938" t="s">
        <v>15</v>
      </c>
      <c r="H8938" t="s">
        <v>221</v>
      </c>
      <c r="I8938">
        <v>5656</v>
      </c>
      <c r="J8938" t="s">
        <v>16</v>
      </c>
      <c r="K8938" t="s">
        <v>17</v>
      </c>
      <c r="L8938">
        <v>2023</v>
      </c>
      <c r="M8938" t="s">
        <v>18</v>
      </c>
    </row>
    <row r="8939" spans="1:13" x14ac:dyDescent="0.25">
      <c r="A8939" s="1">
        <v>45082</v>
      </c>
      <c r="B8939" s="2">
        <v>0.50277777777777777</v>
      </c>
      <c r="C8939" t="s">
        <v>13</v>
      </c>
      <c r="D8939" t="s">
        <v>80</v>
      </c>
      <c r="E8939">
        <v>4</v>
      </c>
      <c r="F8939">
        <v>8</v>
      </c>
      <c r="G8939" t="s">
        <v>32</v>
      </c>
      <c r="H8939" t="s">
        <v>223</v>
      </c>
      <c r="I8939">
        <v>5336</v>
      </c>
      <c r="J8939" t="s">
        <v>55</v>
      </c>
      <c r="K8939" t="s">
        <v>56</v>
      </c>
      <c r="L8939">
        <v>2023</v>
      </c>
      <c r="M8939" t="s">
        <v>18</v>
      </c>
    </row>
    <row r="8940" spans="1:13" x14ac:dyDescent="0.25">
      <c r="A8940" s="1">
        <v>45082</v>
      </c>
      <c r="B8940" s="2">
        <v>0.63055555555555554</v>
      </c>
      <c r="C8940" t="s">
        <v>13</v>
      </c>
      <c r="D8940" t="s">
        <v>24</v>
      </c>
      <c r="E8940">
        <v>25</v>
      </c>
      <c r="F8940">
        <v>29</v>
      </c>
      <c r="G8940" t="s">
        <v>20</v>
      </c>
      <c r="H8940" t="s">
        <v>223</v>
      </c>
      <c r="I8940">
        <v>5299</v>
      </c>
      <c r="J8940" t="s">
        <v>16</v>
      </c>
      <c r="K8940" t="s">
        <v>17</v>
      </c>
      <c r="L8940">
        <v>2023</v>
      </c>
      <c r="M8940" t="s">
        <v>18</v>
      </c>
    </row>
    <row r="8941" spans="1:13" x14ac:dyDescent="0.25">
      <c r="A8941" s="1">
        <v>45082</v>
      </c>
      <c r="B8941" s="2">
        <v>0.67222222222222228</v>
      </c>
      <c r="C8941" t="s">
        <v>13</v>
      </c>
      <c r="D8941" t="s">
        <v>74</v>
      </c>
      <c r="E8941">
        <v>0</v>
      </c>
      <c r="F8941">
        <v>0</v>
      </c>
      <c r="G8941" t="s">
        <v>32</v>
      </c>
      <c r="H8941" t="s">
        <v>223</v>
      </c>
      <c r="I8941">
        <v>5162</v>
      </c>
      <c r="J8941" t="s">
        <v>38</v>
      </c>
      <c r="K8941" t="s">
        <v>39</v>
      </c>
      <c r="L8941">
        <v>2023</v>
      </c>
      <c r="M8941" t="s">
        <v>18</v>
      </c>
    </row>
    <row r="8942" spans="1:13" x14ac:dyDescent="0.25">
      <c r="A8942" s="1">
        <v>45082</v>
      </c>
      <c r="B8942" s="2">
        <v>0.76666666666666672</v>
      </c>
      <c r="C8942" t="s">
        <v>13</v>
      </c>
      <c r="D8942" t="s">
        <v>41</v>
      </c>
      <c r="E8942">
        <v>0</v>
      </c>
      <c r="F8942">
        <v>0</v>
      </c>
      <c r="G8942" t="s">
        <v>20</v>
      </c>
      <c r="H8942" t="s">
        <v>223</v>
      </c>
      <c r="I8942">
        <v>5198</v>
      </c>
      <c r="J8942" t="s">
        <v>16</v>
      </c>
      <c r="K8942" t="s">
        <v>17</v>
      </c>
      <c r="L8942">
        <v>2023</v>
      </c>
      <c r="M8942" t="s">
        <v>18</v>
      </c>
    </row>
    <row r="8943" spans="1:13" x14ac:dyDescent="0.25">
      <c r="A8943" s="1">
        <v>45082</v>
      </c>
      <c r="B8943" s="2">
        <v>0.79236111111111107</v>
      </c>
      <c r="C8943" t="s">
        <v>13</v>
      </c>
      <c r="D8943" t="s">
        <v>73</v>
      </c>
      <c r="E8943">
        <v>32</v>
      </c>
      <c r="F8943">
        <v>35</v>
      </c>
      <c r="G8943" t="s">
        <v>15</v>
      </c>
      <c r="H8943" t="s">
        <v>221</v>
      </c>
      <c r="I8943">
        <v>5916</v>
      </c>
      <c r="J8943" t="s">
        <v>16</v>
      </c>
      <c r="K8943" t="s">
        <v>17</v>
      </c>
      <c r="L8943">
        <v>2023</v>
      </c>
      <c r="M8943" t="s">
        <v>18</v>
      </c>
    </row>
    <row r="8944" spans="1:13" x14ac:dyDescent="0.25">
      <c r="A8944" s="1">
        <v>45082</v>
      </c>
      <c r="B8944" s="2">
        <v>0.94444444444444442</v>
      </c>
      <c r="C8944" t="s">
        <v>13</v>
      </c>
      <c r="D8944" t="s">
        <v>112</v>
      </c>
      <c r="E8944">
        <v>15</v>
      </c>
      <c r="F8944">
        <v>19</v>
      </c>
      <c r="G8944" t="s">
        <v>15</v>
      </c>
      <c r="H8944" t="s">
        <v>221</v>
      </c>
      <c r="I8944">
        <v>5931</v>
      </c>
      <c r="J8944" t="s">
        <v>16</v>
      </c>
      <c r="K8944" t="s">
        <v>17</v>
      </c>
      <c r="L8944">
        <v>2023</v>
      </c>
      <c r="M8944" t="s">
        <v>18</v>
      </c>
    </row>
    <row r="8945" spans="1:13" x14ac:dyDescent="0.25">
      <c r="A8945" s="1">
        <v>45082</v>
      </c>
      <c r="B8945" s="2">
        <v>2.9861111111111113E-2</v>
      </c>
      <c r="C8945" t="s">
        <v>13</v>
      </c>
      <c r="D8945" t="s">
        <v>48</v>
      </c>
      <c r="E8945">
        <v>0</v>
      </c>
      <c r="F8945">
        <v>0</v>
      </c>
      <c r="H8945" t="s">
        <v>221</v>
      </c>
      <c r="I8945">
        <v>5333</v>
      </c>
      <c r="J8945" t="s">
        <v>55</v>
      </c>
      <c r="K8945" t="s">
        <v>56</v>
      </c>
      <c r="L8945">
        <v>2023</v>
      </c>
      <c r="M8945" t="s">
        <v>18</v>
      </c>
    </row>
    <row r="8946" spans="1:13" x14ac:dyDescent="0.25">
      <c r="A8946" s="1">
        <v>45082</v>
      </c>
      <c r="B8946" s="2">
        <v>6.3888888888888884E-2</v>
      </c>
      <c r="C8946" t="s">
        <v>13</v>
      </c>
      <c r="D8946" t="s">
        <v>88</v>
      </c>
      <c r="E8946">
        <v>0</v>
      </c>
      <c r="F8946">
        <v>0</v>
      </c>
      <c r="G8946" t="s">
        <v>23</v>
      </c>
      <c r="H8946" t="s">
        <v>221</v>
      </c>
      <c r="I8946">
        <v>5581</v>
      </c>
      <c r="J8946" t="s">
        <v>38</v>
      </c>
      <c r="K8946" t="s">
        <v>39</v>
      </c>
      <c r="L8946">
        <v>2023</v>
      </c>
      <c r="M8946" t="s">
        <v>18</v>
      </c>
    </row>
    <row r="8947" spans="1:13" x14ac:dyDescent="0.25">
      <c r="A8947" s="1">
        <v>45083</v>
      </c>
      <c r="B8947" s="2">
        <v>0.53541666666666665</v>
      </c>
      <c r="C8947" t="s">
        <v>21</v>
      </c>
      <c r="D8947" t="s">
        <v>28</v>
      </c>
      <c r="E8947">
        <v>4</v>
      </c>
      <c r="F8947">
        <v>8</v>
      </c>
      <c r="G8947" t="s">
        <v>20</v>
      </c>
      <c r="H8947" t="s">
        <v>223</v>
      </c>
      <c r="I8947">
        <v>5112</v>
      </c>
      <c r="J8947" t="s">
        <v>16</v>
      </c>
      <c r="K8947" t="s">
        <v>17</v>
      </c>
      <c r="L8947">
        <v>2023</v>
      </c>
      <c r="M8947" t="s">
        <v>18</v>
      </c>
    </row>
    <row r="8948" spans="1:13" x14ac:dyDescent="0.25">
      <c r="A8948" s="1">
        <v>45083</v>
      </c>
      <c r="B8948" s="2">
        <v>0.5708333333333333</v>
      </c>
      <c r="C8948" t="s">
        <v>21</v>
      </c>
      <c r="D8948" t="s">
        <v>70</v>
      </c>
      <c r="E8948">
        <v>0</v>
      </c>
      <c r="F8948">
        <v>0</v>
      </c>
      <c r="G8948" t="s">
        <v>20</v>
      </c>
      <c r="H8948" t="s">
        <v>223</v>
      </c>
      <c r="I8948">
        <v>5096</v>
      </c>
      <c r="J8948" t="s">
        <v>16</v>
      </c>
      <c r="K8948" t="s">
        <v>17</v>
      </c>
      <c r="L8948">
        <v>2023</v>
      </c>
      <c r="M8948" t="s">
        <v>18</v>
      </c>
    </row>
    <row r="8949" spans="1:13" x14ac:dyDescent="0.25">
      <c r="A8949" s="1">
        <v>45083</v>
      </c>
      <c r="B8949" s="2">
        <v>0.74861111111111112</v>
      </c>
      <c r="C8949" t="s">
        <v>21</v>
      </c>
      <c r="D8949" t="s">
        <v>79</v>
      </c>
      <c r="E8949">
        <v>6</v>
      </c>
      <c r="F8949">
        <v>9</v>
      </c>
      <c r="G8949" t="s">
        <v>23</v>
      </c>
      <c r="H8949" t="s">
        <v>221</v>
      </c>
      <c r="I8949">
        <v>6126</v>
      </c>
      <c r="J8949" t="s">
        <v>16</v>
      </c>
      <c r="K8949" t="s">
        <v>17</v>
      </c>
      <c r="L8949">
        <v>2023</v>
      </c>
      <c r="M8949" t="s">
        <v>18</v>
      </c>
    </row>
    <row r="8950" spans="1:13" x14ac:dyDescent="0.25">
      <c r="A8950" s="1">
        <v>45083</v>
      </c>
      <c r="B8950" s="2">
        <v>0.78055555555555556</v>
      </c>
      <c r="C8950" t="s">
        <v>21</v>
      </c>
      <c r="D8950" t="s">
        <v>97</v>
      </c>
      <c r="E8950">
        <v>0</v>
      </c>
      <c r="F8950">
        <v>0</v>
      </c>
      <c r="G8950" t="s">
        <v>32</v>
      </c>
      <c r="H8950" t="s">
        <v>223</v>
      </c>
      <c r="I8950">
        <v>5132</v>
      </c>
      <c r="J8950" t="s">
        <v>16</v>
      </c>
      <c r="K8950" t="s">
        <v>17</v>
      </c>
      <c r="L8950">
        <v>2023</v>
      </c>
      <c r="M8950" t="s">
        <v>18</v>
      </c>
    </row>
    <row r="8951" spans="1:13" x14ac:dyDescent="0.25">
      <c r="A8951" s="1">
        <v>45084</v>
      </c>
      <c r="B8951" s="2">
        <v>0.57430555555555551</v>
      </c>
      <c r="C8951" t="s">
        <v>25</v>
      </c>
      <c r="D8951" t="s">
        <v>68</v>
      </c>
      <c r="E8951">
        <v>31</v>
      </c>
      <c r="F8951">
        <v>35</v>
      </c>
      <c r="G8951" t="s">
        <v>20</v>
      </c>
      <c r="H8951" t="s">
        <v>223</v>
      </c>
      <c r="I8951">
        <v>5122</v>
      </c>
      <c r="J8951" t="s">
        <v>55</v>
      </c>
      <c r="K8951" t="s">
        <v>56</v>
      </c>
      <c r="L8951">
        <v>2023</v>
      </c>
      <c r="M8951" t="s">
        <v>18</v>
      </c>
    </row>
    <row r="8952" spans="1:13" x14ac:dyDescent="0.25">
      <c r="A8952" s="1">
        <v>45084</v>
      </c>
      <c r="B8952" s="2">
        <v>0.62847222222222221</v>
      </c>
      <c r="C8952" t="s">
        <v>25</v>
      </c>
      <c r="D8952" t="s">
        <v>71</v>
      </c>
      <c r="E8952">
        <v>5</v>
      </c>
      <c r="F8952">
        <v>9</v>
      </c>
      <c r="G8952" t="s">
        <v>20</v>
      </c>
      <c r="H8952" t="s">
        <v>223</v>
      </c>
      <c r="I8952">
        <v>5329</v>
      </c>
      <c r="J8952" t="s">
        <v>55</v>
      </c>
      <c r="K8952" t="s">
        <v>56</v>
      </c>
      <c r="L8952">
        <v>2023</v>
      </c>
      <c r="M8952" t="s">
        <v>18</v>
      </c>
    </row>
    <row r="8953" spans="1:13" x14ac:dyDescent="0.25">
      <c r="A8953" s="1">
        <v>45084</v>
      </c>
      <c r="B8953" s="2">
        <v>0.88194444444444442</v>
      </c>
      <c r="C8953" t="s">
        <v>25</v>
      </c>
      <c r="D8953" t="s">
        <v>42</v>
      </c>
      <c r="E8953">
        <v>4</v>
      </c>
      <c r="F8953">
        <v>9</v>
      </c>
      <c r="G8953" t="s">
        <v>32</v>
      </c>
      <c r="H8953" t="s">
        <v>223</v>
      </c>
      <c r="I8953">
        <v>5018</v>
      </c>
      <c r="J8953" t="s">
        <v>16</v>
      </c>
      <c r="K8953" t="s">
        <v>17</v>
      </c>
      <c r="L8953">
        <v>2023</v>
      </c>
      <c r="M8953" t="s">
        <v>18</v>
      </c>
    </row>
    <row r="8954" spans="1:13" x14ac:dyDescent="0.25">
      <c r="A8954" s="1">
        <v>45084</v>
      </c>
      <c r="B8954" s="2">
        <v>0.93055555555555558</v>
      </c>
      <c r="C8954" t="s">
        <v>25</v>
      </c>
      <c r="D8954" t="s">
        <v>122</v>
      </c>
      <c r="E8954">
        <v>0</v>
      </c>
      <c r="F8954">
        <v>0</v>
      </c>
      <c r="G8954" t="s">
        <v>15</v>
      </c>
      <c r="H8954" t="s">
        <v>221</v>
      </c>
      <c r="I8954">
        <v>5981</v>
      </c>
      <c r="J8954" t="s">
        <v>16</v>
      </c>
      <c r="K8954" t="s">
        <v>17</v>
      </c>
      <c r="L8954">
        <v>2023</v>
      </c>
      <c r="M8954" t="s">
        <v>18</v>
      </c>
    </row>
    <row r="8955" spans="1:13" x14ac:dyDescent="0.25">
      <c r="A8955" s="1">
        <v>45085</v>
      </c>
      <c r="B8955" s="2">
        <v>0.72222222222222221</v>
      </c>
      <c r="C8955" t="s">
        <v>33</v>
      </c>
      <c r="D8955" t="s">
        <v>28</v>
      </c>
      <c r="E8955">
        <v>27</v>
      </c>
      <c r="F8955">
        <v>30</v>
      </c>
      <c r="G8955" t="s">
        <v>32</v>
      </c>
      <c r="H8955" t="s">
        <v>223</v>
      </c>
      <c r="I8955">
        <v>5505</v>
      </c>
      <c r="J8955" t="s">
        <v>38</v>
      </c>
      <c r="K8955" t="s">
        <v>39</v>
      </c>
      <c r="L8955">
        <v>2023</v>
      </c>
      <c r="M8955" t="s">
        <v>18</v>
      </c>
    </row>
    <row r="8956" spans="1:13" x14ac:dyDescent="0.25">
      <c r="A8956" s="1">
        <v>45085</v>
      </c>
      <c r="B8956" s="2">
        <v>0.95694444444444449</v>
      </c>
      <c r="C8956" t="s">
        <v>33</v>
      </c>
      <c r="D8956" t="s">
        <v>85</v>
      </c>
      <c r="E8956">
        <v>15</v>
      </c>
      <c r="F8956">
        <v>20</v>
      </c>
      <c r="G8956" t="s">
        <v>15</v>
      </c>
      <c r="H8956" t="s">
        <v>221</v>
      </c>
      <c r="I8956">
        <v>6001</v>
      </c>
      <c r="J8956" t="s">
        <v>55</v>
      </c>
      <c r="K8956" t="s">
        <v>56</v>
      </c>
      <c r="L8956">
        <v>2023</v>
      </c>
      <c r="M8956" t="s">
        <v>18</v>
      </c>
    </row>
    <row r="8957" spans="1:13" x14ac:dyDescent="0.25">
      <c r="A8957" s="1">
        <v>45086</v>
      </c>
      <c r="B8957" s="2">
        <v>0.33819444444444446</v>
      </c>
      <c r="C8957" t="s">
        <v>40</v>
      </c>
      <c r="D8957" t="s">
        <v>37</v>
      </c>
      <c r="E8957">
        <v>6</v>
      </c>
      <c r="F8957">
        <v>8</v>
      </c>
      <c r="G8957" t="s">
        <v>32</v>
      </c>
      <c r="H8957" t="s">
        <v>223</v>
      </c>
      <c r="I8957">
        <v>5077</v>
      </c>
      <c r="J8957" t="s">
        <v>55</v>
      </c>
      <c r="K8957" t="s">
        <v>56</v>
      </c>
      <c r="L8957">
        <v>2023</v>
      </c>
      <c r="M8957" t="s">
        <v>18</v>
      </c>
    </row>
    <row r="8958" spans="1:13" x14ac:dyDescent="0.25">
      <c r="A8958" s="1">
        <v>45086</v>
      </c>
      <c r="B8958" s="2">
        <v>0.4236111111111111</v>
      </c>
      <c r="C8958" t="s">
        <v>40</v>
      </c>
      <c r="D8958" t="s">
        <v>49</v>
      </c>
      <c r="E8958">
        <v>12</v>
      </c>
      <c r="F8958">
        <v>15</v>
      </c>
      <c r="G8958" t="s">
        <v>15</v>
      </c>
      <c r="H8958" t="s">
        <v>221</v>
      </c>
      <c r="I8958">
        <v>5686</v>
      </c>
      <c r="J8958" t="s">
        <v>55</v>
      </c>
      <c r="K8958" t="s">
        <v>56</v>
      </c>
      <c r="L8958">
        <v>2023</v>
      </c>
      <c r="M8958" t="s">
        <v>18</v>
      </c>
    </row>
    <row r="8959" spans="1:13" x14ac:dyDescent="0.25">
      <c r="A8959" s="1">
        <v>45086</v>
      </c>
      <c r="B8959" s="2">
        <v>0.52847222222222223</v>
      </c>
      <c r="C8959" t="s">
        <v>40</v>
      </c>
      <c r="D8959" t="s">
        <v>95</v>
      </c>
      <c r="E8959">
        <v>6</v>
      </c>
      <c r="F8959">
        <v>9</v>
      </c>
      <c r="G8959" t="s">
        <v>15</v>
      </c>
      <c r="H8959" t="s">
        <v>221</v>
      </c>
      <c r="I8959">
        <v>5596</v>
      </c>
      <c r="J8959" t="s">
        <v>16</v>
      </c>
      <c r="K8959" t="s">
        <v>17</v>
      </c>
      <c r="L8959">
        <v>2023</v>
      </c>
      <c r="M8959" t="s">
        <v>18</v>
      </c>
    </row>
    <row r="8960" spans="1:13" x14ac:dyDescent="0.25">
      <c r="A8960" s="1">
        <v>45086</v>
      </c>
      <c r="B8960" s="2">
        <v>0.53194444444444444</v>
      </c>
      <c r="C8960" t="s">
        <v>40</v>
      </c>
      <c r="D8960" t="s">
        <v>118</v>
      </c>
      <c r="E8960">
        <v>6</v>
      </c>
      <c r="F8960">
        <v>11</v>
      </c>
      <c r="G8960" t="s">
        <v>23</v>
      </c>
      <c r="H8960" t="s">
        <v>221</v>
      </c>
      <c r="I8960">
        <v>6121</v>
      </c>
      <c r="J8960" t="s">
        <v>55</v>
      </c>
      <c r="K8960" t="s">
        <v>56</v>
      </c>
      <c r="L8960">
        <v>2023</v>
      </c>
      <c r="M8960" t="s">
        <v>18</v>
      </c>
    </row>
    <row r="8961" spans="1:13" x14ac:dyDescent="0.25">
      <c r="A8961" s="1">
        <v>45086</v>
      </c>
      <c r="B8961" s="2">
        <v>0.54513888888888884</v>
      </c>
      <c r="C8961" t="s">
        <v>40</v>
      </c>
      <c r="D8961" t="s">
        <v>75</v>
      </c>
      <c r="E8961">
        <v>17</v>
      </c>
      <c r="F8961">
        <v>22</v>
      </c>
      <c r="G8961" t="s">
        <v>15</v>
      </c>
      <c r="H8961" t="s">
        <v>221</v>
      </c>
      <c r="I8961">
        <v>5686</v>
      </c>
      <c r="J8961" t="s">
        <v>89</v>
      </c>
      <c r="K8961" t="s">
        <v>90</v>
      </c>
      <c r="L8961">
        <v>2023</v>
      </c>
      <c r="M8961" t="s">
        <v>18</v>
      </c>
    </row>
    <row r="8962" spans="1:13" x14ac:dyDescent="0.25">
      <c r="A8962" s="1">
        <v>45086</v>
      </c>
      <c r="B8962" s="2">
        <v>0.75</v>
      </c>
      <c r="C8962" t="s">
        <v>40</v>
      </c>
      <c r="D8962" t="s">
        <v>103</v>
      </c>
      <c r="E8962">
        <v>11</v>
      </c>
      <c r="F8962">
        <v>14</v>
      </c>
      <c r="G8962" t="s">
        <v>15</v>
      </c>
      <c r="H8962" t="s">
        <v>221</v>
      </c>
      <c r="I8962">
        <v>5836</v>
      </c>
      <c r="J8962" t="s">
        <v>16</v>
      </c>
      <c r="K8962" t="s">
        <v>17</v>
      </c>
      <c r="L8962">
        <v>2023</v>
      </c>
      <c r="M8962" t="s">
        <v>18</v>
      </c>
    </row>
    <row r="8963" spans="1:13" x14ac:dyDescent="0.25">
      <c r="A8963" s="1">
        <v>45086</v>
      </c>
      <c r="B8963" s="2">
        <v>0.77986111111111112</v>
      </c>
      <c r="C8963" t="s">
        <v>40</v>
      </c>
      <c r="D8963" t="s">
        <v>65</v>
      </c>
      <c r="E8963">
        <v>3</v>
      </c>
      <c r="F8963">
        <v>6</v>
      </c>
      <c r="G8963" t="s">
        <v>23</v>
      </c>
      <c r="H8963" t="s">
        <v>221</v>
      </c>
      <c r="I8963">
        <v>5891</v>
      </c>
      <c r="J8963" t="s">
        <v>16</v>
      </c>
      <c r="K8963" t="s">
        <v>17</v>
      </c>
      <c r="L8963">
        <v>2023</v>
      </c>
      <c r="M8963" t="s">
        <v>18</v>
      </c>
    </row>
    <row r="8964" spans="1:13" x14ac:dyDescent="0.25">
      <c r="A8964" s="1">
        <v>45086</v>
      </c>
      <c r="B8964" s="2">
        <v>0.80069444444444449</v>
      </c>
      <c r="C8964" t="s">
        <v>40</v>
      </c>
      <c r="D8964" t="s">
        <v>80</v>
      </c>
      <c r="E8964">
        <v>3</v>
      </c>
      <c r="F8964">
        <v>8</v>
      </c>
      <c r="G8964" t="s">
        <v>32</v>
      </c>
      <c r="H8964" t="s">
        <v>223</v>
      </c>
      <c r="I8964">
        <v>5118</v>
      </c>
      <c r="J8964" t="s">
        <v>16</v>
      </c>
      <c r="K8964" t="s">
        <v>17</v>
      </c>
      <c r="L8964">
        <v>2023</v>
      </c>
      <c r="M8964" t="s">
        <v>18</v>
      </c>
    </row>
    <row r="8965" spans="1:13" x14ac:dyDescent="0.25">
      <c r="A8965" s="1">
        <v>45086</v>
      </c>
      <c r="B8965" s="2">
        <v>0.83125000000000004</v>
      </c>
      <c r="C8965" t="s">
        <v>40</v>
      </c>
      <c r="D8965" t="s">
        <v>52</v>
      </c>
      <c r="E8965">
        <v>0</v>
      </c>
      <c r="F8965">
        <v>0</v>
      </c>
      <c r="G8965" t="s">
        <v>15</v>
      </c>
      <c r="H8965" t="s">
        <v>221</v>
      </c>
      <c r="I8965">
        <v>5462</v>
      </c>
      <c r="J8965" t="s">
        <v>55</v>
      </c>
      <c r="K8965" t="s">
        <v>56</v>
      </c>
      <c r="L8965">
        <v>2023</v>
      </c>
      <c r="M8965" t="s">
        <v>18</v>
      </c>
    </row>
    <row r="8966" spans="1:13" x14ac:dyDescent="0.25">
      <c r="A8966" s="1">
        <v>45086</v>
      </c>
      <c r="B8966" s="2">
        <v>0.84861111111111109</v>
      </c>
      <c r="C8966" t="s">
        <v>40</v>
      </c>
      <c r="D8966" t="s">
        <v>34</v>
      </c>
      <c r="E8966">
        <v>11</v>
      </c>
      <c r="F8966">
        <v>16</v>
      </c>
      <c r="G8966" t="s">
        <v>15</v>
      </c>
      <c r="H8966" t="s">
        <v>221</v>
      </c>
      <c r="I8966">
        <v>5661</v>
      </c>
      <c r="J8966" t="s">
        <v>89</v>
      </c>
      <c r="K8966" t="s">
        <v>90</v>
      </c>
      <c r="L8966">
        <v>2023</v>
      </c>
      <c r="M8966" t="s">
        <v>18</v>
      </c>
    </row>
    <row r="8967" spans="1:13" x14ac:dyDescent="0.25">
      <c r="A8967" s="1">
        <v>45086</v>
      </c>
      <c r="B8967" s="2">
        <v>0.98611111111111116</v>
      </c>
      <c r="C8967" t="s">
        <v>40</v>
      </c>
      <c r="D8967" t="s">
        <v>99</v>
      </c>
      <c r="E8967">
        <v>4</v>
      </c>
      <c r="F8967">
        <v>11</v>
      </c>
      <c r="G8967" t="s">
        <v>23</v>
      </c>
      <c r="H8967" t="s">
        <v>221</v>
      </c>
      <c r="I8967">
        <v>5671</v>
      </c>
      <c r="J8967" t="s">
        <v>16</v>
      </c>
      <c r="K8967" t="s">
        <v>17</v>
      </c>
      <c r="L8967">
        <v>2023</v>
      </c>
      <c r="M8967" t="s">
        <v>18</v>
      </c>
    </row>
    <row r="8968" spans="1:13" x14ac:dyDescent="0.25">
      <c r="A8968" s="1">
        <v>45087</v>
      </c>
      <c r="B8968" s="2">
        <v>0.34444444444444444</v>
      </c>
      <c r="C8968" t="s">
        <v>50</v>
      </c>
      <c r="D8968" t="s">
        <v>94</v>
      </c>
      <c r="E8968">
        <v>4</v>
      </c>
      <c r="F8968">
        <v>11</v>
      </c>
      <c r="G8968" t="s">
        <v>23</v>
      </c>
      <c r="H8968" t="s">
        <v>221</v>
      </c>
      <c r="I8968">
        <v>5676</v>
      </c>
      <c r="J8968" t="s">
        <v>91</v>
      </c>
      <c r="K8968" t="s">
        <v>92</v>
      </c>
      <c r="L8968">
        <v>2023</v>
      </c>
      <c r="M8968" t="s">
        <v>18</v>
      </c>
    </row>
    <row r="8969" spans="1:13" x14ac:dyDescent="0.25">
      <c r="A8969" s="1">
        <v>45087</v>
      </c>
      <c r="B8969" s="2">
        <v>0.53472222222222221</v>
      </c>
      <c r="C8969" t="s">
        <v>50</v>
      </c>
      <c r="D8969" t="s">
        <v>82</v>
      </c>
      <c r="E8969">
        <v>3</v>
      </c>
      <c r="F8969">
        <v>8</v>
      </c>
      <c r="G8969" t="s">
        <v>20</v>
      </c>
      <c r="H8969" t="s">
        <v>223</v>
      </c>
      <c r="I8969">
        <v>5130</v>
      </c>
      <c r="J8969" t="s">
        <v>16</v>
      </c>
      <c r="K8969" t="s">
        <v>17</v>
      </c>
      <c r="L8969">
        <v>2023</v>
      </c>
      <c r="M8969" t="s">
        <v>18</v>
      </c>
    </row>
    <row r="8970" spans="1:13" x14ac:dyDescent="0.25">
      <c r="A8970" s="1">
        <v>45087</v>
      </c>
      <c r="B8970" s="2">
        <v>0.86319444444444449</v>
      </c>
      <c r="C8970" t="s">
        <v>50</v>
      </c>
      <c r="D8970" t="s">
        <v>69</v>
      </c>
      <c r="E8970">
        <v>0</v>
      </c>
      <c r="F8970">
        <v>0</v>
      </c>
      <c r="G8970" t="s">
        <v>20</v>
      </c>
      <c r="H8970" t="s">
        <v>223</v>
      </c>
      <c r="I8970">
        <v>5230</v>
      </c>
      <c r="J8970" t="s">
        <v>16</v>
      </c>
      <c r="K8970" t="s">
        <v>17</v>
      </c>
      <c r="L8970">
        <v>2023</v>
      </c>
      <c r="M8970" t="s">
        <v>18</v>
      </c>
    </row>
    <row r="8971" spans="1:13" x14ac:dyDescent="0.25">
      <c r="A8971" s="1">
        <v>45088</v>
      </c>
      <c r="B8971" s="2">
        <v>0.65763888888888888</v>
      </c>
      <c r="C8971" t="s">
        <v>53</v>
      </c>
      <c r="D8971" t="s">
        <v>59</v>
      </c>
      <c r="E8971">
        <v>5</v>
      </c>
      <c r="F8971">
        <v>11</v>
      </c>
      <c r="G8971" t="s">
        <v>32</v>
      </c>
      <c r="H8971" t="s">
        <v>223</v>
      </c>
      <c r="I8971">
        <v>5189</v>
      </c>
      <c r="J8971" t="s">
        <v>16</v>
      </c>
      <c r="K8971" t="s">
        <v>17</v>
      </c>
      <c r="L8971">
        <v>2023</v>
      </c>
      <c r="M8971" t="s">
        <v>18</v>
      </c>
    </row>
    <row r="8972" spans="1:13" x14ac:dyDescent="0.25">
      <c r="A8972" s="1">
        <v>45088</v>
      </c>
      <c r="B8972" s="2">
        <v>0.69097222222222221</v>
      </c>
      <c r="C8972" t="s">
        <v>53</v>
      </c>
      <c r="D8972" t="s">
        <v>36</v>
      </c>
      <c r="E8972">
        <v>3</v>
      </c>
      <c r="F8972">
        <v>9</v>
      </c>
      <c r="G8972" t="s">
        <v>15</v>
      </c>
      <c r="H8972" t="s">
        <v>221</v>
      </c>
      <c r="I8972">
        <v>5401</v>
      </c>
      <c r="J8972" t="s">
        <v>16</v>
      </c>
      <c r="K8972" t="s">
        <v>17</v>
      </c>
      <c r="L8972">
        <v>2023</v>
      </c>
      <c r="M8972" t="s">
        <v>18</v>
      </c>
    </row>
    <row r="8973" spans="1:13" x14ac:dyDescent="0.25">
      <c r="A8973" s="1">
        <v>45088</v>
      </c>
      <c r="B8973" s="2">
        <v>0.9868055555555556</v>
      </c>
      <c r="C8973" t="s">
        <v>53</v>
      </c>
      <c r="D8973" t="s">
        <v>80</v>
      </c>
      <c r="E8973">
        <v>0</v>
      </c>
      <c r="F8973">
        <v>0</v>
      </c>
      <c r="G8973" t="s">
        <v>32</v>
      </c>
      <c r="H8973" t="s">
        <v>223</v>
      </c>
      <c r="I8973">
        <v>5314</v>
      </c>
      <c r="J8973" t="s">
        <v>16</v>
      </c>
      <c r="K8973" t="s">
        <v>17</v>
      </c>
      <c r="L8973">
        <v>2023</v>
      </c>
      <c r="M8973" t="s">
        <v>18</v>
      </c>
    </row>
    <row r="8974" spans="1:13" x14ac:dyDescent="0.25">
      <c r="A8974" s="1">
        <v>45089</v>
      </c>
      <c r="B8974" s="2">
        <v>0.2673611111111111</v>
      </c>
      <c r="C8974" t="s">
        <v>13</v>
      </c>
      <c r="D8974" t="s">
        <v>28</v>
      </c>
      <c r="E8974">
        <v>10</v>
      </c>
      <c r="F8974">
        <v>12</v>
      </c>
      <c r="G8974" t="s">
        <v>32</v>
      </c>
      <c r="H8974" t="s">
        <v>223</v>
      </c>
      <c r="I8974">
        <v>5325</v>
      </c>
      <c r="J8974" t="s">
        <v>16</v>
      </c>
      <c r="K8974" t="s">
        <v>17</v>
      </c>
      <c r="L8974">
        <v>2023</v>
      </c>
      <c r="M8974" t="s">
        <v>18</v>
      </c>
    </row>
    <row r="8975" spans="1:13" x14ac:dyDescent="0.25">
      <c r="A8975" s="1">
        <v>45089</v>
      </c>
      <c r="B8975" s="2">
        <v>0.50763888888888886</v>
      </c>
      <c r="C8975" t="s">
        <v>13</v>
      </c>
      <c r="D8975" t="s">
        <v>24</v>
      </c>
      <c r="E8975">
        <v>8</v>
      </c>
      <c r="F8975">
        <v>12</v>
      </c>
      <c r="G8975" t="s">
        <v>32</v>
      </c>
      <c r="H8975" t="s">
        <v>223</v>
      </c>
      <c r="I8975">
        <v>5065</v>
      </c>
      <c r="J8975" t="s">
        <v>91</v>
      </c>
      <c r="K8975" t="s">
        <v>92</v>
      </c>
      <c r="L8975">
        <v>2023</v>
      </c>
      <c r="M8975" t="s">
        <v>18</v>
      </c>
    </row>
    <row r="8976" spans="1:13" x14ac:dyDescent="0.25">
      <c r="A8976" s="1">
        <v>45089</v>
      </c>
      <c r="B8976" s="2">
        <v>0.53680555555555554</v>
      </c>
      <c r="C8976" t="s">
        <v>13</v>
      </c>
      <c r="D8976" t="s">
        <v>78</v>
      </c>
      <c r="E8976">
        <v>8</v>
      </c>
      <c r="F8976">
        <v>12</v>
      </c>
      <c r="G8976" t="s">
        <v>32</v>
      </c>
      <c r="H8976" t="s">
        <v>223</v>
      </c>
      <c r="I8976">
        <v>5010</v>
      </c>
      <c r="J8976" t="s">
        <v>91</v>
      </c>
      <c r="K8976" t="s">
        <v>92</v>
      </c>
      <c r="L8976">
        <v>2023</v>
      </c>
      <c r="M8976" t="s">
        <v>18</v>
      </c>
    </row>
    <row r="8977" spans="1:13" x14ac:dyDescent="0.25">
      <c r="A8977" s="1">
        <v>45089</v>
      </c>
      <c r="B8977" s="2">
        <v>0.70694444444444449</v>
      </c>
      <c r="C8977" t="s">
        <v>13</v>
      </c>
      <c r="D8977" t="s">
        <v>63</v>
      </c>
      <c r="E8977">
        <v>3</v>
      </c>
      <c r="F8977">
        <v>6</v>
      </c>
      <c r="G8977" t="s">
        <v>23</v>
      </c>
      <c r="H8977" t="s">
        <v>221</v>
      </c>
      <c r="I8977">
        <v>6056</v>
      </c>
      <c r="J8977" t="s">
        <v>16</v>
      </c>
      <c r="K8977" t="s">
        <v>17</v>
      </c>
      <c r="L8977">
        <v>2023</v>
      </c>
      <c r="M8977" t="s">
        <v>18</v>
      </c>
    </row>
    <row r="8978" spans="1:13" x14ac:dyDescent="0.25">
      <c r="A8978" s="1">
        <v>45089</v>
      </c>
      <c r="B8978" s="2">
        <v>0.55069444444444449</v>
      </c>
      <c r="C8978" t="s">
        <v>13</v>
      </c>
      <c r="D8978" t="s">
        <v>127</v>
      </c>
      <c r="E8978">
        <v>9</v>
      </c>
      <c r="F8978">
        <v>16</v>
      </c>
      <c r="G8978" t="s">
        <v>32</v>
      </c>
      <c r="H8978" t="s">
        <v>222</v>
      </c>
      <c r="I8978">
        <v>6191</v>
      </c>
      <c r="J8978" t="s">
        <v>16</v>
      </c>
      <c r="K8978" t="s">
        <v>17</v>
      </c>
      <c r="L8978">
        <v>2023</v>
      </c>
      <c r="M8978" t="s">
        <v>18</v>
      </c>
    </row>
    <row r="8979" spans="1:13" x14ac:dyDescent="0.25">
      <c r="A8979" s="1">
        <v>45090</v>
      </c>
      <c r="B8979" s="2">
        <v>0.3840277777777778</v>
      </c>
      <c r="C8979" t="s">
        <v>21</v>
      </c>
      <c r="D8979" t="s">
        <v>28</v>
      </c>
      <c r="E8979">
        <v>11</v>
      </c>
      <c r="F8979">
        <v>13</v>
      </c>
      <c r="G8979" t="s">
        <v>20</v>
      </c>
      <c r="H8979" t="s">
        <v>221</v>
      </c>
      <c r="I8979">
        <v>5183</v>
      </c>
      <c r="J8979" t="s">
        <v>45</v>
      </c>
      <c r="K8979" t="s">
        <v>46</v>
      </c>
      <c r="L8979">
        <v>2023</v>
      </c>
      <c r="M8979" t="s">
        <v>18</v>
      </c>
    </row>
    <row r="8980" spans="1:13" x14ac:dyDescent="0.25">
      <c r="A8980" s="1">
        <v>45090</v>
      </c>
      <c r="B8980" s="2">
        <v>0.41111111111111109</v>
      </c>
      <c r="C8980" t="s">
        <v>21</v>
      </c>
      <c r="D8980" t="s">
        <v>14</v>
      </c>
      <c r="E8980">
        <v>0</v>
      </c>
      <c r="F8980">
        <v>0</v>
      </c>
      <c r="G8980" t="s">
        <v>23</v>
      </c>
      <c r="H8980" t="s">
        <v>221</v>
      </c>
      <c r="I8980">
        <v>5701</v>
      </c>
      <c r="J8980" t="s">
        <v>16</v>
      </c>
      <c r="K8980" t="s">
        <v>17</v>
      </c>
      <c r="L8980">
        <v>2023</v>
      </c>
      <c r="M8980" t="s">
        <v>18</v>
      </c>
    </row>
    <row r="8981" spans="1:13" x14ac:dyDescent="0.25">
      <c r="A8981" s="1">
        <v>45090</v>
      </c>
      <c r="B8981" s="2">
        <v>0.44791666666666669</v>
      </c>
      <c r="C8981" t="s">
        <v>21</v>
      </c>
      <c r="D8981" t="s">
        <v>36</v>
      </c>
      <c r="E8981">
        <v>7</v>
      </c>
      <c r="F8981">
        <v>11</v>
      </c>
      <c r="G8981" t="s">
        <v>23</v>
      </c>
      <c r="H8981" t="s">
        <v>221</v>
      </c>
      <c r="I8981">
        <v>5751</v>
      </c>
      <c r="J8981" t="s">
        <v>16</v>
      </c>
      <c r="K8981" t="s">
        <v>17</v>
      </c>
      <c r="L8981">
        <v>2023</v>
      </c>
      <c r="M8981" t="s">
        <v>18</v>
      </c>
    </row>
    <row r="8982" spans="1:13" x14ac:dyDescent="0.25">
      <c r="A8982" s="1">
        <v>45090</v>
      </c>
      <c r="B8982" s="2">
        <v>0.85486111111111107</v>
      </c>
      <c r="C8982" t="s">
        <v>21</v>
      </c>
      <c r="D8982" t="s">
        <v>54</v>
      </c>
      <c r="E8982">
        <v>0</v>
      </c>
      <c r="F8982">
        <v>0</v>
      </c>
      <c r="G8982" t="s">
        <v>23</v>
      </c>
      <c r="H8982" t="s">
        <v>221</v>
      </c>
      <c r="I8982">
        <v>5751</v>
      </c>
      <c r="J8982" t="s">
        <v>38</v>
      </c>
      <c r="K8982" t="s">
        <v>39</v>
      </c>
      <c r="L8982">
        <v>2023</v>
      </c>
      <c r="M8982" t="s">
        <v>18</v>
      </c>
    </row>
    <row r="8983" spans="1:13" x14ac:dyDescent="0.25">
      <c r="A8983" s="1">
        <v>45091</v>
      </c>
      <c r="B8983" s="2">
        <v>0.38541666666666669</v>
      </c>
      <c r="C8983" t="s">
        <v>25</v>
      </c>
      <c r="D8983" t="s">
        <v>69</v>
      </c>
      <c r="E8983">
        <v>4</v>
      </c>
      <c r="F8983">
        <v>6</v>
      </c>
      <c r="G8983" t="s">
        <v>20</v>
      </c>
      <c r="H8983" t="s">
        <v>223</v>
      </c>
      <c r="I8983">
        <v>5149</v>
      </c>
      <c r="J8983" t="s">
        <v>16</v>
      </c>
      <c r="K8983" t="s">
        <v>17</v>
      </c>
      <c r="L8983">
        <v>2023</v>
      </c>
      <c r="M8983" t="s">
        <v>18</v>
      </c>
    </row>
    <row r="8984" spans="1:13" x14ac:dyDescent="0.25">
      <c r="A8984" s="1">
        <v>45091</v>
      </c>
      <c r="B8984" s="2">
        <v>0.43194444444444446</v>
      </c>
      <c r="C8984" t="s">
        <v>25</v>
      </c>
      <c r="D8984" t="s">
        <v>19</v>
      </c>
      <c r="E8984">
        <v>0</v>
      </c>
      <c r="F8984">
        <v>0</v>
      </c>
      <c r="G8984" t="s">
        <v>32</v>
      </c>
      <c r="H8984" t="s">
        <v>223</v>
      </c>
      <c r="I8984">
        <v>5338</v>
      </c>
      <c r="J8984" t="s">
        <v>45</v>
      </c>
      <c r="K8984" t="s">
        <v>46</v>
      </c>
      <c r="L8984">
        <v>2023</v>
      </c>
      <c r="M8984" t="s">
        <v>18</v>
      </c>
    </row>
    <row r="8985" spans="1:13" x14ac:dyDescent="0.25">
      <c r="A8985" s="1">
        <v>45091</v>
      </c>
      <c r="B8985" s="2">
        <v>0.48749999999999999</v>
      </c>
      <c r="C8985" t="s">
        <v>25</v>
      </c>
      <c r="D8985" t="s">
        <v>116</v>
      </c>
      <c r="E8985">
        <v>5</v>
      </c>
      <c r="F8985">
        <v>9</v>
      </c>
      <c r="G8985" t="s">
        <v>32</v>
      </c>
      <c r="H8985" t="s">
        <v>223</v>
      </c>
      <c r="I8985">
        <v>5019</v>
      </c>
      <c r="J8985" t="s">
        <v>16</v>
      </c>
      <c r="K8985" t="s">
        <v>17</v>
      </c>
      <c r="L8985">
        <v>2023</v>
      </c>
      <c r="M8985" t="s">
        <v>18</v>
      </c>
    </row>
    <row r="8986" spans="1:13" x14ac:dyDescent="0.25">
      <c r="A8986" s="1">
        <v>45091</v>
      </c>
      <c r="B8986" s="2">
        <v>0.66111111111111109</v>
      </c>
      <c r="C8986" t="s">
        <v>25</v>
      </c>
      <c r="D8986" t="s">
        <v>76</v>
      </c>
      <c r="E8986">
        <v>10</v>
      </c>
      <c r="F8986">
        <v>13</v>
      </c>
      <c r="G8986" t="s">
        <v>32</v>
      </c>
      <c r="H8986" t="s">
        <v>223</v>
      </c>
      <c r="I8986">
        <v>5143</v>
      </c>
      <c r="J8986" t="s">
        <v>16</v>
      </c>
      <c r="K8986" t="s">
        <v>17</v>
      </c>
      <c r="L8986">
        <v>2023</v>
      </c>
      <c r="M8986" t="s">
        <v>18</v>
      </c>
    </row>
    <row r="8987" spans="1:13" x14ac:dyDescent="0.25">
      <c r="A8987" s="1">
        <v>45091</v>
      </c>
      <c r="B8987" s="2">
        <v>0.74444444444444446</v>
      </c>
      <c r="C8987" t="s">
        <v>25</v>
      </c>
      <c r="D8987" t="s">
        <v>43</v>
      </c>
      <c r="E8987">
        <v>6</v>
      </c>
      <c r="F8987">
        <v>9</v>
      </c>
      <c r="G8987" t="s">
        <v>20</v>
      </c>
      <c r="H8987" t="s">
        <v>223</v>
      </c>
      <c r="I8987">
        <v>5370</v>
      </c>
      <c r="J8987" t="s">
        <v>55</v>
      </c>
      <c r="K8987" t="s">
        <v>56</v>
      </c>
      <c r="L8987">
        <v>2023</v>
      </c>
      <c r="M8987" t="s">
        <v>18</v>
      </c>
    </row>
    <row r="8988" spans="1:13" x14ac:dyDescent="0.25">
      <c r="A8988" s="1">
        <v>45091</v>
      </c>
      <c r="B8988" s="2">
        <v>0.8208333333333333</v>
      </c>
      <c r="C8988" t="s">
        <v>25</v>
      </c>
      <c r="D8988" t="s">
        <v>87</v>
      </c>
      <c r="E8988">
        <v>8</v>
      </c>
      <c r="F8988">
        <v>12</v>
      </c>
      <c r="G8988" t="s">
        <v>23</v>
      </c>
      <c r="H8988" t="s">
        <v>221</v>
      </c>
      <c r="I8988">
        <v>5796</v>
      </c>
      <c r="J8988" t="s">
        <v>16</v>
      </c>
      <c r="K8988" t="s">
        <v>17</v>
      </c>
      <c r="L8988">
        <v>2023</v>
      </c>
      <c r="M8988" t="s">
        <v>18</v>
      </c>
    </row>
    <row r="8989" spans="1:13" x14ac:dyDescent="0.25">
      <c r="A8989" s="1">
        <v>45091</v>
      </c>
      <c r="B8989" s="2">
        <v>2.8472222222222222E-2</v>
      </c>
      <c r="C8989" t="s">
        <v>25</v>
      </c>
      <c r="D8989" t="s">
        <v>157</v>
      </c>
      <c r="E8989">
        <v>10</v>
      </c>
      <c r="F8989">
        <v>17</v>
      </c>
      <c r="G8989" t="s">
        <v>23</v>
      </c>
      <c r="H8989" t="s">
        <v>221</v>
      </c>
      <c r="I8989">
        <v>5456</v>
      </c>
      <c r="J8989" t="s">
        <v>16</v>
      </c>
      <c r="K8989" t="s">
        <v>17</v>
      </c>
      <c r="L8989">
        <v>2023</v>
      </c>
      <c r="M8989" t="s">
        <v>18</v>
      </c>
    </row>
    <row r="8990" spans="1:13" x14ac:dyDescent="0.25">
      <c r="A8990" s="1">
        <v>45091</v>
      </c>
      <c r="B8990" s="2">
        <v>0.65555555555555556</v>
      </c>
      <c r="C8990" t="s">
        <v>25</v>
      </c>
      <c r="D8990" t="s">
        <v>80</v>
      </c>
      <c r="E8990">
        <v>6</v>
      </c>
      <c r="F8990">
        <v>9</v>
      </c>
      <c r="G8990" t="s">
        <v>32</v>
      </c>
      <c r="H8990" t="s">
        <v>222</v>
      </c>
      <c r="I8990">
        <v>5143</v>
      </c>
      <c r="J8990" t="s">
        <v>16</v>
      </c>
      <c r="K8990" t="s">
        <v>17</v>
      </c>
      <c r="L8990">
        <v>2023</v>
      </c>
      <c r="M8990" t="s">
        <v>18</v>
      </c>
    </row>
    <row r="8991" spans="1:13" x14ac:dyDescent="0.25">
      <c r="A8991" s="1">
        <v>45092</v>
      </c>
      <c r="B8991" s="2">
        <v>0.28888888888888886</v>
      </c>
      <c r="C8991" t="s">
        <v>33</v>
      </c>
      <c r="D8991" t="s">
        <v>19</v>
      </c>
      <c r="E8991">
        <v>0</v>
      </c>
      <c r="F8991">
        <v>0</v>
      </c>
      <c r="G8991" t="s">
        <v>20</v>
      </c>
      <c r="H8991" t="s">
        <v>221</v>
      </c>
      <c r="I8991">
        <v>5020</v>
      </c>
      <c r="J8991" t="s">
        <v>16</v>
      </c>
      <c r="K8991" t="s">
        <v>17</v>
      </c>
      <c r="L8991">
        <v>2023</v>
      </c>
      <c r="M8991" t="s">
        <v>18</v>
      </c>
    </row>
    <row r="8992" spans="1:13" x14ac:dyDescent="0.25">
      <c r="A8992" s="1">
        <v>45092</v>
      </c>
      <c r="B8992" s="2">
        <v>0.60347222222222219</v>
      </c>
      <c r="C8992" t="s">
        <v>33</v>
      </c>
      <c r="D8992" t="s">
        <v>116</v>
      </c>
      <c r="E8992">
        <v>0</v>
      </c>
      <c r="F8992">
        <v>0</v>
      </c>
      <c r="G8992" t="s">
        <v>32</v>
      </c>
      <c r="H8992" t="s">
        <v>223</v>
      </c>
      <c r="I8992">
        <v>5143</v>
      </c>
      <c r="J8992" t="s">
        <v>16</v>
      </c>
      <c r="K8992" t="s">
        <v>17</v>
      </c>
      <c r="L8992">
        <v>2023</v>
      </c>
      <c r="M8992" t="s">
        <v>18</v>
      </c>
    </row>
    <row r="8993" spans="1:13" x14ac:dyDescent="0.25">
      <c r="A8993" s="1">
        <v>45092</v>
      </c>
      <c r="B8993" s="2">
        <v>0.64930555555555558</v>
      </c>
      <c r="C8993" t="s">
        <v>33</v>
      </c>
      <c r="D8993" t="s">
        <v>105</v>
      </c>
      <c r="E8993">
        <v>4</v>
      </c>
      <c r="F8993">
        <v>9</v>
      </c>
      <c r="G8993" t="s">
        <v>15</v>
      </c>
      <c r="H8993" t="s">
        <v>221</v>
      </c>
      <c r="I8993">
        <v>5681</v>
      </c>
      <c r="J8993" t="s">
        <v>55</v>
      </c>
      <c r="K8993" t="s">
        <v>56</v>
      </c>
      <c r="L8993">
        <v>2023</v>
      </c>
      <c r="M8993" t="s">
        <v>18</v>
      </c>
    </row>
    <row r="8994" spans="1:13" x14ac:dyDescent="0.25">
      <c r="A8994" s="1">
        <v>45092</v>
      </c>
      <c r="B8994" s="2">
        <v>0.80694444444444446</v>
      </c>
      <c r="C8994" t="s">
        <v>33</v>
      </c>
      <c r="D8994" t="s">
        <v>76</v>
      </c>
      <c r="E8994">
        <v>0</v>
      </c>
      <c r="F8994">
        <v>0</v>
      </c>
      <c r="G8994" t="s">
        <v>32</v>
      </c>
      <c r="H8994" t="s">
        <v>223</v>
      </c>
      <c r="I8994">
        <v>5141</v>
      </c>
      <c r="J8994" t="s">
        <v>16</v>
      </c>
      <c r="K8994" t="s">
        <v>17</v>
      </c>
      <c r="L8994">
        <v>2023</v>
      </c>
      <c r="M8994" t="s">
        <v>18</v>
      </c>
    </row>
    <row r="8995" spans="1:13" x14ac:dyDescent="0.25">
      <c r="A8995" s="1">
        <v>45092</v>
      </c>
      <c r="B8995" s="2">
        <v>0.86875000000000002</v>
      </c>
      <c r="C8995" t="s">
        <v>33</v>
      </c>
      <c r="D8995" t="s">
        <v>69</v>
      </c>
      <c r="E8995">
        <v>24</v>
      </c>
      <c r="F8995">
        <v>29</v>
      </c>
      <c r="G8995" t="s">
        <v>32</v>
      </c>
      <c r="H8995" t="s">
        <v>223</v>
      </c>
      <c r="I8995">
        <v>5017</v>
      </c>
      <c r="J8995" t="s">
        <v>16</v>
      </c>
      <c r="K8995" t="s">
        <v>17</v>
      </c>
      <c r="L8995">
        <v>2023</v>
      </c>
      <c r="M8995" t="s">
        <v>18</v>
      </c>
    </row>
    <row r="8996" spans="1:13" x14ac:dyDescent="0.25">
      <c r="A8996" s="1">
        <v>45092</v>
      </c>
      <c r="B8996" s="2">
        <v>5.7638888888888892E-2</v>
      </c>
      <c r="C8996" t="s">
        <v>33</v>
      </c>
      <c r="D8996" t="s">
        <v>74</v>
      </c>
      <c r="E8996">
        <v>21</v>
      </c>
      <c r="F8996">
        <v>27</v>
      </c>
      <c r="G8996" t="s">
        <v>32</v>
      </c>
      <c r="H8996" t="s">
        <v>223</v>
      </c>
      <c r="I8996">
        <v>5247</v>
      </c>
      <c r="J8996" t="s">
        <v>16</v>
      </c>
      <c r="K8996" t="s">
        <v>17</v>
      </c>
      <c r="L8996">
        <v>2023</v>
      </c>
      <c r="M8996" t="s">
        <v>18</v>
      </c>
    </row>
    <row r="8997" spans="1:13" x14ac:dyDescent="0.25">
      <c r="A8997" s="1">
        <v>45093</v>
      </c>
      <c r="B8997" s="2">
        <v>0.63472222222222219</v>
      </c>
      <c r="C8997" t="s">
        <v>40</v>
      </c>
      <c r="D8997" t="s">
        <v>60</v>
      </c>
      <c r="E8997">
        <v>25</v>
      </c>
      <c r="F8997">
        <v>30</v>
      </c>
      <c r="G8997" t="s">
        <v>15</v>
      </c>
      <c r="H8997" t="s">
        <v>224</v>
      </c>
      <c r="I8997">
        <v>3015</v>
      </c>
      <c r="J8997" t="s">
        <v>107</v>
      </c>
      <c r="K8997" t="s">
        <v>56</v>
      </c>
      <c r="L8997">
        <v>2023</v>
      </c>
      <c r="M8997" t="s">
        <v>18</v>
      </c>
    </row>
    <row r="8998" spans="1:13" x14ac:dyDescent="0.25">
      <c r="A8998" s="1">
        <v>45093</v>
      </c>
      <c r="B8998" s="2">
        <v>0.84513888888888888</v>
      </c>
      <c r="C8998" t="s">
        <v>40</v>
      </c>
      <c r="D8998" t="s">
        <v>117</v>
      </c>
      <c r="E8998">
        <v>17</v>
      </c>
      <c r="F8998">
        <v>23</v>
      </c>
      <c r="G8998" t="s">
        <v>23</v>
      </c>
      <c r="H8998" t="s">
        <v>224</v>
      </c>
      <c r="I8998">
        <v>3024</v>
      </c>
      <c r="J8998" t="s">
        <v>61</v>
      </c>
      <c r="K8998" t="s">
        <v>17</v>
      </c>
      <c r="L8998">
        <v>2023</v>
      </c>
      <c r="M8998" t="s">
        <v>18</v>
      </c>
    </row>
    <row r="8999" spans="1:13" x14ac:dyDescent="0.25">
      <c r="A8999" s="1">
        <v>45093</v>
      </c>
      <c r="B8999" s="2">
        <v>0.91805555555555551</v>
      </c>
      <c r="C8999" t="s">
        <v>40</v>
      </c>
      <c r="D8999" t="s">
        <v>60</v>
      </c>
      <c r="E8999">
        <v>5</v>
      </c>
      <c r="F8999">
        <v>12</v>
      </c>
      <c r="G8999" t="s">
        <v>23</v>
      </c>
      <c r="H8999" t="s">
        <v>224</v>
      </c>
      <c r="I8999">
        <v>3006</v>
      </c>
      <c r="J8999" t="s">
        <v>61</v>
      </c>
      <c r="K8999" t="s">
        <v>17</v>
      </c>
      <c r="L8999">
        <v>2023</v>
      </c>
      <c r="M8999" t="s">
        <v>18</v>
      </c>
    </row>
    <row r="9000" spans="1:13" x14ac:dyDescent="0.25">
      <c r="A9000" s="1">
        <v>45093</v>
      </c>
      <c r="B9000" s="2">
        <v>0.46805555555555556</v>
      </c>
      <c r="C9000" t="s">
        <v>40</v>
      </c>
      <c r="D9000" t="s">
        <v>36</v>
      </c>
      <c r="E9000">
        <v>5</v>
      </c>
      <c r="F9000">
        <v>10</v>
      </c>
      <c r="G9000" t="s">
        <v>23</v>
      </c>
      <c r="H9000" t="s">
        <v>221</v>
      </c>
      <c r="I9000">
        <v>5431</v>
      </c>
      <c r="J9000" t="s">
        <v>16</v>
      </c>
      <c r="K9000" t="s">
        <v>17</v>
      </c>
      <c r="L9000">
        <v>2023</v>
      </c>
      <c r="M9000" t="s">
        <v>18</v>
      </c>
    </row>
    <row r="9001" spans="1:13" x14ac:dyDescent="0.25">
      <c r="A9001" s="1">
        <v>45093</v>
      </c>
      <c r="B9001" s="2">
        <v>0.61527777777777781</v>
      </c>
      <c r="C9001" t="s">
        <v>40</v>
      </c>
      <c r="D9001" t="s">
        <v>14</v>
      </c>
      <c r="E9001">
        <v>4</v>
      </c>
      <c r="F9001">
        <v>9</v>
      </c>
      <c r="G9001" t="s">
        <v>15</v>
      </c>
      <c r="H9001" t="s">
        <v>221</v>
      </c>
      <c r="I9001">
        <v>5571</v>
      </c>
      <c r="J9001" t="s">
        <v>16</v>
      </c>
      <c r="K9001" t="s">
        <v>17</v>
      </c>
      <c r="L9001">
        <v>2023</v>
      </c>
      <c r="M9001" t="s">
        <v>18</v>
      </c>
    </row>
    <row r="9002" spans="1:13" x14ac:dyDescent="0.25">
      <c r="A9002" s="1">
        <v>45093</v>
      </c>
      <c r="B9002" s="2">
        <v>0.6166666666666667</v>
      </c>
      <c r="C9002" t="s">
        <v>40</v>
      </c>
      <c r="D9002" t="s">
        <v>71</v>
      </c>
      <c r="E9002">
        <v>3</v>
      </c>
      <c r="F9002">
        <v>7</v>
      </c>
      <c r="G9002" t="s">
        <v>32</v>
      </c>
      <c r="H9002" t="s">
        <v>223</v>
      </c>
      <c r="I9002">
        <v>5106</v>
      </c>
      <c r="J9002" t="s">
        <v>55</v>
      </c>
      <c r="K9002" t="s">
        <v>56</v>
      </c>
      <c r="L9002">
        <v>2023</v>
      </c>
      <c r="M9002" t="s">
        <v>18</v>
      </c>
    </row>
    <row r="9003" spans="1:13" x14ac:dyDescent="0.25">
      <c r="A9003" s="1">
        <v>45093</v>
      </c>
      <c r="B9003" s="2">
        <v>0.73541666666666672</v>
      </c>
      <c r="C9003" t="s">
        <v>40</v>
      </c>
      <c r="D9003" t="s">
        <v>41</v>
      </c>
      <c r="E9003">
        <v>0</v>
      </c>
      <c r="F9003">
        <v>0</v>
      </c>
      <c r="G9003" t="s">
        <v>20</v>
      </c>
      <c r="H9003" t="s">
        <v>223</v>
      </c>
      <c r="I9003">
        <v>5307</v>
      </c>
      <c r="J9003" t="s">
        <v>16</v>
      </c>
      <c r="K9003" t="s">
        <v>17</v>
      </c>
      <c r="L9003">
        <v>2023</v>
      </c>
      <c r="M9003" t="s">
        <v>18</v>
      </c>
    </row>
    <row r="9004" spans="1:13" x14ac:dyDescent="0.25">
      <c r="A9004" s="1">
        <v>45093</v>
      </c>
      <c r="B9004" s="2">
        <v>0.81458333333333333</v>
      </c>
      <c r="C9004" t="s">
        <v>40</v>
      </c>
      <c r="D9004" t="s">
        <v>36</v>
      </c>
      <c r="E9004">
        <v>0</v>
      </c>
      <c r="F9004">
        <v>0</v>
      </c>
      <c r="G9004" t="s">
        <v>15</v>
      </c>
      <c r="H9004" t="s">
        <v>221</v>
      </c>
      <c r="I9004">
        <v>5696</v>
      </c>
      <c r="J9004" t="s">
        <v>16</v>
      </c>
      <c r="K9004" t="s">
        <v>17</v>
      </c>
      <c r="L9004">
        <v>2023</v>
      </c>
      <c r="M9004" t="s">
        <v>18</v>
      </c>
    </row>
    <row r="9005" spans="1:13" x14ac:dyDescent="0.25">
      <c r="A9005" s="1">
        <v>45093</v>
      </c>
      <c r="B9005" s="2">
        <v>0.82013888888888886</v>
      </c>
      <c r="C9005" t="s">
        <v>40</v>
      </c>
      <c r="D9005" t="s">
        <v>79</v>
      </c>
      <c r="E9005">
        <v>6</v>
      </c>
      <c r="F9005">
        <v>11</v>
      </c>
      <c r="G9005" t="s">
        <v>15</v>
      </c>
      <c r="H9005" t="s">
        <v>221</v>
      </c>
      <c r="I9005">
        <v>5731</v>
      </c>
      <c r="J9005" t="s">
        <v>16</v>
      </c>
      <c r="K9005" t="s">
        <v>17</v>
      </c>
      <c r="L9005">
        <v>2023</v>
      </c>
      <c r="M9005" t="s">
        <v>18</v>
      </c>
    </row>
    <row r="9006" spans="1:13" x14ac:dyDescent="0.25">
      <c r="A9006" s="1">
        <v>45093</v>
      </c>
      <c r="B9006" s="2">
        <v>0.9145833333333333</v>
      </c>
      <c r="C9006" t="s">
        <v>40</v>
      </c>
      <c r="D9006" t="s">
        <v>86</v>
      </c>
      <c r="E9006">
        <v>8</v>
      </c>
      <c r="F9006">
        <v>17</v>
      </c>
      <c r="G9006" t="s">
        <v>20</v>
      </c>
      <c r="H9006" t="s">
        <v>223</v>
      </c>
      <c r="I9006">
        <v>5143</v>
      </c>
      <c r="J9006" t="s">
        <v>16</v>
      </c>
      <c r="K9006" t="s">
        <v>17</v>
      </c>
      <c r="L9006">
        <v>2023</v>
      </c>
      <c r="M9006" t="s">
        <v>18</v>
      </c>
    </row>
    <row r="9007" spans="1:13" x14ac:dyDescent="0.25">
      <c r="A9007" s="1">
        <v>45093</v>
      </c>
      <c r="B9007" s="2">
        <v>0.9604166666666667</v>
      </c>
      <c r="C9007" t="s">
        <v>40</v>
      </c>
      <c r="D9007" t="s">
        <v>94</v>
      </c>
      <c r="E9007">
        <v>0</v>
      </c>
      <c r="F9007">
        <v>0</v>
      </c>
      <c r="G9007" t="s">
        <v>23</v>
      </c>
      <c r="H9007" t="s">
        <v>221</v>
      </c>
      <c r="I9007">
        <v>5586</v>
      </c>
      <c r="J9007" t="s">
        <v>16</v>
      </c>
      <c r="K9007" t="s">
        <v>17</v>
      </c>
      <c r="L9007">
        <v>2023</v>
      </c>
      <c r="M9007" t="s">
        <v>18</v>
      </c>
    </row>
    <row r="9008" spans="1:13" x14ac:dyDescent="0.25">
      <c r="A9008" s="1">
        <v>45094</v>
      </c>
      <c r="B9008" s="2">
        <v>0.80347222222222225</v>
      </c>
      <c r="C9008" t="s">
        <v>50</v>
      </c>
      <c r="D9008" t="s">
        <v>86</v>
      </c>
      <c r="E9008">
        <v>5</v>
      </c>
      <c r="F9008">
        <v>10</v>
      </c>
      <c r="G9008" t="s">
        <v>32</v>
      </c>
      <c r="H9008" t="s">
        <v>223</v>
      </c>
      <c r="I9008">
        <v>5341</v>
      </c>
      <c r="J9008" t="s">
        <v>16</v>
      </c>
      <c r="K9008" t="s">
        <v>17</v>
      </c>
      <c r="L9008">
        <v>2023</v>
      </c>
      <c r="M9008" t="s">
        <v>18</v>
      </c>
    </row>
    <row r="9009" spans="1:13" x14ac:dyDescent="0.25">
      <c r="A9009" s="1">
        <v>45095</v>
      </c>
      <c r="B9009" s="2">
        <v>0.61597222222222225</v>
      </c>
      <c r="C9009" t="s">
        <v>53</v>
      </c>
      <c r="D9009" t="s">
        <v>28</v>
      </c>
      <c r="E9009">
        <v>4</v>
      </c>
      <c r="F9009">
        <v>8</v>
      </c>
      <c r="G9009" t="s">
        <v>20</v>
      </c>
      <c r="H9009" t="s">
        <v>223</v>
      </c>
      <c r="I9009">
        <v>5329</v>
      </c>
      <c r="J9009" t="s">
        <v>16</v>
      </c>
      <c r="K9009" t="s">
        <v>17</v>
      </c>
      <c r="L9009">
        <v>2023</v>
      </c>
      <c r="M9009" t="s">
        <v>18</v>
      </c>
    </row>
    <row r="9010" spans="1:13" x14ac:dyDescent="0.25">
      <c r="A9010" s="1">
        <v>45095</v>
      </c>
      <c r="B9010" s="2">
        <v>0.8569444444444444</v>
      </c>
      <c r="C9010" t="s">
        <v>53</v>
      </c>
      <c r="D9010" t="s">
        <v>51</v>
      </c>
      <c r="E9010">
        <v>0</v>
      </c>
      <c r="F9010">
        <v>0</v>
      </c>
      <c r="G9010" t="s">
        <v>20</v>
      </c>
      <c r="H9010" t="s">
        <v>223</v>
      </c>
      <c r="I9010">
        <v>5329</v>
      </c>
      <c r="J9010" t="s">
        <v>38</v>
      </c>
      <c r="K9010" t="s">
        <v>39</v>
      </c>
      <c r="L9010">
        <v>2023</v>
      </c>
      <c r="M9010" t="s">
        <v>18</v>
      </c>
    </row>
    <row r="9011" spans="1:13" x14ac:dyDescent="0.25">
      <c r="A9011" s="1">
        <v>45095</v>
      </c>
      <c r="B9011" s="2">
        <v>4.3749999999999997E-2</v>
      </c>
      <c r="C9011" t="s">
        <v>53</v>
      </c>
      <c r="D9011" t="s">
        <v>52</v>
      </c>
      <c r="E9011">
        <v>18</v>
      </c>
      <c r="F9011">
        <v>24</v>
      </c>
      <c r="G9011" t="s">
        <v>23</v>
      </c>
      <c r="H9011" t="s">
        <v>221</v>
      </c>
      <c r="I9011">
        <v>6091</v>
      </c>
      <c r="J9011" t="s">
        <v>16</v>
      </c>
      <c r="K9011" t="s">
        <v>17</v>
      </c>
      <c r="L9011">
        <v>2023</v>
      </c>
      <c r="M9011" t="s">
        <v>18</v>
      </c>
    </row>
    <row r="9012" spans="1:13" x14ac:dyDescent="0.25">
      <c r="A9012" s="1">
        <v>45096</v>
      </c>
      <c r="B9012" s="2">
        <v>0.45347222222222222</v>
      </c>
      <c r="C9012" t="s">
        <v>13</v>
      </c>
      <c r="D9012" t="s">
        <v>28</v>
      </c>
      <c r="E9012">
        <v>0</v>
      </c>
      <c r="F9012">
        <v>0</v>
      </c>
      <c r="G9012" t="s">
        <v>32</v>
      </c>
      <c r="H9012" t="s">
        <v>223</v>
      </c>
      <c r="I9012">
        <v>5165</v>
      </c>
      <c r="J9012" t="s">
        <v>16</v>
      </c>
      <c r="K9012" t="s">
        <v>17</v>
      </c>
      <c r="L9012">
        <v>2023</v>
      </c>
      <c r="M9012" t="s">
        <v>18</v>
      </c>
    </row>
    <row r="9013" spans="1:13" x14ac:dyDescent="0.25">
      <c r="A9013" s="1">
        <v>45096</v>
      </c>
      <c r="B9013" s="2">
        <v>0.58958333333333335</v>
      </c>
      <c r="C9013" t="s">
        <v>13</v>
      </c>
      <c r="D9013" t="s">
        <v>98</v>
      </c>
      <c r="E9013">
        <v>0</v>
      </c>
      <c r="F9013">
        <v>0</v>
      </c>
      <c r="G9013" t="s">
        <v>20</v>
      </c>
      <c r="H9013" t="s">
        <v>223</v>
      </c>
      <c r="I9013">
        <v>5336</v>
      </c>
      <c r="J9013" t="s">
        <v>16</v>
      </c>
      <c r="K9013" t="s">
        <v>17</v>
      </c>
      <c r="L9013">
        <v>2023</v>
      </c>
      <c r="M9013" t="s">
        <v>18</v>
      </c>
    </row>
    <row r="9014" spans="1:13" x14ac:dyDescent="0.25">
      <c r="A9014" s="1">
        <v>45096</v>
      </c>
      <c r="B9014" s="2">
        <v>0.67500000000000004</v>
      </c>
      <c r="C9014" t="s">
        <v>13</v>
      </c>
      <c r="D9014" t="s">
        <v>69</v>
      </c>
      <c r="E9014">
        <v>3</v>
      </c>
      <c r="F9014">
        <v>6</v>
      </c>
      <c r="G9014" t="s">
        <v>20</v>
      </c>
      <c r="H9014" t="s">
        <v>223</v>
      </c>
      <c r="I9014">
        <v>5329</v>
      </c>
      <c r="J9014" t="s">
        <v>16</v>
      </c>
      <c r="K9014" t="s">
        <v>17</v>
      </c>
      <c r="L9014">
        <v>2023</v>
      </c>
      <c r="M9014" t="s">
        <v>18</v>
      </c>
    </row>
    <row r="9015" spans="1:13" x14ac:dyDescent="0.25">
      <c r="A9015" s="1">
        <v>45096</v>
      </c>
      <c r="B9015" s="2">
        <v>0.85277777777777775</v>
      </c>
      <c r="C9015" t="s">
        <v>13</v>
      </c>
      <c r="D9015" t="s">
        <v>27</v>
      </c>
      <c r="E9015">
        <v>0</v>
      </c>
      <c r="F9015">
        <v>0</v>
      </c>
      <c r="G9015" t="s">
        <v>15</v>
      </c>
      <c r="H9015" t="s">
        <v>221</v>
      </c>
      <c r="I9015">
        <v>5526</v>
      </c>
      <c r="J9015" t="s">
        <v>16</v>
      </c>
      <c r="K9015" t="s">
        <v>17</v>
      </c>
      <c r="L9015">
        <v>2023</v>
      </c>
      <c r="M9015" t="s">
        <v>18</v>
      </c>
    </row>
    <row r="9016" spans="1:13" x14ac:dyDescent="0.25">
      <c r="A9016" s="1">
        <v>45096</v>
      </c>
      <c r="B9016" s="2">
        <v>4.791666666666667E-2</v>
      </c>
      <c r="C9016" t="s">
        <v>13</v>
      </c>
      <c r="D9016" t="s">
        <v>43</v>
      </c>
      <c r="E9016">
        <v>0</v>
      </c>
      <c r="F9016">
        <v>0</v>
      </c>
      <c r="G9016" t="s">
        <v>32</v>
      </c>
      <c r="H9016" t="s">
        <v>223</v>
      </c>
      <c r="I9016">
        <v>5188</v>
      </c>
      <c r="J9016" t="s">
        <v>16</v>
      </c>
      <c r="K9016" t="s">
        <v>17</v>
      </c>
      <c r="L9016">
        <v>2023</v>
      </c>
      <c r="M9016" t="s">
        <v>18</v>
      </c>
    </row>
    <row r="9017" spans="1:13" x14ac:dyDescent="0.25">
      <c r="A9017" s="1">
        <v>45097</v>
      </c>
      <c r="B9017" s="2">
        <v>0.41805555555555557</v>
      </c>
      <c r="C9017" t="s">
        <v>21</v>
      </c>
      <c r="D9017" t="s">
        <v>97</v>
      </c>
      <c r="E9017">
        <v>0</v>
      </c>
      <c r="F9017">
        <v>0</v>
      </c>
      <c r="H9017" t="s">
        <v>223</v>
      </c>
      <c r="I9017">
        <v>5285</v>
      </c>
      <c r="J9017" t="s">
        <v>55</v>
      </c>
      <c r="K9017" t="s">
        <v>56</v>
      </c>
      <c r="L9017">
        <v>2023</v>
      </c>
      <c r="M9017" t="s">
        <v>18</v>
      </c>
    </row>
    <row r="9018" spans="1:13" x14ac:dyDescent="0.25">
      <c r="A9018" s="1">
        <v>45097</v>
      </c>
      <c r="B9018" s="2">
        <v>0.45694444444444443</v>
      </c>
      <c r="C9018" t="s">
        <v>21</v>
      </c>
      <c r="D9018" t="s">
        <v>65</v>
      </c>
      <c r="E9018">
        <v>5</v>
      </c>
      <c r="F9018">
        <v>10</v>
      </c>
      <c r="G9018" t="s">
        <v>23</v>
      </c>
      <c r="H9018" t="s">
        <v>221</v>
      </c>
      <c r="I9018">
        <v>5911</v>
      </c>
      <c r="J9018" t="s">
        <v>55</v>
      </c>
      <c r="K9018" t="s">
        <v>56</v>
      </c>
      <c r="L9018">
        <v>2023</v>
      </c>
      <c r="M9018" t="s">
        <v>18</v>
      </c>
    </row>
    <row r="9019" spans="1:13" x14ac:dyDescent="0.25">
      <c r="A9019" s="1">
        <v>45097</v>
      </c>
      <c r="B9019" s="2">
        <v>0.61527777777777781</v>
      </c>
      <c r="C9019" t="s">
        <v>21</v>
      </c>
      <c r="D9019" t="s">
        <v>43</v>
      </c>
      <c r="E9019">
        <v>0</v>
      </c>
      <c r="F9019">
        <v>0</v>
      </c>
      <c r="G9019" t="s">
        <v>20</v>
      </c>
      <c r="H9019" t="s">
        <v>223</v>
      </c>
      <c r="I9019">
        <v>5336</v>
      </c>
      <c r="J9019" t="s">
        <v>16</v>
      </c>
      <c r="K9019" t="s">
        <v>17</v>
      </c>
      <c r="L9019">
        <v>2023</v>
      </c>
      <c r="M9019" t="s">
        <v>18</v>
      </c>
    </row>
    <row r="9020" spans="1:13" x14ac:dyDescent="0.25">
      <c r="A9020" s="1">
        <v>45097</v>
      </c>
      <c r="B9020" s="2">
        <v>0.7319444444444444</v>
      </c>
      <c r="C9020" t="s">
        <v>21</v>
      </c>
      <c r="D9020" t="s">
        <v>84</v>
      </c>
      <c r="E9020">
        <v>8</v>
      </c>
      <c r="F9020">
        <v>11</v>
      </c>
      <c r="G9020" t="s">
        <v>23</v>
      </c>
      <c r="H9020" t="s">
        <v>221</v>
      </c>
      <c r="I9020">
        <v>5916</v>
      </c>
      <c r="J9020" t="s">
        <v>16</v>
      </c>
      <c r="K9020" t="s">
        <v>17</v>
      </c>
      <c r="L9020">
        <v>2023</v>
      </c>
      <c r="M9020" t="s">
        <v>18</v>
      </c>
    </row>
    <row r="9021" spans="1:13" x14ac:dyDescent="0.25">
      <c r="A9021" s="1">
        <v>45097</v>
      </c>
      <c r="B9021" s="2">
        <v>0.8618055555555556</v>
      </c>
      <c r="C9021" t="s">
        <v>21</v>
      </c>
      <c r="D9021" t="s">
        <v>65</v>
      </c>
      <c r="E9021">
        <v>4</v>
      </c>
      <c r="F9021">
        <v>9</v>
      </c>
      <c r="G9021" t="s">
        <v>23</v>
      </c>
      <c r="H9021" t="s">
        <v>221</v>
      </c>
      <c r="I9021">
        <v>5696</v>
      </c>
      <c r="J9021" t="s">
        <v>16</v>
      </c>
      <c r="K9021" t="s">
        <v>17</v>
      </c>
      <c r="L9021">
        <v>2023</v>
      </c>
      <c r="M9021" t="s">
        <v>18</v>
      </c>
    </row>
    <row r="9022" spans="1:13" x14ac:dyDescent="0.25">
      <c r="A9022" s="1">
        <v>45097</v>
      </c>
      <c r="B9022" s="2">
        <v>0.90972222222222221</v>
      </c>
      <c r="C9022" t="s">
        <v>21</v>
      </c>
      <c r="D9022" t="s">
        <v>113</v>
      </c>
      <c r="E9022">
        <v>0</v>
      </c>
      <c r="F9022">
        <v>0</v>
      </c>
      <c r="G9022" t="s">
        <v>23</v>
      </c>
      <c r="H9022" t="s">
        <v>221</v>
      </c>
      <c r="I9022">
        <v>5761</v>
      </c>
      <c r="J9022" t="s">
        <v>16</v>
      </c>
      <c r="K9022" t="s">
        <v>17</v>
      </c>
      <c r="L9022">
        <v>2023</v>
      </c>
      <c r="M9022" t="s">
        <v>18</v>
      </c>
    </row>
    <row r="9023" spans="1:13" x14ac:dyDescent="0.25">
      <c r="A9023" s="1">
        <v>45098</v>
      </c>
      <c r="B9023" s="2">
        <v>0.32500000000000001</v>
      </c>
      <c r="C9023" t="s">
        <v>25</v>
      </c>
      <c r="D9023" t="s">
        <v>63</v>
      </c>
      <c r="E9023">
        <v>3</v>
      </c>
      <c r="F9023">
        <v>6</v>
      </c>
      <c r="G9023" t="s">
        <v>15</v>
      </c>
      <c r="H9023" t="s">
        <v>221</v>
      </c>
      <c r="I9023">
        <v>5676</v>
      </c>
      <c r="J9023" t="s">
        <v>16</v>
      </c>
      <c r="K9023" t="s">
        <v>17</v>
      </c>
      <c r="L9023">
        <v>2023</v>
      </c>
      <c r="M9023" t="s">
        <v>18</v>
      </c>
    </row>
    <row r="9024" spans="1:13" x14ac:dyDescent="0.25">
      <c r="A9024" s="1">
        <v>45098</v>
      </c>
      <c r="B9024" s="2">
        <v>0.39374999999999999</v>
      </c>
      <c r="C9024" t="s">
        <v>25</v>
      </c>
      <c r="D9024" t="s">
        <v>114</v>
      </c>
      <c r="E9024">
        <v>0</v>
      </c>
      <c r="F9024">
        <v>0</v>
      </c>
      <c r="G9024" t="s">
        <v>15</v>
      </c>
      <c r="H9024" t="s">
        <v>221</v>
      </c>
      <c r="I9024">
        <v>5381</v>
      </c>
      <c r="J9024" t="s">
        <v>16</v>
      </c>
      <c r="K9024" t="s">
        <v>17</v>
      </c>
      <c r="L9024">
        <v>2023</v>
      </c>
      <c r="M9024" t="s">
        <v>18</v>
      </c>
    </row>
    <row r="9025" spans="1:13" x14ac:dyDescent="0.25">
      <c r="A9025" s="1">
        <v>45098</v>
      </c>
      <c r="B9025" s="2">
        <v>0.45624999999999999</v>
      </c>
      <c r="C9025" t="s">
        <v>25</v>
      </c>
      <c r="D9025" t="s">
        <v>78</v>
      </c>
      <c r="E9025">
        <v>11</v>
      </c>
      <c r="F9025">
        <v>15</v>
      </c>
      <c r="G9025" t="s">
        <v>32</v>
      </c>
      <c r="H9025" t="s">
        <v>223</v>
      </c>
      <c r="I9025">
        <v>5329</v>
      </c>
      <c r="J9025" t="s">
        <v>16</v>
      </c>
      <c r="K9025" t="s">
        <v>17</v>
      </c>
      <c r="L9025">
        <v>2023</v>
      </c>
      <c r="M9025" t="s">
        <v>18</v>
      </c>
    </row>
    <row r="9026" spans="1:13" x14ac:dyDescent="0.25">
      <c r="A9026" s="1">
        <v>45098</v>
      </c>
      <c r="B9026" s="2">
        <v>0.46250000000000002</v>
      </c>
      <c r="C9026" t="s">
        <v>25</v>
      </c>
      <c r="D9026" t="s">
        <v>103</v>
      </c>
      <c r="E9026">
        <v>13</v>
      </c>
      <c r="F9026">
        <v>18</v>
      </c>
      <c r="G9026" t="s">
        <v>23</v>
      </c>
      <c r="H9026" t="s">
        <v>221</v>
      </c>
      <c r="I9026">
        <v>5676</v>
      </c>
      <c r="J9026" t="s">
        <v>16</v>
      </c>
      <c r="K9026" t="s">
        <v>17</v>
      </c>
      <c r="L9026">
        <v>2023</v>
      </c>
      <c r="M9026" t="s">
        <v>18</v>
      </c>
    </row>
    <row r="9027" spans="1:13" x14ac:dyDescent="0.25">
      <c r="A9027" s="1">
        <v>45098</v>
      </c>
      <c r="B9027" s="2">
        <v>0.51597222222222228</v>
      </c>
      <c r="C9027" t="s">
        <v>25</v>
      </c>
      <c r="D9027" t="s">
        <v>71</v>
      </c>
      <c r="E9027">
        <v>0</v>
      </c>
      <c r="F9027">
        <v>0</v>
      </c>
      <c r="G9027" t="s">
        <v>32</v>
      </c>
      <c r="H9027" t="s">
        <v>223</v>
      </c>
      <c r="I9027">
        <v>5276</v>
      </c>
      <c r="J9027" t="s">
        <v>16</v>
      </c>
      <c r="K9027" t="s">
        <v>17</v>
      </c>
      <c r="L9027">
        <v>2023</v>
      </c>
      <c r="M9027" t="s">
        <v>18</v>
      </c>
    </row>
    <row r="9028" spans="1:13" x14ac:dyDescent="0.25">
      <c r="A9028" s="1">
        <v>45098</v>
      </c>
      <c r="B9028" s="2">
        <v>0.55208333333333337</v>
      </c>
      <c r="C9028" t="s">
        <v>25</v>
      </c>
      <c r="D9028" t="s">
        <v>28</v>
      </c>
      <c r="E9028">
        <v>4</v>
      </c>
      <c r="F9028">
        <v>8</v>
      </c>
      <c r="G9028" t="s">
        <v>20</v>
      </c>
      <c r="H9028" t="s">
        <v>223</v>
      </c>
      <c r="I9028">
        <v>5212</v>
      </c>
      <c r="J9028" t="s">
        <v>16</v>
      </c>
      <c r="K9028" t="s">
        <v>17</v>
      </c>
      <c r="L9028">
        <v>2023</v>
      </c>
      <c r="M9028" t="s">
        <v>18</v>
      </c>
    </row>
    <row r="9029" spans="1:13" x14ac:dyDescent="0.25">
      <c r="A9029" s="1">
        <v>45098</v>
      </c>
      <c r="B9029" s="2">
        <v>0.61458333333333337</v>
      </c>
      <c r="C9029" t="s">
        <v>25</v>
      </c>
      <c r="D9029" t="s">
        <v>68</v>
      </c>
      <c r="E9029">
        <v>4</v>
      </c>
      <c r="F9029">
        <v>8</v>
      </c>
      <c r="G9029" t="s">
        <v>32</v>
      </c>
      <c r="H9029" t="s">
        <v>223</v>
      </c>
      <c r="I9029">
        <v>5114</v>
      </c>
      <c r="J9029" t="s">
        <v>16</v>
      </c>
      <c r="K9029" t="s">
        <v>17</v>
      </c>
      <c r="L9029">
        <v>2023</v>
      </c>
      <c r="M9029" t="s">
        <v>18</v>
      </c>
    </row>
    <row r="9030" spans="1:13" x14ac:dyDescent="0.25">
      <c r="A9030" s="1">
        <v>45098</v>
      </c>
      <c r="B9030" s="2">
        <v>0.6166666666666667</v>
      </c>
      <c r="C9030" t="s">
        <v>25</v>
      </c>
      <c r="D9030" t="s">
        <v>96</v>
      </c>
      <c r="E9030">
        <v>0</v>
      </c>
      <c r="F9030">
        <v>0</v>
      </c>
      <c r="G9030" t="s">
        <v>32</v>
      </c>
      <c r="H9030" t="s">
        <v>223</v>
      </c>
      <c r="I9030">
        <v>5296</v>
      </c>
      <c r="J9030" t="s">
        <v>16</v>
      </c>
      <c r="K9030" t="s">
        <v>17</v>
      </c>
      <c r="L9030">
        <v>2023</v>
      </c>
      <c r="M9030" t="s">
        <v>18</v>
      </c>
    </row>
    <row r="9031" spans="1:13" x14ac:dyDescent="0.25">
      <c r="A9031" s="1">
        <v>45098</v>
      </c>
      <c r="B9031" s="2">
        <v>0.70833333333333337</v>
      </c>
      <c r="C9031" t="s">
        <v>25</v>
      </c>
      <c r="D9031" t="s">
        <v>84</v>
      </c>
      <c r="E9031">
        <v>0</v>
      </c>
      <c r="F9031">
        <v>0</v>
      </c>
      <c r="G9031" t="s">
        <v>15</v>
      </c>
      <c r="H9031" t="s">
        <v>221</v>
      </c>
      <c r="I9031">
        <v>5946</v>
      </c>
      <c r="J9031" t="s">
        <v>16</v>
      </c>
      <c r="K9031" t="s">
        <v>17</v>
      </c>
      <c r="L9031">
        <v>2023</v>
      </c>
      <c r="M9031" t="s">
        <v>18</v>
      </c>
    </row>
    <row r="9032" spans="1:13" x14ac:dyDescent="0.25">
      <c r="A9032" s="1">
        <v>45098</v>
      </c>
      <c r="B9032" s="2">
        <v>0.76736111111111116</v>
      </c>
      <c r="C9032" t="s">
        <v>25</v>
      </c>
      <c r="D9032" t="s">
        <v>76</v>
      </c>
      <c r="E9032">
        <v>0</v>
      </c>
      <c r="F9032">
        <v>0</v>
      </c>
      <c r="G9032" t="s">
        <v>32</v>
      </c>
      <c r="H9032" t="s">
        <v>223</v>
      </c>
      <c r="I9032">
        <v>5080</v>
      </c>
      <c r="J9032" t="s">
        <v>16</v>
      </c>
      <c r="K9032" t="s">
        <v>17</v>
      </c>
      <c r="L9032">
        <v>2023</v>
      </c>
      <c r="M9032" t="s">
        <v>18</v>
      </c>
    </row>
    <row r="9033" spans="1:13" x14ac:dyDescent="0.25">
      <c r="A9033" s="1">
        <v>45098</v>
      </c>
      <c r="B9033" s="2">
        <v>0.88402777777777775</v>
      </c>
      <c r="C9033" t="s">
        <v>25</v>
      </c>
      <c r="D9033" t="s">
        <v>79</v>
      </c>
      <c r="E9033">
        <v>6</v>
      </c>
      <c r="F9033">
        <v>10</v>
      </c>
      <c r="G9033" t="s">
        <v>15</v>
      </c>
      <c r="H9033" t="s">
        <v>221</v>
      </c>
      <c r="I9033">
        <v>5826</v>
      </c>
      <c r="J9033" t="s">
        <v>55</v>
      </c>
      <c r="K9033" t="s">
        <v>56</v>
      </c>
      <c r="L9033">
        <v>2023</v>
      </c>
      <c r="M9033" t="s">
        <v>18</v>
      </c>
    </row>
    <row r="9034" spans="1:13" x14ac:dyDescent="0.25">
      <c r="A9034" s="1">
        <v>45099</v>
      </c>
      <c r="B9034" s="2">
        <v>0.33819444444444446</v>
      </c>
      <c r="C9034" t="s">
        <v>33</v>
      </c>
      <c r="D9034" t="s">
        <v>65</v>
      </c>
      <c r="E9034">
        <v>3</v>
      </c>
      <c r="F9034">
        <v>6</v>
      </c>
      <c r="G9034" t="s">
        <v>23</v>
      </c>
      <c r="H9034" t="s">
        <v>221</v>
      </c>
      <c r="I9034">
        <v>6106</v>
      </c>
      <c r="J9034" t="s">
        <v>16</v>
      </c>
      <c r="K9034" t="s">
        <v>17</v>
      </c>
      <c r="L9034">
        <v>2023</v>
      </c>
      <c r="M9034" t="s">
        <v>18</v>
      </c>
    </row>
    <row r="9035" spans="1:13" x14ac:dyDescent="0.25">
      <c r="A9035" s="1">
        <v>45099</v>
      </c>
      <c r="B9035" s="2">
        <v>0.63749999999999996</v>
      </c>
      <c r="C9035" t="s">
        <v>33</v>
      </c>
      <c r="D9035" t="s">
        <v>19</v>
      </c>
      <c r="E9035">
        <v>0</v>
      </c>
      <c r="F9035">
        <v>0</v>
      </c>
      <c r="G9035" t="s">
        <v>20</v>
      </c>
      <c r="H9035" t="s">
        <v>223</v>
      </c>
      <c r="I9035">
        <v>5186</v>
      </c>
      <c r="J9035" t="s">
        <v>16</v>
      </c>
      <c r="K9035" t="s">
        <v>17</v>
      </c>
      <c r="L9035">
        <v>2023</v>
      </c>
      <c r="M9035" t="s">
        <v>18</v>
      </c>
    </row>
    <row r="9036" spans="1:13" x14ac:dyDescent="0.25">
      <c r="A9036" s="1">
        <v>45099</v>
      </c>
      <c r="B9036" s="2">
        <v>0.68611111111111112</v>
      </c>
      <c r="C9036" t="s">
        <v>33</v>
      </c>
      <c r="D9036" t="s">
        <v>82</v>
      </c>
      <c r="E9036">
        <v>0</v>
      </c>
      <c r="F9036">
        <v>0</v>
      </c>
      <c r="G9036" t="s">
        <v>20</v>
      </c>
      <c r="H9036" t="s">
        <v>223</v>
      </c>
      <c r="I9036">
        <v>5264</v>
      </c>
      <c r="J9036" t="s">
        <v>16</v>
      </c>
      <c r="K9036" t="s">
        <v>17</v>
      </c>
      <c r="L9036">
        <v>2023</v>
      </c>
      <c r="M9036" t="s">
        <v>18</v>
      </c>
    </row>
    <row r="9037" spans="1:13" x14ac:dyDescent="0.25">
      <c r="A9037" s="1">
        <v>45099</v>
      </c>
      <c r="B9037" s="2">
        <v>0.8666666666666667</v>
      </c>
      <c r="C9037" t="s">
        <v>33</v>
      </c>
      <c r="D9037" t="s">
        <v>37</v>
      </c>
      <c r="E9037">
        <v>5</v>
      </c>
      <c r="F9037">
        <v>10</v>
      </c>
      <c r="G9037" t="s">
        <v>32</v>
      </c>
      <c r="H9037" t="s">
        <v>223</v>
      </c>
      <c r="I9037">
        <v>5061</v>
      </c>
      <c r="J9037" t="s">
        <v>55</v>
      </c>
      <c r="K9037" t="s">
        <v>56</v>
      </c>
      <c r="L9037">
        <v>2023</v>
      </c>
      <c r="M9037" t="s">
        <v>18</v>
      </c>
    </row>
    <row r="9038" spans="1:13" x14ac:dyDescent="0.25">
      <c r="A9038" s="1">
        <v>45099</v>
      </c>
      <c r="B9038" s="2">
        <v>0.8833333333333333</v>
      </c>
      <c r="C9038" t="s">
        <v>33</v>
      </c>
      <c r="D9038" t="s">
        <v>59</v>
      </c>
      <c r="E9038">
        <v>6</v>
      </c>
      <c r="F9038">
        <v>11</v>
      </c>
      <c r="G9038" t="s">
        <v>20</v>
      </c>
      <c r="H9038" t="s">
        <v>223</v>
      </c>
      <c r="I9038">
        <v>5165</v>
      </c>
      <c r="J9038" t="s">
        <v>16</v>
      </c>
      <c r="K9038" t="s">
        <v>17</v>
      </c>
      <c r="L9038">
        <v>2023</v>
      </c>
      <c r="M9038" t="s">
        <v>18</v>
      </c>
    </row>
    <row r="9039" spans="1:13" x14ac:dyDescent="0.25">
      <c r="A9039" s="1">
        <v>45099</v>
      </c>
      <c r="B9039" s="2">
        <v>0.92708333333333337</v>
      </c>
      <c r="C9039" t="s">
        <v>33</v>
      </c>
      <c r="D9039" t="s">
        <v>51</v>
      </c>
      <c r="E9039">
        <v>5</v>
      </c>
      <c r="F9039">
        <v>13</v>
      </c>
      <c r="G9039" t="s">
        <v>32</v>
      </c>
      <c r="H9039" t="s">
        <v>223</v>
      </c>
      <c r="I9039">
        <v>5116</v>
      </c>
      <c r="J9039" t="s">
        <v>16</v>
      </c>
      <c r="K9039" t="s">
        <v>17</v>
      </c>
      <c r="L9039">
        <v>2023</v>
      </c>
      <c r="M9039" t="s">
        <v>18</v>
      </c>
    </row>
    <row r="9040" spans="1:13" x14ac:dyDescent="0.25">
      <c r="A9040" s="1">
        <v>45100</v>
      </c>
      <c r="B9040" s="2">
        <v>0.35555555555555557</v>
      </c>
      <c r="C9040" t="s">
        <v>40</v>
      </c>
      <c r="D9040" t="s">
        <v>75</v>
      </c>
      <c r="E9040">
        <v>0</v>
      </c>
      <c r="F9040">
        <v>0</v>
      </c>
      <c r="G9040" t="s">
        <v>15</v>
      </c>
      <c r="H9040" t="s">
        <v>221</v>
      </c>
      <c r="I9040">
        <v>5641</v>
      </c>
      <c r="J9040" t="s">
        <v>16</v>
      </c>
      <c r="K9040" t="s">
        <v>17</v>
      </c>
      <c r="L9040">
        <v>2023</v>
      </c>
      <c r="M9040" t="s">
        <v>18</v>
      </c>
    </row>
    <row r="9041" spans="1:13" x14ac:dyDescent="0.25">
      <c r="A9041" s="1">
        <v>45100</v>
      </c>
      <c r="B9041" s="2">
        <v>0.45694444444444443</v>
      </c>
      <c r="C9041" t="s">
        <v>40</v>
      </c>
      <c r="D9041" t="s">
        <v>36</v>
      </c>
      <c r="E9041">
        <v>0</v>
      </c>
      <c r="F9041">
        <v>0</v>
      </c>
      <c r="G9041" t="s">
        <v>15</v>
      </c>
      <c r="H9041" t="s">
        <v>221</v>
      </c>
      <c r="I9041">
        <v>5501</v>
      </c>
      <c r="J9041" t="s">
        <v>16</v>
      </c>
      <c r="K9041" t="s">
        <v>17</v>
      </c>
      <c r="L9041">
        <v>2023</v>
      </c>
      <c r="M9041" t="s">
        <v>18</v>
      </c>
    </row>
    <row r="9042" spans="1:13" x14ac:dyDescent="0.25">
      <c r="A9042" s="1">
        <v>45100</v>
      </c>
      <c r="B9042" s="2">
        <v>0.48055555555555557</v>
      </c>
      <c r="C9042" t="s">
        <v>40</v>
      </c>
      <c r="D9042" t="s">
        <v>36</v>
      </c>
      <c r="E9042">
        <v>5</v>
      </c>
      <c r="F9042">
        <v>10</v>
      </c>
      <c r="G9042" t="s">
        <v>23</v>
      </c>
      <c r="H9042" t="s">
        <v>221</v>
      </c>
      <c r="I9042">
        <v>6131</v>
      </c>
      <c r="J9042" t="s">
        <v>55</v>
      </c>
      <c r="K9042" t="s">
        <v>56</v>
      </c>
      <c r="L9042">
        <v>2023</v>
      </c>
      <c r="M9042" t="s">
        <v>18</v>
      </c>
    </row>
    <row r="9043" spans="1:13" x14ac:dyDescent="0.25">
      <c r="A9043" s="1">
        <v>45100</v>
      </c>
      <c r="B9043" s="2">
        <v>0.75972222222222219</v>
      </c>
      <c r="C9043" t="s">
        <v>40</v>
      </c>
      <c r="D9043" t="s">
        <v>75</v>
      </c>
      <c r="E9043">
        <v>41</v>
      </c>
      <c r="F9043">
        <v>44</v>
      </c>
      <c r="G9043" t="s">
        <v>23</v>
      </c>
      <c r="H9043" t="s">
        <v>221</v>
      </c>
      <c r="I9043">
        <v>5981</v>
      </c>
      <c r="J9043" t="s">
        <v>89</v>
      </c>
      <c r="K9043" t="s">
        <v>90</v>
      </c>
      <c r="L9043">
        <v>2023</v>
      </c>
      <c r="M9043" t="s">
        <v>18</v>
      </c>
    </row>
    <row r="9044" spans="1:13" x14ac:dyDescent="0.25">
      <c r="A9044" s="1">
        <v>45100</v>
      </c>
      <c r="B9044" s="2">
        <v>0.81736111111111109</v>
      </c>
      <c r="C9044" t="s">
        <v>40</v>
      </c>
      <c r="D9044" t="s">
        <v>41</v>
      </c>
      <c r="E9044">
        <v>3</v>
      </c>
      <c r="F9044">
        <v>8</v>
      </c>
      <c r="G9044" t="s">
        <v>32</v>
      </c>
      <c r="H9044" t="s">
        <v>223</v>
      </c>
      <c r="I9044">
        <v>5080</v>
      </c>
      <c r="J9044" t="s">
        <v>16</v>
      </c>
      <c r="K9044" t="s">
        <v>17</v>
      </c>
      <c r="L9044">
        <v>2023</v>
      </c>
      <c r="M9044" t="s">
        <v>18</v>
      </c>
    </row>
    <row r="9045" spans="1:13" x14ac:dyDescent="0.25">
      <c r="A9045" s="1">
        <v>45100</v>
      </c>
      <c r="B9045" s="2">
        <v>0.77638888888888891</v>
      </c>
      <c r="C9045" t="s">
        <v>40</v>
      </c>
      <c r="D9045" t="s">
        <v>109</v>
      </c>
      <c r="E9045">
        <v>6</v>
      </c>
      <c r="F9045">
        <v>13</v>
      </c>
      <c r="G9045" t="s">
        <v>32</v>
      </c>
      <c r="H9045" t="s">
        <v>222</v>
      </c>
      <c r="I9045">
        <v>6156</v>
      </c>
      <c r="J9045" t="s">
        <v>38</v>
      </c>
      <c r="K9045" t="s">
        <v>39</v>
      </c>
      <c r="L9045">
        <v>2023</v>
      </c>
      <c r="M9045" t="s">
        <v>18</v>
      </c>
    </row>
    <row r="9046" spans="1:13" x14ac:dyDescent="0.25">
      <c r="A9046" s="1">
        <v>45100</v>
      </c>
      <c r="B9046" s="2">
        <v>0.97361111111111109</v>
      </c>
      <c r="C9046" t="s">
        <v>40</v>
      </c>
      <c r="D9046" t="s">
        <v>127</v>
      </c>
      <c r="E9046">
        <v>0</v>
      </c>
      <c r="F9046">
        <v>0</v>
      </c>
      <c r="G9046" t="s">
        <v>32</v>
      </c>
      <c r="H9046" t="s">
        <v>222</v>
      </c>
      <c r="I9046">
        <v>6196</v>
      </c>
      <c r="J9046" t="s">
        <v>16</v>
      </c>
      <c r="K9046" t="s">
        <v>17</v>
      </c>
      <c r="L9046">
        <v>2023</v>
      </c>
      <c r="M9046" t="s">
        <v>18</v>
      </c>
    </row>
    <row r="9047" spans="1:13" x14ac:dyDescent="0.25">
      <c r="A9047" s="1">
        <v>45101</v>
      </c>
      <c r="B9047" s="2">
        <v>0.54305555555555551</v>
      </c>
      <c r="C9047" t="s">
        <v>50</v>
      </c>
      <c r="D9047" t="s">
        <v>14</v>
      </c>
      <c r="E9047">
        <v>3</v>
      </c>
      <c r="F9047">
        <v>7</v>
      </c>
      <c r="G9047" t="s">
        <v>15</v>
      </c>
      <c r="H9047" t="s">
        <v>221</v>
      </c>
      <c r="I9047">
        <v>5411</v>
      </c>
      <c r="J9047" t="s">
        <v>16</v>
      </c>
      <c r="K9047" t="s">
        <v>17</v>
      </c>
      <c r="L9047">
        <v>2023</v>
      </c>
      <c r="M9047" t="s">
        <v>18</v>
      </c>
    </row>
    <row r="9048" spans="1:13" x14ac:dyDescent="0.25">
      <c r="A9048" s="1">
        <v>45101</v>
      </c>
      <c r="B9048" s="2">
        <v>0.82986111111111116</v>
      </c>
      <c r="C9048" t="s">
        <v>50</v>
      </c>
      <c r="D9048" t="s">
        <v>102</v>
      </c>
      <c r="E9048">
        <v>6</v>
      </c>
      <c r="F9048">
        <v>11</v>
      </c>
      <c r="G9048" t="s">
        <v>20</v>
      </c>
      <c r="H9048" t="s">
        <v>223</v>
      </c>
      <c r="I9048">
        <v>5180</v>
      </c>
      <c r="J9048" t="s">
        <v>16</v>
      </c>
      <c r="K9048" t="s">
        <v>17</v>
      </c>
      <c r="L9048">
        <v>2023</v>
      </c>
      <c r="M9048" t="s">
        <v>18</v>
      </c>
    </row>
    <row r="9049" spans="1:13" x14ac:dyDescent="0.25">
      <c r="A9049" s="1">
        <v>45101</v>
      </c>
      <c r="B9049" s="2">
        <v>0.85555555555555551</v>
      </c>
      <c r="C9049" t="s">
        <v>50</v>
      </c>
      <c r="D9049" t="s">
        <v>102</v>
      </c>
      <c r="E9049">
        <v>3</v>
      </c>
      <c r="F9049">
        <v>8</v>
      </c>
      <c r="G9049" t="s">
        <v>20</v>
      </c>
      <c r="H9049" t="s">
        <v>223</v>
      </c>
      <c r="I9049">
        <v>5025</v>
      </c>
      <c r="J9049" t="s">
        <v>16</v>
      </c>
      <c r="K9049" t="s">
        <v>17</v>
      </c>
      <c r="L9049">
        <v>2023</v>
      </c>
      <c r="M9049" t="s">
        <v>18</v>
      </c>
    </row>
    <row r="9050" spans="1:13" x14ac:dyDescent="0.25">
      <c r="A9050" s="1">
        <v>45101</v>
      </c>
      <c r="B9050" s="2">
        <v>8.1250000000000003E-2</v>
      </c>
      <c r="C9050" t="s">
        <v>50</v>
      </c>
      <c r="D9050" t="s">
        <v>63</v>
      </c>
      <c r="E9050">
        <v>0</v>
      </c>
      <c r="F9050">
        <v>0</v>
      </c>
      <c r="G9050" t="s">
        <v>15</v>
      </c>
      <c r="H9050" t="s">
        <v>221</v>
      </c>
      <c r="I9050">
        <v>5421</v>
      </c>
      <c r="J9050" t="s">
        <v>55</v>
      </c>
      <c r="K9050" t="s">
        <v>56</v>
      </c>
      <c r="L9050">
        <v>2023</v>
      </c>
      <c r="M9050" t="s">
        <v>18</v>
      </c>
    </row>
    <row r="9051" spans="1:13" x14ac:dyDescent="0.25">
      <c r="A9051" s="1">
        <v>45102</v>
      </c>
      <c r="B9051" s="2">
        <v>0.40902777777777777</v>
      </c>
      <c r="C9051" t="s">
        <v>53</v>
      </c>
      <c r="D9051" t="s">
        <v>31</v>
      </c>
      <c r="E9051">
        <v>4</v>
      </c>
      <c r="F9051">
        <v>8</v>
      </c>
      <c r="G9051" t="s">
        <v>32</v>
      </c>
      <c r="H9051" t="s">
        <v>223</v>
      </c>
      <c r="I9051">
        <v>5314</v>
      </c>
      <c r="J9051" t="s">
        <v>16</v>
      </c>
      <c r="K9051" t="s">
        <v>17</v>
      </c>
      <c r="L9051">
        <v>2023</v>
      </c>
      <c r="M9051" t="s">
        <v>18</v>
      </c>
    </row>
    <row r="9052" spans="1:13" x14ac:dyDescent="0.25">
      <c r="A9052" s="1">
        <v>45102</v>
      </c>
      <c r="B9052" s="2">
        <v>0.49166666666666664</v>
      </c>
      <c r="C9052" t="s">
        <v>53</v>
      </c>
      <c r="D9052" t="s">
        <v>37</v>
      </c>
      <c r="E9052">
        <v>3</v>
      </c>
      <c r="F9052">
        <v>7</v>
      </c>
      <c r="G9052" t="s">
        <v>32</v>
      </c>
      <c r="H9052" t="s">
        <v>223</v>
      </c>
      <c r="I9052">
        <v>5167</v>
      </c>
      <c r="J9052" t="s">
        <v>55</v>
      </c>
      <c r="K9052" t="s">
        <v>56</v>
      </c>
      <c r="L9052">
        <v>2023</v>
      </c>
      <c r="M9052" t="s">
        <v>18</v>
      </c>
    </row>
    <row r="9053" spans="1:13" x14ac:dyDescent="0.25">
      <c r="A9053" s="1">
        <v>45102</v>
      </c>
      <c r="B9053" s="2">
        <v>0.49583333333333335</v>
      </c>
      <c r="C9053" t="s">
        <v>53</v>
      </c>
      <c r="D9053" t="s">
        <v>98</v>
      </c>
      <c r="E9053">
        <v>4</v>
      </c>
      <c r="F9053">
        <v>8</v>
      </c>
      <c r="G9053" t="s">
        <v>32</v>
      </c>
      <c r="H9053" t="s">
        <v>223</v>
      </c>
      <c r="I9053">
        <v>5167</v>
      </c>
      <c r="J9053" t="s">
        <v>16</v>
      </c>
      <c r="K9053" t="s">
        <v>17</v>
      </c>
      <c r="L9053">
        <v>2023</v>
      </c>
      <c r="M9053" t="s">
        <v>18</v>
      </c>
    </row>
    <row r="9054" spans="1:13" x14ac:dyDescent="0.25">
      <c r="A9054" s="1">
        <v>45102</v>
      </c>
      <c r="B9054" s="2">
        <v>0.58750000000000002</v>
      </c>
      <c r="C9054" t="s">
        <v>53</v>
      </c>
      <c r="D9054" t="s">
        <v>65</v>
      </c>
      <c r="E9054">
        <v>5</v>
      </c>
      <c r="F9054">
        <v>9</v>
      </c>
      <c r="G9054" t="s">
        <v>23</v>
      </c>
      <c r="H9054" t="s">
        <v>221</v>
      </c>
      <c r="I9054">
        <v>5996</v>
      </c>
      <c r="J9054" t="s">
        <v>16</v>
      </c>
      <c r="K9054" t="s">
        <v>17</v>
      </c>
      <c r="L9054">
        <v>2023</v>
      </c>
      <c r="M9054" t="s">
        <v>18</v>
      </c>
    </row>
    <row r="9055" spans="1:13" x14ac:dyDescent="0.25">
      <c r="A9055" s="1">
        <v>45102</v>
      </c>
      <c r="B9055" s="2">
        <v>0.70347222222222228</v>
      </c>
      <c r="C9055" t="s">
        <v>53</v>
      </c>
      <c r="D9055" t="s">
        <v>43</v>
      </c>
      <c r="E9055">
        <v>0</v>
      </c>
      <c r="F9055">
        <v>0</v>
      </c>
      <c r="H9055" t="s">
        <v>223</v>
      </c>
      <c r="I9055">
        <v>8504</v>
      </c>
      <c r="J9055" t="s">
        <v>55</v>
      </c>
      <c r="K9055" t="s">
        <v>56</v>
      </c>
      <c r="L9055">
        <v>2023</v>
      </c>
      <c r="M9055" t="s">
        <v>18</v>
      </c>
    </row>
    <row r="9056" spans="1:13" x14ac:dyDescent="0.25">
      <c r="A9056" s="1">
        <v>45102</v>
      </c>
      <c r="B9056" s="2">
        <v>0.96736111111111112</v>
      </c>
      <c r="C9056" t="s">
        <v>53</v>
      </c>
      <c r="D9056" t="s">
        <v>85</v>
      </c>
      <c r="E9056">
        <v>5</v>
      </c>
      <c r="F9056">
        <v>11</v>
      </c>
      <c r="G9056" t="s">
        <v>15</v>
      </c>
      <c r="H9056" t="s">
        <v>221</v>
      </c>
      <c r="I9056">
        <v>6021</v>
      </c>
      <c r="J9056" t="s">
        <v>55</v>
      </c>
      <c r="K9056" t="s">
        <v>56</v>
      </c>
      <c r="L9056">
        <v>2023</v>
      </c>
      <c r="M9056" t="s">
        <v>18</v>
      </c>
    </row>
    <row r="9057" spans="1:13" x14ac:dyDescent="0.25">
      <c r="A9057" s="1">
        <v>45102</v>
      </c>
      <c r="B9057" s="2">
        <v>0.97777777777777775</v>
      </c>
      <c r="C9057" t="s">
        <v>53</v>
      </c>
      <c r="D9057" t="s">
        <v>86</v>
      </c>
      <c r="E9057">
        <v>5</v>
      </c>
      <c r="F9057">
        <v>11</v>
      </c>
      <c r="H9057" t="s">
        <v>223</v>
      </c>
      <c r="I9057">
        <v>5122</v>
      </c>
      <c r="J9057" t="s">
        <v>16</v>
      </c>
      <c r="K9057" t="s">
        <v>17</v>
      </c>
      <c r="L9057">
        <v>2023</v>
      </c>
      <c r="M9057" t="s">
        <v>18</v>
      </c>
    </row>
    <row r="9058" spans="1:13" x14ac:dyDescent="0.25">
      <c r="A9058" s="1">
        <v>45103</v>
      </c>
      <c r="B9058" s="2">
        <v>0.30555555555555558</v>
      </c>
      <c r="C9058" t="s">
        <v>13</v>
      </c>
      <c r="D9058" t="s">
        <v>80</v>
      </c>
      <c r="E9058">
        <v>0</v>
      </c>
      <c r="F9058">
        <v>0</v>
      </c>
      <c r="G9058" t="s">
        <v>32</v>
      </c>
      <c r="H9058" t="s">
        <v>223</v>
      </c>
      <c r="I9058">
        <v>5258</v>
      </c>
      <c r="J9058" t="s">
        <v>16</v>
      </c>
      <c r="K9058" t="s">
        <v>17</v>
      </c>
      <c r="L9058">
        <v>2023</v>
      </c>
      <c r="M9058" t="s">
        <v>18</v>
      </c>
    </row>
    <row r="9059" spans="1:13" x14ac:dyDescent="0.25">
      <c r="A9059" s="1">
        <v>45103</v>
      </c>
      <c r="B9059" s="2">
        <v>0.6694444444444444</v>
      </c>
      <c r="C9059" t="s">
        <v>13</v>
      </c>
      <c r="D9059" t="s">
        <v>67</v>
      </c>
      <c r="E9059">
        <v>20</v>
      </c>
      <c r="F9059">
        <v>23</v>
      </c>
      <c r="G9059" t="s">
        <v>15</v>
      </c>
      <c r="H9059" t="s">
        <v>221</v>
      </c>
      <c r="I9059">
        <v>5826</v>
      </c>
      <c r="J9059" t="s">
        <v>16</v>
      </c>
      <c r="K9059" t="s">
        <v>17</v>
      </c>
      <c r="L9059">
        <v>2023</v>
      </c>
      <c r="M9059" t="s">
        <v>18</v>
      </c>
    </row>
    <row r="9060" spans="1:13" x14ac:dyDescent="0.25">
      <c r="A9060" s="1">
        <v>45103</v>
      </c>
      <c r="B9060" s="2">
        <v>0.68680555555555556</v>
      </c>
      <c r="C9060" t="s">
        <v>13</v>
      </c>
      <c r="D9060" t="s">
        <v>69</v>
      </c>
      <c r="E9060">
        <v>6</v>
      </c>
      <c r="F9060">
        <v>9</v>
      </c>
      <c r="G9060" t="s">
        <v>20</v>
      </c>
      <c r="H9060" t="s">
        <v>223</v>
      </c>
      <c r="I9060">
        <v>5031</v>
      </c>
      <c r="J9060" t="s">
        <v>16</v>
      </c>
      <c r="K9060" t="s">
        <v>17</v>
      </c>
      <c r="L9060">
        <v>2023</v>
      </c>
      <c r="M9060" t="s">
        <v>18</v>
      </c>
    </row>
    <row r="9061" spans="1:13" x14ac:dyDescent="0.25">
      <c r="A9061" s="1">
        <v>45103</v>
      </c>
      <c r="B9061" s="2">
        <v>0.93541666666666667</v>
      </c>
      <c r="C9061" t="s">
        <v>13</v>
      </c>
      <c r="D9061" t="s">
        <v>65</v>
      </c>
      <c r="E9061">
        <v>7</v>
      </c>
      <c r="F9061">
        <v>14</v>
      </c>
      <c r="G9061" t="s">
        <v>23</v>
      </c>
      <c r="H9061" t="s">
        <v>221</v>
      </c>
      <c r="I9061">
        <v>5816</v>
      </c>
      <c r="J9061" t="s">
        <v>16</v>
      </c>
      <c r="K9061" t="s">
        <v>17</v>
      </c>
      <c r="L9061">
        <v>2023</v>
      </c>
      <c r="M9061" t="s">
        <v>18</v>
      </c>
    </row>
    <row r="9062" spans="1:13" x14ac:dyDescent="0.25">
      <c r="A9062" s="1">
        <v>45103</v>
      </c>
      <c r="B9062" s="2">
        <v>0.95902777777777781</v>
      </c>
      <c r="C9062" t="s">
        <v>13</v>
      </c>
      <c r="D9062" t="s">
        <v>65</v>
      </c>
      <c r="E9062">
        <v>0</v>
      </c>
      <c r="F9062">
        <v>0</v>
      </c>
      <c r="G9062" t="s">
        <v>23</v>
      </c>
      <c r="H9062" t="s">
        <v>221</v>
      </c>
      <c r="I9062">
        <v>5486</v>
      </c>
      <c r="J9062" t="s">
        <v>16</v>
      </c>
      <c r="K9062" t="s">
        <v>17</v>
      </c>
      <c r="L9062">
        <v>2023</v>
      </c>
      <c r="M9062" t="s">
        <v>18</v>
      </c>
    </row>
    <row r="9063" spans="1:13" x14ac:dyDescent="0.25">
      <c r="A9063" s="1">
        <v>45103</v>
      </c>
      <c r="B9063" s="2">
        <v>0.9604166666666667</v>
      </c>
      <c r="C9063" t="s">
        <v>13</v>
      </c>
      <c r="D9063" t="s">
        <v>71</v>
      </c>
      <c r="E9063">
        <v>0</v>
      </c>
      <c r="F9063">
        <v>0</v>
      </c>
      <c r="G9063" t="s">
        <v>32</v>
      </c>
      <c r="H9063" t="s">
        <v>223</v>
      </c>
      <c r="I9063">
        <v>5314</v>
      </c>
      <c r="J9063" t="s">
        <v>16</v>
      </c>
      <c r="K9063" t="s">
        <v>17</v>
      </c>
      <c r="L9063">
        <v>2023</v>
      </c>
      <c r="M9063" t="s">
        <v>18</v>
      </c>
    </row>
    <row r="9064" spans="1:13" x14ac:dyDescent="0.25">
      <c r="A9064" s="1">
        <v>45103</v>
      </c>
      <c r="B9064" s="2">
        <v>4.3749999999999997E-2</v>
      </c>
      <c r="C9064" t="s">
        <v>13</v>
      </c>
      <c r="D9064" t="s">
        <v>66</v>
      </c>
      <c r="E9064">
        <v>0</v>
      </c>
      <c r="F9064">
        <v>0</v>
      </c>
      <c r="G9064" t="s">
        <v>15</v>
      </c>
      <c r="H9064" t="s">
        <v>221</v>
      </c>
      <c r="I9064">
        <v>5826</v>
      </c>
      <c r="J9064" t="s">
        <v>16</v>
      </c>
      <c r="K9064" t="s">
        <v>17</v>
      </c>
      <c r="L9064">
        <v>2023</v>
      </c>
      <c r="M9064" t="s">
        <v>18</v>
      </c>
    </row>
    <row r="9065" spans="1:13" x14ac:dyDescent="0.25">
      <c r="A9065" s="1">
        <v>45103</v>
      </c>
      <c r="B9065" s="2">
        <v>7.4999999999999997E-2</v>
      </c>
      <c r="C9065" t="s">
        <v>13</v>
      </c>
      <c r="D9065" t="s">
        <v>88</v>
      </c>
      <c r="E9065">
        <v>30</v>
      </c>
      <c r="F9065">
        <v>0</v>
      </c>
      <c r="G9065" t="s">
        <v>23</v>
      </c>
      <c r="H9065" t="s">
        <v>221</v>
      </c>
      <c r="I9065">
        <v>5821</v>
      </c>
      <c r="J9065" t="s">
        <v>16</v>
      </c>
      <c r="K9065" t="s">
        <v>17</v>
      </c>
      <c r="L9065">
        <v>2023</v>
      </c>
      <c r="M9065" t="s">
        <v>18</v>
      </c>
    </row>
    <row r="9066" spans="1:13" x14ac:dyDescent="0.25">
      <c r="A9066" s="1">
        <v>45104</v>
      </c>
      <c r="B9066" s="2">
        <v>0.34791666666666665</v>
      </c>
      <c r="C9066" t="s">
        <v>21</v>
      </c>
      <c r="D9066" t="s">
        <v>49</v>
      </c>
      <c r="E9066">
        <v>5</v>
      </c>
      <c r="F9066">
        <v>8</v>
      </c>
      <c r="G9066" t="s">
        <v>23</v>
      </c>
      <c r="H9066" t="s">
        <v>221</v>
      </c>
      <c r="I9066">
        <v>5946</v>
      </c>
      <c r="J9066" t="s">
        <v>16</v>
      </c>
      <c r="K9066" t="s">
        <v>17</v>
      </c>
      <c r="L9066">
        <v>2023</v>
      </c>
      <c r="M9066" t="s">
        <v>18</v>
      </c>
    </row>
    <row r="9067" spans="1:13" x14ac:dyDescent="0.25">
      <c r="A9067" s="1">
        <v>45104</v>
      </c>
      <c r="B9067" s="2">
        <v>0.63263888888888886</v>
      </c>
      <c r="C9067" t="s">
        <v>21</v>
      </c>
      <c r="D9067" t="s">
        <v>31</v>
      </c>
      <c r="E9067">
        <v>5</v>
      </c>
      <c r="F9067">
        <v>9</v>
      </c>
      <c r="G9067" t="s">
        <v>20</v>
      </c>
      <c r="H9067" t="s">
        <v>223</v>
      </c>
      <c r="I9067">
        <v>5071</v>
      </c>
      <c r="J9067" t="s">
        <v>16</v>
      </c>
      <c r="K9067" t="s">
        <v>17</v>
      </c>
      <c r="L9067">
        <v>2023</v>
      </c>
      <c r="M9067" t="s">
        <v>18</v>
      </c>
    </row>
    <row r="9068" spans="1:13" x14ac:dyDescent="0.25">
      <c r="A9068" s="1">
        <v>45104</v>
      </c>
      <c r="B9068" s="2">
        <v>0.6694444444444444</v>
      </c>
      <c r="C9068" t="s">
        <v>21</v>
      </c>
      <c r="D9068" t="s">
        <v>43</v>
      </c>
      <c r="E9068">
        <v>4</v>
      </c>
      <c r="F9068">
        <v>7</v>
      </c>
      <c r="G9068" t="s">
        <v>20</v>
      </c>
      <c r="H9068" t="s">
        <v>223</v>
      </c>
      <c r="I9068">
        <v>5331</v>
      </c>
      <c r="J9068" t="s">
        <v>55</v>
      </c>
      <c r="K9068" t="s">
        <v>56</v>
      </c>
      <c r="L9068">
        <v>2023</v>
      </c>
      <c r="M9068" t="s">
        <v>18</v>
      </c>
    </row>
    <row r="9069" spans="1:13" x14ac:dyDescent="0.25">
      <c r="A9069" s="1">
        <v>45104</v>
      </c>
      <c r="B9069" s="2">
        <v>0.92013888888888884</v>
      </c>
      <c r="C9069" t="s">
        <v>21</v>
      </c>
      <c r="D9069" t="s">
        <v>73</v>
      </c>
      <c r="E9069">
        <v>6</v>
      </c>
      <c r="F9069">
        <v>13</v>
      </c>
      <c r="G9069" t="s">
        <v>15</v>
      </c>
      <c r="H9069" t="s">
        <v>221</v>
      </c>
      <c r="I9069">
        <v>6056</v>
      </c>
      <c r="J9069" t="s">
        <v>16</v>
      </c>
      <c r="K9069" t="s">
        <v>17</v>
      </c>
      <c r="L9069">
        <v>2023</v>
      </c>
      <c r="M9069" t="s">
        <v>18</v>
      </c>
    </row>
    <row r="9070" spans="1:13" x14ac:dyDescent="0.25">
      <c r="A9070" s="1">
        <v>45104</v>
      </c>
      <c r="B9070" s="2">
        <v>0.93333333333333335</v>
      </c>
      <c r="C9070" t="s">
        <v>21</v>
      </c>
      <c r="D9070" t="s">
        <v>104</v>
      </c>
      <c r="E9070">
        <v>4</v>
      </c>
      <c r="F9070">
        <v>11</v>
      </c>
      <c r="G9070" t="s">
        <v>15</v>
      </c>
      <c r="H9070" t="s">
        <v>221</v>
      </c>
      <c r="I9070">
        <v>5406</v>
      </c>
      <c r="J9070" t="s">
        <v>38</v>
      </c>
      <c r="K9070" t="s">
        <v>39</v>
      </c>
      <c r="L9070">
        <v>2023</v>
      </c>
      <c r="M9070" t="s">
        <v>18</v>
      </c>
    </row>
    <row r="9071" spans="1:13" x14ac:dyDescent="0.25">
      <c r="A9071" s="1">
        <v>45104</v>
      </c>
      <c r="B9071" s="2">
        <v>0.93958333333333333</v>
      </c>
      <c r="C9071" t="s">
        <v>21</v>
      </c>
      <c r="D9071" t="s">
        <v>48</v>
      </c>
      <c r="E9071">
        <v>4</v>
      </c>
      <c r="F9071">
        <v>11</v>
      </c>
      <c r="G9071" t="s">
        <v>23</v>
      </c>
      <c r="H9071" t="s">
        <v>221</v>
      </c>
      <c r="I9071">
        <v>5611</v>
      </c>
      <c r="J9071" t="s">
        <v>55</v>
      </c>
      <c r="K9071" t="s">
        <v>56</v>
      </c>
      <c r="L9071">
        <v>2023</v>
      </c>
      <c r="M9071" t="s">
        <v>18</v>
      </c>
    </row>
    <row r="9072" spans="1:13" x14ac:dyDescent="0.25">
      <c r="A9072" s="1">
        <v>45104</v>
      </c>
      <c r="B9072" s="2">
        <v>0.94305555555555554</v>
      </c>
      <c r="C9072" t="s">
        <v>21</v>
      </c>
      <c r="D9072" t="s">
        <v>51</v>
      </c>
      <c r="E9072">
        <v>0</v>
      </c>
      <c r="F9072">
        <v>0</v>
      </c>
      <c r="G9072" t="s">
        <v>20</v>
      </c>
      <c r="H9072" t="s">
        <v>223</v>
      </c>
      <c r="I9072">
        <v>5178</v>
      </c>
      <c r="J9072" t="s">
        <v>16</v>
      </c>
      <c r="K9072" t="s">
        <v>17</v>
      </c>
      <c r="L9072">
        <v>2023</v>
      </c>
      <c r="M9072" t="s">
        <v>18</v>
      </c>
    </row>
    <row r="9073" spans="1:13" x14ac:dyDescent="0.25">
      <c r="A9073" s="1">
        <v>45104</v>
      </c>
      <c r="B9073" s="2">
        <v>0.94513888888888886</v>
      </c>
      <c r="C9073" t="s">
        <v>21</v>
      </c>
      <c r="D9073" t="s">
        <v>67</v>
      </c>
      <c r="E9073">
        <v>0</v>
      </c>
      <c r="F9073">
        <v>0</v>
      </c>
      <c r="G9073" t="s">
        <v>15</v>
      </c>
      <c r="H9073" t="s">
        <v>221</v>
      </c>
      <c r="I9073">
        <v>5826</v>
      </c>
      <c r="J9073" t="s">
        <v>16</v>
      </c>
      <c r="K9073" t="s">
        <v>17</v>
      </c>
      <c r="L9073">
        <v>2023</v>
      </c>
      <c r="M9073" t="s">
        <v>18</v>
      </c>
    </row>
    <row r="9074" spans="1:13" x14ac:dyDescent="0.25">
      <c r="A9074" s="1">
        <v>45105</v>
      </c>
      <c r="B9074" s="2">
        <v>0.42152777777777778</v>
      </c>
      <c r="C9074" t="s">
        <v>25</v>
      </c>
      <c r="D9074" t="s">
        <v>65</v>
      </c>
      <c r="E9074">
        <v>4</v>
      </c>
      <c r="F9074">
        <v>7</v>
      </c>
      <c r="G9074" t="s">
        <v>23</v>
      </c>
      <c r="H9074" t="s">
        <v>221</v>
      </c>
      <c r="I9074">
        <v>5421</v>
      </c>
      <c r="J9074" t="s">
        <v>55</v>
      </c>
      <c r="K9074" t="s">
        <v>56</v>
      </c>
      <c r="L9074">
        <v>2023</v>
      </c>
      <c r="M9074" t="s">
        <v>18</v>
      </c>
    </row>
    <row r="9075" spans="1:13" x14ac:dyDescent="0.25">
      <c r="A9075" s="1">
        <v>45105</v>
      </c>
      <c r="B9075" s="2">
        <v>0.78680555555555554</v>
      </c>
      <c r="C9075" t="s">
        <v>25</v>
      </c>
      <c r="D9075" t="s">
        <v>77</v>
      </c>
      <c r="E9075">
        <v>9</v>
      </c>
      <c r="F9075">
        <v>14</v>
      </c>
      <c r="G9075" t="s">
        <v>15</v>
      </c>
      <c r="H9075" t="s">
        <v>221</v>
      </c>
      <c r="I9075">
        <v>5421</v>
      </c>
      <c r="J9075" t="s">
        <v>16</v>
      </c>
      <c r="K9075" t="s">
        <v>17</v>
      </c>
      <c r="L9075">
        <v>2023</v>
      </c>
      <c r="M9075" t="s">
        <v>18</v>
      </c>
    </row>
    <row r="9076" spans="1:13" x14ac:dyDescent="0.25">
      <c r="A9076" s="1">
        <v>45105</v>
      </c>
      <c r="B9076" s="2">
        <v>0.88263888888888886</v>
      </c>
      <c r="C9076" t="s">
        <v>25</v>
      </c>
      <c r="D9076" t="s">
        <v>74</v>
      </c>
      <c r="E9076">
        <v>3</v>
      </c>
      <c r="F9076">
        <v>8</v>
      </c>
      <c r="G9076" t="s">
        <v>32</v>
      </c>
      <c r="H9076" t="s">
        <v>223</v>
      </c>
      <c r="I9076">
        <v>5280</v>
      </c>
      <c r="J9076" t="s">
        <v>16</v>
      </c>
      <c r="K9076" t="s">
        <v>17</v>
      </c>
      <c r="L9076">
        <v>2023</v>
      </c>
      <c r="M9076" t="s">
        <v>18</v>
      </c>
    </row>
    <row r="9077" spans="1:13" x14ac:dyDescent="0.25">
      <c r="A9077" s="1">
        <v>45105</v>
      </c>
      <c r="B9077" s="2">
        <v>0.94444444444444442</v>
      </c>
      <c r="C9077" t="s">
        <v>25</v>
      </c>
      <c r="D9077" t="s">
        <v>70</v>
      </c>
      <c r="E9077">
        <v>0</v>
      </c>
      <c r="F9077">
        <v>0</v>
      </c>
      <c r="G9077" t="s">
        <v>20</v>
      </c>
      <c r="H9077" t="s">
        <v>223</v>
      </c>
      <c r="I9077">
        <v>5116</v>
      </c>
      <c r="J9077" t="s">
        <v>16</v>
      </c>
      <c r="K9077" t="s">
        <v>17</v>
      </c>
      <c r="L9077">
        <v>2023</v>
      </c>
      <c r="M9077" t="s">
        <v>18</v>
      </c>
    </row>
    <row r="9078" spans="1:13" x14ac:dyDescent="0.25">
      <c r="A9078" s="1">
        <v>45105</v>
      </c>
      <c r="B9078" s="2">
        <v>0.96597222222222223</v>
      </c>
      <c r="C9078" t="s">
        <v>25</v>
      </c>
      <c r="D9078" t="s">
        <v>122</v>
      </c>
      <c r="E9078">
        <v>9</v>
      </c>
      <c r="F9078">
        <v>14</v>
      </c>
      <c r="G9078" t="s">
        <v>15</v>
      </c>
      <c r="H9078" t="s">
        <v>221</v>
      </c>
      <c r="I9078">
        <v>5541</v>
      </c>
      <c r="J9078" t="s">
        <v>16</v>
      </c>
      <c r="K9078" t="s">
        <v>17</v>
      </c>
      <c r="L9078">
        <v>2023</v>
      </c>
      <c r="M9078" t="s">
        <v>18</v>
      </c>
    </row>
    <row r="9079" spans="1:13" x14ac:dyDescent="0.25">
      <c r="A9079" s="1">
        <v>45106</v>
      </c>
      <c r="B9079" s="2">
        <v>8.6805555555555552E-2</v>
      </c>
      <c r="C9079" t="s">
        <v>33</v>
      </c>
      <c r="D9079" t="s">
        <v>88</v>
      </c>
      <c r="E9079">
        <v>21</v>
      </c>
      <c r="F9079">
        <v>28</v>
      </c>
      <c r="G9079" t="s">
        <v>23</v>
      </c>
      <c r="H9079" t="s">
        <v>221</v>
      </c>
      <c r="I9079">
        <v>6051</v>
      </c>
      <c r="J9079" t="s">
        <v>16</v>
      </c>
      <c r="K9079" t="s">
        <v>17</v>
      </c>
      <c r="L9079">
        <v>2023</v>
      </c>
      <c r="M9079" t="s">
        <v>18</v>
      </c>
    </row>
    <row r="9080" spans="1:13" x14ac:dyDescent="0.25">
      <c r="A9080" s="1">
        <v>45106</v>
      </c>
      <c r="B9080" s="2">
        <v>0.94236111111111109</v>
      </c>
      <c r="C9080" t="s">
        <v>33</v>
      </c>
      <c r="D9080" t="s">
        <v>132</v>
      </c>
      <c r="E9080">
        <v>0</v>
      </c>
      <c r="F9080">
        <v>0</v>
      </c>
      <c r="G9080" t="s">
        <v>15</v>
      </c>
      <c r="H9080" t="s">
        <v>224</v>
      </c>
      <c r="I9080">
        <v>3027</v>
      </c>
      <c r="J9080" t="s">
        <v>61</v>
      </c>
      <c r="K9080" t="s">
        <v>17</v>
      </c>
      <c r="L9080">
        <v>2023</v>
      </c>
      <c r="M9080" t="s">
        <v>18</v>
      </c>
    </row>
    <row r="9081" spans="1:13" x14ac:dyDescent="0.25">
      <c r="A9081" s="1">
        <v>45106</v>
      </c>
      <c r="B9081" s="2">
        <v>0.4152777777777778</v>
      </c>
      <c r="C9081" t="s">
        <v>33</v>
      </c>
      <c r="D9081" t="s">
        <v>114</v>
      </c>
      <c r="E9081">
        <v>16</v>
      </c>
      <c r="F9081">
        <v>21</v>
      </c>
      <c r="G9081" t="s">
        <v>23</v>
      </c>
      <c r="H9081" t="s">
        <v>221</v>
      </c>
      <c r="I9081">
        <v>5846</v>
      </c>
      <c r="J9081" t="s">
        <v>16</v>
      </c>
      <c r="K9081" t="s">
        <v>17</v>
      </c>
      <c r="L9081">
        <v>2023</v>
      </c>
      <c r="M9081" t="s">
        <v>18</v>
      </c>
    </row>
    <row r="9082" spans="1:13" x14ac:dyDescent="0.25">
      <c r="A9082" s="1">
        <v>45106</v>
      </c>
      <c r="B9082" s="2">
        <v>0.45624999999999999</v>
      </c>
      <c r="C9082" t="s">
        <v>33</v>
      </c>
      <c r="D9082" t="s">
        <v>59</v>
      </c>
      <c r="E9082">
        <v>10</v>
      </c>
      <c r="F9082">
        <v>14</v>
      </c>
      <c r="G9082" t="s">
        <v>20</v>
      </c>
      <c r="H9082" t="s">
        <v>223</v>
      </c>
      <c r="I9082">
        <v>5368</v>
      </c>
      <c r="J9082" t="s">
        <v>16</v>
      </c>
      <c r="K9082" t="s">
        <v>17</v>
      </c>
      <c r="L9082">
        <v>2023</v>
      </c>
      <c r="M9082" t="s">
        <v>18</v>
      </c>
    </row>
    <row r="9083" spans="1:13" x14ac:dyDescent="0.25">
      <c r="A9083" s="1">
        <v>45106</v>
      </c>
      <c r="B9083" s="2">
        <v>0.66249999999999998</v>
      </c>
      <c r="C9083" t="s">
        <v>33</v>
      </c>
      <c r="D9083" t="s">
        <v>68</v>
      </c>
      <c r="E9083">
        <v>14</v>
      </c>
      <c r="F9083">
        <v>17</v>
      </c>
      <c r="G9083" t="s">
        <v>20</v>
      </c>
      <c r="H9083" t="s">
        <v>223</v>
      </c>
      <c r="I9083">
        <v>5023</v>
      </c>
      <c r="J9083" t="s">
        <v>38</v>
      </c>
      <c r="K9083" t="s">
        <v>39</v>
      </c>
      <c r="L9083">
        <v>2023</v>
      </c>
      <c r="M9083" t="s">
        <v>18</v>
      </c>
    </row>
    <row r="9084" spans="1:13" x14ac:dyDescent="0.25">
      <c r="A9084" s="1">
        <v>45106</v>
      </c>
      <c r="B9084" s="2">
        <v>0.81736111111111109</v>
      </c>
      <c r="C9084" t="s">
        <v>33</v>
      </c>
      <c r="D9084" t="s">
        <v>35</v>
      </c>
      <c r="E9084">
        <v>3</v>
      </c>
      <c r="F9084">
        <v>6</v>
      </c>
      <c r="G9084" t="s">
        <v>15</v>
      </c>
      <c r="H9084" t="s">
        <v>221</v>
      </c>
      <c r="I9084">
        <v>5806</v>
      </c>
      <c r="J9084" t="s">
        <v>16</v>
      </c>
      <c r="K9084" t="s">
        <v>17</v>
      </c>
      <c r="L9084">
        <v>2023</v>
      </c>
      <c r="M9084" t="s">
        <v>18</v>
      </c>
    </row>
    <row r="9085" spans="1:13" x14ac:dyDescent="0.25">
      <c r="A9085" s="1">
        <v>45106</v>
      </c>
      <c r="B9085" s="2">
        <v>0.82847222222222228</v>
      </c>
      <c r="C9085" t="s">
        <v>33</v>
      </c>
      <c r="D9085" t="s">
        <v>88</v>
      </c>
      <c r="E9085">
        <v>4</v>
      </c>
      <c r="F9085">
        <v>7</v>
      </c>
      <c r="G9085" t="s">
        <v>15</v>
      </c>
      <c r="H9085" t="s">
        <v>221</v>
      </c>
      <c r="I9085">
        <v>5776</v>
      </c>
      <c r="J9085" t="s">
        <v>16</v>
      </c>
      <c r="K9085" t="s">
        <v>17</v>
      </c>
      <c r="L9085">
        <v>2023</v>
      </c>
      <c r="M9085" t="s">
        <v>18</v>
      </c>
    </row>
    <row r="9086" spans="1:13" x14ac:dyDescent="0.25">
      <c r="A9086" s="1">
        <v>45106</v>
      </c>
      <c r="B9086" s="2">
        <v>0.87986111111111109</v>
      </c>
      <c r="C9086" t="s">
        <v>33</v>
      </c>
      <c r="D9086" t="s">
        <v>57</v>
      </c>
      <c r="E9086">
        <v>3</v>
      </c>
      <c r="F9086">
        <v>8</v>
      </c>
      <c r="G9086" t="s">
        <v>20</v>
      </c>
      <c r="H9086" t="s">
        <v>223</v>
      </c>
      <c r="I9086">
        <v>5028</v>
      </c>
      <c r="J9086" t="s">
        <v>16</v>
      </c>
      <c r="K9086" t="s">
        <v>17</v>
      </c>
      <c r="L9086">
        <v>2023</v>
      </c>
      <c r="M9086" t="s">
        <v>18</v>
      </c>
    </row>
    <row r="9087" spans="1:13" x14ac:dyDescent="0.25">
      <c r="A9087" s="1">
        <v>45107</v>
      </c>
      <c r="B9087" s="2">
        <v>0.58819444444444446</v>
      </c>
      <c r="C9087" t="s">
        <v>40</v>
      </c>
      <c r="D9087" t="s">
        <v>14</v>
      </c>
      <c r="E9087">
        <v>7</v>
      </c>
      <c r="F9087">
        <v>12</v>
      </c>
      <c r="G9087" t="s">
        <v>15</v>
      </c>
      <c r="H9087" t="s">
        <v>221</v>
      </c>
      <c r="I9087">
        <v>5641</v>
      </c>
      <c r="J9087" t="s">
        <v>16</v>
      </c>
      <c r="K9087" t="s">
        <v>17</v>
      </c>
      <c r="L9087">
        <v>2023</v>
      </c>
      <c r="M9087" t="s">
        <v>18</v>
      </c>
    </row>
    <row r="9088" spans="1:13" x14ac:dyDescent="0.25">
      <c r="A9088" s="1">
        <v>45107</v>
      </c>
      <c r="B9088" s="2">
        <v>0.62013888888888891</v>
      </c>
      <c r="C9088" t="s">
        <v>40</v>
      </c>
      <c r="D9088" t="s">
        <v>65</v>
      </c>
      <c r="E9088">
        <v>4</v>
      </c>
      <c r="F9088">
        <v>9</v>
      </c>
      <c r="G9088" t="s">
        <v>23</v>
      </c>
      <c r="H9088" t="s">
        <v>221</v>
      </c>
      <c r="I9088">
        <v>5386</v>
      </c>
      <c r="J9088" t="s">
        <v>16</v>
      </c>
      <c r="K9088" t="s">
        <v>17</v>
      </c>
      <c r="L9088">
        <v>2023</v>
      </c>
      <c r="M9088" t="s">
        <v>18</v>
      </c>
    </row>
    <row r="9089" spans="1:13" x14ac:dyDescent="0.25">
      <c r="A9089" s="1">
        <v>45108</v>
      </c>
      <c r="B9089" s="2">
        <v>0.67222222222222228</v>
      </c>
      <c r="C9089" t="s">
        <v>50</v>
      </c>
      <c r="D9089" t="s">
        <v>63</v>
      </c>
      <c r="E9089">
        <v>16</v>
      </c>
      <c r="F9089">
        <v>20</v>
      </c>
      <c r="G9089" t="s">
        <v>23</v>
      </c>
      <c r="H9089" t="s">
        <v>221</v>
      </c>
      <c r="I9089">
        <v>5681</v>
      </c>
      <c r="J9089" t="s">
        <v>16</v>
      </c>
      <c r="K9089" t="s">
        <v>17</v>
      </c>
      <c r="L9089">
        <v>2023</v>
      </c>
      <c r="M9089" t="s">
        <v>120</v>
      </c>
    </row>
    <row r="9090" spans="1:13" x14ac:dyDescent="0.25">
      <c r="A9090" s="1">
        <v>45108</v>
      </c>
      <c r="B9090" s="2">
        <v>0.70833333333333337</v>
      </c>
      <c r="C9090" t="s">
        <v>50</v>
      </c>
      <c r="D9090" t="s">
        <v>104</v>
      </c>
      <c r="E9090">
        <v>18</v>
      </c>
      <c r="F9090">
        <v>22</v>
      </c>
      <c r="G9090" t="s">
        <v>23</v>
      </c>
      <c r="H9090" t="s">
        <v>221</v>
      </c>
      <c r="I9090">
        <v>5996</v>
      </c>
      <c r="J9090" t="s">
        <v>16</v>
      </c>
      <c r="K9090" t="s">
        <v>17</v>
      </c>
      <c r="L9090">
        <v>2023</v>
      </c>
      <c r="M9090" t="s">
        <v>120</v>
      </c>
    </row>
    <row r="9091" spans="1:13" x14ac:dyDescent="0.25">
      <c r="A9091" s="1">
        <v>45108</v>
      </c>
      <c r="B9091" s="2">
        <v>0.87708333333333333</v>
      </c>
      <c r="C9091" t="s">
        <v>50</v>
      </c>
      <c r="D9091" t="s">
        <v>114</v>
      </c>
      <c r="E9091">
        <v>8</v>
      </c>
      <c r="F9091">
        <v>13</v>
      </c>
      <c r="G9091" t="s">
        <v>15</v>
      </c>
      <c r="H9091" t="s">
        <v>221</v>
      </c>
      <c r="I9091">
        <v>5801</v>
      </c>
      <c r="J9091" t="s">
        <v>16</v>
      </c>
      <c r="K9091" t="s">
        <v>17</v>
      </c>
      <c r="L9091">
        <v>2023</v>
      </c>
      <c r="M9091" t="s">
        <v>120</v>
      </c>
    </row>
    <row r="9092" spans="1:13" x14ac:dyDescent="0.25">
      <c r="A9092" s="1">
        <v>45108</v>
      </c>
      <c r="B9092" s="2">
        <v>0.98611111111111116</v>
      </c>
      <c r="C9092" t="s">
        <v>50</v>
      </c>
      <c r="D9092" t="s">
        <v>82</v>
      </c>
      <c r="E9092">
        <v>9</v>
      </c>
      <c r="F9092">
        <v>15</v>
      </c>
      <c r="G9092" t="s">
        <v>20</v>
      </c>
      <c r="H9092" t="s">
        <v>223</v>
      </c>
      <c r="I9092">
        <v>5163</v>
      </c>
      <c r="J9092" t="s">
        <v>55</v>
      </c>
      <c r="K9092" t="s">
        <v>56</v>
      </c>
      <c r="L9092">
        <v>2023</v>
      </c>
      <c r="M9092" t="s">
        <v>120</v>
      </c>
    </row>
    <row r="9093" spans="1:13" x14ac:dyDescent="0.25">
      <c r="A9093" s="1">
        <v>45109</v>
      </c>
      <c r="B9093" s="2">
        <v>0.4375</v>
      </c>
      <c r="C9093" t="s">
        <v>53</v>
      </c>
      <c r="D9093" t="s">
        <v>31</v>
      </c>
      <c r="E9093">
        <v>0</v>
      </c>
      <c r="F9093">
        <v>0</v>
      </c>
      <c r="G9093" t="s">
        <v>32</v>
      </c>
      <c r="H9093" t="s">
        <v>223</v>
      </c>
      <c r="I9093">
        <v>5024</v>
      </c>
      <c r="J9093" t="s">
        <v>16</v>
      </c>
      <c r="K9093" t="s">
        <v>17</v>
      </c>
      <c r="L9093">
        <v>2023</v>
      </c>
      <c r="M9093" t="s">
        <v>120</v>
      </c>
    </row>
    <row r="9094" spans="1:13" x14ac:dyDescent="0.25">
      <c r="A9094" s="1">
        <v>45109</v>
      </c>
      <c r="B9094" s="2">
        <v>0.62569444444444444</v>
      </c>
      <c r="C9094" t="s">
        <v>53</v>
      </c>
      <c r="D9094" t="s">
        <v>26</v>
      </c>
      <c r="E9094">
        <v>0</v>
      </c>
      <c r="F9094">
        <v>0</v>
      </c>
      <c r="G9094" t="s">
        <v>32</v>
      </c>
      <c r="H9094" t="s">
        <v>223</v>
      </c>
      <c r="I9094">
        <v>5214</v>
      </c>
      <c r="J9094" t="s">
        <v>16</v>
      </c>
      <c r="K9094" t="s">
        <v>17</v>
      </c>
      <c r="L9094">
        <v>2023</v>
      </c>
      <c r="M9094" t="s">
        <v>120</v>
      </c>
    </row>
    <row r="9095" spans="1:13" x14ac:dyDescent="0.25">
      <c r="A9095" s="1">
        <v>45109</v>
      </c>
      <c r="B9095" s="2">
        <v>0.77013888888888893</v>
      </c>
      <c r="C9095" t="s">
        <v>53</v>
      </c>
      <c r="D9095" t="s">
        <v>76</v>
      </c>
      <c r="E9095">
        <v>4</v>
      </c>
      <c r="F9095">
        <v>9</v>
      </c>
      <c r="G9095" t="s">
        <v>32</v>
      </c>
      <c r="H9095" t="s">
        <v>223</v>
      </c>
      <c r="I9095">
        <v>5321</v>
      </c>
      <c r="J9095" t="s">
        <v>55</v>
      </c>
      <c r="K9095" t="s">
        <v>56</v>
      </c>
      <c r="L9095">
        <v>2023</v>
      </c>
      <c r="M9095" t="s">
        <v>120</v>
      </c>
    </row>
    <row r="9096" spans="1:13" x14ac:dyDescent="0.25">
      <c r="A9096" s="1">
        <v>45109</v>
      </c>
      <c r="B9096" s="2">
        <v>0.78125</v>
      </c>
      <c r="C9096" t="s">
        <v>53</v>
      </c>
      <c r="D9096" t="s">
        <v>49</v>
      </c>
      <c r="E9096">
        <v>4</v>
      </c>
      <c r="F9096">
        <v>10</v>
      </c>
      <c r="G9096" t="s">
        <v>15</v>
      </c>
      <c r="H9096" t="s">
        <v>221</v>
      </c>
      <c r="I9096">
        <v>6076</v>
      </c>
      <c r="J9096" t="s">
        <v>16</v>
      </c>
      <c r="K9096" t="s">
        <v>17</v>
      </c>
      <c r="L9096">
        <v>2023</v>
      </c>
      <c r="M9096" t="s">
        <v>120</v>
      </c>
    </row>
    <row r="9097" spans="1:13" x14ac:dyDescent="0.25">
      <c r="A9097" s="1">
        <v>45109</v>
      </c>
      <c r="B9097" s="2">
        <v>0.96944444444444444</v>
      </c>
      <c r="C9097" t="s">
        <v>53</v>
      </c>
      <c r="D9097" t="s">
        <v>112</v>
      </c>
      <c r="E9097">
        <v>20</v>
      </c>
      <c r="F9097">
        <v>26</v>
      </c>
      <c r="G9097" t="s">
        <v>15</v>
      </c>
      <c r="H9097" t="s">
        <v>221</v>
      </c>
      <c r="I9097">
        <v>5976</v>
      </c>
      <c r="J9097" t="s">
        <v>16</v>
      </c>
      <c r="K9097" t="s">
        <v>17</v>
      </c>
      <c r="L9097">
        <v>2023</v>
      </c>
      <c r="M9097" t="s">
        <v>120</v>
      </c>
    </row>
    <row r="9098" spans="1:13" x14ac:dyDescent="0.25">
      <c r="A9098" s="1">
        <v>45109</v>
      </c>
      <c r="B9098" s="2">
        <v>0.97430555555555554</v>
      </c>
      <c r="C9098" t="s">
        <v>53</v>
      </c>
      <c r="D9098" t="s">
        <v>112</v>
      </c>
      <c r="E9098">
        <v>20</v>
      </c>
      <c r="F9098">
        <v>26</v>
      </c>
      <c r="G9098" t="s">
        <v>23</v>
      </c>
      <c r="H9098" t="s">
        <v>221</v>
      </c>
      <c r="I9098">
        <v>6051</v>
      </c>
      <c r="J9098" t="s">
        <v>16</v>
      </c>
      <c r="K9098" t="s">
        <v>17</v>
      </c>
      <c r="L9098">
        <v>2023</v>
      </c>
      <c r="M9098" t="s">
        <v>120</v>
      </c>
    </row>
    <row r="9099" spans="1:13" x14ac:dyDescent="0.25">
      <c r="A9099" s="1">
        <v>45109</v>
      </c>
      <c r="B9099" s="2">
        <v>2.7777777777777776E-2</v>
      </c>
      <c r="C9099" t="s">
        <v>53</v>
      </c>
      <c r="D9099" t="s">
        <v>76</v>
      </c>
      <c r="E9099">
        <v>6</v>
      </c>
      <c r="F9099">
        <v>12</v>
      </c>
      <c r="G9099" t="s">
        <v>32</v>
      </c>
      <c r="H9099" t="s">
        <v>223</v>
      </c>
      <c r="I9099">
        <v>5205</v>
      </c>
      <c r="J9099" t="s">
        <v>16</v>
      </c>
      <c r="K9099" t="s">
        <v>17</v>
      </c>
      <c r="L9099">
        <v>2023</v>
      </c>
      <c r="M9099" t="s">
        <v>120</v>
      </c>
    </row>
    <row r="9100" spans="1:13" x14ac:dyDescent="0.25">
      <c r="A9100" s="1">
        <v>45110</v>
      </c>
      <c r="B9100" s="2">
        <v>0.39791666666666664</v>
      </c>
      <c r="C9100" t="s">
        <v>13</v>
      </c>
      <c r="D9100" t="s">
        <v>96</v>
      </c>
      <c r="E9100">
        <v>6</v>
      </c>
      <c r="F9100">
        <v>10</v>
      </c>
      <c r="G9100" t="s">
        <v>20</v>
      </c>
      <c r="H9100" t="s">
        <v>223</v>
      </c>
      <c r="I9100">
        <v>5244</v>
      </c>
      <c r="J9100" t="s">
        <v>55</v>
      </c>
      <c r="K9100" t="s">
        <v>56</v>
      </c>
      <c r="L9100">
        <v>2023</v>
      </c>
      <c r="M9100" t="s">
        <v>120</v>
      </c>
    </row>
    <row r="9101" spans="1:13" x14ac:dyDescent="0.25">
      <c r="A9101" s="1">
        <v>45110</v>
      </c>
      <c r="B9101" s="2">
        <v>0.42222222222222222</v>
      </c>
      <c r="C9101" t="s">
        <v>13</v>
      </c>
      <c r="D9101" t="s">
        <v>65</v>
      </c>
      <c r="E9101">
        <v>0</v>
      </c>
      <c r="F9101">
        <v>0</v>
      </c>
      <c r="G9101" t="s">
        <v>15</v>
      </c>
      <c r="H9101" t="s">
        <v>221</v>
      </c>
      <c r="I9101">
        <v>5806</v>
      </c>
      <c r="J9101" t="s">
        <v>100</v>
      </c>
      <c r="K9101" t="s">
        <v>101</v>
      </c>
      <c r="L9101">
        <v>2023</v>
      </c>
      <c r="M9101" t="s">
        <v>120</v>
      </c>
    </row>
    <row r="9102" spans="1:13" x14ac:dyDescent="0.25">
      <c r="A9102" s="1">
        <v>45110</v>
      </c>
      <c r="B9102" s="2">
        <v>0.4513888888888889</v>
      </c>
      <c r="C9102" t="s">
        <v>13</v>
      </c>
      <c r="D9102" t="s">
        <v>31</v>
      </c>
      <c r="E9102">
        <v>3</v>
      </c>
      <c r="F9102">
        <v>7</v>
      </c>
      <c r="G9102" t="s">
        <v>20</v>
      </c>
      <c r="H9102" t="s">
        <v>223</v>
      </c>
      <c r="I9102">
        <v>5289</v>
      </c>
      <c r="J9102" t="s">
        <v>16</v>
      </c>
      <c r="K9102" t="s">
        <v>17</v>
      </c>
      <c r="L9102">
        <v>2023</v>
      </c>
      <c r="M9102" t="s">
        <v>120</v>
      </c>
    </row>
    <row r="9103" spans="1:13" x14ac:dyDescent="0.25">
      <c r="A9103" s="1">
        <v>45110</v>
      </c>
      <c r="B9103" s="2">
        <v>0.4548611111111111</v>
      </c>
      <c r="C9103" t="s">
        <v>13</v>
      </c>
      <c r="D9103" t="s">
        <v>31</v>
      </c>
      <c r="E9103">
        <v>0</v>
      </c>
      <c r="F9103">
        <v>0</v>
      </c>
      <c r="G9103" t="s">
        <v>20</v>
      </c>
      <c r="H9103" t="s">
        <v>221</v>
      </c>
      <c r="I9103">
        <v>5204</v>
      </c>
      <c r="J9103" t="s">
        <v>16</v>
      </c>
      <c r="K9103" t="s">
        <v>17</v>
      </c>
      <c r="L9103">
        <v>2023</v>
      </c>
      <c r="M9103" t="s">
        <v>120</v>
      </c>
    </row>
    <row r="9104" spans="1:13" x14ac:dyDescent="0.25">
      <c r="A9104" s="1">
        <v>45110</v>
      </c>
      <c r="B9104" s="2">
        <v>0.50277777777777777</v>
      </c>
      <c r="C9104" t="s">
        <v>13</v>
      </c>
      <c r="D9104" t="s">
        <v>118</v>
      </c>
      <c r="E9104">
        <v>7</v>
      </c>
      <c r="F9104">
        <v>11</v>
      </c>
      <c r="G9104" t="s">
        <v>23</v>
      </c>
      <c r="H9104" t="s">
        <v>221</v>
      </c>
      <c r="I9104">
        <v>5806</v>
      </c>
      <c r="J9104" t="s">
        <v>16</v>
      </c>
      <c r="K9104" t="s">
        <v>17</v>
      </c>
      <c r="L9104">
        <v>2023</v>
      </c>
      <c r="M9104" t="s">
        <v>120</v>
      </c>
    </row>
    <row r="9105" spans="1:13" x14ac:dyDescent="0.25">
      <c r="A9105" s="1">
        <v>45110</v>
      </c>
      <c r="B9105" s="2">
        <v>0.58125000000000004</v>
      </c>
      <c r="C9105" t="s">
        <v>13</v>
      </c>
      <c r="D9105" t="s">
        <v>96</v>
      </c>
      <c r="E9105">
        <v>0</v>
      </c>
      <c r="F9105">
        <v>0</v>
      </c>
      <c r="G9105" t="s">
        <v>20</v>
      </c>
      <c r="H9105" t="s">
        <v>223</v>
      </c>
      <c r="I9105">
        <v>5368</v>
      </c>
      <c r="J9105" t="s">
        <v>16</v>
      </c>
      <c r="K9105" t="s">
        <v>17</v>
      </c>
      <c r="L9105">
        <v>2023</v>
      </c>
      <c r="M9105" t="s">
        <v>120</v>
      </c>
    </row>
    <row r="9106" spans="1:13" x14ac:dyDescent="0.25">
      <c r="A9106" s="1">
        <v>45110</v>
      </c>
      <c r="B9106" s="2">
        <v>0.61111111111111116</v>
      </c>
      <c r="C9106" t="s">
        <v>13</v>
      </c>
      <c r="D9106" t="s">
        <v>51</v>
      </c>
      <c r="E9106">
        <v>5</v>
      </c>
      <c r="F9106">
        <v>9</v>
      </c>
      <c r="G9106" t="s">
        <v>20</v>
      </c>
      <c r="H9106" t="s">
        <v>223</v>
      </c>
      <c r="I9106">
        <v>5109</v>
      </c>
      <c r="J9106" t="s">
        <v>16</v>
      </c>
      <c r="K9106" t="s">
        <v>17</v>
      </c>
      <c r="L9106">
        <v>2023</v>
      </c>
      <c r="M9106" t="s">
        <v>120</v>
      </c>
    </row>
    <row r="9107" spans="1:13" x14ac:dyDescent="0.25">
      <c r="A9107" s="1">
        <v>45110</v>
      </c>
      <c r="B9107" s="2">
        <v>0.67083333333333328</v>
      </c>
      <c r="C9107" t="s">
        <v>13</v>
      </c>
      <c r="D9107" t="s">
        <v>71</v>
      </c>
      <c r="E9107">
        <v>5</v>
      </c>
      <c r="F9107">
        <v>9</v>
      </c>
      <c r="G9107" t="s">
        <v>32</v>
      </c>
      <c r="H9107" t="s">
        <v>223</v>
      </c>
      <c r="I9107">
        <v>5225</v>
      </c>
      <c r="J9107" t="s">
        <v>16</v>
      </c>
      <c r="K9107" t="s">
        <v>17</v>
      </c>
      <c r="L9107">
        <v>2023</v>
      </c>
      <c r="M9107" t="s">
        <v>120</v>
      </c>
    </row>
    <row r="9108" spans="1:13" x14ac:dyDescent="0.25">
      <c r="A9108" s="1">
        <v>45110</v>
      </c>
      <c r="B9108" s="2">
        <v>3.125E-2</v>
      </c>
      <c r="C9108" t="s">
        <v>13</v>
      </c>
      <c r="D9108" t="s">
        <v>28</v>
      </c>
      <c r="E9108">
        <v>4</v>
      </c>
      <c r="F9108">
        <v>10</v>
      </c>
      <c r="H9108" t="s">
        <v>223</v>
      </c>
      <c r="I9108">
        <v>5181</v>
      </c>
      <c r="J9108" t="s">
        <v>16</v>
      </c>
      <c r="K9108" t="s">
        <v>17</v>
      </c>
      <c r="L9108">
        <v>2023</v>
      </c>
      <c r="M9108" t="s">
        <v>120</v>
      </c>
    </row>
    <row r="9109" spans="1:13" x14ac:dyDescent="0.25">
      <c r="A9109" s="1">
        <v>45111</v>
      </c>
      <c r="B9109" s="2">
        <v>0.91041666666666665</v>
      </c>
      <c r="C9109" t="s">
        <v>21</v>
      </c>
      <c r="D9109" t="s">
        <v>111</v>
      </c>
      <c r="E9109">
        <v>6</v>
      </c>
      <c r="F9109">
        <v>12</v>
      </c>
      <c r="G9109" t="s">
        <v>20</v>
      </c>
      <c r="H9109" t="s">
        <v>224</v>
      </c>
      <c r="I9109">
        <v>3019</v>
      </c>
      <c r="J9109" t="s">
        <v>107</v>
      </c>
      <c r="K9109" t="s">
        <v>56</v>
      </c>
      <c r="L9109">
        <v>2023</v>
      </c>
      <c r="M9109" t="s">
        <v>120</v>
      </c>
    </row>
    <row r="9110" spans="1:13" x14ac:dyDescent="0.25">
      <c r="A9110" s="1">
        <v>45111</v>
      </c>
      <c r="B9110" s="2">
        <v>0.66249999999999998</v>
      </c>
      <c r="C9110" t="s">
        <v>21</v>
      </c>
      <c r="D9110" t="s">
        <v>71</v>
      </c>
      <c r="E9110">
        <v>0</v>
      </c>
      <c r="F9110">
        <v>0</v>
      </c>
      <c r="G9110" t="s">
        <v>32</v>
      </c>
      <c r="H9110" t="s">
        <v>223</v>
      </c>
      <c r="I9110">
        <v>5023</v>
      </c>
      <c r="J9110" t="s">
        <v>16</v>
      </c>
      <c r="K9110" t="s">
        <v>17</v>
      </c>
      <c r="L9110">
        <v>2023</v>
      </c>
      <c r="M9110" t="s">
        <v>120</v>
      </c>
    </row>
    <row r="9111" spans="1:13" x14ac:dyDescent="0.25">
      <c r="A9111" s="1">
        <v>45111</v>
      </c>
      <c r="B9111" s="2">
        <v>0.70347222222222228</v>
      </c>
      <c r="C9111" t="s">
        <v>21</v>
      </c>
      <c r="D9111" t="s">
        <v>36</v>
      </c>
      <c r="E9111">
        <v>0</v>
      </c>
      <c r="F9111">
        <v>0</v>
      </c>
      <c r="G9111" t="s">
        <v>23</v>
      </c>
      <c r="H9111" t="s">
        <v>221</v>
      </c>
      <c r="I9111">
        <v>5961</v>
      </c>
      <c r="J9111" t="s">
        <v>16</v>
      </c>
      <c r="K9111" t="s">
        <v>17</v>
      </c>
      <c r="L9111">
        <v>2023</v>
      </c>
      <c r="M9111" t="s">
        <v>120</v>
      </c>
    </row>
    <row r="9112" spans="1:13" x14ac:dyDescent="0.25">
      <c r="A9112" s="1">
        <v>45112</v>
      </c>
      <c r="B9112" s="2">
        <v>0.87708333333333333</v>
      </c>
      <c r="C9112" t="s">
        <v>25</v>
      </c>
      <c r="D9112" t="s">
        <v>60</v>
      </c>
      <c r="E9112">
        <v>4</v>
      </c>
      <c r="F9112">
        <v>9</v>
      </c>
      <c r="G9112" t="s">
        <v>15</v>
      </c>
      <c r="H9112" t="s">
        <v>224</v>
      </c>
      <c r="I9112">
        <v>3019</v>
      </c>
      <c r="J9112" t="s">
        <v>61</v>
      </c>
      <c r="K9112" t="s">
        <v>17</v>
      </c>
      <c r="L9112">
        <v>2023</v>
      </c>
      <c r="M9112" t="s">
        <v>120</v>
      </c>
    </row>
    <row r="9113" spans="1:13" x14ac:dyDescent="0.25">
      <c r="A9113" s="1">
        <v>45112</v>
      </c>
      <c r="B9113" s="2">
        <v>0.58125000000000004</v>
      </c>
      <c r="C9113" t="s">
        <v>25</v>
      </c>
      <c r="D9113" t="s">
        <v>19</v>
      </c>
      <c r="E9113">
        <v>3</v>
      </c>
      <c r="F9113">
        <v>7</v>
      </c>
      <c r="G9113" t="s">
        <v>20</v>
      </c>
      <c r="H9113" t="s">
        <v>223</v>
      </c>
      <c r="I9113">
        <v>5289</v>
      </c>
      <c r="J9113" t="s">
        <v>16</v>
      </c>
      <c r="K9113" t="s">
        <v>17</v>
      </c>
      <c r="L9113">
        <v>2023</v>
      </c>
      <c r="M9113" t="s">
        <v>120</v>
      </c>
    </row>
    <row r="9114" spans="1:13" x14ac:dyDescent="0.25">
      <c r="A9114" s="1">
        <v>45112</v>
      </c>
      <c r="B9114" s="2">
        <v>0.60833333333333328</v>
      </c>
      <c r="C9114" t="s">
        <v>25</v>
      </c>
      <c r="D9114" t="s">
        <v>70</v>
      </c>
      <c r="E9114">
        <v>3</v>
      </c>
      <c r="F9114">
        <v>7</v>
      </c>
      <c r="G9114" t="s">
        <v>32</v>
      </c>
      <c r="H9114" t="s">
        <v>223</v>
      </c>
      <c r="I9114">
        <v>5042</v>
      </c>
      <c r="J9114" t="s">
        <v>16</v>
      </c>
      <c r="K9114" t="s">
        <v>17</v>
      </c>
      <c r="L9114">
        <v>2023</v>
      </c>
      <c r="M9114" t="s">
        <v>120</v>
      </c>
    </row>
    <row r="9115" spans="1:13" x14ac:dyDescent="0.25">
      <c r="A9115" s="1">
        <v>45112</v>
      </c>
      <c r="B9115" s="2">
        <v>0.6645833333333333</v>
      </c>
      <c r="C9115" t="s">
        <v>25</v>
      </c>
      <c r="D9115" t="s">
        <v>24</v>
      </c>
      <c r="E9115">
        <v>3</v>
      </c>
      <c r="F9115">
        <v>6</v>
      </c>
      <c r="G9115" t="s">
        <v>32</v>
      </c>
      <c r="H9115" t="s">
        <v>223</v>
      </c>
      <c r="I9115">
        <v>5151</v>
      </c>
      <c r="J9115" t="s">
        <v>16</v>
      </c>
      <c r="K9115" t="s">
        <v>17</v>
      </c>
      <c r="L9115">
        <v>2023</v>
      </c>
      <c r="M9115" t="s">
        <v>120</v>
      </c>
    </row>
    <row r="9116" spans="1:13" x14ac:dyDescent="0.25">
      <c r="A9116" s="1">
        <v>45112</v>
      </c>
      <c r="B9116" s="2">
        <v>0.92500000000000004</v>
      </c>
      <c r="C9116" t="s">
        <v>25</v>
      </c>
      <c r="D9116" t="s">
        <v>36</v>
      </c>
      <c r="E9116">
        <v>11</v>
      </c>
      <c r="F9116">
        <v>18</v>
      </c>
      <c r="G9116" t="s">
        <v>15</v>
      </c>
      <c r="H9116" t="s">
        <v>221</v>
      </c>
      <c r="I9116">
        <v>5991</v>
      </c>
      <c r="J9116" t="s">
        <v>16</v>
      </c>
      <c r="K9116" t="s">
        <v>17</v>
      </c>
      <c r="L9116">
        <v>2023</v>
      </c>
      <c r="M9116" t="s">
        <v>120</v>
      </c>
    </row>
    <row r="9117" spans="1:13" x14ac:dyDescent="0.25">
      <c r="A9117" s="1">
        <v>45112</v>
      </c>
      <c r="B9117" s="2">
        <v>0.93680555555555556</v>
      </c>
      <c r="C9117" t="s">
        <v>25</v>
      </c>
      <c r="D9117" t="s">
        <v>48</v>
      </c>
      <c r="E9117">
        <v>5</v>
      </c>
      <c r="F9117">
        <v>12</v>
      </c>
      <c r="G9117" t="s">
        <v>23</v>
      </c>
      <c r="H9117" t="s">
        <v>221</v>
      </c>
      <c r="I9117">
        <v>5751</v>
      </c>
      <c r="J9117" t="s">
        <v>16</v>
      </c>
      <c r="K9117" t="s">
        <v>17</v>
      </c>
      <c r="L9117">
        <v>2023</v>
      </c>
      <c r="M9117" t="s">
        <v>120</v>
      </c>
    </row>
    <row r="9118" spans="1:13" x14ac:dyDescent="0.25">
      <c r="A9118" s="1">
        <v>45112</v>
      </c>
      <c r="B9118" s="2">
        <v>0.94097222222222221</v>
      </c>
      <c r="C9118" t="s">
        <v>25</v>
      </c>
      <c r="D9118" t="s">
        <v>104</v>
      </c>
      <c r="E9118">
        <v>7</v>
      </c>
      <c r="F9118">
        <v>14</v>
      </c>
      <c r="G9118" t="s">
        <v>23</v>
      </c>
      <c r="H9118" t="s">
        <v>221</v>
      </c>
      <c r="I9118">
        <v>5751</v>
      </c>
      <c r="J9118" t="s">
        <v>16</v>
      </c>
      <c r="K9118" t="s">
        <v>17</v>
      </c>
      <c r="L9118">
        <v>2023</v>
      </c>
      <c r="M9118" t="s">
        <v>120</v>
      </c>
    </row>
    <row r="9119" spans="1:13" x14ac:dyDescent="0.25">
      <c r="A9119" s="1">
        <v>45112</v>
      </c>
      <c r="B9119" s="2">
        <v>2.5000000000000001E-2</v>
      </c>
      <c r="C9119" t="s">
        <v>25</v>
      </c>
      <c r="D9119" t="s">
        <v>44</v>
      </c>
      <c r="E9119">
        <v>5</v>
      </c>
      <c r="F9119">
        <v>12</v>
      </c>
      <c r="G9119" t="s">
        <v>15</v>
      </c>
      <c r="H9119" t="s">
        <v>221</v>
      </c>
      <c r="I9119">
        <v>5536</v>
      </c>
      <c r="J9119" t="s">
        <v>16</v>
      </c>
      <c r="K9119" t="s">
        <v>17</v>
      </c>
      <c r="L9119">
        <v>2023</v>
      </c>
      <c r="M9119" t="s">
        <v>120</v>
      </c>
    </row>
    <row r="9120" spans="1:13" x14ac:dyDescent="0.25">
      <c r="A9120" s="1">
        <v>45113</v>
      </c>
      <c r="B9120" s="2">
        <v>0.47291666666666665</v>
      </c>
      <c r="C9120" t="s">
        <v>33</v>
      </c>
      <c r="D9120" t="s">
        <v>36</v>
      </c>
      <c r="E9120">
        <v>5</v>
      </c>
      <c r="F9120">
        <v>10</v>
      </c>
      <c r="G9120" t="s">
        <v>23</v>
      </c>
      <c r="H9120" t="s">
        <v>221</v>
      </c>
      <c r="I9120">
        <v>5716</v>
      </c>
      <c r="J9120" t="s">
        <v>16</v>
      </c>
      <c r="K9120" t="s">
        <v>17</v>
      </c>
      <c r="L9120">
        <v>2023</v>
      </c>
      <c r="M9120" t="s">
        <v>120</v>
      </c>
    </row>
    <row r="9121" spans="1:13" x14ac:dyDescent="0.25">
      <c r="A9121" s="1">
        <v>45113</v>
      </c>
      <c r="B9121" s="2">
        <v>0.51180555555555551</v>
      </c>
      <c r="C9121" t="s">
        <v>33</v>
      </c>
      <c r="D9121" t="s">
        <v>49</v>
      </c>
      <c r="E9121">
        <v>130</v>
      </c>
      <c r="F9121">
        <v>135</v>
      </c>
      <c r="G9121" t="s">
        <v>23</v>
      </c>
      <c r="H9121" t="s">
        <v>221</v>
      </c>
      <c r="I9121">
        <v>5786</v>
      </c>
      <c r="J9121" t="s">
        <v>55</v>
      </c>
      <c r="K9121" t="s">
        <v>56</v>
      </c>
      <c r="L9121">
        <v>2023</v>
      </c>
      <c r="M9121" t="s">
        <v>120</v>
      </c>
    </row>
    <row r="9122" spans="1:13" x14ac:dyDescent="0.25">
      <c r="A9122" s="1">
        <v>45113</v>
      </c>
      <c r="B9122" s="2">
        <v>0.75277777777777777</v>
      </c>
      <c r="C9122" t="s">
        <v>33</v>
      </c>
      <c r="D9122" t="s">
        <v>34</v>
      </c>
      <c r="E9122">
        <v>33</v>
      </c>
      <c r="F9122">
        <v>36</v>
      </c>
      <c r="G9122" t="s">
        <v>15</v>
      </c>
      <c r="H9122" t="s">
        <v>221</v>
      </c>
      <c r="I9122">
        <v>5966</v>
      </c>
      <c r="J9122" t="s">
        <v>16</v>
      </c>
      <c r="K9122" t="s">
        <v>17</v>
      </c>
      <c r="L9122">
        <v>2023</v>
      </c>
      <c r="M9122" t="s">
        <v>120</v>
      </c>
    </row>
    <row r="9123" spans="1:13" x14ac:dyDescent="0.25">
      <c r="A9123" s="1">
        <v>45113</v>
      </c>
      <c r="B9123" s="2">
        <v>0.90347222222222223</v>
      </c>
      <c r="C9123" t="s">
        <v>33</v>
      </c>
      <c r="D9123" t="s">
        <v>51</v>
      </c>
      <c r="E9123">
        <v>0</v>
      </c>
      <c r="F9123">
        <v>0</v>
      </c>
      <c r="G9123" t="s">
        <v>20</v>
      </c>
      <c r="H9123" t="s">
        <v>223</v>
      </c>
      <c r="I9123">
        <v>5091</v>
      </c>
      <c r="J9123" t="s">
        <v>16</v>
      </c>
      <c r="K9123" t="s">
        <v>17</v>
      </c>
      <c r="L9123">
        <v>2023</v>
      </c>
      <c r="M9123" t="s">
        <v>120</v>
      </c>
    </row>
    <row r="9124" spans="1:13" x14ac:dyDescent="0.25">
      <c r="A9124" s="1">
        <v>45113</v>
      </c>
      <c r="B9124" s="2">
        <v>0.60138888888888886</v>
      </c>
      <c r="C9124" t="s">
        <v>33</v>
      </c>
      <c r="D9124" t="s">
        <v>110</v>
      </c>
      <c r="E9124">
        <v>7</v>
      </c>
      <c r="F9124">
        <v>14</v>
      </c>
      <c r="G9124" t="s">
        <v>20</v>
      </c>
      <c r="H9124" t="s">
        <v>222</v>
      </c>
      <c r="I9124">
        <v>6151</v>
      </c>
      <c r="J9124" t="s">
        <v>16</v>
      </c>
      <c r="K9124" t="s">
        <v>17</v>
      </c>
      <c r="L9124">
        <v>2023</v>
      </c>
      <c r="M9124" t="s">
        <v>120</v>
      </c>
    </row>
    <row r="9125" spans="1:13" x14ac:dyDescent="0.25">
      <c r="A9125" s="1">
        <v>45114</v>
      </c>
      <c r="B9125" s="2">
        <v>0.5180555555555556</v>
      </c>
      <c r="C9125" t="s">
        <v>40</v>
      </c>
      <c r="D9125" t="s">
        <v>62</v>
      </c>
      <c r="E9125">
        <v>8</v>
      </c>
      <c r="F9125">
        <v>12</v>
      </c>
      <c r="G9125" t="s">
        <v>20</v>
      </c>
      <c r="H9125" t="s">
        <v>221</v>
      </c>
      <c r="I9125">
        <v>5151</v>
      </c>
      <c r="J9125" t="s">
        <v>16</v>
      </c>
      <c r="K9125" t="s">
        <v>17</v>
      </c>
      <c r="L9125">
        <v>2023</v>
      </c>
      <c r="M9125" t="s">
        <v>120</v>
      </c>
    </row>
    <row r="9126" spans="1:13" x14ac:dyDescent="0.25">
      <c r="A9126" s="1">
        <v>45114</v>
      </c>
      <c r="B9126" s="2">
        <v>0.55833333333333335</v>
      </c>
      <c r="C9126" t="s">
        <v>40</v>
      </c>
      <c r="D9126" t="s">
        <v>51</v>
      </c>
      <c r="E9126">
        <v>0</v>
      </c>
      <c r="F9126">
        <v>0</v>
      </c>
      <c r="G9126" t="s">
        <v>32</v>
      </c>
      <c r="H9126" t="s">
        <v>223</v>
      </c>
      <c r="I9126">
        <v>5183</v>
      </c>
      <c r="J9126" t="s">
        <v>16</v>
      </c>
      <c r="K9126" t="s">
        <v>17</v>
      </c>
      <c r="L9126">
        <v>2023</v>
      </c>
      <c r="M9126" t="s">
        <v>120</v>
      </c>
    </row>
    <row r="9127" spans="1:13" x14ac:dyDescent="0.25">
      <c r="A9127" s="1">
        <v>45114</v>
      </c>
      <c r="B9127" s="2">
        <v>0.76180555555555551</v>
      </c>
      <c r="C9127" t="s">
        <v>40</v>
      </c>
      <c r="D9127" t="s">
        <v>71</v>
      </c>
      <c r="E9127">
        <v>4</v>
      </c>
      <c r="F9127">
        <v>7</v>
      </c>
      <c r="G9127" t="s">
        <v>32</v>
      </c>
      <c r="H9127" t="s">
        <v>223</v>
      </c>
      <c r="I9127">
        <v>5103</v>
      </c>
      <c r="J9127" t="s">
        <v>16</v>
      </c>
      <c r="K9127" t="s">
        <v>17</v>
      </c>
      <c r="L9127">
        <v>2023</v>
      </c>
      <c r="M9127" t="s">
        <v>120</v>
      </c>
    </row>
    <row r="9128" spans="1:13" x14ac:dyDescent="0.25">
      <c r="A9128" s="1">
        <v>45114</v>
      </c>
      <c r="B9128" s="2">
        <v>0.93888888888888888</v>
      </c>
      <c r="C9128" t="s">
        <v>40</v>
      </c>
      <c r="D9128" t="s">
        <v>95</v>
      </c>
      <c r="E9128">
        <v>0</v>
      </c>
      <c r="F9128">
        <v>0</v>
      </c>
      <c r="G9128" t="s">
        <v>15</v>
      </c>
      <c r="H9128" t="s">
        <v>221</v>
      </c>
      <c r="I9128">
        <v>5996</v>
      </c>
      <c r="J9128" t="s">
        <v>16</v>
      </c>
      <c r="K9128" t="s">
        <v>17</v>
      </c>
      <c r="L9128">
        <v>2023</v>
      </c>
      <c r="M9128" t="s">
        <v>120</v>
      </c>
    </row>
    <row r="9129" spans="1:13" x14ac:dyDescent="0.25">
      <c r="A9129" s="1">
        <v>45115</v>
      </c>
      <c r="B9129" s="2">
        <v>0.59791666666666665</v>
      </c>
      <c r="C9129" t="s">
        <v>50</v>
      </c>
      <c r="D9129" t="s">
        <v>67</v>
      </c>
      <c r="E9129">
        <v>3</v>
      </c>
      <c r="F9129">
        <v>7</v>
      </c>
      <c r="G9129" t="s">
        <v>23</v>
      </c>
      <c r="H9129" t="s">
        <v>221</v>
      </c>
      <c r="I9129">
        <v>5396</v>
      </c>
      <c r="J9129" t="s">
        <v>16</v>
      </c>
      <c r="K9129" t="s">
        <v>17</v>
      </c>
      <c r="L9129">
        <v>2023</v>
      </c>
      <c r="M9129" t="s">
        <v>120</v>
      </c>
    </row>
    <row r="9130" spans="1:13" x14ac:dyDescent="0.25">
      <c r="A9130" s="1">
        <v>45115</v>
      </c>
      <c r="B9130" s="2">
        <v>0.64097222222222228</v>
      </c>
      <c r="C9130" t="s">
        <v>50</v>
      </c>
      <c r="D9130" t="s">
        <v>105</v>
      </c>
      <c r="E9130">
        <v>8</v>
      </c>
      <c r="F9130">
        <v>12</v>
      </c>
      <c r="G9130" t="s">
        <v>15</v>
      </c>
      <c r="H9130" t="s">
        <v>221</v>
      </c>
      <c r="I9130">
        <v>5866</v>
      </c>
      <c r="J9130" t="s">
        <v>38</v>
      </c>
      <c r="K9130" t="s">
        <v>39</v>
      </c>
      <c r="L9130">
        <v>2023</v>
      </c>
      <c r="M9130" t="s">
        <v>120</v>
      </c>
    </row>
    <row r="9131" spans="1:13" x14ac:dyDescent="0.25">
      <c r="A9131" s="1">
        <v>45115</v>
      </c>
      <c r="B9131" s="2">
        <v>0.71736111111111112</v>
      </c>
      <c r="C9131" t="s">
        <v>50</v>
      </c>
      <c r="D9131" t="s">
        <v>48</v>
      </c>
      <c r="E9131">
        <v>0</v>
      </c>
      <c r="F9131">
        <v>0</v>
      </c>
      <c r="H9131" t="s">
        <v>221</v>
      </c>
      <c r="I9131">
        <v>5026</v>
      </c>
      <c r="J9131" t="s">
        <v>55</v>
      </c>
      <c r="K9131" t="s">
        <v>56</v>
      </c>
      <c r="L9131">
        <v>2023</v>
      </c>
      <c r="M9131" t="s">
        <v>120</v>
      </c>
    </row>
    <row r="9132" spans="1:13" x14ac:dyDescent="0.25">
      <c r="A9132" s="1">
        <v>45115</v>
      </c>
      <c r="B9132" s="2">
        <v>4.3749999999999997E-2</v>
      </c>
      <c r="C9132" t="s">
        <v>50</v>
      </c>
      <c r="D9132" t="s">
        <v>63</v>
      </c>
      <c r="E9132">
        <v>0</v>
      </c>
      <c r="F9132">
        <v>0</v>
      </c>
      <c r="G9132" t="s">
        <v>15</v>
      </c>
      <c r="H9132" t="s">
        <v>221</v>
      </c>
      <c r="I9132">
        <v>5691</v>
      </c>
      <c r="J9132" t="s">
        <v>16</v>
      </c>
      <c r="K9132" t="s">
        <v>17</v>
      </c>
      <c r="L9132">
        <v>2023</v>
      </c>
      <c r="M9132" t="s">
        <v>120</v>
      </c>
    </row>
    <row r="9133" spans="1:13" x14ac:dyDescent="0.25">
      <c r="A9133" s="1">
        <v>45115</v>
      </c>
      <c r="B9133" s="2">
        <v>7.6388888888888895E-2</v>
      </c>
      <c r="C9133" t="s">
        <v>50</v>
      </c>
      <c r="D9133" t="s">
        <v>88</v>
      </c>
      <c r="E9133">
        <v>0</v>
      </c>
      <c r="F9133">
        <v>0</v>
      </c>
      <c r="G9133" t="s">
        <v>23</v>
      </c>
      <c r="H9133" t="s">
        <v>221</v>
      </c>
      <c r="I9133">
        <v>5571</v>
      </c>
      <c r="J9133" t="s">
        <v>16</v>
      </c>
      <c r="K9133" t="s">
        <v>17</v>
      </c>
      <c r="L9133">
        <v>2023</v>
      </c>
      <c r="M9133" t="s">
        <v>120</v>
      </c>
    </row>
    <row r="9134" spans="1:13" x14ac:dyDescent="0.25">
      <c r="A9134" s="1">
        <v>45116</v>
      </c>
      <c r="B9134" s="2">
        <v>0.41944444444444445</v>
      </c>
      <c r="C9134" t="s">
        <v>53</v>
      </c>
      <c r="D9134" t="s">
        <v>63</v>
      </c>
      <c r="E9134">
        <v>0</v>
      </c>
      <c r="F9134">
        <v>0</v>
      </c>
      <c r="G9134" t="s">
        <v>15</v>
      </c>
      <c r="H9134" t="s">
        <v>221</v>
      </c>
      <c r="I9134">
        <v>6116</v>
      </c>
      <c r="J9134" t="s">
        <v>16</v>
      </c>
      <c r="K9134" t="s">
        <v>17</v>
      </c>
      <c r="L9134">
        <v>2023</v>
      </c>
      <c r="M9134" t="s">
        <v>120</v>
      </c>
    </row>
    <row r="9135" spans="1:13" x14ac:dyDescent="0.25">
      <c r="A9135" s="1">
        <v>45116</v>
      </c>
      <c r="B9135" s="2">
        <v>0.52916666666666667</v>
      </c>
      <c r="C9135" t="s">
        <v>53</v>
      </c>
      <c r="D9135" t="s">
        <v>49</v>
      </c>
      <c r="E9135">
        <v>7</v>
      </c>
      <c r="F9135">
        <v>11</v>
      </c>
      <c r="G9135" t="s">
        <v>23</v>
      </c>
      <c r="H9135" t="s">
        <v>221</v>
      </c>
      <c r="I9135">
        <v>5541</v>
      </c>
      <c r="J9135" t="s">
        <v>16</v>
      </c>
      <c r="K9135" t="s">
        <v>17</v>
      </c>
      <c r="L9135">
        <v>2023</v>
      </c>
      <c r="M9135" t="s">
        <v>120</v>
      </c>
    </row>
    <row r="9136" spans="1:13" x14ac:dyDescent="0.25">
      <c r="A9136" s="1">
        <v>45116</v>
      </c>
      <c r="B9136" s="2">
        <v>0.68055555555555558</v>
      </c>
      <c r="C9136" t="s">
        <v>53</v>
      </c>
      <c r="D9136" t="s">
        <v>97</v>
      </c>
      <c r="E9136">
        <v>10</v>
      </c>
      <c r="F9136">
        <v>14</v>
      </c>
      <c r="G9136" t="s">
        <v>20</v>
      </c>
      <c r="H9136" t="s">
        <v>223</v>
      </c>
      <c r="I9136">
        <v>5228</v>
      </c>
      <c r="J9136" t="s">
        <v>16</v>
      </c>
      <c r="K9136" t="s">
        <v>17</v>
      </c>
      <c r="L9136">
        <v>2023</v>
      </c>
      <c r="M9136" t="s">
        <v>120</v>
      </c>
    </row>
    <row r="9137" spans="1:13" x14ac:dyDescent="0.25">
      <c r="A9137" s="1">
        <v>45116</v>
      </c>
      <c r="B9137" s="2">
        <v>0.74930555555555556</v>
      </c>
      <c r="C9137" t="s">
        <v>53</v>
      </c>
      <c r="D9137" t="s">
        <v>96</v>
      </c>
      <c r="E9137">
        <v>16</v>
      </c>
      <c r="F9137">
        <v>21</v>
      </c>
      <c r="G9137" t="s">
        <v>20</v>
      </c>
      <c r="H9137" t="s">
        <v>223</v>
      </c>
      <c r="I9137">
        <v>5249</v>
      </c>
      <c r="J9137" t="s">
        <v>55</v>
      </c>
      <c r="K9137" t="s">
        <v>56</v>
      </c>
      <c r="L9137">
        <v>2023</v>
      </c>
      <c r="M9137" t="s">
        <v>120</v>
      </c>
    </row>
    <row r="9138" spans="1:13" x14ac:dyDescent="0.25">
      <c r="A9138" s="1">
        <v>45116</v>
      </c>
      <c r="B9138" s="2">
        <v>0.75069444444444444</v>
      </c>
      <c r="C9138" t="s">
        <v>53</v>
      </c>
      <c r="D9138" t="s">
        <v>81</v>
      </c>
      <c r="E9138">
        <v>10</v>
      </c>
      <c r="F9138">
        <v>14</v>
      </c>
      <c r="G9138" t="s">
        <v>32</v>
      </c>
      <c r="H9138" t="s">
        <v>223</v>
      </c>
      <c r="I9138">
        <v>5263</v>
      </c>
      <c r="J9138" t="s">
        <v>55</v>
      </c>
      <c r="K9138" t="s">
        <v>56</v>
      </c>
      <c r="L9138">
        <v>2023</v>
      </c>
      <c r="M9138" t="s">
        <v>120</v>
      </c>
    </row>
    <row r="9139" spans="1:13" x14ac:dyDescent="0.25">
      <c r="A9139" s="1">
        <v>45117</v>
      </c>
      <c r="B9139" s="2">
        <v>0.58194444444444449</v>
      </c>
      <c r="C9139" t="s">
        <v>13</v>
      </c>
      <c r="D9139" t="s">
        <v>44</v>
      </c>
      <c r="E9139">
        <v>0</v>
      </c>
      <c r="F9139">
        <v>0</v>
      </c>
      <c r="G9139" t="s">
        <v>15</v>
      </c>
      <c r="H9139" t="s">
        <v>221</v>
      </c>
      <c r="I9139">
        <v>5991</v>
      </c>
      <c r="J9139" t="s">
        <v>16</v>
      </c>
      <c r="K9139" t="s">
        <v>17</v>
      </c>
      <c r="L9139">
        <v>2023</v>
      </c>
      <c r="M9139" t="s">
        <v>120</v>
      </c>
    </row>
    <row r="9140" spans="1:13" x14ac:dyDescent="0.25">
      <c r="A9140" s="1">
        <v>45117</v>
      </c>
      <c r="B9140" s="2">
        <v>0.65138888888888891</v>
      </c>
      <c r="C9140" t="s">
        <v>13</v>
      </c>
      <c r="D9140" t="s">
        <v>71</v>
      </c>
      <c r="E9140">
        <v>0</v>
      </c>
      <c r="F9140">
        <v>0</v>
      </c>
      <c r="G9140" t="s">
        <v>32</v>
      </c>
      <c r="H9140" t="s">
        <v>223</v>
      </c>
      <c r="I9140">
        <v>5211</v>
      </c>
      <c r="J9140" t="s">
        <v>16</v>
      </c>
      <c r="K9140" t="s">
        <v>17</v>
      </c>
      <c r="L9140">
        <v>2023</v>
      </c>
      <c r="M9140" t="s">
        <v>120</v>
      </c>
    </row>
    <row r="9141" spans="1:13" x14ac:dyDescent="0.25">
      <c r="A9141" s="1">
        <v>45117</v>
      </c>
      <c r="B9141" s="2">
        <v>0.65138888888888891</v>
      </c>
      <c r="C9141" t="s">
        <v>13</v>
      </c>
      <c r="D9141" t="s">
        <v>65</v>
      </c>
      <c r="E9141">
        <v>0</v>
      </c>
      <c r="F9141">
        <v>0</v>
      </c>
      <c r="G9141" t="s">
        <v>23</v>
      </c>
      <c r="H9141" t="s">
        <v>221</v>
      </c>
      <c r="I9141">
        <v>5841</v>
      </c>
      <c r="J9141" t="s">
        <v>16</v>
      </c>
      <c r="K9141" t="s">
        <v>17</v>
      </c>
      <c r="L9141">
        <v>2023</v>
      </c>
      <c r="M9141" t="s">
        <v>120</v>
      </c>
    </row>
    <row r="9142" spans="1:13" x14ac:dyDescent="0.25">
      <c r="A9142" s="1">
        <v>45117</v>
      </c>
      <c r="B9142" s="2">
        <v>0.68125000000000002</v>
      </c>
      <c r="C9142" t="s">
        <v>13</v>
      </c>
      <c r="D9142" t="s">
        <v>94</v>
      </c>
      <c r="E9142">
        <v>3</v>
      </c>
      <c r="F9142">
        <v>8</v>
      </c>
      <c r="G9142" t="s">
        <v>23</v>
      </c>
      <c r="H9142" t="s">
        <v>221</v>
      </c>
      <c r="I9142">
        <v>5951</v>
      </c>
      <c r="J9142" t="s">
        <v>16</v>
      </c>
      <c r="K9142" t="s">
        <v>17</v>
      </c>
      <c r="L9142">
        <v>2023</v>
      </c>
      <c r="M9142" t="s">
        <v>120</v>
      </c>
    </row>
    <row r="9143" spans="1:13" x14ac:dyDescent="0.25">
      <c r="A9143" s="1">
        <v>45117</v>
      </c>
      <c r="B9143" s="2">
        <v>0.71180555555555558</v>
      </c>
      <c r="C9143" t="s">
        <v>13</v>
      </c>
      <c r="D9143" t="s">
        <v>82</v>
      </c>
      <c r="E9143">
        <v>0</v>
      </c>
      <c r="F9143">
        <v>0</v>
      </c>
      <c r="G9143" t="s">
        <v>32</v>
      </c>
      <c r="H9143" t="s">
        <v>223</v>
      </c>
      <c r="I9143">
        <v>5122</v>
      </c>
      <c r="J9143" t="s">
        <v>16</v>
      </c>
      <c r="K9143" t="s">
        <v>17</v>
      </c>
      <c r="L9143">
        <v>2023</v>
      </c>
      <c r="M9143" t="s">
        <v>120</v>
      </c>
    </row>
    <row r="9144" spans="1:13" x14ac:dyDescent="0.25">
      <c r="A9144" s="1">
        <v>45117</v>
      </c>
      <c r="B9144" s="2">
        <v>0.7368055555555556</v>
      </c>
      <c r="C9144" t="s">
        <v>13</v>
      </c>
      <c r="D9144" t="s">
        <v>76</v>
      </c>
      <c r="E9144">
        <v>5</v>
      </c>
      <c r="F9144">
        <v>8</v>
      </c>
      <c r="G9144" t="s">
        <v>32</v>
      </c>
      <c r="H9144" t="s">
        <v>223</v>
      </c>
      <c r="I9144">
        <v>5211</v>
      </c>
      <c r="J9144" t="s">
        <v>16</v>
      </c>
      <c r="K9144" t="s">
        <v>17</v>
      </c>
      <c r="L9144">
        <v>2023</v>
      </c>
      <c r="M9144" t="s">
        <v>120</v>
      </c>
    </row>
    <row r="9145" spans="1:13" x14ac:dyDescent="0.25">
      <c r="A9145" s="1">
        <v>45117</v>
      </c>
      <c r="B9145" s="2">
        <v>0.74027777777777781</v>
      </c>
      <c r="C9145" t="s">
        <v>13</v>
      </c>
      <c r="D9145" t="s">
        <v>81</v>
      </c>
      <c r="E9145">
        <v>11</v>
      </c>
      <c r="F9145">
        <v>14</v>
      </c>
      <c r="G9145" t="s">
        <v>32</v>
      </c>
      <c r="H9145" t="s">
        <v>223</v>
      </c>
      <c r="I9145">
        <v>5283</v>
      </c>
      <c r="J9145" t="s">
        <v>91</v>
      </c>
      <c r="K9145" t="s">
        <v>92</v>
      </c>
      <c r="L9145">
        <v>2023</v>
      </c>
      <c r="M9145" t="s">
        <v>120</v>
      </c>
    </row>
    <row r="9146" spans="1:13" x14ac:dyDescent="0.25">
      <c r="A9146" s="1">
        <v>45117</v>
      </c>
      <c r="B9146" s="2">
        <v>0.76736111111111116</v>
      </c>
      <c r="C9146" t="s">
        <v>13</v>
      </c>
      <c r="D9146" t="s">
        <v>77</v>
      </c>
      <c r="E9146">
        <v>0</v>
      </c>
      <c r="F9146">
        <v>0</v>
      </c>
      <c r="G9146" t="s">
        <v>23</v>
      </c>
      <c r="H9146" t="s">
        <v>221</v>
      </c>
      <c r="I9146">
        <v>5706</v>
      </c>
      <c r="J9146" t="s">
        <v>16</v>
      </c>
      <c r="K9146" t="s">
        <v>17</v>
      </c>
      <c r="L9146">
        <v>2023</v>
      </c>
      <c r="M9146" t="s">
        <v>120</v>
      </c>
    </row>
    <row r="9147" spans="1:13" x14ac:dyDescent="0.25">
      <c r="A9147" s="1">
        <v>45117</v>
      </c>
      <c r="B9147" s="2">
        <v>0.94374999999999998</v>
      </c>
      <c r="C9147" t="s">
        <v>13</v>
      </c>
      <c r="D9147" t="s">
        <v>87</v>
      </c>
      <c r="E9147">
        <v>11</v>
      </c>
      <c r="F9147">
        <v>18</v>
      </c>
      <c r="G9147" t="s">
        <v>23</v>
      </c>
      <c r="H9147" t="s">
        <v>221</v>
      </c>
      <c r="I9147">
        <v>5431</v>
      </c>
      <c r="J9147" t="s">
        <v>55</v>
      </c>
      <c r="K9147" t="s">
        <v>56</v>
      </c>
      <c r="L9147">
        <v>2023</v>
      </c>
      <c r="M9147" t="s">
        <v>120</v>
      </c>
    </row>
    <row r="9148" spans="1:13" x14ac:dyDescent="0.25">
      <c r="A9148" s="1">
        <v>45117</v>
      </c>
      <c r="B9148" s="2">
        <v>0</v>
      </c>
      <c r="C9148" t="s">
        <v>13</v>
      </c>
      <c r="D9148" t="s">
        <v>31</v>
      </c>
      <c r="E9148">
        <v>5</v>
      </c>
      <c r="F9148">
        <v>10</v>
      </c>
      <c r="G9148" t="s">
        <v>32</v>
      </c>
      <c r="H9148" t="s">
        <v>223</v>
      </c>
      <c r="I9148">
        <v>5122</v>
      </c>
      <c r="J9148" t="s">
        <v>16</v>
      </c>
      <c r="K9148" t="s">
        <v>17</v>
      </c>
      <c r="L9148">
        <v>2023</v>
      </c>
      <c r="M9148" t="s">
        <v>120</v>
      </c>
    </row>
    <row r="9149" spans="1:13" x14ac:dyDescent="0.25">
      <c r="A9149" s="1">
        <v>45118</v>
      </c>
      <c r="B9149" s="2">
        <v>0.40763888888888888</v>
      </c>
      <c r="C9149" t="s">
        <v>21</v>
      </c>
      <c r="D9149" t="s">
        <v>47</v>
      </c>
      <c r="E9149">
        <v>0</v>
      </c>
      <c r="F9149">
        <v>0</v>
      </c>
      <c r="G9149" t="s">
        <v>23</v>
      </c>
      <c r="H9149" t="s">
        <v>221</v>
      </c>
      <c r="I9149">
        <v>5766</v>
      </c>
      <c r="J9149" t="s">
        <v>16</v>
      </c>
      <c r="K9149" t="s">
        <v>17</v>
      </c>
      <c r="L9149">
        <v>2023</v>
      </c>
      <c r="M9149" t="s">
        <v>120</v>
      </c>
    </row>
    <row r="9150" spans="1:13" x14ac:dyDescent="0.25">
      <c r="A9150" s="1">
        <v>45118</v>
      </c>
      <c r="B9150" s="2">
        <v>0.57013888888888886</v>
      </c>
      <c r="C9150" t="s">
        <v>21</v>
      </c>
      <c r="D9150" t="s">
        <v>31</v>
      </c>
      <c r="E9150">
        <v>0</v>
      </c>
      <c r="F9150">
        <v>0</v>
      </c>
      <c r="G9150" t="s">
        <v>32</v>
      </c>
      <c r="H9150" t="s">
        <v>223</v>
      </c>
      <c r="I9150">
        <v>5004</v>
      </c>
      <c r="J9150" t="s">
        <v>16</v>
      </c>
      <c r="K9150" t="s">
        <v>17</v>
      </c>
      <c r="L9150">
        <v>2023</v>
      </c>
      <c r="M9150" t="s">
        <v>120</v>
      </c>
    </row>
    <row r="9151" spans="1:13" x14ac:dyDescent="0.25">
      <c r="A9151" s="1">
        <v>45118</v>
      </c>
      <c r="B9151" s="2">
        <v>0.62361111111111112</v>
      </c>
      <c r="C9151" t="s">
        <v>21</v>
      </c>
      <c r="D9151" t="s">
        <v>75</v>
      </c>
      <c r="E9151">
        <v>6</v>
      </c>
      <c r="F9151">
        <v>11</v>
      </c>
      <c r="G9151" t="s">
        <v>15</v>
      </c>
      <c r="H9151" t="s">
        <v>221</v>
      </c>
      <c r="I9151">
        <v>6106</v>
      </c>
      <c r="J9151" t="s">
        <v>16</v>
      </c>
      <c r="K9151" t="s">
        <v>17</v>
      </c>
      <c r="L9151">
        <v>2023</v>
      </c>
      <c r="M9151" t="s">
        <v>120</v>
      </c>
    </row>
    <row r="9152" spans="1:13" x14ac:dyDescent="0.25">
      <c r="A9152" s="1">
        <v>45118</v>
      </c>
      <c r="B9152" s="2">
        <v>0.72569444444444442</v>
      </c>
      <c r="C9152" t="s">
        <v>21</v>
      </c>
      <c r="D9152" t="s">
        <v>26</v>
      </c>
      <c r="E9152">
        <v>5</v>
      </c>
      <c r="F9152">
        <v>8</v>
      </c>
      <c r="G9152" t="s">
        <v>20</v>
      </c>
      <c r="H9152" t="s">
        <v>223</v>
      </c>
      <c r="I9152">
        <v>5189</v>
      </c>
      <c r="J9152" t="s">
        <v>55</v>
      </c>
      <c r="K9152" t="s">
        <v>56</v>
      </c>
      <c r="L9152">
        <v>2023</v>
      </c>
      <c r="M9152" t="s">
        <v>120</v>
      </c>
    </row>
    <row r="9153" spans="1:13" x14ac:dyDescent="0.25">
      <c r="A9153" s="1">
        <v>45118</v>
      </c>
      <c r="B9153" s="2">
        <v>0.74791666666666667</v>
      </c>
      <c r="C9153" t="s">
        <v>21</v>
      </c>
      <c r="D9153" t="s">
        <v>78</v>
      </c>
      <c r="E9153">
        <v>4</v>
      </c>
      <c r="F9153">
        <v>7</v>
      </c>
      <c r="G9153" t="s">
        <v>32</v>
      </c>
      <c r="H9153" t="s">
        <v>223</v>
      </c>
      <c r="I9153">
        <v>5332</v>
      </c>
      <c r="J9153" t="s">
        <v>55</v>
      </c>
      <c r="K9153" t="s">
        <v>56</v>
      </c>
      <c r="L9153">
        <v>2023</v>
      </c>
      <c r="M9153" t="s">
        <v>120</v>
      </c>
    </row>
    <row r="9154" spans="1:13" x14ac:dyDescent="0.25">
      <c r="A9154" s="1">
        <v>45118</v>
      </c>
      <c r="B9154" s="2">
        <v>0.76041666666666663</v>
      </c>
      <c r="C9154" t="s">
        <v>21</v>
      </c>
      <c r="D9154" t="s">
        <v>36</v>
      </c>
      <c r="E9154">
        <v>7</v>
      </c>
      <c r="F9154">
        <v>10</v>
      </c>
      <c r="G9154" t="s">
        <v>15</v>
      </c>
      <c r="H9154" t="s">
        <v>221</v>
      </c>
      <c r="I9154">
        <v>5706</v>
      </c>
      <c r="J9154" t="s">
        <v>16</v>
      </c>
      <c r="K9154" t="s">
        <v>17</v>
      </c>
      <c r="L9154">
        <v>2023</v>
      </c>
      <c r="M9154" t="s">
        <v>120</v>
      </c>
    </row>
    <row r="9155" spans="1:13" x14ac:dyDescent="0.25">
      <c r="A9155" s="1">
        <v>45118</v>
      </c>
      <c r="B9155" s="2">
        <v>0.76458333333333328</v>
      </c>
      <c r="C9155" t="s">
        <v>21</v>
      </c>
      <c r="D9155" t="s">
        <v>36</v>
      </c>
      <c r="E9155">
        <v>23</v>
      </c>
      <c r="F9155">
        <v>26</v>
      </c>
      <c r="G9155" t="s">
        <v>15</v>
      </c>
      <c r="H9155" t="s">
        <v>221</v>
      </c>
      <c r="I9155">
        <v>5706</v>
      </c>
      <c r="J9155" t="s">
        <v>16</v>
      </c>
      <c r="K9155" t="s">
        <v>17</v>
      </c>
      <c r="L9155">
        <v>2023</v>
      </c>
      <c r="M9155" t="s">
        <v>120</v>
      </c>
    </row>
    <row r="9156" spans="1:13" x14ac:dyDescent="0.25">
      <c r="A9156" s="1">
        <v>45118</v>
      </c>
      <c r="B9156" s="2">
        <v>0.77916666666666667</v>
      </c>
      <c r="C9156" t="s">
        <v>21</v>
      </c>
      <c r="D9156" t="s">
        <v>93</v>
      </c>
      <c r="E9156">
        <v>17</v>
      </c>
      <c r="F9156">
        <v>22</v>
      </c>
      <c r="G9156" t="s">
        <v>32</v>
      </c>
      <c r="H9156" t="s">
        <v>223</v>
      </c>
      <c r="I9156">
        <v>5323</v>
      </c>
      <c r="J9156" t="s">
        <v>16</v>
      </c>
      <c r="K9156" t="s">
        <v>17</v>
      </c>
      <c r="L9156">
        <v>2023</v>
      </c>
      <c r="M9156" t="s">
        <v>120</v>
      </c>
    </row>
    <row r="9157" spans="1:13" x14ac:dyDescent="0.25">
      <c r="A9157" s="1">
        <v>45118</v>
      </c>
      <c r="B9157" s="2">
        <v>3.7499999999999999E-2</v>
      </c>
      <c r="C9157" t="s">
        <v>21</v>
      </c>
      <c r="D9157" t="s">
        <v>19</v>
      </c>
      <c r="E9157">
        <v>0</v>
      </c>
      <c r="F9157">
        <v>0</v>
      </c>
      <c r="G9157" t="s">
        <v>32</v>
      </c>
      <c r="H9157" t="s">
        <v>223</v>
      </c>
      <c r="I9157">
        <v>5332</v>
      </c>
      <c r="J9157" t="s">
        <v>55</v>
      </c>
      <c r="K9157" t="s">
        <v>56</v>
      </c>
      <c r="L9157">
        <v>2023</v>
      </c>
      <c r="M9157" t="s">
        <v>120</v>
      </c>
    </row>
    <row r="9158" spans="1:13" x14ac:dyDescent="0.25">
      <c r="A9158" s="1">
        <v>45119</v>
      </c>
      <c r="B9158" s="2">
        <v>9.0972222222222218E-2</v>
      </c>
      <c r="C9158" t="s">
        <v>25</v>
      </c>
      <c r="D9158" t="s">
        <v>47</v>
      </c>
      <c r="E9158">
        <v>0</v>
      </c>
      <c r="F9158">
        <v>0</v>
      </c>
      <c r="H9158" t="s">
        <v>221</v>
      </c>
      <c r="I9158">
        <v>6111</v>
      </c>
      <c r="J9158" t="s">
        <v>16</v>
      </c>
      <c r="K9158" t="s">
        <v>17</v>
      </c>
      <c r="L9158">
        <v>2023</v>
      </c>
      <c r="M9158" t="s">
        <v>120</v>
      </c>
    </row>
    <row r="9159" spans="1:13" x14ac:dyDescent="0.25">
      <c r="A9159" s="1">
        <v>45119</v>
      </c>
      <c r="B9159" s="2">
        <v>0.33124999999999999</v>
      </c>
      <c r="C9159" t="s">
        <v>25</v>
      </c>
      <c r="D9159" t="s">
        <v>48</v>
      </c>
      <c r="E9159">
        <v>4</v>
      </c>
      <c r="F9159">
        <v>7</v>
      </c>
      <c r="G9159" t="s">
        <v>23</v>
      </c>
      <c r="H9159" t="s">
        <v>221</v>
      </c>
      <c r="I9159">
        <v>5386</v>
      </c>
      <c r="J9159" t="s">
        <v>16</v>
      </c>
      <c r="K9159" t="s">
        <v>17</v>
      </c>
      <c r="L9159">
        <v>2023</v>
      </c>
      <c r="M9159" t="s">
        <v>120</v>
      </c>
    </row>
    <row r="9160" spans="1:13" x14ac:dyDescent="0.25">
      <c r="A9160" s="1">
        <v>45119</v>
      </c>
      <c r="B9160" s="2">
        <v>0.51597222222222228</v>
      </c>
      <c r="C9160" t="s">
        <v>25</v>
      </c>
      <c r="D9160" t="s">
        <v>65</v>
      </c>
      <c r="E9160">
        <v>0</v>
      </c>
      <c r="F9160">
        <v>0</v>
      </c>
      <c r="G9160" t="s">
        <v>15</v>
      </c>
      <c r="H9160" t="s">
        <v>221</v>
      </c>
      <c r="I9160">
        <v>5986</v>
      </c>
      <c r="J9160" t="s">
        <v>16</v>
      </c>
      <c r="K9160" t="s">
        <v>17</v>
      </c>
      <c r="L9160">
        <v>2023</v>
      </c>
      <c r="M9160" t="s">
        <v>120</v>
      </c>
    </row>
    <row r="9161" spans="1:13" x14ac:dyDescent="0.25">
      <c r="A9161" s="1">
        <v>45119</v>
      </c>
      <c r="B9161" s="2">
        <v>0.55277777777777781</v>
      </c>
      <c r="C9161" t="s">
        <v>25</v>
      </c>
      <c r="D9161" t="s">
        <v>79</v>
      </c>
      <c r="E9161">
        <v>9</v>
      </c>
      <c r="F9161">
        <v>14</v>
      </c>
      <c r="G9161" t="s">
        <v>23</v>
      </c>
      <c r="H9161" t="s">
        <v>221</v>
      </c>
      <c r="I9161">
        <v>5686</v>
      </c>
      <c r="J9161" t="s">
        <v>16</v>
      </c>
      <c r="K9161" t="s">
        <v>17</v>
      </c>
      <c r="L9161">
        <v>2023</v>
      </c>
      <c r="M9161" t="s">
        <v>120</v>
      </c>
    </row>
    <row r="9162" spans="1:13" x14ac:dyDescent="0.25">
      <c r="A9162" s="1">
        <v>45119</v>
      </c>
      <c r="B9162" s="2">
        <v>0.63888888888888884</v>
      </c>
      <c r="C9162" t="s">
        <v>25</v>
      </c>
      <c r="D9162" t="s">
        <v>103</v>
      </c>
      <c r="E9162">
        <v>7</v>
      </c>
      <c r="F9162">
        <v>12</v>
      </c>
      <c r="G9162" t="s">
        <v>15</v>
      </c>
      <c r="H9162" t="s">
        <v>221</v>
      </c>
      <c r="I9162">
        <v>5986</v>
      </c>
      <c r="J9162" t="s">
        <v>16</v>
      </c>
      <c r="K9162" t="s">
        <v>17</v>
      </c>
      <c r="L9162">
        <v>2023</v>
      </c>
      <c r="M9162" t="s">
        <v>120</v>
      </c>
    </row>
    <row r="9163" spans="1:13" x14ac:dyDescent="0.25">
      <c r="A9163" s="1">
        <v>45119</v>
      </c>
      <c r="B9163" s="2">
        <v>0.77916666666666667</v>
      </c>
      <c r="C9163" t="s">
        <v>25</v>
      </c>
      <c r="D9163" t="s">
        <v>75</v>
      </c>
      <c r="E9163">
        <v>10</v>
      </c>
      <c r="F9163">
        <v>13</v>
      </c>
      <c r="G9163" t="s">
        <v>23</v>
      </c>
      <c r="H9163" t="s">
        <v>221</v>
      </c>
      <c r="I9163">
        <v>5406</v>
      </c>
      <c r="J9163" t="s">
        <v>55</v>
      </c>
      <c r="K9163" t="s">
        <v>56</v>
      </c>
      <c r="L9163">
        <v>2023</v>
      </c>
      <c r="M9163" t="s">
        <v>120</v>
      </c>
    </row>
    <row r="9164" spans="1:13" x14ac:dyDescent="0.25">
      <c r="A9164" s="1">
        <v>45119</v>
      </c>
      <c r="B9164" s="2">
        <v>0.79166666666666663</v>
      </c>
      <c r="C9164" t="s">
        <v>25</v>
      </c>
      <c r="D9164" t="s">
        <v>36</v>
      </c>
      <c r="E9164">
        <v>0</v>
      </c>
      <c r="F9164">
        <v>0</v>
      </c>
      <c r="G9164" t="s">
        <v>23</v>
      </c>
      <c r="H9164" t="s">
        <v>221</v>
      </c>
      <c r="I9164">
        <v>5701</v>
      </c>
      <c r="J9164" t="s">
        <v>16</v>
      </c>
      <c r="K9164" t="s">
        <v>17</v>
      </c>
      <c r="L9164">
        <v>2023</v>
      </c>
      <c r="M9164" t="s">
        <v>120</v>
      </c>
    </row>
    <row r="9165" spans="1:13" x14ac:dyDescent="0.25">
      <c r="A9165" s="1">
        <v>45119</v>
      </c>
      <c r="B9165" s="2">
        <v>0.87986111111111109</v>
      </c>
      <c r="C9165" t="s">
        <v>25</v>
      </c>
      <c r="D9165" t="s">
        <v>36</v>
      </c>
      <c r="E9165">
        <v>23</v>
      </c>
      <c r="F9165">
        <v>28</v>
      </c>
      <c r="G9165" t="s">
        <v>23</v>
      </c>
      <c r="H9165" t="s">
        <v>221</v>
      </c>
      <c r="I9165">
        <v>5756</v>
      </c>
      <c r="J9165" t="s">
        <v>16</v>
      </c>
      <c r="K9165" t="s">
        <v>17</v>
      </c>
      <c r="L9165">
        <v>2023</v>
      </c>
      <c r="M9165" t="s">
        <v>120</v>
      </c>
    </row>
    <row r="9166" spans="1:13" x14ac:dyDescent="0.25">
      <c r="A9166" s="1">
        <v>45119</v>
      </c>
      <c r="B9166" s="2">
        <v>0.94722222222222219</v>
      </c>
      <c r="C9166" t="s">
        <v>25</v>
      </c>
      <c r="D9166" t="s">
        <v>36</v>
      </c>
      <c r="E9166">
        <v>0</v>
      </c>
      <c r="F9166">
        <v>0</v>
      </c>
      <c r="G9166" t="s">
        <v>23</v>
      </c>
      <c r="H9166" t="s">
        <v>221</v>
      </c>
      <c r="I9166">
        <v>5681</v>
      </c>
      <c r="J9166" t="s">
        <v>16</v>
      </c>
      <c r="K9166" t="s">
        <v>17</v>
      </c>
      <c r="L9166">
        <v>2023</v>
      </c>
      <c r="M9166" t="s">
        <v>120</v>
      </c>
    </row>
    <row r="9167" spans="1:13" x14ac:dyDescent="0.25">
      <c r="A9167" s="1">
        <v>45119</v>
      </c>
      <c r="B9167" s="2">
        <v>0.96597222222222223</v>
      </c>
      <c r="C9167" t="s">
        <v>25</v>
      </c>
      <c r="D9167" t="s">
        <v>62</v>
      </c>
      <c r="E9167">
        <v>3</v>
      </c>
      <c r="F9167">
        <v>11</v>
      </c>
      <c r="G9167" t="s">
        <v>20</v>
      </c>
      <c r="H9167" t="s">
        <v>223</v>
      </c>
      <c r="I9167">
        <v>5055</v>
      </c>
      <c r="J9167" t="s">
        <v>55</v>
      </c>
      <c r="K9167" t="s">
        <v>56</v>
      </c>
      <c r="L9167">
        <v>2023</v>
      </c>
      <c r="M9167" t="s">
        <v>120</v>
      </c>
    </row>
    <row r="9168" spans="1:13" x14ac:dyDescent="0.25">
      <c r="A9168" s="1">
        <v>45119</v>
      </c>
      <c r="B9168" s="2">
        <v>4.9305555555555554E-2</v>
      </c>
      <c r="C9168" t="s">
        <v>25</v>
      </c>
      <c r="D9168" t="s">
        <v>47</v>
      </c>
      <c r="E9168">
        <v>0</v>
      </c>
      <c r="F9168">
        <v>0</v>
      </c>
      <c r="G9168" t="s">
        <v>23</v>
      </c>
      <c r="H9168" t="s">
        <v>221</v>
      </c>
      <c r="I9168">
        <v>6106</v>
      </c>
      <c r="J9168" t="s">
        <v>38</v>
      </c>
      <c r="K9168" t="s">
        <v>39</v>
      </c>
      <c r="L9168">
        <v>2023</v>
      </c>
      <c r="M9168" t="s">
        <v>120</v>
      </c>
    </row>
    <row r="9169" spans="1:13" x14ac:dyDescent="0.25">
      <c r="A9169" s="1">
        <v>45119</v>
      </c>
      <c r="B9169" s="2">
        <v>7.7083333333333337E-2</v>
      </c>
      <c r="C9169" t="s">
        <v>25</v>
      </c>
      <c r="D9169" t="s">
        <v>105</v>
      </c>
      <c r="E9169">
        <v>15</v>
      </c>
      <c r="F9169">
        <v>22</v>
      </c>
      <c r="G9169" t="s">
        <v>23</v>
      </c>
      <c r="H9169" t="s">
        <v>221</v>
      </c>
      <c r="I9169">
        <v>5401</v>
      </c>
      <c r="J9169" t="s">
        <v>16</v>
      </c>
      <c r="K9169" t="s">
        <v>17</v>
      </c>
      <c r="L9169">
        <v>2023</v>
      </c>
      <c r="M9169" t="s">
        <v>120</v>
      </c>
    </row>
    <row r="9170" spans="1:13" x14ac:dyDescent="0.25">
      <c r="A9170" s="1">
        <v>45120</v>
      </c>
      <c r="B9170" s="2">
        <v>0.32291666666666669</v>
      </c>
      <c r="C9170" t="s">
        <v>33</v>
      </c>
      <c r="D9170" t="s">
        <v>28</v>
      </c>
      <c r="E9170">
        <v>4</v>
      </c>
      <c r="F9170">
        <v>6</v>
      </c>
      <c r="G9170" t="s">
        <v>20</v>
      </c>
      <c r="H9170" t="s">
        <v>223</v>
      </c>
      <c r="I9170">
        <v>5052</v>
      </c>
      <c r="J9170" t="s">
        <v>16</v>
      </c>
      <c r="K9170" t="s">
        <v>17</v>
      </c>
      <c r="L9170">
        <v>2023</v>
      </c>
      <c r="M9170" t="s">
        <v>120</v>
      </c>
    </row>
    <row r="9171" spans="1:13" x14ac:dyDescent="0.25">
      <c r="A9171" s="1">
        <v>45120</v>
      </c>
      <c r="B9171" s="2">
        <v>0.7368055555555556</v>
      </c>
      <c r="C9171" t="s">
        <v>33</v>
      </c>
      <c r="D9171" t="s">
        <v>114</v>
      </c>
      <c r="E9171">
        <v>3</v>
      </c>
      <c r="F9171">
        <v>6</v>
      </c>
      <c r="G9171" t="s">
        <v>15</v>
      </c>
      <c r="H9171" t="s">
        <v>221</v>
      </c>
      <c r="I9171">
        <v>5756</v>
      </c>
      <c r="J9171" t="s">
        <v>16</v>
      </c>
      <c r="K9171" t="s">
        <v>17</v>
      </c>
      <c r="L9171">
        <v>2023</v>
      </c>
      <c r="M9171" t="s">
        <v>120</v>
      </c>
    </row>
    <row r="9172" spans="1:13" x14ac:dyDescent="0.25">
      <c r="A9172" s="1">
        <v>45120</v>
      </c>
      <c r="B9172" s="2">
        <v>0.73819444444444449</v>
      </c>
      <c r="C9172" t="s">
        <v>33</v>
      </c>
      <c r="D9172" t="s">
        <v>93</v>
      </c>
      <c r="E9172">
        <v>21</v>
      </c>
      <c r="F9172">
        <v>24</v>
      </c>
      <c r="G9172" t="s">
        <v>32</v>
      </c>
      <c r="H9172" t="s">
        <v>223</v>
      </c>
      <c r="I9172">
        <v>5053</v>
      </c>
      <c r="J9172" t="s">
        <v>91</v>
      </c>
      <c r="K9172" t="s">
        <v>92</v>
      </c>
      <c r="L9172">
        <v>2023</v>
      </c>
      <c r="M9172" t="s">
        <v>120</v>
      </c>
    </row>
    <row r="9173" spans="1:13" x14ac:dyDescent="0.25">
      <c r="A9173" s="1">
        <v>45120</v>
      </c>
      <c r="B9173" s="2">
        <v>0.77916666666666667</v>
      </c>
      <c r="C9173" t="s">
        <v>33</v>
      </c>
      <c r="D9173" t="s">
        <v>71</v>
      </c>
      <c r="E9173">
        <v>0</v>
      </c>
      <c r="F9173">
        <v>0</v>
      </c>
      <c r="G9173" t="s">
        <v>20</v>
      </c>
      <c r="H9173" t="s">
        <v>223</v>
      </c>
      <c r="I9173">
        <v>5046</v>
      </c>
      <c r="J9173" t="s">
        <v>16</v>
      </c>
      <c r="K9173" t="s">
        <v>17</v>
      </c>
      <c r="L9173">
        <v>2023</v>
      </c>
      <c r="M9173" t="s">
        <v>120</v>
      </c>
    </row>
    <row r="9174" spans="1:13" x14ac:dyDescent="0.25">
      <c r="A9174" s="1">
        <v>45120</v>
      </c>
      <c r="B9174" s="2">
        <v>0.81736111111111109</v>
      </c>
      <c r="C9174" t="s">
        <v>33</v>
      </c>
      <c r="D9174" t="s">
        <v>65</v>
      </c>
      <c r="E9174">
        <v>0</v>
      </c>
      <c r="F9174">
        <v>0</v>
      </c>
      <c r="G9174" t="s">
        <v>23</v>
      </c>
      <c r="H9174" t="s">
        <v>221</v>
      </c>
      <c r="I9174">
        <v>5941</v>
      </c>
      <c r="J9174" t="s">
        <v>16</v>
      </c>
      <c r="K9174" t="s">
        <v>17</v>
      </c>
      <c r="L9174">
        <v>2023</v>
      </c>
      <c r="M9174" t="s">
        <v>120</v>
      </c>
    </row>
    <row r="9175" spans="1:13" x14ac:dyDescent="0.25">
      <c r="A9175" s="1">
        <v>45121</v>
      </c>
      <c r="B9175" s="2">
        <v>0.3</v>
      </c>
      <c r="C9175" t="s">
        <v>40</v>
      </c>
      <c r="D9175" t="s">
        <v>94</v>
      </c>
      <c r="E9175">
        <v>6</v>
      </c>
      <c r="F9175">
        <v>9</v>
      </c>
      <c r="G9175" t="s">
        <v>23</v>
      </c>
      <c r="H9175" t="s">
        <v>221</v>
      </c>
      <c r="I9175">
        <v>5776</v>
      </c>
      <c r="J9175" t="s">
        <v>16</v>
      </c>
      <c r="K9175" t="s">
        <v>17</v>
      </c>
      <c r="L9175">
        <v>2023</v>
      </c>
      <c r="M9175" t="s">
        <v>120</v>
      </c>
    </row>
    <row r="9176" spans="1:13" x14ac:dyDescent="0.25">
      <c r="A9176" s="1">
        <v>45121</v>
      </c>
      <c r="B9176" s="2">
        <v>0.46736111111111112</v>
      </c>
      <c r="C9176" t="s">
        <v>40</v>
      </c>
      <c r="D9176" t="s">
        <v>63</v>
      </c>
      <c r="E9176">
        <v>4</v>
      </c>
      <c r="F9176">
        <v>9</v>
      </c>
      <c r="G9176" t="s">
        <v>23</v>
      </c>
      <c r="H9176" t="s">
        <v>221</v>
      </c>
      <c r="I9176">
        <v>5851</v>
      </c>
      <c r="J9176" t="s">
        <v>55</v>
      </c>
      <c r="K9176" t="s">
        <v>56</v>
      </c>
      <c r="L9176">
        <v>2023</v>
      </c>
      <c r="M9176" t="s">
        <v>120</v>
      </c>
    </row>
    <row r="9177" spans="1:13" x14ac:dyDescent="0.25">
      <c r="A9177" s="1">
        <v>45121</v>
      </c>
      <c r="B9177" s="2">
        <v>0.56319444444444444</v>
      </c>
      <c r="C9177" t="s">
        <v>40</v>
      </c>
      <c r="D9177" t="s">
        <v>104</v>
      </c>
      <c r="E9177">
        <v>6</v>
      </c>
      <c r="F9177">
        <v>11</v>
      </c>
      <c r="G9177" t="s">
        <v>15</v>
      </c>
      <c r="H9177" t="s">
        <v>221</v>
      </c>
      <c r="I9177">
        <v>5396</v>
      </c>
      <c r="J9177" t="s">
        <v>16</v>
      </c>
      <c r="K9177" t="s">
        <v>17</v>
      </c>
      <c r="L9177">
        <v>2023</v>
      </c>
      <c r="M9177" t="s">
        <v>120</v>
      </c>
    </row>
    <row r="9178" spans="1:13" x14ac:dyDescent="0.25">
      <c r="A9178" s="1">
        <v>45121</v>
      </c>
      <c r="B9178" s="2">
        <v>0.61388888888888893</v>
      </c>
      <c r="C9178" t="s">
        <v>40</v>
      </c>
      <c r="D9178" t="s">
        <v>37</v>
      </c>
      <c r="E9178">
        <v>0</v>
      </c>
      <c r="F9178">
        <v>0</v>
      </c>
      <c r="G9178" t="s">
        <v>20</v>
      </c>
      <c r="H9178" t="s">
        <v>223</v>
      </c>
      <c r="I9178">
        <v>5201</v>
      </c>
      <c r="J9178" t="s">
        <v>16</v>
      </c>
      <c r="K9178" t="s">
        <v>17</v>
      </c>
      <c r="L9178">
        <v>2023</v>
      </c>
      <c r="M9178" t="s">
        <v>120</v>
      </c>
    </row>
    <row r="9179" spans="1:13" x14ac:dyDescent="0.25">
      <c r="A9179" s="1">
        <v>45121</v>
      </c>
      <c r="B9179" s="2">
        <v>0.71597222222222223</v>
      </c>
      <c r="C9179" t="s">
        <v>40</v>
      </c>
      <c r="D9179" t="s">
        <v>87</v>
      </c>
      <c r="E9179">
        <v>3</v>
      </c>
      <c r="F9179">
        <v>6</v>
      </c>
      <c r="G9179" t="s">
        <v>15</v>
      </c>
      <c r="H9179" t="s">
        <v>221</v>
      </c>
      <c r="I9179">
        <v>5441</v>
      </c>
      <c r="J9179" t="s">
        <v>55</v>
      </c>
      <c r="K9179" t="s">
        <v>56</v>
      </c>
      <c r="L9179">
        <v>2023</v>
      </c>
      <c r="M9179" t="s">
        <v>120</v>
      </c>
    </row>
    <row r="9180" spans="1:13" x14ac:dyDescent="0.25">
      <c r="A9180" s="1">
        <v>45121</v>
      </c>
      <c r="B9180" s="2">
        <v>0.95833333333333337</v>
      </c>
      <c r="C9180" t="s">
        <v>40</v>
      </c>
      <c r="D9180" t="s">
        <v>78</v>
      </c>
      <c r="E9180">
        <v>4</v>
      </c>
      <c r="F9180">
        <v>12</v>
      </c>
      <c r="G9180" t="s">
        <v>20</v>
      </c>
      <c r="H9180" t="s">
        <v>223</v>
      </c>
      <c r="I9180">
        <v>5023</v>
      </c>
      <c r="J9180" t="s">
        <v>16</v>
      </c>
      <c r="K9180" t="s">
        <v>17</v>
      </c>
      <c r="L9180">
        <v>2023</v>
      </c>
      <c r="M9180" t="s">
        <v>120</v>
      </c>
    </row>
    <row r="9181" spans="1:13" x14ac:dyDescent="0.25">
      <c r="A9181" s="1">
        <v>45122</v>
      </c>
      <c r="B9181" s="2">
        <v>0.34097222222222223</v>
      </c>
      <c r="C9181" t="s">
        <v>50</v>
      </c>
      <c r="D9181" t="s">
        <v>71</v>
      </c>
      <c r="E9181">
        <v>0</v>
      </c>
      <c r="F9181">
        <v>0</v>
      </c>
      <c r="G9181" t="s">
        <v>32</v>
      </c>
      <c r="H9181" t="s">
        <v>223</v>
      </c>
      <c r="I9181">
        <v>5281</v>
      </c>
      <c r="J9181" t="s">
        <v>38</v>
      </c>
      <c r="K9181" t="s">
        <v>39</v>
      </c>
      <c r="L9181">
        <v>2023</v>
      </c>
      <c r="M9181" t="s">
        <v>120</v>
      </c>
    </row>
    <row r="9182" spans="1:13" x14ac:dyDescent="0.25">
      <c r="A9182" s="1">
        <v>45122</v>
      </c>
      <c r="B9182" s="2">
        <v>0.45</v>
      </c>
      <c r="C9182" t="s">
        <v>50</v>
      </c>
      <c r="D9182" t="s">
        <v>83</v>
      </c>
      <c r="E9182">
        <v>25</v>
      </c>
      <c r="F9182">
        <v>31</v>
      </c>
      <c r="G9182" t="s">
        <v>23</v>
      </c>
      <c r="H9182" t="s">
        <v>221</v>
      </c>
      <c r="I9182">
        <v>5946</v>
      </c>
      <c r="J9182" t="s">
        <v>16</v>
      </c>
      <c r="K9182" t="s">
        <v>17</v>
      </c>
      <c r="L9182">
        <v>2023</v>
      </c>
      <c r="M9182" t="s">
        <v>120</v>
      </c>
    </row>
    <row r="9183" spans="1:13" x14ac:dyDescent="0.25">
      <c r="A9183" s="1">
        <v>45122</v>
      </c>
      <c r="B9183" s="2">
        <v>0.72013888888888888</v>
      </c>
      <c r="C9183" t="s">
        <v>50</v>
      </c>
      <c r="D9183" t="s">
        <v>103</v>
      </c>
      <c r="E9183">
        <v>12</v>
      </c>
      <c r="F9183">
        <v>18</v>
      </c>
      <c r="G9183" t="s">
        <v>15</v>
      </c>
      <c r="H9183" t="s">
        <v>221</v>
      </c>
      <c r="I9183">
        <v>6126</v>
      </c>
      <c r="J9183" t="s">
        <v>16</v>
      </c>
      <c r="K9183" t="s">
        <v>17</v>
      </c>
      <c r="L9183">
        <v>2023</v>
      </c>
      <c r="M9183" t="s">
        <v>120</v>
      </c>
    </row>
    <row r="9184" spans="1:13" x14ac:dyDescent="0.25">
      <c r="A9184" s="1">
        <v>45122</v>
      </c>
      <c r="B9184" s="2">
        <v>0.8</v>
      </c>
      <c r="C9184" t="s">
        <v>50</v>
      </c>
      <c r="D9184" t="s">
        <v>48</v>
      </c>
      <c r="E9184">
        <v>3</v>
      </c>
      <c r="F9184">
        <v>9</v>
      </c>
      <c r="G9184" t="s">
        <v>23</v>
      </c>
      <c r="H9184" t="s">
        <v>221</v>
      </c>
      <c r="I9184">
        <v>6071</v>
      </c>
      <c r="J9184" t="s">
        <v>16</v>
      </c>
      <c r="K9184" t="s">
        <v>17</v>
      </c>
      <c r="L9184">
        <v>2023</v>
      </c>
      <c r="M9184" t="s">
        <v>120</v>
      </c>
    </row>
    <row r="9185" spans="1:13" x14ac:dyDescent="0.25">
      <c r="A9185" s="1">
        <v>45122</v>
      </c>
      <c r="B9185" s="2">
        <v>0.87291666666666667</v>
      </c>
      <c r="C9185" t="s">
        <v>50</v>
      </c>
      <c r="D9185" t="s">
        <v>103</v>
      </c>
      <c r="E9185">
        <v>4</v>
      </c>
      <c r="F9185">
        <v>10</v>
      </c>
      <c r="G9185" t="s">
        <v>23</v>
      </c>
      <c r="H9185" t="s">
        <v>221</v>
      </c>
      <c r="I9185">
        <v>5481</v>
      </c>
      <c r="J9185" t="s">
        <v>16</v>
      </c>
      <c r="K9185" t="s">
        <v>17</v>
      </c>
      <c r="L9185">
        <v>2023</v>
      </c>
      <c r="M9185" t="s">
        <v>120</v>
      </c>
    </row>
    <row r="9186" spans="1:13" x14ac:dyDescent="0.25">
      <c r="A9186" s="1">
        <v>45123</v>
      </c>
      <c r="B9186" s="2">
        <v>0.53749999999999998</v>
      </c>
      <c r="C9186" t="s">
        <v>53</v>
      </c>
      <c r="D9186" t="s">
        <v>51</v>
      </c>
      <c r="E9186">
        <v>5</v>
      </c>
      <c r="F9186">
        <v>9</v>
      </c>
      <c r="G9186" t="s">
        <v>20</v>
      </c>
      <c r="H9186" t="s">
        <v>223</v>
      </c>
      <c r="I9186">
        <v>5361</v>
      </c>
      <c r="J9186" t="s">
        <v>16</v>
      </c>
      <c r="K9186" t="s">
        <v>17</v>
      </c>
      <c r="L9186">
        <v>2023</v>
      </c>
      <c r="M9186" t="s">
        <v>120</v>
      </c>
    </row>
    <row r="9187" spans="1:13" x14ac:dyDescent="0.25">
      <c r="A9187" s="1">
        <v>45123</v>
      </c>
      <c r="B9187" s="2">
        <v>0.55902777777777779</v>
      </c>
      <c r="C9187" t="s">
        <v>53</v>
      </c>
      <c r="D9187" t="s">
        <v>85</v>
      </c>
      <c r="E9187">
        <v>0</v>
      </c>
      <c r="F9187">
        <v>0</v>
      </c>
      <c r="G9187" t="s">
        <v>23</v>
      </c>
      <c r="H9187" t="s">
        <v>221</v>
      </c>
      <c r="I9187">
        <v>5516</v>
      </c>
      <c r="J9187" t="s">
        <v>16</v>
      </c>
      <c r="K9187" t="s">
        <v>17</v>
      </c>
      <c r="L9187">
        <v>2023</v>
      </c>
      <c r="M9187" t="s">
        <v>120</v>
      </c>
    </row>
    <row r="9188" spans="1:13" x14ac:dyDescent="0.25">
      <c r="A9188" s="1">
        <v>45123</v>
      </c>
      <c r="B9188" s="2">
        <v>0.75208333333333333</v>
      </c>
      <c r="C9188" t="s">
        <v>53</v>
      </c>
      <c r="D9188" t="s">
        <v>54</v>
      </c>
      <c r="E9188">
        <v>0</v>
      </c>
      <c r="F9188">
        <v>0</v>
      </c>
      <c r="G9188" t="s">
        <v>15</v>
      </c>
      <c r="H9188" t="s">
        <v>221</v>
      </c>
      <c r="I9188">
        <v>6103</v>
      </c>
      <c r="J9188" t="s">
        <v>16</v>
      </c>
      <c r="K9188" t="s">
        <v>17</v>
      </c>
      <c r="L9188">
        <v>2023</v>
      </c>
      <c r="M9188" t="s">
        <v>120</v>
      </c>
    </row>
    <row r="9189" spans="1:13" x14ac:dyDescent="0.25">
      <c r="A9189" s="1">
        <v>45123</v>
      </c>
      <c r="B9189" s="2">
        <v>0.75486111111111109</v>
      </c>
      <c r="C9189" t="s">
        <v>53</v>
      </c>
      <c r="D9189" t="s">
        <v>84</v>
      </c>
      <c r="E9189">
        <v>0</v>
      </c>
      <c r="F9189">
        <v>0</v>
      </c>
      <c r="G9189" t="s">
        <v>15</v>
      </c>
      <c r="H9189" t="s">
        <v>221</v>
      </c>
      <c r="I9189">
        <v>5721</v>
      </c>
      <c r="J9189" t="s">
        <v>16</v>
      </c>
      <c r="K9189" t="s">
        <v>17</v>
      </c>
      <c r="L9189">
        <v>2023</v>
      </c>
      <c r="M9189" t="s">
        <v>120</v>
      </c>
    </row>
    <row r="9190" spans="1:13" x14ac:dyDescent="0.25">
      <c r="A9190" s="1">
        <v>45124</v>
      </c>
      <c r="B9190" s="2">
        <v>0.40486111111111112</v>
      </c>
      <c r="C9190" t="s">
        <v>13</v>
      </c>
      <c r="D9190" t="s">
        <v>22</v>
      </c>
      <c r="E9190">
        <v>0</v>
      </c>
      <c r="F9190">
        <v>0</v>
      </c>
      <c r="G9190" t="s">
        <v>15</v>
      </c>
      <c r="H9190" t="s">
        <v>221</v>
      </c>
      <c r="I9190">
        <v>5756</v>
      </c>
      <c r="J9190" t="s">
        <v>16</v>
      </c>
      <c r="K9190" t="s">
        <v>17</v>
      </c>
      <c r="L9190">
        <v>2023</v>
      </c>
      <c r="M9190" t="s">
        <v>120</v>
      </c>
    </row>
    <row r="9191" spans="1:13" x14ac:dyDescent="0.25">
      <c r="A9191" s="1">
        <v>45124</v>
      </c>
      <c r="B9191" s="2">
        <v>0.4548611111111111</v>
      </c>
      <c r="C9191" t="s">
        <v>13</v>
      </c>
      <c r="D9191" t="s">
        <v>79</v>
      </c>
      <c r="E9191">
        <v>0</v>
      </c>
      <c r="F9191">
        <v>0</v>
      </c>
      <c r="G9191" t="s">
        <v>15</v>
      </c>
      <c r="H9191" t="s">
        <v>221</v>
      </c>
      <c r="I9191">
        <v>5706</v>
      </c>
      <c r="J9191" t="s">
        <v>55</v>
      </c>
      <c r="K9191" t="s">
        <v>56</v>
      </c>
      <c r="L9191">
        <v>2023</v>
      </c>
      <c r="M9191" t="s">
        <v>120</v>
      </c>
    </row>
    <row r="9192" spans="1:13" x14ac:dyDescent="0.25">
      <c r="A9192" s="1">
        <v>45124</v>
      </c>
      <c r="B9192" s="2">
        <v>0.46805555555555556</v>
      </c>
      <c r="C9192" t="s">
        <v>13</v>
      </c>
      <c r="D9192" t="s">
        <v>79</v>
      </c>
      <c r="E9192">
        <v>3</v>
      </c>
      <c r="F9192">
        <v>8</v>
      </c>
      <c r="G9192" t="s">
        <v>23</v>
      </c>
      <c r="H9192" t="s">
        <v>221</v>
      </c>
      <c r="I9192">
        <v>5736</v>
      </c>
      <c r="J9192" t="s">
        <v>16</v>
      </c>
      <c r="K9192" t="s">
        <v>17</v>
      </c>
      <c r="L9192">
        <v>2023</v>
      </c>
      <c r="M9192" t="s">
        <v>120</v>
      </c>
    </row>
    <row r="9193" spans="1:13" x14ac:dyDescent="0.25">
      <c r="A9193" s="1">
        <v>45124</v>
      </c>
      <c r="B9193" s="2">
        <v>0.47222222222222221</v>
      </c>
      <c r="C9193" t="s">
        <v>13</v>
      </c>
      <c r="D9193" t="s">
        <v>87</v>
      </c>
      <c r="E9193">
        <v>5</v>
      </c>
      <c r="F9193">
        <v>10</v>
      </c>
      <c r="G9193" t="s">
        <v>15</v>
      </c>
      <c r="H9193" t="s">
        <v>221</v>
      </c>
      <c r="I9193">
        <v>6056</v>
      </c>
      <c r="J9193" t="s">
        <v>16</v>
      </c>
      <c r="K9193" t="s">
        <v>17</v>
      </c>
      <c r="L9193">
        <v>2023</v>
      </c>
      <c r="M9193" t="s">
        <v>120</v>
      </c>
    </row>
    <row r="9194" spans="1:13" x14ac:dyDescent="0.25">
      <c r="A9194" s="1">
        <v>45124</v>
      </c>
      <c r="B9194" s="2">
        <v>0.54097222222222219</v>
      </c>
      <c r="C9194" t="s">
        <v>13</v>
      </c>
      <c r="D9194" t="s">
        <v>37</v>
      </c>
      <c r="E9194">
        <v>4</v>
      </c>
      <c r="F9194">
        <v>8</v>
      </c>
      <c r="G9194" t="s">
        <v>20</v>
      </c>
      <c r="H9194" t="s">
        <v>223</v>
      </c>
      <c r="I9194">
        <v>5328</v>
      </c>
      <c r="J9194" t="s">
        <v>16</v>
      </c>
      <c r="K9194" t="s">
        <v>17</v>
      </c>
      <c r="L9194">
        <v>2023</v>
      </c>
      <c r="M9194" t="s">
        <v>120</v>
      </c>
    </row>
    <row r="9195" spans="1:13" x14ac:dyDescent="0.25">
      <c r="A9195" s="1">
        <v>45124</v>
      </c>
      <c r="B9195" s="2">
        <v>0.74375000000000002</v>
      </c>
      <c r="C9195" t="s">
        <v>13</v>
      </c>
      <c r="D9195" t="s">
        <v>35</v>
      </c>
      <c r="E9195">
        <v>6</v>
      </c>
      <c r="F9195">
        <v>9</v>
      </c>
      <c r="G9195" t="s">
        <v>15</v>
      </c>
      <c r="H9195" t="s">
        <v>221</v>
      </c>
      <c r="I9195">
        <v>5436</v>
      </c>
      <c r="J9195" t="s">
        <v>16</v>
      </c>
      <c r="K9195" t="s">
        <v>17</v>
      </c>
      <c r="L9195">
        <v>2023</v>
      </c>
      <c r="M9195" t="s">
        <v>120</v>
      </c>
    </row>
    <row r="9196" spans="1:13" x14ac:dyDescent="0.25">
      <c r="A9196" s="1">
        <v>45124</v>
      </c>
      <c r="B9196" s="2">
        <v>0.75347222222222221</v>
      </c>
      <c r="C9196" t="s">
        <v>13</v>
      </c>
      <c r="D9196" t="s">
        <v>28</v>
      </c>
      <c r="E9196">
        <v>3</v>
      </c>
      <c r="F9196">
        <v>6</v>
      </c>
      <c r="G9196" t="s">
        <v>20</v>
      </c>
      <c r="H9196" t="s">
        <v>223</v>
      </c>
      <c r="I9196">
        <v>5130</v>
      </c>
      <c r="J9196" t="s">
        <v>16</v>
      </c>
      <c r="K9196" t="s">
        <v>17</v>
      </c>
      <c r="L9196">
        <v>2023</v>
      </c>
      <c r="M9196" t="s">
        <v>120</v>
      </c>
    </row>
    <row r="9197" spans="1:13" x14ac:dyDescent="0.25">
      <c r="A9197" s="1">
        <v>45124</v>
      </c>
      <c r="B9197" s="2">
        <v>0.84166666666666667</v>
      </c>
      <c r="C9197" t="s">
        <v>13</v>
      </c>
      <c r="D9197" t="s">
        <v>77</v>
      </c>
      <c r="E9197">
        <v>13</v>
      </c>
      <c r="F9197">
        <v>18</v>
      </c>
      <c r="G9197" t="s">
        <v>15</v>
      </c>
      <c r="H9197" t="s">
        <v>221</v>
      </c>
      <c r="I9197">
        <v>5571</v>
      </c>
      <c r="J9197" t="s">
        <v>16</v>
      </c>
      <c r="K9197" t="s">
        <v>17</v>
      </c>
      <c r="L9197">
        <v>2023</v>
      </c>
      <c r="M9197" t="s">
        <v>120</v>
      </c>
    </row>
    <row r="9198" spans="1:13" x14ac:dyDescent="0.25">
      <c r="A9198" s="1">
        <v>45124</v>
      </c>
      <c r="B9198" s="2">
        <v>0.89861111111111114</v>
      </c>
      <c r="C9198" t="s">
        <v>13</v>
      </c>
      <c r="D9198" t="s">
        <v>80</v>
      </c>
      <c r="E9198">
        <v>0</v>
      </c>
      <c r="F9198">
        <v>0</v>
      </c>
      <c r="G9198" t="s">
        <v>20</v>
      </c>
      <c r="H9198" t="s">
        <v>223</v>
      </c>
      <c r="I9198">
        <v>5224</v>
      </c>
      <c r="J9198" t="s">
        <v>16</v>
      </c>
      <c r="K9198" t="s">
        <v>17</v>
      </c>
      <c r="L9198">
        <v>2023</v>
      </c>
      <c r="M9198" t="s">
        <v>120</v>
      </c>
    </row>
    <row r="9199" spans="1:13" x14ac:dyDescent="0.25">
      <c r="A9199" s="1">
        <v>45125</v>
      </c>
      <c r="B9199" s="2">
        <v>0.68819444444444444</v>
      </c>
      <c r="C9199" t="s">
        <v>21</v>
      </c>
      <c r="D9199" t="s">
        <v>117</v>
      </c>
      <c r="E9199">
        <v>5</v>
      </c>
      <c r="F9199">
        <v>10</v>
      </c>
      <c r="G9199" t="s">
        <v>23</v>
      </c>
      <c r="H9199" t="s">
        <v>224</v>
      </c>
      <c r="I9199">
        <v>3018</v>
      </c>
      <c r="J9199" t="s">
        <v>61</v>
      </c>
      <c r="K9199" t="s">
        <v>17</v>
      </c>
      <c r="L9199">
        <v>2023</v>
      </c>
      <c r="M9199" t="s">
        <v>120</v>
      </c>
    </row>
    <row r="9200" spans="1:13" x14ac:dyDescent="0.25">
      <c r="A9200" s="1">
        <v>45125</v>
      </c>
      <c r="B9200" s="2">
        <v>0.52083333333333337</v>
      </c>
      <c r="C9200" t="s">
        <v>21</v>
      </c>
      <c r="D9200" t="s">
        <v>94</v>
      </c>
      <c r="E9200">
        <v>0</v>
      </c>
      <c r="F9200">
        <v>0</v>
      </c>
      <c r="G9200" t="s">
        <v>15</v>
      </c>
      <c r="H9200" t="s">
        <v>221</v>
      </c>
      <c r="I9200">
        <v>5751</v>
      </c>
      <c r="J9200" t="s">
        <v>55</v>
      </c>
      <c r="K9200" t="s">
        <v>56</v>
      </c>
      <c r="L9200">
        <v>2023</v>
      </c>
      <c r="M9200" t="s">
        <v>120</v>
      </c>
    </row>
    <row r="9201" spans="1:13" x14ac:dyDescent="0.25">
      <c r="A9201" s="1">
        <v>45125</v>
      </c>
      <c r="B9201" s="2">
        <v>0.79236111111111107</v>
      </c>
      <c r="C9201" t="s">
        <v>21</v>
      </c>
      <c r="D9201" t="s">
        <v>37</v>
      </c>
      <c r="E9201">
        <v>21</v>
      </c>
      <c r="F9201">
        <v>26</v>
      </c>
      <c r="G9201" t="s">
        <v>32</v>
      </c>
      <c r="H9201" t="s">
        <v>223</v>
      </c>
      <c r="I9201">
        <v>5035</v>
      </c>
      <c r="J9201" t="s">
        <v>91</v>
      </c>
      <c r="K9201" t="s">
        <v>92</v>
      </c>
      <c r="L9201">
        <v>2023</v>
      </c>
      <c r="M9201" t="s">
        <v>120</v>
      </c>
    </row>
    <row r="9202" spans="1:13" x14ac:dyDescent="0.25">
      <c r="A9202" s="1">
        <v>45125</v>
      </c>
      <c r="B9202" s="2">
        <v>0.88124999999999998</v>
      </c>
      <c r="C9202" t="s">
        <v>21</v>
      </c>
      <c r="D9202" t="s">
        <v>80</v>
      </c>
      <c r="E9202">
        <v>22</v>
      </c>
      <c r="F9202">
        <v>27</v>
      </c>
      <c r="G9202" t="s">
        <v>32</v>
      </c>
      <c r="H9202" t="s">
        <v>223</v>
      </c>
      <c r="I9202">
        <v>5270</v>
      </c>
      <c r="J9202" t="s">
        <v>55</v>
      </c>
      <c r="K9202" t="s">
        <v>56</v>
      </c>
      <c r="L9202">
        <v>2023</v>
      </c>
      <c r="M9202" t="s">
        <v>120</v>
      </c>
    </row>
    <row r="9203" spans="1:13" x14ac:dyDescent="0.25">
      <c r="A9203" s="1">
        <v>45125</v>
      </c>
      <c r="B9203" s="2">
        <v>0.9194444444444444</v>
      </c>
      <c r="C9203" t="s">
        <v>21</v>
      </c>
      <c r="D9203" t="s">
        <v>70</v>
      </c>
      <c r="E9203">
        <v>0</v>
      </c>
      <c r="F9203">
        <v>0</v>
      </c>
      <c r="G9203" t="s">
        <v>20</v>
      </c>
      <c r="H9203" t="s">
        <v>223</v>
      </c>
      <c r="I9203">
        <v>5355</v>
      </c>
      <c r="J9203" t="s">
        <v>55</v>
      </c>
      <c r="K9203" t="s">
        <v>56</v>
      </c>
      <c r="L9203">
        <v>2023</v>
      </c>
      <c r="M9203" t="s">
        <v>120</v>
      </c>
    </row>
    <row r="9204" spans="1:13" x14ac:dyDescent="0.25">
      <c r="A9204" s="1">
        <v>45126</v>
      </c>
      <c r="B9204" s="2">
        <v>0.52916666666666667</v>
      </c>
      <c r="C9204" t="s">
        <v>25</v>
      </c>
      <c r="D9204" t="s">
        <v>78</v>
      </c>
      <c r="E9204">
        <v>7</v>
      </c>
      <c r="F9204">
        <v>11</v>
      </c>
      <c r="G9204" t="s">
        <v>20</v>
      </c>
      <c r="H9204" t="s">
        <v>223</v>
      </c>
      <c r="I9204">
        <v>5287</v>
      </c>
      <c r="J9204" t="s">
        <v>16</v>
      </c>
      <c r="K9204" t="s">
        <v>17</v>
      </c>
      <c r="L9204">
        <v>2023</v>
      </c>
      <c r="M9204" t="s">
        <v>120</v>
      </c>
    </row>
    <row r="9205" spans="1:13" x14ac:dyDescent="0.25">
      <c r="A9205" s="1">
        <v>45126</v>
      </c>
      <c r="B9205" s="2">
        <v>0.59861111111111109</v>
      </c>
      <c r="C9205" t="s">
        <v>25</v>
      </c>
      <c r="D9205" t="s">
        <v>14</v>
      </c>
      <c r="E9205">
        <v>3</v>
      </c>
      <c r="F9205">
        <v>8</v>
      </c>
      <c r="G9205" t="s">
        <v>15</v>
      </c>
      <c r="H9205" t="s">
        <v>221</v>
      </c>
      <c r="I9205">
        <v>5776</v>
      </c>
      <c r="J9205" t="s">
        <v>16</v>
      </c>
      <c r="K9205" t="s">
        <v>17</v>
      </c>
      <c r="L9205">
        <v>2023</v>
      </c>
      <c r="M9205" t="s">
        <v>120</v>
      </c>
    </row>
    <row r="9206" spans="1:13" x14ac:dyDescent="0.25">
      <c r="A9206" s="1">
        <v>45126</v>
      </c>
      <c r="B9206" s="2">
        <v>0.68541666666666667</v>
      </c>
      <c r="C9206" t="s">
        <v>25</v>
      </c>
      <c r="D9206" t="s">
        <v>75</v>
      </c>
      <c r="E9206">
        <v>6</v>
      </c>
      <c r="F9206">
        <v>9</v>
      </c>
      <c r="G9206" t="s">
        <v>23</v>
      </c>
      <c r="H9206" t="s">
        <v>221</v>
      </c>
      <c r="I9206">
        <v>6101</v>
      </c>
      <c r="J9206" t="s">
        <v>55</v>
      </c>
      <c r="K9206" t="s">
        <v>56</v>
      </c>
      <c r="L9206">
        <v>2023</v>
      </c>
      <c r="M9206" t="s">
        <v>120</v>
      </c>
    </row>
    <row r="9207" spans="1:13" x14ac:dyDescent="0.25">
      <c r="A9207" s="1">
        <v>45126</v>
      </c>
      <c r="B9207" s="2">
        <v>0.87638888888888888</v>
      </c>
      <c r="C9207" t="s">
        <v>25</v>
      </c>
      <c r="D9207" t="s">
        <v>95</v>
      </c>
      <c r="E9207">
        <v>0</v>
      </c>
      <c r="F9207">
        <v>0</v>
      </c>
      <c r="G9207" t="s">
        <v>15</v>
      </c>
      <c r="H9207" t="s">
        <v>221</v>
      </c>
      <c r="I9207">
        <v>5436</v>
      </c>
      <c r="J9207" t="s">
        <v>16</v>
      </c>
      <c r="K9207" t="s">
        <v>17</v>
      </c>
      <c r="L9207">
        <v>2023</v>
      </c>
      <c r="M9207" t="s">
        <v>120</v>
      </c>
    </row>
    <row r="9208" spans="1:13" x14ac:dyDescent="0.25">
      <c r="A9208" s="1">
        <v>45127</v>
      </c>
      <c r="B9208" s="2">
        <v>0.36388888888888887</v>
      </c>
      <c r="C9208" t="s">
        <v>33</v>
      </c>
      <c r="D9208" t="s">
        <v>95</v>
      </c>
      <c r="E9208">
        <v>7</v>
      </c>
      <c r="F9208">
        <v>10</v>
      </c>
      <c r="G9208" t="s">
        <v>23</v>
      </c>
      <c r="H9208" t="s">
        <v>221</v>
      </c>
      <c r="I9208">
        <v>5796</v>
      </c>
      <c r="J9208" t="s">
        <v>16</v>
      </c>
      <c r="K9208" t="s">
        <v>17</v>
      </c>
      <c r="L9208">
        <v>2023</v>
      </c>
      <c r="M9208" t="s">
        <v>120</v>
      </c>
    </row>
    <row r="9209" spans="1:13" x14ac:dyDescent="0.25">
      <c r="A9209" s="1">
        <v>45127</v>
      </c>
      <c r="B9209" s="2">
        <v>0.55069444444444449</v>
      </c>
      <c r="C9209" t="s">
        <v>33</v>
      </c>
      <c r="D9209" t="s">
        <v>96</v>
      </c>
      <c r="E9209">
        <v>3</v>
      </c>
      <c r="F9209">
        <v>7</v>
      </c>
      <c r="G9209" t="s">
        <v>32</v>
      </c>
      <c r="H9209" t="s">
        <v>223</v>
      </c>
      <c r="I9209">
        <v>5314</v>
      </c>
      <c r="J9209" t="s">
        <v>16</v>
      </c>
      <c r="K9209" t="s">
        <v>17</v>
      </c>
      <c r="L9209">
        <v>2023</v>
      </c>
      <c r="M9209" t="s">
        <v>120</v>
      </c>
    </row>
    <row r="9210" spans="1:13" x14ac:dyDescent="0.25">
      <c r="A9210" s="1">
        <v>45127</v>
      </c>
      <c r="B9210" s="2">
        <v>0.5805555555555556</v>
      </c>
      <c r="C9210" t="s">
        <v>33</v>
      </c>
      <c r="D9210" t="s">
        <v>37</v>
      </c>
      <c r="E9210">
        <v>9</v>
      </c>
      <c r="F9210">
        <v>13</v>
      </c>
      <c r="G9210" t="s">
        <v>20</v>
      </c>
      <c r="H9210" t="s">
        <v>223</v>
      </c>
      <c r="I9210">
        <v>5233</v>
      </c>
      <c r="J9210" t="s">
        <v>16</v>
      </c>
      <c r="K9210" t="s">
        <v>17</v>
      </c>
      <c r="L9210">
        <v>2023</v>
      </c>
      <c r="M9210" t="s">
        <v>120</v>
      </c>
    </row>
    <row r="9211" spans="1:13" x14ac:dyDescent="0.25">
      <c r="A9211" s="1">
        <v>45127</v>
      </c>
      <c r="B9211" s="2">
        <v>0.80625000000000002</v>
      </c>
      <c r="C9211" t="s">
        <v>33</v>
      </c>
      <c r="D9211" t="s">
        <v>34</v>
      </c>
      <c r="E9211">
        <v>5</v>
      </c>
      <c r="F9211">
        <v>10</v>
      </c>
      <c r="G9211" t="s">
        <v>15</v>
      </c>
      <c r="H9211" t="s">
        <v>221</v>
      </c>
      <c r="I9211">
        <v>5946</v>
      </c>
      <c r="J9211" t="s">
        <v>16</v>
      </c>
      <c r="K9211" t="s">
        <v>17</v>
      </c>
      <c r="L9211">
        <v>2023</v>
      </c>
      <c r="M9211" t="s">
        <v>120</v>
      </c>
    </row>
    <row r="9212" spans="1:13" x14ac:dyDescent="0.25">
      <c r="A9212" s="1">
        <v>45127</v>
      </c>
      <c r="B9212" s="2">
        <v>0.91249999999999998</v>
      </c>
      <c r="C9212" t="s">
        <v>33</v>
      </c>
      <c r="D9212" t="s">
        <v>114</v>
      </c>
      <c r="E9212">
        <v>3</v>
      </c>
      <c r="F9212">
        <v>8</v>
      </c>
      <c r="G9212" t="s">
        <v>15</v>
      </c>
      <c r="H9212" t="s">
        <v>221</v>
      </c>
      <c r="I9212">
        <v>5411</v>
      </c>
      <c r="J9212" t="s">
        <v>16</v>
      </c>
      <c r="K9212" t="s">
        <v>17</v>
      </c>
      <c r="L9212">
        <v>2023</v>
      </c>
      <c r="M9212" t="s">
        <v>120</v>
      </c>
    </row>
    <row r="9213" spans="1:13" x14ac:dyDescent="0.25">
      <c r="A9213" s="1">
        <v>45128</v>
      </c>
      <c r="B9213" s="2">
        <v>0.34444444444444444</v>
      </c>
      <c r="C9213" t="s">
        <v>40</v>
      </c>
      <c r="D9213" t="s">
        <v>99</v>
      </c>
      <c r="E9213">
        <v>0</v>
      </c>
      <c r="F9213">
        <v>0</v>
      </c>
      <c r="G9213" t="s">
        <v>23</v>
      </c>
      <c r="H9213" t="s">
        <v>221</v>
      </c>
      <c r="I9213">
        <v>5976</v>
      </c>
      <c r="J9213" t="s">
        <v>16</v>
      </c>
      <c r="K9213" t="s">
        <v>17</v>
      </c>
      <c r="L9213">
        <v>2023</v>
      </c>
      <c r="M9213" t="s">
        <v>120</v>
      </c>
    </row>
    <row r="9214" spans="1:13" x14ac:dyDescent="0.25">
      <c r="A9214" s="1">
        <v>45128</v>
      </c>
      <c r="B9214" s="2">
        <v>0.35486111111111113</v>
      </c>
      <c r="C9214" t="s">
        <v>40</v>
      </c>
      <c r="D9214" t="s">
        <v>65</v>
      </c>
      <c r="E9214">
        <v>5</v>
      </c>
      <c r="F9214">
        <v>8</v>
      </c>
      <c r="G9214" t="s">
        <v>15</v>
      </c>
      <c r="H9214" t="s">
        <v>221</v>
      </c>
      <c r="I9214">
        <v>5806</v>
      </c>
      <c r="J9214" t="s">
        <v>16</v>
      </c>
      <c r="K9214" t="s">
        <v>17</v>
      </c>
      <c r="L9214">
        <v>2023</v>
      </c>
      <c r="M9214" t="s">
        <v>120</v>
      </c>
    </row>
    <row r="9215" spans="1:13" x14ac:dyDescent="0.25">
      <c r="A9215" s="1">
        <v>45128</v>
      </c>
      <c r="B9215" s="2">
        <v>0.65138888888888891</v>
      </c>
      <c r="C9215" t="s">
        <v>40</v>
      </c>
      <c r="D9215" t="s">
        <v>71</v>
      </c>
      <c r="E9215">
        <v>0</v>
      </c>
      <c r="F9215">
        <v>0</v>
      </c>
      <c r="G9215" t="s">
        <v>20</v>
      </c>
      <c r="H9215" t="s">
        <v>223</v>
      </c>
      <c r="I9215">
        <v>5194</v>
      </c>
      <c r="J9215" t="s">
        <v>16</v>
      </c>
      <c r="K9215" t="s">
        <v>17</v>
      </c>
      <c r="L9215">
        <v>2023</v>
      </c>
      <c r="M9215" t="s">
        <v>120</v>
      </c>
    </row>
    <row r="9216" spans="1:13" x14ac:dyDescent="0.25">
      <c r="A9216" s="1">
        <v>45128</v>
      </c>
      <c r="B9216" s="2">
        <v>0.65138888888888891</v>
      </c>
      <c r="C9216" t="s">
        <v>40</v>
      </c>
      <c r="D9216" t="s">
        <v>65</v>
      </c>
      <c r="E9216">
        <v>0</v>
      </c>
      <c r="F9216">
        <v>0</v>
      </c>
      <c r="G9216" t="s">
        <v>15</v>
      </c>
      <c r="H9216" t="s">
        <v>221</v>
      </c>
      <c r="I9216">
        <v>5906</v>
      </c>
      <c r="J9216" t="s">
        <v>16</v>
      </c>
      <c r="K9216" t="s">
        <v>17</v>
      </c>
      <c r="L9216">
        <v>2023</v>
      </c>
      <c r="M9216" t="s">
        <v>120</v>
      </c>
    </row>
    <row r="9217" spans="1:13" x14ac:dyDescent="0.25">
      <c r="A9217" s="1">
        <v>45128</v>
      </c>
      <c r="B9217" s="2">
        <v>0.81180555555555556</v>
      </c>
      <c r="C9217" t="s">
        <v>40</v>
      </c>
      <c r="D9217" t="s">
        <v>87</v>
      </c>
      <c r="E9217">
        <v>15</v>
      </c>
      <c r="F9217">
        <v>20</v>
      </c>
      <c r="G9217" t="s">
        <v>15</v>
      </c>
      <c r="H9217" t="s">
        <v>221</v>
      </c>
      <c r="I9217">
        <v>5806</v>
      </c>
      <c r="J9217" t="s">
        <v>55</v>
      </c>
      <c r="K9217" t="s">
        <v>56</v>
      </c>
      <c r="L9217">
        <v>2023</v>
      </c>
      <c r="M9217" t="s">
        <v>120</v>
      </c>
    </row>
    <row r="9218" spans="1:13" x14ac:dyDescent="0.25">
      <c r="A9218" s="1">
        <v>45128</v>
      </c>
      <c r="B9218" s="2">
        <v>0.88263888888888886</v>
      </c>
      <c r="C9218" t="s">
        <v>40</v>
      </c>
      <c r="D9218" t="s">
        <v>36</v>
      </c>
      <c r="E9218">
        <v>5</v>
      </c>
      <c r="F9218">
        <v>10</v>
      </c>
      <c r="G9218" t="s">
        <v>23</v>
      </c>
      <c r="H9218" t="s">
        <v>221</v>
      </c>
      <c r="I9218">
        <v>5511</v>
      </c>
      <c r="J9218" t="s">
        <v>16</v>
      </c>
      <c r="K9218" t="s">
        <v>17</v>
      </c>
      <c r="L9218">
        <v>2023</v>
      </c>
      <c r="M9218" t="s">
        <v>120</v>
      </c>
    </row>
    <row r="9219" spans="1:13" x14ac:dyDescent="0.25">
      <c r="A9219" s="1">
        <v>45128</v>
      </c>
      <c r="B9219" s="2">
        <v>0.8930555555555556</v>
      </c>
      <c r="C9219" t="s">
        <v>40</v>
      </c>
      <c r="D9219" t="s">
        <v>65</v>
      </c>
      <c r="E9219">
        <v>9</v>
      </c>
      <c r="F9219">
        <v>16</v>
      </c>
      <c r="G9219" t="s">
        <v>15</v>
      </c>
      <c r="H9219" t="s">
        <v>221</v>
      </c>
      <c r="I9219">
        <v>5641</v>
      </c>
      <c r="J9219" t="s">
        <v>55</v>
      </c>
      <c r="K9219" t="s">
        <v>56</v>
      </c>
      <c r="L9219">
        <v>2023</v>
      </c>
      <c r="M9219" t="s">
        <v>120</v>
      </c>
    </row>
    <row r="9220" spans="1:13" x14ac:dyDescent="0.25">
      <c r="A9220" s="1">
        <v>45128</v>
      </c>
      <c r="B9220" s="2">
        <v>0.90416666666666667</v>
      </c>
      <c r="C9220" t="s">
        <v>40</v>
      </c>
      <c r="D9220" t="s">
        <v>77</v>
      </c>
      <c r="E9220">
        <v>5</v>
      </c>
      <c r="F9220">
        <v>12</v>
      </c>
      <c r="G9220" t="s">
        <v>23</v>
      </c>
      <c r="H9220" t="s">
        <v>221</v>
      </c>
      <c r="I9220">
        <v>5636</v>
      </c>
      <c r="J9220" t="s">
        <v>16</v>
      </c>
      <c r="K9220" t="s">
        <v>17</v>
      </c>
      <c r="L9220">
        <v>2023</v>
      </c>
      <c r="M9220" t="s">
        <v>120</v>
      </c>
    </row>
    <row r="9221" spans="1:13" x14ac:dyDescent="0.25">
      <c r="A9221" s="1">
        <v>45129</v>
      </c>
      <c r="B9221" s="2">
        <v>0.74513888888888891</v>
      </c>
      <c r="C9221" t="s">
        <v>50</v>
      </c>
      <c r="D9221" t="s">
        <v>44</v>
      </c>
      <c r="E9221">
        <v>0</v>
      </c>
      <c r="F9221">
        <v>0</v>
      </c>
      <c r="G9221" t="s">
        <v>23</v>
      </c>
      <c r="H9221" t="s">
        <v>221</v>
      </c>
      <c r="I9221">
        <v>5931</v>
      </c>
      <c r="J9221" t="s">
        <v>16</v>
      </c>
      <c r="K9221" t="s">
        <v>17</v>
      </c>
      <c r="L9221">
        <v>2023</v>
      </c>
      <c r="M9221" t="s">
        <v>120</v>
      </c>
    </row>
    <row r="9222" spans="1:13" x14ac:dyDescent="0.25">
      <c r="A9222" s="1">
        <v>45129</v>
      </c>
      <c r="B9222" s="2">
        <v>0.74930555555555556</v>
      </c>
      <c r="C9222" t="s">
        <v>50</v>
      </c>
      <c r="D9222" t="s">
        <v>43</v>
      </c>
      <c r="E9222">
        <v>0</v>
      </c>
      <c r="F9222">
        <v>0</v>
      </c>
      <c r="G9222" t="s">
        <v>32</v>
      </c>
      <c r="H9222" t="s">
        <v>223</v>
      </c>
      <c r="I9222">
        <v>5269</v>
      </c>
      <c r="J9222" t="s">
        <v>16</v>
      </c>
      <c r="K9222" t="s">
        <v>17</v>
      </c>
      <c r="L9222">
        <v>2023</v>
      </c>
      <c r="M9222" t="s">
        <v>120</v>
      </c>
    </row>
    <row r="9223" spans="1:13" x14ac:dyDescent="0.25">
      <c r="A9223" s="1">
        <v>45129</v>
      </c>
      <c r="B9223" s="2">
        <v>0.9375</v>
      </c>
      <c r="C9223" t="s">
        <v>50</v>
      </c>
      <c r="D9223" t="s">
        <v>79</v>
      </c>
      <c r="E9223">
        <v>6</v>
      </c>
      <c r="F9223">
        <v>12</v>
      </c>
      <c r="G9223" t="s">
        <v>23</v>
      </c>
      <c r="H9223" t="s">
        <v>221</v>
      </c>
      <c r="I9223">
        <v>5981</v>
      </c>
      <c r="J9223" t="s">
        <v>16</v>
      </c>
      <c r="K9223" t="s">
        <v>17</v>
      </c>
      <c r="L9223">
        <v>2023</v>
      </c>
      <c r="M9223" t="s">
        <v>120</v>
      </c>
    </row>
    <row r="9224" spans="1:13" x14ac:dyDescent="0.25">
      <c r="A9224" s="1">
        <v>45130</v>
      </c>
      <c r="B9224" s="2">
        <v>0.34583333333333333</v>
      </c>
      <c r="C9224" t="s">
        <v>53</v>
      </c>
      <c r="D9224" t="s">
        <v>65</v>
      </c>
      <c r="E9224">
        <v>0</v>
      </c>
      <c r="F9224">
        <v>0</v>
      </c>
      <c r="G9224" t="s">
        <v>15</v>
      </c>
      <c r="H9224" t="s">
        <v>221</v>
      </c>
      <c r="I9224">
        <v>5381</v>
      </c>
      <c r="J9224" t="s">
        <v>16</v>
      </c>
      <c r="K9224" t="s">
        <v>17</v>
      </c>
      <c r="L9224">
        <v>2023</v>
      </c>
      <c r="M9224" t="s">
        <v>120</v>
      </c>
    </row>
    <row r="9225" spans="1:13" x14ac:dyDescent="0.25">
      <c r="A9225" s="1">
        <v>45130</v>
      </c>
      <c r="B9225" s="2">
        <v>0.61041666666666672</v>
      </c>
      <c r="C9225" t="s">
        <v>53</v>
      </c>
      <c r="D9225" t="s">
        <v>95</v>
      </c>
      <c r="E9225">
        <v>0</v>
      </c>
      <c r="F9225">
        <v>0</v>
      </c>
      <c r="G9225" t="s">
        <v>15</v>
      </c>
      <c r="H9225" t="s">
        <v>221</v>
      </c>
      <c r="I9225">
        <v>5456</v>
      </c>
      <c r="J9225" t="s">
        <v>16</v>
      </c>
      <c r="K9225" t="s">
        <v>17</v>
      </c>
      <c r="L9225">
        <v>2023</v>
      </c>
      <c r="M9225" t="s">
        <v>120</v>
      </c>
    </row>
    <row r="9226" spans="1:13" x14ac:dyDescent="0.25">
      <c r="A9226" s="1">
        <v>45131</v>
      </c>
      <c r="B9226" s="2">
        <v>0.46597222222222223</v>
      </c>
      <c r="C9226" t="s">
        <v>13</v>
      </c>
      <c r="D9226" t="s">
        <v>132</v>
      </c>
      <c r="E9226">
        <v>0</v>
      </c>
      <c r="F9226">
        <v>0</v>
      </c>
      <c r="G9226" t="s">
        <v>15</v>
      </c>
      <c r="H9226" t="s">
        <v>224</v>
      </c>
      <c r="I9226">
        <v>5008</v>
      </c>
      <c r="J9226" t="s">
        <v>61</v>
      </c>
      <c r="K9226" t="s">
        <v>17</v>
      </c>
      <c r="L9226">
        <v>2023</v>
      </c>
      <c r="M9226" t="s">
        <v>120</v>
      </c>
    </row>
    <row r="9227" spans="1:13" x14ac:dyDescent="0.25">
      <c r="A9227" s="1">
        <v>45131</v>
      </c>
      <c r="B9227" s="2">
        <v>0.46527777777777779</v>
      </c>
      <c r="C9227" t="s">
        <v>13</v>
      </c>
      <c r="D9227" t="s">
        <v>69</v>
      </c>
      <c r="E9227">
        <v>0</v>
      </c>
      <c r="F9227">
        <v>0</v>
      </c>
      <c r="G9227" t="s">
        <v>20</v>
      </c>
      <c r="H9227" t="s">
        <v>223</v>
      </c>
      <c r="I9227">
        <v>5345</v>
      </c>
      <c r="J9227" t="s">
        <v>16</v>
      </c>
      <c r="K9227" t="s">
        <v>17</v>
      </c>
      <c r="L9227">
        <v>2023</v>
      </c>
      <c r="M9227" t="s">
        <v>120</v>
      </c>
    </row>
    <row r="9228" spans="1:13" x14ac:dyDescent="0.25">
      <c r="A9228" s="1">
        <v>45131</v>
      </c>
      <c r="B9228" s="2">
        <v>0.51388888888888884</v>
      </c>
      <c r="C9228" t="s">
        <v>13</v>
      </c>
      <c r="D9228" t="s">
        <v>36</v>
      </c>
      <c r="E9228">
        <v>4</v>
      </c>
      <c r="F9228">
        <v>9</v>
      </c>
      <c r="G9228" t="s">
        <v>23</v>
      </c>
      <c r="H9228" t="s">
        <v>221</v>
      </c>
      <c r="I9228">
        <v>5836</v>
      </c>
      <c r="J9228" t="s">
        <v>16</v>
      </c>
      <c r="K9228" t="s">
        <v>17</v>
      </c>
      <c r="L9228">
        <v>2023</v>
      </c>
      <c r="M9228" t="s">
        <v>120</v>
      </c>
    </row>
    <row r="9229" spans="1:13" x14ac:dyDescent="0.25">
      <c r="A9229" s="1">
        <v>45131</v>
      </c>
      <c r="B9229" s="2">
        <v>0.57013888888888886</v>
      </c>
      <c r="C9229" t="s">
        <v>13</v>
      </c>
      <c r="D9229" t="s">
        <v>104</v>
      </c>
      <c r="E9229">
        <v>3</v>
      </c>
      <c r="F9229">
        <v>8</v>
      </c>
      <c r="G9229" t="s">
        <v>15</v>
      </c>
      <c r="H9229" t="s">
        <v>221</v>
      </c>
      <c r="I9229">
        <v>5851</v>
      </c>
      <c r="J9229" t="s">
        <v>16</v>
      </c>
      <c r="K9229" t="s">
        <v>17</v>
      </c>
      <c r="L9229">
        <v>2023</v>
      </c>
      <c r="M9229" t="s">
        <v>120</v>
      </c>
    </row>
    <row r="9230" spans="1:13" x14ac:dyDescent="0.25">
      <c r="A9230" s="1">
        <v>45131</v>
      </c>
      <c r="B9230" s="2">
        <v>0.69444444444444442</v>
      </c>
      <c r="C9230" t="s">
        <v>13</v>
      </c>
      <c r="D9230" t="s">
        <v>51</v>
      </c>
      <c r="E9230">
        <v>10</v>
      </c>
      <c r="F9230">
        <v>13</v>
      </c>
      <c r="G9230" t="s">
        <v>32</v>
      </c>
      <c r="H9230" t="s">
        <v>223</v>
      </c>
      <c r="I9230">
        <v>5000</v>
      </c>
      <c r="J9230" t="s">
        <v>16</v>
      </c>
      <c r="K9230" t="s">
        <v>17</v>
      </c>
      <c r="L9230">
        <v>2023</v>
      </c>
      <c r="M9230" t="s">
        <v>120</v>
      </c>
    </row>
    <row r="9231" spans="1:13" x14ac:dyDescent="0.25">
      <c r="A9231" s="1">
        <v>45131</v>
      </c>
      <c r="B9231" s="2">
        <v>0.70277777777777772</v>
      </c>
      <c r="C9231" t="s">
        <v>13</v>
      </c>
      <c r="D9231" t="s">
        <v>19</v>
      </c>
      <c r="E9231">
        <v>0</v>
      </c>
      <c r="F9231">
        <v>0</v>
      </c>
      <c r="G9231" t="s">
        <v>32</v>
      </c>
      <c r="H9231" t="s">
        <v>223</v>
      </c>
      <c r="I9231">
        <v>5219</v>
      </c>
      <c r="J9231" t="s">
        <v>16</v>
      </c>
      <c r="K9231" t="s">
        <v>17</v>
      </c>
      <c r="L9231">
        <v>2023</v>
      </c>
      <c r="M9231" t="s">
        <v>120</v>
      </c>
    </row>
    <row r="9232" spans="1:13" x14ac:dyDescent="0.25">
      <c r="A9232" s="1">
        <v>45131</v>
      </c>
      <c r="B9232" s="2">
        <v>0.72083333333333333</v>
      </c>
      <c r="C9232" t="s">
        <v>13</v>
      </c>
      <c r="D9232" t="s">
        <v>69</v>
      </c>
      <c r="E9232">
        <v>0</v>
      </c>
      <c r="F9232">
        <v>0</v>
      </c>
      <c r="G9232" t="s">
        <v>32</v>
      </c>
      <c r="H9232" t="s">
        <v>223</v>
      </c>
      <c r="I9232">
        <v>5282</v>
      </c>
      <c r="J9232" t="s">
        <v>45</v>
      </c>
      <c r="K9232" t="s">
        <v>46</v>
      </c>
      <c r="L9232">
        <v>2023</v>
      </c>
      <c r="M9232" t="s">
        <v>120</v>
      </c>
    </row>
    <row r="9233" spans="1:13" x14ac:dyDescent="0.25">
      <c r="A9233" s="1">
        <v>45131</v>
      </c>
      <c r="B9233" s="2">
        <v>0.73819444444444449</v>
      </c>
      <c r="C9233" t="s">
        <v>13</v>
      </c>
      <c r="D9233" t="s">
        <v>37</v>
      </c>
      <c r="E9233">
        <v>0</v>
      </c>
      <c r="F9233">
        <v>0</v>
      </c>
      <c r="G9233" t="s">
        <v>20</v>
      </c>
      <c r="H9233" t="s">
        <v>223</v>
      </c>
      <c r="I9233">
        <v>5328</v>
      </c>
      <c r="J9233" t="s">
        <v>16</v>
      </c>
      <c r="K9233" t="s">
        <v>17</v>
      </c>
      <c r="L9233">
        <v>2023</v>
      </c>
      <c r="M9233" t="s">
        <v>120</v>
      </c>
    </row>
    <row r="9234" spans="1:13" x14ac:dyDescent="0.25">
      <c r="A9234" s="1">
        <v>45131</v>
      </c>
      <c r="B9234" s="2">
        <v>0.73819444444444449</v>
      </c>
      <c r="C9234" t="s">
        <v>13</v>
      </c>
      <c r="D9234" t="s">
        <v>64</v>
      </c>
      <c r="E9234">
        <v>0</v>
      </c>
      <c r="F9234">
        <v>0</v>
      </c>
      <c r="G9234" t="s">
        <v>20</v>
      </c>
      <c r="H9234" t="s">
        <v>223</v>
      </c>
      <c r="I9234">
        <v>5342</v>
      </c>
      <c r="J9234" t="s">
        <v>16</v>
      </c>
      <c r="K9234" t="s">
        <v>17</v>
      </c>
      <c r="L9234">
        <v>2023</v>
      </c>
      <c r="M9234" t="s">
        <v>120</v>
      </c>
    </row>
    <row r="9235" spans="1:13" x14ac:dyDescent="0.25">
      <c r="A9235" s="1">
        <v>45131</v>
      </c>
      <c r="B9235" s="2">
        <v>0.73819444444444449</v>
      </c>
      <c r="C9235" t="s">
        <v>13</v>
      </c>
      <c r="D9235" t="s">
        <v>76</v>
      </c>
      <c r="E9235">
        <v>0</v>
      </c>
      <c r="F9235">
        <v>0</v>
      </c>
      <c r="G9235" t="s">
        <v>32</v>
      </c>
      <c r="H9235" t="s">
        <v>223</v>
      </c>
      <c r="I9235">
        <v>5168</v>
      </c>
      <c r="J9235" t="s">
        <v>16</v>
      </c>
      <c r="K9235" t="s">
        <v>17</v>
      </c>
      <c r="L9235">
        <v>2023</v>
      </c>
      <c r="M9235" t="s">
        <v>120</v>
      </c>
    </row>
    <row r="9236" spans="1:13" x14ac:dyDescent="0.25">
      <c r="A9236" s="1">
        <v>45131</v>
      </c>
      <c r="B9236" s="2">
        <v>6.805555555555555E-2</v>
      </c>
      <c r="C9236" t="s">
        <v>13</v>
      </c>
      <c r="D9236" t="s">
        <v>86</v>
      </c>
      <c r="E9236">
        <v>0</v>
      </c>
      <c r="F9236">
        <v>0</v>
      </c>
      <c r="G9236" t="s">
        <v>20</v>
      </c>
      <c r="H9236" t="s">
        <v>223</v>
      </c>
      <c r="I9236">
        <v>5153</v>
      </c>
      <c r="J9236" t="s">
        <v>55</v>
      </c>
      <c r="K9236" t="s">
        <v>56</v>
      </c>
      <c r="L9236">
        <v>2023</v>
      </c>
      <c r="M9236" t="s">
        <v>120</v>
      </c>
    </row>
    <row r="9237" spans="1:13" x14ac:dyDescent="0.25">
      <c r="A9237" s="1">
        <v>45132</v>
      </c>
      <c r="B9237" s="2">
        <v>0.51249999999999996</v>
      </c>
      <c r="C9237" t="s">
        <v>21</v>
      </c>
      <c r="D9237" t="s">
        <v>87</v>
      </c>
      <c r="E9237">
        <v>5</v>
      </c>
      <c r="F9237">
        <v>10</v>
      </c>
      <c r="G9237" t="s">
        <v>23</v>
      </c>
      <c r="H9237" t="s">
        <v>221</v>
      </c>
      <c r="I9237">
        <v>5541</v>
      </c>
      <c r="J9237" t="s">
        <v>16</v>
      </c>
      <c r="K9237" t="s">
        <v>17</v>
      </c>
      <c r="L9237">
        <v>2023</v>
      </c>
      <c r="M9237" t="s">
        <v>120</v>
      </c>
    </row>
    <row r="9238" spans="1:13" x14ac:dyDescent="0.25">
      <c r="A9238" s="1">
        <v>45132</v>
      </c>
      <c r="B9238" s="2">
        <v>0.53402777777777777</v>
      </c>
      <c r="C9238" t="s">
        <v>21</v>
      </c>
      <c r="D9238" t="s">
        <v>94</v>
      </c>
      <c r="E9238">
        <v>0</v>
      </c>
      <c r="F9238">
        <v>0</v>
      </c>
      <c r="G9238" t="s">
        <v>23</v>
      </c>
      <c r="H9238" t="s">
        <v>221</v>
      </c>
      <c r="I9238">
        <v>5651</v>
      </c>
      <c r="J9238" t="s">
        <v>16</v>
      </c>
      <c r="K9238" t="s">
        <v>17</v>
      </c>
      <c r="L9238">
        <v>2023</v>
      </c>
      <c r="M9238" t="s">
        <v>120</v>
      </c>
    </row>
    <row r="9239" spans="1:13" x14ac:dyDescent="0.25">
      <c r="A9239" s="1">
        <v>45132</v>
      </c>
      <c r="B9239" s="2">
        <v>0.61250000000000004</v>
      </c>
      <c r="C9239" t="s">
        <v>21</v>
      </c>
      <c r="D9239" t="s">
        <v>94</v>
      </c>
      <c r="E9239">
        <v>3</v>
      </c>
      <c r="F9239">
        <v>8</v>
      </c>
      <c r="G9239" t="s">
        <v>23</v>
      </c>
      <c r="H9239" t="s">
        <v>221</v>
      </c>
      <c r="I9239">
        <v>5621</v>
      </c>
      <c r="J9239" t="s">
        <v>16</v>
      </c>
      <c r="K9239" t="s">
        <v>17</v>
      </c>
      <c r="L9239">
        <v>2023</v>
      </c>
      <c r="M9239" t="s">
        <v>120</v>
      </c>
    </row>
    <row r="9240" spans="1:13" x14ac:dyDescent="0.25">
      <c r="A9240" s="1">
        <v>45132</v>
      </c>
      <c r="B9240" s="2">
        <v>0.68055555555555558</v>
      </c>
      <c r="C9240" t="s">
        <v>21</v>
      </c>
      <c r="D9240" t="s">
        <v>19</v>
      </c>
      <c r="E9240">
        <v>0</v>
      </c>
      <c r="F9240">
        <v>0</v>
      </c>
      <c r="G9240" t="s">
        <v>32</v>
      </c>
      <c r="H9240" t="s">
        <v>223</v>
      </c>
      <c r="I9240">
        <v>5017</v>
      </c>
      <c r="J9240" t="s">
        <v>16</v>
      </c>
      <c r="K9240" t="s">
        <v>17</v>
      </c>
      <c r="L9240">
        <v>2023</v>
      </c>
      <c r="M9240" t="s">
        <v>120</v>
      </c>
    </row>
    <row r="9241" spans="1:13" x14ac:dyDescent="0.25">
      <c r="A9241" s="1">
        <v>45132</v>
      </c>
      <c r="B9241" s="2">
        <v>0.71527777777777779</v>
      </c>
      <c r="C9241" t="s">
        <v>21</v>
      </c>
      <c r="D9241" t="s">
        <v>122</v>
      </c>
      <c r="E9241">
        <v>0</v>
      </c>
      <c r="F9241">
        <v>0</v>
      </c>
      <c r="G9241" t="s">
        <v>15</v>
      </c>
      <c r="H9241" t="s">
        <v>221</v>
      </c>
      <c r="I9241">
        <v>5816</v>
      </c>
      <c r="J9241" t="s">
        <v>16</v>
      </c>
      <c r="K9241" t="s">
        <v>17</v>
      </c>
      <c r="L9241">
        <v>2023</v>
      </c>
      <c r="M9241" t="s">
        <v>120</v>
      </c>
    </row>
    <row r="9242" spans="1:13" x14ac:dyDescent="0.25">
      <c r="A9242" s="1">
        <v>45132</v>
      </c>
      <c r="B9242" s="2">
        <v>0.75555555555555554</v>
      </c>
      <c r="C9242" t="s">
        <v>21</v>
      </c>
      <c r="D9242" t="s">
        <v>94</v>
      </c>
      <c r="E9242">
        <v>0</v>
      </c>
      <c r="F9242">
        <v>0</v>
      </c>
      <c r="G9242" t="s">
        <v>23</v>
      </c>
      <c r="H9242" t="s">
        <v>221</v>
      </c>
      <c r="I9242">
        <v>5641</v>
      </c>
      <c r="J9242" t="s">
        <v>16</v>
      </c>
      <c r="K9242" t="s">
        <v>17</v>
      </c>
      <c r="L9242">
        <v>2023</v>
      </c>
      <c r="M9242" t="s">
        <v>120</v>
      </c>
    </row>
    <row r="9243" spans="1:13" x14ac:dyDescent="0.25">
      <c r="A9243" s="1">
        <v>45132</v>
      </c>
      <c r="B9243" s="2">
        <v>0.75972222222222219</v>
      </c>
      <c r="C9243" t="s">
        <v>21</v>
      </c>
      <c r="D9243" t="s">
        <v>84</v>
      </c>
      <c r="E9243">
        <v>6</v>
      </c>
      <c r="F9243">
        <v>9</v>
      </c>
      <c r="G9243" t="s">
        <v>23</v>
      </c>
      <c r="H9243" t="s">
        <v>221</v>
      </c>
      <c r="I9243">
        <v>6121</v>
      </c>
      <c r="J9243" t="s">
        <v>16</v>
      </c>
      <c r="K9243" t="s">
        <v>17</v>
      </c>
      <c r="L9243">
        <v>2023</v>
      </c>
      <c r="M9243" t="s">
        <v>120</v>
      </c>
    </row>
    <row r="9244" spans="1:13" x14ac:dyDescent="0.25">
      <c r="A9244" s="1">
        <v>45132</v>
      </c>
      <c r="B9244" s="2">
        <v>0.76736111111111116</v>
      </c>
      <c r="C9244" t="s">
        <v>21</v>
      </c>
      <c r="D9244" t="s">
        <v>88</v>
      </c>
      <c r="E9244">
        <v>6</v>
      </c>
      <c r="F9244">
        <v>11</v>
      </c>
      <c r="G9244" t="s">
        <v>15</v>
      </c>
      <c r="H9244" t="s">
        <v>221</v>
      </c>
      <c r="I9244">
        <v>5946</v>
      </c>
      <c r="J9244" t="s">
        <v>16</v>
      </c>
      <c r="K9244" t="s">
        <v>17</v>
      </c>
      <c r="L9244">
        <v>2023</v>
      </c>
      <c r="M9244" t="s">
        <v>120</v>
      </c>
    </row>
    <row r="9245" spans="1:13" x14ac:dyDescent="0.25">
      <c r="A9245" s="1">
        <v>45132</v>
      </c>
      <c r="B9245" s="2">
        <v>0.77152777777777781</v>
      </c>
      <c r="C9245" t="s">
        <v>21</v>
      </c>
      <c r="D9245" t="s">
        <v>83</v>
      </c>
      <c r="E9245">
        <v>16</v>
      </c>
      <c r="F9245">
        <v>19</v>
      </c>
      <c r="G9245" t="s">
        <v>23</v>
      </c>
      <c r="H9245" t="s">
        <v>221</v>
      </c>
      <c r="I9245">
        <v>5556</v>
      </c>
      <c r="J9245" t="s">
        <v>16</v>
      </c>
      <c r="K9245" t="s">
        <v>17</v>
      </c>
      <c r="L9245">
        <v>2023</v>
      </c>
      <c r="M9245" t="s">
        <v>120</v>
      </c>
    </row>
    <row r="9246" spans="1:13" x14ac:dyDescent="0.25">
      <c r="A9246" s="1">
        <v>45132</v>
      </c>
      <c r="B9246" s="2">
        <v>0.77847222222222223</v>
      </c>
      <c r="C9246" t="s">
        <v>21</v>
      </c>
      <c r="D9246" t="s">
        <v>34</v>
      </c>
      <c r="E9246">
        <v>0</v>
      </c>
      <c r="F9246">
        <v>0</v>
      </c>
      <c r="G9246" t="s">
        <v>15</v>
      </c>
      <c r="H9246" t="s">
        <v>221</v>
      </c>
      <c r="I9246">
        <v>5566</v>
      </c>
      <c r="J9246" t="s">
        <v>38</v>
      </c>
      <c r="K9246" t="s">
        <v>39</v>
      </c>
      <c r="L9246">
        <v>2023</v>
      </c>
      <c r="M9246" t="s">
        <v>120</v>
      </c>
    </row>
    <row r="9247" spans="1:13" x14ac:dyDescent="0.25">
      <c r="A9247" s="1">
        <v>45132</v>
      </c>
      <c r="B9247" s="2">
        <v>0.79652777777777772</v>
      </c>
      <c r="C9247" t="s">
        <v>21</v>
      </c>
      <c r="D9247" t="s">
        <v>34</v>
      </c>
      <c r="E9247">
        <v>0</v>
      </c>
      <c r="F9247">
        <v>0</v>
      </c>
      <c r="G9247" t="s">
        <v>15</v>
      </c>
      <c r="H9247" t="s">
        <v>221</v>
      </c>
      <c r="I9247">
        <v>5981</v>
      </c>
      <c r="J9247" t="s">
        <v>16</v>
      </c>
      <c r="K9247" t="s">
        <v>17</v>
      </c>
      <c r="L9247">
        <v>2023</v>
      </c>
      <c r="M9247" t="s">
        <v>120</v>
      </c>
    </row>
    <row r="9248" spans="1:13" x14ac:dyDescent="0.25">
      <c r="A9248" s="1">
        <v>45132</v>
      </c>
      <c r="B9248" s="2">
        <v>0.8305555555555556</v>
      </c>
      <c r="C9248" t="s">
        <v>21</v>
      </c>
      <c r="D9248" t="s">
        <v>65</v>
      </c>
      <c r="E9248">
        <v>15</v>
      </c>
      <c r="F9248">
        <v>20</v>
      </c>
      <c r="G9248" t="s">
        <v>23</v>
      </c>
      <c r="H9248" t="s">
        <v>221</v>
      </c>
      <c r="I9248">
        <v>5816</v>
      </c>
      <c r="J9248" t="s">
        <v>16</v>
      </c>
      <c r="K9248" t="s">
        <v>17</v>
      </c>
      <c r="L9248">
        <v>2023</v>
      </c>
      <c r="M9248" t="s">
        <v>120</v>
      </c>
    </row>
    <row r="9249" spans="1:13" x14ac:dyDescent="0.25">
      <c r="A9249" s="1">
        <v>45133</v>
      </c>
      <c r="B9249" s="2">
        <v>0.67569444444444449</v>
      </c>
      <c r="C9249" t="s">
        <v>25</v>
      </c>
      <c r="D9249" t="s">
        <v>105</v>
      </c>
      <c r="E9249">
        <v>0</v>
      </c>
      <c r="F9249">
        <v>0</v>
      </c>
      <c r="G9249" t="s">
        <v>15</v>
      </c>
      <c r="H9249" t="s">
        <v>221</v>
      </c>
      <c r="I9249">
        <v>5821</v>
      </c>
      <c r="J9249" t="s">
        <v>91</v>
      </c>
      <c r="K9249" t="s">
        <v>92</v>
      </c>
      <c r="L9249">
        <v>2023</v>
      </c>
      <c r="M9249" t="s">
        <v>120</v>
      </c>
    </row>
    <row r="9250" spans="1:13" x14ac:dyDescent="0.25">
      <c r="A9250" s="1">
        <v>45133</v>
      </c>
      <c r="B9250" s="2">
        <v>0.7368055555555556</v>
      </c>
      <c r="C9250" t="s">
        <v>25</v>
      </c>
      <c r="D9250" t="s">
        <v>98</v>
      </c>
      <c r="E9250">
        <v>6</v>
      </c>
      <c r="F9250">
        <v>11</v>
      </c>
      <c r="G9250" t="s">
        <v>20</v>
      </c>
      <c r="H9250" t="s">
        <v>223</v>
      </c>
      <c r="I9250">
        <v>5082</v>
      </c>
      <c r="J9250" t="s">
        <v>16</v>
      </c>
      <c r="K9250" t="s">
        <v>17</v>
      </c>
      <c r="L9250">
        <v>2023</v>
      </c>
      <c r="M9250" t="s">
        <v>120</v>
      </c>
    </row>
    <row r="9251" spans="1:13" x14ac:dyDescent="0.25">
      <c r="A9251" s="1">
        <v>45133</v>
      </c>
      <c r="B9251" s="2">
        <v>0.85138888888888886</v>
      </c>
      <c r="C9251" t="s">
        <v>25</v>
      </c>
      <c r="D9251" t="s">
        <v>52</v>
      </c>
      <c r="E9251">
        <v>11</v>
      </c>
      <c r="F9251">
        <v>16</v>
      </c>
      <c r="G9251" t="s">
        <v>15</v>
      </c>
      <c r="H9251" t="s">
        <v>221</v>
      </c>
      <c r="I9251">
        <v>5516</v>
      </c>
      <c r="J9251" t="s">
        <v>16</v>
      </c>
      <c r="K9251" t="s">
        <v>17</v>
      </c>
      <c r="L9251">
        <v>2023</v>
      </c>
      <c r="M9251" t="s">
        <v>120</v>
      </c>
    </row>
    <row r="9252" spans="1:13" x14ac:dyDescent="0.25">
      <c r="A9252" s="1">
        <v>45133</v>
      </c>
      <c r="B9252" s="2">
        <v>0.9194444444444444</v>
      </c>
      <c r="C9252" t="s">
        <v>25</v>
      </c>
      <c r="D9252" t="s">
        <v>63</v>
      </c>
      <c r="E9252">
        <v>0</v>
      </c>
      <c r="F9252">
        <v>0</v>
      </c>
      <c r="G9252" t="s">
        <v>23</v>
      </c>
      <c r="H9252" t="s">
        <v>221</v>
      </c>
      <c r="I9252">
        <v>5826</v>
      </c>
      <c r="J9252" t="s">
        <v>16</v>
      </c>
      <c r="K9252" t="s">
        <v>17</v>
      </c>
      <c r="L9252">
        <v>2023</v>
      </c>
      <c r="M9252" t="s">
        <v>120</v>
      </c>
    </row>
    <row r="9253" spans="1:13" x14ac:dyDescent="0.25">
      <c r="A9253" s="1">
        <v>45133</v>
      </c>
      <c r="B9253" s="2">
        <v>0.95347222222222228</v>
      </c>
      <c r="C9253" t="s">
        <v>25</v>
      </c>
      <c r="D9253" t="s">
        <v>98</v>
      </c>
      <c r="E9253">
        <v>0</v>
      </c>
      <c r="F9253">
        <v>0</v>
      </c>
      <c r="G9253" t="s">
        <v>32</v>
      </c>
      <c r="H9253" t="s">
        <v>223</v>
      </c>
      <c r="I9253">
        <v>5026</v>
      </c>
      <c r="J9253" t="s">
        <v>100</v>
      </c>
      <c r="K9253" t="s">
        <v>101</v>
      </c>
      <c r="L9253">
        <v>2023</v>
      </c>
      <c r="M9253" t="s">
        <v>120</v>
      </c>
    </row>
    <row r="9254" spans="1:13" x14ac:dyDescent="0.25">
      <c r="A9254" s="1">
        <v>45133</v>
      </c>
      <c r="B9254" s="2">
        <v>0.98055555555555551</v>
      </c>
      <c r="C9254" t="s">
        <v>25</v>
      </c>
      <c r="D9254" t="s">
        <v>104</v>
      </c>
      <c r="E9254">
        <v>9</v>
      </c>
      <c r="F9254">
        <v>16</v>
      </c>
      <c r="G9254" t="s">
        <v>23</v>
      </c>
      <c r="H9254" t="s">
        <v>221</v>
      </c>
      <c r="I9254">
        <v>6026</v>
      </c>
      <c r="J9254" t="s">
        <v>16</v>
      </c>
      <c r="K9254" t="s">
        <v>17</v>
      </c>
      <c r="L9254">
        <v>2023</v>
      </c>
      <c r="M9254" t="s">
        <v>120</v>
      </c>
    </row>
    <row r="9255" spans="1:13" x14ac:dyDescent="0.25">
      <c r="A9255" s="1">
        <v>45133</v>
      </c>
      <c r="B9255" s="2">
        <v>0.92222222222222228</v>
      </c>
      <c r="C9255" t="s">
        <v>25</v>
      </c>
      <c r="D9255" t="s">
        <v>87</v>
      </c>
      <c r="E9255">
        <v>0</v>
      </c>
      <c r="F9255">
        <v>0</v>
      </c>
      <c r="G9255" t="s">
        <v>15</v>
      </c>
      <c r="H9255" t="s">
        <v>222</v>
      </c>
      <c r="I9255">
        <v>5591</v>
      </c>
      <c r="J9255" t="s">
        <v>16</v>
      </c>
      <c r="K9255" t="s">
        <v>17</v>
      </c>
      <c r="L9255">
        <v>2023</v>
      </c>
      <c r="M9255" t="s">
        <v>120</v>
      </c>
    </row>
    <row r="9256" spans="1:13" x14ac:dyDescent="0.25">
      <c r="A9256" s="1">
        <v>45134</v>
      </c>
      <c r="B9256" s="2">
        <v>0.73750000000000004</v>
      </c>
      <c r="C9256" t="s">
        <v>33</v>
      </c>
      <c r="D9256" t="s">
        <v>64</v>
      </c>
      <c r="E9256">
        <v>5</v>
      </c>
      <c r="F9256">
        <v>8</v>
      </c>
      <c r="G9256" t="s">
        <v>32</v>
      </c>
      <c r="H9256" t="s">
        <v>223</v>
      </c>
      <c r="I9256">
        <v>5180</v>
      </c>
      <c r="J9256" t="s">
        <v>16</v>
      </c>
      <c r="K9256" t="s">
        <v>17</v>
      </c>
      <c r="L9256">
        <v>2023</v>
      </c>
      <c r="M9256" t="s">
        <v>120</v>
      </c>
    </row>
    <row r="9257" spans="1:13" x14ac:dyDescent="0.25">
      <c r="A9257" s="1">
        <v>45134</v>
      </c>
      <c r="B9257" s="2">
        <v>0.7416666666666667</v>
      </c>
      <c r="C9257" t="s">
        <v>33</v>
      </c>
      <c r="D9257" t="s">
        <v>70</v>
      </c>
      <c r="E9257">
        <v>6</v>
      </c>
      <c r="F9257">
        <v>9</v>
      </c>
      <c r="G9257" t="s">
        <v>32</v>
      </c>
      <c r="H9257" t="s">
        <v>223</v>
      </c>
      <c r="I9257">
        <v>5286</v>
      </c>
      <c r="J9257" t="s">
        <v>16</v>
      </c>
      <c r="K9257" t="s">
        <v>17</v>
      </c>
      <c r="L9257">
        <v>2023</v>
      </c>
      <c r="M9257" t="s">
        <v>120</v>
      </c>
    </row>
    <row r="9258" spans="1:13" x14ac:dyDescent="0.25">
      <c r="A9258" s="1">
        <v>45134</v>
      </c>
      <c r="B9258" s="2">
        <v>0.88680555555555551</v>
      </c>
      <c r="C9258" t="s">
        <v>33</v>
      </c>
      <c r="D9258" t="s">
        <v>88</v>
      </c>
      <c r="E9258">
        <v>0</v>
      </c>
      <c r="F9258">
        <v>0</v>
      </c>
      <c r="G9258" t="s">
        <v>23</v>
      </c>
      <c r="H9258" t="s">
        <v>221</v>
      </c>
      <c r="I9258">
        <v>5601</v>
      </c>
      <c r="J9258" t="s">
        <v>16</v>
      </c>
      <c r="K9258" t="s">
        <v>17</v>
      </c>
      <c r="L9258">
        <v>2023</v>
      </c>
      <c r="M9258" t="s">
        <v>120</v>
      </c>
    </row>
    <row r="9259" spans="1:13" x14ac:dyDescent="0.25">
      <c r="A9259" s="1">
        <v>45134</v>
      </c>
      <c r="B9259" s="2">
        <v>0.89861111111111114</v>
      </c>
      <c r="C9259" t="s">
        <v>33</v>
      </c>
      <c r="D9259" t="s">
        <v>63</v>
      </c>
      <c r="E9259">
        <v>18</v>
      </c>
      <c r="F9259">
        <v>25</v>
      </c>
      <c r="G9259" t="s">
        <v>15</v>
      </c>
      <c r="H9259" t="s">
        <v>221</v>
      </c>
      <c r="I9259">
        <v>5431</v>
      </c>
      <c r="J9259" t="s">
        <v>16</v>
      </c>
      <c r="K9259" t="s">
        <v>17</v>
      </c>
      <c r="L9259">
        <v>2023</v>
      </c>
      <c r="M9259" t="s">
        <v>120</v>
      </c>
    </row>
    <row r="9260" spans="1:13" x14ac:dyDescent="0.25">
      <c r="A9260" s="1">
        <v>45134</v>
      </c>
      <c r="B9260" s="2">
        <v>0.92638888888888893</v>
      </c>
      <c r="C9260" t="s">
        <v>33</v>
      </c>
      <c r="D9260" t="s">
        <v>98</v>
      </c>
      <c r="E9260">
        <v>0</v>
      </c>
      <c r="F9260">
        <v>0</v>
      </c>
      <c r="G9260" t="s">
        <v>32</v>
      </c>
      <c r="H9260" t="s">
        <v>223</v>
      </c>
      <c r="I9260">
        <v>5136</v>
      </c>
      <c r="J9260" t="s">
        <v>100</v>
      </c>
      <c r="K9260" t="s">
        <v>101</v>
      </c>
      <c r="L9260">
        <v>2023</v>
      </c>
      <c r="M9260" t="s">
        <v>120</v>
      </c>
    </row>
    <row r="9261" spans="1:13" x14ac:dyDescent="0.25">
      <c r="A9261" s="1">
        <v>45135</v>
      </c>
      <c r="B9261" s="2">
        <v>0.37222222222222223</v>
      </c>
      <c r="C9261" t="s">
        <v>40</v>
      </c>
      <c r="D9261" t="s">
        <v>105</v>
      </c>
      <c r="E9261">
        <v>0</v>
      </c>
      <c r="F9261">
        <v>0</v>
      </c>
      <c r="G9261" t="s">
        <v>23</v>
      </c>
      <c r="H9261" t="s">
        <v>221</v>
      </c>
      <c r="I9261">
        <v>5525</v>
      </c>
      <c r="J9261" t="s">
        <v>16</v>
      </c>
      <c r="K9261" t="s">
        <v>17</v>
      </c>
      <c r="L9261">
        <v>2023</v>
      </c>
      <c r="M9261" t="s">
        <v>120</v>
      </c>
    </row>
    <row r="9262" spans="1:13" x14ac:dyDescent="0.25">
      <c r="A9262" s="1">
        <v>45135</v>
      </c>
      <c r="B9262" s="2">
        <v>0.76458333333333328</v>
      </c>
      <c r="C9262" t="s">
        <v>40</v>
      </c>
      <c r="D9262" t="s">
        <v>36</v>
      </c>
      <c r="E9262">
        <v>7</v>
      </c>
      <c r="F9262">
        <v>10</v>
      </c>
      <c r="G9262" t="s">
        <v>15</v>
      </c>
      <c r="H9262" t="s">
        <v>221</v>
      </c>
      <c r="I9262">
        <v>5766</v>
      </c>
      <c r="J9262" t="s">
        <v>55</v>
      </c>
      <c r="K9262" t="s">
        <v>56</v>
      </c>
      <c r="L9262">
        <v>2023</v>
      </c>
      <c r="M9262" t="s">
        <v>120</v>
      </c>
    </row>
    <row r="9263" spans="1:13" x14ac:dyDescent="0.25">
      <c r="A9263" s="1">
        <v>45135</v>
      </c>
      <c r="B9263" s="2">
        <v>0.84652777777777777</v>
      </c>
      <c r="C9263" t="s">
        <v>40</v>
      </c>
      <c r="D9263" t="s">
        <v>41</v>
      </c>
      <c r="E9263">
        <v>0</v>
      </c>
      <c r="F9263">
        <v>0</v>
      </c>
      <c r="G9263" t="s">
        <v>20</v>
      </c>
      <c r="H9263" t="s">
        <v>223</v>
      </c>
      <c r="I9263">
        <v>5082</v>
      </c>
      <c r="J9263" t="s">
        <v>16</v>
      </c>
      <c r="K9263" t="s">
        <v>17</v>
      </c>
      <c r="L9263">
        <v>2023</v>
      </c>
      <c r="M9263" t="s">
        <v>120</v>
      </c>
    </row>
    <row r="9264" spans="1:13" x14ac:dyDescent="0.25">
      <c r="A9264" s="1">
        <v>45135</v>
      </c>
      <c r="B9264" s="2">
        <v>0.85416666666666663</v>
      </c>
      <c r="C9264" t="s">
        <v>40</v>
      </c>
      <c r="D9264" t="s">
        <v>82</v>
      </c>
      <c r="E9264">
        <v>0</v>
      </c>
      <c r="F9264">
        <v>0</v>
      </c>
      <c r="G9264" t="s">
        <v>32</v>
      </c>
      <c r="H9264" t="s">
        <v>223</v>
      </c>
      <c r="I9264">
        <v>5104</v>
      </c>
      <c r="J9264" t="s">
        <v>16</v>
      </c>
      <c r="K9264" t="s">
        <v>17</v>
      </c>
      <c r="L9264">
        <v>2023</v>
      </c>
      <c r="M9264" t="s">
        <v>120</v>
      </c>
    </row>
    <row r="9265" spans="1:13" x14ac:dyDescent="0.25">
      <c r="A9265" s="1">
        <v>45136</v>
      </c>
      <c r="B9265" s="2">
        <v>0.42291666666666666</v>
      </c>
      <c r="C9265" t="s">
        <v>50</v>
      </c>
      <c r="D9265" t="s">
        <v>43</v>
      </c>
      <c r="E9265">
        <v>0</v>
      </c>
      <c r="F9265">
        <v>0</v>
      </c>
      <c r="G9265" t="s">
        <v>32</v>
      </c>
      <c r="H9265" t="s">
        <v>223</v>
      </c>
      <c r="I9265">
        <v>5104</v>
      </c>
      <c r="J9265" t="s">
        <v>16</v>
      </c>
      <c r="K9265" t="s">
        <v>17</v>
      </c>
      <c r="L9265">
        <v>2023</v>
      </c>
      <c r="M9265" t="s">
        <v>120</v>
      </c>
    </row>
    <row r="9266" spans="1:13" x14ac:dyDescent="0.25">
      <c r="A9266" s="1">
        <v>45136</v>
      </c>
      <c r="B9266" s="2">
        <v>0.48749999999999999</v>
      </c>
      <c r="C9266" t="s">
        <v>50</v>
      </c>
      <c r="D9266" t="s">
        <v>114</v>
      </c>
      <c r="E9266">
        <v>0</v>
      </c>
      <c r="F9266">
        <v>0</v>
      </c>
      <c r="G9266" t="s">
        <v>15</v>
      </c>
      <c r="H9266" t="s">
        <v>221</v>
      </c>
      <c r="I9266">
        <v>5511</v>
      </c>
      <c r="J9266" t="s">
        <v>16</v>
      </c>
      <c r="K9266" t="s">
        <v>17</v>
      </c>
      <c r="L9266">
        <v>2023</v>
      </c>
      <c r="M9266" t="s">
        <v>120</v>
      </c>
    </row>
    <row r="9267" spans="1:13" x14ac:dyDescent="0.25">
      <c r="A9267" s="1">
        <v>45136</v>
      </c>
      <c r="B9267" s="2">
        <v>0.51111111111111107</v>
      </c>
      <c r="C9267" t="s">
        <v>50</v>
      </c>
      <c r="D9267" t="s">
        <v>48</v>
      </c>
      <c r="E9267">
        <v>0</v>
      </c>
      <c r="F9267">
        <v>0</v>
      </c>
      <c r="G9267" t="s">
        <v>23</v>
      </c>
      <c r="H9267" t="s">
        <v>221</v>
      </c>
      <c r="I9267">
        <v>5601</v>
      </c>
      <c r="J9267" t="s">
        <v>16</v>
      </c>
      <c r="K9267" t="s">
        <v>17</v>
      </c>
      <c r="L9267">
        <v>2023</v>
      </c>
      <c r="M9267" t="s">
        <v>120</v>
      </c>
    </row>
    <row r="9268" spans="1:13" x14ac:dyDescent="0.25">
      <c r="A9268" s="1">
        <v>45136</v>
      </c>
      <c r="B9268" s="2">
        <v>0.62083333333333335</v>
      </c>
      <c r="C9268" t="s">
        <v>50</v>
      </c>
      <c r="D9268" t="s">
        <v>71</v>
      </c>
      <c r="E9268">
        <v>0</v>
      </c>
      <c r="F9268">
        <v>0</v>
      </c>
      <c r="G9268" t="s">
        <v>32</v>
      </c>
      <c r="H9268" t="s">
        <v>223</v>
      </c>
      <c r="I9268">
        <v>5247</v>
      </c>
      <c r="J9268" t="s">
        <v>16</v>
      </c>
      <c r="K9268" t="s">
        <v>17</v>
      </c>
      <c r="L9268">
        <v>2023</v>
      </c>
      <c r="M9268" t="s">
        <v>120</v>
      </c>
    </row>
    <row r="9269" spans="1:13" x14ac:dyDescent="0.25">
      <c r="A9269" s="1">
        <v>45136</v>
      </c>
      <c r="B9269" s="2">
        <v>0.70416666666666672</v>
      </c>
      <c r="C9269" t="s">
        <v>50</v>
      </c>
      <c r="D9269" t="s">
        <v>105</v>
      </c>
      <c r="E9269">
        <v>9</v>
      </c>
      <c r="F9269">
        <v>13</v>
      </c>
      <c r="G9269" t="s">
        <v>23</v>
      </c>
      <c r="H9269" t="s">
        <v>221</v>
      </c>
      <c r="I9269">
        <v>6086</v>
      </c>
      <c r="J9269" t="s">
        <v>16</v>
      </c>
      <c r="K9269" t="s">
        <v>17</v>
      </c>
      <c r="L9269">
        <v>2023</v>
      </c>
      <c r="M9269" t="s">
        <v>120</v>
      </c>
    </row>
    <row r="9270" spans="1:13" x14ac:dyDescent="0.25">
      <c r="A9270" s="1">
        <v>45137</v>
      </c>
      <c r="B9270" s="2">
        <v>0.34791666666666665</v>
      </c>
      <c r="C9270" t="s">
        <v>53</v>
      </c>
      <c r="D9270" t="s">
        <v>34</v>
      </c>
      <c r="E9270">
        <v>0</v>
      </c>
      <c r="F9270">
        <v>0</v>
      </c>
      <c r="G9270" t="s">
        <v>15</v>
      </c>
      <c r="H9270" t="s">
        <v>221</v>
      </c>
      <c r="I9270">
        <v>6026</v>
      </c>
      <c r="J9270" t="s">
        <v>16</v>
      </c>
      <c r="K9270" t="s">
        <v>17</v>
      </c>
      <c r="L9270">
        <v>2023</v>
      </c>
      <c r="M9270" t="s">
        <v>120</v>
      </c>
    </row>
    <row r="9271" spans="1:13" x14ac:dyDescent="0.25">
      <c r="A9271" s="1">
        <v>45137</v>
      </c>
      <c r="B9271" s="2">
        <v>0.70138888888888884</v>
      </c>
      <c r="C9271" t="s">
        <v>53</v>
      </c>
      <c r="D9271" t="s">
        <v>98</v>
      </c>
      <c r="E9271">
        <v>12</v>
      </c>
      <c r="F9271">
        <v>17</v>
      </c>
      <c r="G9271" t="s">
        <v>32</v>
      </c>
      <c r="H9271" t="s">
        <v>223</v>
      </c>
      <c r="I9271">
        <v>5079</v>
      </c>
      <c r="J9271" t="s">
        <v>16</v>
      </c>
      <c r="K9271" t="s">
        <v>17</v>
      </c>
      <c r="L9271">
        <v>2023</v>
      </c>
      <c r="M9271" t="s">
        <v>120</v>
      </c>
    </row>
    <row r="9272" spans="1:13" x14ac:dyDescent="0.25">
      <c r="A9272" s="1">
        <v>45137</v>
      </c>
      <c r="B9272" s="2">
        <v>0.87569444444444444</v>
      </c>
      <c r="C9272" t="s">
        <v>53</v>
      </c>
      <c r="D9272" t="s">
        <v>51</v>
      </c>
      <c r="E9272">
        <v>6</v>
      </c>
      <c r="F9272">
        <v>11</v>
      </c>
      <c r="G9272" t="s">
        <v>20</v>
      </c>
      <c r="H9272" t="s">
        <v>223</v>
      </c>
      <c r="I9272">
        <v>5183</v>
      </c>
      <c r="J9272" t="s">
        <v>16</v>
      </c>
      <c r="K9272" t="s">
        <v>17</v>
      </c>
      <c r="L9272">
        <v>2023</v>
      </c>
      <c r="M9272" t="s">
        <v>120</v>
      </c>
    </row>
    <row r="9273" spans="1:13" x14ac:dyDescent="0.25">
      <c r="A9273" s="1">
        <v>45138</v>
      </c>
      <c r="B9273" s="2">
        <v>0.36458333333333331</v>
      </c>
      <c r="C9273" t="s">
        <v>13</v>
      </c>
      <c r="D9273" t="s">
        <v>48</v>
      </c>
      <c r="E9273">
        <v>4</v>
      </c>
      <c r="F9273">
        <v>7</v>
      </c>
      <c r="G9273" t="s">
        <v>23</v>
      </c>
      <c r="H9273" t="s">
        <v>221</v>
      </c>
      <c r="I9273">
        <v>6086</v>
      </c>
      <c r="J9273" t="s">
        <v>16</v>
      </c>
      <c r="K9273" t="s">
        <v>17</v>
      </c>
      <c r="L9273">
        <v>2023</v>
      </c>
      <c r="M9273" t="s">
        <v>120</v>
      </c>
    </row>
    <row r="9274" spans="1:13" x14ac:dyDescent="0.25">
      <c r="A9274" s="1">
        <v>45138</v>
      </c>
      <c r="B9274" s="2">
        <v>0.47152777777777777</v>
      </c>
      <c r="C9274" t="s">
        <v>13</v>
      </c>
      <c r="D9274" t="s">
        <v>71</v>
      </c>
      <c r="E9274">
        <v>0</v>
      </c>
      <c r="F9274">
        <v>0</v>
      </c>
      <c r="G9274" t="s">
        <v>32</v>
      </c>
      <c r="H9274" t="s">
        <v>223</v>
      </c>
      <c r="I9274">
        <v>5358</v>
      </c>
      <c r="J9274" t="s">
        <v>16</v>
      </c>
      <c r="K9274" t="s">
        <v>17</v>
      </c>
      <c r="L9274">
        <v>2023</v>
      </c>
      <c r="M9274" t="s">
        <v>120</v>
      </c>
    </row>
    <row r="9275" spans="1:13" x14ac:dyDescent="0.25">
      <c r="A9275" s="1">
        <v>45138</v>
      </c>
      <c r="B9275" s="2">
        <v>0.53680555555555554</v>
      </c>
      <c r="C9275" t="s">
        <v>13</v>
      </c>
      <c r="D9275" t="s">
        <v>86</v>
      </c>
      <c r="E9275">
        <v>4</v>
      </c>
      <c r="F9275">
        <v>8</v>
      </c>
      <c r="G9275" t="s">
        <v>32</v>
      </c>
      <c r="H9275" t="s">
        <v>223</v>
      </c>
      <c r="I9275">
        <v>5052</v>
      </c>
      <c r="J9275" t="s">
        <v>91</v>
      </c>
      <c r="K9275" t="s">
        <v>92</v>
      </c>
      <c r="L9275">
        <v>2023</v>
      </c>
      <c r="M9275" t="s">
        <v>120</v>
      </c>
    </row>
    <row r="9276" spans="1:13" x14ac:dyDescent="0.25">
      <c r="A9276" s="1">
        <v>45138</v>
      </c>
      <c r="B9276" s="2">
        <v>0.59861111111111109</v>
      </c>
      <c r="C9276" t="s">
        <v>13</v>
      </c>
      <c r="D9276" t="s">
        <v>76</v>
      </c>
      <c r="E9276">
        <v>3</v>
      </c>
      <c r="F9276">
        <v>7</v>
      </c>
      <c r="G9276" t="s">
        <v>32</v>
      </c>
      <c r="H9276" t="s">
        <v>223</v>
      </c>
      <c r="I9276">
        <v>5121</v>
      </c>
      <c r="J9276" t="s">
        <v>16</v>
      </c>
      <c r="K9276" t="s">
        <v>17</v>
      </c>
      <c r="L9276">
        <v>2023</v>
      </c>
      <c r="M9276" t="s">
        <v>120</v>
      </c>
    </row>
    <row r="9277" spans="1:13" x14ac:dyDescent="0.25">
      <c r="A9277" s="1">
        <v>45138</v>
      </c>
      <c r="B9277" s="2">
        <v>0.66249999999999998</v>
      </c>
      <c r="C9277" t="s">
        <v>13</v>
      </c>
      <c r="D9277" t="s">
        <v>41</v>
      </c>
      <c r="E9277">
        <v>3</v>
      </c>
      <c r="F9277">
        <v>6</v>
      </c>
      <c r="G9277" t="s">
        <v>20</v>
      </c>
      <c r="H9277" t="s">
        <v>223</v>
      </c>
      <c r="I9277">
        <v>5031</v>
      </c>
      <c r="J9277" t="s">
        <v>16</v>
      </c>
      <c r="K9277" t="s">
        <v>17</v>
      </c>
      <c r="L9277">
        <v>2023</v>
      </c>
      <c r="M9277" t="s">
        <v>120</v>
      </c>
    </row>
    <row r="9278" spans="1:13" x14ac:dyDescent="0.25">
      <c r="A9278" s="1">
        <v>45138</v>
      </c>
      <c r="B9278" s="2">
        <v>0.79305555555555551</v>
      </c>
      <c r="C9278" t="s">
        <v>13</v>
      </c>
      <c r="D9278" t="s">
        <v>31</v>
      </c>
      <c r="E9278">
        <v>7</v>
      </c>
      <c r="F9278">
        <v>10</v>
      </c>
      <c r="G9278" t="s">
        <v>32</v>
      </c>
      <c r="H9278" t="s">
        <v>223</v>
      </c>
      <c r="I9278">
        <v>5274</v>
      </c>
      <c r="J9278" t="s">
        <v>16</v>
      </c>
      <c r="K9278" t="s">
        <v>17</v>
      </c>
      <c r="L9278">
        <v>2023</v>
      </c>
      <c r="M9278" t="s">
        <v>120</v>
      </c>
    </row>
    <row r="9279" spans="1:13" x14ac:dyDescent="0.25">
      <c r="A9279" s="1">
        <v>45138</v>
      </c>
      <c r="B9279" s="2">
        <v>0.80069444444444449</v>
      </c>
      <c r="C9279" t="s">
        <v>13</v>
      </c>
      <c r="D9279" t="s">
        <v>86</v>
      </c>
      <c r="E9279">
        <v>0</v>
      </c>
      <c r="F9279">
        <v>0</v>
      </c>
      <c r="G9279" t="s">
        <v>32</v>
      </c>
      <c r="H9279" t="s">
        <v>223</v>
      </c>
      <c r="I9279">
        <v>5265</v>
      </c>
      <c r="J9279" t="s">
        <v>16</v>
      </c>
      <c r="K9279" t="s">
        <v>17</v>
      </c>
      <c r="L9279">
        <v>2023</v>
      </c>
      <c r="M9279" t="s">
        <v>120</v>
      </c>
    </row>
    <row r="9280" spans="1:13" x14ac:dyDescent="0.25">
      <c r="A9280" s="1">
        <v>45138</v>
      </c>
      <c r="B9280" s="2">
        <v>0.83680555555555558</v>
      </c>
      <c r="C9280" t="s">
        <v>13</v>
      </c>
      <c r="D9280" t="s">
        <v>58</v>
      </c>
      <c r="E9280">
        <v>16</v>
      </c>
      <c r="F9280">
        <v>21</v>
      </c>
      <c r="G9280" t="s">
        <v>23</v>
      </c>
      <c r="H9280" t="s">
        <v>221</v>
      </c>
      <c r="I9280">
        <v>5981</v>
      </c>
      <c r="J9280" t="s">
        <v>16</v>
      </c>
      <c r="K9280" t="s">
        <v>17</v>
      </c>
      <c r="L9280">
        <v>2023</v>
      </c>
      <c r="M9280" t="s">
        <v>120</v>
      </c>
    </row>
    <row r="9281" spans="1:13" x14ac:dyDescent="0.25">
      <c r="A9281" s="1">
        <v>45139</v>
      </c>
      <c r="B9281" s="2">
        <v>0.86388888888888893</v>
      </c>
      <c r="C9281" t="s">
        <v>21</v>
      </c>
      <c r="D9281" t="s">
        <v>65</v>
      </c>
      <c r="E9281">
        <v>4</v>
      </c>
      <c r="F9281">
        <v>9</v>
      </c>
      <c r="G9281" t="s">
        <v>15</v>
      </c>
      <c r="H9281" t="s">
        <v>221</v>
      </c>
      <c r="I9281">
        <v>5746</v>
      </c>
      <c r="J9281" t="s">
        <v>16</v>
      </c>
      <c r="K9281" t="s">
        <v>17</v>
      </c>
      <c r="L9281">
        <v>2023</v>
      </c>
      <c r="M9281" t="s">
        <v>120</v>
      </c>
    </row>
    <row r="9282" spans="1:13" x14ac:dyDescent="0.25">
      <c r="A9282" s="1">
        <v>45139</v>
      </c>
      <c r="B9282" s="2">
        <v>1.3888888888888888E-2</v>
      </c>
      <c r="C9282" t="s">
        <v>21</v>
      </c>
      <c r="D9282" t="s">
        <v>73</v>
      </c>
      <c r="E9282">
        <v>5</v>
      </c>
      <c r="F9282">
        <v>11</v>
      </c>
      <c r="G9282" t="s">
        <v>15</v>
      </c>
      <c r="H9282" t="s">
        <v>221</v>
      </c>
      <c r="I9282">
        <v>5996</v>
      </c>
      <c r="J9282" t="s">
        <v>16</v>
      </c>
      <c r="K9282" t="s">
        <v>17</v>
      </c>
      <c r="L9282">
        <v>2023</v>
      </c>
      <c r="M9282" t="s">
        <v>120</v>
      </c>
    </row>
    <row r="9283" spans="1:13" x14ac:dyDescent="0.25">
      <c r="A9283" s="1">
        <v>45140</v>
      </c>
      <c r="B9283" s="2">
        <v>0.47986111111111113</v>
      </c>
      <c r="C9283" t="s">
        <v>25</v>
      </c>
      <c r="D9283" t="s">
        <v>98</v>
      </c>
      <c r="E9283">
        <v>3</v>
      </c>
      <c r="F9283">
        <v>7</v>
      </c>
      <c r="G9283" t="s">
        <v>32</v>
      </c>
      <c r="H9283" t="s">
        <v>223</v>
      </c>
      <c r="I9283">
        <v>5196</v>
      </c>
      <c r="J9283" t="s">
        <v>16</v>
      </c>
      <c r="K9283" t="s">
        <v>17</v>
      </c>
      <c r="L9283">
        <v>2023</v>
      </c>
      <c r="M9283" t="s">
        <v>120</v>
      </c>
    </row>
    <row r="9284" spans="1:13" x14ac:dyDescent="0.25">
      <c r="A9284" s="1">
        <v>45140</v>
      </c>
      <c r="B9284" s="2">
        <v>0.51249999999999996</v>
      </c>
      <c r="C9284" t="s">
        <v>25</v>
      </c>
      <c r="D9284" t="s">
        <v>43</v>
      </c>
      <c r="E9284">
        <v>0</v>
      </c>
      <c r="F9284">
        <v>0</v>
      </c>
      <c r="G9284" t="s">
        <v>32</v>
      </c>
      <c r="H9284" t="s">
        <v>223</v>
      </c>
      <c r="I9284">
        <v>5125</v>
      </c>
      <c r="J9284" t="s">
        <v>16</v>
      </c>
      <c r="K9284" t="s">
        <v>17</v>
      </c>
      <c r="L9284">
        <v>2023</v>
      </c>
      <c r="M9284" t="s">
        <v>120</v>
      </c>
    </row>
    <row r="9285" spans="1:13" x14ac:dyDescent="0.25">
      <c r="A9285" s="1">
        <v>45140</v>
      </c>
      <c r="B9285" s="2">
        <v>0.55000000000000004</v>
      </c>
      <c r="C9285" t="s">
        <v>25</v>
      </c>
      <c r="D9285" t="s">
        <v>28</v>
      </c>
      <c r="E9285">
        <v>0</v>
      </c>
      <c r="F9285">
        <v>0</v>
      </c>
      <c r="G9285" t="s">
        <v>32</v>
      </c>
      <c r="H9285" t="s">
        <v>223</v>
      </c>
      <c r="I9285">
        <v>5207</v>
      </c>
      <c r="J9285" t="s">
        <v>16</v>
      </c>
      <c r="K9285" t="s">
        <v>17</v>
      </c>
      <c r="L9285">
        <v>2023</v>
      </c>
      <c r="M9285" t="s">
        <v>120</v>
      </c>
    </row>
    <row r="9286" spans="1:13" x14ac:dyDescent="0.25">
      <c r="A9286" s="1">
        <v>45140</v>
      </c>
      <c r="B9286" s="2">
        <v>0.8520833333333333</v>
      </c>
      <c r="C9286" t="s">
        <v>25</v>
      </c>
      <c r="D9286" t="s">
        <v>64</v>
      </c>
      <c r="E9286">
        <v>0</v>
      </c>
      <c r="F9286">
        <v>0</v>
      </c>
      <c r="G9286" t="s">
        <v>32</v>
      </c>
      <c r="H9286" t="s">
        <v>223</v>
      </c>
      <c r="I9286">
        <v>5205</v>
      </c>
      <c r="J9286" t="s">
        <v>16</v>
      </c>
      <c r="K9286" t="s">
        <v>17</v>
      </c>
      <c r="L9286">
        <v>2023</v>
      </c>
      <c r="M9286" t="s">
        <v>120</v>
      </c>
    </row>
    <row r="9287" spans="1:13" x14ac:dyDescent="0.25">
      <c r="A9287" s="1">
        <v>45140</v>
      </c>
      <c r="B9287" s="2">
        <v>0.93263888888888891</v>
      </c>
      <c r="C9287" t="s">
        <v>25</v>
      </c>
      <c r="D9287" t="s">
        <v>49</v>
      </c>
      <c r="E9287">
        <v>6</v>
      </c>
      <c r="F9287">
        <v>11</v>
      </c>
      <c r="G9287" t="s">
        <v>15</v>
      </c>
      <c r="H9287" t="s">
        <v>221</v>
      </c>
      <c r="I9287">
        <v>6016</v>
      </c>
      <c r="J9287" t="s">
        <v>16</v>
      </c>
      <c r="K9287" t="s">
        <v>17</v>
      </c>
      <c r="L9287">
        <v>2023</v>
      </c>
      <c r="M9287" t="s">
        <v>120</v>
      </c>
    </row>
    <row r="9288" spans="1:13" x14ac:dyDescent="0.25">
      <c r="A9288" s="1">
        <v>45141</v>
      </c>
      <c r="B9288" s="2">
        <v>0.60763888888888884</v>
      </c>
      <c r="C9288" t="s">
        <v>33</v>
      </c>
      <c r="D9288" t="s">
        <v>69</v>
      </c>
      <c r="E9288">
        <v>15</v>
      </c>
      <c r="F9288">
        <v>19</v>
      </c>
      <c r="G9288" t="s">
        <v>32</v>
      </c>
      <c r="H9288" t="s">
        <v>223</v>
      </c>
      <c r="I9288">
        <v>5004</v>
      </c>
      <c r="J9288" t="s">
        <v>45</v>
      </c>
      <c r="K9288" t="s">
        <v>46</v>
      </c>
      <c r="L9288">
        <v>2023</v>
      </c>
      <c r="M9288" t="s">
        <v>120</v>
      </c>
    </row>
    <row r="9289" spans="1:13" x14ac:dyDescent="0.25">
      <c r="A9289" s="1">
        <v>45141</v>
      </c>
      <c r="B9289" s="2">
        <v>0.90138888888888891</v>
      </c>
      <c r="C9289" t="s">
        <v>33</v>
      </c>
      <c r="D9289" t="s">
        <v>85</v>
      </c>
      <c r="E9289">
        <v>7</v>
      </c>
      <c r="F9289">
        <v>12</v>
      </c>
      <c r="G9289" t="s">
        <v>15</v>
      </c>
      <c r="H9289" t="s">
        <v>221</v>
      </c>
      <c r="I9289">
        <v>5731</v>
      </c>
      <c r="J9289" t="s">
        <v>16</v>
      </c>
      <c r="K9289" t="s">
        <v>17</v>
      </c>
      <c r="L9289">
        <v>2023</v>
      </c>
      <c r="M9289" t="s">
        <v>120</v>
      </c>
    </row>
    <row r="9290" spans="1:13" x14ac:dyDescent="0.25">
      <c r="A9290" s="1">
        <v>45141</v>
      </c>
      <c r="B9290" s="2">
        <v>0.90347222222222223</v>
      </c>
      <c r="C9290" t="s">
        <v>33</v>
      </c>
      <c r="D9290" t="s">
        <v>26</v>
      </c>
      <c r="E9290">
        <v>3</v>
      </c>
      <c r="F9290">
        <v>8</v>
      </c>
      <c r="G9290" t="s">
        <v>20</v>
      </c>
      <c r="H9290" t="s">
        <v>223</v>
      </c>
      <c r="I9290">
        <v>5076</v>
      </c>
      <c r="J9290" t="s">
        <v>16</v>
      </c>
      <c r="K9290" t="s">
        <v>17</v>
      </c>
      <c r="L9290">
        <v>2023</v>
      </c>
      <c r="M9290" t="s">
        <v>120</v>
      </c>
    </row>
    <row r="9291" spans="1:13" x14ac:dyDescent="0.25">
      <c r="A9291" s="1">
        <v>45142</v>
      </c>
      <c r="B9291" s="2">
        <v>0.85555555555555551</v>
      </c>
      <c r="C9291" t="s">
        <v>40</v>
      </c>
      <c r="D9291" t="s">
        <v>49</v>
      </c>
      <c r="E9291">
        <v>3</v>
      </c>
      <c r="F9291">
        <v>8</v>
      </c>
      <c r="G9291" t="s">
        <v>23</v>
      </c>
      <c r="H9291" t="s">
        <v>221</v>
      </c>
      <c r="I9291">
        <v>5986</v>
      </c>
      <c r="J9291" t="s">
        <v>16</v>
      </c>
      <c r="K9291" t="s">
        <v>17</v>
      </c>
      <c r="L9291">
        <v>2023</v>
      </c>
      <c r="M9291" t="s">
        <v>120</v>
      </c>
    </row>
    <row r="9292" spans="1:13" x14ac:dyDescent="0.25">
      <c r="A9292" s="1">
        <v>45143</v>
      </c>
      <c r="B9292" s="2">
        <v>0.52430555555555558</v>
      </c>
      <c r="C9292" t="s">
        <v>50</v>
      </c>
      <c r="D9292" t="s">
        <v>79</v>
      </c>
      <c r="E9292">
        <v>0</v>
      </c>
      <c r="F9292">
        <v>0</v>
      </c>
      <c r="G9292" t="s">
        <v>15</v>
      </c>
      <c r="H9292" t="s">
        <v>221</v>
      </c>
      <c r="I9292">
        <v>5651</v>
      </c>
      <c r="J9292" t="s">
        <v>16</v>
      </c>
      <c r="K9292" t="s">
        <v>17</v>
      </c>
      <c r="L9292">
        <v>2023</v>
      </c>
      <c r="M9292" t="s">
        <v>120</v>
      </c>
    </row>
    <row r="9293" spans="1:13" x14ac:dyDescent="0.25">
      <c r="A9293" s="1">
        <v>45143</v>
      </c>
      <c r="B9293" s="2">
        <v>0.75624999999999998</v>
      </c>
      <c r="C9293" t="s">
        <v>50</v>
      </c>
      <c r="D9293" t="s">
        <v>37</v>
      </c>
      <c r="E9293">
        <v>0</v>
      </c>
      <c r="F9293">
        <v>0</v>
      </c>
      <c r="G9293" t="s">
        <v>20</v>
      </c>
      <c r="H9293" t="s">
        <v>223</v>
      </c>
      <c r="I9293">
        <v>5028</v>
      </c>
      <c r="J9293" t="s">
        <v>38</v>
      </c>
      <c r="K9293" t="s">
        <v>39</v>
      </c>
      <c r="L9293">
        <v>2023</v>
      </c>
      <c r="M9293" t="s">
        <v>120</v>
      </c>
    </row>
    <row r="9294" spans="1:13" x14ac:dyDescent="0.25">
      <c r="A9294" s="1">
        <v>45143</v>
      </c>
      <c r="B9294" s="2">
        <v>0.78749999999999998</v>
      </c>
      <c r="C9294" t="s">
        <v>50</v>
      </c>
      <c r="D9294" t="s">
        <v>96</v>
      </c>
      <c r="E9294">
        <v>6</v>
      </c>
      <c r="F9294">
        <v>10</v>
      </c>
      <c r="G9294" t="s">
        <v>32</v>
      </c>
      <c r="H9294" t="s">
        <v>223</v>
      </c>
      <c r="I9294">
        <v>5235</v>
      </c>
      <c r="J9294" t="s">
        <v>16</v>
      </c>
      <c r="K9294" t="s">
        <v>17</v>
      </c>
      <c r="L9294">
        <v>2023</v>
      </c>
      <c r="M9294" t="s">
        <v>120</v>
      </c>
    </row>
    <row r="9295" spans="1:13" x14ac:dyDescent="0.25">
      <c r="A9295" s="1">
        <v>45144</v>
      </c>
      <c r="B9295" s="2">
        <v>0.35902777777777778</v>
      </c>
      <c r="C9295" t="s">
        <v>53</v>
      </c>
      <c r="D9295" t="s">
        <v>70</v>
      </c>
      <c r="E9295">
        <v>0</v>
      </c>
      <c r="F9295">
        <v>0</v>
      </c>
      <c r="G9295" t="s">
        <v>20</v>
      </c>
      <c r="H9295" t="s">
        <v>223</v>
      </c>
      <c r="I9295">
        <v>5175</v>
      </c>
      <c r="J9295" t="s">
        <v>55</v>
      </c>
      <c r="K9295" t="s">
        <v>56</v>
      </c>
      <c r="L9295">
        <v>2023</v>
      </c>
      <c r="M9295" t="s">
        <v>120</v>
      </c>
    </row>
    <row r="9296" spans="1:13" x14ac:dyDescent="0.25">
      <c r="A9296" s="1">
        <v>45144</v>
      </c>
      <c r="B9296" s="2">
        <v>0.46805555555555556</v>
      </c>
      <c r="C9296" t="s">
        <v>53</v>
      </c>
      <c r="D9296" t="s">
        <v>43</v>
      </c>
      <c r="E9296">
        <v>9</v>
      </c>
      <c r="F9296">
        <v>13</v>
      </c>
      <c r="G9296" t="s">
        <v>32</v>
      </c>
      <c r="H9296" t="s">
        <v>223</v>
      </c>
      <c r="I9296">
        <v>5195</v>
      </c>
      <c r="J9296" t="s">
        <v>55</v>
      </c>
      <c r="K9296" t="s">
        <v>56</v>
      </c>
      <c r="L9296">
        <v>2023</v>
      </c>
      <c r="M9296" t="s">
        <v>120</v>
      </c>
    </row>
    <row r="9297" spans="1:13" x14ac:dyDescent="0.25">
      <c r="A9297" s="1">
        <v>45144</v>
      </c>
      <c r="B9297" s="2">
        <v>0.4826388888888889</v>
      </c>
      <c r="C9297" t="s">
        <v>53</v>
      </c>
      <c r="D9297" t="s">
        <v>68</v>
      </c>
      <c r="E9297">
        <v>0</v>
      </c>
      <c r="F9297">
        <v>0</v>
      </c>
      <c r="G9297" t="s">
        <v>32</v>
      </c>
      <c r="H9297" t="s">
        <v>223</v>
      </c>
      <c r="I9297">
        <v>5190</v>
      </c>
      <c r="J9297" t="s">
        <v>45</v>
      </c>
      <c r="K9297" t="s">
        <v>46</v>
      </c>
      <c r="L9297">
        <v>2023</v>
      </c>
      <c r="M9297" t="s">
        <v>120</v>
      </c>
    </row>
    <row r="9298" spans="1:13" x14ac:dyDescent="0.25">
      <c r="A9298" s="1">
        <v>45144</v>
      </c>
      <c r="B9298" s="2">
        <v>0.61111111111111116</v>
      </c>
      <c r="C9298" t="s">
        <v>53</v>
      </c>
      <c r="D9298" t="s">
        <v>82</v>
      </c>
      <c r="E9298">
        <v>3</v>
      </c>
      <c r="F9298">
        <v>7</v>
      </c>
      <c r="G9298" t="s">
        <v>32</v>
      </c>
      <c r="H9298" t="s">
        <v>223</v>
      </c>
      <c r="I9298">
        <v>5082</v>
      </c>
      <c r="J9298" t="s">
        <v>16</v>
      </c>
      <c r="K9298" t="s">
        <v>17</v>
      </c>
      <c r="L9298">
        <v>2023</v>
      </c>
      <c r="M9298" t="s">
        <v>120</v>
      </c>
    </row>
    <row r="9299" spans="1:13" x14ac:dyDescent="0.25">
      <c r="A9299" s="1">
        <v>45144</v>
      </c>
      <c r="B9299" s="2">
        <v>0.66597222222222219</v>
      </c>
      <c r="C9299" t="s">
        <v>53</v>
      </c>
      <c r="D9299" t="s">
        <v>69</v>
      </c>
      <c r="E9299">
        <v>27</v>
      </c>
      <c r="F9299">
        <v>31</v>
      </c>
      <c r="G9299" t="s">
        <v>20</v>
      </c>
      <c r="H9299" t="s">
        <v>223</v>
      </c>
      <c r="I9299">
        <v>5070</v>
      </c>
      <c r="J9299" t="s">
        <v>55</v>
      </c>
      <c r="K9299" t="s">
        <v>56</v>
      </c>
      <c r="L9299">
        <v>2023</v>
      </c>
      <c r="M9299" t="s">
        <v>120</v>
      </c>
    </row>
    <row r="9300" spans="1:13" x14ac:dyDescent="0.25">
      <c r="A9300" s="1">
        <v>45144</v>
      </c>
      <c r="B9300" s="2">
        <v>0.79861111111111116</v>
      </c>
      <c r="C9300" t="s">
        <v>53</v>
      </c>
      <c r="D9300" t="s">
        <v>35</v>
      </c>
      <c r="E9300">
        <v>0</v>
      </c>
      <c r="F9300">
        <v>0</v>
      </c>
      <c r="G9300" t="s">
        <v>15</v>
      </c>
      <c r="H9300" t="s">
        <v>221</v>
      </c>
      <c r="I9300">
        <v>5546</v>
      </c>
      <c r="J9300" t="s">
        <v>16</v>
      </c>
      <c r="K9300" t="s">
        <v>17</v>
      </c>
      <c r="L9300">
        <v>2023</v>
      </c>
      <c r="M9300" t="s">
        <v>120</v>
      </c>
    </row>
    <row r="9301" spans="1:13" x14ac:dyDescent="0.25">
      <c r="A9301" s="1">
        <v>45144</v>
      </c>
      <c r="B9301" s="2">
        <v>0.8305555555555556</v>
      </c>
      <c r="C9301" t="s">
        <v>53</v>
      </c>
      <c r="D9301" t="s">
        <v>64</v>
      </c>
      <c r="E9301">
        <v>0</v>
      </c>
      <c r="F9301">
        <v>0</v>
      </c>
      <c r="G9301" t="s">
        <v>32</v>
      </c>
      <c r="H9301" t="s">
        <v>223</v>
      </c>
      <c r="I9301">
        <v>5190</v>
      </c>
      <c r="J9301" t="s">
        <v>16</v>
      </c>
      <c r="K9301" t="s">
        <v>17</v>
      </c>
      <c r="L9301">
        <v>2023</v>
      </c>
      <c r="M9301" t="s">
        <v>120</v>
      </c>
    </row>
    <row r="9302" spans="1:13" x14ac:dyDescent="0.25">
      <c r="A9302" s="1">
        <v>45144</v>
      </c>
      <c r="B9302" s="2">
        <v>0.79861111111111116</v>
      </c>
      <c r="C9302" t="s">
        <v>53</v>
      </c>
      <c r="D9302" t="s">
        <v>127</v>
      </c>
      <c r="E9302">
        <v>15</v>
      </c>
      <c r="F9302">
        <v>22</v>
      </c>
      <c r="G9302" t="s">
        <v>32</v>
      </c>
      <c r="H9302" t="s">
        <v>222</v>
      </c>
      <c r="I9302">
        <v>6141</v>
      </c>
      <c r="J9302" t="s">
        <v>16</v>
      </c>
      <c r="K9302" t="s">
        <v>17</v>
      </c>
      <c r="L9302">
        <v>2023</v>
      </c>
      <c r="M9302" t="s">
        <v>120</v>
      </c>
    </row>
    <row r="9303" spans="1:13" x14ac:dyDescent="0.25">
      <c r="A9303" s="1">
        <v>45145</v>
      </c>
      <c r="B9303" s="2">
        <v>9.583333333333334E-2</v>
      </c>
      <c r="C9303" t="s">
        <v>13</v>
      </c>
      <c r="D9303" t="s">
        <v>63</v>
      </c>
      <c r="E9303">
        <v>0</v>
      </c>
      <c r="F9303">
        <v>0</v>
      </c>
      <c r="H9303" t="s">
        <v>223</v>
      </c>
      <c r="I9303">
        <v>5426</v>
      </c>
      <c r="J9303" t="s">
        <v>16</v>
      </c>
      <c r="K9303" t="s">
        <v>17</v>
      </c>
      <c r="L9303">
        <v>2023</v>
      </c>
      <c r="M9303" t="s">
        <v>120</v>
      </c>
    </row>
    <row r="9304" spans="1:13" x14ac:dyDescent="0.25">
      <c r="A9304" s="1">
        <v>45145</v>
      </c>
      <c r="B9304" s="2">
        <v>9.583333333333334E-2</v>
      </c>
      <c r="C9304" t="s">
        <v>13</v>
      </c>
      <c r="D9304" t="s">
        <v>63</v>
      </c>
      <c r="E9304">
        <v>0</v>
      </c>
      <c r="F9304">
        <v>0</v>
      </c>
      <c r="H9304" t="s">
        <v>221</v>
      </c>
      <c r="I9304">
        <v>5426</v>
      </c>
      <c r="J9304" t="s">
        <v>16</v>
      </c>
      <c r="K9304" t="s">
        <v>17</v>
      </c>
      <c r="L9304">
        <v>2023</v>
      </c>
      <c r="M9304" t="s">
        <v>120</v>
      </c>
    </row>
    <row r="9305" spans="1:13" x14ac:dyDescent="0.25">
      <c r="A9305" s="1">
        <v>45145</v>
      </c>
      <c r="B9305" s="2">
        <v>0.36736111111111114</v>
      </c>
      <c r="C9305" t="s">
        <v>13</v>
      </c>
      <c r="D9305" t="s">
        <v>34</v>
      </c>
      <c r="E9305">
        <v>6</v>
      </c>
      <c r="F9305">
        <v>12</v>
      </c>
      <c r="G9305" t="s">
        <v>23</v>
      </c>
      <c r="H9305" t="s">
        <v>221</v>
      </c>
      <c r="I9305">
        <v>5486</v>
      </c>
      <c r="J9305" t="s">
        <v>55</v>
      </c>
      <c r="K9305" t="s">
        <v>56</v>
      </c>
      <c r="L9305">
        <v>2023</v>
      </c>
      <c r="M9305" t="s">
        <v>120</v>
      </c>
    </row>
    <row r="9306" spans="1:13" x14ac:dyDescent="0.25">
      <c r="A9306" s="1">
        <v>45145</v>
      </c>
      <c r="B9306" s="2">
        <v>0.41249999999999998</v>
      </c>
      <c r="C9306" t="s">
        <v>13</v>
      </c>
      <c r="D9306" t="s">
        <v>65</v>
      </c>
      <c r="E9306">
        <v>3</v>
      </c>
      <c r="F9306">
        <v>9</v>
      </c>
      <c r="G9306" t="s">
        <v>23</v>
      </c>
      <c r="H9306" t="s">
        <v>221</v>
      </c>
      <c r="I9306">
        <v>6111</v>
      </c>
      <c r="J9306" t="s">
        <v>16</v>
      </c>
      <c r="K9306" t="s">
        <v>17</v>
      </c>
      <c r="L9306">
        <v>2023</v>
      </c>
      <c r="M9306" t="s">
        <v>120</v>
      </c>
    </row>
    <row r="9307" spans="1:13" x14ac:dyDescent="0.25">
      <c r="A9307" s="1">
        <v>45145</v>
      </c>
      <c r="B9307" s="2">
        <v>0.41875000000000001</v>
      </c>
      <c r="C9307" t="s">
        <v>13</v>
      </c>
      <c r="D9307" t="s">
        <v>19</v>
      </c>
      <c r="E9307">
        <v>3</v>
      </c>
      <c r="F9307">
        <v>7</v>
      </c>
      <c r="G9307" t="s">
        <v>20</v>
      </c>
      <c r="H9307" t="s">
        <v>223</v>
      </c>
      <c r="I9307">
        <v>5062</v>
      </c>
      <c r="J9307" t="s">
        <v>16</v>
      </c>
      <c r="K9307" t="s">
        <v>17</v>
      </c>
      <c r="L9307">
        <v>2023</v>
      </c>
      <c r="M9307" t="s">
        <v>120</v>
      </c>
    </row>
    <row r="9308" spans="1:13" x14ac:dyDescent="0.25">
      <c r="A9308" s="1">
        <v>45145</v>
      </c>
      <c r="B9308" s="2">
        <v>0.82986111111111116</v>
      </c>
      <c r="C9308" t="s">
        <v>13</v>
      </c>
      <c r="D9308" t="s">
        <v>102</v>
      </c>
      <c r="E9308">
        <v>12</v>
      </c>
      <c r="F9308">
        <v>17</v>
      </c>
      <c r="G9308" t="s">
        <v>20</v>
      </c>
      <c r="H9308" t="s">
        <v>223</v>
      </c>
      <c r="I9308">
        <v>5111</v>
      </c>
      <c r="J9308" t="s">
        <v>16</v>
      </c>
      <c r="K9308" t="s">
        <v>17</v>
      </c>
      <c r="L9308">
        <v>2023</v>
      </c>
      <c r="M9308" t="s">
        <v>120</v>
      </c>
    </row>
    <row r="9309" spans="1:13" x14ac:dyDescent="0.25">
      <c r="A9309" s="1">
        <v>45145</v>
      </c>
      <c r="B9309" s="2">
        <v>0.83194444444444449</v>
      </c>
      <c r="C9309" t="s">
        <v>13</v>
      </c>
      <c r="D9309" t="s">
        <v>19</v>
      </c>
      <c r="E9309">
        <v>8</v>
      </c>
      <c r="F9309">
        <v>13</v>
      </c>
      <c r="G9309" t="s">
        <v>32</v>
      </c>
      <c r="H9309" t="s">
        <v>223</v>
      </c>
      <c r="I9309">
        <v>5178</v>
      </c>
      <c r="J9309" t="s">
        <v>55</v>
      </c>
      <c r="K9309" t="s">
        <v>56</v>
      </c>
      <c r="L9309">
        <v>2023</v>
      </c>
      <c r="M9309" t="s">
        <v>120</v>
      </c>
    </row>
    <row r="9310" spans="1:13" x14ac:dyDescent="0.25">
      <c r="A9310" s="1">
        <v>45145</v>
      </c>
      <c r="B9310" s="2">
        <v>0.83958333333333335</v>
      </c>
      <c r="C9310" t="s">
        <v>13</v>
      </c>
      <c r="D9310" t="s">
        <v>98</v>
      </c>
      <c r="E9310">
        <v>7</v>
      </c>
      <c r="F9310">
        <v>12</v>
      </c>
      <c r="G9310" t="s">
        <v>20</v>
      </c>
      <c r="H9310" t="s">
        <v>223</v>
      </c>
      <c r="I9310">
        <v>5111</v>
      </c>
      <c r="J9310" t="s">
        <v>16</v>
      </c>
      <c r="K9310" t="s">
        <v>17</v>
      </c>
      <c r="L9310">
        <v>2023</v>
      </c>
      <c r="M9310" t="s">
        <v>120</v>
      </c>
    </row>
    <row r="9311" spans="1:13" x14ac:dyDescent="0.25">
      <c r="A9311" s="1">
        <v>45145</v>
      </c>
      <c r="B9311" s="2">
        <v>5.347222222222222E-2</v>
      </c>
      <c r="C9311" t="s">
        <v>13</v>
      </c>
      <c r="D9311" t="s">
        <v>94</v>
      </c>
      <c r="E9311">
        <v>10</v>
      </c>
      <c r="F9311">
        <v>16</v>
      </c>
      <c r="G9311" t="s">
        <v>23</v>
      </c>
      <c r="H9311" t="s">
        <v>221</v>
      </c>
      <c r="I9311">
        <v>6086</v>
      </c>
      <c r="J9311" t="s">
        <v>91</v>
      </c>
      <c r="K9311" t="s">
        <v>92</v>
      </c>
      <c r="L9311">
        <v>2023</v>
      </c>
      <c r="M9311" t="s">
        <v>120</v>
      </c>
    </row>
    <row r="9312" spans="1:13" x14ac:dyDescent="0.25">
      <c r="A9312" s="1">
        <v>45145</v>
      </c>
      <c r="B9312" s="2">
        <v>7.8472222222222221E-2</v>
      </c>
      <c r="C9312" t="s">
        <v>13</v>
      </c>
      <c r="D9312" t="s">
        <v>63</v>
      </c>
      <c r="E9312">
        <v>0</v>
      </c>
      <c r="F9312">
        <v>0</v>
      </c>
      <c r="G9312" t="s">
        <v>23</v>
      </c>
      <c r="H9312" t="s">
        <v>221</v>
      </c>
      <c r="I9312">
        <v>6086</v>
      </c>
      <c r="J9312" t="s">
        <v>16</v>
      </c>
      <c r="K9312" t="s">
        <v>17</v>
      </c>
      <c r="L9312">
        <v>2023</v>
      </c>
      <c r="M9312" t="s">
        <v>120</v>
      </c>
    </row>
    <row r="9313" spans="1:13" x14ac:dyDescent="0.25">
      <c r="A9313" s="1">
        <v>45146</v>
      </c>
      <c r="B9313" s="2">
        <v>0.35486111111111113</v>
      </c>
      <c r="C9313" t="s">
        <v>21</v>
      </c>
      <c r="D9313" t="s">
        <v>59</v>
      </c>
      <c r="E9313">
        <v>0</v>
      </c>
      <c r="F9313">
        <v>0</v>
      </c>
      <c r="G9313" t="s">
        <v>20</v>
      </c>
      <c r="H9313" t="s">
        <v>223</v>
      </c>
      <c r="I9313">
        <v>5156</v>
      </c>
      <c r="J9313" t="s">
        <v>16</v>
      </c>
      <c r="K9313" t="s">
        <v>17</v>
      </c>
      <c r="L9313">
        <v>2023</v>
      </c>
      <c r="M9313" t="s">
        <v>120</v>
      </c>
    </row>
    <row r="9314" spans="1:13" x14ac:dyDescent="0.25">
      <c r="A9314" s="1">
        <v>45146</v>
      </c>
      <c r="B9314" s="2">
        <v>0.48958333333333331</v>
      </c>
      <c r="C9314" t="s">
        <v>21</v>
      </c>
      <c r="D9314" t="s">
        <v>54</v>
      </c>
      <c r="E9314">
        <v>4</v>
      </c>
      <c r="F9314">
        <v>9</v>
      </c>
      <c r="G9314" t="s">
        <v>23</v>
      </c>
      <c r="H9314" t="s">
        <v>221</v>
      </c>
      <c r="I9314">
        <v>5671</v>
      </c>
      <c r="J9314" t="s">
        <v>16</v>
      </c>
      <c r="K9314" t="s">
        <v>17</v>
      </c>
      <c r="L9314">
        <v>2023</v>
      </c>
      <c r="M9314" t="s">
        <v>120</v>
      </c>
    </row>
    <row r="9315" spans="1:13" x14ac:dyDescent="0.25">
      <c r="A9315" s="1">
        <v>45146</v>
      </c>
      <c r="B9315" s="2">
        <v>0.70138888888888884</v>
      </c>
      <c r="C9315" t="s">
        <v>21</v>
      </c>
      <c r="D9315" t="s">
        <v>59</v>
      </c>
      <c r="E9315">
        <v>4</v>
      </c>
      <c r="F9315">
        <v>7</v>
      </c>
      <c r="G9315" t="s">
        <v>20</v>
      </c>
      <c r="H9315" t="s">
        <v>223</v>
      </c>
      <c r="I9315">
        <v>5343</v>
      </c>
      <c r="J9315" t="s">
        <v>16</v>
      </c>
      <c r="K9315" t="s">
        <v>17</v>
      </c>
      <c r="L9315">
        <v>2023</v>
      </c>
      <c r="M9315" t="s">
        <v>120</v>
      </c>
    </row>
    <row r="9316" spans="1:13" x14ac:dyDescent="0.25">
      <c r="A9316" s="1">
        <v>45146</v>
      </c>
      <c r="B9316" s="2">
        <v>0.87083333333333335</v>
      </c>
      <c r="C9316" t="s">
        <v>21</v>
      </c>
      <c r="D9316" t="s">
        <v>31</v>
      </c>
      <c r="E9316">
        <v>4</v>
      </c>
      <c r="F9316">
        <v>9</v>
      </c>
      <c r="G9316" t="s">
        <v>20</v>
      </c>
      <c r="H9316" t="s">
        <v>223</v>
      </c>
      <c r="I9316">
        <v>5009</v>
      </c>
      <c r="J9316" t="s">
        <v>16</v>
      </c>
      <c r="K9316" t="s">
        <v>17</v>
      </c>
      <c r="L9316">
        <v>2023</v>
      </c>
      <c r="M9316" t="s">
        <v>120</v>
      </c>
    </row>
    <row r="9317" spans="1:13" x14ac:dyDescent="0.25">
      <c r="A9317" s="1">
        <v>45146</v>
      </c>
      <c r="B9317" s="2">
        <v>0.99722222222222223</v>
      </c>
      <c r="C9317" t="s">
        <v>21</v>
      </c>
      <c r="D9317" t="s">
        <v>105</v>
      </c>
      <c r="E9317">
        <v>7</v>
      </c>
      <c r="F9317">
        <v>12</v>
      </c>
      <c r="G9317" t="s">
        <v>23</v>
      </c>
      <c r="H9317" t="s">
        <v>221</v>
      </c>
      <c r="I9317">
        <v>5496</v>
      </c>
      <c r="J9317" t="s">
        <v>16</v>
      </c>
      <c r="K9317" t="s">
        <v>17</v>
      </c>
      <c r="L9317">
        <v>2023</v>
      </c>
      <c r="M9317" t="s">
        <v>120</v>
      </c>
    </row>
    <row r="9318" spans="1:13" x14ac:dyDescent="0.25">
      <c r="A9318" s="1">
        <v>45147</v>
      </c>
      <c r="B9318" s="2">
        <v>0.50277777777777777</v>
      </c>
      <c r="C9318" t="s">
        <v>25</v>
      </c>
      <c r="D9318" t="s">
        <v>69</v>
      </c>
      <c r="E9318">
        <v>0</v>
      </c>
      <c r="F9318">
        <v>0</v>
      </c>
      <c r="G9318" t="s">
        <v>20</v>
      </c>
      <c r="H9318" t="s">
        <v>223</v>
      </c>
      <c r="I9318">
        <v>5286</v>
      </c>
      <c r="J9318" t="s">
        <v>16</v>
      </c>
      <c r="K9318" t="s">
        <v>17</v>
      </c>
      <c r="L9318">
        <v>2023</v>
      </c>
      <c r="M9318" t="s">
        <v>120</v>
      </c>
    </row>
    <row r="9319" spans="1:13" x14ac:dyDescent="0.25">
      <c r="A9319" s="1">
        <v>45147</v>
      </c>
      <c r="B9319" s="2">
        <v>0.61319444444444449</v>
      </c>
      <c r="C9319" t="s">
        <v>25</v>
      </c>
      <c r="D9319" t="s">
        <v>77</v>
      </c>
      <c r="E9319">
        <v>15</v>
      </c>
      <c r="F9319">
        <v>20</v>
      </c>
      <c r="G9319" t="s">
        <v>23</v>
      </c>
      <c r="H9319" t="s">
        <v>221</v>
      </c>
      <c r="I9319">
        <v>5751</v>
      </c>
      <c r="J9319" t="s">
        <v>38</v>
      </c>
      <c r="K9319" t="s">
        <v>39</v>
      </c>
      <c r="L9319">
        <v>2023</v>
      </c>
      <c r="M9319" t="s">
        <v>120</v>
      </c>
    </row>
    <row r="9320" spans="1:13" x14ac:dyDescent="0.25">
      <c r="A9320" s="1">
        <v>45147</v>
      </c>
      <c r="B9320" s="2">
        <v>0.82638888888888884</v>
      </c>
      <c r="C9320" t="s">
        <v>25</v>
      </c>
      <c r="D9320" t="s">
        <v>71</v>
      </c>
      <c r="E9320">
        <v>6</v>
      </c>
      <c r="F9320">
        <v>11</v>
      </c>
      <c r="G9320" t="s">
        <v>20</v>
      </c>
      <c r="H9320" t="s">
        <v>223</v>
      </c>
      <c r="I9320">
        <v>5298</v>
      </c>
      <c r="J9320" t="s">
        <v>16</v>
      </c>
      <c r="K9320" t="s">
        <v>17</v>
      </c>
      <c r="L9320">
        <v>2023</v>
      </c>
      <c r="M9320" t="s">
        <v>120</v>
      </c>
    </row>
    <row r="9321" spans="1:13" x14ac:dyDescent="0.25">
      <c r="A9321" s="1">
        <v>45148</v>
      </c>
      <c r="B9321" s="2">
        <v>0.30486111111111114</v>
      </c>
      <c r="C9321" t="s">
        <v>33</v>
      </c>
      <c r="D9321" t="s">
        <v>24</v>
      </c>
      <c r="E9321">
        <v>0</v>
      </c>
      <c r="F9321">
        <v>0</v>
      </c>
      <c r="G9321" t="s">
        <v>32</v>
      </c>
      <c r="H9321" t="s">
        <v>223</v>
      </c>
      <c r="I9321">
        <v>5363</v>
      </c>
      <c r="J9321" t="s">
        <v>55</v>
      </c>
      <c r="K9321" t="s">
        <v>56</v>
      </c>
      <c r="L9321">
        <v>2023</v>
      </c>
      <c r="M9321" t="s">
        <v>120</v>
      </c>
    </row>
    <row r="9322" spans="1:13" x14ac:dyDescent="0.25">
      <c r="A9322" s="1">
        <v>45148</v>
      </c>
      <c r="B9322" s="2">
        <v>0.82013888888888886</v>
      </c>
      <c r="C9322" t="s">
        <v>33</v>
      </c>
      <c r="D9322" t="s">
        <v>64</v>
      </c>
      <c r="E9322">
        <v>0</v>
      </c>
      <c r="F9322">
        <v>0</v>
      </c>
      <c r="G9322" t="s">
        <v>32</v>
      </c>
      <c r="H9322" t="s">
        <v>223</v>
      </c>
      <c r="I9322">
        <v>5304</v>
      </c>
      <c r="J9322" t="s">
        <v>16</v>
      </c>
      <c r="K9322" t="s">
        <v>17</v>
      </c>
      <c r="L9322">
        <v>2023</v>
      </c>
      <c r="M9322" t="s">
        <v>120</v>
      </c>
    </row>
    <row r="9323" spans="1:13" x14ac:dyDescent="0.25">
      <c r="A9323" s="1">
        <v>45148</v>
      </c>
      <c r="B9323" s="2">
        <v>0.87777777777777777</v>
      </c>
      <c r="C9323" t="s">
        <v>33</v>
      </c>
      <c r="D9323" t="s">
        <v>82</v>
      </c>
      <c r="E9323">
        <v>4</v>
      </c>
      <c r="F9323">
        <v>9</v>
      </c>
      <c r="G9323" t="s">
        <v>32</v>
      </c>
      <c r="H9323" t="s">
        <v>223</v>
      </c>
      <c r="I9323">
        <v>5223</v>
      </c>
      <c r="J9323" t="s">
        <v>16</v>
      </c>
      <c r="K9323" t="s">
        <v>17</v>
      </c>
      <c r="L9323">
        <v>2023</v>
      </c>
      <c r="M9323" t="s">
        <v>120</v>
      </c>
    </row>
    <row r="9324" spans="1:13" x14ac:dyDescent="0.25">
      <c r="A9324" s="1">
        <v>45148</v>
      </c>
      <c r="B9324" s="2">
        <v>0.92361111111111116</v>
      </c>
      <c r="C9324" t="s">
        <v>33</v>
      </c>
      <c r="D9324" t="s">
        <v>49</v>
      </c>
      <c r="E9324">
        <v>6</v>
      </c>
      <c r="F9324">
        <v>11</v>
      </c>
      <c r="G9324" t="s">
        <v>15</v>
      </c>
      <c r="H9324" t="s">
        <v>221</v>
      </c>
      <c r="I9324">
        <v>5901</v>
      </c>
      <c r="J9324" t="s">
        <v>16</v>
      </c>
      <c r="K9324" t="s">
        <v>17</v>
      </c>
      <c r="L9324">
        <v>2023</v>
      </c>
      <c r="M9324" t="s">
        <v>120</v>
      </c>
    </row>
    <row r="9325" spans="1:13" x14ac:dyDescent="0.25">
      <c r="A9325" s="1">
        <v>45149</v>
      </c>
      <c r="B9325" s="2">
        <v>0.38472222222222224</v>
      </c>
      <c r="C9325" t="s">
        <v>40</v>
      </c>
      <c r="D9325" t="s">
        <v>65</v>
      </c>
      <c r="E9325">
        <v>3</v>
      </c>
      <c r="F9325">
        <v>6</v>
      </c>
      <c r="G9325" t="s">
        <v>23</v>
      </c>
      <c r="H9325" t="s">
        <v>221</v>
      </c>
      <c r="I9325">
        <v>5691</v>
      </c>
      <c r="J9325" t="s">
        <v>16</v>
      </c>
      <c r="K9325" t="s">
        <v>17</v>
      </c>
      <c r="L9325">
        <v>2023</v>
      </c>
      <c r="M9325" t="s">
        <v>120</v>
      </c>
    </row>
    <row r="9326" spans="1:13" x14ac:dyDescent="0.25">
      <c r="A9326" s="1">
        <v>45149</v>
      </c>
      <c r="B9326" s="2">
        <v>0.64027777777777772</v>
      </c>
      <c r="C9326" t="s">
        <v>40</v>
      </c>
      <c r="D9326" t="s">
        <v>79</v>
      </c>
      <c r="E9326">
        <v>7</v>
      </c>
      <c r="F9326">
        <v>12</v>
      </c>
      <c r="G9326" t="s">
        <v>23</v>
      </c>
      <c r="H9326" t="s">
        <v>221</v>
      </c>
      <c r="I9326">
        <v>6081</v>
      </c>
      <c r="J9326" t="s">
        <v>16</v>
      </c>
      <c r="K9326" t="s">
        <v>17</v>
      </c>
      <c r="L9326">
        <v>2023</v>
      </c>
      <c r="M9326" t="s">
        <v>120</v>
      </c>
    </row>
    <row r="9327" spans="1:13" x14ac:dyDescent="0.25">
      <c r="A9327" s="1">
        <v>45149</v>
      </c>
      <c r="B9327" s="2">
        <v>0.64027777777777772</v>
      </c>
      <c r="C9327" t="s">
        <v>40</v>
      </c>
      <c r="D9327" t="s">
        <v>59</v>
      </c>
      <c r="E9327">
        <v>28</v>
      </c>
      <c r="F9327">
        <v>31</v>
      </c>
      <c r="G9327" t="s">
        <v>32</v>
      </c>
      <c r="H9327" t="s">
        <v>223</v>
      </c>
      <c r="I9327">
        <v>5083</v>
      </c>
      <c r="J9327" t="s">
        <v>91</v>
      </c>
      <c r="K9327" t="s">
        <v>92</v>
      </c>
      <c r="L9327">
        <v>2023</v>
      </c>
      <c r="M9327" t="s">
        <v>120</v>
      </c>
    </row>
    <row r="9328" spans="1:13" x14ac:dyDescent="0.25">
      <c r="A9328" s="1">
        <v>45149</v>
      </c>
      <c r="B9328" s="2">
        <v>0.95</v>
      </c>
      <c r="C9328" t="s">
        <v>40</v>
      </c>
      <c r="D9328" t="s">
        <v>37</v>
      </c>
      <c r="E9328">
        <v>15</v>
      </c>
      <c r="F9328">
        <v>20</v>
      </c>
      <c r="G9328" t="s">
        <v>32</v>
      </c>
      <c r="H9328" t="s">
        <v>223</v>
      </c>
      <c r="I9328">
        <v>5048</v>
      </c>
      <c r="J9328" t="s">
        <v>16</v>
      </c>
      <c r="K9328" t="s">
        <v>17</v>
      </c>
      <c r="L9328">
        <v>2023</v>
      </c>
      <c r="M9328" t="s">
        <v>120</v>
      </c>
    </row>
    <row r="9329" spans="1:13" x14ac:dyDescent="0.25">
      <c r="A9329" s="1">
        <v>45149</v>
      </c>
      <c r="B9329" s="2">
        <v>0.98958333333333337</v>
      </c>
      <c r="C9329" t="s">
        <v>40</v>
      </c>
      <c r="D9329" t="s">
        <v>76</v>
      </c>
      <c r="E9329">
        <v>14</v>
      </c>
      <c r="F9329">
        <v>19</v>
      </c>
      <c r="G9329" t="s">
        <v>32</v>
      </c>
      <c r="H9329" t="s">
        <v>223</v>
      </c>
      <c r="I9329">
        <v>5268</v>
      </c>
      <c r="J9329" t="s">
        <v>55</v>
      </c>
      <c r="K9329" t="s">
        <v>56</v>
      </c>
      <c r="L9329">
        <v>2023</v>
      </c>
      <c r="M9329" t="s">
        <v>120</v>
      </c>
    </row>
    <row r="9330" spans="1:13" x14ac:dyDescent="0.25">
      <c r="A9330" s="1">
        <v>45150</v>
      </c>
      <c r="B9330" s="2">
        <v>0.34513888888888888</v>
      </c>
      <c r="C9330" t="s">
        <v>50</v>
      </c>
      <c r="D9330" t="s">
        <v>65</v>
      </c>
      <c r="E9330">
        <v>3</v>
      </c>
      <c r="F9330">
        <v>9</v>
      </c>
      <c r="G9330" t="s">
        <v>15</v>
      </c>
      <c r="H9330" t="s">
        <v>221</v>
      </c>
      <c r="I9330">
        <v>6096</v>
      </c>
      <c r="J9330" t="s">
        <v>16</v>
      </c>
      <c r="K9330" t="s">
        <v>17</v>
      </c>
      <c r="L9330">
        <v>2023</v>
      </c>
      <c r="M9330" t="s">
        <v>120</v>
      </c>
    </row>
    <row r="9331" spans="1:13" x14ac:dyDescent="0.25">
      <c r="A9331" s="1">
        <v>45150</v>
      </c>
      <c r="B9331" s="2">
        <v>0.44305555555555554</v>
      </c>
      <c r="C9331" t="s">
        <v>50</v>
      </c>
      <c r="D9331" t="s">
        <v>94</v>
      </c>
      <c r="E9331">
        <v>0</v>
      </c>
      <c r="F9331">
        <v>0</v>
      </c>
      <c r="G9331" t="s">
        <v>23</v>
      </c>
      <c r="H9331" t="s">
        <v>221</v>
      </c>
      <c r="I9331">
        <v>5546</v>
      </c>
      <c r="J9331" t="s">
        <v>16</v>
      </c>
      <c r="K9331" t="s">
        <v>17</v>
      </c>
      <c r="L9331">
        <v>2023</v>
      </c>
      <c r="M9331" t="s">
        <v>120</v>
      </c>
    </row>
    <row r="9332" spans="1:13" x14ac:dyDescent="0.25">
      <c r="A9332" s="1">
        <v>45150</v>
      </c>
      <c r="B9332" s="2">
        <v>0.52152777777777781</v>
      </c>
      <c r="C9332" t="s">
        <v>50</v>
      </c>
      <c r="D9332" t="s">
        <v>98</v>
      </c>
      <c r="E9332">
        <v>0</v>
      </c>
      <c r="F9332">
        <v>0</v>
      </c>
      <c r="G9332" t="s">
        <v>20</v>
      </c>
      <c r="H9332" t="s">
        <v>223</v>
      </c>
      <c r="I9332">
        <v>5052</v>
      </c>
      <c r="J9332" t="s">
        <v>55</v>
      </c>
      <c r="K9332" t="s">
        <v>56</v>
      </c>
      <c r="L9332">
        <v>2023</v>
      </c>
      <c r="M9332" t="s">
        <v>120</v>
      </c>
    </row>
    <row r="9333" spans="1:13" x14ac:dyDescent="0.25">
      <c r="A9333" s="1">
        <v>45150</v>
      </c>
      <c r="B9333" s="2">
        <v>0.74583333333333335</v>
      </c>
      <c r="C9333" t="s">
        <v>50</v>
      </c>
      <c r="D9333" t="s">
        <v>37</v>
      </c>
      <c r="E9333">
        <v>0</v>
      </c>
      <c r="F9333">
        <v>0</v>
      </c>
      <c r="G9333" t="s">
        <v>32</v>
      </c>
      <c r="H9333" t="s">
        <v>223</v>
      </c>
      <c r="I9333">
        <v>5103</v>
      </c>
      <c r="J9333" t="s">
        <v>38</v>
      </c>
      <c r="K9333" t="s">
        <v>39</v>
      </c>
      <c r="L9333">
        <v>2023</v>
      </c>
      <c r="M9333" t="s">
        <v>120</v>
      </c>
    </row>
    <row r="9334" spans="1:13" x14ac:dyDescent="0.25">
      <c r="A9334" s="1">
        <v>45150</v>
      </c>
      <c r="B9334" s="2">
        <v>0.78125</v>
      </c>
      <c r="C9334" t="s">
        <v>50</v>
      </c>
      <c r="D9334" t="s">
        <v>78</v>
      </c>
      <c r="E9334">
        <v>0</v>
      </c>
      <c r="F9334">
        <v>0</v>
      </c>
      <c r="G9334" t="s">
        <v>32</v>
      </c>
      <c r="H9334" t="s">
        <v>223</v>
      </c>
      <c r="I9334">
        <v>5348</v>
      </c>
      <c r="J9334" t="s">
        <v>16</v>
      </c>
      <c r="K9334" t="s">
        <v>17</v>
      </c>
      <c r="L9334">
        <v>2023</v>
      </c>
      <c r="M9334" t="s">
        <v>120</v>
      </c>
    </row>
    <row r="9335" spans="1:13" x14ac:dyDescent="0.25">
      <c r="A9335" s="1">
        <v>45150</v>
      </c>
      <c r="B9335" s="2">
        <v>0.88888888888888884</v>
      </c>
      <c r="C9335" t="s">
        <v>50</v>
      </c>
      <c r="D9335" t="s">
        <v>99</v>
      </c>
      <c r="E9335">
        <v>5</v>
      </c>
      <c r="F9335">
        <v>10</v>
      </c>
      <c r="G9335" t="s">
        <v>15</v>
      </c>
      <c r="H9335" t="s">
        <v>221</v>
      </c>
      <c r="I9335">
        <v>5436</v>
      </c>
      <c r="J9335" t="s">
        <v>16</v>
      </c>
      <c r="K9335" t="s">
        <v>17</v>
      </c>
      <c r="L9335">
        <v>2023</v>
      </c>
      <c r="M9335" t="s">
        <v>120</v>
      </c>
    </row>
    <row r="9336" spans="1:13" x14ac:dyDescent="0.25">
      <c r="A9336" s="1">
        <v>45151</v>
      </c>
      <c r="B9336" s="2">
        <v>0.49652777777777779</v>
      </c>
      <c r="C9336" t="s">
        <v>53</v>
      </c>
      <c r="D9336" t="s">
        <v>14</v>
      </c>
      <c r="E9336">
        <v>0</v>
      </c>
      <c r="F9336">
        <v>0</v>
      </c>
      <c r="G9336" t="s">
        <v>15</v>
      </c>
      <c r="H9336" t="s">
        <v>221</v>
      </c>
      <c r="I9336">
        <v>5566</v>
      </c>
      <c r="J9336" t="s">
        <v>38</v>
      </c>
      <c r="K9336" t="s">
        <v>39</v>
      </c>
      <c r="L9336">
        <v>2023</v>
      </c>
      <c r="M9336" t="s">
        <v>120</v>
      </c>
    </row>
    <row r="9337" spans="1:13" x14ac:dyDescent="0.25">
      <c r="A9337" s="1">
        <v>45151</v>
      </c>
      <c r="B9337" s="2">
        <v>0.79791666666666672</v>
      </c>
      <c r="C9337" t="s">
        <v>53</v>
      </c>
      <c r="D9337" t="s">
        <v>114</v>
      </c>
      <c r="E9337">
        <v>9</v>
      </c>
      <c r="F9337">
        <v>13</v>
      </c>
      <c r="G9337" t="s">
        <v>15</v>
      </c>
      <c r="H9337" t="s">
        <v>221</v>
      </c>
      <c r="I9337">
        <v>6136</v>
      </c>
      <c r="J9337" t="s">
        <v>16</v>
      </c>
      <c r="K9337" t="s">
        <v>17</v>
      </c>
      <c r="L9337">
        <v>2023</v>
      </c>
      <c r="M9337" t="s">
        <v>120</v>
      </c>
    </row>
    <row r="9338" spans="1:13" x14ac:dyDescent="0.25">
      <c r="A9338" s="1">
        <v>45151</v>
      </c>
      <c r="B9338" s="2">
        <v>0.8930555555555556</v>
      </c>
      <c r="C9338" t="s">
        <v>53</v>
      </c>
      <c r="D9338" t="s">
        <v>19</v>
      </c>
      <c r="E9338">
        <v>27</v>
      </c>
      <c r="F9338">
        <v>32</v>
      </c>
      <c r="G9338" t="s">
        <v>32</v>
      </c>
      <c r="H9338" t="s">
        <v>223</v>
      </c>
      <c r="I9338">
        <v>5116</v>
      </c>
      <c r="J9338" t="s">
        <v>16</v>
      </c>
      <c r="K9338" t="s">
        <v>17</v>
      </c>
      <c r="L9338">
        <v>2023</v>
      </c>
      <c r="M9338" t="s">
        <v>120</v>
      </c>
    </row>
    <row r="9339" spans="1:13" x14ac:dyDescent="0.25">
      <c r="A9339" s="1">
        <v>45151</v>
      </c>
      <c r="B9339" s="2">
        <v>6.9444444444444447E-4</v>
      </c>
      <c r="C9339" t="s">
        <v>53</v>
      </c>
      <c r="D9339" t="s">
        <v>75</v>
      </c>
      <c r="E9339">
        <v>6</v>
      </c>
      <c r="F9339">
        <v>12</v>
      </c>
      <c r="G9339" t="s">
        <v>15</v>
      </c>
      <c r="H9339" t="s">
        <v>221</v>
      </c>
      <c r="I9339">
        <v>5846</v>
      </c>
      <c r="J9339" t="s">
        <v>16</v>
      </c>
      <c r="K9339" t="s">
        <v>17</v>
      </c>
      <c r="L9339">
        <v>2023</v>
      </c>
      <c r="M9339" t="s">
        <v>120</v>
      </c>
    </row>
    <row r="9340" spans="1:13" x14ac:dyDescent="0.25">
      <c r="A9340" s="1">
        <v>45152</v>
      </c>
      <c r="B9340" s="2">
        <v>0.56597222222222221</v>
      </c>
      <c r="C9340" t="s">
        <v>13</v>
      </c>
      <c r="D9340" t="s">
        <v>70</v>
      </c>
      <c r="E9340">
        <v>7</v>
      </c>
      <c r="F9340">
        <v>12</v>
      </c>
      <c r="G9340" t="s">
        <v>20</v>
      </c>
      <c r="H9340" t="s">
        <v>223</v>
      </c>
      <c r="I9340">
        <v>5163</v>
      </c>
      <c r="J9340" t="s">
        <v>16</v>
      </c>
      <c r="K9340" t="s">
        <v>17</v>
      </c>
      <c r="L9340">
        <v>2023</v>
      </c>
      <c r="M9340" t="s">
        <v>120</v>
      </c>
    </row>
    <row r="9341" spans="1:13" x14ac:dyDescent="0.25">
      <c r="A9341" s="1">
        <v>45152</v>
      </c>
      <c r="B9341" s="2">
        <v>0.65277777777777779</v>
      </c>
      <c r="C9341" t="s">
        <v>13</v>
      </c>
      <c r="D9341" t="s">
        <v>96</v>
      </c>
      <c r="E9341">
        <v>0</v>
      </c>
      <c r="F9341">
        <v>0</v>
      </c>
      <c r="G9341" t="s">
        <v>20</v>
      </c>
      <c r="H9341" t="s">
        <v>223</v>
      </c>
      <c r="I9341">
        <v>5329</v>
      </c>
      <c r="J9341" t="s">
        <v>55</v>
      </c>
      <c r="K9341" t="s">
        <v>56</v>
      </c>
      <c r="L9341">
        <v>2023</v>
      </c>
      <c r="M9341" t="s">
        <v>120</v>
      </c>
    </row>
    <row r="9342" spans="1:13" x14ac:dyDescent="0.25">
      <c r="A9342" s="1">
        <v>45152</v>
      </c>
      <c r="B9342" s="2">
        <v>0.74444444444444446</v>
      </c>
      <c r="C9342" t="s">
        <v>13</v>
      </c>
      <c r="D9342" t="s">
        <v>52</v>
      </c>
      <c r="E9342">
        <v>6</v>
      </c>
      <c r="F9342">
        <v>9</v>
      </c>
      <c r="G9342" t="s">
        <v>15</v>
      </c>
      <c r="H9342" t="s">
        <v>221</v>
      </c>
      <c r="I9342">
        <v>5631</v>
      </c>
      <c r="J9342" t="s">
        <v>16</v>
      </c>
      <c r="K9342" t="s">
        <v>17</v>
      </c>
      <c r="L9342">
        <v>2023</v>
      </c>
      <c r="M9342" t="s">
        <v>120</v>
      </c>
    </row>
    <row r="9343" spans="1:13" x14ac:dyDescent="0.25">
      <c r="A9343" s="1">
        <v>45152</v>
      </c>
      <c r="B9343" s="2">
        <v>0.81944444444444442</v>
      </c>
      <c r="C9343" t="s">
        <v>13</v>
      </c>
      <c r="D9343" t="s">
        <v>14</v>
      </c>
      <c r="E9343">
        <v>0</v>
      </c>
      <c r="F9343">
        <v>0</v>
      </c>
      <c r="G9343" t="s">
        <v>15</v>
      </c>
      <c r="H9343" t="s">
        <v>221</v>
      </c>
      <c r="I9343">
        <v>5901</v>
      </c>
      <c r="J9343" t="s">
        <v>16</v>
      </c>
      <c r="K9343" t="s">
        <v>17</v>
      </c>
      <c r="L9343">
        <v>2023</v>
      </c>
      <c r="M9343" t="s">
        <v>120</v>
      </c>
    </row>
    <row r="9344" spans="1:13" x14ac:dyDescent="0.25">
      <c r="A9344" s="1">
        <v>45152</v>
      </c>
      <c r="B9344" s="2">
        <v>0.92222222222222228</v>
      </c>
      <c r="C9344" t="s">
        <v>13</v>
      </c>
      <c r="D9344" t="s">
        <v>42</v>
      </c>
      <c r="E9344">
        <v>0</v>
      </c>
      <c r="F9344">
        <v>0</v>
      </c>
      <c r="G9344" t="s">
        <v>32</v>
      </c>
      <c r="H9344" t="s">
        <v>223</v>
      </c>
      <c r="I9344">
        <v>5192</v>
      </c>
      <c r="J9344" t="s">
        <v>38</v>
      </c>
      <c r="K9344" t="s">
        <v>39</v>
      </c>
      <c r="L9344">
        <v>2023</v>
      </c>
      <c r="M9344" t="s">
        <v>120</v>
      </c>
    </row>
    <row r="9345" spans="1:13" x14ac:dyDescent="0.25">
      <c r="A9345" s="1">
        <v>45152</v>
      </c>
      <c r="B9345" s="2">
        <v>0.98472222222222228</v>
      </c>
      <c r="C9345" t="s">
        <v>13</v>
      </c>
      <c r="D9345" t="s">
        <v>44</v>
      </c>
      <c r="E9345">
        <v>0</v>
      </c>
      <c r="F9345">
        <v>0</v>
      </c>
      <c r="G9345" t="s">
        <v>23</v>
      </c>
      <c r="H9345" t="s">
        <v>221</v>
      </c>
      <c r="I9345">
        <v>5756</v>
      </c>
      <c r="J9345" t="s">
        <v>16</v>
      </c>
      <c r="K9345" t="s">
        <v>17</v>
      </c>
      <c r="L9345">
        <v>2023</v>
      </c>
      <c r="M9345" t="s">
        <v>120</v>
      </c>
    </row>
    <row r="9346" spans="1:13" x14ac:dyDescent="0.25">
      <c r="A9346" s="1">
        <v>45152</v>
      </c>
      <c r="B9346" s="2">
        <v>6.7361111111111108E-2</v>
      </c>
      <c r="C9346" t="s">
        <v>13</v>
      </c>
      <c r="D9346" t="s">
        <v>99</v>
      </c>
      <c r="E9346">
        <v>10</v>
      </c>
      <c r="F9346">
        <v>16</v>
      </c>
      <c r="G9346" t="s">
        <v>15</v>
      </c>
      <c r="H9346" t="s">
        <v>221</v>
      </c>
      <c r="I9346">
        <v>5431</v>
      </c>
      <c r="J9346" t="s">
        <v>55</v>
      </c>
      <c r="K9346" t="s">
        <v>56</v>
      </c>
      <c r="L9346">
        <v>2023</v>
      </c>
      <c r="M9346" t="s">
        <v>120</v>
      </c>
    </row>
    <row r="9347" spans="1:13" x14ac:dyDescent="0.25">
      <c r="A9347" s="1">
        <v>45153</v>
      </c>
      <c r="B9347" s="2">
        <v>0.31180555555555556</v>
      </c>
      <c r="C9347" t="s">
        <v>21</v>
      </c>
      <c r="D9347" t="s">
        <v>84</v>
      </c>
      <c r="E9347">
        <v>6</v>
      </c>
      <c r="F9347">
        <v>9</v>
      </c>
      <c r="G9347" t="s">
        <v>23</v>
      </c>
      <c r="H9347" t="s">
        <v>221</v>
      </c>
      <c r="I9347">
        <v>5441</v>
      </c>
      <c r="J9347" t="s">
        <v>55</v>
      </c>
      <c r="K9347" t="s">
        <v>56</v>
      </c>
      <c r="L9347">
        <v>2023</v>
      </c>
      <c r="M9347" t="s">
        <v>120</v>
      </c>
    </row>
    <row r="9348" spans="1:13" x14ac:dyDescent="0.25">
      <c r="A9348" s="1">
        <v>45153</v>
      </c>
      <c r="B9348" s="2">
        <v>0.58194444444444449</v>
      </c>
      <c r="C9348" t="s">
        <v>21</v>
      </c>
      <c r="D9348" t="s">
        <v>116</v>
      </c>
      <c r="E9348">
        <v>10</v>
      </c>
      <c r="F9348">
        <v>14</v>
      </c>
      <c r="G9348" t="s">
        <v>32</v>
      </c>
      <c r="H9348" t="s">
        <v>223</v>
      </c>
      <c r="I9348">
        <v>5341</v>
      </c>
      <c r="J9348" t="s">
        <v>38</v>
      </c>
      <c r="K9348" t="s">
        <v>39</v>
      </c>
      <c r="L9348">
        <v>2023</v>
      </c>
      <c r="M9348" t="s">
        <v>120</v>
      </c>
    </row>
    <row r="9349" spans="1:13" x14ac:dyDescent="0.25">
      <c r="A9349" s="1">
        <v>45153</v>
      </c>
      <c r="B9349" s="2">
        <v>0.58333333333333337</v>
      </c>
      <c r="C9349" t="s">
        <v>21</v>
      </c>
      <c r="D9349" t="s">
        <v>58</v>
      </c>
      <c r="E9349">
        <v>4</v>
      </c>
      <c r="F9349">
        <v>9</v>
      </c>
      <c r="G9349" t="s">
        <v>15</v>
      </c>
      <c r="H9349" t="s">
        <v>221</v>
      </c>
      <c r="I9349">
        <v>5531</v>
      </c>
      <c r="J9349" t="s">
        <v>16</v>
      </c>
      <c r="K9349" t="s">
        <v>17</v>
      </c>
      <c r="L9349">
        <v>2023</v>
      </c>
      <c r="M9349" t="s">
        <v>120</v>
      </c>
    </row>
    <row r="9350" spans="1:13" x14ac:dyDescent="0.25">
      <c r="A9350" s="1">
        <v>45153</v>
      </c>
      <c r="B9350" s="2">
        <v>0.7895833333333333</v>
      </c>
      <c r="C9350" t="s">
        <v>21</v>
      </c>
      <c r="D9350" t="s">
        <v>71</v>
      </c>
      <c r="E9350">
        <v>0</v>
      </c>
      <c r="F9350">
        <v>0</v>
      </c>
      <c r="G9350" t="s">
        <v>32</v>
      </c>
      <c r="H9350" t="s">
        <v>223</v>
      </c>
      <c r="I9350">
        <v>5367</v>
      </c>
      <c r="J9350" t="s">
        <v>55</v>
      </c>
      <c r="K9350" t="s">
        <v>56</v>
      </c>
      <c r="L9350">
        <v>2023</v>
      </c>
      <c r="M9350" t="s">
        <v>120</v>
      </c>
    </row>
    <row r="9351" spans="1:13" x14ac:dyDescent="0.25">
      <c r="A9351" s="1">
        <v>45153</v>
      </c>
      <c r="B9351" s="2">
        <v>0.88263888888888886</v>
      </c>
      <c r="C9351" t="s">
        <v>21</v>
      </c>
      <c r="D9351" t="s">
        <v>28</v>
      </c>
      <c r="E9351">
        <v>18</v>
      </c>
      <c r="F9351">
        <v>23</v>
      </c>
      <c r="G9351" t="s">
        <v>20</v>
      </c>
      <c r="H9351" t="s">
        <v>223</v>
      </c>
      <c r="I9351">
        <v>5364</v>
      </c>
      <c r="J9351" t="s">
        <v>16</v>
      </c>
      <c r="K9351" t="s">
        <v>17</v>
      </c>
      <c r="L9351">
        <v>2023</v>
      </c>
      <c r="M9351" t="s">
        <v>120</v>
      </c>
    </row>
    <row r="9352" spans="1:13" x14ac:dyDescent="0.25">
      <c r="A9352" s="1">
        <v>45154</v>
      </c>
      <c r="B9352" s="2">
        <v>0.24722222222222223</v>
      </c>
      <c r="C9352" t="s">
        <v>25</v>
      </c>
      <c r="D9352" t="s">
        <v>34</v>
      </c>
      <c r="E9352">
        <v>7</v>
      </c>
      <c r="F9352">
        <v>0</v>
      </c>
      <c r="G9352" t="s">
        <v>23</v>
      </c>
      <c r="H9352" t="s">
        <v>221</v>
      </c>
      <c r="I9352">
        <v>5466</v>
      </c>
      <c r="J9352" t="s">
        <v>16</v>
      </c>
      <c r="K9352" t="s">
        <v>17</v>
      </c>
      <c r="L9352">
        <v>2023</v>
      </c>
      <c r="M9352" t="s">
        <v>120</v>
      </c>
    </row>
    <row r="9353" spans="1:13" x14ac:dyDescent="0.25">
      <c r="A9353" s="1">
        <v>45154</v>
      </c>
      <c r="B9353" s="2">
        <v>0.25138888888888888</v>
      </c>
      <c r="C9353" t="s">
        <v>25</v>
      </c>
      <c r="D9353" t="s">
        <v>54</v>
      </c>
      <c r="E9353">
        <v>3</v>
      </c>
      <c r="F9353">
        <v>0</v>
      </c>
      <c r="G9353" t="s">
        <v>15</v>
      </c>
      <c r="H9353" t="s">
        <v>221</v>
      </c>
      <c r="I9353">
        <v>5966</v>
      </c>
      <c r="J9353" t="s">
        <v>16</v>
      </c>
      <c r="K9353" t="s">
        <v>17</v>
      </c>
      <c r="L9353">
        <v>2023</v>
      </c>
      <c r="M9353" t="s">
        <v>120</v>
      </c>
    </row>
    <row r="9354" spans="1:13" x14ac:dyDescent="0.25">
      <c r="A9354" s="1">
        <v>45154</v>
      </c>
      <c r="B9354" s="2">
        <v>0.60763888888888884</v>
      </c>
      <c r="C9354" t="s">
        <v>25</v>
      </c>
      <c r="D9354" t="s">
        <v>49</v>
      </c>
      <c r="E9354">
        <v>0</v>
      </c>
      <c r="F9354">
        <v>0</v>
      </c>
      <c r="G9354" t="s">
        <v>23</v>
      </c>
      <c r="H9354" t="s">
        <v>221</v>
      </c>
      <c r="I9354">
        <v>5776</v>
      </c>
      <c r="J9354" t="s">
        <v>16</v>
      </c>
      <c r="K9354" t="s">
        <v>17</v>
      </c>
      <c r="L9354">
        <v>2023</v>
      </c>
      <c r="M9354" t="s">
        <v>120</v>
      </c>
    </row>
    <row r="9355" spans="1:13" x14ac:dyDescent="0.25">
      <c r="A9355" s="1">
        <v>45154</v>
      </c>
      <c r="B9355" s="2">
        <v>0.68472222222222223</v>
      </c>
      <c r="C9355" t="s">
        <v>25</v>
      </c>
      <c r="D9355" t="s">
        <v>104</v>
      </c>
      <c r="E9355">
        <v>11</v>
      </c>
      <c r="F9355">
        <v>17</v>
      </c>
      <c r="G9355" t="s">
        <v>15</v>
      </c>
      <c r="H9355" t="s">
        <v>221</v>
      </c>
      <c r="I9355">
        <v>5431</v>
      </c>
      <c r="J9355" t="s">
        <v>16</v>
      </c>
      <c r="K9355" t="s">
        <v>17</v>
      </c>
      <c r="L9355">
        <v>2023</v>
      </c>
      <c r="M9355" t="s">
        <v>120</v>
      </c>
    </row>
    <row r="9356" spans="1:13" x14ac:dyDescent="0.25">
      <c r="A9356" s="1">
        <v>45154</v>
      </c>
      <c r="B9356" s="2">
        <v>0.98263888888888884</v>
      </c>
      <c r="C9356" t="s">
        <v>25</v>
      </c>
      <c r="D9356" t="s">
        <v>47</v>
      </c>
      <c r="E9356">
        <v>0</v>
      </c>
      <c r="F9356">
        <v>0</v>
      </c>
      <c r="G9356" t="s">
        <v>15</v>
      </c>
      <c r="H9356" t="s">
        <v>221</v>
      </c>
      <c r="I9356">
        <v>5726</v>
      </c>
      <c r="J9356" t="s">
        <v>55</v>
      </c>
      <c r="K9356" t="s">
        <v>56</v>
      </c>
      <c r="L9356">
        <v>2023</v>
      </c>
      <c r="M9356" t="s">
        <v>120</v>
      </c>
    </row>
    <row r="9357" spans="1:13" x14ac:dyDescent="0.25">
      <c r="A9357" s="1">
        <v>45154</v>
      </c>
      <c r="B9357" s="2">
        <v>2.9166666666666667E-2</v>
      </c>
      <c r="C9357" t="s">
        <v>25</v>
      </c>
      <c r="D9357" t="s">
        <v>102</v>
      </c>
      <c r="E9357">
        <v>18</v>
      </c>
      <c r="F9357">
        <v>23</v>
      </c>
      <c r="G9357" t="s">
        <v>32</v>
      </c>
      <c r="H9357" t="s">
        <v>223</v>
      </c>
      <c r="I9357">
        <v>5293</v>
      </c>
      <c r="J9357" t="s">
        <v>100</v>
      </c>
      <c r="K9357" t="s">
        <v>101</v>
      </c>
      <c r="L9357">
        <v>2023</v>
      </c>
      <c r="M9357" t="s">
        <v>120</v>
      </c>
    </row>
    <row r="9358" spans="1:13" x14ac:dyDescent="0.25">
      <c r="A9358" s="1">
        <v>45155</v>
      </c>
      <c r="B9358" s="2">
        <v>0.27638888888888891</v>
      </c>
      <c r="C9358" t="s">
        <v>33</v>
      </c>
      <c r="D9358" t="s">
        <v>59</v>
      </c>
      <c r="E9358">
        <v>11</v>
      </c>
      <c r="F9358">
        <v>16</v>
      </c>
      <c r="G9358" t="s">
        <v>32</v>
      </c>
      <c r="H9358" t="s">
        <v>223</v>
      </c>
      <c r="I9358">
        <v>5344</v>
      </c>
      <c r="J9358" t="s">
        <v>55</v>
      </c>
      <c r="K9358" t="s">
        <v>56</v>
      </c>
      <c r="L9358">
        <v>2023</v>
      </c>
      <c r="M9358" t="s">
        <v>120</v>
      </c>
    </row>
    <row r="9359" spans="1:13" x14ac:dyDescent="0.25">
      <c r="A9359" s="1">
        <v>45155</v>
      </c>
      <c r="B9359" s="2">
        <v>0.55694444444444446</v>
      </c>
      <c r="C9359" t="s">
        <v>33</v>
      </c>
      <c r="D9359" t="s">
        <v>112</v>
      </c>
      <c r="E9359">
        <v>25</v>
      </c>
      <c r="F9359">
        <v>30</v>
      </c>
      <c r="G9359" t="s">
        <v>23</v>
      </c>
      <c r="H9359" t="s">
        <v>221</v>
      </c>
      <c r="I9359">
        <v>5901</v>
      </c>
      <c r="J9359" t="s">
        <v>16</v>
      </c>
      <c r="K9359" t="s">
        <v>17</v>
      </c>
      <c r="L9359">
        <v>2023</v>
      </c>
      <c r="M9359" t="s">
        <v>120</v>
      </c>
    </row>
    <row r="9360" spans="1:13" x14ac:dyDescent="0.25">
      <c r="A9360" s="1">
        <v>45155</v>
      </c>
      <c r="B9360" s="2">
        <v>0.56319444444444444</v>
      </c>
      <c r="C9360" t="s">
        <v>33</v>
      </c>
      <c r="D9360" t="s">
        <v>116</v>
      </c>
      <c r="E9360">
        <v>3</v>
      </c>
      <c r="F9360">
        <v>7</v>
      </c>
      <c r="G9360" t="s">
        <v>20</v>
      </c>
      <c r="H9360" t="s">
        <v>223</v>
      </c>
      <c r="I9360">
        <v>5341</v>
      </c>
      <c r="J9360" t="s">
        <v>16</v>
      </c>
      <c r="K9360" t="s">
        <v>17</v>
      </c>
      <c r="L9360">
        <v>2023</v>
      </c>
      <c r="M9360" t="s">
        <v>120</v>
      </c>
    </row>
    <row r="9361" spans="1:13" x14ac:dyDescent="0.25">
      <c r="A9361" s="1">
        <v>45155</v>
      </c>
      <c r="B9361" s="2">
        <v>0.62361111111111112</v>
      </c>
      <c r="C9361" t="s">
        <v>33</v>
      </c>
      <c r="D9361" t="s">
        <v>65</v>
      </c>
      <c r="E9361">
        <v>11</v>
      </c>
      <c r="F9361">
        <v>16</v>
      </c>
      <c r="G9361" t="s">
        <v>15</v>
      </c>
      <c r="H9361" t="s">
        <v>221</v>
      </c>
      <c r="I9361">
        <v>5931</v>
      </c>
      <c r="J9361" t="s">
        <v>16</v>
      </c>
      <c r="K9361" t="s">
        <v>17</v>
      </c>
      <c r="L9361">
        <v>2023</v>
      </c>
      <c r="M9361" t="s">
        <v>120</v>
      </c>
    </row>
    <row r="9362" spans="1:13" x14ac:dyDescent="0.25">
      <c r="A9362" s="1">
        <v>45155</v>
      </c>
      <c r="B9362" s="2">
        <v>0.65277777777777779</v>
      </c>
      <c r="C9362" t="s">
        <v>33</v>
      </c>
      <c r="D9362" t="s">
        <v>36</v>
      </c>
      <c r="E9362">
        <v>0</v>
      </c>
      <c r="F9362">
        <v>0</v>
      </c>
      <c r="G9362" t="s">
        <v>15</v>
      </c>
      <c r="H9362" t="s">
        <v>221</v>
      </c>
      <c r="I9362">
        <v>5931</v>
      </c>
      <c r="J9362" t="s">
        <v>45</v>
      </c>
      <c r="K9362" t="s">
        <v>46</v>
      </c>
      <c r="L9362">
        <v>2023</v>
      </c>
      <c r="M9362" t="s">
        <v>120</v>
      </c>
    </row>
    <row r="9363" spans="1:13" x14ac:dyDescent="0.25">
      <c r="A9363" s="1">
        <v>45155</v>
      </c>
      <c r="B9363" s="2">
        <v>0.68402777777777779</v>
      </c>
      <c r="C9363" t="s">
        <v>33</v>
      </c>
      <c r="D9363" t="s">
        <v>122</v>
      </c>
      <c r="E9363">
        <v>0</v>
      </c>
      <c r="F9363">
        <v>0</v>
      </c>
      <c r="G9363" t="s">
        <v>15</v>
      </c>
      <c r="H9363" t="s">
        <v>221</v>
      </c>
      <c r="I9363">
        <v>5481</v>
      </c>
      <c r="J9363" t="s">
        <v>38</v>
      </c>
      <c r="K9363" t="s">
        <v>39</v>
      </c>
      <c r="L9363">
        <v>2023</v>
      </c>
      <c r="M9363" t="s">
        <v>120</v>
      </c>
    </row>
    <row r="9364" spans="1:13" x14ac:dyDescent="0.25">
      <c r="A9364" s="1">
        <v>45155</v>
      </c>
      <c r="B9364" s="2">
        <v>0.76111111111111107</v>
      </c>
      <c r="C9364" t="s">
        <v>33</v>
      </c>
      <c r="D9364" t="s">
        <v>68</v>
      </c>
      <c r="E9364">
        <v>0</v>
      </c>
      <c r="F9364">
        <v>0</v>
      </c>
      <c r="G9364" t="s">
        <v>32</v>
      </c>
      <c r="H9364" t="s">
        <v>223</v>
      </c>
      <c r="I9364">
        <v>5223</v>
      </c>
      <c r="J9364" t="s">
        <v>16</v>
      </c>
      <c r="K9364" t="s">
        <v>17</v>
      </c>
      <c r="L9364">
        <v>2023</v>
      </c>
      <c r="M9364" t="s">
        <v>120</v>
      </c>
    </row>
    <row r="9365" spans="1:13" x14ac:dyDescent="0.25">
      <c r="A9365" s="1">
        <v>45155</v>
      </c>
      <c r="B9365" s="2">
        <v>0.92569444444444449</v>
      </c>
      <c r="C9365" t="s">
        <v>33</v>
      </c>
      <c r="D9365" t="s">
        <v>70</v>
      </c>
      <c r="E9365">
        <v>0</v>
      </c>
      <c r="F9365">
        <v>0</v>
      </c>
      <c r="G9365" t="s">
        <v>20</v>
      </c>
      <c r="H9365" t="s">
        <v>223</v>
      </c>
      <c r="I9365">
        <v>5146</v>
      </c>
      <c r="J9365" t="s">
        <v>16</v>
      </c>
      <c r="K9365" t="s">
        <v>17</v>
      </c>
      <c r="L9365">
        <v>2023</v>
      </c>
      <c r="M9365" t="s">
        <v>120</v>
      </c>
    </row>
    <row r="9366" spans="1:13" x14ac:dyDescent="0.25">
      <c r="A9366" s="1">
        <v>45156</v>
      </c>
      <c r="B9366" s="2">
        <v>0.53402777777777777</v>
      </c>
      <c r="C9366" t="s">
        <v>40</v>
      </c>
      <c r="D9366" t="s">
        <v>71</v>
      </c>
      <c r="E9366">
        <v>0</v>
      </c>
      <c r="F9366">
        <v>0</v>
      </c>
      <c r="G9366" t="s">
        <v>32</v>
      </c>
      <c r="H9366" t="s">
        <v>223</v>
      </c>
      <c r="I9366">
        <v>5134</v>
      </c>
      <c r="J9366" t="s">
        <v>16</v>
      </c>
      <c r="K9366" t="s">
        <v>17</v>
      </c>
      <c r="L9366">
        <v>2023</v>
      </c>
      <c r="M9366" t="s">
        <v>120</v>
      </c>
    </row>
    <row r="9367" spans="1:13" x14ac:dyDescent="0.25">
      <c r="A9367" s="1">
        <v>45156</v>
      </c>
      <c r="B9367" s="2">
        <v>0.84097222222222223</v>
      </c>
      <c r="C9367" t="s">
        <v>40</v>
      </c>
      <c r="D9367" t="s">
        <v>84</v>
      </c>
      <c r="E9367">
        <v>11</v>
      </c>
      <c r="F9367">
        <v>16</v>
      </c>
      <c r="G9367" t="s">
        <v>23</v>
      </c>
      <c r="H9367" t="s">
        <v>221</v>
      </c>
      <c r="I9367">
        <v>5996</v>
      </c>
      <c r="J9367" t="s">
        <v>55</v>
      </c>
      <c r="K9367" t="s">
        <v>56</v>
      </c>
      <c r="L9367">
        <v>2023</v>
      </c>
      <c r="M9367" t="s">
        <v>120</v>
      </c>
    </row>
    <row r="9368" spans="1:13" x14ac:dyDescent="0.25">
      <c r="A9368" s="1">
        <v>45156</v>
      </c>
      <c r="B9368" s="2">
        <v>0.99722222222222223</v>
      </c>
      <c r="C9368" t="s">
        <v>40</v>
      </c>
      <c r="D9368" t="s">
        <v>64</v>
      </c>
      <c r="E9368">
        <v>0</v>
      </c>
      <c r="F9368">
        <v>0</v>
      </c>
      <c r="G9368" t="s">
        <v>20</v>
      </c>
      <c r="H9368" t="s">
        <v>223</v>
      </c>
      <c r="I9368">
        <v>5012</v>
      </c>
      <c r="J9368" t="s">
        <v>91</v>
      </c>
      <c r="K9368" t="s">
        <v>92</v>
      </c>
      <c r="L9368">
        <v>2023</v>
      </c>
      <c r="M9368" t="s">
        <v>120</v>
      </c>
    </row>
    <row r="9369" spans="1:13" x14ac:dyDescent="0.25">
      <c r="A9369" s="1">
        <v>45156</v>
      </c>
      <c r="B9369" s="2">
        <v>0.99305555555555558</v>
      </c>
      <c r="C9369" t="s">
        <v>40</v>
      </c>
      <c r="D9369" t="s">
        <v>127</v>
      </c>
      <c r="E9369">
        <v>0</v>
      </c>
      <c r="F9369">
        <v>0</v>
      </c>
      <c r="G9369" t="s">
        <v>20</v>
      </c>
      <c r="H9369" t="s">
        <v>222</v>
      </c>
      <c r="I9369">
        <v>6161</v>
      </c>
      <c r="J9369" t="s">
        <v>16</v>
      </c>
      <c r="K9369" t="s">
        <v>17</v>
      </c>
      <c r="L9369">
        <v>2023</v>
      </c>
      <c r="M9369" t="s">
        <v>120</v>
      </c>
    </row>
    <row r="9370" spans="1:13" x14ac:dyDescent="0.25">
      <c r="A9370" s="1">
        <v>45157</v>
      </c>
      <c r="B9370" s="2">
        <v>0.28402777777777777</v>
      </c>
      <c r="C9370" t="s">
        <v>50</v>
      </c>
      <c r="D9370" t="s">
        <v>122</v>
      </c>
      <c r="E9370">
        <v>5</v>
      </c>
      <c r="F9370">
        <v>11</v>
      </c>
      <c r="G9370" t="s">
        <v>23</v>
      </c>
      <c r="H9370" t="s">
        <v>221</v>
      </c>
      <c r="I9370">
        <v>5781</v>
      </c>
      <c r="J9370" t="s">
        <v>16</v>
      </c>
      <c r="K9370" t="s">
        <v>17</v>
      </c>
      <c r="L9370">
        <v>2023</v>
      </c>
      <c r="M9370" t="s">
        <v>120</v>
      </c>
    </row>
    <row r="9371" spans="1:13" x14ac:dyDescent="0.25">
      <c r="A9371" s="1">
        <v>45157</v>
      </c>
      <c r="B9371" s="2">
        <v>0.37708333333333333</v>
      </c>
      <c r="C9371" t="s">
        <v>50</v>
      </c>
      <c r="D9371" t="s">
        <v>112</v>
      </c>
      <c r="E9371">
        <v>6</v>
      </c>
      <c r="F9371">
        <v>12</v>
      </c>
      <c r="G9371" t="s">
        <v>23</v>
      </c>
      <c r="H9371" t="s">
        <v>221</v>
      </c>
      <c r="I9371">
        <v>5511</v>
      </c>
      <c r="J9371" t="s">
        <v>38</v>
      </c>
      <c r="K9371" t="s">
        <v>39</v>
      </c>
      <c r="L9371">
        <v>2023</v>
      </c>
      <c r="M9371" t="s">
        <v>120</v>
      </c>
    </row>
    <row r="9372" spans="1:13" x14ac:dyDescent="0.25">
      <c r="A9372" s="1">
        <v>45157</v>
      </c>
      <c r="B9372" s="2">
        <v>0.73263888888888884</v>
      </c>
      <c r="C9372" t="s">
        <v>50</v>
      </c>
      <c r="D9372" t="s">
        <v>34</v>
      </c>
      <c r="E9372">
        <v>14</v>
      </c>
      <c r="F9372">
        <v>18</v>
      </c>
      <c r="G9372" t="s">
        <v>15</v>
      </c>
      <c r="H9372" t="s">
        <v>221</v>
      </c>
      <c r="I9372">
        <v>5916</v>
      </c>
      <c r="J9372" t="s">
        <v>16</v>
      </c>
      <c r="K9372" t="s">
        <v>17</v>
      </c>
      <c r="L9372">
        <v>2023</v>
      </c>
      <c r="M9372" t="s">
        <v>120</v>
      </c>
    </row>
    <row r="9373" spans="1:13" x14ac:dyDescent="0.25">
      <c r="A9373" s="1">
        <v>45157</v>
      </c>
      <c r="B9373" s="2">
        <v>0.73750000000000004</v>
      </c>
      <c r="C9373" t="s">
        <v>50</v>
      </c>
      <c r="D9373" t="s">
        <v>57</v>
      </c>
      <c r="E9373">
        <v>11</v>
      </c>
      <c r="F9373">
        <v>16</v>
      </c>
      <c r="G9373" t="s">
        <v>32</v>
      </c>
      <c r="H9373" t="s">
        <v>223</v>
      </c>
      <c r="I9373">
        <v>5344</v>
      </c>
      <c r="J9373" t="s">
        <v>16</v>
      </c>
      <c r="K9373" t="s">
        <v>17</v>
      </c>
      <c r="L9373">
        <v>2023</v>
      </c>
      <c r="M9373" t="s">
        <v>120</v>
      </c>
    </row>
    <row r="9374" spans="1:13" x14ac:dyDescent="0.25">
      <c r="A9374" s="1">
        <v>45157</v>
      </c>
      <c r="B9374" s="2">
        <v>0.78541666666666665</v>
      </c>
      <c r="C9374" t="s">
        <v>50</v>
      </c>
      <c r="D9374" t="s">
        <v>102</v>
      </c>
      <c r="E9374">
        <v>3</v>
      </c>
      <c r="F9374">
        <v>8</v>
      </c>
      <c r="G9374" t="s">
        <v>20</v>
      </c>
      <c r="H9374" t="s">
        <v>223</v>
      </c>
      <c r="I9374">
        <v>5172</v>
      </c>
      <c r="J9374" t="s">
        <v>16</v>
      </c>
      <c r="K9374" t="s">
        <v>17</v>
      </c>
      <c r="L9374">
        <v>2023</v>
      </c>
      <c r="M9374" t="s">
        <v>120</v>
      </c>
    </row>
    <row r="9375" spans="1:13" x14ac:dyDescent="0.25">
      <c r="A9375" s="1">
        <v>45157</v>
      </c>
      <c r="B9375" s="2">
        <v>0.78819444444444442</v>
      </c>
      <c r="C9375" t="s">
        <v>50</v>
      </c>
      <c r="D9375" t="s">
        <v>70</v>
      </c>
      <c r="E9375">
        <v>0</v>
      </c>
      <c r="F9375">
        <v>0</v>
      </c>
      <c r="G9375" t="s">
        <v>32</v>
      </c>
      <c r="H9375" t="s">
        <v>223</v>
      </c>
      <c r="I9375">
        <v>5317</v>
      </c>
      <c r="J9375" t="s">
        <v>16</v>
      </c>
      <c r="K9375" t="s">
        <v>17</v>
      </c>
      <c r="L9375">
        <v>2023</v>
      </c>
      <c r="M9375" t="s">
        <v>120</v>
      </c>
    </row>
    <row r="9376" spans="1:13" x14ac:dyDescent="0.25">
      <c r="A9376" s="1">
        <v>45157</v>
      </c>
      <c r="B9376" s="2">
        <v>0.85486111111111107</v>
      </c>
      <c r="C9376" t="s">
        <v>50</v>
      </c>
      <c r="D9376" t="s">
        <v>31</v>
      </c>
      <c r="E9376">
        <v>0</v>
      </c>
      <c r="F9376">
        <v>0</v>
      </c>
      <c r="G9376" t="s">
        <v>32</v>
      </c>
      <c r="H9376" t="s">
        <v>223</v>
      </c>
      <c r="I9376">
        <v>5268</v>
      </c>
      <c r="J9376" t="s">
        <v>16</v>
      </c>
      <c r="K9376" t="s">
        <v>17</v>
      </c>
      <c r="L9376">
        <v>2023</v>
      </c>
      <c r="M9376" t="s">
        <v>120</v>
      </c>
    </row>
    <row r="9377" spans="1:13" x14ac:dyDescent="0.25">
      <c r="A9377" s="1">
        <v>45157</v>
      </c>
      <c r="B9377" s="2">
        <v>0.99722222222222223</v>
      </c>
      <c r="C9377" t="s">
        <v>50</v>
      </c>
      <c r="D9377" t="s">
        <v>104</v>
      </c>
      <c r="E9377">
        <v>5</v>
      </c>
      <c r="F9377">
        <v>11</v>
      </c>
      <c r="G9377" t="s">
        <v>15</v>
      </c>
      <c r="H9377" t="s">
        <v>221</v>
      </c>
      <c r="I9377">
        <v>5991</v>
      </c>
      <c r="J9377" t="s">
        <v>16</v>
      </c>
      <c r="K9377" t="s">
        <v>17</v>
      </c>
      <c r="L9377">
        <v>2023</v>
      </c>
      <c r="M9377" t="s">
        <v>120</v>
      </c>
    </row>
    <row r="9378" spans="1:13" x14ac:dyDescent="0.25">
      <c r="A9378" s="1">
        <v>45157</v>
      </c>
      <c r="B9378" s="2">
        <v>4.8611111111111112E-3</v>
      </c>
      <c r="C9378" t="s">
        <v>50</v>
      </c>
      <c r="D9378" t="s">
        <v>48</v>
      </c>
      <c r="E9378">
        <v>5</v>
      </c>
      <c r="F9378">
        <v>11</v>
      </c>
      <c r="G9378" t="s">
        <v>15</v>
      </c>
      <c r="H9378" t="s">
        <v>221</v>
      </c>
      <c r="I9378">
        <v>5896</v>
      </c>
      <c r="J9378" t="s">
        <v>16</v>
      </c>
      <c r="K9378" t="s">
        <v>17</v>
      </c>
      <c r="L9378">
        <v>2023</v>
      </c>
      <c r="M9378" t="s">
        <v>120</v>
      </c>
    </row>
    <row r="9379" spans="1:13" x14ac:dyDescent="0.25">
      <c r="A9379" s="1">
        <v>45158</v>
      </c>
      <c r="B9379" s="2">
        <v>9.583333333333334E-2</v>
      </c>
      <c r="C9379" t="s">
        <v>53</v>
      </c>
      <c r="D9379" t="s">
        <v>63</v>
      </c>
      <c r="E9379">
        <v>0</v>
      </c>
      <c r="F9379">
        <v>0</v>
      </c>
      <c r="H9379" t="s">
        <v>221</v>
      </c>
      <c r="I9379">
        <v>5786</v>
      </c>
      <c r="J9379" t="s">
        <v>16</v>
      </c>
      <c r="K9379" t="s">
        <v>17</v>
      </c>
      <c r="L9379">
        <v>2023</v>
      </c>
      <c r="M9379" t="s">
        <v>120</v>
      </c>
    </row>
    <row r="9380" spans="1:13" x14ac:dyDescent="0.25">
      <c r="A9380" s="1">
        <v>45158</v>
      </c>
      <c r="B9380" s="2">
        <v>0.52986111111111112</v>
      </c>
      <c r="C9380" t="s">
        <v>53</v>
      </c>
      <c r="D9380" t="s">
        <v>28</v>
      </c>
      <c r="E9380">
        <v>16</v>
      </c>
      <c r="F9380">
        <v>20</v>
      </c>
      <c r="G9380" t="s">
        <v>32</v>
      </c>
      <c r="H9380" t="s">
        <v>223</v>
      </c>
      <c r="I9380">
        <v>5223</v>
      </c>
      <c r="J9380" t="s">
        <v>91</v>
      </c>
      <c r="K9380" t="s">
        <v>92</v>
      </c>
      <c r="L9380">
        <v>2023</v>
      </c>
      <c r="M9380" t="s">
        <v>120</v>
      </c>
    </row>
    <row r="9381" spans="1:13" x14ac:dyDescent="0.25">
      <c r="A9381" s="1">
        <v>45158</v>
      </c>
      <c r="B9381" s="2">
        <v>0.59861111111111109</v>
      </c>
      <c r="C9381" t="s">
        <v>53</v>
      </c>
      <c r="D9381" t="s">
        <v>64</v>
      </c>
      <c r="E9381">
        <v>5</v>
      </c>
      <c r="F9381">
        <v>9</v>
      </c>
      <c r="G9381" t="s">
        <v>32</v>
      </c>
      <c r="H9381" t="s">
        <v>223</v>
      </c>
      <c r="I9381">
        <v>5151</v>
      </c>
      <c r="J9381" t="s">
        <v>16</v>
      </c>
      <c r="K9381" t="s">
        <v>17</v>
      </c>
      <c r="L9381">
        <v>2023</v>
      </c>
      <c r="M9381" t="s">
        <v>120</v>
      </c>
    </row>
    <row r="9382" spans="1:13" x14ac:dyDescent="0.25">
      <c r="A9382" s="1">
        <v>45158</v>
      </c>
      <c r="B9382" s="2">
        <v>0.60138888888888886</v>
      </c>
      <c r="C9382" t="s">
        <v>53</v>
      </c>
      <c r="D9382" t="s">
        <v>41</v>
      </c>
      <c r="E9382">
        <v>7</v>
      </c>
      <c r="F9382">
        <v>11</v>
      </c>
      <c r="G9382" t="s">
        <v>20</v>
      </c>
      <c r="H9382" t="s">
        <v>223</v>
      </c>
      <c r="I9382">
        <v>5364</v>
      </c>
      <c r="J9382" t="s">
        <v>16</v>
      </c>
      <c r="K9382" t="s">
        <v>17</v>
      </c>
      <c r="L9382">
        <v>2023</v>
      </c>
      <c r="M9382" t="s">
        <v>120</v>
      </c>
    </row>
    <row r="9383" spans="1:13" x14ac:dyDescent="0.25">
      <c r="A9383" s="1">
        <v>45158</v>
      </c>
      <c r="B9383" s="2">
        <v>0.65208333333333335</v>
      </c>
      <c r="C9383" t="s">
        <v>53</v>
      </c>
      <c r="D9383" t="s">
        <v>64</v>
      </c>
      <c r="E9383">
        <v>0</v>
      </c>
      <c r="F9383">
        <v>0</v>
      </c>
      <c r="G9383" t="s">
        <v>32</v>
      </c>
      <c r="H9383" t="s">
        <v>223</v>
      </c>
      <c r="I9383">
        <v>5039</v>
      </c>
      <c r="J9383" t="s">
        <v>55</v>
      </c>
      <c r="K9383" t="s">
        <v>56</v>
      </c>
      <c r="L9383">
        <v>2023</v>
      </c>
      <c r="M9383" t="s">
        <v>120</v>
      </c>
    </row>
    <row r="9384" spans="1:13" x14ac:dyDescent="0.25">
      <c r="A9384" s="1">
        <v>45158</v>
      </c>
      <c r="B9384" s="2">
        <v>0.94791666666666663</v>
      </c>
      <c r="C9384" t="s">
        <v>53</v>
      </c>
      <c r="D9384" t="s">
        <v>58</v>
      </c>
      <c r="E9384">
        <v>0</v>
      </c>
      <c r="F9384">
        <v>0</v>
      </c>
      <c r="G9384" t="s">
        <v>15</v>
      </c>
      <c r="H9384" t="s">
        <v>221</v>
      </c>
      <c r="I9384">
        <v>5426</v>
      </c>
      <c r="J9384" t="s">
        <v>16</v>
      </c>
      <c r="K9384" t="s">
        <v>17</v>
      </c>
      <c r="L9384">
        <v>2023</v>
      </c>
      <c r="M9384" t="s">
        <v>120</v>
      </c>
    </row>
    <row r="9385" spans="1:13" x14ac:dyDescent="0.25">
      <c r="A9385" s="1">
        <v>45159</v>
      </c>
      <c r="B9385" s="2">
        <v>0.63124999999999998</v>
      </c>
      <c r="C9385" t="s">
        <v>13</v>
      </c>
      <c r="D9385" t="s">
        <v>65</v>
      </c>
      <c r="E9385">
        <v>3</v>
      </c>
      <c r="F9385">
        <v>8</v>
      </c>
      <c r="G9385" t="s">
        <v>23</v>
      </c>
      <c r="H9385" t="s">
        <v>221</v>
      </c>
      <c r="I9385">
        <v>5886</v>
      </c>
      <c r="J9385" t="s">
        <v>16</v>
      </c>
      <c r="K9385" t="s">
        <v>17</v>
      </c>
      <c r="L9385">
        <v>2023</v>
      </c>
      <c r="M9385" t="s">
        <v>120</v>
      </c>
    </row>
    <row r="9386" spans="1:13" x14ac:dyDescent="0.25">
      <c r="A9386" s="1">
        <v>45159</v>
      </c>
      <c r="B9386" s="2">
        <v>0.69444444444444442</v>
      </c>
      <c r="C9386" t="s">
        <v>13</v>
      </c>
      <c r="D9386" t="s">
        <v>78</v>
      </c>
      <c r="E9386">
        <v>5</v>
      </c>
      <c r="F9386">
        <v>8</v>
      </c>
      <c r="G9386" t="s">
        <v>20</v>
      </c>
      <c r="H9386" t="s">
        <v>223</v>
      </c>
      <c r="I9386">
        <v>5117</v>
      </c>
      <c r="J9386" t="s">
        <v>16</v>
      </c>
      <c r="K9386" t="s">
        <v>17</v>
      </c>
      <c r="L9386">
        <v>2023</v>
      </c>
      <c r="M9386" t="s">
        <v>120</v>
      </c>
    </row>
    <row r="9387" spans="1:13" x14ac:dyDescent="0.25">
      <c r="A9387" s="1">
        <v>45159</v>
      </c>
      <c r="B9387" s="2">
        <v>0.70208333333333328</v>
      </c>
      <c r="C9387" t="s">
        <v>13</v>
      </c>
      <c r="D9387" t="s">
        <v>51</v>
      </c>
      <c r="E9387">
        <v>0</v>
      </c>
      <c r="F9387">
        <v>0</v>
      </c>
      <c r="G9387" t="s">
        <v>32</v>
      </c>
      <c r="H9387" t="s">
        <v>223</v>
      </c>
      <c r="I9387">
        <v>5072</v>
      </c>
      <c r="J9387" t="s">
        <v>16</v>
      </c>
      <c r="K9387" t="s">
        <v>17</v>
      </c>
      <c r="L9387">
        <v>2023</v>
      </c>
      <c r="M9387" t="s">
        <v>120</v>
      </c>
    </row>
    <row r="9388" spans="1:13" x14ac:dyDescent="0.25">
      <c r="A9388" s="1">
        <v>45159</v>
      </c>
      <c r="B9388" s="2">
        <v>0.7104166666666667</v>
      </c>
      <c r="C9388" t="s">
        <v>13</v>
      </c>
      <c r="D9388" t="s">
        <v>27</v>
      </c>
      <c r="E9388">
        <v>0</v>
      </c>
      <c r="F9388">
        <v>0</v>
      </c>
      <c r="G9388" t="s">
        <v>15</v>
      </c>
      <c r="H9388" t="s">
        <v>221</v>
      </c>
      <c r="I9388">
        <v>5486</v>
      </c>
      <c r="J9388" t="s">
        <v>16</v>
      </c>
      <c r="K9388" t="s">
        <v>17</v>
      </c>
      <c r="L9388">
        <v>2023</v>
      </c>
      <c r="M9388" t="s">
        <v>120</v>
      </c>
    </row>
    <row r="9389" spans="1:13" x14ac:dyDescent="0.25">
      <c r="A9389" s="1">
        <v>45159</v>
      </c>
      <c r="B9389" s="2">
        <v>0.75624999999999998</v>
      </c>
      <c r="C9389" t="s">
        <v>13</v>
      </c>
      <c r="D9389" t="s">
        <v>64</v>
      </c>
      <c r="E9389">
        <v>5</v>
      </c>
      <c r="F9389">
        <v>8</v>
      </c>
      <c r="G9389" t="s">
        <v>32</v>
      </c>
      <c r="H9389" t="s">
        <v>223</v>
      </c>
      <c r="I9389">
        <v>5330</v>
      </c>
      <c r="J9389" t="s">
        <v>16</v>
      </c>
      <c r="K9389" t="s">
        <v>17</v>
      </c>
      <c r="L9389">
        <v>2023</v>
      </c>
      <c r="M9389" t="s">
        <v>120</v>
      </c>
    </row>
    <row r="9390" spans="1:13" x14ac:dyDescent="0.25">
      <c r="A9390" s="1">
        <v>45159</v>
      </c>
      <c r="B9390" s="2">
        <v>0.76249999999999996</v>
      </c>
      <c r="C9390" t="s">
        <v>13</v>
      </c>
      <c r="D9390" t="s">
        <v>82</v>
      </c>
      <c r="E9390">
        <v>0</v>
      </c>
      <c r="F9390">
        <v>0</v>
      </c>
      <c r="G9390" t="s">
        <v>32</v>
      </c>
      <c r="H9390" t="s">
        <v>223</v>
      </c>
      <c r="I9390">
        <v>5346</v>
      </c>
      <c r="J9390" t="s">
        <v>16</v>
      </c>
      <c r="K9390" t="s">
        <v>17</v>
      </c>
      <c r="L9390">
        <v>2023</v>
      </c>
      <c r="M9390" t="s">
        <v>120</v>
      </c>
    </row>
    <row r="9391" spans="1:13" x14ac:dyDescent="0.25">
      <c r="A9391" s="1">
        <v>45159</v>
      </c>
      <c r="B9391" s="2">
        <v>1.4583333333333334E-2</v>
      </c>
      <c r="C9391" t="s">
        <v>13</v>
      </c>
      <c r="D9391" t="s">
        <v>14</v>
      </c>
      <c r="E9391">
        <v>0</v>
      </c>
      <c r="F9391">
        <v>0</v>
      </c>
      <c r="G9391" t="s">
        <v>15</v>
      </c>
      <c r="H9391" t="s">
        <v>221</v>
      </c>
      <c r="I9391">
        <v>5881</v>
      </c>
      <c r="J9391" t="s">
        <v>38</v>
      </c>
      <c r="K9391" t="s">
        <v>39</v>
      </c>
      <c r="L9391">
        <v>2023</v>
      </c>
      <c r="M9391" t="s">
        <v>120</v>
      </c>
    </row>
    <row r="9392" spans="1:13" x14ac:dyDescent="0.25">
      <c r="A9392" s="1">
        <v>45159</v>
      </c>
      <c r="B9392" s="2">
        <v>4.2361111111111113E-2</v>
      </c>
      <c r="C9392" t="s">
        <v>13</v>
      </c>
      <c r="D9392" t="s">
        <v>68</v>
      </c>
      <c r="E9392">
        <v>0</v>
      </c>
      <c r="F9392">
        <v>0</v>
      </c>
      <c r="G9392" t="s">
        <v>32</v>
      </c>
      <c r="H9392" t="s">
        <v>223</v>
      </c>
      <c r="I9392">
        <v>5211</v>
      </c>
      <c r="J9392" t="s">
        <v>16</v>
      </c>
      <c r="K9392" t="s">
        <v>17</v>
      </c>
      <c r="L9392">
        <v>2023</v>
      </c>
      <c r="M9392" t="s">
        <v>120</v>
      </c>
    </row>
    <row r="9393" spans="1:13" x14ac:dyDescent="0.25">
      <c r="A9393" s="1">
        <v>45159</v>
      </c>
      <c r="B9393" s="2">
        <v>4.7222222222222221E-2</v>
      </c>
      <c r="C9393" t="s">
        <v>13</v>
      </c>
      <c r="D9393" t="s">
        <v>68</v>
      </c>
      <c r="E9393">
        <v>0</v>
      </c>
      <c r="F9393">
        <v>0</v>
      </c>
      <c r="G9393" t="s">
        <v>32</v>
      </c>
      <c r="H9393" t="s">
        <v>223</v>
      </c>
      <c r="I9393">
        <v>5315</v>
      </c>
      <c r="J9393" t="s">
        <v>16</v>
      </c>
      <c r="K9393" t="s">
        <v>17</v>
      </c>
      <c r="L9393">
        <v>2023</v>
      </c>
      <c r="M9393" t="s">
        <v>120</v>
      </c>
    </row>
    <row r="9394" spans="1:13" x14ac:dyDescent="0.25">
      <c r="A9394" s="1">
        <v>45159</v>
      </c>
      <c r="B9394" s="2">
        <v>5.0694444444444445E-2</v>
      </c>
      <c r="C9394" t="s">
        <v>13</v>
      </c>
      <c r="D9394" t="s">
        <v>68</v>
      </c>
      <c r="E9394">
        <v>4</v>
      </c>
      <c r="F9394">
        <v>9</v>
      </c>
      <c r="G9394" t="s">
        <v>20</v>
      </c>
      <c r="H9394" t="s">
        <v>223</v>
      </c>
      <c r="I9394">
        <v>5324</v>
      </c>
      <c r="J9394" t="s">
        <v>16</v>
      </c>
      <c r="K9394" t="s">
        <v>17</v>
      </c>
      <c r="L9394">
        <v>2023</v>
      </c>
      <c r="M9394" t="s">
        <v>120</v>
      </c>
    </row>
    <row r="9395" spans="1:13" x14ac:dyDescent="0.25">
      <c r="A9395" s="1">
        <v>45160</v>
      </c>
      <c r="B9395" s="2">
        <v>0.32013888888888886</v>
      </c>
      <c r="C9395" t="s">
        <v>21</v>
      </c>
      <c r="D9395" t="s">
        <v>65</v>
      </c>
      <c r="E9395">
        <v>0</v>
      </c>
      <c r="F9395">
        <v>0</v>
      </c>
      <c r="G9395" t="s">
        <v>15</v>
      </c>
      <c r="H9395" t="s">
        <v>221</v>
      </c>
      <c r="I9395">
        <v>5815</v>
      </c>
      <c r="J9395" t="s">
        <v>16</v>
      </c>
      <c r="K9395" t="s">
        <v>17</v>
      </c>
      <c r="L9395">
        <v>2023</v>
      </c>
      <c r="M9395" t="s">
        <v>120</v>
      </c>
    </row>
    <row r="9396" spans="1:13" x14ac:dyDescent="0.25">
      <c r="A9396" s="1">
        <v>45160</v>
      </c>
      <c r="B9396" s="2">
        <v>0.34027777777777779</v>
      </c>
      <c r="C9396" t="s">
        <v>21</v>
      </c>
      <c r="D9396" t="s">
        <v>51</v>
      </c>
      <c r="E9396">
        <v>3</v>
      </c>
      <c r="F9396">
        <v>5</v>
      </c>
      <c r="G9396" t="s">
        <v>20</v>
      </c>
      <c r="H9396" t="s">
        <v>223</v>
      </c>
      <c r="I9396">
        <v>5079</v>
      </c>
      <c r="J9396" t="s">
        <v>16</v>
      </c>
      <c r="K9396" t="s">
        <v>17</v>
      </c>
      <c r="L9396">
        <v>2023</v>
      </c>
      <c r="M9396" t="s">
        <v>120</v>
      </c>
    </row>
    <row r="9397" spans="1:13" x14ac:dyDescent="0.25">
      <c r="A9397" s="1">
        <v>45160</v>
      </c>
      <c r="B9397" s="2">
        <v>0.52222222222222225</v>
      </c>
      <c r="C9397" t="s">
        <v>21</v>
      </c>
      <c r="D9397" t="s">
        <v>87</v>
      </c>
      <c r="E9397">
        <v>0</v>
      </c>
      <c r="F9397">
        <v>0</v>
      </c>
      <c r="G9397" t="s">
        <v>23</v>
      </c>
      <c r="H9397" t="s">
        <v>221</v>
      </c>
      <c r="I9397">
        <v>5616</v>
      </c>
      <c r="J9397" t="s">
        <v>16</v>
      </c>
      <c r="K9397" t="s">
        <v>17</v>
      </c>
      <c r="L9397">
        <v>2023</v>
      </c>
      <c r="M9397" t="s">
        <v>120</v>
      </c>
    </row>
    <row r="9398" spans="1:13" x14ac:dyDescent="0.25">
      <c r="A9398" s="1">
        <v>45160</v>
      </c>
      <c r="B9398" s="2">
        <v>0.53125</v>
      </c>
      <c r="C9398" t="s">
        <v>21</v>
      </c>
      <c r="D9398" t="s">
        <v>79</v>
      </c>
      <c r="E9398">
        <v>0</v>
      </c>
      <c r="F9398">
        <v>0</v>
      </c>
      <c r="G9398" t="s">
        <v>23</v>
      </c>
      <c r="H9398" t="s">
        <v>221</v>
      </c>
      <c r="I9398">
        <v>5426</v>
      </c>
      <c r="J9398" t="s">
        <v>16</v>
      </c>
      <c r="K9398" t="s">
        <v>17</v>
      </c>
      <c r="L9398">
        <v>2023</v>
      </c>
      <c r="M9398" t="s">
        <v>120</v>
      </c>
    </row>
    <row r="9399" spans="1:13" x14ac:dyDescent="0.25">
      <c r="A9399" s="1">
        <v>45160</v>
      </c>
      <c r="B9399" s="2">
        <v>0.7319444444444444</v>
      </c>
      <c r="C9399" t="s">
        <v>21</v>
      </c>
      <c r="D9399" t="s">
        <v>85</v>
      </c>
      <c r="E9399">
        <v>0</v>
      </c>
      <c r="F9399">
        <v>0</v>
      </c>
      <c r="G9399" t="s">
        <v>23</v>
      </c>
      <c r="H9399" t="s">
        <v>221</v>
      </c>
      <c r="I9399">
        <v>6051</v>
      </c>
      <c r="J9399" t="s">
        <v>16</v>
      </c>
      <c r="K9399" t="s">
        <v>17</v>
      </c>
      <c r="L9399">
        <v>2023</v>
      </c>
      <c r="M9399" t="s">
        <v>120</v>
      </c>
    </row>
    <row r="9400" spans="1:13" x14ac:dyDescent="0.25">
      <c r="A9400" s="1">
        <v>45160</v>
      </c>
      <c r="B9400" s="2">
        <v>0.74097222222222225</v>
      </c>
      <c r="C9400" t="s">
        <v>21</v>
      </c>
      <c r="D9400" t="s">
        <v>31</v>
      </c>
      <c r="E9400">
        <v>4</v>
      </c>
      <c r="F9400">
        <v>7</v>
      </c>
      <c r="G9400" t="s">
        <v>20</v>
      </c>
      <c r="H9400" t="s">
        <v>223</v>
      </c>
      <c r="I9400">
        <v>5247</v>
      </c>
      <c r="J9400" t="s">
        <v>55</v>
      </c>
      <c r="K9400" t="s">
        <v>56</v>
      </c>
      <c r="L9400">
        <v>2023</v>
      </c>
      <c r="M9400" t="s">
        <v>120</v>
      </c>
    </row>
    <row r="9401" spans="1:13" x14ac:dyDescent="0.25">
      <c r="A9401" s="1">
        <v>45160</v>
      </c>
      <c r="B9401" s="2">
        <v>0.81388888888888888</v>
      </c>
      <c r="C9401" t="s">
        <v>21</v>
      </c>
      <c r="D9401" t="s">
        <v>63</v>
      </c>
      <c r="E9401">
        <v>14</v>
      </c>
      <c r="F9401">
        <v>19</v>
      </c>
      <c r="G9401" t="s">
        <v>15</v>
      </c>
      <c r="H9401" t="s">
        <v>221</v>
      </c>
      <c r="I9401">
        <v>5386</v>
      </c>
      <c r="J9401" t="s">
        <v>16</v>
      </c>
      <c r="K9401" t="s">
        <v>17</v>
      </c>
      <c r="L9401">
        <v>2023</v>
      </c>
      <c r="M9401" t="s">
        <v>120</v>
      </c>
    </row>
    <row r="9402" spans="1:13" x14ac:dyDescent="0.25">
      <c r="A9402" s="1">
        <v>45160</v>
      </c>
      <c r="B9402" s="2">
        <v>0.89583333333333337</v>
      </c>
      <c r="C9402" t="s">
        <v>21</v>
      </c>
      <c r="D9402" t="s">
        <v>102</v>
      </c>
      <c r="E9402">
        <v>0</v>
      </c>
      <c r="F9402">
        <v>0</v>
      </c>
      <c r="G9402" t="s">
        <v>20</v>
      </c>
      <c r="H9402" t="s">
        <v>223</v>
      </c>
      <c r="I9402">
        <v>5247</v>
      </c>
      <c r="J9402" t="s">
        <v>16</v>
      </c>
      <c r="K9402" t="s">
        <v>17</v>
      </c>
      <c r="L9402">
        <v>2023</v>
      </c>
      <c r="M9402" t="s">
        <v>120</v>
      </c>
    </row>
    <row r="9403" spans="1:13" x14ac:dyDescent="0.25">
      <c r="A9403" s="1">
        <v>45160</v>
      </c>
      <c r="B9403" s="2">
        <v>0.92152777777777772</v>
      </c>
      <c r="C9403" t="s">
        <v>21</v>
      </c>
      <c r="D9403" t="s">
        <v>48</v>
      </c>
      <c r="E9403">
        <v>6</v>
      </c>
      <c r="F9403">
        <v>11</v>
      </c>
      <c r="G9403" t="s">
        <v>15</v>
      </c>
      <c r="H9403" t="s">
        <v>221</v>
      </c>
      <c r="I9403">
        <v>5506</v>
      </c>
      <c r="J9403" t="s">
        <v>16</v>
      </c>
      <c r="K9403" t="s">
        <v>17</v>
      </c>
      <c r="L9403">
        <v>2023</v>
      </c>
      <c r="M9403" t="s">
        <v>120</v>
      </c>
    </row>
    <row r="9404" spans="1:13" x14ac:dyDescent="0.25">
      <c r="A9404" s="1">
        <v>45160</v>
      </c>
      <c r="B9404" s="2">
        <v>0.99513888888888891</v>
      </c>
      <c r="C9404" t="s">
        <v>21</v>
      </c>
      <c r="D9404" t="s">
        <v>68</v>
      </c>
      <c r="E9404">
        <v>14</v>
      </c>
      <c r="F9404">
        <v>19</v>
      </c>
      <c r="G9404" t="s">
        <v>20</v>
      </c>
      <c r="H9404" t="s">
        <v>223</v>
      </c>
      <c r="I9404">
        <v>5152</v>
      </c>
      <c r="J9404" t="s">
        <v>16</v>
      </c>
      <c r="K9404" t="s">
        <v>17</v>
      </c>
      <c r="L9404">
        <v>2023</v>
      </c>
      <c r="M9404" t="s">
        <v>120</v>
      </c>
    </row>
    <row r="9405" spans="1:13" x14ac:dyDescent="0.25">
      <c r="A9405" s="1">
        <v>45161</v>
      </c>
      <c r="B9405" s="2">
        <v>0.41458333333333336</v>
      </c>
      <c r="C9405" t="s">
        <v>25</v>
      </c>
      <c r="D9405" t="s">
        <v>76</v>
      </c>
      <c r="E9405">
        <v>0</v>
      </c>
      <c r="F9405">
        <v>0</v>
      </c>
      <c r="G9405" t="s">
        <v>32</v>
      </c>
      <c r="H9405" t="s">
        <v>223</v>
      </c>
      <c r="I9405">
        <v>5177</v>
      </c>
      <c r="J9405" t="s">
        <v>16</v>
      </c>
      <c r="K9405" t="s">
        <v>17</v>
      </c>
      <c r="L9405">
        <v>2023</v>
      </c>
      <c r="M9405" t="s">
        <v>120</v>
      </c>
    </row>
    <row r="9406" spans="1:13" x14ac:dyDescent="0.25">
      <c r="A9406" s="1">
        <v>45161</v>
      </c>
      <c r="B9406" s="2">
        <v>0.53611111111111109</v>
      </c>
      <c r="C9406" t="s">
        <v>25</v>
      </c>
      <c r="D9406" t="s">
        <v>65</v>
      </c>
      <c r="E9406">
        <v>4</v>
      </c>
      <c r="F9406">
        <v>9</v>
      </c>
      <c r="G9406" t="s">
        <v>23</v>
      </c>
      <c r="H9406" t="s">
        <v>221</v>
      </c>
      <c r="I9406">
        <v>5801</v>
      </c>
      <c r="J9406" t="s">
        <v>16</v>
      </c>
      <c r="K9406" t="s">
        <v>17</v>
      </c>
      <c r="L9406">
        <v>2023</v>
      </c>
      <c r="M9406" t="s">
        <v>120</v>
      </c>
    </row>
    <row r="9407" spans="1:13" x14ac:dyDescent="0.25">
      <c r="A9407" s="1">
        <v>45161</v>
      </c>
      <c r="B9407" s="2">
        <v>0.79652777777777772</v>
      </c>
      <c r="C9407" t="s">
        <v>25</v>
      </c>
      <c r="D9407" t="s">
        <v>82</v>
      </c>
      <c r="E9407">
        <v>0</v>
      </c>
      <c r="F9407">
        <v>0</v>
      </c>
      <c r="G9407" t="s">
        <v>32</v>
      </c>
      <c r="H9407" t="s">
        <v>223</v>
      </c>
      <c r="I9407">
        <v>5052</v>
      </c>
      <c r="J9407" t="s">
        <v>16</v>
      </c>
      <c r="K9407" t="s">
        <v>17</v>
      </c>
      <c r="L9407">
        <v>2023</v>
      </c>
      <c r="M9407" t="s">
        <v>120</v>
      </c>
    </row>
    <row r="9408" spans="1:13" x14ac:dyDescent="0.25">
      <c r="A9408" s="1">
        <v>45161</v>
      </c>
      <c r="B9408" s="2">
        <v>0.7993055555555556</v>
      </c>
      <c r="C9408" t="s">
        <v>25</v>
      </c>
      <c r="D9408" t="s">
        <v>48</v>
      </c>
      <c r="E9408">
        <v>0</v>
      </c>
      <c r="F9408">
        <v>0</v>
      </c>
      <c r="G9408" t="s">
        <v>23</v>
      </c>
      <c r="H9408" t="s">
        <v>221</v>
      </c>
      <c r="I9408">
        <v>6096</v>
      </c>
      <c r="J9408" t="s">
        <v>16</v>
      </c>
      <c r="K9408" t="s">
        <v>17</v>
      </c>
      <c r="L9408">
        <v>2023</v>
      </c>
      <c r="M9408" t="s">
        <v>120</v>
      </c>
    </row>
    <row r="9409" spans="1:13" x14ac:dyDescent="0.25">
      <c r="A9409" s="1">
        <v>45161</v>
      </c>
      <c r="B9409" s="2">
        <v>0.91527777777777775</v>
      </c>
      <c r="C9409" t="s">
        <v>25</v>
      </c>
      <c r="D9409" t="s">
        <v>98</v>
      </c>
      <c r="E9409">
        <v>0</v>
      </c>
      <c r="F9409">
        <v>0</v>
      </c>
      <c r="G9409" t="s">
        <v>32</v>
      </c>
      <c r="H9409" t="s">
        <v>223</v>
      </c>
      <c r="I9409">
        <v>5250</v>
      </c>
      <c r="J9409" t="s">
        <v>100</v>
      </c>
      <c r="K9409" t="s">
        <v>101</v>
      </c>
      <c r="L9409">
        <v>2023</v>
      </c>
      <c r="M9409" t="s">
        <v>120</v>
      </c>
    </row>
    <row r="9410" spans="1:13" x14ac:dyDescent="0.25">
      <c r="A9410" s="1">
        <v>45161</v>
      </c>
      <c r="B9410" s="2">
        <v>0.92152777777777772</v>
      </c>
      <c r="C9410" t="s">
        <v>25</v>
      </c>
      <c r="D9410" t="s">
        <v>44</v>
      </c>
      <c r="E9410">
        <v>12</v>
      </c>
      <c r="F9410">
        <v>17</v>
      </c>
      <c r="G9410" t="s">
        <v>15</v>
      </c>
      <c r="H9410" t="s">
        <v>221</v>
      </c>
      <c r="I9410">
        <v>5781</v>
      </c>
      <c r="J9410" t="s">
        <v>16</v>
      </c>
      <c r="K9410" t="s">
        <v>17</v>
      </c>
      <c r="L9410">
        <v>2023</v>
      </c>
      <c r="M9410" t="s">
        <v>120</v>
      </c>
    </row>
    <row r="9411" spans="1:13" x14ac:dyDescent="0.25">
      <c r="A9411" s="1">
        <v>45161</v>
      </c>
      <c r="B9411" s="2">
        <v>0.95972222222222225</v>
      </c>
      <c r="C9411" t="s">
        <v>25</v>
      </c>
      <c r="D9411" t="s">
        <v>113</v>
      </c>
      <c r="E9411">
        <v>0</v>
      </c>
      <c r="F9411">
        <v>0</v>
      </c>
      <c r="G9411" t="s">
        <v>15</v>
      </c>
      <c r="H9411" t="s">
        <v>221</v>
      </c>
      <c r="I9411">
        <v>5971</v>
      </c>
      <c r="J9411" t="s">
        <v>16</v>
      </c>
      <c r="K9411" t="s">
        <v>17</v>
      </c>
      <c r="L9411">
        <v>2023</v>
      </c>
      <c r="M9411" t="s">
        <v>120</v>
      </c>
    </row>
    <row r="9412" spans="1:13" x14ac:dyDescent="0.25">
      <c r="A9412" s="1">
        <v>45161</v>
      </c>
      <c r="B9412" s="2">
        <v>1.9444444444444445E-2</v>
      </c>
      <c r="C9412" t="s">
        <v>25</v>
      </c>
      <c r="D9412" t="s">
        <v>58</v>
      </c>
      <c r="E9412">
        <v>0</v>
      </c>
      <c r="F9412">
        <v>0</v>
      </c>
      <c r="G9412" t="s">
        <v>15</v>
      </c>
      <c r="H9412" t="s">
        <v>221</v>
      </c>
      <c r="I9412">
        <v>5476</v>
      </c>
      <c r="J9412" t="s">
        <v>16</v>
      </c>
      <c r="K9412" t="s">
        <v>17</v>
      </c>
      <c r="L9412">
        <v>2023</v>
      </c>
      <c r="M9412" t="s">
        <v>120</v>
      </c>
    </row>
    <row r="9413" spans="1:13" x14ac:dyDescent="0.25">
      <c r="A9413" s="1">
        <v>45162</v>
      </c>
      <c r="B9413" s="2">
        <v>0.73750000000000004</v>
      </c>
      <c r="C9413" t="s">
        <v>33</v>
      </c>
      <c r="D9413" t="s">
        <v>98</v>
      </c>
      <c r="E9413">
        <v>0</v>
      </c>
      <c r="F9413">
        <v>0</v>
      </c>
      <c r="G9413" t="s">
        <v>32</v>
      </c>
      <c r="H9413" t="s">
        <v>223</v>
      </c>
      <c r="I9413">
        <v>5132</v>
      </c>
      <c r="J9413" t="s">
        <v>16</v>
      </c>
      <c r="K9413" t="s">
        <v>17</v>
      </c>
      <c r="L9413">
        <v>2023</v>
      </c>
      <c r="M9413" t="s">
        <v>120</v>
      </c>
    </row>
    <row r="9414" spans="1:13" x14ac:dyDescent="0.25">
      <c r="A9414" s="1">
        <v>45162</v>
      </c>
      <c r="B9414" s="2">
        <v>0.80625000000000002</v>
      </c>
      <c r="C9414" t="s">
        <v>33</v>
      </c>
      <c r="D9414" t="s">
        <v>84</v>
      </c>
      <c r="E9414">
        <v>4</v>
      </c>
      <c r="F9414">
        <v>9</v>
      </c>
      <c r="G9414" t="s">
        <v>23</v>
      </c>
      <c r="H9414" t="s">
        <v>221</v>
      </c>
      <c r="I9414">
        <v>5771</v>
      </c>
      <c r="J9414" t="s">
        <v>91</v>
      </c>
      <c r="K9414" t="s">
        <v>92</v>
      </c>
      <c r="L9414">
        <v>2023</v>
      </c>
      <c r="M9414" t="s">
        <v>120</v>
      </c>
    </row>
    <row r="9415" spans="1:13" x14ac:dyDescent="0.25">
      <c r="A9415" s="1">
        <v>45163</v>
      </c>
      <c r="B9415" s="2">
        <v>0.2902777777777778</v>
      </c>
      <c r="C9415" t="s">
        <v>40</v>
      </c>
      <c r="D9415" t="s">
        <v>116</v>
      </c>
      <c r="E9415">
        <v>0</v>
      </c>
      <c r="F9415">
        <v>0</v>
      </c>
      <c r="G9415" t="s">
        <v>20</v>
      </c>
      <c r="H9415" t="s">
        <v>223</v>
      </c>
      <c r="I9415">
        <v>5311</v>
      </c>
      <c r="J9415" t="s">
        <v>16</v>
      </c>
      <c r="K9415" t="s">
        <v>17</v>
      </c>
      <c r="L9415">
        <v>2023</v>
      </c>
      <c r="M9415" t="s">
        <v>120</v>
      </c>
    </row>
    <row r="9416" spans="1:13" x14ac:dyDescent="0.25">
      <c r="A9416" s="1">
        <v>45163</v>
      </c>
      <c r="B9416" s="2">
        <v>0.33541666666666664</v>
      </c>
      <c r="C9416" t="s">
        <v>40</v>
      </c>
      <c r="D9416" t="s">
        <v>76</v>
      </c>
      <c r="E9416">
        <v>7</v>
      </c>
      <c r="F9416">
        <v>9</v>
      </c>
      <c r="G9416" t="s">
        <v>20</v>
      </c>
      <c r="H9416" t="s">
        <v>223</v>
      </c>
      <c r="I9416">
        <v>5195</v>
      </c>
      <c r="J9416" t="s">
        <v>16</v>
      </c>
      <c r="K9416" t="s">
        <v>17</v>
      </c>
      <c r="L9416">
        <v>2023</v>
      </c>
      <c r="M9416" t="s">
        <v>120</v>
      </c>
    </row>
    <row r="9417" spans="1:13" x14ac:dyDescent="0.25">
      <c r="A9417" s="1">
        <v>45163</v>
      </c>
      <c r="B9417" s="2">
        <v>0.58472222222222225</v>
      </c>
      <c r="C9417" t="s">
        <v>40</v>
      </c>
      <c r="D9417" t="s">
        <v>87</v>
      </c>
      <c r="E9417">
        <v>4</v>
      </c>
      <c r="F9417">
        <v>9</v>
      </c>
      <c r="G9417" t="s">
        <v>23</v>
      </c>
      <c r="H9417" t="s">
        <v>221</v>
      </c>
      <c r="I9417">
        <v>5846</v>
      </c>
      <c r="J9417" t="s">
        <v>16</v>
      </c>
      <c r="K9417" t="s">
        <v>17</v>
      </c>
      <c r="L9417">
        <v>2023</v>
      </c>
      <c r="M9417" t="s">
        <v>120</v>
      </c>
    </row>
    <row r="9418" spans="1:13" x14ac:dyDescent="0.25">
      <c r="A9418" s="1">
        <v>45163</v>
      </c>
      <c r="B9418" s="2">
        <v>0.62638888888888888</v>
      </c>
      <c r="C9418" t="s">
        <v>40</v>
      </c>
      <c r="D9418" t="s">
        <v>54</v>
      </c>
      <c r="E9418">
        <v>5</v>
      </c>
      <c r="F9418">
        <v>10</v>
      </c>
      <c r="G9418" t="s">
        <v>23</v>
      </c>
      <c r="H9418" t="s">
        <v>221</v>
      </c>
      <c r="I9418">
        <v>5925</v>
      </c>
      <c r="J9418" t="s">
        <v>16</v>
      </c>
      <c r="K9418" t="s">
        <v>17</v>
      </c>
      <c r="L9418">
        <v>2023</v>
      </c>
      <c r="M9418" t="s">
        <v>120</v>
      </c>
    </row>
    <row r="9419" spans="1:13" x14ac:dyDescent="0.25">
      <c r="A9419" s="1">
        <v>45163</v>
      </c>
      <c r="B9419" s="2">
        <v>0.65555555555555556</v>
      </c>
      <c r="C9419" t="s">
        <v>40</v>
      </c>
      <c r="D9419" t="s">
        <v>47</v>
      </c>
      <c r="E9419">
        <v>5</v>
      </c>
      <c r="F9419">
        <v>10</v>
      </c>
      <c r="G9419" t="s">
        <v>23</v>
      </c>
      <c r="H9419" t="s">
        <v>221</v>
      </c>
      <c r="I9419">
        <v>5771</v>
      </c>
      <c r="J9419" t="s">
        <v>16</v>
      </c>
      <c r="K9419" t="s">
        <v>17</v>
      </c>
      <c r="L9419">
        <v>2023</v>
      </c>
      <c r="M9419" t="s">
        <v>120</v>
      </c>
    </row>
    <row r="9420" spans="1:13" x14ac:dyDescent="0.25">
      <c r="A9420" s="1">
        <v>45163</v>
      </c>
      <c r="B9420" s="2">
        <v>0.6958333333333333</v>
      </c>
      <c r="C9420" t="s">
        <v>40</v>
      </c>
      <c r="D9420" t="s">
        <v>82</v>
      </c>
      <c r="E9420">
        <v>29</v>
      </c>
      <c r="F9420">
        <v>32</v>
      </c>
      <c r="G9420" t="s">
        <v>32</v>
      </c>
      <c r="H9420" t="s">
        <v>223</v>
      </c>
      <c r="I9420">
        <v>5266</v>
      </c>
      <c r="J9420" t="s">
        <v>100</v>
      </c>
      <c r="K9420" t="s">
        <v>101</v>
      </c>
      <c r="L9420">
        <v>2023</v>
      </c>
      <c r="M9420" t="s">
        <v>120</v>
      </c>
    </row>
    <row r="9421" spans="1:13" x14ac:dyDescent="0.25">
      <c r="A9421" s="1">
        <v>45163</v>
      </c>
      <c r="B9421" s="2">
        <v>0.77013888888888893</v>
      </c>
      <c r="C9421" t="s">
        <v>40</v>
      </c>
      <c r="D9421" t="s">
        <v>22</v>
      </c>
      <c r="E9421">
        <v>12</v>
      </c>
      <c r="F9421">
        <v>15</v>
      </c>
      <c r="G9421" t="s">
        <v>15</v>
      </c>
      <c r="H9421" t="s">
        <v>221</v>
      </c>
      <c r="I9421">
        <v>5666</v>
      </c>
      <c r="J9421" t="s">
        <v>55</v>
      </c>
      <c r="K9421" t="s">
        <v>56</v>
      </c>
      <c r="L9421">
        <v>2023</v>
      </c>
      <c r="M9421" t="s">
        <v>120</v>
      </c>
    </row>
    <row r="9422" spans="1:13" x14ac:dyDescent="0.25">
      <c r="A9422" s="1">
        <v>45163</v>
      </c>
      <c r="B9422" s="2">
        <v>0.88749999999999996</v>
      </c>
      <c r="C9422" t="s">
        <v>40</v>
      </c>
      <c r="D9422" t="s">
        <v>70</v>
      </c>
      <c r="E9422">
        <v>0</v>
      </c>
      <c r="F9422">
        <v>0</v>
      </c>
      <c r="G9422" t="s">
        <v>20</v>
      </c>
      <c r="H9422" t="s">
        <v>223</v>
      </c>
      <c r="I9422">
        <v>5085</v>
      </c>
      <c r="J9422" t="s">
        <v>55</v>
      </c>
      <c r="K9422" t="s">
        <v>56</v>
      </c>
      <c r="L9422">
        <v>2023</v>
      </c>
      <c r="M9422" t="s">
        <v>120</v>
      </c>
    </row>
    <row r="9423" spans="1:13" x14ac:dyDescent="0.25">
      <c r="A9423" s="1">
        <v>45163</v>
      </c>
      <c r="B9423" s="2">
        <v>0.99930555555555556</v>
      </c>
      <c r="C9423" t="s">
        <v>40</v>
      </c>
      <c r="D9423" t="s">
        <v>98</v>
      </c>
      <c r="E9423">
        <v>0</v>
      </c>
      <c r="F9423">
        <v>0</v>
      </c>
      <c r="G9423" t="s">
        <v>32</v>
      </c>
      <c r="H9423" t="s">
        <v>223</v>
      </c>
      <c r="I9423">
        <v>5302</v>
      </c>
      <c r="J9423" t="s">
        <v>91</v>
      </c>
      <c r="K9423" t="s">
        <v>92</v>
      </c>
      <c r="L9423">
        <v>2023</v>
      </c>
      <c r="M9423" t="s">
        <v>120</v>
      </c>
    </row>
    <row r="9424" spans="1:13" x14ac:dyDescent="0.25">
      <c r="A9424" s="1">
        <v>45163</v>
      </c>
      <c r="B9424" s="2">
        <v>9.0277777777777769E-3</v>
      </c>
      <c r="C9424" t="s">
        <v>40</v>
      </c>
      <c r="D9424" t="s">
        <v>44</v>
      </c>
      <c r="E9424">
        <v>12</v>
      </c>
      <c r="F9424">
        <v>17</v>
      </c>
      <c r="G9424" t="s">
        <v>15</v>
      </c>
      <c r="H9424" t="s">
        <v>221</v>
      </c>
      <c r="I9424">
        <v>5841</v>
      </c>
      <c r="J9424" t="s">
        <v>16</v>
      </c>
      <c r="K9424" t="s">
        <v>17</v>
      </c>
      <c r="L9424">
        <v>2023</v>
      </c>
      <c r="M9424" t="s">
        <v>120</v>
      </c>
    </row>
    <row r="9425" spans="1:13" x14ac:dyDescent="0.25">
      <c r="A9425" s="1">
        <v>45163</v>
      </c>
      <c r="B9425" s="2">
        <v>2.361111111111111E-2</v>
      </c>
      <c r="C9425" t="s">
        <v>40</v>
      </c>
      <c r="D9425" t="s">
        <v>93</v>
      </c>
      <c r="E9425">
        <v>4</v>
      </c>
      <c r="F9425">
        <v>9</v>
      </c>
      <c r="G9425" t="s">
        <v>20</v>
      </c>
      <c r="H9425" t="s">
        <v>223</v>
      </c>
      <c r="I9425">
        <v>5043</v>
      </c>
      <c r="J9425" t="s">
        <v>16</v>
      </c>
      <c r="K9425" t="s">
        <v>17</v>
      </c>
      <c r="L9425">
        <v>2023</v>
      </c>
      <c r="M9425" t="s">
        <v>120</v>
      </c>
    </row>
    <row r="9426" spans="1:13" x14ac:dyDescent="0.25">
      <c r="A9426" s="1">
        <v>45164</v>
      </c>
      <c r="B9426" s="2">
        <v>0.35972222222222222</v>
      </c>
      <c r="C9426" t="s">
        <v>50</v>
      </c>
      <c r="D9426" t="s">
        <v>57</v>
      </c>
      <c r="E9426">
        <v>6</v>
      </c>
      <c r="F9426">
        <v>11</v>
      </c>
      <c r="G9426" t="s">
        <v>32</v>
      </c>
      <c r="H9426" t="s">
        <v>223</v>
      </c>
      <c r="I9426">
        <v>5022</v>
      </c>
      <c r="J9426" t="s">
        <v>16</v>
      </c>
      <c r="K9426" t="s">
        <v>17</v>
      </c>
      <c r="L9426">
        <v>2023</v>
      </c>
      <c r="M9426" t="s">
        <v>120</v>
      </c>
    </row>
    <row r="9427" spans="1:13" x14ac:dyDescent="0.25">
      <c r="A9427" s="1">
        <v>45164</v>
      </c>
      <c r="B9427" s="2">
        <v>0.38055555555555554</v>
      </c>
      <c r="C9427" t="s">
        <v>50</v>
      </c>
      <c r="D9427" t="s">
        <v>41</v>
      </c>
      <c r="E9427">
        <v>4</v>
      </c>
      <c r="F9427">
        <v>9</v>
      </c>
      <c r="G9427" t="s">
        <v>20</v>
      </c>
      <c r="H9427" t="s">
        <v>223</v>
      </c>
      <c r="I9427">
        <v>5313</v>
      </c>
      <c r="J9427" t="s">
        <v>16</v>
      </c>
      <c r="K9427" t="s">
        <v>17</v>
      </c>
      <c r="L9427">
        <v>2023</v>
      </c>
      <c r="M9427" t="s">
        <v>120</v>
      </c>
    </row>
    <row r="9428" spans="1:13" x14ac:dyDescent="0.25">
      <c r="A9428" s="1">
        <v>45164</v>
      </c>
      <c r="B9428" s="2">
        <v>0.50069444444444444</v>
      </c>
      <c r="C9428" t="s">
        <v>50</v>
      </c>
      <c r="D9428" t="s">
        <v>96</v>
      </c>
      <c r="E9428">
        <v>3</v>
      </c>
      <c r="F9428">
        <v>7</v>
      </c>
      <c r="G9428" t="s">
        <v>20</v>
      </c>
      <c r="H9428" t="s">
        <v>223</v>
      </c>
      <c r="I9428">
        <v>5183</v>
      </c>
      <c r="J9428" t="s">
        <v>89</v>
      </c>
      <c r="K9428" t="s">
        <v>90</v>
      </c>
      <c r="L9428">
        <v>2023</v>
      </c>
      <c r="M9428" t="s">
        <v>120</v>
      </c>
    </row>
    <row r="9429" spans="1:13" x14ac:dyDescent="0.25">
      <c r="A9429" s="1">
        <v>45164</v>
      </c>
      <c r="B9429" s="2">
        <v>0.51527777777777772</v>
      </c>
      <c r="C9429" t="s">
        <v>50</v>
      </c>
      <c r="D9429" t="s">
        <v>67</v>
      </c>
      <c r="E9429">
        <v>3</v>
      </c>
      <c r="F9429">
        <v>7</v>
      </c>
      <c r="G9429" t="s">
        <v>15</v>
      </c>
      <c r="H9429" t="s">
        <v>221</v>
      </c>
      <c r="I9429">
        <v>5541</v>
      </c>
      <c r="J9429" t="s">
        <v>89</v>
      </c>
      <c r="K9429" t="s">
        <v>90</v>
      </c>
      <c r="L9429">
        <v>2023</v>
      </c>
      <c r="M9429" t="s">
        <v>120</v>
      </c>
    </row>
    <row r="9430" spans="1:13" x14ac:dyDescent="0.25">
      <c r="A9430" s="1">
        <v>45164</v>
      </c>
      <c r="B9430" s="2">
        <v>0.79722222222222228</v>
      </c>
      <c r="C9430" t="s">
        <v>50</v>
      </c>
      <c r="D9430" t="s">
        <v>86</v>
      </c>
      <c r="E9430">
        <v>18</v>
      </c>
      <c r="F9430">
        <v>23</v>
      </c>
      <c r="G9430" t="s">
        <v>20</v>
      </c>
      <c r="H9430" t="s">
        <v>223</v>
      </c>
      <c r="I9430">
        <v>5068</v>
      </c>
      <c r="J9430" t="s">
        <v>16</v>
      </c>
      <c r="K9430" t="s">
        <v>17</v>
      </c>
      <c r="L9430">
        <v>2023</v>
      </c>
      <c r="M9430" t="s">
        <v>120</v>
      </c>
    </row>
    <row r="9431" spans="1:13" x14ac:dyDescent="0.25">
      <c r="A9431" s="1">
        <v>45164</v>
      </c>
      <c r="B9431" s="2">
        <v>0.82499999999999996</v>
      </c>
      <c r="C9431" t="s">
        <v>50</v>
      </c>
      <c r="D9431" t="s">
        <v>22</v>
      </c>
      <c r="E9431">
        <v>0</v>
      </c>
      <c r="F9431">
        <v>0</v>
      </c>
      <c r="G9431" t="s">
        <v>23</v>
      </c>
      <c r="H9431" t="s">
        <v>221</v>
      </c>
      <c r="I9431">
        <v>5606</v>
      </c>
      <c r="J9431" t="s">
        <v>38</v>
      </c>
      <c r="K9431" t="s">
        <v>39</v>
      </c>
      <c r="L9431">
        <v>2023</v>
      </c>
      <c r="M9431" t="s">
        <v>120</v>
      </c>
    </row>
    <row r="9432" spans="1:13" x14ac:dyDescent="0.25">
      <c r="A9432" s="1">
        <v>45164</v>
      </c>
      <c r="B9432" s="2">
        <v>0.89166666666666672</v>
      </c>
      <c r="C9432" t="s">
        <v>50</v>
      </c>
      <c r="D9432" t="s">
        <v>59</v>
      </c>
      <c r="E9432">
        <v>0</v>
      </c>
      <c r="F9432">
        <v>0</v>
      </c>
      <c r="G9432" t="s">
        <v>32</v>
      </c>
      <c r="H9432" t="s">
        <v>223</v>
      </c>
      <c r="I9432">
        <v>5280</v>
      </c>
      <c r="J9432" t="s">
        <v>16</v>
      </c>
      <c r="K9432" t="s">
        <v>17</v>
      </c>
      <c r="L9432">
        <v>2023</v>
      </c>
      <c r="M9432" t="s">
        <v>120</v>
      </c>
    </row>
    <row r="9433" spans="1:13" x14ac:dyDescent="0.25">
      <c r="A9433" s="1">
        <v>45165</v>
      </c>
      <c r="B9433" s="2">
        <v>0.50138888888888888</v>
      </c>
      <c r="C9433" t="s">
        <v>53</v>
      </c>
      <c r="D9433" t="s">
        <v>102</v>
      </c>
      <c r="E9433">
        <v>0</v>
      </c>
      <c r="F9433">
        <v>0</v>
      </c>
      <c r="G9433" t="s">
        <v>20</v>
      </c>
      <c r="H9433" t="s">
        <v>223</v>
      </c>
      <c r="I9433">
        <v>5325</v>
      </c>
      <c r="J9433" t="s">
        <v>16</v>
      </c>
      <c r="K9433" t="s">
        <v>17</v>
      </c>
      <c r="L9433">
        <v>2023</v>
      </c>
      <c r="M9433" t="s">
        <v>120</v>
      </c>
    </row>
    <row r="9434" spans="1:13" x14ac:dyDescent="0.25">
      <c r="A9434" s="1">
        <v>45165</v>
      </c>
      <c r="B9434" s="2">
        <v>0.57986111111111116</v>
      </c>
      <c r="C9434" t="s">
        <v>53</v>
      </c>
      <c r="D9434" t="s">
        <v>65</v>
      </c>
      <c r="E9434">
        <v>0</v>
      </c>
      <c r="F9434">
        <v>0</v>
      </c>
      <c r="G9434" t="s">
        <v>15</v>
      </c>
      <c r="H9434" t="s">
        <v>221</v>
      </c>
      <c r="I9434">
        <v>5941</v>
      </c>
      <c r="J9434" t="s">
        <v>55</v>
      </c>
      <c r="K9434" t="s">
        <v>56</v>
      </c>
      <c r="L9434">
        <v>2023</v>
      </c>
      <c r="M9434" t="s">
        <v>120</v>
      </c>
    </row>
    <row r="9435" spans="1:13" x14ac:dyDescent="0.25">
      <c r="A9435" s="1">
        <v>45165</v>
      </c>
      <c r="B9435" s="2">
        <v>0.89097222222222228</v>
      </c>
      <c r="C9435" t="s">
        <v>53</v>
      </c>
      <c r="D9435" t="s">
        <v>102</v>
      </c>
      <c r="E9435">
        <v>13</v>
      </c>
      <c r="F9435">
        <v>19</v>
      </c>
      <c r="G9435" t="s">
        <v>32</v>
      </c>
      <c r="H9435" t="s">
        <v>223</v>
      </c>
      <c r="I9435">
        <v>5031</v>
      </c>
      <c r="J9435" t="s">
        <v>16</v>
      </c>
      <c r="K9435" t="s">
        <v>17</v>
      </c>
      <c r="L9435">
        <v>2023</v>
      </c>
      <c r="M9435" t="s">
        <v>120</v>
      </c>
    </row>
    <row r="9436" spans="1:13" x14ac:dyDescent="0.25">
      <c r="A9436" s="1">
        <v>45165</v>
      </c>
      <c r="B9436" s="2">
        <v>0.05</v>
      </c>
      <c r="C9436" t="s">
        <v>53</v>
      </c>
      <c r="D9436" t="s">
        <v>27</v>
      </c>
      <c r="E9436">
        <v>7</v>
      </c>
      <c r="F9436">
        <v>13</v>
      </c>
      <c r="G9436" t="s">
        <v>15</v>
      </c>
      <c r="H9436" t="s">
        <v>221</v>
      </c>
      <c r="I9436">
        <v>5946</v>
      </c>
      <c r="J9436" t="s">
        <v>16</v>
      </c>
      <c r="K9436" t="s">
        <v>17</v>
      </c>
      <c r="L9436">
        <v>2023</v>
      </c>
      <c r="M9436" t="s">
        <v>120</v>
      </c>
    </row>
    <row r="9437" spans="1:13" x14ac:dyDescent="0.25">
      <c r="A9437" s="1">
        <v>45165</v>
      </c>
      <c r="B9437" s="2">
        <v>5.9722222222222225E-2</v>
      </c>
      <c r="C9437" t="s">
        <v>53</v>
      </c>
      <c r="D9437" t="s">
        <v>114</v>
      </c>
      <c r="E9437">
        <v>13</v>
      </c>
      <c r="F9437">
        <v>19</v>
      </c>
      <c r="G9437" t="s">
        <v>15</v>
      </c>
      <c r="H9437" t="s">
        <v>221</v>
      </c>
      <c r="I9437">
        <v>5946</v>
      </c>
      <c r="J9437" t="s">
        <v>16</v>
      </c>
      <c r="K9437" t="s">
        <v>17</v>
      </c>
      <c r="L9437">
        <v>2023</v>
      </c>
      <c r="M9437" t="s">
        <v>120</v>
      </c>
    </row>
    <row r="9438" spans="1:13" x14ac:dyDescent="0.25">
      <c r="A9438" s="1">
        <v>45166</v>
      </c>
      <c r="B9438" s="2">
        <v>0.44583333333333336</v>
      </c>
      <c r="C9438" t="s">
        <v>13</v>
      </c>
      <c r="D9438" t="s">
        <v>47</v>
      </c>
      <c r="E9438">
        <v>0</v>
      </c>
      <c r="F9438">
        <v>0</v>
      </c>
      <c r="G9438" t="s">
        <v>23</v>
      </c>
      <c r="H9438" t="s">
        <v>221</v>
      </c>
      <c r="I9438">
        <v>5416</v>
      </c>
      <c r="J9438" t="s">
        <v>38</v>
      </c>
      <c r="K9438" t="s">
        <v>39</v>
      </c>
      <c r="L9438">
        <v>2023</v>
      </c>
      <c r="M9438" t="s">
        <v>120</v>
      </c>
    </row>
    <row r="9439" spans="1:13" x14ac:dyDescent="0.25">
      <c r="A9439" s="1">
        <v>45166</v>
      </c>
      <c r="B9439" s="2">
        <v>0.50486111111111109</v>
      </c>
      <c r="C9439" t="s">
        <v>13</v>
      </c>
      <c r="D9439" t="s">
        <v>80</v>
      </c>
      <c r="E9439">
        <v>10</v>
      </c>
      <c r="F9439">
        <v>15</v>
      </c>
      <c r="G9439" t="s">
        <v>32</v>
      </c>
      <c r="H9439" t="s">
        <v>223</v>
      </c>
      <c r="I9439">
        <v>5260</v>
      </c>
      <c r="J9439" t="s">
        <v>16</v>
      </c>
      <c r="K9439" t="s">
        <v>17</v>
      </c>
      <c r="L9439">
        <v>2023</v>
      </c>
      <c r="M9439" t="s">
        <v>120</v>
      </c>
    </row>
    <row r="9440" spans="1:13" x14ac:dyDescent="0.25">
      <c r="A9440" s="1">
        <v>45166</v>
      </c>
      <c r="B9440" s="2">
        <v>0.55972222222222223</v>
      </c>
      <c r="C9440" t="s">
        <v>13</v>
      </c>
      <c r="D9440" t="s">
        <v>86</v>
      </c>
      <c r="E9440">
        <v>5</v>
      </c>
      <c r="F9440">
        <v>9</v>
      </c>
      <c r="G9440" t="s">
        <v>20</v>
      </c>
      <c r="H9440" t="s">
        <v>223</v>
      </c>
      <c r="I9440">
        <v>5044</v>
      </c>
      <c r="J9440" t="s">
        <v>16</v>
      </c>
      <c r="K9440" t="s">
        <v>17</v>
      </c>
      <c r="L9440">
        <v>2023</v>
      </c>
      <c r="M9440" t="s">
        <v>120</v>
      </c>
    </row>
    <row r="9441" spans="1:13" x14ac:dyDescent="0.25">
      <c r="A9441" s="1">
        <v>45166</v>
      </c>
      <c r="B9441" s="2">
        <v>0.8256944444444444</v>
      </c>
      <c r="C9441" t="s">
        <v>13</v>
      </c>
      <c r="D9441" t="s">
        <v>85</v>
      </c>
      <c r="E9441">
        <v>27</v>
      </c>
      <c r="F9441">
        <v>32</v>
      </c>
      <c r="G9441" t="s">
        <v>15</v>
      </c>
      <c r="H9441" t="s">
        <v>221</v>
      </c>
      <c r="I9441">
        <v>5681</v>
      </c>
      <c r="J9441" t="s">
        <v>16</v>
      </c>
      <c r="K9441" t="s">
        <v>17</v>
      </c>
      <c r="L9441">
        <v>2023</v>
      </c>
      <c r="M9441" t="s">
        <v>120</v>
      </c>
    </row>
    <row r="9442" spans="1:13" x14ac:dyDescent="0.25">
      <c r="A9442" s="1">
        <v>45166</v>
      </c>
      <c r="B9442" s="2">
        <v>0.93541666666666667</v>
      </c>
      <c r="C9442" t="s">
        <v>13</v>
      </c>
      <c r="D9442" t="s">
        <v>96</v>
      </c>
      <c r="E9442">
        <v>0</v>
      </c>
      <c r="F9442">
        <v>0</v>
      </c>
      <c r="G9442" t="s">
        <v>20</v>
      </c>
      <c r="H9442" t="s">
        <v>223</v>
      </c>
      <c r="I9442">
        <v>5073</v>
      </c>
      <c r="J9442" t="s">
        <v>55</v>
      </c>
      <c r="K9442" t="s">
        <v>56</v>
      </c>
      <c r="L9442">
        <v>2023</v>
      </c>
      <c r="M9442" t="s">
        <v>120</v>
      </c>
    </row>
    <row r="9443" spans="1:13" x14ac:dyDescent="0.25">
      <c r="A9443" s="1">
        <v>45167</v>
      </c>
      <c r="B9443" s="2">
        <v>0.60416666666666663</v>
      </c>
      <c r="C9443" t="s">
        <v>21</v>
      </c>
      <c r="D9443" t="s">
        <v>81</v>
      </c>
      <c r="E9443">
        <v>3</v>
      </c>
      <c r="F9443">
        <v>7</v>
      </c>
      <c r="G9443" t="s">
        <v>32</v>
      </c>
      <c r="H9443" t="s">
        <v>223</v>
      </c>
      <c r="I9443">
        <v>5037</v>
      </c>
      <c r="J9443" t="s">
        <v>16</v>
      </c>
      <c r="K9443" t="s">
        <v>17</v>
      </c>
      <c r="L9443">
        <v>2023</v>
      </c>
      <c r="M9443" t="s">
        <v>120</v>
      </c>
    </row>
    <row r="9444" spans="1:13" x14ac:dyDescent="0.25">
      <c r="A9444" s="1">
        <v>45167</v>
      </c>
      <c r="B9444" s="2">
        <v>0.67986111111111114</v>
      </c>
      <c r="C9444" t="s">
        <v>21</v>
      </c>
      <c r="D9444" t="s">
        <v>19</v>
      </c>
      <c r="E9444">
        <v>6</v>
      </c>
      <c r="F9444">
        <v>9</v>
      </c>
      <c r="G9444" t="s">
        <v>20</v>
      </c>
      <c r="H9444" t="s">
        <v>223</v>
      </c>
      <c r="I9444">
        <v>5272</v>
      </c>
      <c r="J9444" t="s">
        <v>16</v>
      </c>
      <c r="K9444" t="s">
        <v>17</v>
      </c>
      <c r="L9444">
        <v>2023</v>
      </c>
      <c r="M9444" t="s">
        <v>120</v>
      </c>
    </row>
    <row r="9445" spans="1:13" x14ac:dyDescent="0.25">
      <c r="A9445" s="1">
        <v>45167</v>
      </c>
      <c r="B9445" s="2">
        <v>0.89375000000000004</v>
      </c>
      <c r="C9445" t="s">
        <v>21</v>
      </c>
      <c r="D9445" t="s">
        <v>34</v>
      </c>
      <c r="E9445">
        <v>0</v>
      </c>
      <c r="F9445">
        <v>0</v>
      </c>
      <c r="G9445" t="s">
        <v>15</v>
      </c>
      <c r="H9445" t="s">
        <v>221</v>
      </c>
      <c r="I9445">
        <v>5996</v>
      </c>
      <c r="J9445" t="s">
        <v>16</v>
      </c>
      <c r="K9445" t="s">
        <v>17</v>
      </c>
      <c r="L9445">
        <v>2023</v>
      </c>
      <c r="M9445" t="s">
        <v>120</v>
      </c>
    </row>
    <row r="9446" spans="1:13" x14ac:dyDescent="0.25">
      <c r="A9446" s="1">
        <v>45167</v>
      </c>
      <c r="B9446" s="2">
        <v>0.91666666666666663</v>
      </c>
      <c r="C9446" t="s">
        <v>21</v>
      </c>
      <c r="D9446" t="s">
        <v>48</v>
      </c>
      <c r="E9446">
        <v>0</v>
      </c>
      <c r="F9446">
        <v>0</v>
      </c>
      <c r="G9446" t="s">
        <v>23</v>
      </c>
      <c r="H9446" t="s">
        <v>221</v>
      </c>
      <c r="I9446">
        <v>5681</v>
      </c>
      <c r="J9446" t="s">
        <v>16</v>
      </c>
      <c r="K9446" t="s">
        <v>17</v>
      </c>
      <c r="L9446">
        <v>2023</v>
      </c>
      <c r="M9446" t="s">
        <v>120</v>
      </c>
    </row>
    <row r="9447" spans="1:13" x14ac:dyDescent="0.25">
      <c r="A9447" s="1">
        <v>45168</v>
      </c>
      <c r="B9447" s="2">
        <v>0.1125</v>
      </c>
      <c r="C9447" t="s">
        <v>25</v>
      </c>
      <c r="D9447" t="s">
        <v>47</v>
      </c>
      <c r="E9447">
        <v>0</v>
      </c>
      <c r="F9447">
        <v>0</v>
      </c>
      <c r="H9447" t="s">
        <v>221</v>
      </c>
      <c r="I9447">
        <v>6064</v>
      </c>
      <c r="J9447" t="s">
        <v>16</v>
      </c>
      <c r="K9447" t="s">
        <v>17</v>
      </c>
      <c r="L9447">
        <v>2023</v>
      </c>
      <c r="M9447" t="s">
        <v>120</v>
      </c>
    </row>
    <row r="9448" spans="1:13" x14ac:dyDescent="0.25">
      <c r="A9448" s="1">
        <v>45168</v>
      </c>
      <c r="B9448" s="2">
        <v>0.5854166666666667</v>
      </c>
      <c r="C9448" t="s">
        <v>25</v>
      </c>
      <c r="D9448" t="s">
        <v>27</v>
      </c>
      <c r="E9448">
        <v>4</v>
      </c>
      <c r="F9448">
        <v>9</v>
      </c>
      <c r="G9448" t="s">
        <v>23</v>
      </c>
      <c r="H9448" t="s">
        <v>221</v>
      </c>
      <c r="I9448">
        <v>5696</v>
      </c>
      <c r="J9448" t="s">
        <v>16</v>
      </c>
      <c r="K9448" t="s">
        <v>17</v>
      </c>
      <c r="L9448">
        <v>2023</v>
      </c>
      <c r="M9448" t="s">
        <v>120</v>
      </c>
    </row>
    <row r="9449" spans="1:13" x14ac:dyDescent="0.25">
      <c r="A9449" s="1">
        <v>45168</v>
      </c>
      <c r="B9449" s="2">
        <v>0.63611111111111107</v>
      </c>
      <c r="C9449" t="s">
        <v>25</v>
      </c>
      <c r="D9449" t="s">
        <v>116</v>
      </c>
      <c r="E9449">
        <v>5</v>
      </c>
      <c r="F9449">
        <v>8</v>
      </c>
      <c r="G9449" t="s">
        <v>32</v>
      </c>
      <c r="H9449" t="s">
        <v>223</v>
      </c>
      <c r="I9449">
        <v>5042</v>
      </c>
      <c r="J9449" t="s">
        <v>16</v>
      </c>
      <c r="K9449" t="s">
        <v>17</v>
      </c>
      <c r="L9449">
        <v>2023</v>
      </c>
      <c r="M9449" t="s">
        <v>120</v>
      </c>
    </row>
    <row r="9450" spans="1:13" x14ac:dyDescent="0.25">
      <c r="A9450" s="1">
        <v>45168</v>
      </c>
      <c r="B9450" s="2">
        <v>0.66111111111111109</v>
      </c>
      <c r="C9450" t="s">
        <v>25</v>
      </c>
      <c r="D9450" t="s">
        <v>37</v>
      </c>
      <c r="E9450">
        <v>0</v>
      </c>
      <c r="F9450">
        <v>0</v>
      </c>
      <c r="G9450" t="s">
        <v>20</v>
      </c>
      <c r="H9450" t="s">
        <v>223</v>
      </c>
      <c r="I9450">
        <v>5025</v>
      </c>
      <c r="J9450" t="s">
        <v>16</v>
      </c>
      <c r="K9450" t="s">
        <v>17</v>
      </c>
      <c r="L9450">
        <v>2023</v>
      </c>
      <c r="M9450" t="s">
        <v>120</v>
      </c>
    </row>
    <row r="9451" spans="1:13" x14ac:dyDescent="0.25">
      <c r="A9451" s="1">
        <v>45168</v>
      </c>
      <c r="B9451" s="2">
        <v>0.99513888888888891</v>
      </c>
      <c r="C9451" t="s">
        <v>25</v>
      </c>
      <c r="D9451" t="s">
        <v>87</v>
      </c>
      <c r="E9451">
        <v>10</v>
      </c>
      <c r="F9451">
        <v>15</v>
      </c>
      <c r="G9451" t="s">
        <v>23</v>
      </c>
      <c r="H9451" t="s">
        <v>221</v>
      </c>
      <c r="I9451">
        <v>5751</v>
      </c>
      <c r="J9451" t="s">
        <v>55</v>
      </c>
      <c r="K9451" t="s">
        <v>56</v>
      </c>
      <c r="L9451">
        <v>2023</v>
      </c>
      <c r="M9451" t="s">
        <v>120</v>
      </c>
    </row>
    <row r="9452" spans="1:13" x14ac:dyDescent="0.25">
      <c r="A9452" s="1">
        <v>45168</v>
      </c>
      <c r="B9452" s="2">
        <v>6.9444444444444441E-3</v>
      </c>
      <c r="C9452" t="s">
        <v>25</v>
      </c>
      <c r="D9452" t="s">
        <v>49</v>
      </c>
      <c r="E9452">
        <v>6</v>
      </c>
      <c r="F9452">
        <v>11</v>
      </c>
      <c r="G9452" t="s">
        <v>23</v>
      </c>
      <c r="H9452" t="s">
        <v>221</v>
      </c>
      <c r="I9452">
        <v>5951</v>
      </c>
      <c r="J9452" t="s">
        <v>16</v>
      </c>
      <c r="K9452" t="s">
        <v>17</v>
      </c>
      <c r="L9452">
        <v>2023</v>
      </c>
      <c r="M9452" t="s">
        <v>120</v>
      </c>
    </row>
    <row r="9453" spans="1:13" x14ac:dyDescent="0.25">
      <c r="A9453" s="1">
        <v>45169</v>
      </c>
      <c r="B9453" s="2">
        <v>0.85972222222222228</v>
      </c>
      <c r="C9453" t="s">
        <v>33</v>
      </c>
      <c r="D9453" t="s">
        <v>80</v>
      </c>
      <c r="E9453">
        <v>15</v>
      </c>
      <c r="F9453">
        <v>20</v>
      </c>
      <c r="G9453" t="s">
        <v>32</v>
      </c>
      <c r="H9453" t="s">
        <v>223</v>
      </c>
      <c r="I9453">
        <v>5042</v>
      </c>
      <c r="J9453" t="s">
        <v>16</v>
      </c>
      <c r="K9453" t="s">
        <v>17</v>
      </c>
      <c r="L9453">
        <v>2023</v>
      </c>
      <c r="M9453" t="s">
        <v>120</v>
      </c>
    </row>
    <row r="9454" spans="1:13" x14ac:dyDescent="0.25">
      <c r="A9454" s="1">
        <v>45170</v>
      </c>
      <c r="B9454" s="2">
        <v>0.4152777777777778</v>
      </c>
      <c r="C9454" t="s">
        <v>40</v>
      </c>
      <c r="D9454" t="s">
        <v>19</v>
      </c>
      <c r="E9454">
        <v>0</v>
      </c>
      <c r="F9454">
        <v>0</v>
      </c>
      <c r="G9454" t="s">
        <v>20</v>
      </c>
      <c r="H9454" t="s">
        <v>223</v>
      </c>
      <c r="I9454">
        <v>5226</v>
      </c>
      <c r="J9454" t="s">
        <v>16</v>
      </c>
      <c r="K9454" t="s">
        <v>17</v>
      </c>
      <c r="L9454">
        <v>2023</v>
      </c>
      <c r="M9454" t="s">
        <v>120</v>
      </c>
    </row>
    <row r="9455" spans="1:13" x14ac:dyDescent="0.25">
      <c r="A9455" s="1">
        <v>45170</v>
      </c>
      <c r="B9455" s="2">
        <v>0.62013888888888891</v>
      </c>
      <c r="C9455" t="s">
        <v>40</v>
      </c>
      <c r="D9455" t="s">
        <v>44</v>
      </c>
      <c r="E9455">
        <v>4</v>
      </c>
      <c r="F9455">
        <v>9</v>
      </c>
      <c r="G9455" t="s">
        <v>15</v>
      </c>
      <c r="H9455" t="s">
        <v>221</v>
      </c>
      <c r="I9455">
        <v>5446</v>
      </c>
      <c r="J9455" t="s">
        <v>16</v>
      </c>
      <c r="K9455" t="s">
        <v>17</v>
      </c>
      <c r="L9455">
        <v>2023</v>
      </c>
      <c r="M9455" t="s">
        <v>120</v>
      </c>
    </row>
    <row r="9456" spans="1:13" x14ac:dyDescent="0.25">
      <c r="A9456" s="1">
        <v>45170</v>
      </c>
      <c r="B9456" s="2">
        <v>0.71250000000000002</v>
      </c>
      <c r="C9456" t="s">
        <v>40</v>
      </c>
      <c r="D9456" t="s">
        <v>99</v>
      </c>
      <c r="E9456">
        <v>0</v>
      </c>
      <c r="F9456">
        <v>0</v>
      </c>
      <c r="G9456" t="s">
        <v>15</v>
      </c>
      <c r="H9456" t="s">
        <v>221</v>
      </c>
      <c r="I9456">
        <v>5681</v>
      </c>
      <c r="J9456" t="s">
        <v>100</v>
      </c>
      <c r="K9456" t="s">
        <v>101</v>
      </c>
      <c r="L9456">
        <v>2023</v>
      </c>
      <c r="M9456" t="s">
        <v>120</v>
      </c>
    </row>
    <row r="9457" spans="1:13" x14ac:dyDescent="0.25">
      <c r="A9457" s="1">
        <v>45170</v>
      </c>
      <c r="B9457" s="2">
        <v>0.8881944444444444</v>
      </c>
      <c r="C9457" t="s">
        <v>40</v>
      </c>
      <c r="D9457" t="s">
        <v>63</v>
      </c>
      <c r="E9457">
        <v>12</v>
      </c>
      <c r="F9457">
        <v>17</v>
      </c>
      <c r="G9457" t="s">
        <v>15</v>
      </c>
      <c r="H9457" t="s">
        <v>221</v>
      </c>
      <c r="I9457">
        <v>6116</v>
      </c>
      <c r="J9457" t="s">
        <v>16</v>
      </c>
      <c r="K9457" t="s">
        <v>17</v>
      </c>
      <c r="L9457">
        <v>2023</v>
      </c>
      <c r="M9457" t="s">
        <v>120</v>
      </c>
    </row>
    <row r="9458" spans="1:13" x14ac:dyDescent="0.25">
      <c r="A9458" s="1">
        <v>45170</v>
      </c>
      <c r="B9458" s="2">
        <v>0.94722222222222219</v>
      </c>
      <c r="C9458" t="s">
        <v>40</v>
      </c>
      <c r="D9458" t="s">
        <v>102</v>
      </c>
      <c r="E9458">
        <v>0</v>
      </c>
      <c r="F9458">
        <v>0</v>
      </c>
      <c r="G9458" t="s">
        <v>20</v>
      </c>
      <c r="H9458" t="s">
        <v>223</v>
      </c>
      <c r="I9458">
        <v>5264</v>
      </c>
      <c r="J9458" t="s">
        <v>16</v>
      </c>
      <c r="K9458" t="s">
        <v>17</v>
      </c>
      <c r="L9458">
        <v>2023</v>
      </c>
      <c r="M9458" t="s">
        <v>120</v>
      </c>
    </row>
    <row r="9459" spans="1:13" x14ac:dyDescent="0.25">
      <c r="A9459" s="1">
        <v>45171</v>
      </c>
      <c r="B9459" s="2">
        <v>0.34097222222222223</v>
      </c>
      <c r="C9459" t="s">
        <v>50</v>
      </c>
      <c r="D9459" t="s">
        <v>86</v>
      </c>
      <c r="E9459">
        <v>0</v>
      </c>
      <c r="F9459">
        <v>0</v>
      </c>
      <c r="G9459" t="s">
        <v>20</v>
      </c>
      <c r="H9459" t="s">
        <v>223</v>
      </c>
      <c r="I9459">
        <v>5111</v>
      </c>
      <c r="J9459" t="s">
        <v>16</v>
      </c>
      <c r="K9459" t="s">
        <v>17</v>
      </c>
      <c r="L9459">
        <v>2023</v>
      </c>
      <c r="M9459" t="s">
        <v>120</v>
      </c>
    </row>
    <row r="9460" spans="1:13" x14ac:dyDescent="0.25">
      <c r="A9460" s="1">
        <v>45171</v>
      </c>
      <c r="B9460" s="2">
        <v>0.4597222222222222</v>
      </c>
      <c r="C9460" t="s">
        <v>50</v>
      </c>
      <c r="D9460" t="s">
        <v>105</v>
      </c>
      <c r="E9460">
        <v>0</v>
      </c>
      <c r="F9460">
        <v>0</v>
      </c>
      <c r="G9460" t="s">
        <v>15</v>
      </c>
      <c r="H9460" t="s">
        <v>221</v>
      </c>
      <c r="I9460">
        <v>5816</v>
      </c>
      <c r="J9460" t="s">
        <v>16</v>
      </c>
      <c r="K9460" t="s">
        <v>17</v>
      </c>
      <c r="L9460">
        <v>2023</v>
      </c>
      <c r="M9460" t="s">
        <v>120</v>
      </c>
    </row>
    <row r="9461" spans="1:13" x14ac:dyDescent="0.25">
      <c r="A9461" s="1">
        <v>45171</v>
      </c>
      <c r="B9461" s="2">
        <v>0.4826388888888889</v>
      </c>
      <c r="C9461" t="s">
        <v>50</v>
      </c>
      <c r="D9461" t="s">
        <v>77</v>
      </c>
      <c r="E9461">
        <v>0</v>
      </c>
      <c r="F9461">
        <v>0</v>
      </c>
      <c r="G9461" t="s">
        <v>15</v>
      </c>
      <c r="H9461" t="s">
        <v>221</v>
      </c>
      <c r="I9461">
        <v>5631</v>
      </c>
      <c r="J9461" t="s">
        <v>16</v>
      </c>
      <c r="K9461" t="s">
        <v>17</v>
      </c>
      <c r="L9461">
        <v>2023</v>
      </c>
      <c r="M9461" t="s">
        <v>120</v>
      </c>
    </row>
    <row r="9462" spans="1:13" x14ac:dyDescent="0.25">
      <c r="A9462" s="1">
        <v>45171</v>
      </c>
      <c r="B9462" s="2">
        <v>0.58958333333333335</v>
      </c>
      <c r="C9462" t="s">
        <v>50</v>
      </c>
      <c r="D9462" t="s">
        <v>98</v>
      </c>
      <c r="E9462">
        <v>6</v>
      </c>
      <c r="F9462">
        <v>10</v>
      </c>
      <c r="G9462" t="s">
        <v>32</v>
      </c>
      <c r="H9462" t="s">
        <v>223</v>
      </c>
      <c r="I9462">
        <v>5229</v>
      </c>
      <c r="J9462" t="s">
        <v>16</v>
      </c>
      <c r="K9462" t="s">
        <v>17</v>
      </c>
      <c r="L9462">
        <v>2023</v>
      </c>
      <c r="M9462" t="s">
        <v>120</v>
      </c>
    </row>
    <row r="9463" spans="1:13" x14ac:dyDescent="0.25">
      <c r="A9463" s="1">
        <v>45171</v>
      </c>
      <c r="B9463" s="2">
        <v>0.72291666666666665</v>
      </c>
      <c r="C9463" t="s">
        <v>50</v>
      </c>
      <c r="D9463" t="s">
        <v>36</v>
      </c>
      <c r="E9463">
        <v>0</v>
      </c>
      <c r="F9463">
        <v>0</v>
      </c>
      <c r="G9463" t="s">
        <v>15</v>
      </c>
      <c r="H9463" t="s">
        <v>221</v>
      </c>
      <c r="I9463">
        <v>6132</v>
      </c>
      <c r="J9463" t="s">
        <v>91</v>
      </c>
      <c r="K9463" t="s">
        <v>92</v>
      </c>
      <c r="L9463">
        <v>2023</v>
      </c>
      <c r="M9463" t="s">
        <v>120</v>
      </c>
    </row>
    <row r="9464" spans="1:13" x14ac:dyDescent="0.25">
      <c r="A9464" s="1">
        <v>45171</v>
      </c>
      <c r="B9464" s="2">
        <v>1.3888888888888889E-3</v>
      </c>
      <c r="C9464" t="s">
        <v>50</v>
      </c>
      <c r="D9464" t="s">
        <v>64</v>
      </c>
      <c r="E9464">
        <v>4</v>
      </c>
      <c r="F9464">
        <v>10</v>
      </c>
      <c r="G9464" t="s">
        <v>32</v>
      </c>
      <c r="H9464" t="s">
        <v>223</v>
      </c>
      <c r="I9464">
        <v>5104</v>
      </c>
      <c r="J9464" t="s">
        <v>16</v>
      </c>
      <c r="K9464" t="s">
        <v>17</v>
      </c>
      <c r="L9464">
        <v>2023</v>
      </c>
      <c r="M9464" t="s">
        <v>120</v>
      </c>
    </row>
    <row r="9465" spans="1:13" x14ac:dyDescent="0.25">
      <c r="A9465" s="1">
        <v>45171</v>
      </c>
      <c r="B9465" s="2">
        <v>6.9444444444444448E-2</v>
      </c>
      <c r="C9465" t="s">
        <v>50</v>
      </c>
      <c r="D9465" t="s">
        <v>63</v>
      </c>
      <c r="E9465">
        <v>0</v>
      </c>
      <c r="F9465">
        <v>0</v>
      </c>
      <c r="G9465" t="s">
        <v>23</v>
      </c>
      <c r="H9465" t="s">
        <v>221</v>
      </c>
      <c r="I9465">
        <v>5621</v>
      </c>
      <c r="J9465" t="s">
        <v>16</v>
      </c>
      <c r="K9465" t="s">
        <v>17</v>
      </c>
      <c r="L9465">
        <v>2023</v>
      </c>
      <c r="M9465" t="s">
        <v>120</v>
      </c>
    </row>
    <row r="9466" spans="1:13" x14ac:dyDescent="0.25">
      <c r="A9466" s="1">
        <v>45172</v>
      </c>
      <c r="B9466" s="2">
        <v>0.38819444444444445</v>
      </c>
      <c r="C9466" t="s">
        <v>53</v>
      </c>
      <c r="D9466" t="s">
        <v>14</v>
      </c>
      <c r="E9466">
        <v>0</v>
      </c>
      <c r="F9466">
        <v>0</v>
      </c>
      <c r="G9466" t="s">
        <v>23</v>
      </c>
      <c r="H9466" t="s">
        <v>221</v>
      </c>
      <c r="I9466">
        <v>5902</v>
      </c>
      <c r="J9466" t="s">
        <v>16</v>
      </c>
      <c r="K9466" t="s">
        <v>17</v>
      </c>
      <c r="L9466">
        <v>2023</v>
      </c>
      <c r="M9466" t="s">
        <v>120</v>
      </c>
    </row>
    <row r="9467" spans="1:13" x14ac:dyDescent="0.25">
      <c r="A9467" s="1">
        <v>45172</v>
      </c>
      <c r="B9467" s="2">
        <v>0.4465277777777778</v>
      </c>
      <c r="C9467" t="s">
        <v>53</v>
      </c>
      <c r="D9467" t="s">
        <v>104</v>
      </c>
      <c r="E9467">
        <v>3</v>
      </c>
      <c r="F9467">
        <v>7</v>
      </c>
      <c r="G9467" t="s">
        <v>23</v>
      </c>
      <c r="H9467" t="s">
        <v>221</v>
      </c>
      <c r="I9467">
        <v>5901</v>
      </c>
      <c r="J9467" t="s">
        <v>16</v>
      </c>
      <c r="K9467" t="s">
        <v>17</v>
      </c>
      <c r="L9467">
        <v>2023</v>
      </c>
      <c r="M9467" t="s">
        <v>120</v>
      </c>
    </row>
    <row r="9468" spans="1:13" x14ac:dyDescent="0.25">
      <c r="A9468" s="1">
        <v>45172</v>
      </c>
      <c r="B9468" s="2">
        <v>0.75902777777777775</v>
      </c>
      <c r="C9468" t="s">
        <v>53</v>
      </c>
      <c r="D9468" t="s">
        <v>65</v>
      </c>
      <c r="E9468">
        <v>0</v>
      </c>
      <c r="F9468">
        <v>0</v>
      </c>
      <c r="G9468" t="s">
        <v>15</v>
      </c>
      <c r="H9468" t="s">
        <v>221</v>
      </c>
      <c r="I9468">
        <v>5421</v>
      </c>
      <c r="J9468" t="s">
        <v>16</v>
      </c>
      <c r="K9468" t="s">
        <v>17</v>
      </c>
      <c r="L9468">
        <v>2023</v>
      </c>
      <c r="M9468" t="s">
        <v>120</v>
      </c>
    </row>
    <row r="9469" spans="1:13" x14ac:dyDescent="0.25">
      <c r="A9469" s="1">
        <v>45172</v>
      </c>
      <c r="B9469" s="2">
        <v>0.85624999999999996</v>
      </c>
      <c r="C9469" t="s">
        <v>53</v>
      </c>
      <c r="D9469" t="s">
        <v>80</v>
      </c>
      <c r="E9469">
        <v>0</v>
      </c>
      <c r="F9469">
        <v>0</v>
      </c>
      <c r="G9469" t="s">
        <v>32</v>
      </c>
      <c r="H9469" t="s">
        <v>223</v>
      </c>
      <c r="I9469">
        <v>5328</v>
      </c>
      <c r="J9469" t="s">
        <v>16</v>
      </c>
      <c r="K9469" t="s">
        <v>17</v>
      </c>
      <c r="L9469">
        <v>2023</v>
      </c>
      <c r="M9469" t="s">
        <v>120</v>
      </c>
    </row>
    <row r="9470" spans="1:13" x14ac:dyDescent="0.25">
      <c r="A9470" s="1">
        <v>45172</v>
      </c>
      <c r="B9470" s="2">
        <v>0.9194444444444444</v>
      </c>
      <c r="C9470" t="s">
        <v>53</v>
      </c>
      <c r="D9470" t="s">
        <v>104</v>
      </c>
      <c r="E9470">
        <v>24</v>
      </c>
      <c r="F9470">
        <v>30</v>
      </c>
      <c r="G9470" t="s">
        <v>23</v>
      </c>
      <c r="H9470" t="s">
        <v>221</v>
      </c>
      <c r="I9470">
        <v>5966</v>
      </c>
      <c r="J9470" t="s">
        <v>16</v>
      </c>
      <c r="K9470" t="s">
        <v>17</v>
      </c>
      <c r="L9470">
        <v>2023</v>
      </c>
      <c r="M9470" t="s">
        <v>120</v>
      </c>
    </row>
    <row r="9471" spans="1:13" x14ac:dyDescent="0.25">
      <c r="A9471" s="1">
        <v>45172</v>
      </c>
      <c r="B9471" s="2">
        <v>1.2500000000000001E-2</v>
      </c>
      <c r="C9471" t="s">
        <v>53</v>
      </c>
      <c r="D9471" t="s">
        <v>19</v>
      </c>
      <c r="E9471">
        <v>7</v>
      </c>
      <c r="F9471">
        <v>12</v>
      </c>
      <c r="G9471" t="s">
        <v>20</v>
      </c>
      <c r="H9471" t="s">
        <v>223</v>
      </c>
      <c r="I9471">
        <v>5226</v>
      </c>
      <c r="J9471" t="s">
        <v>16</v>
      </c>
      <c r="K9471" t="s">
        <v>17</v>
      </c>
      <c r="L9471">
        <v>2023</v>
      </c>
      <c r="M9471" t="s">
        <v>120</v>
      </c>
    </row>
    <row r="9472" spans="1:13" x14ac:dyDescent="0.25">
      <c r="A9472" s="1">
        <v>45174</v>
      </c>
      <c r="B9472" s="2">
        <v>0.5180555555555556</v>
      </c>
      <c r="C9472" t="s">
        <v>21</v>
      </c>
      <c r="D9472" t="s">
        <v>93</v>
      </c>
      <c r="E9472">
        <v>4</v>
      </c>
      <c r="F9472">
        <v>8</v>
      </c>
      <c r="G9472" t="s">
        <v>20</v>
      </c>
      <c r="H9472" t="s">
        <v>223</v>
      </c>
      <c r="I9472">
        <v>5305</v>
      </c>
      <c r="J9472" t="s">
        <v>16</v>
      </c>
      <c r="K9472" t="s">
        <v>17</v>
      </c>
      <c r="L9472">
        <v>2023</v>
      </c>
      <c r="M9472" t="s">
        <v>120</v>
      </c>
    </row>
    <row r="9473" spans="1:13" x14ac:dyDescent="0.25">
      <c r="A9473" s="1">
        <v>45174</v>
      </c>
      <c r="B9473" s="2">
        <v>0.6430555555555556</v>
      </c>
      <c r="C9473" t="s">
        <v>21</v>
      </c>
      <c r="D9473" t="s">
        <v>43</v>
      </c>
      <c r="E9473">
        <v>8</v>
      </c>
      <c r="F9473">
        <v>11</v>
      </c>
      <c r="G9473" t="s">
        <v>20</v>
      </c>
      <c r="H9473" t="s">
        <v>223</v>
      </c>
      <c r="I9473">
        <v>5006</v>
      </c>
      <c r="J9473" t="s">
        <v>55</v>
      </c>
      <c r="K9473" t="s">
        <v>56</v>
      </c>
      <c r="L9473">
        <v>2023</v>
      </c>
      <c r="M9473" t="s">
        <v>120</v>
      </c>
    </row>
    <row r="9474" spans="1:13" x14ac:dyDescent="0.25">
      <c r="A9474" s="1">
        <v>45174</v>
      </c>
      <c r="B9474" s="2">
        <v>0.75277777777777777</v>
      </c>
      <c r="C9474" t="s">
        <v>21</v>
      </c>
      <c r="D9474" t="s">
        <v>58</v>
      </c>
      <c r="E9474">
        <v>0</v>
      </c>
      <c r="F9474">
        <v>0</v>
      </c>
      <c r="G9474" t="s">
        <v>15</v>
      </c>
      <c r="H9474" t="s">
        <v>221</v>
      </c>
      <c r="I9474">
        <v>5776</v>
      </c>
      <c r="J9474" t="s">
        <v>16</v>
      </c>
      <c r="K9474" t="s">
        <v>17</v>
      </c>
      <c r="L9474">
        <v>2023</v>
      </c>
      <c r="M9474" t="s">
        <v>120</v>
      </c>
    </row>
    <row r="9475" spans="1:13" x14ac:dyDescent="0.25">
      <c r="A9475" s="1">
        <v>45174</v>
      </c>
      <c r="B9475" s="2">
        <v>0.77361111111111114</v>
      </c>
      <c r="C9475" t="s">
        <v>21</v>
      </c>
      <c r="D9475" t="s">
        <v>37</v>
      </c>
      <c r="E9475">
        <v>3</v>
      </c>
      <c r="F9475">
        <v>6</v>
      </c>
      <c r="G9475" t="s">
        <v>32</v>
      </c>
      <c r="H9475" t="s">
        <v>223</v>
      </c>
      <c r="I9475">
        <v>5061</v>
      </c>
      <c r="J9475" t="s">
        <v>16</v>
      </c>
      <c r="K9475" t="s">
        <v>17</v>
      </c>
      <c r="L9475">
        <v>2023</v>
      </c>
      <c r="M9475" t="s">
        <v>120</v>
      </c>
    </row>
    <row r="9476" spans="1:13" x14ac:dyDescent="0.25">
      <c r="A9476" s="1">
        <v>45174</v>
      </c>
      <c r="B9476" s="2">
        <v>0.77847222222222223</v>
      </c>
      <c r="C9476" t="s">
        <v>21</v>
      </c>
      <c r="D9476" t="s">
        <v>99</v>
      </c>
      <c r="E9476">
        <v>0</v>
      </c>
      <c r="F9476">
        <v>0</v>
      </c>
      <c r="G9476" t="s">
        <v>15</v>
      </c>
      <c r="H9476" t="s">
        <v>221</v>
      </c>
      <c r="I9476">
        <v>5571</v>
      </c>
      <c r="J9476" t="s">
        <v>16</v>
      </c>
      <c r="K9476" t="s">
        <v>17</v>
      </c>
      <c r="L9476">
        <v>2023</v>
      </c>
      <c r="M9476" t="s">
        <v>120</v>
      </c>
    </row>
    <row r="9477" spans="1:13" x14ac:dyDescent="0.25">
      <c r="A9477" s="1">
        <v>45174</v>
      </c>
      <c r="B9477" s="2">
        <v>0.88402777777777775</v>
      </c>
      <c r="C9477" t="s">
        <v>21</v>
      </c>
      <c r="D9477" t="s">
        <v>118</v>
      </c>
      <c r="E9477">
        <v>0</v>
      </c>
      <c r="F9477">
        <v>0</v>
      </c>
      <c r="G9477" t="s">
        <v>15</v>
      </c>
      <c r="H9477" t="s">
        <v>221</v>
      </c>
      <c r="I9477">
        <v>5501</v>
      </c>
      <c r="J9477" t="s">
        <v>16</v>
      </c>
      <c r="K9477" t="s">
        <v>17</v>
      </c>
      <c r="L9477">
        <v>2023</v>
      </c>
      <c r="M9477" t="s">
        <v>120</v>
      </c>
    </row>
    <row r="9478" spans="1:13" x14ac:dyDescent="0.25">
      <c r="A9478" s="1">
        <v>45174</v>
      </c>
      <c r="B9478" s="2">
        <v>0.94722222222222219</v>
      </c>
      <c r="C9478" t="s">
        <v>21</v>
      </c>
      <c r="D9478" t="s">
        <v>65</v>
      </c>
      <c r="E9478">
        <v>0</v>
      </c>
      <c r="F9478">
        <v>0</v>
      </c>
      <c r="G9478" t="s">
        <v>15</v>
      </c>
      <c r="H9478" t="s">
        <v>221</v>
      </c>
      <c r="I9478">
        <v>5436</v>
      </c>
      <c r="J9478" t="s">
        <v>55</v>
      </c>
      <c r="K9478" t="s">
        <v>56</v>
      </c>
      <c r="L9478">
        <v>2023</v>
      </c>
      <c r="M9478" t="s">
        <v>120</v>
      </c>
    </row>
    <row r="9479" spans="1:13" x14ac:dyDescent="0.25">
      <c r="A9479" s="1">
        <v>45175</v>
      </c>
      <c r="B9479" s="2">
        <v>0.54097222222222219</v>
      </c>
      <c r="C9479" t="s">
        <v>25</v>
      </c>
      <c r="D9479" t="s">
        <v>41</v>
      </c>
      <c r="E9479">
        <v>0</v>
      </c>
      <c r="F9479">
        <v>0</v>
      </c>
      <c r="G9479" t="s">
        <v>20</v>
      </c>
      <c r="H9479" t="s">
        <v>223</v>
      </c>
      <c r="I9479">
        <v>5317</v>
      </c>
      <c r="J9479" t="s">
        <v>16</v>
      </c>
      <c r="K9479" t="s">
        <v>17</v>
      </c>
      <c r="L9479">
        <v>2023</v>
      </c>
      <c r="M9479" t="s">
        <v>120</v>
      </c>
    </row>
    <row r="9480" spans="1:13" x14ac:dyDescent="0.25">
      <c r="A9480" s="1">
        <v>45175</v>
      </c>
      <c r="B9480" s="2">
        <v>0.54166666666666663</v>
      </c>
      <c r="C9480" t="s">
        <v>25</v>
      </c>
      <c r="D9480" t="s">
        <v>78</v>
      </c>
      <c r="E9480">
        <v>0</v>
      </c>
      <c r="F9480">
        <v>0</v>
      </c>
      <c r="G9480" t="s">
        <v>32</v>
      </c>
      <c r="H9480" t="s">
        <v>223</v>
      </c>
      <c r="I9480">
        <v>5268</v>
      </c>
      <c r="J9480" t="s">
        <v>16</v>
      </c>
      <c r="K9480" t="s">
        <v>17</v>
      </c>
      <c r="L9480">
        <v>2023</v>
      </c>
      <c r="M9480" t="s">
        <v>120</v>
      </c>
    </row>
    <row r="9481" spans="1:13" x14ac:dyDescent="0.25">
      <c r="A9481" s="1">
        <v>45175</v>
      </c>
      <c r="B9481" s="2">
        <v>0.70625000000000004</v>
      </c>
      <c r="C9481" t="s">
        <v>25</v>
      </c>
      <c r="D9481" t="s">
        <v>93</v>
      </c>
      <c r="E9481">
        <v>0</v>
      </c>
      <c r="F9481">
        <v>0</v>
      </c>
      <c r="G9481" t="s">
        <v>32</v>
      </c>
      <c r="H9481" t="s">
        <v>223</v>
      </c>
      <c r="I9481">
        <v>5141</v>
      </c>
      <c r="J9481" t="s">
        <v>38</v>
      </c>
      <c r="K9481" t="s">
        <v>39</v>
      </c>
      <c r="L9481">
        <v>2023</v>
      </c>
      <c r="M9481" t="s">
        <v>120</v>
      </c>
    </row>
    <row r="9482" spans="1:13" x14ac:dyDescent="0.25">
      <c r="A9482" s="1">
        <v>45175</v>
      </c>
      <c r="B9482" s="2">
        <v>0.75902777777777775</v>
      </c>
      <c r="C9482" t="s">
        <v>25</v>
      </c>
      <c r="D9482" t="s">
        <v>71</v>
      </c>
      <c r="E9482">
        <v>0</v>
      </c>
      <c r="F9482">
        <v>0</v>
      </c>
      <c r="G9482" t="s">
        <v>32</v>
      </c>
      <c r="H9482" t="s">
        <v>223</v>
      </c>
      <c r="I9482">
        <v>5138</v>
      </c>
      <c r="J9482" t="s">
        <v>16</v>
      </c>
      <c r="K9482" t="s">
        <v>17</v>
      </c>
      <c r="L9482">
        <v>2023</v>
      </c>
      <c r="M9482" t="s">
        <v>120</v>
      </c>
    </row>
    <row r="9483" spans="1:13" x14ac:dyDescent="0.25">
      <c r="A9483" s="1">
        <v>45176</v>
      </c>
      <c r="B9483" s="2">
        <v>0.74236111111111114</v>
      </c>
      <c r="C9483" t="s">
        <v>33</v>
      </c>
      <c r="D9483" t="s">
        <v>79</v>
      </c>
      <c r="E9483">
        <v>3</v>
      </c>
      <c r="F9483">
        <v>6</v>
      </c>
      <c r="G9483" t="s">
        <v>23</v>
      </c>
      <c r="H9483" t="s">
        <v>221</v>
      </c>
      <c r="I9483">
        <v>5731</v>
      </c>
      <c r="J9483" t="s">
        <v>16</v>
      </c>
      <c r="K9483" t="s">
        <v>17</v>
      </c>
      <c r="L9483">
        <v>2023</v>
      </c>
      <c r="M9483" t="s">
        <v>120</v>
      </c>
    </row>
    <row r="9484" spans="1:13" x14ac:dyDescent="0.25">
      <c r="A9484" s="1">
        <v>45176</v>
      </c>
      <c r="B9484" s="2">
        <v>0.89583333333333337</v>
      </c>
      <c r="C9484" t="s">
        <v>33</v>
      </c>
      <c r="D9484" t="s">
        <v>112</v>
      </c>
      <c r="E9484">
        <v>23</v>
      </c>
      <c r="F9484">
        <v>28</v>
      </c>
      <c r="G9484" t="s">
        <v>15</v>
      </c>
      <c r="H9484" t="s">
        <v>221</v>
      </c>
      <c r="I9484">
        <v>5821</v>
      </c>
      <c r="J9484" t="s">
        <v>16</v>
      </c>
      <c r="K9484" t="s">
        <v>17</v>
      </c>
      <c r="L9484">
        <v>2023</v>
      </c>
      <c r="M9484" t="s">
        <v>120</v>
      </c>
    </row>
    <row r="9485" spans="1:13" x14ac:dyDescent="0.25">
      <c r="A9485" s="1">
        <v>45176</v>
      </c>
      <c r="B9485" s="2">
        <v>0.89652777777777781</v>
      </c>
      <c r="C9485" t="s">
        <v>33</v>
      </c>
      <c r="D9485" t="s">
        <v>74</v>
      </c>
      <c r="E9485">
        <v>0</v>
      </c>
      <c r="F9485">
        <v>0</v>
      </c>
      <c r="G9485" t="s">
        <v>20</v>
      </c>
      <c r="H9485" t="s">
        <v>223</v>
      </c>
      <c r="I9485">
        <v>5152</v>
      </c>
      <c r="J9485" t="s">
        <v>16</v>
      </c>
      <c r="K9485" t="s">
        <v>17</v>
      </c>
      <c r="L9485">
        <v>2023</v>
      </c>
      <c r="M9485" t="s">
        <v>120</v>
      </c>
    </row>
    <row r="9486" spans="1:13" x14ac:dyDescent="0.25">
      <c r="A9486" s="1">
        <v>45177</v>
      </c>
      <c r="B9486" s="2">
        <v>0.50208333333333333</v>
      </c>
      <c r="C9486" t="s">
        <v>40</v>
      </c>
      <c r="D9486" t="s">
        <v>80</v>
      </c>
      <c r="E9486">
        <v>6</v>
      </c>
      <c r="F9486">
        <v>10</v>
      </c>
      <c r="G9486" t="s">
        <v>32</v>
      </c>
      <c r="H9486" t="s">
        <v>223</v>
      </c>
      <c r="I9486">
        <v>5177</v>
      </c>
      <c r="J9486" t="s">
        <v>16</v>
      </c>
      <c r="K9486" t="s">
        <v>17</v>
      </c>
      <c r="L9486">
        <v>2023</v>
      </c>
      <c r="M9486" t="s">
        <v>120</v>
      </c>
    </row>
    <row r="9487" spans="1:13" x14ac:dyDescent="0.25">
      <c r="A9487" s="1">
        <v>45177</v>
      </c>
      <c r="B9487" s="2">
        <v>0.76180555555555551</v>
      </c>
      <c r="C9487" t="s">
        <v>40</v>
      </c>
      <c r="D9487" t="s">
        <v>37</v>
      </c>
      <c r="E9487">
        <v>4</v>
      </c>
      <c r="F9487">
        <v>7</v>
      </c>
      <c r="G9487" t="s">
        <v>32</v>
      </c>
      <c r="H9487" t="s">
        <v>223</v>
      </c>
      <c r="I9487">
        <v>5155</v>
      </c>
      <c r="J9487" t="s">
        <v>16</v>
      </c>
      <c r="K9487" t="s">
        <v>17</v>
      </c>
      <c r="L9487">
        <v>2023</v>
      </c>
      <c r="M9487" t="s">
        <v>120</v>
      </c>
    </row>
    <row r="9488" spans="1:13" x14ac:dyDescent="0.25">
      <c r="A9488" s="1">
        <v>45177</v>
      </c>
      <c r="B9488" s="2">
        <v>0.81527777777777777</v>
      </c>
      <c r="C9488" t="s">
        <v>40</v>
      </c>
      <c r="D9488" t="s">
        <v>113</v>
      </c>
      <c r="E9488">
        <v>0</v>
      </c>
      <c r="F9488">
        <v>0</v>
      </c>
      <c r="G9488" t="s">
        <v>23</v>
      </c>
      <c r="H9488" t="s">
        <v>221</v>
      </c>
      <c r="I9488">
        <v>6096</v>
      </c>
      <c r="J9488" t="s">
        <v>38</v>
      </c>
      <c r="K9488" t="s">
        <v>39</v>
      </c>
      <c r="L9488">
        <v>2023</v>
      </c>
      <c r="M9488" t="s">
        <v>120</v>
      </c>
    </row>
    <row r="9489" spans="1:13" x14ac:dyDescent="0.25">
      <c r="A9489" s="1">
        <v>45177</v>
      </c>
      <c r="B9489" s="2">
        <v>0.81944444444444442</v>
      </c>
      <c r="C9489" t="s">
        <v>40</v>
      </c>
      <c r="D9489" t="s">
        <v>49</v>
      </c>
      <c r="E9489">
        <v>7</v>
      </c>
      <c r="F9489">
        <v>10</v>
      </c>
      <c r="G9489" t="s">
        <v>23</v>
      </c>
      <c r="H9489" t="s">
        <v>221</v>
      </c>
      <c r="I9489">
        <v>5931</v>
      </c>
      <c r="J9489" t="s">
        <v>16</v>
      </c>
      <c r="K9489" t="s">
        <v>17</v>
      </c>
      <c r="L9489">
        <v>2023</v>
      </c>
      <c r="M9489" t="s">
        <v>120</v>
      </c>
    </row>
    <row r="9490" spans="1:13" x14ac:dyDescent="0.25">
      <c r="A9490" s="1">
        <v>45177</v>
      </c>
      <c r="B9490" s="2">
        <v>0.90208333333333335</v>
      </c>
      <c r="C9490" t="s">
        <v>40</v>
      </c>
      <c r="D9490" t="s">
        <v>14</v>
      </c>
      <c r="E9490">
        <v>5</v>
      </c>
      <c r="F9490">
        <v>10</v>
      </c>
      <c r="G9490" t="s">
        <v>23</v>
      </c>
      <c r="H9490" t="s">
        <v>221</v>
      </c>
      <c r="I9490">
        <v>5541</v>
      </c>
      <c r="J9490" t="s">
        <v>16</v>
      </c>
      <c r="K9490" t="s">
        <v>17</v>
      </c>
      <c r="L9490">
        <v>2023</v>
      </c>
      <c r="M9490" t="s">
        <v>120</v>
      </c>
    </row>
    <row r="9491" spans="1:13" x14ac:dyDescent="0.25">
      <c r="A9491" s="1">
        <v>45177</v>
      </c>
      <c r="B9491" s="2">
        <v>0.92986111111111114</v>
      </c>
      <c r="C9491" t="s">
        <v>40</v>
      </c>
      <c r="D9491" t="s">
        <v>14</v>
      </c>
      <c r="E9491">
        <v>5</v>
      </c>
      <c r="F9491">
        <v>10</v>
      </c>
      <c r="G9491" t="s">
        <v>15</v>
      </c>
      <c r="H9491" t="s">
        <v>221</v>
      </c>
      <c r="I9491">
        <v>5916</v>
      </c>
      <c r="J9491" t="s">
        <v>16</v>
      </c>
      <c r="K9491" t="s">
        <v>17</v>
      </c>
      <c r="L9491">
        <v>2023</v>
      </c>
      <c r="M9491" t="s">
        <v>120</v>
      </c>
    </row>
    <row r="9492" spans="1:13" x14ac:dyDescent="0.25">
      <c r="A9492" s="1">
        <v>45177</v>
      </c>
      <c r="B9492" s="2">
        <v>0.93055555555555558</v>
      </c>
      <c r="C9492" t="s">
        <v>40</v>
      </c>
      <c r="D9492" t="s">
        <v>93</v>
      </c>
      <c r="E9492">
        <v>0</v>
      </c>
      <c r="F9492">
        <v>0</v>
      </c>
      <c r="G9492" t="s">
        <v>20</v>
      </c>
      <c r="H9492" t="s">
        <v>223</v>
      </c>
      <c r="I9492">
        <v>5139</v>
      </c>
      <c r="J9492" t="s">
        <v>16</v>
      </c>
      <c r="K9492" t="s">
        <v>17</v>
      </c>
      <c r="L9492">
        <v>2023</v>
      </c>
      <c r="M9492" t="s">
        <v>120</v>
      </c>
    </row>
    <row r="9493" spans="1:13" x14ac:dyDescent="0.25">
      <c r="A9493" s="1">
        <v>45178</v>
      </c>
      <c r="B9493" s="2">
        <v>0.32291666666666669</v>
      </c>
      <c r="C9493" t="s">
        <v>50</v>
      </c>
      <c r="D9493" t="s">
        <v>43</v>
      </c>
      <c r="E9493">
        <v>0</v>
      </c>
      <c r="F9493">
        <v>0</v>
      </c>
      <c r="G9493" t="s">
        <v>20</v>
      </c>
      <c r="H9493" t="s">
        <v>223</v>
      </c>
      <c r="I9493">
        <v>5253</v>
      </c>
      <c r="J9493" t="s">
        <v>16</v>
      </c>
      <c r="K9493" t="s">
        <v>17</v>
      </c>
      <c r="L9493">
        <v>2023</v>
      </c>
      <c r="M9493" t="s">
        <v>120</v>
      </c>
    </row>
    <row r="9494" spans="1:13" x14ac:dyDescent="0.25">
      <c r="A9494" s="1">
        <v>45178</v>
      </c>
      <c r="B9494" s="2">
        <v>0.87847222222222221</v>
      </c>
      <c r="C9494" t="s">
        <v>50</v>
      </c>
      <c r="D9494" t="s">
        <v>80</v>
      </c>
      <c r="E9494">
        <v>19</v>
      </c>
      <c r="F9494">
        <v>24</v>
      </c>
      <c r="G9494" t="s">
        <v>32</v>
      </c>
      <c r="H9494" t="s">
        <v>223</v>
      </c>
      <c r="I9494">
        <v>5122</v>
      </c>
      <c r="J9494" t="s">
        <v>16</v>
      </c>
      <c r="K9494" t="s">
        <v>17</v>
      </c>
      <c r="L9494">
        <v>2023</v>
      </c>
      <c r="M9494" t="s">
        <v>120</v>
      </c>
    </row>
    <row r="9495" spans="1:13" x14ac:dyDescent="0.25">
      <c r="A9495" s="1">
        <v>45178</v>
      </c>
      <c r="B9495" s="2">
        <v>0.8979166666666667</v>
      </c>
      <c r="C9495" t="s">
        <v>50</v>
      </c>
      <c r="D9495" t="s">
        <v>68</v>
      </c>
      <c r="E9495">
        <v>16</v>
      </c>
      <c r="F9495">
        <v>22</v>
      </c>
      <c r="G9495" t="s">
        <v>32</v>
      </c>
      <c r="H9495" t="s">
        <v>223</v>
      </c>
      <c r="I9495">
        <v>5213</v>
      </c>
      <c r="J9495" t="s">
        <v>16</v>
      </c>
      <c r="K9495" t="s">
        <v>17</v>
      </c>
      <c r="L9495">
        <v>2023</v>
      </c>
      <c r="M9495" t="s">
        <v>120</v>
      </c>
    </row>
    <row r="9496" spans="1:13" x14ac:dyDescent="0.25">
      <c r="A9496" s="1">
        <v>45178</v>
      </c>
      <c r="B9496" s="2">
        <v>6.1111111111111109E-2</v>
      </c>
      <c r="C9496" t="s">
        <v>50</v>
      </c>
      <c r="D9496" t="s">
        <v>74</v>
      </c>
      <c r="E9496">
        <v>17</v>
      </c>
      <c r="F9496">
        <v>24</v>
      </c>
      <c r="G9496" t="s">
        <v>32</v>
      </c>
      <c r="H9496" t="s">
        <v>223</v>
      </c>
      <c r="I9496">
        <v>5012</v>
      </c>
      <c r="J9496" t="s">
        <v>16</v>
      </c>
      <c r="K9496" t="s">
        <v>17</v>
      </c>
      <c r="L9496">
        <v>2023</v>
      </c>
      <c r="M9496" t="s">
        <v>120</v>
      </c>
    </row>
    <row r="9497" spans="1:13" x14ac:dyDescent="0.25">
      <c r="A9497" s="1">
        <v>45179</v>
      </c>
      <c r="B9497" s="2">
        <v>0.61111111111111116</v>
      </c>
      <c r="C9497" t="s">
        <v>53</v>
      </c>
      <c r="D9497" t="s">
        <v>105</v>
      </c>
      <c r="E9497">
        <v>0</v>
      </c>
      <c r="F9497">
        <v>0</v>
      </c>
      <c r="G9497" t="s">
        <v>15</v>
      </c>
      <c r="H9497" t="s">
        <v>221</v>
      </c>
      <c r="I9497">
        <v>6076</v>
      </c>
      <c r="J9497" t="s">
        <v>55</v>
      </c>
      <c r="K9497" t="s">
        <v>56</v>
      </c>
      <c r="L9497">
        <v>2023</v>
      </c>
      <c r="M9497" t="s">
        <v>120</v>
      </c>
    </row>
    <row r="9498" spans="1:13" x14ac:dyDescent="0.25">
      <c r="A9498" s="1">
        <v>45180</v>
      </c>
      <c r="B9498" s="2">
        <v>0.40972222222222221</v>
      </c>
      <c r="C9498" t="s">
        <v>13</v>
      </c>
      <c r="D9498" t="s">
        <v>69</v>
      </c>
      <c r="E9498">
        <v>6</v>
      </c>
      <c r="F9498">
        <v>9</v>
      </c>
      <c r="G9498" t="s">
        <v>20</v>
      </c>
      <c r="H9498" t="s">
        <v>223</v>
      </c>
      <c r="I9498">
        <v>5263</v>
      </c>
      <c r="J9498" t="s">
        <v>16</v>
      </c>
      <c r="K9498" t="s">
        <v>17</v>
      </c>
      <c r="L9498">
        <v>2023</v>
      </c>
      <c r="M9498" t="s">
        <v>120</v>
      </c>
    </row>
    <row r="9499" spans="1:13" x14ac:dyDescent="0.25">
      <c r="A9499" s="1">
        <v>45180</v>
      </c>
      <c r="B9499" s="2">
        <v>0.74375000000000002</v>
      </c>
      <c r="C9499" t="s">
        <v>13</v>
      </c>
      <c r="D9499" t="s">
        <v>51</v>
      </c>
      <c r="E9499">
        <v>4</v>
      </c>
      <c r="F9499">
        <v>7</v>
      </c>
      <c r="G9499" t="s">
        <v>20</v>
      </c>
      <c r="H9499" t="s">
        <v>223</v>
      </c>
      <c r="I9499">
        <v>5234</v>
      </c>
      <c r="J9499" t="s">
        <v>16</v>
      </c>
      <c r="K9499" t="s">
        <v>17</v>
      </c>
      <c r="L9499">
        <v>2023</v>
      </c>
      <c r="M9499" t="s">
        <v>120</v>
      </c>
    </row>
    <row r="9500" spans="1:13" x14ac:dyDescent="0.25">
      <c r="A9500" s="1">
        <v>45180</v>
      </c>
      <c r="B9500" s="2">
        <v>0.81319444444444444</v>
      </c>
      <c r="C9500" t="s">
        <v>13</v>
      </c>
      <c r="D9500" t="s">
        <v>34</v>
      </c>
      <c r="E9500">
        <v>17</v>
      </c>
      <c r="F9500">
        <v>20</v>
      </c>
      <c r="G9500" t="s">
        <v>15</v>
      </c>
      <c r="H9500" t="s">
        <v>221</v>
      </c>
      <c r="I9500">
        <v>5476</v>
      </c>
      <c r="J9500" t="s">
        <v>89</v>
      </c>
      <c r="K9500" t="s">
        <v>90</v>
      </c>
      <c r="L9500">
        <v>2023</v>
      </c>
      <c r="M9500" t="s">
        <v>120</v>
      </c>
    </row>
    <row r="9501" spans="1:13" x14ac:dyDescent="0.25">
      <c r="A9501" s="1">
        <v>45180</v>
      </c>
      <c r="B9501" s="2">
        <v>0.82152777777777775</v>
      </c>
      <c r="C9501" t="s">
        <v>13</v>
      </c>
      <c r="D9501" t="s">
        <v>49</v>
      </c>
      <c r="E9501">
        <v>4</v>
      </c>
      <c r="F9501">
        <v>7</v>
      </c>
      <c r="G9501" t="s">
        <v>15</v>
      </c>
      <c r="H9501" t="s">
        <v>221</v>
      </c>
      <c r="I9501">
        <v>5971</v>
      </c>
      <c r="J9501" t="s">
        <v>16</v>
      </c>
      <c r="K9501" t="s">
        <v>17</v>
      </c>
      <c r="L9501">
        <v>2023</v>
      </c>
      <c r="M9501" t="s">
        <v>120</v>
      </c>
    </row>
    <row r="9502" spans="1:13" x14ac:dyDescent="0.25">
      <c r="A9502" s="1">
        <v>45181</v>
      </c>
      <c r="B9502" s="2">
        <v>0.63541666666666663</v>
      </c>
      <c r="C9502" t="s">
        <v>21</v>
      </c>
      <c r="D9502" t="s">
        <v>34</v>
      </c>
      <c r="E9502">
        <v>0</v>
      </c>
      <c r="F9502">
        <v>0</v>
      </c>
      <c r="G9502" t="s">
        <v>23</v>
      </c>
      <c r="H9502" t="s">
        <v>221</v>
      </c>
      <c r="I9502">
        <v>5481</v>
      </c>
      <c r="J9502" t="s">
        <v>16</v>
      </c>
      <c r="K9502" t="s">
        <v>17</v>
      </c>
      <c r="L9502">
        <v>2023</v>
      </c>
      <c r="M9502" t="s">
        <v>120</v>
      </c>
    </row>
    <row r="9503" spans="1:13" x14ac:dyDescent="0.25">
      <c r="A9503" s="1">
        <v>45181</v>
      </c>
      <c r="B9503" s="2">
        <v>0.80902777777777779</v>
      </c>
      <c r="C9503" t="s">
        <v>21</v>
      </c>
      <c r="D9503" t="s">
        <v>48</v>
      </c>
      <c r="E9503">
        <v>0</v>
      </c>
      <c r="F9503">
        <v>0</v>
      </c>
      <c r="G9503" t="s">
        <v>15</v>
      </c>
      <c r="H9503" t="s">
        <v>221</v>
      </c>
      <c r="I9503">
        <v>5881</v>
      </c>
      <c r="J9503" t="s">
        <v>16</v>
      </c>
      <c r="K9503" t="s">
        <v>17</v>
      </c>
      <c r="L9503">
        <v>2023</v>
      </c>
      <c r="M9503" t="s">
        <v>120</v>
      </c>
    </row>
    <row r="9504" spans="1:13" x14ac:dyDescent="0.25">
      <c r="A9504" s="1">
        <v>45181</v>
      </c>
      <c r="B9504" s="2">
        <v>0.9194444444444444</v>
      </c>
      <c r="C9504" t="s">
        <v>21</v>
      </c>
      <c r="D9504" t="s">
        <v>48</v>
      </c>
      <c r="E9504">
        <v>8</v>
      </c>
      <c r="F9504">
        <v>13</v>
      </c>
      <c r="G9504" t="s">
        <v>23</v>
      </c>
      <c r="H9504" t="s">
        <v>221</v>
      </c>
      <c r="I9504">
        <v>5876</v>
      </c>
      <c r="J9504" t="s">
        <v>55</v>
      </c>
      <c r="K9504" t="s">
        <v>56</v>
      </c>
      <c r="L9504">
        <v>2023</v>
      </c>
      <c r="M9504" t="s">
        <v>120</v>
      </c>
    </row>
    <row r="9505" spans="1:13" x14ac:dyDescent="0.25">
      <c r="A9505" s="1">
        <v>45181</v>
      </c>
      <c r="B9505" s="2">
        <v>0.92847222222222225</v>
      </c>
      <c r="C9505" t="s">
        <v>21</v>
      </c>
      <c r="D9505" t="s">
        <v>73</v>
      </c>
      <c r="E9505">
        <v>6</v>
      </c>
      <c r="F9505">
        <v>11</v>
      </c>
      <c r="G9505" t="s">
        <v>23</v>
      </c>
      <c r="H9505" t="s">
        <v>221</v>
      </c>
      <c r="I9505">
        <v>5876</v>
      </c>
      <c r="J9505" t="s">
        <v>55</v>
      </c>
      <c r="K9505" t="s">
        <v>56</v>
      </c>
      <c r="L9505">
        <v>2023</v>
      </c>
      <c r="M9505" t="s">
        <v>120</v>
      </c>
    </row>
    <row r="9506" spans="1:13" x14ac:dyDescent="0.25">
      <c r="A9506" s="1">
        <v>45181</v>
      </c>
      <c r="B9506" s="2">
        <v>2.7083333333333334E-2</v>
      </c>
      <c r="C9506" t="s">
        <v>21</v>
      </c>
      <c r="D9506" t="s">
        <v>47</v>
      </c>
      <c r="E9506">
        <v>0</v>
      </c>
      <c r="F9506">
        <v>0</v>
      </c>
      <c r="G9506" t="s">
        <v>23</v>
      </c>
      <c r="H9506" t="s">
        <v>221</v>
      </c>
      <c r="I9506">
        <v>6041</v>
      </c>
      <c r="J9506" t="s">
        <v>16</v>
      </c>
      <c r="K9506" t="s">
        <v>17</v>
      </c>
      <c r="L9506">
        <v>2023</v>
      </c>
      <c r="M9506" t="s">
        <v>120</v>
      </c>
    </row>
    <row r="9507" spans="1:13" x14ac:dyDescent="0.25">
      <c r="A9507" s="1">
        <v>45182</v>
      </c>
      <c r="B9507" s="2">
        <v>0.29305555555555557</v>
      </c>
      <c r="C9507" t="s">
        <v>25</v>
      </c>
      <c r="D9507" t="s">
        <v>114</v>
      </c>
      <c r="E9507">
        <v>9</v>
      </c>
      <c r="F9507">
        <v>13</v>
      </c>
      <c r="G9507" t="s">
        <v>15</v>
      </c>
      <c r="H9507" t="s">
        <v>221</v>
      </c>
      <c r="I9507">
        <v>5756</v>
      </c>
      <c r="J9507" t="s">
        <v>16</v>
      </c>
      <c r="K9507" t="s">
        <v>17</v>
      </c>
      <c r="L9507">
        <v>2023</v>
      </c>
      <c r="M9507" t="s">
        <v>120</v>
      </c>
    </row>
    <row r="9508" spans="1:13" x14ac:dyDescent="0.25">
      <c r="A9508" s="1">
        <v>45182</v>
      </c>
      <c r="B9508" s="2">
        <v>0.61041666666666672</v>
      </c>
      <c r="C9508" t="s">
        <v>25</v>
      </c>
      <c r="D9508" t="s">
        <v>70</v>
      </c>
      <c r="E9508">
        <v>3</v>
      </c>
      <c r="F9508">
        <v>7</v>
      </c>
      <c r="G9508" t="s">
        <v>20</v>
      </c>
      <c r="H9508" t="s">
        <v>223</v>
      </c>
      <c r="I9508">
        <v>5354</v>
      </c>
      <c r="J9508" t="s">
        <v>16</v>
      </c>
      <c r="K9508" t="s">
        <v>17</v>
      </c>
      <c r="L9508">
        <v>2023</v>
      </c>
      <c r="M9508" t="s">
        <v>120</v>
      </c>
    </row>
    <row r="9509" spans="1:13" x14ac:dyDescent="0.25">
      <c r="A9509" s="1">
        <v>45182</v>
      </c>
      <c r="B9509" s="2">
        <v>0.62222222222222223</v>
      </c>
      <c r="C9509" t="s">
        <v>25</v>
      </c>
      <c r="D9509" t="s">
        <v>82</v>
      </c>
      <c r="E9509">
        <v>0</v>
      </c>
      <c r="F9509">
        <v>0</v>
      </c>
      <c r="G9509" t="s">
        <v>20</v>
      </c>
      <c r="H9509" t="s">
        <v>223</v>
      </c>
      <c r="I9509">
        <v>5011</v>
      </c>
      <c r="J9509" t="s">
        <v>55</v>
      </c>
      <c r="K9509" t="s">
        <v>56</v>
      </c>
      <c r="L9509">
        <v>2023</v>
      </c>
      <c r="M9509" t="s">
        <v>120</v>
      </c>
    </row>
    <row r="9510" spans="1:13" x14ac:dyDescent="0.25">
      <c r="A9510" s="1">
        <v>45182</v>
      </c>
      <c r="B9510" s="2">
        <v>0.87152777777777779</v>
      </c>
      <c r="C9510" t="s">
        <v>25</v>
      </c>
      <c r="D9510" t="s">
        <v>158</v>
      </c>
      <c r="E9510">
        <v>7</v>
      </c>
      <c r="F9510">
        <v>12</v>
      </c>
      <c r="G9510" t="s">
        <v>20</v>
      </c>
      <c r="H9510" t="s">
        <v>223</v>
      </c>
      <c r="I9510">
        <v>2518</v>
      </c>
      <c r="J9510" t="s">
        <v>16</v>
      </c>
      <c r="K9510" t="s">
        <v>17</v>
      </c>
      <c r="L9510">
        <v>2023</v>
      </c>
      <c r="M9510" t="s">
        <v>120</v>
      </c>
    </row>
    <row r="9511" spans="1:13" x14ac:dyDescent="0.25">
      <c r="A9511" s="1">
        <v>45183</v>
      </c>
      <c r="B9511" s="2">
        <v>0.3659722222222222</v>
      </c>
      <c r="C9511" t="s">
        <v>33</v>
      </c>
      <c r="D9511" t="s">
        <v>94</v>
      </c>
      <c r="E9511">
        <v>0</v>
      </c>
      <c r="F9511">
        <v>0</v>
      </c>
      <c r="G9511" t="s">
        <v>15</v>
      </c>
      <c r="H9511" t="s">
        <v>221</v>
      </c>
      <c r="I9511">
        <v>5881</v>
      </c>
      <c r="J9511" t="s">
        <v>16</v>
      </c>
      <c r="K9511" t="s">
        <v>17</v>
      </c>
      <c r="L9511">
        <v>2023</v>
      </c>
      <c r="M9511" t="s">
        <v>120</v>
      </c>
    </row>
    <row r="9512" spans="1:13" x14ac:dyDescent="0.25">
      <c r="A9512" s="1">
        <v>45183</v>
      </c>
      <c r="B9512" s="2">
        <v>0.52430555555555558</v>
      </c>
      <c r="C9512" t="s">
        <v>33</v>
      </c>
      <c r="D9512" t="s">
        <v>80</v>
      </c>
      <c r="E9512">
        <v>0</v>
      </c>
      <c r="F9512">
        <v>0</v>
      </c>
      <c r="G9512" t="s">
        <v>32</v>
      </c>
      <c r="H9512" t="s">
        <v>223</v>
      </c>
      <c r="I9512">
        <v>5354</v>
      </c>
      <c r="J9512" t="s">
        <v>16</v>
      </c>
      <c r="K9512" t="s">
        <v>17</v>
      </c>
      <c r="L9512">
        <v>2023</v>
      </c>
      <c r="M9512" t="s">
        <v>120</v>
      </c>
    </row>
    <row r="9513" spans="1:13" x14ac:dyDescent="0.25">
      <c r="A9513" s="1">
        <v>45183</v>
      </c>
      <c r="B9513" s="2">
        <v>0.71944444444444444</v>
      </c>
      <c r="C9513" t="s">
        <v>33</v>
      </c>
      <c r="D9513" t="s">
        <v>28</v>
      </c>
      <c r="E9513">
        <v>10</v>
      </c>
      <c r="F9513">
        <v>13</v>
      </c>
      <c r="G9513" t="s">
        <v>20</v>
      </c>
      <c r="H9513" t="s">
        <v>223</v>
      </c>
      <c r="I9513">
        <v>5035</v>
      </c>
      <c r="J9513" t="s">
        <v>16</v>
      </c>
      <c r="K9513" t="s">
        <v>17</v>
      </c>
      <c r="L9513">
        <v>2023</v>
      </c>
      <c r="M9513" t="s">
        <v>120</v>
      </c>
    </row>
    <row r="9514" spans="1:13" x14ac:dyDescent="0.25">
      <c r="A9514" s="1">
        <v>45183</v>
      </c>
      <c r="B9514" s="2">
        <v>0.89513888888888893</v>
      </c>
      <c r="C9514" t="s">
        <v>33</v>
      </c>
      <c r="D9514" t="s">
        <v>34</v>
      </c>
      <c r="E9514">
        <v>16</v>
      </c>
      <c r="F9514">
        <v>21</v>
      </c>
      <c r="G9514" t="s">
        <v>23</v>
      </c>
      <c r="H9514" t="s">
        <v>221</v>
      </c>
      <c r="I9514">
        <v>5611</v>
      </c>
      <c r="J9514" t="s">
        <v>16</v>
      </c>
      <c r="K9514" t="s">
        <v>17</v>
      </c>
      <c r="L9514">
        <v>2023</v>
      </c>
      <c r="M9514" t="s">
        <v>120</v>
      </c>
    </row>
    <row r="9515" spans="1:13" x14ac:dyDescent="0.25">
      <c r="A9515" s="1">
        <v>45184</v>
      </c>
      <c r="B9515" s="2">
        <v>0.37430555555555556</v>
      </c>
      <c r="C9515" t="s">
        <v>40</v>
      </c>
      <c r="D9515" t="s">
        <v>69</v>
      </c>
      <c r="E9515">
        <v>0</v>
      </c>
      <c r="F9515">
        <v>0</v>
      </c>
      <c r="G9515" t="s">
        <v>32</v>
      </c>
      <c r="H9515" t="s">
        <v>223</v>
      </c>
      <c r="I9515">
        <v>5155</v>
      </c>
      <c r="J9515" t="s">
        <v>16</v>
      </c>
      <c r="K9515" t="s">
        <v>17</v>
      </c>
      <c r="L9515">
        <v>2023</v>
      </c>
      <c r="M9515" t="s">
        <v>120</v>
      </c>
    </row>
    <row r="9516" spans="1:13" x14ac:dyDescent="0.25">
      <c r="A9516" s="1">
        <v>45184</v>
      </c>
      <c r="B9516" s="2">
        <v>0.42638888888888887</v>
      </c>
      <c r="C9516" t="s">
        <v>40</v>
      </c>
      <c r="D9516" t="s">
        <v>51</v>
      </c>
      <c r="E9516">
        <v>3</v>
      </c>
      <c r="F9516">
        <v>7</v>
      </c>
      <c r="G9516" t="s">
        <v>20</v>
      </c>
      <c r="H9516" t="s">
        <v>223</v>
      </c>
      <c r="I9516">
        <v>5054</v>
      </c>
      <c r="J9516" t="s">
        <v>38</v>
      </c>
      <c r="K9516" t="s">
        <v>39</v>
      </c>
      <c r="L9516">
        <v>2023</v>
      </c>
      <c r="M9516" t="s">
        <v>120</v>
      </c>
    </row>
    <row r="9517" spans="1:13" x14ac:dyDescent="0.25">
      <c r="A9517" s="1">
        <v>45184</v>
      </c>
      <c r="B9517" s="2">
        <v>0.45902777777777776</v>
      </c>
      <c r="C9517" t="s">
        <v>40</v>
      </c>
      <c r="D9517" t="s">
        <v>41</v>
      </c>
      <c r="E9517">
        <v>4</v>
      </c>
      <c r="F9517">
        <v>7</v>
      </c>
      <c r="G9517" t="s">
        <v>20</v>
      </c>
      <c r="H9517" t="s">
        <v>223</v>
      </c>
      <c r="I9517">
        <v>5005</v>
      </c>
      <c r="J9517" t="s">
        <v>16</v>
      </c>
      <c r="K9517" t="s">
        <v>17</v>
      </c>
      <c r="L9517">
        <v>2023</v>
      </c>
      <c r="M9517" t="s">
        <v>120</v>
      </c>
    </row>
    <row r="9518" spans="1:13" x14ac:dyDescent="0.25">
      <c r="A9518" s="1">
        <v>45184</v>
      </c>
      <c r="B9518" s="2">
        <v>0.72569444444444442</v>
      </c>
      <c r="C9518" t="s">
        <v>40</v>
      </c>
      <c r="D9518" t="s">
        <v>79</v>
      </c>
      <c r="E9518">
        <v>3</v>
      </c>
      <c r="F9518">
        <v>6</v>
      </c>
      <c r="G9518" t="s">
        <v>15</v>
      </c>
      <c r="H9518" t="s">
        <v>221</v>
      </c>
      <c r="I9518">
        <v>6021</v>
      </c>
      <c r="J9518" t="s">
        <v>16</v>
      </c>
      <c r="K9518" t="s">
        <v>17</v>
      </c>
      <c r="L9518">
        <v>2023</v>
      </c>
      <c r="M9518" t="s">
        <v>120</v>
      </c>
    </row>
    <row r="9519" spans="1:13" x14ac:dyDescent="0.25">
      <c r="A9519" s="1">
        <v>45184</v>
      </c>
      <c r="B9519" s="2">
        <v>0.72847222222222219</v>
      </c>
      <c r="C9519" t="s">
        <v>40</v>
      </c>
      <c r="D9519" t="s">
        <v>26</v>
      </c>
      <c r="E9519">
        <v>0</v>
      </c>
      <c r="F9519">
        <v>0</v>
      </c>
      <c r="G9519" t="s">
        <v>20</v>
      </c>
      <c r="H9519" t="s">
        <v>223</v>
      </c>
      <c r="I9519">
        <v>5293</v>
      </c>
      <c r="J9519" t="s">
        <v>16</v>
      </c>
      <c r="K9519" t="s">
        <v>17</v>
      </c>
      <c r="L9519">
        <v>2023</v>
      </c>
      <c r="M9519" t="s">
        <v>120</v>
      </c>
    </row>
    <row r="9520" spans="1:13" x14ac:dyDescent="0.25">
      <c r="A9520" s="1">
        <v>45184</v>
      </c>
      <c r="B9520" s="2">
        <v>0.76458333333333328</v>
      </c>
      <c r="C9520" t="s">
        <v>40</v>
      </c>
      <c r="D9520" t="s">
        <v>37</v>
      </c>
      <c r="E9520">
        <v>10</v>
      </c>
      <c r="F9520">
        <v>13</v>
      </c>
      <c r="G9520" t="s">
        <v>32</v>
      </c>
      <c r="H9520" t="s">
        <v>223</v>
      </c>
      <c r="I9520">
        <v>5123</v>
      </c>
      <c r="J9520" t="s">
        <v>16</v>
      </c>
      <c r="K9520" t="s">
        <v>17</v>
      </c>
      <c r="L9520">
        <v>2023</v>
      </c>
      <c r="M9520" t="s">
        <v>120</v>
      </c>
    </row>
    <row r="9521" spans="1:13" x14ac:dyDescent="0.25">
      <c r="A9521" s="1">
        <v>45184</v>
      </c>
      <c r="B9521" s="2">
        <v>0.93541666666666667</v>
      </c>
      <c r="C9521" t="s">
        <v>40</v>
      </c>
      <c r="D9521" t="s">
        <v>14</v>
      </c>
      <c r="E9521">
        <v>10</v>
      </c>
      <c r="F9521">
        <v>15</v>
      </c>
      <c r="G9521" t="s">
        <v>15</v>
      </c>
      <c r="H9521" t="s">
        <v>221</v>
      </c>
      <c r="I9521">
        <v>5591</v>
      </c>
      <c r="J9521" t="s">
        <v>16</v>
      </c>
      <c r="K9521" t="s">
        <v>17</v>
      </c>
      <c r="L9521">
        <v>2023</v>
      </c>
      <c r="M9521" t="s">
        <v>120</v>
      </c>
    </row>
    <row r="9522" spans="1:13" x14ac:dyDescent="0.25">
      <c r="A9522" s="1">
        <v>45184</v>
      </c>
      <c r="B9522" s="2">
        <v>0.9604166666666667</v>
      </c>
      <c r="C9522" t="s">
        <v>40</v>
      </c>
      <c r="D9522" t="s">
        <v>49</v>
      </c>
      <c r="E9522">
        <v>7</v>
      </c>
      <c r="F9522">
        <v>12</v>
      </c>
      <c r="G9522" t="s">
        <v>15</v>
      </c>
      <c r="H9522" t="s">
        <v>221</v>
      </c>
      <c r="I9522">
        <v>5456</v>
      </c>
      <c r="J9522" t="s">
        <v>55</v>
      </c>
      <c r="K9522" t="s">
        <v>56</v>
      </c>
      <c r="L9522">
        <v>2023</v>
      </c>
      <c r="M9522" t="s">
        <v>120</v>
      </c>
    </row>
    <row r="9523" spans="1:13" x14ac:dyDescent="0.25">
      <c r="A9523" s="1">
        <v>45184</v>
      </c>
      <c r="B9523" s="2">
        <v>0.98263888888888884</v>
      </c>
      <c r="C9523" t="s">
        <v>40</v>
      </c>
      <c r="D9523" t="s">
        <v>34</v>
      </c>
      <c r="E9523">
        <v>0</v>
      </c>
      <c r="F9523">
        <v>0</v>
      </c>
      <c r="G9523" t="s">
        <v>15</v>
      </c>
      <c r="H9523" t="s">
        <v>221</v>
      </c>
      <c r="I9523">
        <v>5986</v>
      </c>
      <c r="J9523" t="s">
        <v>38</v>
      </c>
      <c r="K9523" t="s">
        <v>39</v>
      </c>
      <c r="L9523">
        <v>2023</v>
      </c>
      <c r="M9523" t="s">
        <v>120</v>
      </c>
    </row>
    <row r="9524" spans="1:13" x14ac:dyDescent="0.25">
      <c r="A9524" s="1">
        <v>45185</v>
      </c>
      <c r="B9524" s="2">
        <v>0.42430555555555555</v>
      </c>
      <c r="C9524" t="s">
        <v>50</v>
      </c>
      <c r="D9524" t="s">
        <v>14</v>
      </c>
      <c r="E9524">
        <v>3</v>
      </c>
      <c r="F9524">
        <v>9</v>
      </c>
      <c r="G9524" t="s">
        <v>23</v>
      </c>
      <c r="H9524" t="s">
        <v>221</v>
      </c>
      <c r="I9524">
        <v>5821</v>
      </c>
      <c r="J9524" t="s">
        <v>16</v>
      </c>
      <c r="K9524" t="s">
        <v>17</v>
      </c>
      <c r="L9524">
        <v>2023</v>
      </c>
      <c r="M9524" t="s">
        <v>120</v>
      </c>
    </row>
    <row r="9525" spans="1:13" x14ac:dyDescent="0.25">
      <c r="A9525" s="1">
        <v>45185</v>
      </c>
      <c r="B9525" s="2">
        <v>0.91111111111111109</v>
      </c>
      <c r="C9525" t="s">
        <v>50</v>
      </c>
      <c r="D9525" t="s">
        <v>79</v>
      </c>
      <c r="E9525">
        <v>7</v>
      </c>
      <c r="F9525">
        <v>12</v>
      </c>
      <c r="G9525" t="s">
        <v>15</v>
      </c>
      <c r="H9525" t="s">
        <v>221</v>
      </c>
      <c r="I9525">
        <v>5516</v>
      </c>
      <c r="J9525" t="s">
        <v>16</v>
      </c>
      <c r="K9525" t="s">
        <v>17</v>
      </c>
      <c r="L9525">
        <v>2023</v>
      </c>
      <c r="M9525" t="s">
        <v>120</v>
      </c>
    </row>
    <row r="9526" spans="1:13" x14ac:dyDescent="0.25">
      <c r="A9526" s="1">
        <v>45185</v>
      </c>
      <c r="B9526" s="2">
        <v>0.92361111111111116</v>
      </c>
      <c r="C9526" t="s">
        <v>50</v>
      </c>
      <c r="D9526" t="s">
        <v>102</v>
      </c>
      <c r="E9526">
        <v>17</v>
      </c>
      <c r="F9526">
        <v>22</v>
      </c>
      <c r="G9526" t="s">
        <v>20</v>
      </c>
      <c r="H9526" t="s">
        <v>223</v>
      </c>
      <c r="I9526">
        <v>5042</v>
      </c>
      <c r="J9526" t="s">
        <v>55</v>
      </c>
      <c r="K9526" t="s">
        <v>56</v>
      </c>
      <c r="L9526">
        <v>2023</v>
      </c>
      <c r="M9526" t="s">
        <v>120</v>
      </c>
    </row>
    <row r="9527" spans="1:13" x14ac:dyDescent="0.25">
      <c r="A9527" s="1">
        <v>45185</v>
      </c>
      <c r="B9527" s="2">
        <v>0.97569444444444442</v>
      </c>
      <c r="C9527" t="s">
        <v>50</v>
      </c>
      <c r="D9527" t="s">
        <v>63</v>
      </c>
      <c r="E9527">
        <v>0</v>
      </c>
      <c r="F9527">
        <v>0</v>
      </c>
      <c r="G9527" t="s">
        <v>23</v>
      </c>
      <c r="H9527" t="s">
        <v>221</v>
      </c>
      <c r="I9527">
        <v>6126</v>
      </c>
      <c r="J9527" t="s">
        <v>38</v>
      </c>
      <c r="K9527" t="s">
        <v>39</v>
      </c>
      <c r="L9527">
        <v>2023</v>
      </c>
      <c r="M9527" t="s">
        <v>120</v>
      </c>
    </row>
    <row r="9528" spans="1:13" x14ac:dyDescent="0.25">
      <c r="A9528" s="1">
        <v>45185</v>
      </c>
      <c r="B9528" s="2">
        <v>0.97916666666666663</v>
      </c>
      <c r="C9528" t="s">
        <v>50</v>
      </c>
      <c r="D9528" t="s">
        <v>71</v>
      </c>
      <c r="E9528">
        <v>5</v>
      </c>
      <c r="F9528">
        <v>11</v>
      </c>
      <c r="G9528" t="s">
        <v>20</v>
      </c>
      <c r="H9528" t="s">
        <v>223</v>
      </c>
      <c r="I9528">
        <v>5344</v>
      </c>
      <c r="J9528" t="s">
        <v>16</v>
      </c>
      <c r="K9528" t="s">
        <v>17</v>
      </c>
      <c r="L9528">
        <v>2023</v>
      </c>
      <c r="M9528" t="s">
        <v>120</v>
      </c>
    </row>
    <row r="9529" spans="1:13" x14ac:dyDescent="0.25">
      <c r="A9529" s="1">
        <v>45185</v>
      </c>
      <c r="B9529" s="2">
        <v>0.98958333333333337</v>
      </c>
      <c r="C9529" t="s">
        <v>50</v>
      </c>
      <c r="D9529" t="s">
        <v>96</v>
      </c>
      <c r="E9529">
        <v>0</v>
      </c>
      <c r="F9529">
        <v>0</v>
      </c>
      <c r="G9529" t="s">
        <v>32</v>
      </c>
      <c r="H9529" t="s">
        <v>223</v>
      </c>
      <c r="I9529">
        <v>5357</v>
      </c>
      <c r="J9529" t="s">
        <v>16</v>
      </c>
      <c r="K9529" t="s">
        <v>17</v>
      </c>
      <c r="L9529">
        <v>2023</v>
      </c>
      <c r="M9529" t="s">
        <v>120</v>
      </c>
    </row>
    <row r="9530" spans="1:13" x14ac:dyDescent="0.25">
      <c r="A9530" s="1">
        <v>45186</v>
      </c>
      <c r="B9530" s="2">
        <v>0.55972222222222223</v>
      </c>
      <c r="C9530" t="s">
        <v>53</v>
      </c>
      <c r="D9530" t="s">
        <v>68</v>
      </c>
      <c r="E9530">
        <v>3</v>
      </c>
      <c r="F9530">
        <v>8</v>
      </c>
      <c r="G9530" t="s">
        <v>32</v>
      </c>
      <c r="H9530" t="s">
        <v>223</v>
      </c>
      <c r="I9530">
        <v>5162</v>
      </c>
      <c r="J9530" t="s">
        <v>16</v>
      </c>
      <c r="K9530" t="s">
        <v>17</v>
      </c>
      <c r="L9530">
        <v>2023</v>
      </c>
      <c r="M9530" t="s">
        <v>120</v>
      </c>
    </row>
    <row r="9531" spans="1:13" x14ac:dyDescent="0.25">
      <c r="A9531" s="1">
        <v>45186</v>
      </c>
      <c r="B9531" s="2">
        <v>0.70902777777777781</v>
      </c>
      <c r="C9531" t="s">
        <v>53</v>
      </c>
      <c r="D9531" t="s">
        <v>59</v>
      </c>
      <c r="E9531">
        <v>8</v>
      </c>
      <c r="F9531">
        <v>13</v>
      </c>
      <c r="G9531" t="s">
        <v>20</v>
      </c>
      <c r="H9531" t="s">
        <v>223</v>
      </c>
      <c r="I9531">
        <v>5272</v>
      </c>
      <c r="J9531" t="s">
        <v>16</v>
      </c>
      <c r="K9531" t="s">
        <v>17</v>
      </c>
      <c r="L9531">
        <v>2023</v>
      </c>
      <c r="M9531" t="s">
        <v>120</v>
      </c>
    </row>
    <row r="9532" spans="1:13" x14ac:dyDescent="0.25">
      <c r="A9532" s="1">
        <v>45186</v>
      </c>
      <c r="B9532" s="2">
        <v>0.76041666666666663</v>
      </c>
      <c r="C9532" t="s">
        <v>53</v>
      </c>
      <c r="D9532" t="s">
        <v>64</v>
      </c>
      <c r="E9532">
        <v>0</v>
      </c>
      <c r="F9532">
        <v>0</v>
      </c>
      <c r="G9532" t="s">
        <v>32</v>
      </c>
      <c r="H9532" t="s">
        <v>223</v>
      </c>
      <c r="I9532">
        <v>5050</v>
      </c>
      <c r="J9532" t="s">
        <v>55</v>
      </c>
      <c r="K9532" t="s">
        <v>56</v>
      </c>
      <c r="L9532">
        <v>2023</v>
      </c>
      <c r="M9532" t="s">
        <v>120</v>
      </c>
    </row>
    <row r="9533" spans="1:13" x14ac:dyDescent="0.25">
      <c r="A9533" s="1">
        <v>45186</v>
      </c>
      <c r="B9533" s="2">
        <v>0.80833333333333335</v>
      </c>
      <c r="C9533" t="s">
        <v>53</v>
      </c>
      <c r="D9533" t="s">
        <v>48</v>
      </c>
      <c r="E9533">
        <v>6</v>
      </c>
      <c r="F9533">
        <v>12</v>
      </c>
      <c r="G9533" t="s">
        <v>15</v>
      </c>
      <c r="H9533" t="s">
        <v>221</v>
      </c>
      <c r="I9533">
        <v>6031</v>
      </c>
      <c r="J9533" t="s">
        <v>16</v>
      </c>
      <c r="K9533" t="s">
        <v>17</v>
      </c>
      <c r="L9533">
        <v>2023</v>
      </c>
      <c r="M9533" t="s">
        <v>120</v>
      </c>
    </row>
    <row r="9534" spans="1:13" x14ac:dyDescent="0.25">
      <c r="A9534" s="1">
        <v>45186</v>
      </c>
      <c r="B9534" s="2">
        <v>0.87777777777777777</v>
      </c>
      <c r="C9534" t="s">
        <v>53</v>
      </c>
      <c r="D9534" t="s">
        <v>70</v>
      </c>
      <c r="E9534">
        <v>0</v>
      </c>
      <c r="F9534">
        <v>0</v>
      </c>
      <c r="G9534" t="s">
        <v>20</v>
      </c>
      <c r="H9534" t="s">
        <v>223</v>
      </c>
      <c r="I9534">
        <v>5202</v>
      </c>
      <c r="J9534" t="s">
        <v>55</v>
      </c>
      <c r="K9534" t="s">
        <v>56</v>
      </c>
      <c r="L9534">
        <v>2023</v>
      </c>
      <c r="M9534" t="s">
        <v>120</v>
      </c>
    </row>
    <row r="9535" spans="1:13" x14ac:dyDescent="0.25">
      <c r="A9535" s="1">
        <v>45186</v>
      </c>
      <c r="B9535" s="2">
        <v>5.0694444444444445E-2</v>
      </c>
      <c r="C9535" t="s">
        <v>53</v>
      </c>
      <c r="D9535" t="s">
        <v>94</v>
      </c>
      <c r="E9535">
        <v>13</v>
      </c>
      <c r="F9535">
        <v>19</v>
      </c>
      <c r="G9535" t="s">
        <v>15</v>
      </c>
      <c r="H9535" t="s">
        <v>221</v>
      </c>
      <c r="I9535">
        <v>5833</v>
      </c>
      <c r="J9535" t="s">
        <v>16</v>
      </c>
      <c r="K9535" t="s">
        <v>17</v>
      </c>
      <c r="L9535">
        <v>2023</v>
      </c>
      <c r="M9535" t="s">
        <v>120</v>
      </c>
    </row>
    <row r="9536" spans="1:13" x14ac:dyDescent="0.25">
      <c r="A9536" s="1">
        <v>45187</v>
      </c>
      <c r="B9536" s="2">
        <v>0.25833333333333336</v>
      </c>
      <c r="C9536" t="s">
        <v>13</v>
      </c>
      <c r="D9536" t="s">
        <v>34</v>
      </c>
      <c r="E9536">
        <v>0</v>
      </c>
      <c r="F9536">
        <v>0</v>
      </c>
      <c r="G9536" t="s">
        <v>15</v>
      </c>
      <c r="H9536" t="s">
        <v>221</v>
      </c>
      <c r="I9536">
        <v>5556</v>
      </c>
      <c r="J9536" t="s">
        <v>55</v>
      </c>
      <c r="K9536" t="s">
        <v>56</v>
      </c>
      <c r="L9536">
        <v>2023</v>
      </c>
      <c r="M9536" t="s">
        <v>120</v>
      </c>
    </row>
    <row r="9537" spans="1:13" x14ac:dyDescent="0.25">
      <c r="A9537" s="1">
        <v>45187</v>
      </c>
      <c r="B9537" s="2">
        <v>0.37986111111111109</v>
      </c>
      <c r="C9537" t="s">
        <v>13</v>
      </c>
      <c r="D9537" t="s">
        <v>65</v>
      </c>
      <c r="E9537">
        <v>0</v>
      </c>
      <c r="F9537">
        <v>0</v>
      </c>
      <c r="G9537" t="s">
        <v>15</v>
      </c>
      <c r="H9537" t="s">
        <v>221</v>
      </c>
      <c r="I9537">
        <v>5814</v>
      </c>
      <c r="J9537" t="s">
        <v>16</v>
      </c>
      <c r="K9537" t="s">
        <v>17</v>
      </c>
      <c r="L9537">
        <v>2023</v>
      </c>
      <c r="M9537" t="s">
        <v>120</v>
      </c>
    </row>
    <row r="9538" spans="1:13" x14ac:dyDescent="0.25">
      <c r="A9538" s="1">
        <v>45187</v>
      </c>
      <c r="B9538" s="2">
        <v>0.52916666666666667</v>
      </c>
      <c r="C9538" t="s">
        <v>13</v>
      </c>
      <c r="D9538" t="s">
        <v>28</v>
      </c>
      <c r="E9538">
        <v>4</v>
      </c>
      <c r="F9538">
        <v>8</v>
      </c>
      <c r="G9538" t="s">
        <v>32</v>
      </c>
      <c r="H9538" t="s">
        <v>223</v>
      </c>
      <c r="I9538">
        <v>5254</v>
      </c>
      <c r="J9538" t="s">
        <v>55</v>
      </c>
      <c r="K9538" t="s">
        <v>56</v>
      </c>
      <c r="L9538">
        <v>2023</v>
      </c>
      <c r="M9538" t="s">
        <v>120</v>
      </c>
    </row>
    <row r="9539" spans="1:13" x14ac:dyDescent="0.25">
      <c r="A9539" s="1">
        <v>45187</v>
      </c>
      <c r="B9539" s="2">
        <v>0.63124999999999998</v>
      </c>
      <c r="C9539" t="s">
        <v>13</v>
      </c>
      <c r="D9539" t="s">
        <v>96</v>
      </c>
      <c r="E9539">
        <v>0</v>
      </c>
      <c r="F9539">
        <v>0</v>
      </c>
      <c r="G9539" t="s">
        <v>20</v>
      </c>
      <c r="H9539" t="s">
        <v>223</v>
      </c>
      <c r="I9539">
        <v>5277</v>
      </c>
      <c r="J9539" t="s">
        <v>16</v>
      </c>
      <c r="K9539" t="s">
        <v>17</v>
      </c>
      <c r="L9539">
        <v>2023</v>
      </c>
      <c r="M9539" t="s">
        <v>120</v>
      </c>
    </row>
    <row r="9540" spans="1:13" x14ac:dyDescent="0.25">
      <c r="A9540" s="1">
        <v>45187</v>
      </c>
      <c r="B9540" s="2">
        <v>0.65486111111111112</v>
      </c>
      <c r="C9540" t="s">
        <v>13</v>
      </c>
      <c r="D9540" t="s">
        <v>68</v>
      </c>
      <c r="E9540">
        <v>4</v>
      </c>
      <c r="F9540">
        <v>8</v>
      </c>
      <c r="G9540" t="s">
        <v>32</v>
      </c>
      <c r="H9540" t="s">
        <v>223</v>
      </c>
      <c r="I9540">
        <v>5193</v>
      </c>
      <c r="J9540" t="s">
        <v>55</v>
      </c>
      <c r="K9540" t="s">
        <v>56</v>
      </c>
      <c r="L9540">
        <v>2023</v>
      </c>
      <c r="M9540" t="s">
        <v>120</v>
      </c>
    </row>
    <row r="9541" spans="1:13" x14ac:dyDescent="0.25">
      <c r="A9541" s="1">
        <v>45187</v>
      </c>
      <c r="B9541" s="2">
        <v>0.85833333333333328</v>
      </c>
      <c r="C9541" t="s">
        <v>13</v>
      </c>
      <c r="D9541" t="s">
        <v>52</v>
      </c>
      <c r="E9541">
        <v>0</v>
      </c>
      <c r="F9541">
        <v>0</v>
      </c>
      <c r="G9541" t="s">
        <v>15</v>
      </c>
      <c r="H9541" t="s">
        <v>221</v>
      </c>
      <c r="I9541">
        <v>5891</v>
      </c>
      <c r="J9541" t="s">
        <v>55</v>
      </c>
      <c r="K9541" t="s">
        <v>56</v>
      </c>
      <c r="L9541">
        <v>2023</v>
      </c>
      <c r="M9541" t="s">
        <v>120</v>
      </c>
    </row>
    <row r="9542" spans="1:13" x14ac:dyDescent="0.25">
      <c r="A9542" s="1">
        <v>45187</v>
      </c>
      <c r="B9542" s="2">
        <v>0.94513888888888886</v>
      </c>
      <c r="C9542" t="s">
        <v>13</v>
      </c>
      <c r="D9542" t="s">
        <v>54</v>
      </c>
      <c r="E9542">
        <v>0</v>
      </c>
      <c r="F9542">
        <v>0</v>
      </c>
      <c r="G9542" t="s">
        <v>15</v>
      </c>
      <c r="H9542" t="s">
        <v>221</v>
      </c>
      <c r="I9542">
        <v>5891</v>
      </c>
      <c r="J9542" t="s">
        <v>16</v>
      </c>
      <c r="K9542" t="s">
        <v>17</v>
      </c>
      <c r="L9542">
        <v>2023</v>
      </c>
      <c r="M9542" t="s">
        <v>120</v>
      </c>
    </row>
    <row r="9543" spans="1:13" x14ac:dyDescent="0.25">
      <c r="A9543" s="1">
        <v>45188</v>
      </c>
      <c r="B9543" s="2">
        <v>0.31944444444444442</v>
      </c>
      <c r="C9543" t="s">
        <v>21</v>
      </c>
      <c r="D9543" t="s">
        <v>71</v>
      </c>
      <c r="E9543">
        <v>0</v>
      </c>
      <c r="F9543">
        <v>0</v>
      </c>
      <c r="G9543" t="s">
        <v>20</v>
      </c>
      <c r="H9543" t="s">
        <v>223</v>
      </c>
      <c r="I9543">
        <v>5303</v>
      </c>
      <c r="J9543" t="s">
        <v>16</v>
      </c>
      <c r="K9543" t="s">
        <v>17</v>
      </c>
      <c r="L9543">
        <v>2023</v>
      </c>
      <c r="M9543" t="s">
        <v>120</v>
      </c>
    </row>
    <row r="9544" spans="1:13" x14ac:dyDescent="0.25">
      <c r="A9544" s="1">
        <v>45188</v>
      </c>
      <c r="B9544" s="2">
        <v>0.34236111111111112</v>
      </c>
      <c r="C9544" t="s">
        <v>21</v>
      </c>
      <c r="D9544" t="s">
        <v>122</v>
      </c>
      <c r="E9544">
        <v>5</v>
      </c>
      <c r="F9544">
        <v>8</v>
      </c>
      <c r="G9544" t="s">
        <v>23</v>
      </c>
      <c r="H9544" t="s">
        <v>221</v>
      </c>
      <c r="I9544">
        <v>5631</v>
      </c>
      <c r="J9544" t="s">
        <v>16</v>
      </c>
      <c r="K9544" t="s">
        <v>17</v>
      </c>
      <c r="L9544">
        <v>2023</v>
      </c>
      <c r="M9544" t="s">
        <v>120</v>
      </c>
    </row>
    <row r="9545" spans="1:13" x14ac:dyDescent="0.25">
      <c r="A9545" s="1">
        <v>45188</v>
      </c>
      <c r="B9545" s="2">
        <v>0.40763888888888888</v>
      </c>
      <c r="C9545" t="s">
        <v>21</v>
      </c>
      <c r="D9545" t="s">
        <v>58</v>
      </c>
      <c r="E9545">
        <v>20</v>
      </c>
      <c r="F9545">
        <v>40</v>
      </c>
      <c r="H9545" t="s">
        <v>221</v>
      </c>
      <c r="I9545">
        <v>3550</v>
      </c>
      <c r="J9545" t="s">
        <v>45</v>
      </c>
      <c r="K9545" t="s">
        <v>46</v>
      </c>
      <c r="L9545">
        <v>2023</v>
      </c>
      <c r="M9545" t="s">
        <v>120</v>
      </c>
    </row>
    <row r="9546" spans="1:13" x14ac:dyDescent="0.25">
      <c r="A9546" s="1">
        <v>45188</v>
      </c>
      <c r="B9546" s="2">
        <v>0.97986111111111107</v>
      </c>
      <c r="C9546" t="s">
        <v>21</v>
      </c>
      <c r="D9546" t="s">
        <v>28</v>
      </c>
      <c r="E9546">
        <v>5</v>
      </c>
      <c r="F9546">
        <v>10</v>
      </c>
      <c r="H9546" t="s">
        <v>223</v>
      </c>
      <c r="I9546">
        <v>5572</v>
      </c>
      <c r="J9546" t="s">
        <v>91</v>
      </c>
      <c r="K9546" t="s">
        <v>92</v>
      </c>
      <c r="L9546">
        <v>2023</v>
      </c>
      <c r="M9546" t="s">
        <v>120</v>
      </c>
    </row>
    <row r="9547" spans="1:13" x14ac:dyDescent="0.25">
      <c r="A9547" s="1">
        <v>45188</v>
      </c>
      <c r="B9547" s="2">
        <v>0.98541666666666672</v>
      </c>
      <c r="C9547" t="s">
        <v>21</v>
      </c>
      <c r="D9547" t="s">
        <v>94</v>
      </c>
      <c r="E9547">
        <v>14</v>
      </c>
      <c r="F9547">
        <v>20</v>
      </c>
      <c r="G9547" t="s">
        <v>23</v>
      </c>
      <c r="H9547" t="s">
        <v>221</v>
      </c>
      <c r="I9547">
        <v>5521</v>
      </c>
      <c r="J9547" t="s">
        <v>100</v>
      </c>
      <c r="K9547" t="s">
        <v>101</v>
      </c>
      <c r="L9547">
        <v>2023</v>
      </c>
      <c r="M9547" t="s">
        <v>120</v>
      </c>
    </row>
    <row r="9548" spans="1:13" x14ac:dyDescent="0.25">
      <c r="A9548" s="1">
        <v>45188</v>
      </c>
      <c r="B9548" s="2">
        <v>1.3888888888888889E-3</v>
      </c>
      <c r="C9548" t="s">
        <v>21</v>
      </c>
      <c r="D9548" t="s">
        <v>75</v>
      </c>
      <c r="E9548">
        <v>7</v>
      </c>
      <c r="F9548">
        <v>13</v>
      </c>
      <c r="G9548" t="s">
        <v>23</v>
      </c>
      <c r="H9548" t="s">
        <v>221</v>
      </c>
      <c r="I9548">
        <v>5971</v>
      </c>
      <c r="J9548" t="s">
        <v>100</v>
      </c>
      <c r="K9548" t="s">
        <v>101</v>
      </c>
      <c r="L9548">
        <v>2023</v>
      </c>
      <c r="M9548" t="s">
        <v>120</v>
      </c>
    </row>
    <row r="9549" spans="1:13" x14ac:dyDescent="0.25">
      <c r="A9549" s="1">
        <v>45189</v>
      </c>
      <c r="B9549" s="2">
        <v>0.24652777777777779</v>
      </c>
      <c r="C9549" t="s">
        <v>25</v>
      </c>
      <c r="D9549" t="s">
        <v>28</v>
      </c>
      <c r="E9549">
        <v>5</v>
      </c>
      <c r="F9549">
        <v>10</v>
      </c>
      <c r="G9549" t="s">
        <v>20</v>
      </c>
      <c r="H9549" t="s">
        <v>223</v>
      </c>
      <c r="I9549">
        <v>5041</v>
      </c>
      <c r="J9549" t="s">
        <v>16</v>
      </c>
      <c r="K9549" t="s">
        <v>17</v>
      </c>
      <c r="L9549">
        <v>2023</v>
      </c>
      <c r="M9549" t="s">
        <v>120</v>
      </c>
    </row>
    <row r="9550" spans="1:13" x14ac:dyDescent="0.25">
      <c r="A9550" s="1">
        <v>45189</v>
      </c>
      <c r="B9550" s="2">
        <v>0.25763888888888886</v>
      </c>
      <c r="C9550" t="s">
        <v>25</v>
      </c>
      <c r="D9550" t="s">
        <v>28</v>
      </c>
      <c r="E9550">
        <v>16</v>
      </c>
      <c r="F9550">
        <v>21</v>
      </c>
      <c r="G9550" t="s">
        <v>20</v>
      </c>
      <c r="H9550" t="s">
        <v>223</v>
      </c>
      <c r="I9550">
        <v>5246</v>
      </c>
      <c r="J9550" t="s">
        <v>16</v>
      </c>
      <c r="K9550" t="s">
        <v>17</v>
      </c>
      <c r="L9550">
        <v>2023</v>
      </c>
      <c r="M9550" t="s">
        <v>120</v>
      </c>
    </row>
    <row r="9551" spans="1:13" x14ac:dyDescent="0.25">
      <c r="A9551" s="1">
        <v>45189</v>
      </c>
      <c r="B9551" s="2">
        <v>0.62777777777777777</v>
      </c>
      <c r="C9551" t="s">
        <v>25</v>
      </c>
      <c r="D9551" t="s">
        <v>57</v>
      </c>
      <c r="E9551">
        <v>0</v>
      </c>
      <c r="F9551">
        <v>0</v>
      </c>
      <c r="G9551" t="s">
        <v>32</v>
      </c>
      <c r="H9551" t="s">
        <v>223</v>
      </c>
      <c r="I9551">
        <v>5124</v>
      </c>
      <c r="J9551" t="s">
        <v>16</v>
      </c>
      <c r="K9551" t="s">
        <v>17</v>
      </c>
      <c r="L9551">
        <v>2023</v>
      </c>
      <c r="M9551" t="s">
        <v>120</v>
      </c>
    </row>
    <row r="9552" spans="1:13" x14ac:dyDescent="0.25">
      <c r="A9552" s="1">
        <v>45189</v>
      </c>
      <c r="B9552" s="2">
        <v>0.67500000000000004</v>
      </c>
      <c r="C9552" t="s">
        <v>25</v>
      </c>
      <c r="D9552" t="s">
        <v>102</v>
      </c>
      <c r="E9552">
        <v>0</v>
      </c>
      <c r="F9552">
        <v>0</v>
      </c>
      <c r="G9552" t="s">
        <v>20</v>
      </c>
      <c r="H9552" t="s">
        <v>223</v>
      </c>
      <c r="I9552">
        <v>5056</v>
      </c>
      <c r="J9552" t="s">
        <v>55</v>
      </c>
      <c r="K9552" t="s">
        <v>56</v>
      </c>
      <c r="L9552">
        <v>2023</v>
      </c>
      <c r="M9552" t="s">
        <v>120</v>
      </c>
    </row>
    <row r="9553" spans="1:13" x14ac:dyDescent="0.25">
      <c r="A9553" s="1">
        <v>45189</v>
      </c>
      <c r="B9553" s="2">
        <v>0.94444444444444442</v>
      </c>
      <c r="C9553" t="s">
        <v>25</v>
      </c>
      <c r="D9553" t="s">
        <v>113</v>
      </c>
      <c r="E9553">
        <v>20</v>
      </c>
      <c r="F9553">
        <v>25</v>
      </c>
      <c r="G9553" t="s">
        <v>23</v>
      </c>
      <c r="H9553" t="s">
        <v>221</v>
      </c>
      <c r="I9553">
        <v>5916</v>
      </c>
      <c r="J9553" t="s">
        <v>16</v>
      </c>
      <c r="K9553" t="s">
        <v>17</v>
      </c>
      <c r="L9553">
        <v>2023</v>
      </c>
      <c r="M9553" t="s">
        <v>120</v>
      </c>
    </row>
    <row r="9554" spans="1:13" x14ac:dyDescent="0.25">
      <c r="A9554" s="1">
        <v>45189</v>
      </c>
      <c r="B9554" s="2">
        <v>0.94652777777777775</v>
      </c>
      <c r="C9554" t="s">
        <v>25</v>
      </c>
      <c r="D9554" t="s">
        <v>26</v>
      </c>
      <c r="E9554">
        <v>3</v>
      </c>
      <c r="F9554">
        <v>8</v>
      </c>
      <c r="G9554" t="s">
        <v>20</v>
      </c>
      <c r="H9554" t="s">
        <v>223</v>
      </c>
      <c r="I9554">
        <v>5298</v>
      </c>
      <c r="J9554" t="s">
        <v>16</v>
      </c>
      <c r="K9554" t="s">
        <v>17</v>
      </c>
      <c r="L9554">
        <v>2023</v>
      </c>
      <c r="M9554" t="s">
        <v>120</v>
      </c>
    </row>
    <row r="9555" spans="1:13" x14ac:dyDescent="0.25">
      <c r="A9555" s="1">
        <v>45189</v>
      </c>
      <c r="B9555" s="2">
        <v>3.3333333333333333E-2</v>
      </c>
      <c r="C9555" t="s">
        <v>25</v>
      </c>
      <c r="D9555" t="s">
        <v>26</v>
      </c>
      <c r="E9555">
        <v>0</v>
      </c>
      <c r="F9555">
        <v>0</v>
      </c>
      <c r="G9555" t="s">
        <v>32</v>
      </c>
      <c r="H9555" t="s">
        <v>223</v>
      </c>
      <c r="I9555">
        <v>5317</v>
      </c>
      <c r="J9555" t="s">
        <v>16</v>
      </c>
      <c r="K9555" t="s">
        <v>17</v>
      </c>
      <c r="L9555">
        <v>2023</v>
      </c>
      <c r="M9555" t="s">
        <v>120</v>
      </c>
    </row>
    <row r="9556" spans="1:13" x14ac:dyDescent="0.25">
      <c r="A9556" s="1">
        <v>45190</v>
      </c>
      <c r="B9556" s="2">
        <v>0.39305555555555555</v>
      </c>
      <c r="C9556" t="s">
        <v>33</v>
      </c>
      <c r="D9556" t="s">
        <v>71</v>
      </c>
      <c r="E9556">
        <v>0</v>
      </c>
      <c r="F9556">
        <v>0</v>
      </c>
      <c r="G9556" t="s">
        <v>32</v>
      </c>
      <c r="H9556" t="s">
        <v>223</v>
      </c>
      <c r="I9556">
        <v>5153</v>
      </c>
      <c r="J9556" t="s">
        <v>16</v>
      </c>
      <c r="K9556" t="s">
        <v>17</v>
      </c>
      <c r="L9556">
        <v>2023</v>
      </c>
      <c r="M9556" t="s">
        <v>120</v>
      </c>
    </row>
    <row r="9557" spans="1:13" x14ac:dyDescent="0.25">
      <c r="A9557" s="1">
        <v>45190</v>
      </c>
      <c r="B9557" s="2">
        <v>0.54374999999999996</v>
      </c>
      <c r="C9557" t="s">
        <v>33</v>
      </c>
      <c r="D9557" t="s">
        <v>69</v>
      </c>
      <c r="E9557">
        <v>0</v>
      </c>
      <c r="F9557">
        <v>0</v>
      </c>
      <c r="G9557" t="s">
        <v>32</v>
      </c>
      <c r="H9557" t="s">
        <v>223</v>
      </c>
      <c r="I9557">
        <v>5235</v>
      </c>
      <c r="J9557" t="s">
        <v>16</v>
      </c>
      <c r="K9557" t="s">
        <v>17</v>
      </c>
      <c r="L9557">
        <v>2023</v>
      </c>
      <c r="M9557" t="s">
        <v>120</v>
      </c>
    </row>
    <row r="9558" spans="1:13" x14ac:dyDescent="0.25">
      <c r="A9558" s="1">
        <v>45190</v>
      </c>
      <c r="B9558" s="2">
        <v>6.805555555555555E-2</v>
      </c>
      <c r="C9558" t="s">
        <v>33</v>
      </c>
      <c r="D9558" t="s">
        <v>36</v>
      </c>
      <c r="E9558">
        <v>0</v>
      </c>
      <c r="F9558">
        <v>0</v>
      </c>
      <c r="G9558" t="s">
        <v>15</v>
      </c>
      <c r="H9558" t="s">
        <v>221</v>
      </c>
      <c r="I9558">
        <v>5521</v>
      </c>
      <c r="J9558" t="s">
        <v>16</v>
      </c>
      <c r="K9558" t="s">
        <v>17</v>
      </c>
      <c r="L9558">
        <v>2023</v>
      </c>
      <c r="M9558" t="s">
        <v>120</v>
      </c>
    </row>
    <row r="9559" spans="1:13" x14ac:dyDescent="0.25">
      <c r="A9559" s="1">
        <v>45191</v>
      </c>
      <c r="B9559" s="2">
        <v>0.95902777777777781</v>
      </c>
      <c r="C9559" t="s">
        <v>40</v>
      </c>
      <c r="D9559" t="s">
        <v>51</v>
      </c>
      <c r="E9559">
        <v>0</v>
      </c>
      <c r="F9559">
        <v>0</v>
      </c>
      <c r="G9559" t="s">
        <v>20</v>
      </c>
      <c r="H9559" t="s">
        <v>223</v>
      </c>
      <c r="I9559">
        <v>5303</v>
      </c>
      <c r="J9559" t="s">
        <v>16</v>
      </c>
      <c r="K9559" t="s">
        <v>17</v>
      </c>
      <c r="L9559">
        <v>2023</v>
      </c>
      <c r="M9559" t="s">
        <v>120</v>
      </c>
    </row>
    <row r="9560" spans="1:13" x14ac:dyDescent="0.25">
      <c r="A9560" s="1">
        <v>45191</v>
      </c>
      <c r="B9560" s="2">
        <v>0.96111111111111114</v>
      </c>
      <c r="C9560" t="s">
        <v>40</v>
      </c>
      <c r="D9560" t="s">
        <v>67</v>
      </c>
      <c r="E9560">
        <v>0</v>
      </c>
      <c r="F9560">
        <v>0</v>
      </c>
      <c r="G9560" t="s">
        <v>23</v>
      </c>
      <c r="H9560" t="s">
        <v>221</v>
      </c>
      <c r="I9560">
        <v>5976</v>
      </c>
      <c r="J9560" t="s">
        <v>16</v>
      </c>
      <c r="K9560" t="s">
        <v>17</v>
      </c>
      <c r="L9560">
        <v>2023</v>
      </c>
      <c r="M9560" t="s">
        <v>120</v>
      </c>
    </row>
    <row r="9561" spans="1:13" x14ac:dyDescent="0.25">
      <c r="A9561" s="1">
        <v>45191</v>
      </c>
      <c r="B9561" s="2">
        <v>0.97222222222222221</v>
      </c>
      <c r="C9561" t="s">
        <v>40</v>
      </c>
      <c r="D9561" t="s">
        <v>70</v>
      </c>
      <c r="E9561">
        <v>0</v>
      </c>
      <c r="F9561">
        <v>0</v>
      </c>
      <c r="G9561" t="s">
        <v>20</v>
      </c>
      <c r="H9561" t="s">
        <v>223</v>
      </c>
      <c r="I9561">
        <v>5050</v>
      </c>
      <c r="J9561" t="s">
        <v>45</v>
      </c>
      <c r="K9561" t="s">
        <v>46</v>
      </c>
      <c r="L9561">
        <v>2023</v>
      </c>
      <c r="M9561" t="s">
        <v>120</v>
      </c>
    </row>
    <row r="9562" spans="1:13" x14ac:dyDescent="0.25">
      <c r="A9562" s="1">
        <v>45191</v>
      </c>
      <c r="B9562" s="2">
        <v>0.97430555555555554</v>
      </c>
      <c r="C9562" t="s">
        <v>40</v>
      </c>
      <c r="D9562" t="s">
        <v>69</v>
      </c>
      <c r="E9562">
        <v>16</v>
      </c>
      <c r="F9562">
        <v>21</v>
      </c>
      <c r="G9562" t="s">
        <v>32</v>
      </c>
      <c r="H9562" t="s">
        <v>223</v>
      </c>
      <c r="I9562">
        <v>5165</v>
      </c>
      <c r="J9562" t="s">
        <v>16</v>
      </c>
      <c r="K9562" t="s">
        <v>17</v>
      </c>
      <c r="L9562">
        <v>2023</v>
      </c>
      <c r="M9562" t="s">
        <v>120</v>
      </c>
    </row>
    <row r="9563" spans="1:13" x14ac:dyDescent="0.25">
      <c r="A9563" s="1">
        <v>45191</v>
      </c>
      <c r="B9563" s="2">
        <v>5.5555555555555552E-2</v>
      </c>
      <c r="C9563" t="s">
        <v>40</v>
      </c>
      <c r="D9563" t="s">
        <v>74</v>
      </c>
      <c r="E9563">
        <v>0</v>
      </c>
      <c r="F9563">
        <v>0</v>
      </c>
      <c r="H9563" t="s">
        <v>223</v>
      </c>
      <c r="I9563">
        <v>1272</v>
      </c>
      <c r="J9563" t="s">
        <v>55</v>
      </c>
      <c r="K9563" t="s">
        <v>56</v>
      </c>
      <c r="L9563">
        <v>2023</v>
      </c>
      <c r="M9563" t="s">
        <v>120</v>
      </c>
    </row>
    <row r="9564" spans="1:13" x14ac:dyDescent="0.25">
      <c r="A9564" s="1">
        <v>45192</v>
      </c>
      <c r="B9564" s="2">
        <v>0.51041666666666663</v>
      </c>
      <c r="C9564" t="s">
        <v>50</v>
      </c>
      <c r="D9564" t="s">
        <v>98</v>
      </c>
      <c r="E9564">
        <v>0</v>
      </c>
      <c r="F9564">
        <v>0</v>
      </c>
      <c r="G9564" t="s">
        <v>32</v>
      </c>
      <c r="H9564" t="s">
        <v>223</v>
      </c>
      <c r="I9564">
        <v>5368</v>
      </c>
      <c r="J9564" t="s">
        <v>16</v>
      </c>
      <c r="K9564" t="s">
        <v>17</v>
      </c>
      <c r="L9564">
        <v>2023</v>
      </c>
      <c r="M9564" t="s">
        <v>120</v>
      </c>
    </row>
    <row r="9565" spans="1:13" x14ac:dyDescent="0.25">
      <c r="A9565" s="1">
        <v>45192</v>
      </c>
      <c r="B9565" s="2">
        <v>0.55763888888888891</v>
      </c>
      <c r="C9565" t="s">
        <v>50</v>
      </c>
      <c r="D9565" t="s">
        <v>103</v>
      </c>
      <c r="E9565">
        <v>5</v>
      </c>
      <c r="F9565">
        <v>9</v>
      </c>
      <c r="G9565" t="s">
        <v>15</v>
      </c>
      <c r="H9565" t="s">
        <v>221</v>
      </c>
      <c r="I9565">
        <v>5576</v>
      </c>
      <c r="J9565" t="s">
        <v>16</v>
      </c>
      <c r="K9565" t="s">
        <v>17</v>
      </c>
      <c r="L9565">
        <v>2023</v>
      </c>
      <c r="M9565" t="s">
        <v>120</v>
      </c>
    </row>
    <row r="9566" spans="1:13" x14ac:dyDescent="0.25">
      <c r="A9566" s="1">
        <v>45192</v>
      </c>
      <c r="B9566" s="2">
        <v>0.7006944444444444</v>
      </c>
      <c r="C9566" t="s">
        <v>50</v>
      </c>
      <c r="D9566" t="s">
        <v>86</v>
      </c>
      <c r="E9566">
        <v>3</v>
      </c>
      <c r="F9566">
        <v>7</v>
      </c>
      <c r="G9566" t="s">
        <v>32</v>
      </c>
      <c r="H9566" t="s">
        <v>223</v>
      </c>
      <c r="I9566">
        <v>5145</v>
      </c>
      <c r="J9566" t="s">
        <v>16</v>
      </c>
      <c r="K9566" t="s">
        <v>17</v>
      </c>
      <c r="L9566">
        <v>2023</v>
      </c>
      <c r="M9566" t="s">
        <v>120</v>
      </c>
    </row>
    <row r="9567" spans="1:13" x14ac:dyDescent="0.25">
      <c r="A9567" s="1">
        <v>45192</v>
      </c>
      <c r="B9567" s="2">
        <v>0.97361111111111109</v>
      </c>
      <c r="C9567" t="s">
        <v>50</v>
      </c>
      <c r="D9567" t="s">
        <v>112</v>
      </c>
      <c r="E9567">
        <v>10</v>
      </c>
      <c r="F9567">
        <v>16</v>
      </c>
      <c r="G9567" t="s">
        <v>15</v>
      </c>
      <c r="H9567" t="s">
        <v>221</v>
      </c>
      <c r="I9567">
        <v>6131</v>
      </c>
      <c r="J9567" t="s">
        <v>55</v>
      </c>
      <c r="K9567" t="s">
        <v>56</v>
      </c>
      <c r="L9567">
        <v>2023</v>
      </c>
      <c r="M9567" t="s">
        <v>120</v>
      </c>
    </row>
    <row r="9568" spans="1:13" x14ac:dyDescent="0.25">
      <c r="A9568" s="1">
        <v>45193</v>
      </c>
      <c r="B9568" s="2">
        <v>0.34027777777777779</v>
      </c>
      <c r="C9568" t="s">
        <v>53</v>
      </c>
      <c r="D9568" t="s">
        <v>14</v>
      </c>
      <c r="E9568">
        <v>0</v>
      </c>
      <c r="F9568">
        <v>0</v>
      </c>
      <c r="G9568" t="s">
        <v>15</v>
      </c>
      <c r="H9568" t="s">
        <v>221</v>
      </c>
      <c r="I9568">
        <v>5636</v>
      </c>
      <c r="J9568" t="s">
        <v>38</v>
      </c>
      <c r="K9568" t="s">
        <v>39</v>
      </c>
      <c r="L9568">
        <v>2023</v>
      </c>
      <c r="M9568" t="s">
        <v>120</v>
      </c>
    </row>
    <row r="9569" spans="1:13" x14ac:dyDescent="0.25">
      <c r="A9569" s="1">
        <v>45193</v>
      </c>
      <c r="B9569" s="2">
        <v>0.36944444444444446</v>
      </c>
      <c r="C9569" t="s">
        <v>53</v>
      </c>
      <c r="D9569" t="s">
        <v>51</v>
      </c>
      <c r="E9569">
        <v>8</v>
      </c>
      <c r="F9569">
        <v>12</v>
      </c>
      <c r="G9569" t="s">
        <v>32</v>
      </c>
      <c r="H9569" t="s">
        <v>221</v>
      </c>
      <c r="I9569">
        <v>5142</v>
      </c>
      <c r="J9569" t="s">
        <v>16</v>
      </c>
      <c r="K9569" t="s">
        <v>17</v>
      </c>
      <c r="L9569">
        <v>2023</v>
      </c>
      <c r="M9569" t="s">
        <v>120</v>
      </c>
    </row>
    <row r="9570" spans="1:13" x14ac:dyDescent="0.25">
      <c r="A9570" s="1">
        <v>45193</v>
      </c>
      <c r="B9570" s="2">
        <v>0.4597222222222222</v>
      </c>
      <c r="C9570" t="s">
        <v>53</v>
      </c>
      <c r="D9570" t="s">
        <v>96</v>
      </c>
      <c r="E9570">
        <v>23</v>
      </c>
      <c r="F9570">
        <v>27</v>
      </c>
      <c r="G9570" t="s">
        <v>32</v>
      </c>
      <c r="H9570" t="s">
        <v>223</v>
      </c>
      <c r="I9570">
        <v>5241</v>
      </c>
      <c r="J9570" t="s">
        <v>16</v>
      </c>
      <c r="K9570" t="s">
        <v>17</v>
      </c>
      <c r="L9570">
        <v>2023</v>
      </c>
      <c r="M9570" t="s">
        <v>120</v>
      </c>
    </row>
    <row r="9571" spans="1:13" x14ac:dyDescent="0.25">
      <c r="A9571" s="1">
        <v>45193</v>
      </c>
      <c r="B9571" s="2">
        <v>0.51041666666666663</v>
      </c>
      <c r="C9571" t="s">
        <v>53</v>
      </c>
      <c r="D9571" t="s">
        <v>112</v>
      </c>
      <c r="E9571">
        <v>11</v>
      </c>
      <c r="F9571">
        <v>15</v>
      </c>
      <c r="G9571" t="s">
        <v>23</v>
      </c>
      <c r="H9571" t="s">
        <v>221</v>
      </c>
      <c r="I9571">
        <v>5676</v>
      </c>
      <c r="J9571" t="s">
        <v>16</v>
      </c>
      <c r="K9571" t="s">
        <v>17</v>
      </c>
      <c r="L9571">
        <v>2023</v>
      </c>
      <c r="M9571" t="s">
        <v>120</v>
      </c>
    </row>
    <row r="9572" spans="1:13" x14ac:dyDescent="0.25">
      <c r="A9572" s="1">
        <v>45193</v>
      </c>
      <c r="B9572" s="2">
        <v>0.53055555555555556</v>
      </c>
      <c r="C9572" t="s">
        <v>53</v>
      </c>
      <c r="D9572" t="s">
        <v>43</v>
      </c>
      <c r="E9572">
        <v>8</v>
      </c>
      <c r="F9572">
        <v>12</v>
      </c>
      <c r="G9572" t="s">
        <v>20</v>
      </c>
      <c r="H9572" t="s">
        <v>223</v>
      </c>
      <c r="I9572">
        <v>5361</v>
      </c>
      <c r="J9572" t="s">
        <v>91</v>
      </c>
      <c r="K9572" t="s">
        <v>92</v>
      </c>
      <c r="L9572">
        <v>2023</v>
      </c>
      <c r="M9572" t="s">
        <v>120</v>
      </c>
    </row>
    <row r="9573" spans="1:13" x14ac:dyDescent="0.25">
      <c r="A9573" s="1">
        <v>45193</v>
      </c>
      <c r="B9573" s="2">
        <v>0.95208333333333328</v>
      </c>
      <c r="C9573" t="s">
        <v>53</v>
      </c>
      <c r="D9573" t="s">
        <v>49</v>
      </c>
      <c r="E9573">
        <v>0</v>
      </c>
      <c r="F9573">
        <v>0</v>
      </c>
      <c r="G9573" t="s">
        <v>15</v>
      </c>
      <c r="H9573" t="s">
        <v>221</v>
      </c>
      <c r="I9573">
        <v>6041</v>
      </c>
      <c r="J9573" t="s">
        <v>16</v>
      </c>
      <c r="K9573" t="s">
        <v>17</v>
      </c>
      <c r="L9573">
        <v>2023</v>
      </c>
      <c r="M9573" t="s">
        <v>120</v>
      </c>
    </row>
    <row r="9574" spans="1:13" x14ac:dyDescent="0.25">
      <c r="A9574" s="1">
        <v>45194</v>
      </c>
      <c r="B9574" s="2">
        <v>0.65</v>
      </c>
      <c r="C9574" t="s">
        <v>13</v>
      </c>
      <c r="D9574" t="s">
        <v>98</v>
      </c>
      <c r="E9574">
        <v>0</v>
      </c>
      <c r="F9574">
        <v>0</v>
      </c>
      <c r="G9574" t="s">
        <v>20</v>
      </c>
      <c r="H9574" t="s">
        <v>223</v>
      </c>
      <c r="I9574">
        <v>5030</v>
      </c>
      <c r="J9574" t="s">
        <v>16</v>
      </c>
      <c r="K9574" t="s">
        <v>17</v>
      </c>
      <c r="L9574">
        <v>2023</v>
      </c>
      <c r="M9574" t="s">
        <v>120</v>
      </c>
    </row>
    <row r="9575" spans="1:13" x14ac:dyDescent="0.25">
      <c r="A9575" s="1">
        <v>45194</v>
      </c>
      <c r="B9575" s="2">
        <v>0.72013888888888888</v>
      </c>
      <c r="C9575" t="s">
        <v>13</v>
      </c>
      <c r="D9575" t="s">
        <v>22</v>
      </c>
      <c r="E9575">
        <v>10</v>
      </c>
      <c r="F9575">
        <v>13</v>
      </c>
      <c r="G9575" t="s">
        <v>23</v>
      </c>
      <c r="H9575" t="s">
        <v>221</v>
      </c>
      <c r="I9575">
        <v>5696</v>
      </c>
      <c r="J9575" t="s">
        <v>16</v>
      </c>
      <c r="K9575" t="s">
        <v>17</v>
      </c>
      <c r="L9575">
        <v>2023</v>
      </c>
      <c r="M9575" t="s">
        <v>120</v>
      </c>
    </row>
    <row r="9576" spans="1:13" x14ac:dyDescent="0.25">
      <c r="A9576" s="1">
        <v>45194</v>
      </c>
      <c r="B9576" s="2">
        <v>0.72777777777777775</v>
      </c>
      <c r="C9576" t="s">
        <v>13</v>
      </c>
      <c r="D9576" t="s">
        <v>99</v>
      </c>
      <c r="E9576">
        <v>7</v>
      </c>
      <c r="F9576">
        <v>10</v>
      </c>
      <c r="G9576" t="s">
        <v>23</v>
      </c>
      <c r="H9576" t="s">
        <v>221</v>
      </c>
      <c r="I9576">
        <v>5696</v>
      </c>
      <c r="J9576" t="s">
        <v>16</v>
      </c>
      <c r="K9576" t="s">
        <v>17</v>
      </c>
      <c r="L9576">
        <v>2023</v>
      </c>
      <c r="M9576" t="s">
        <v>120</v>
      </c>
    </row>
    <row r="9577" spans="1:13" x14ac:dyDescent="0.25">
      <c r="A9577" s="1">
        <v>45194</v>
      </c>
      <c r="B9577" s="2">
        <v>0.72916666666666663</v>
      </c>
      <c r="C9577" t="s">
        <v>13</v>
      </c>
      <c r="D9577" t="s">
        <v>93</v>
      </c>
      <c r="E9577">
        <v>0</v>
      </c>
      <c r="F9577">
        <v>0</v>
      </c>
      <c r="G9577" t="s">
        <v>32</v>
      </c>
      <c r="H9577" t="s">
        <v>223</v>
      </c>
      <c r="I9577">
        <v>5135</v>
      </c>
      <c r="J9577" t="s">
        <v>16</v>
      </c>
      <c r="K9577" t="s">
        <v>17</v>
      </c>
      <c r="L9577">
        <v>2023</v>
      </c>
      <c r="M9577" t="s">
        <v>120</v>
      </c>
    </row>
    <row r="9578" spans="1:13" x14ac:dyDescent="0.25">
      <c r="A9578" s="1">
        <v>45194</v>
      </c>
      <c r="B9578" s="2">
        <v>0.7416666666666667</v>
      </c>
      <c r="C9578" t="s">
        <v>13</v>
      </c>
      <c r="D9578" t="s">
        <v>26</v>
      </c>
      <c r="E9578">
        <v>29</v>
      </c>
      <c r="F9578">
        <v>32</v>
      </c>
      <c r="G9578" t="s">
        <v>32</v>
      </c>
      <c r="H9578" t="s">
        <v>223</v>
      </c>
      <c r="I9578">
        <v>5272</v>
      </c>
      <c r="J9578" t="s">
        <v>16</v>
      </c>
      <c r="K9578" t="s">
        <v>17</v>
      </c>
      <c r="L9578">
        <v>2023</v>
      </c>
      <c r="M9578" t="s">
        <v>120</v>
      </c>
    </row>
    <row r="9579" spans="1:13" x14ac:dyDescent="0.25">
      <c r="A9579" s="1">
        <v>45195</v>
      </c>
      <c r="B9579" s="2">
        <v>0.62986111111111109</v>
      </c>
      <c r="C9579" t="s">
        <v>21</v>
      </c>
      <c r="D9579" t="s">
        <v>43</v>
      </c>
      <c r="E9579">
        <v>0</v>
      </c>
      <c r="F9579">
        <v>0</v>
      </c>
      <c r="G9579" t="s">
        <v>20</v>
      </c>
      <c r="H9579" t="s">
        <v>223</v>
      </c>
      <c r="I9579">
        <v>5145</v>
      </c>
      <c r="J9579" t="s">
        <v>16</v>
      </c>
      <c r="K9579" t="s">
        <v>17</v>
      </c>
      <c r="L9579">
        <v>2023</v>
      </c>
      <c r="M9579" t="s">
        <v>120</v>
      </c>
    </row>
    <row r="9580" spans="1:13" x14ac:dyDescent="0.25">
      <c r="A9580" s="1">
        <v>45195</v>
      </c>
      <c r="B9580" s="2">
        <v>0.74027777777777781</v>
      </c>
      <c r="C9580" t="s">
        <v>21</v>
      </c>
      <c r="D9580" t="s">
        <v>65</v>
      </c>
      <c r="E9580">
        <v>5</v>
      </c>
      <c r="F9580">
        <v>8</v>
      </c>
      <c r="G9580" t="s">
        <v>23</v>
      </c>
      <c r="H9580" t="s">
        <v>221</v>
      </c>
      <c r="I9580">
        <v>5996</v>
      </c>
      <c r="J9580" t="s">
        <v>16</v>
      </c>
      <c r="K9580" t="s">
        <v>17</v>
      </c>
      <c r="L9580">
        <v>2023</v>
      </c>
      <c r="M9580" t="s">
        <v>120</v>
      </c>
    </row>
    <row r="9581" spans="1:13" x14ac:dyDescent="0.25">
      <c r="A9581" s="1">
        <v>45195</v>
      </c>
      <c r="B9581" s="2">
        <v>0.77500000000000002</v>
      </c>
      <c r="C9581" t="s">
        <v>21</v>
      </c>
      <c r="D9581" t="s">
        <v>98</v>
      </c>
      <c r="E9581">
        <v>0</v>
      </c>
      <c r="F9581">
        <v>0</v>
      </c>
      <c r="G9581" t="s">
        <v>20</v>
      </c>
      <c r="H9581" t="s">
        <v>223</v>
      </c>
      <c r="I9581">
        <v>5031</v>
      </c>
      <c r="J9581" t="s">
        <v>16</v>
      </c>
      <c r="K9581" t="s">
        <v>17</v>
      </c>
      <c r="L9581">
        <v>2023</v>
      </c>
      <c r="M9581" t="s">
        <v>120</v>
      </c>
    </row>
    <row r="9582" spans="1:13" x14ac:dyDescent="0.25">
      <c r="A9582" s="1">
        <v>45195</v>
      </c>
      <c r="B9582" s="2">
        <v>0.7895833333333333</v>
      </c>
      <c r="C9582" t="s">
        <v>21</v>
      </c>
      <c r="D9582" t="s">
        <v>79</v>
      </c>
      <c r="E9582">
        <v>4</v>
      </c>
      <c r="F9582">
        <v>7</v>
      </c>
      <c r="G9582" t="s">
        <v>23</v>
      </c>
      <c r="H9582" t="s">
        <v>221</v>
      </c>
      <c r="I9582">
        <v>6091</v>
      </c>
      <c r="J9582" t="s">
        <v>16</v>
      </c>
      <c r="K9582" t="s">
        <v>17</v>
      </c>
      <c r="L9582">
        <v>2023</v>
      </c>
      <c r="M9582" t="s">
        <v>120</v>
      </c>
    </row>
    <row r="9583" spans="1:13" x14ac:dyDescent="0.25">
      <c r="A9583" s="1">
        <v>45195</v>
      </c>
      <c r="B9583" s="2">
        <v>0.80625000000000002</v>
      </c>
      <c r="C9583" t="s">
        <v>21</v>
      </c>
      <c r="D9583" t="s">
        <v>74</v>
      </c>
      <c r="E9583">
        <v>35</v>
      </c>
      <c r="F9583">
        <v>40</v>
      </c>
      <c r="G9583" t="s">
        <v>20</v>
      </c>
      <c r="H9583" t="s">
        <v>223</v>
      </c>
      <c r="I9583">
        <v>5318</v>
      </c>
      <c r="J9583" t="s">
        <v>16</v>
      </c>
      <c r="K9583" t="s">
        <v>17</v>
      </c>
      <c r="L9583">
        <v>2023</v>
      </c>
      <c r="M9583" t="s">
        <v>120</v>
      </c>
    </row>
    <row r="9584" spans="1:13" x14ac:dyDescent="0.25">
      <c r="A9584" s="1">
        <v>45195</v>
      </c>
      <c r="B9584" s="2">
        <v>0.82708333333333328</v>
      </c>
      <c r="C9584" t="s">
        <v>21</v>
      </c>
      <c r="D9584" t="s">
        <v>86</v>
      </c>
      <c r="E9584">
        <v>10</v>
      </c>
      <c r="F9584">
        <v>15</v>
      </c>
      <c r="G9584" t="s">
        <v>20</v>
      </c>
      <c r="H9584" t="s">
        <v>223</v>
      </c>
      <c r="I9584">
        <v>5015</v>
      </c>
      <c r="J9584" t="s">
        <v>16</v>
      </c>
      <c r="K9584" t="s">
        <v>17</v>
      </c>
      <c r="L9584">
        <v>2023</v>
      </c>
      <c r="M9584" t="s">
        <v>120</v>
      </c>
    </row>
    <row r="9585" spans="1:13" x14ac:dyDescent="0.25">
      <c r="A9585" s="1">
        <v>45195</v>
      </c>
      <c r="B9585" s="2">
        <v>1.5277777777777777E-2</v>
      </c>
      <c r="C9585" t="s">
        <v>21</v>
      </c>
      <c r="D9585" t="s">
        <v>54</v>
      </c>
      <c r="E9585">
        <v>0</v>
      </c>
      <c r="F9585">
        <v>0</v>
      </c>
      <c r="H9585" t="s">
        <v>221</v>
      </c>
      <c r="I9585">
        <v>4523</v>
      </c>
      <c r="J9585" t="s">
        <v>55</v>
      </c>
      <c r="K9585" t="s">
        <v>56</v>
      </c>
      <c r="L9585">
        <v>2023</v>
      </c>
      <c r="M9585" t="s">
        <v>120</v>
      </c>
    </row>
    <row r="9586" spans="1:13" x14ac:dyDescent="0.25">
      <c r="A9586" s="1">
        <v>45196</v>
      </c>
      <c r="B9586" s="2">
        <v>0.50486111111111109</v>
      </c>
      <c r="C9586" t="s">
        <v>25</v>
      </c>
      <c r="D9586" t="s">
        <v>51</v>
      </c>
      <c r="E9586">
        <v>0</v>
      </c>
      <c r="F9586">
        <v>0</v>
      </c>
      <c r="G9586" t="s">
        <v>32</v>
      </c>
      <c r="H9586" t="s">
        <v>223</v>
      </c>
      <c r="I9586">
        <v>5313</v>
      </c>
      <c r="J9586" t="s">
        <v>16</v>
      </c>
      <c r="K9586" t="s">
        <v>17</v>
      </c>
      <c r="L9586">
        <v>2023</v>
      </c>
      <c r="M9586" t="s">
        <v>120</v>
      </c>
    </row>
    <row r="9587" spans="1:13" x14ac:dyDescent="0.25">
      <c r="A9587" s="1">
        <v>45196</v>
      </c>
      <c r="B9587" s="2">
        <v>0.54166666666666663</v>
      </c>
      <c r="C9587" t="s">
        <v>25</v>
      </c>
      <c r="D9587" t="s">
        <v>34</v>
      </c>
      <c r="E9587">
        <v>4</v>
      </c>
      <c r="F9587">
        <v>9</v>
      </c>
      <c r="G9587" t="s">
        <v>15</v>
      </c>
      <c r="H9587" t="s">
        <v>221</v>
      </c>
      <c r="I9587">
        <v>5826</v>
      </c>
      <c r="J9587" t="s">
        <v>16</v>
      </c>
      <c r="K9587" t="s">
        <v>17</v>
      </c>
      <c r="L9587">
        <v>2023</v>
      </c>
      <c r="M9587" t="s">
        <v>120</v>
      </c>
    </row>
    <row r="9588" spans="1:13" x14ac:dyDescent="0.25">
      <c r="A9588" s="1">
        <v>45196</v>
      </c>
      <c r="B9588" s="2">
        <v>0.72291666666666665</v>
      </c>
      <c r="C9588" t="s">
        <v>25</v>
      </c>
      <c r="D9588" t="s">
        <v>78</v>
      </c>
      <c r="E9588">
        <v>3</v>
      </c>
      <c r="F9588">
        <v>6</v>
      </c>
      <c r="G9588" t="s">
        <v>20</v>
      </c>
      <c r="H9588" t="s">
        <v>223</v>
      </c>
      <c r="I9588">
        <v>5018</v>
      </c>
      <c r="J9588" t="s">
        <v>16</v>
      </c>
      <c r="K9588" t="s">
        <v>17</v>
      </c>
      <c r="L9588">
        <v>2023</v>
      </c>
      <c r="M9588" t="s">
        <v>120</v>
      </c>
    </row>
    <row r="9589" spans="1:13" x14ac:dyDescent="0.25">
      <c r="A9589" s="1">
        <v>45196</v>
      </c>
      <c r="B9589" s="2">
        <v>0.72430555555555554</v>
      </c>
      <c r="C9589" t="s">
        <v>25</v>
      </c>
      <c r="D9589" t="s">
        <v>94</v>
      </c>
      <c r="E9589">
        <v>0</v>
      </c>
      <c r="F9589">
        <v>0</v>
      </c>
      <c r="G9589" t="s">
        <v>15</v>
      </c>
      <c r="H9589" t="s">
        <v>221</v>
      </c>
      <c r="I9589">
        <v>6036</v>
      </c>
      <c r="J9589" t="s">
        <v>38</v>
      </c>
      <c r="K9589" t="s">
        <v>39</v>
      </c>
      <c r="L9589">
        <v>2023</v>
      </c>
      <c r="M9589" t="s">
        <v>120</v>
      </c>
    </row>
    <row r="9590" spans="1:13" x14ac:dyDescent="0.25">
      <c r="A9590" s="1">
        <v>45196</v>
      </c>
      <c r="B9590" s="2">
        <v>0.72569444444444442</v>
      </c>
      <c r="C9590" t="s">
        <v>25</v>
      </c>
      <c r="D9590" t="s">
        <v>103</v>
      </c>
      <c r="E9590">
        <v>0</v>
      </c>
      <c r="F9590">
        <v>0</v>
      </c>
      <c r="G9590" t="s">
        <v>23</v>
      </c>
      <c r="H9590" t="s">
        <v>221</v>
      </c>
      <c r="I9590">
        <v>5541</v>
      </c>
      <c r="J9590" t="s">
        <v>16</v>
      </c>
      <c r="K9590" t="s">
        <v>17</v>
      </c>
      <c r="L9590">
        <v>2023</v>
      </c>
      <c r="M9590" t="s">
        <v>120</v>
      </c>
    </row>
    <row r="9591" spans="1:13" x14ac:dyDescent="0.25">
      <c r="A9591" s="1">
        <v>45197</v>
      </c>
      <c r="B9591" s="2">
        <v>0.27083333333333331</v>
      </c>
      <c r="C9591" t="s">
        <v>33</v>
      </c>
      <c r="D9591" t="s">
        <v>65</v>
      </c>
      <c r="E9591">
        <v>0</v>
      </c>
      <c r="F9591">
        <v>0</v>
      </c>
      <c r="G9591" t="s">
        <v>23</v>
      </c>
      <c r="H9591" t="s">
        <v>221</v>
      </c>
      <c r="I9591">
        <v>6031</v>
      </c>
      <c r="J9591" t="s">
        <v>16</v>
      </c>
      <c r="K9591" t="s">
        <v>17</v>
      </c>
      <c r="L9591">
        <v>2023</v>
      </c>
      <c r="M9591" t="s">
        <v>120</v>
      </c>
    </row>
    <row r="9592" spans="1:13" x14ac:dyDescent="0.25">
      <c r="A9592" s="1">
        <v>45197</v>
      </c>
      <c r="B9592" s="2">
        <v>0.37152777777777779</v>
      </c>
      <c r="C9592" t="s">
        <v>33</v>
      </c>
      <c r="D9592" t="s">
        <v>113</v>
      </c>
      <c r="E9592">
        <v>7</v>
      </c>
      <c r="F9592">
        <v>10</v>
      </c>
      <c r="G9592" t="s">
        <v>23</v>
      </c>
      <c r="H9592" t="s">
        <v>221</v>
      </c>
      <c r="I9592">
        <v>6096</v>
      </c>
      <c r="J9592" t="s">
        <v>16</v>
      </c>
      <c r="K9592" t="s">
        <v>17</v>
      </c>
      <c r="L9592">
        <v>2023</v>
      </c>
      <c r="M9592" t="s">
        <v>120</v>
      </c>
    </row>
    <row r="9593" spans="1:13" x14ac:dyDescent="0.25">
      <c r="A9593" s="1">
        <v>45197</v>
      </c>
      <c r="B9593" s="2">
        <v>0.76875000000000004</v>
      </c>
      <c r="C9593" t="s">
        <v>33</v>
      </c>
      <c r="D9593" t="s">
        <v>75</v>
      </c>
      <c r="E9593">
        <v>0</v>
      </c>
      <c r="F9593">
        <v>0</v>
      </c>
      <c r="G9593" t="s">
        <v>23</v>
      </c>
      <c r="H9593" t="s">
        <v>221</v>
      </c>
      <c r="I9593">
        <v>6106</v>
      </c>
      <c r="J9593" t="s">
        <v>16</v>
      </c>
      <c r="K9593" t="s">
        <v>17</v>
      </c>
      <c r="L9593">
        <v>2023</v>
      </c>
      <c r="M9593" t="s">
        <v>120</v>
      </c>
    </row>
    <row r="9594" spans="1:13" x14ac:dyDescent="0.25">
      <c r="A9594" s="1">
        <v>45197</v>
      </c>
      <c r="B9594" s="2">
        <v>0.81666666666666665</v>
      </c>
      <c r="C9594" t="s">
        <v>33</v>
      </c>
      <c r="D9594" t="s">
        <v>71</v>
      </c>
      <c r="E9594">
        <v>0</v>
      </c>
      <c r="F9594">
        <v>0</v>
      </c>
      <c r="G9594" t="s">
        <v>20</v>
      </c>
      <c r="H9594" t="s">
        <v>223</v>
      </c>
      <c r="I9594">
        <v>5316</v>
      </c>
      <c r="J9594" t="s">
        <v>16</v>
      </c>
      <c r="K9594" t="s">
        <v>17</v>
      </c>
      <c r="L9594">
        <v>2023</v>
      </c>
      <c r="M9594" t="s">
        <v>120</v>
      </c>
    </row>
    <row r="9595" spans="1:13" x14ac:dyDescent="0.25">
      <c r="A9595" s="1">
        <v>45197</v>
      </c>
      <c r="B9595" s="2">
        <v>2.7777777777777779E-3</v>
      </c>
      <c r="C9595" t="s">
        <v>33</v>
      </c>
      <c r="D9595" t="s">
        <v>96</v>
      </c>
      <c r="E9595">
        <v>0</v>
      </c>
      <c r="F9595">
        <v>0</v>
      </c>
      <c r="G9595" t="s">
        <v>32</v>
      </c>
      <c r="H9595" t="s">
        <v>223</v>
      </c>
      <c r="I9595">
        <v>5071</v>
      </c>
      <c r="J9595" t="s">
        <v>16</v>
      </c>
      <c r="K9595" t="s">
        <v>17</v>
      </c>
      <c r="L9595">
        <v>2023</v>
      </c>
      <c r="M9595" t="s">
        <v>120</v>
      </c>
    </row>
    <row r="9596" spans="1:13" x14ac:dyDescent="0.25">
      <c r="A9596" s="1">
        <v>45198</v>
      </c>
      <c r="B9596" s="2">
        <v>0.27500000000000002</v>
      </c>
      <c r="C9596" t="s">
        <v>40</v>
      </c>
      <c r="D9596" t="s">
        <v>65</v>
      </c>
      <c r="E9596">
        <v>7</v>
      </c>
      <c r="F9596">
        <v>10</v>
      </c>
      <c r="G9596" t="s">
        <v>15</v>
      </c>
      <c r="H9596" t="s">
        <v>221</v>
      </c>
      <c r="I9596">
        <v>6081</v>
      </c>
      <c r="J9596" t="s">
        <v>16</v>
      </c>
      <c r="K9596" t="s">
        <v>17</v>
      </c>
      <c r="L9596">
        <v>2023</v>
      </c>
      <c r="M9596" t="s">
        <v>120</v>
      </c>
    </row>
    <row r="9597" spans="1:13" x14ac:dyDescent="0.25">
      <c r="A9597" s="1">
        <v>45198</v>
      </c>
      <c r="B9597" s="2">
        <v>0.74583333333333335</v>
      </c>
      <c r="C9597" t="s">
        <v>40</v>
      </c>
      <c r="D9597" t="s">
        <v>57</v>
      </c>
      <c r="E9597">
        <v>4</v>
      </c>
      <c r="F9597">
        <v>7</v>
      </c>
      <c r="G9597" t="s">
        <v>20</v>
      </c>
      <c r="H9597" t="s">
        <v>223</v>
      </c>
      <c r="I9597">
        <v>5008</v>
      </c>
      <c r="J9597" t="s">
        <v>16</v>
      </c>
      <c r="K9597" t="s">
        <v>17</v>
      </c>
      <c r="L9597">
        <v>2023</v>
      </c>
      <c r="M9597" t="s">
        <v>120</v>
      </c>
    </row>
    <row r="9598" spans="1:13" x14ac:dyDescent="0.25">
      <c r="A9598" s="1">
        <v>45198</v>
      </c>
      <c r="B9598" s="2">
        <v>0.84444444444444444</v>
      </c>
      <c r="C9598" t="s">
        <v>40</v>
      </c>
      <c r="D9598" t="s">
        <v>114</v>
      </c>
      <c r="E9598">
        <v>10</v>
      </c>
      <c r="F9598">
        <v>15</v>
      </c>
      <c r="G9598" t="s">
        <v>15</v>
      </c>
      <c r="H9598" t="s">
        <v>221</v>
      </c>
      <c r="I9598">
        <v>5521</v>
      </c>
      <c r="J9598" t="s">
        <v>16</v>
      </c>
      <c r="K9598" t="s">
        <v>17</v>
      </c>
      <c r="L9598">
        <v>2023</v>
      </c>
      <c r="M9598" t="s">
        <v>120</v>
      </c>
    </row>
    <row r="9599" spans="1:13" x14ac:dyDescent="0.25">
      <c r="A9599" s="1">
        <v>45198</v>
      </c>
      <c r="B9599" s="2">
        <v>0.92013888888888884</v>
      </c>
      <c r="C9599" t="s">
        <v>40</v>
      </c>
      <c r="D9599" t="s">
        <v>62</v>
      </c>
      <c r="E9599">
        <v>0</v>
      </c>
      <c r="F9599">
        <v>0</v>
      </c>
      <c r="G9599" t="s">
        <v>20</v>
      </c>
      <c r="H9599" t="s">
        <v>223</v>
      </c>
      <c r="I9599">
        <v>5020</v>
      </c>
      <c r="J9599" t="s">
        <v>16</v>
      </c>
      <c r="K9599" t="s">
        <v>17</v>
      </c>
      <c r="L9599">
        <v>2023</v>
      </c>
      <c r="M9599" t="s">
        <v>120</v>
      </c>
    </row>
    <row r="9600" spans="1:13" x14ac:dyDescent="0.25">
      <c r="A9600" s="1">
        <v>45199</v>
      </c>
      <c r="B9600" s="2">
        <v>0.52708333333333335</v>
      </c>
      <c r="C9600" t="s">
        <v>50</v>
      </c>
      <c r="D9600" t="s">
        <v>36</v>
      </c>
      <c r="E9600">
        <v>6</v>
      </c>
      <c r="F9600">
        <v>12</v>
      </c>
      <c r="G9600" t="s">
        <v>23</v>
      </c>
      <c r="H9600" t="s">
        <v>221</v>
      </c>
      <c r="I9600">
        <v>6076</v>
      </c>
      <c r="J9600" t="s">
        <v>16</v>
      </c>
      <c r="K9600" t="s">
        <v>17</v>
      </c>
      <c r="L9600">
        <v>2023</v>
      </c>
      <c r="M9600" t="s">
        <v>120</v>
      </c>
    </row>
    <row r="9601" spans="1:13" x14ac:dyDescent="0.25">
      <c r="A9601" s="1">
        <v>45199</v>
      </c>
      <c r="B9601" s="2">
        <v>0.70833333333333337</v>
      </c>
      <c r="C9601" t="s">
        <v>50</v>
      </c>
      <c r="D9601" t="s">
        <v>62</v>
      </c>
      <c r="E9601">
        <v>4</v>
      </c>
      <c r="F9601">
        <v>8</v>
      </c>
      <c r="G9601" t="s">
        <v>20</v>
      </c>
      <c r="H9601" t="s">
        <v>223</v>
      </c>
      <c r="I9601">
        <v>5321</v>
      </c>
      <c r="J9601" t="s">
        <v>16</v>
      </c>
      <c r="K9601" t="s">
        <v>17</v>
      </c>
      <c r="L9601">
        <v>2023</v>
      </c>
      <c r="M9601" t="s">
        <v>120</v>
      </c>
    </row>
    <row r="9602" spans="1:13" x14ac:dyDescent="0.25">
      <c r="A9602" s="1">
        <v>45199</v>
      </c>
      <c r="B9602" s="2">
        <v>0.87986111111111109</v>
      </c>
      <c r="C9602" t="s">
        <v>50</v>
      </c>
      <c r="D9602" t="s">
        <v>78</v>
      </c>
      <c r="E9602">
        <v>12</v>
      </c>
      <c r="F9602">
        <v>18</v>
      </c>
      <c r="G9602" t="s">
        <v>32</v>
      </c>
      <c r="H9602" t="s">
        <v>223</v>
      </c>
      <c r="I9602">
        <v>5221</v>
      </c>
      <c r="J9602" t="s">
        <v>16</v>
      </c>
      <c r="K9602" t="s">
        <v>17</v>
      </c>
      <c r="L9602">
        <v>2023</v>
      </c>
      <c r="M9602" t="s">
        <v>120</v>
      </c>
    </row>
    <row r="9603" spans="1:13" x14ac:dyDescent="0.25">
      <c r="A9603" s="1">
        <v>45199</v>
      </c>
      <c r="B9603" s="2">
        <v>0.96666666666666667</v>
      </c>
      <c r="C9603" t="s">
        <v>50</v>
      </c>
      <c r="D9603" t="s">
        <v>64</v>
      </c>
      <c r="E9603">
        <v>6</v>
      </c>
      <c r="F9603">
        <v>12</v>
      </c>
      <c r="G9603" t="s">
        <v>32</v>
      </c>
      <c r="H9603" t="s">
        <v>223</v>
      </c>
      <c r="I9603">
        <v>5241</v>
      </c>
      <c r="J9603" t="s">
        <v>16</v>
      </c>
      <c r="K9603" t="s">
        <v>17</v>
      </c>
      <c r="L9603">
        <v>2023</v>
      </c>
      <c r="M9603" t="s">
        <v>120</v>
      </c>
    </row>
    <row r="9604" spans="1:13" x14ac:dyDescent="0.25">
      <c r="A9604" s="1">
        <v>45199</v>
      </c>
      <c r="B9604" s="2">
        <v>6.7361111111111108E-2</v>
      </c>
      <c r="C9604" t="s">
        <v>50</v>
      </c>
      <c r="D9604" t="s">
        <v>49</v>
      </c>
      <c r="E9604">
        <v>8</v>
      </c>
      <c r="F9604">
        <v>14</v>
      </c>
      <c r="G9604" t="s">
        <v>23</v>
      </c>
      <c r="H9604" t="s">
        <v>221</v>
      </c>
      <c r="I9604">
        <v>5441</v>
      </c>
      <c r="J9604" t="s">
        <v>16</v>
      </c>
      <c r="K9604" t="s">
        <v>17</v>
      </c>
      <c r="L9604">
        <v>2023</v>
      </c>
      <c r="M9604" t="s">
        <v>120</v>
      </c>
    </row>
    <row r="9605" spans="1:13" x14ac:dyDescent="0.25">
      <c r="A9605" s="1">
        <v>45200</v>
      </c>
      <c r="B9605" s="2">
        <v>0.40972222222222221</v>
      </c>
      <c r="C9605" t="s">
        <v>53</v>
      </c>
      <c r="D9605" t="s">
        <v>71</v>
      </c>
      <c r="E9605">
        <v>0</v>
      </c>
      <c r="F9605">
        <v>0</v>
      </c>
      <c r="G9605" t="s">
        <v>20</v>
      </c>
      <c r="H9605" t="s">
        <v>223</v>
      </c>
      <c r="I9605">
        <v>5355</v>
      </c>
      <c r="J9605" t="s">
        <v>16</v>
      </c>
      <c r="K9605" t="s">
        <v>17</v>
      </c>
      <c r="L9605">
        <v>2023</v>
      </c>
      <c r="M9605" t="s">
        <v>120</v>
      </c>
    </row>
    <row r="9606" spans="1:13" x14ac:dyDescent="0.25">
      <c r="A9606" s="1">
        <v>45200</v>
      </c>
      <c r="B9606" s="2">
        <v>0.51527777777777772</v>
      </c>
      <c r="C9606" t="s">
        <v>53</v>
      </c>
      <c r="D9606" t="s">
        <v>49</v>
      </c>
      <c r="E9606">
        <v>10</v>
      </c>
      <c r="F9606">
        <v>16</v>
      </c>
      <c r="G9606" t="s">
        <v>23</v>
      </c>
      <c r="H9606" t="s">
        <v>221</v>
      </c>
      <c r="I9606">
        <v>5706</v>
      </c>
      <c r="J9606" t="s">
        <v>16</v>
      </c>
      <c r="K9606" t="s">
        <v>17</v>
      </c>
      <c r="L9606">
        <v>2023</v>
      </c>
      <c r="M9606" t="s">
        <v>120</v>
      </c>
    </row>
    <row r="9607" spans="1:13" x14ac:dyDescent="0.25">
      <c r="A9607" s="1">
        <v>45200</v>
      </c>
      <c r="B9607" s="2">
        <v>0.77361111111111114</v>
      </c>
      <c r="C9607" t="s">
        <v>53</v>
      </c>
      <c r="D9607" t="s">
        <v>49</v>
      </c>
      <c r="E9607">
        <v>0</v>
      </c>
      <c r="F9607">
        <v>0</v>
      </c>
      <c r="G9607" t="s">
        <v>15</v>
      </c>
      <c r="H9607" t="s">
        <v>221</v>
      </c>
      <c r="I9607">
        <v>6071</v>
      </c>
      <c r="J9607" t="s">
        <v>16</v>
      </c>
      <c r="K9607" t="s">
        <v>17</v>
      </c>
      <c r="L9607">
        <v>2023</v>
      </c>
      <c r="M9607" t="s">
        <v>120</v>
      </c>
    </row>
    <row r="9608" spans="1:13" x14ac:dyDescent="0.25">
      <c r="A9608" s="1">
        <v>45200</v>
      </c>
      <c r="B9608" s="2">
        <v>0.91041666666666665</v>
      </c>
      <c r="C9608" t="s">
        <v>53</v>
      </c>
      <c r="D9608" t="s">
        <v>65</v>
      </c>
      <c r="E9608">
        <v>0</v>
      </c>
      <c r="F9608">
        <v>0</v>
      </c>
      <c r="G9608" t="s">
        <v>15</v>
      </c>
      <c r="H9608" t="s">
        <v>221</v>
      </c>
      <c r="I9608">
        <v>6071</v>
      </c>
      <c r="J9608" t="s">
        <v>55</v>
      </c>
      <c r="K9608" t="s">
        <v>56</v>
      </c>
      <c r="L9608">
        <v>2023</v>
      </c>
      <c r="M9608" t="s">
        <v>120</v>
      </c>
    </row>
    <row r="9609" spans="1:13" x14ac:dyDescent="0.25">
      <c r="A9609" s="1">
        <v>45201</v>
      </c>
      <c r="B9609" s="2">
        <v>0.44861111111111113</v>
      </c>
      <c r="C9609" t="s">
        <v>13</v>
      </c>
      <c r="D9609" t="s">
        <v>97</v>
      </c>
      <c r="E9609">
        <v>3</v>
      </c>
      <c r="F9609">
        <v>7</v>
      </c>
      <c r="G9609" t="s">
        <v>32</v>
      </c>
      <c r="H9609" t="s">
        <v>223</v>
      </c>
      <c r="I9609">
        <v>5317</v>
      </c>
      <c r="J9609" t="s">
        <v>91</v>
      </c>
      <c r="K9609" t="s">
        <v>92</v>
      </c>
      <c r="L9609">
        <v>2023</v>
      </c>
      <c r="M9609" t="s">
        <v>120</v>
      </c>
    </row>
    <row r="9610" spans="1:13" x14ac:dyDescent="0.25">
      <c r="A9610" s="1">
        <v>45201</v>
      </c>
      <c r="B9610" s="2">
        <v>0.4597222222222222</v>
      </c>
      <c r="C9610" t="s">
        <v>13</v>
      </c>
      <c r="D9610" t="s">
        <v>31</v>
      </c>
      <c r="E9610">
        <v>4</v>
      </c>
      <c r="F9610">
        <v>8</v>
      </c>
      <c r="G9610" t="s">
        <v>20</v>
      </c>
      <c r="H9610" t="s">
        <v>223</v>
      </c>
      <c r="I9610">
        <v>5146</v>
      </c>
      <c r="J9610" t="s">
        <v>16</v>
      </c>
      <c r="K9610" t="s">
        <v>17</v>
      </c>
      <c r="L9610">
        <v>2023</v>
      </c>
      <c r="M9610" t="s">
        <v>120</v>
      </c>
    </row>
    <row r="9611" spans="1:13" x14ac:dyDescent="0.25">
      <c r="A9611" s="1">
        <v>45201</v>
      </c>
      <c r="B9611" s="2">
        <v>0.5395833333333333</v>
      </c>
      <c r="C9611" t="s">
        <v>13</v>
      </c>
      <c r="D9611" t="s">
        <v>76</v>
      </c>
      <c r="E9611">
        <v>0</v>
      </c>
      <c r="F9611">
        <v>0</v>
      </c>
      <c r="G9611" t="s">
        <v>20</v>
      </c>
      <c r="H9611" t="s">
        <v>223</v>
      </c>
      <c r="I9611">
        <v>5204</v>
      </c>
      <c r="J9611" t="s">
        <v>16</v>
      </c>
      <c r="K9611" t="s">
        <v>17</v>
      </c>
      <c r="L9611">
        <v>2023</v>
      </c>
      <c r="M9611" t="s">
        <v>120</v>
      </c>
    </row>
    <row r="9612" spans="1:13" x14ac:dyDescent="0.25">
      <c r="A9612" s="1">
        <v>45201</v>
      </c>
      <c r="B9612" s="2">
        <v>0.63888888888888884</v>
      </c>
      <c r="C9612" t="s">
        <v>13</v>
      </c>
      <c r="D9612" t="s">
        <v>80</v>
      </c>
      <c r="E9612">
        <v>3</v>
      </c>
      <c r="F9612">
        <v>6</v>
      </c>
      <c r="G9612" t="s">
        <v>20</v>
      </c>
      <c r="H9612" t="s">
        <v>223</v>
      </c>
      <c r="I9612">
        <v>5363</v>
      </c>
      <c r="J9612" t="s">
        <v>16</v>
      </c>
      <c r="K9612" t="s">
        <v>17</v>
      </c>
      <c r="L9612">
        <v>2023</v>
      </c>
      <c r="M9612" t="s">
        <v>120</v>
      </c>
    </row>
    <row r="9613" spans="1:13" x14ac:dyDescent="0.25">
      <c r="A9613" s="1">
        <v>45201</v>
      </c>
      <c r="B9613" s="2">
        <v>0.68194444444444446</v>
      </c>
      <c r="C9613" t="s">
        <v>13</v>
      </c>
      <c r="D9613" t="s">
        <v>70</v>
      </c>
      <c r="E9613">
        <v>15</v>
      </c>
      <c r="F9613">
        <v>18</v>
      </c>
      <c r="G9613" t="s">
        <v>32</v>
      </c>
      <c r="H9613" t="s">
        <v>223</v>
      </c>
      <c r="I9613">
        <v>5182</v>
      </c>
      <c r="J9613" t="s">
        <v>55</v>
      </c>
      <c r="K9613" t="s">
        <v>56</v>
      </c>
      <c r="L9613">
        <v>2023</v>
      </c>
      <c r="M9613" t="s">
        <v>120</v>
      </c>
    </row>
    <row r="9614" spans="1:13" x14ac:dyDescent="0.25">
      <c r="A9614" s="1">
        <v>45201</v>
      </c>
      <c r="B9614" s="2">
        <v>0.77638888888888891</v>
      </c>
      <c r="C9614" t="s">
        <v>13</v>
      </c>
      <c r="D9614" t="s">
        <v>47</v>
      </c>
      <c r="E9614">
        <v>0</v>
      </c>
      <c r="F9614">
        <v>0</v>
      </c>
      <c r="G9614" t="s">
        <v>23</v>
      </c>
      <c r="H9614" t="s">
        <v>221</v>
      </c>
      <c r="I9614">
        <v>5411</v>
      </c>
      <c r="J9614" t="s">
        <v>16</v>
      </c>
      <c r="K9614" t="s">
        <v>17</v>
      </c>
      <c r="L9614">
        <v>2023</v>
      </c>
      <c r="M9614" t="s">
        <v>120</v>
      </c>
    </row>
    <row r="9615" spans="1:13" x14ac:dyDescent="0.25">
      <c r="A9615" s="1">
        <v>45201</v>
      </c>
      <c r="B9615" s="2">
        <v>0.80277777777777781</v>
      </c>
      <c r="C9615" t="s">
        <v>13</v>
      </c>
      <c r="D9615" t="s">
        <v>48</v>
      </c>
      <c r="E9615">
        <v>0</v>
      </c>
      <c r="F9615">
        <v>0</v>
      </c>
      <c r="G9615" t="s">
        <v>15</v>
      </c>
      <c r="H9615" t="s">
        <v>221</v>
      </c>
      <c r="I9615">
        <v>6036</v>
      </c>
      <c r="J9615" t="s">
        <v>16</v>
      </c>
      <c r="K9615" t="s">
        <v>17</v>
      </c>
      <c r="L9615">
        <v>2023</v>
      </c>
      <c r="M9615" t="s">
        <v>120</v>
      </c>
    </row>
    <row r="9616" spans="1:13" x14ac:dyDescent="0.25">
      <c r="A9616" s="1">
        <v>45201</v>
      </c>
      <c r="B9616" s="2">
        <v>0.86250000000000004</v>
      </c>
      <c r="C9616" t="s">
        <v>13</v>
      </c>
      <c r="D9616" t="s">
        <v>85</v>
      </c>
      <c r="E9616">
        <v>4</v>
      </c>
      <c r="F9616">
        <v>9</v>
      </c>
      <c r="G9616" t="s">
        <v>23</v>
      </c>
      <c r="H9616" t="s">
        <v>221</v>
      </c>
      <c r="I9616">
        <v>5696</v>
      </c>
      <c r="J9616" t="s">
        <v>91</v>
      </c>
      <c r="K9616" t="s">
        <v>92</v>
      </c>
      <c r="L9616">
        <v>2023</v>
      </c>
      <c r="M9616" t="s">
        <v>120</v>
      </c>
    </row>
    <row r="9617" spans="1:13" x14ac:dyDescent="0.25">
      <c r="A9617" s="1">
        <v>45201</v>
      </c>
      <c r="B9617" s="2">
        <v>0.90416666666666667</v>
      </c>
      <c r="C9617" t="s">
        <v>13</v>
      </c>
      <c r="D9617" t="s">
        <v>76</v>
      </c>
      <c r="E9617">
        <v>0</v>
      </c>
      <c r="F9617">
        <v>0</v>
      </c>
      <c r="G9617" t="s">
        <v>20</v>
      </c>
      <c r="H9617" t="s">
        <v>223</v>
      </c>
      <c r="I9617">
        <v>5204</v>
      </c>
      <c r="J9617" t="s">
        <v>55</v>
      </c>
      <c r="K9617" t="s">
        <v>56</v>
      </c>
      <c r="L9617">
        <v>2023</v>
      </c>
      <c r="M9617" t="s">
        <v>120</v>
      </c>
    </row>
    <row r="9618" spans="1:13" x14ac:dyDescent="0.25">
      <c r="A9618" s="1">
        <v>45202</v>
      </c>
      <c r="B9618" s="2">
        <v>0.35972222222222222</v>
      </c>
      <c r="C9618" t="s">
        <v>21</v>
      </c>
      <c r="D9618" t="s">
        <v>35</v>
      </c>
      <c r="E9618">
        <v>8</v>
      </c>
      <c r="F9618">
        <v>11</v>
      </c>
      <c r="G9618" t="s">
        <v>15</v>
      </c>
      <c r="H9618" t="s">
        <v>221</v>
      </c>
      <c r="I9618">
        <v>5431</v>
      </c>
      <c r="J9618" t="s">
        <v>16</v>
      </c>
      <c r="K9618" t="s">
        <v>17</v>
      </c>
      <c r="L9618">
        <v>2023</v>
      </c>
      <c r="M9618" t="s">
        <v>120</v>
      </c>
    </row>
    <row r="9619" spans="1:13" x14ac:dyDescent="0.25">
      <c r="A9619" s="1">
        <v>45202</v>
      </c>
      <c r="B9619" s="2">
        <v>0.58819444444444446</v>
      </c>
      <c r="C9619" t="s">
        <v>21</v>
      </c>
      <c r="D9619" t="s">
        <v>41</v>
      </c>
      <c r="E9619">
        <v>3</v>
      </c>
      <c r="F9619">
        <v>7</v>
      </c>
      <c r="G9619" t="s">
        <v>20</v>
      </c>
      <c r="H9619" t="s">
        <v>223</v>
      </c>
      <c r="I9619">
        <v>5291</v>
      </c>
      <c r="J9619" t="s">
        <v>16</v>
      </c>
      <c r="K9619" t="s">
        <v>17</v>
      </c>
      <c r="L9619">
        <v>2023</v>
      </c>
      <c r="M9619" t="s">
        <v>120</v>
      </c>
    </row>
    <row r="9620" spans="1:13" x14ac:dyDescent="0.25">
      <c r="A9620" s="1">
        <v>45202</v>
      </c>
      <c r="B9620" s="2">
        <v>0.84236111111111112</v>
      </c>
      <c r="C9620" t="s">
        <v>21</v>
      </c>
      <c r="D9620" t="s">
        <v>96</v>
      </c>
      <c r="E9620">
        <v>0</v>
      </c>
      <c r="F9620">
        <v>0</v>
      </c>
      <c r="G9620" t="s">
        <v>32</v>
      </c>
      <c r="H9620" t="s">
        <v>223</v>
      </c>
      <c r="I9620">
        <v>5158</v>
      </c>
      <c r="J9620" t="s">
        <v>16</v>
      </c>
      <c r="K9620" t="s">
        <v>17</v>
      </c>
      <c r="L9620">
        <v>2023</v>
      </c>
      <c r="M9620" t="s">
        <v>120</v>
      </c>
    </row>
    <row r="9621" spans="1:13" x14ac:dyDescent="0.25">
      <c r="A9621" s="1">
        <v>45202</v>
      </c>
      <c r="B9621" s="2">
        <v>1.2500000000000001E-2</v>
      </c>
      <c r="C9621" t="s">
        <v>21</v>
      </c>
      <c r="D9621" t="s">
        <v>31</v>
      </c>
      <c r="E9621">
        <v>0</v>
      </c>
      <c r="F9621">
        <v>0</v>
      </c>
      <c r="G9621" t="s">
        <v>32</v>
      </c>
      <c r="H9621" t="s">
        <v>223</v>
      </c>
      <c r="I9621">
        <v>5206</v>
      </c>
      <c r="J9621" t="s">
        <v>16</v>
      </c>
      <c r="K9621" t="s">
        <v>17</v>
      </c>
      <c r="L9621">
        <v>2023</v>
      </c>
      <c r="M9621" t="s">
        <v>120</v>
      </c>
    </row>
    <row r="9622" spans="1:13" x14ac:dyDescent="0.25">
      <c r="A9622" s="1">
        <v>45203</v>
      </c>
      <c r="B9622" s="2">
        <v>0.27916666666666667</v>
      </c>
      <c r="C9622" t="s">
        <v>25</v>
      </c>
      <c r="D9622" t="s">
        <v>86</v>
      </c>
      <c r="E9622">
        <v>0</v>
      </c>
      <c r="F9622">
        <v>0</v>
      </c>
      <c r="H9622" t="s">
        <v>223</v>
      </c>
      <c r="I9622">
        <v>1284</v>
      </c>
      <c r="J9622" t="s">
        <v>16</v>
      </c>
      <c r="K9622" t="s">
        <v>17</v>
      </c>
      <c r="L9622">
        <v>2023</v>
      </c>
      <c r="M9622" t="s">
        <v>120</v>
      </c>
    </row>
    <row r="9623" spans="1:13" x14ac:dyDescent="0.25">
      <c r="A9623" s="1">
        <v>45203</v>
      </c>
      <c r="B9623" s="2">
        <v>0.50902777777777775</v>
      </c>
      <c r="C9623" t="s">
        <v>25</v>
      </c>
      <c r="D9623" t="s">
        <v>19</v>
      </c>
      <c r="E9623">
        <v>0</v>
      </c>
      <c r="F9623">
        <v>0</v>
      </c>
      <c r="G9623" t="s">
        <v>32</v>
      </c>
      <c r="H9623" t="s">
        <v>223</v>
      </c>
      <c r="I9623">
        <v>5078</v>
      </c>
      <c r="J9623" t="s">
        <v>55</v>
      </c>
      <c r="K9623" t="s">
        <v>56</v>
      </c>
      <c r="L9623">
        <v>2023</v>
      </c>
      <c r="M9623" t="s">
        <v>120</v>
      </c>
    </row>
    <row r="9624" spans="1:13" x14ac:dyDescent="0.25">
      <c r="A9624" s="1">
        <v>45203</v>
      </c>
      <c r="B9624" s="2">
        <v>0.58750000000000002</v>
      </c>
      <c r="C9624" t="s">
        <v>25</v>
      </c>
      <c r="D9624" t="s">
        <v>36</v>
      </c>
      <c r="E9624">
        <v>0</v>
      </c>
      <c r="F9624">
        <v>0</v>
      </c>
      <c r="G9624" t="s">
        <v>23</v>
      </c>
      <c r="H9624" t="s">
        <v>221</v>
      </c>
      <c r="I9624">
        <v>5796</v>
      </c>
      <c r="J9624" t="s">
        <v>16</v>
      </c>
      <c r="K9624" t="s">
        <v>17</v>
      </c>
      <c r="L9624">
        <v>2023</v>
      </c>
      <c r="M9624" t="s">
        <v>120</v>
      </c>
    </row>
    <row r="9625" spans="1:13" x14ac:dyDescent="0.25">
      <c r="A9625" s="1">
        <v>45203</v>
      </c>
      <c r="B9625" s="2">
        <v>0.66180555555555554</v>
      </c>
      <c r="C9625" t="s">
        <v>25</v>
      </c>
      <c r="D9625" t="s">
        <v>58</v>
      </c>
      <c r="E9625">
        <v>0</v>
      </c>
      <c r="F9625">
        <v>0</v>
      </c>
      <c r="G9625" t="s">
        <v>23</v>
      </c>
      <c r="H9625" t="s">
        <v>221</v>
      </c>
      <c r="I9625">
        <v>6096</v>
      </c>
      <c r="J9625" t="s">
        <v>16</v>
      </c>
      <c r="K9625" t="s">
        <v>17</v>
      </c>
      <c r="L9625">
        <v>2023</v>
      </c>
      <c r="M9625" t="s">
        <v>120</v>
      </c>
    </row>
    <row r="9626" spans="1:13" x14ac:dyDescent="0.25">
      <c r="A9626" s="1">
        <v>45204</v>
      </c>
      <c r="B9626" s="2">
        <v>0.30694444444444446</v>
      </c>
      <c r="C9626" t="s">
        <v>33</v>
      </c>
      <c r="D9626" t="s">
        <v>84</v>
      </c>
      <c r="E9626">
        <v>3</v>
      </c>
      <c r="F9626">
        <v>6</v>
      </c>
      <c r="G9626" t="s">
        <v>15</v>
      </c>
      <c r="H9626" t="s">
        <v>221</v>
      </c>
      <c r="I9626">
        <v>5571</v>
      </c>
      <c r="J9626" t="s">
        <v>16</v>
      </c>
      <c r="K9626" t="s">
        <v>17</v>
      </c>
      <c r="L9626">
        <v>2023</v>
      </c>
      <c r="M9626" t="s">
        <v>120</v>
      </c>
    </row>
    <row r="9627" spans="1:13" x14ac:dyDescent="0.25">
      <c r="A9627" s="1">
        <v>45204</v>
      </c>
      <c r="B9627" s="2">
        <v>0.98958333333333337</v>
      </c>
      <c r="C9627" t="s">
        <v>33</v>
      </c>
      <c r="D9627" t="s">
        <v>93</v>
      </c>
      <c r="E9627">
        <v>6</v>
      </c>
      <c r="F9627">
        <v>11</v>
      </c>
      <c r="G9627" t="s">
        <v>20</v>
      </c>
      <c r="H9627" t="s">
        <v>223</v>
      </c>
      <c r="I9627">
        <v>5078</v>
      </c>
      <c r="J9627" t="s">
        <v>16</v>
      </c>
      <c r="K9627" t="s">
        <v>17</v>
      </c>
      <c r="L9627">
        <v>2023</v>
      </c>
      <c r="M9627" t="s">
        <v>120</v>
      </c>
    </row>
    <row r="9628" spans="1:13" x14ac:dyDescent="0.25">
      <c r="A9628" s="1">
        <v>45205</v>
      </c>
      <c r="B9628" s="2">
        <v>0.57152777777777775</v>
      </c>
      <c r="C9628" t="s">
        <v>40</v>
      </c>
      <c r="D9628" t="s">
        <v>26</v>
      </c>
      <c r="E9628">
        <v>4</v>
      </c>
      <c r="F9628">
        <v>7</v>
      </c>
      <c r="G9628" t="s">
        <v>20</v>
      </c>
      <c r="H9628" t="s">
        <v>223</v>
      </c>
      <c r="I9628">
        <v>5266</v>
      </c>
      <c r="J9628" t="s">
        <v>55</v>
      </c>
      <c r="K9628" t="s">
        <v>56</v>
      </c>
      <c r="L9628">
        <v>2023</v>
      </c>
      <c r="M9628" t="s">
        <v>120</v>
      </c>
    </row>
    <row r="9629" spans="1:13" x14ac:dyDescent="0.25">
      <c r="A9629" s="1">
        <v>45205</v>
      </c>
      <c r="B9629" s="2">
        <v>0.57361111111111107</v>
      </c>
      <c r="C9629" t="s">
        <v>40</v>
      </c>
      <c r="D9629" t="s">
        <v>78</v>
      </c>
      <c r="E9629">
        <v>4</v>
      </c>
      <c r="F9629">
        <v>7</v>
      </c>
      <c r="G9629" t="s">
        <v>32</v>
      </c>
      <c r="H9629" t="s">
        <v>223</v>
      </c>
      <c r="I9629">
        <v>5144</v>
      </c>
      <c r="J9629" t="s">
        <v>16</v>
      </c>
      <c r="K9629" t="s">
        <v>17</v>
      </c>
      <c r="L9629">
        <v>2023</v>
      </c>
      <c r="M9629" t="s">
        <v>120</v>
      </c>
    </row>
    <row r="9630" spans="1:13" x14ac:dyDescent="0.25">
      <c r="A9630" s="1">
        <v>45205</v>
      </c>
      <c r="B9630" s="2">
        <v>0.70486111111111116</v>
      </c>
      <c r="C9630" t="s">
        <v>40</v>
      </c>
      <c r="D9630" t="s">
        <v>86</v>
      </c>
      <c r="E9630">
        <v>0</v>
      </c>
      <c r="F9630">
        <v>0</v>
      </c>
      <c r="G9630" t="s">
        <v>32</v>
      </c>
      <c r="H9630" t="s">
        <v>223</v>
      </c>
      <c r="I9630">
        <v>5318</v>
      </c>
      <c r="J9630" t="s">
        <v>55</v>
      </c>
      <c r="K9630" t="s">
        <v>56</v>
      </c>
      <c r="L9630">
        <v>2023</v>
      </c>
      <c r="M9630" t="s">
        <v>120</v>
      </c>
    </row>
    <row r="9631" spans="1:13" x14ac:dyDescent="0.25">
      <c r="A9631" s="1">
        <v>45205</v>
      </c>
      <c r="B9631" s="2">
        <v>0.85138888888888886</v>
      </c>
      <c r="C9631" t="s">
        <v>40</v>
      </c>
      <c r="D9631" t="s">
        <v>27</v>
      </c>
      <c r="E9631">
        <v>3</v>
      </c>
      <c r="F9631">
        <v>7</v>
      </c>
      <c r="G9631" t="s">
        <v>15</v>
      </c>
      <c r="H9631" t="s">
        <v>221</v>
      </c>
      <c r="I9631">
        <v>5771</v>
      </c>
      <c r="J9631" t="s">
        <v>16</v>
      </c>
      <c r="K9631" t="s">
        <v>17</v>
      </c>
      <c r="L9631">
        <v>2023</v>
      </c>
      <c r="M9631" t="s">
        <v>120</v>
      </c>
    </row>
    <row r="9632" spans="1:13" x14ac:dyDescent="0.25">
      <c r="A9632" s="1">
        <v>45205</v>
      </c>
      <c r="B9632" s="2">
        <v>0.86597222222222225</v>
      </c>
      <c r="C9632" t="s">
        <v>40</v>
      </c>
      <c r="D9632" t="s">
        <v>27</v>
      </c>
      <c r="E9632">
        <v>3</v>
      </c>
      <c r="F9632">
        <v>7</v>
      </c>
      <c r="G9632" t="s">
        <v>15</v>
      </c>
      <c r="H9632" t="s">
        <v>221</v>
      </c>
      <c r="I9632">
        <v>5771</v>
      </c>
      <c r="J9632" t="s">
        <v>16</v>
      </c>
      <c r="K9632" t="s">
        <v>17</v>
      </c>
      <c r="L9632">
        <v>2023</v>
      </c>
      <c r="M9632" t="s">
        <v>120</v>
      </c>
    </row>
    <row r="9633" spans="1:13" x14ac:dyDescent="0.25">
      <c r="A9633" s="1">
        <v>45206</v>
      </c>
      <c r="B9633" s="2">
        <v>0.43194444444444446</v>
      </c>
      <c r="C9633" t="s">
        <v>50</v>
      </c>
      <c r="D9633" t="s">
        <v>87</v>
      </c>
      <c r="E9633">
        <v>0</v>
      </c>
      <c r="F9633">
        <v>0</v>
      </c>
      <c r="G9633" t="s">
        <v>15</v>
      </c>
      <c r="H9633" t="s">
        <v>221</v>
      </c>
      <c r="I9633">
        <v>5716</v>
      </c>
      <c r="J9633" t="s">
        <v>16</v>
      </c>
      <c r="K9633" t="s">
        <v>17</v>
      </c>
      <c r="L9633">
        <v>2023</v>
      </c>
      <c r="M9633" t="s">
        <v>120</v>
      </c>
    </row>
    <row r="9634" spans="1:13" x14ac:dyDescent="0.25">
      <c r="A9634" s="1">
        <v>45206</v>
      </c>
      <c r="B9634" s="2">
        <v>0.53749999999999998</v>
      </c>
      <c r="C9634" t="s">
        <v>50</v>
      </c>
      <c r="D9634" t="s">
        <v>34</v>
      </c>
      <c r="E9634">
        <v>0</v>
      </c>
      <c r="F9634">
        <v>0</v>
      </c>
      <c r="G9634" t="s">
        <v>20</v>
      </c>
      <c r="H9634" t="s">
        <v>223</v>
      </c>
      <c r="I9634">
        <v>5144</v>
      </c>
      <c r="J9634" t="s">
        <v>16</v>
      </c>
      <c r="K9634" t="s">
        <v>17</v>
      </c>
      <c r="L9634">
        <v>2023</v>
      </c>
      <c r="M9634" t="s">
        <v>120</v>
      </c>
    </row>
    <row r="9635" spans="1:13" x14ac:dyDescent="0.25">
      <c r="A9635" s="1">
        <v>45206</v>
      </c>
      <c r="B9635" s="2">
        <v>0.61388888888888893</v>
      </c>
      <c r="C9635" t="s">
        <v>50</v>
      </c>
      <c r="D9635" t="s">
        <v>36</v>
      </c>
      <c r="E9635">
        <v>8</v>
      </c>
      <c r="F9635">
        <v>14</v>
      </c>
      <c r="G9635" t="s">
        <v>23</v>
      </c>
      <c r="H9635" t="s">
        <v>221</v>
      </c>
      <c r="I9635">
        <v>5611</v>
      </c>
      <c r="J9635" t="s">
        <v>16</v>
      </c>
      <c r="K9635" t="s">
        <v>17</v>
      </c>
      <c r="L9635">
        <v>2023</v>
      </c>
      <c r="M9635" t="s">
        <v>120</v>
      </c>
    </row>
    <row r="9636" spans="1:13" x14ac:dyDescent="0.25">
      <c r="A9636" s="1">
        <v>45206</v>
      </c>
      <c r="B9636" s="2">
        <v>0.65</v>
      </c>
      <c r="C9636" t="s">
        <v>50</v>
      </c>
      <c r="D9636" t="s">
        <v>68</v>
      </c>
      <c r="E9636">
        <v>4</v>
      </c>
      <c r="F9636">
        <v>8</v>
      </c>
      <c r="G9636" t="s">
        <v>32</v>
      </c>
      <c r="H9636" t="s">
        <v>223</v>
      </c>
      <c r="I9636">
        <v>5195</v>
      </c>
      <c r="J9636" t="s">
        <v>16</v>
      </c>
      <c r="K9636" t="s">
        <v>17</v>
      </c>
      <c r="L9636">
        <v>2023</v>
      </c>
      <c r="M9636" t="s">
        <v>120</v>
      </c>
    </row>
    <row r="9637" spans="1:13" x14ac:dyDescent="0.25">
      <c r="A9637" s="1">
        <v>45206</v>
      </c>
      <c r="B9637" s="2">
        <v>0.70486111111111116</v>
      </c>
      <c r="C9637" t="s">
        <v>50</v>
      </c>
      <c r="D9637" t="s">
        <v>112</v>
      </c>
      <c r="E9637">
        <v>3</v>
      </c>
      <c r="F9637">
        <v>9</v>
      </c>
      <c r="G9637" t="s">
        <v>15</v>
      </c>
      <c r="H9637" t="s">
        <v>221</v>
      </c>
      <c r="I9637">
        <v>5756</v>
      </c>
      <c r="J9637" t="s">
        <v>38</v>
      </c>
      <c r="K9637" t="s">
        <v>39</v>
      </c>
      <c r="L9637">
        <v>2023</v>
      </c>
      <c r="M9637" t="s">
        <v>120</v>
      </c>
    </row>
    <row r="9638" spans="1:13" x14ac:dyDescent="0.25">
      <c r="A9638" s="1">
        <v>45206</v>
      </c>
      <c r="B9638" s="2">
        <v>0.84930555555555554</v>
      </c>
      <c r="C9638" t="s">
        <v>50</v>
      </c>
      <c r="D9638" t="s">
        <v>88</v>
      </c>
      <c r="E9638">
        <v>7</v>
      </c>
      <c r="F9638">
        <v>12</v>
      </c>
      <c r="G9638" t="s">
        <v>15</v>
      </c>
      <c r="H9638" t="s">
        <v>221</v>
      </c>
      <c r="I9638">
        <v>5906</v>
      </c>
      <c r="J9638" t="s">
        <v>100</v>
      </c>
      <c r="K9638" t="s">
        <v>101</v>
      </c>
      <c r="L9638">
        <v>2023</v>
      </c>
      <c r="M9638" t="s">
        <v>120</v>
      </c>
    </row>
    <row r="9639" spans="1:13" x14ac:dyDescent="0.25">
      <c r="A9639" s="1">
        <v>45206</v>
      </c>
      <c r="B9639" s="2">
        <v>0.9291666666666667</v>
      </c>
      <c r="C9639" t="s">
        <v>50</v>
      </c>
      <c r="D9639" t="s">
        <v>65</v>
      </c>
      <c r="E9639">
        <v>4</v>
      </c>
      <c r="F9639">
        <v>9</v>
      </c>
      <c r="G9639" t="s">
        <v>23</v>
      </c>
      <c r="H9639" t="s">
        <v>221</v>
      </c>
      <c r="I9639">
        <v>5711</v>
      </c>
      <c r="J9639" t="s">
        <v>16</v>
      </c>
      <c r="K9639" t="s">
        <v>17</v>
      </c>
      <c r="L9639">
        <v>2023</v>
      </c>
      <c r="M9639" t="s">
        <v>120</v>
      </c>
    </row>
    <row r="9640" spans="1:13" x14ac:dyDescent="0.25">
      <c r="A9640" s="1">
        <v>45206</v>
      </c>
      <c r="B9640" s="2">
        <v>6.6666666666666666E-2</v>
      </c>
      <c r="C9640" t="s">
        <v>50</v>
      </c>
      <c r="D9640" t="s">
        <v>37</v>
      </c>
      <c r="E9640">
        <v>0</v>
      </c>
      <c r="F9640">
        <v>0</v>
      </c>
      <c r="G9640" t="s">
        <v>32</v>
      </c>
      <c r="H9640" t="s">
        <v>223</v>
      </c>
      <c r="I9640">
        <v>5162</v>
      </c>
      <c r="J9640" t="s">
        <v>16</v>
      </c>
      <c r="K9640" t="s">
        <v>17</v>
      </c>
      <c r="L9640">
        <v>2023</v>
      </c>
      <c r="M9640" t="s">
        <v>120</v>
      </c>
    </row>
    <row r="9641" spans="1:13" x14ac:dyDescent="0.25">
      <c r="A9641" s="1">
        <v>45207</v>
      </c>
      <c r="B9641" s="2">
        <v>0.37013888888888891</v>
      </c>
      <c r="C9641" t="s">
        <v>53</v>
      </c>
      <c r="D9641" t="s">
        <v>74</v>
      </c>
      <c r="E9641">
        <v>3</v>
      </c>
      <c r="F9641">
        <v>7</v>
      </c>
      <c r="G9641" t="s">
        <v>20</v>
      </c>
      <c r="H9641" t="s">
        <v>223</v>
      </c>
      <c r="I9641">
        <v>5131</v>
      </c>
      <c r="J9641" t="s">
        <v>16</v>
      </c>
      <c r="K9641" t="s">
        <v>17</v>
      </c>
      <c r="L9641">
        <v>2023</v>
      </c>
      <c r="M9641" t="s">
        <v>120</v>
      </c>
    </row>
    <row r="9642" spans="1:13" x14ac:dyDescent="0.25">
      <c r="A9642" s="1">
        <v>45207</v>
      </c>
      <c r="B9642" s="2">
        <v>0.39097222222222222</v>
      </c>
      <c r="C9642" t="s">
        <v>53</v>
      </c>
      <c r="D9642" t="s">
        <v>63</v>
      </c>
      <c r="E9642">
        <v>0</v>
      </c>
      <c r="F9642">
        <v>0</v>
      </c>
      <c r="G9642" t="s">
        <v>23</v>
      </c>
      <c r="H9642" t="s">
        <v>221</v>
      </c>
      <c r="I9642">
        <v>5756</v>
      </c>
      <c r="J9642" t="s">
        <v>16</v>
      </c>
      <c r="K9642" t="s">
        <v>17</v>
      </c>
      <c r="L9642">
        <v>2023</v>
      </c>
      <c r="M9642" t="s">
        <v>120</v>
      </c>
    </row>
    <row r="9643" spans="1:13" x14ac:dyDescent="0.25">
      <c r="A9643" s="1">
        <v>45207</v>
      </c>
      <c r="B9643" s="2">
        <v>0.39791666666666664</v>
      </c>
      <c r="C9643" t="s">
        <v>53</v>
      </c>
      <c r="D9643" t="s">
        <v>63</v>
      </c>
      <c r="E9643">
        <v>6</v>
      </c>
      <c r="F9643">
        <v>12</v>
      </c>
      <c r="G9643" t="s">
        <v>23</v>
      </c>
      <c r="H9643" t="s">
        <v>221</v>
      </c>
      <c r="I9643">
        <v>5931</v>
      </c>
      <c r="J9643" t="s">
        <v>16</v>
      </c>
      <c r="K9643" t="s">
        <v>17</v>
      </c>
      <c r="L9643">
        <v>2023</v>
      </c>
      <c r="M9643" t="s">
        <v>120</v>
      </c>
    </row>
    <row r="9644" spans="1:13" x14ac:dyDescent="0.25">
      <c r="A9644" s="1">
        <v>45207</v>
      </c>
      <c r="B9644" s="2">
        <v>0.56597222222222221</v>
      </c>
      <c r="C9644" t="s">
        <v>53</v>
      </c>
      <c r="D9644" t="s">
        <v>35</v>
      </c>
      <c r="E9644">
        <v>8</v>
      </c>
      <c r="F9644">
        <v>12</v>
      </c>
      <c r="G9644" t="s">
        <v>15</v>
      </c>
      <c r="H9644" t="s">
        <v>221</v>
      </c>
      <c r="I9644">
        <v>5646</v>
      </c>
      <c r="J9644" t="s">
        <v>16</v>
      </c>
      <c r="K9644" t="s">
        <v>17</v>
      </c>
      <c r="L9644">
        <v>2023</v>
      </c>
      <c r="M9644" t="s">
        <v>120</v>
      </c>
    </row>
    <row r="9645" spans="1:13" x14ac:dyDescent="0.25">
      <c r="A9645" s="1">
        <v>45207</v>
      </c>
      <c r="B9645" s="2">
        <v>0.64097222222222228</v>
      </c>
      <c r="C9645" t="s">
        <v>53</v>
      </c>
      <c r="D9645" t="s">
        <v>27</v>
      </c>
      <c r="E9645">
        <v>3</v>
      </c>
      <c r="F9645">
        <v>7</v>
      </c>
      <c r="G9645" t="s">
        <v>23</v>
      </c>
      <c r="H9645" t="s">
        <v>221</v>
      </c>
      <c r="I9645">
        <v>5806</v>
      </c>
      <c r="J9645" t="s">
        <v>16</v>
      </c>
      <c r="K9645" t="s">
        <v>17</v>
      </c>
      <c r="L9645">
        <v>2023</v>
      </c>
      <c r="M9645" t="s">
        <v>120</v>
      </c>
    </row>
    <row r="9646" spans="1:13" x14ac:dyDescent="0.25">
      <c r="A9646" s="1">
        <v>45207</v>
      </c>
      <c r="B9646" s="2">
        <v>0.71458333333333335</v>
      </c>
      <c r="C9646" t="s">
        <v>53</v>
      </c>
      <c r="D9646" t="s">
        <v>37</v>
      </c>
      <c r="E9646">
        <v>6</v>
      </c>
      <c r="F9646">
        <v>10</v>
      </c>
      <c r="G9646" t="s">
        <v>32</v>
      </c>
      <c r="H9646" t="s">
        <v>223</v>
      </c>
      <c r="I9646">
        <v>5075</v>
      </c>
      <c r="J9646" t="s">
        <v>16</v>
      </c>
      <c r="K9646" t="s">
        <v>17</v>
      </c>
      <c r="L9646">
        <v>2023</v>
      </c>
      <c r="M9646" t="s">
        <v>120</v>
      </c>
    </row>
    <row r="9647" spans="1:13" x14ac:dyDescent="0.25">
      <c r="A9647" s="1">
        <v>45207</v>
      </c>
      <c r="B9647" s="2">
        <v>0.80138888888888893</v>
      </c>
      <c r="C9647" t="s">
        <v>53</v>
      </c>
      <c r="D9647" t="s">
        <v>19</v>
      </c>
      <c r="E9647">
        <v>8</v>
      </c>
      <c r="F9647">
        <v>13</v>
      </c>
      <c r="G9647" t="s">
        <v>20</v>
      </c>
      <c r="H9647" t="s">
        <v>223</v>
      </c>
      <c r="I9647">
        <v>5082</v>
      </c>
      <c r="J9647" t="s">
        <v>16</v>
      </c>
      <c r="K9647" t="s">
        <v>17</v>
      </c>
      <c r="L9647">
        <v>2023</v>
      </c>
      <c r="M9647" t="s">
        <v>120</v>
      </c>
    </row>
    <row r="9648" spans="1:13" x14ac:dyDescent="0.25">
      <c r="A9648" s="1">
        <v>45207</v>
      </c>
      <c r="B9648" s="2">
        <v>5.6944444444444443E-2</v>
      </c>
      <c r="C9648" t="s">
        <v>53</v>
      </c>
      <c r="D9648" t="s">
        <v>63</v>
      </c>
      <c r="E9648">
        <v>40</v>
      </c>
      <c r="F9648">
        <v>46</v>
      </c>
      <c r="G9648" t="s">
        <v>15</v>
      </c>
      <c r="H9648" t="s">
        <v>221</v>
      </c>
      <c r="I9648">
        <v>5656</v>
      </c>
      <c r="J9648" t="s">
        <v>89</v>
      </c>
      <c r="K9648" t="s">
        <v>90</v>
      </c>
      <c r="L9648">
        <v>2023</v>
      </c>
      <c r="M9648" t="s">
        <v>120</v>
      </c>
    </row>
    <row r="9649" spans="1:13" x14ac:dyDescent="0.25">
      <c r="A9649" s="1">
        <v>45208</v>
      </c>
      <c r="B9649" s="2">
        <v>0.46319444444444446</v>
      </c>
      <c r="C9649" t="s">
        <v>13</v>
      </c>
      <c r="D9649" t="s">
        <v>112</v>
      </c>
      <c r="E9649">
        <v>9</v>
      </c>
      <c r="F9649">
        <v>13</v>
      </c>
      <c r="G9649" t="s">
        <v>23</v>
      </c>
      <c r="H9649" t="s">
        <v>221</v>
      </c>
      <c r="I9649">
        <v>5631</v>
      </c>
      <c r="J9649" t="s">
        <v>16</v>
      </c>
      <c r="K9649" t="s">
        <v>17</v>
      </c>
      <c r="L9649">
        <v>2023</v>
      </c>
      <c r="M9649" t="s">
        <v>120</v>
      </c>
    </row>
    <row r="9650" spans="1:13" x14ac:dyDescent="0.25">
      <c r="A9650" s="1">
        <v>45208</v>
      </c>
      <c r="B9650" s="2">
        <v>0.69027777777777777</v>
      </c>
      <c r="C9650" t="s">
        <v>13</v>
      </c>
      <c r="D9650" t="s">
        <v>65</v>
      </c>
      <c r="E9650">
        <v>0</v>
      </c>
      <c r="F9650">
        <v>0</v>
      </c>
      <c r="G9650" t="s">
        <v>23</v>
      </c>
      <c r="H9650" t="s">
        <v>221</v>
      </c>
      <c r="I9650">
        <v>5661</v>
      </c>
      <c r="J9650" t="s">
        <v>55</v>
      </c>
      <c r="K9650" t="s">
        <v>56</v>
      </c>
      <c r="L9650">
        <v>2023</v>
      </c>
      <c r="M9650" t="s">
        <v>120</v>
      </c>
    </row>
    <row r="9651" spans="1:13" x14ac:dyDescent="0.25">
      <c r="A9651" s="1">
        <v>45208</v>
      </c>
      <c r="B9651" s="2">
        <v>0.71805555555555556</v>
      </c>
      <c r="C9651" t="s">
        <v>13</v>
      </c>
      <c r="D9651" t="s">
        <v>35</v>
      </c>
      <c r="E9651">
        <v>0</v>
      </c>
      <c r="F9651">
        <v>0</v>
      </c>
      <c r="G9651" t="s">
        <v>15</v>
      </c>
      <c r="H9651" t="s">
        <v>221</v>
      </c>
      <c r="I9651">
        <v>5816</v>
      </c>
      <c r="J9651" t="s">
        <v>91</v>
      </c>
      <c r="K9651" t="s">
        <v>92</v>
      </c>
      <c r="L9651">
        <v>2023</v>
      </c>
      <c r="M9651" t="s">
        <v>120</v>
      </c>
    </row>
    <row r="9652" spans="1:13" x14ac:dyDescent="0.25">
      <c r="A9652" s="1">
        <v>45208</v>
      </c>
      <c r="B9652" s="2">
        <v>0.71875</v>
      </c>
      <c r="C9652" t="s">
        <v>13</v>
      </c>
      <c r="D9652" t="s">
        <v>52</v>
      </c>
      <c r="E9652">
        <v>0</v>
      </c>
      <c r="F9652">
        <v>0</v>
      </c>
      <c r="G9652" t="s">
        <v>15</v>
      </c>
      <c r="H9652" t="s">
        <v>221</v>
      </c>
      <c r="I9652">
        <v>5536</v>
      </c>
      <c r="J9652" t="s">
        <v>91</v>
      </c>
      <c r="K9652" t="s">
        <v>92</v>
      </c>
      <c r="L9652">
        <v>2023</v>
      </c>
      <c r="M9652" t="s">
        <v>120</v>
      </c>
    </row>
    <row r="9653" spans="1:13" x14ac:dyDescent="0.25">
      <c r="A9653" s="1">
        <v>45209</v>
      </c>
      <c r="B9653" s="2">
        <v>0.6875</v>
      </c>
      <c r="C9653" t="s">
        <v>21</v>
      </c>
      <c r="D9653" t="s">
        <v>68</v>
      </c>
      <c r="E9653">
        <v>5</v>
      </c>
      <c r="F9653">
        <v>8</v>
      </c>
      <c r="G9653" t="s">
        <v>32</v>
      </c>
      <c r="H9653" t="s">
        <v>223</v>
      </c>
      <c r="I9653">
        <v>5316</v>
      </c>
      <c r="J9653" t="s">
        <v>16</v>
      </c>
      <c r="K9653" t="s">
        <v>17</v>
      </c>
      <c r="L9653">
        <v>2023</v>
      </c>
      <c r="M9653" t="s">
        <v>120</v>
      </c>
    </row>
    <row r="9654" spans="1:13" x14ac:dyDescent="0.25">
      <c r="A9654" s="1">
        <v>45209</v>
      </c>
      <c r="B9654" s="2">
        <v>0.73124999999999996</v>
      </c>
      <c r="C9654" t="s">
        <v>21</v>
      </c>
      <c r="D9654" t="s">
        <v>62</v>
      </c>
      <c r="E9654">
        <v>7</v>
      </c>
      <c r="F9654">
        <v>10</v>
      </c>
      <c r="G9654" t="s">
        <v>20</v>
      </c>
      <c r="H9654" t="s">
        <v>223</v>
      </c>
      <c r="I9654">
        <v>5088</v>
      </c>
      <c r="J9654" t="s">
        <v>16</v>
      </c>
      <c r="K9654" t="s">
        <v>17</v>
      </c>
      <c r="L9654">
        <v>2023</v>
      </c>
      <c r="M9654" t="s">
        <v>120</v>
      </c>
    </row>
    <row r="9655" spans="1:13" x14ac:dyDescent="0.25">
      <c r="A9655" s="1">
        <v>45209</v>
      </c>
      <c r="B9655" s="2">
        <v>0.75347222222222221</v>
      </c>
      <c r="C9655" t="s">
        <v>21</v>
      </c>
      <c r="D9655" t="s">
        <v>65</v>
      </c>
      <c r="E9655">
        <v>3</v>
      </c>
      <c r="F9655">
        <v>6</v>
      </c>
      <c r="G9655" t="s">
        <v>23</v>
      </c>
      <c r="H9655" t="s">
        <v>221</v>
      </c>
      <c r="I9655">
        <v>5631</v>
      </c>
      <c r="J9655" t="s">
        <v>16</v>
      </c>
      <c r="K9655" t="s">
        <v>17</v>
      </c>
      <c r="L9655">
        <v>2023</v>
      </c>
      <c r="M9655" t="s">
        <v>120</v>
      </c>
    </row>
    <row r="9656" spans="1:13" x14ac:dyDescent="0.25">
      <c r="A9656" s="1">
        <v>45209</v>
      </c>
      <c r="B9656" s="2">
        <v>0.78680555555555554</v>
      </c>
      <c r="C9656" t="s">
        <v>21</v>
      </c>
      <c r="D9656" t="s">
        <v>42</v>
      </c>
      <c r="E9656">
        <v>3</v>
      </c>
      <c r="F9656">
        <v>8</v>
      </c>
      <c r="G9656" t="s">
        <v>20</v>
      </c>
      <c r="H9656" t="s">
        <v>223</v>
      </c>
      <c r="I9656">
        <v>5131</v>
      </c>
      <c r="J9656" t="s">
        <v>55</v>
      </c>
      <c r="K9656" t="s">
        <v>56</v>
      </c>
      <c r="L9656">
        <v>2023</v>
      </c>
      <c r="M9656" t="s">
        <v>120</v>
      </c>
    </row>
    <row r="9657" spans="1:13" x14ac:dyDescent="0.25">
      <c r="A9657" s="1">
        <v>45209</v>
      </c>
      <c r="B9657" s="2">
        <v>0.83888888888888891</v>
      </c>
      <c r="C9657" t="s">
        <v>21</v>
      </c>
      <c r="D9657" t="s">
        <v>93</v>
      </c>
      <c r="E9657">
        <v>12</v>
      </c>
      <c r="F9657">
        <v>17</v>
      </c>
      <c r="G9657" t="s">
        <v>20</v>
      </c>
      <c r="H9657" t="s">
        <v>223</v>
      </c>
      <c r="I9657">
        <v>5296</v>
      </c>
      <c r="J9657" t="s">
        <v>55</v>
      </c>
      <c r="K9657" t="s">
        <v>56</v>
      </c>
      <c r="L9657">
        <v>2023</v>
      </c>
      <c r="M9657" t="s">
        <v>120</v>
      </c>
    </row>
    <row r="9658" spans="1:13" x14ac:dyDescent="0.25">
      <c r="A9658" s="1">
        <v>45210</v>
      </c>
      <c r="B9658" s="2">
        <v>0.40416666666666667</v>
      </c>
      <c r="C9658" t="s">
        <v>25</v>
      </c>
      <c r="D9658" t="s">
        <v>51</v>
      </c>
      <c r="E9658">
        <v>0</v>
      </c>
      <c r="F9658">
        <v>0</v>
      </c>
      <c r="G9658" t="s">
        <v>20</v>
      </c>
      <c r="H9658" t="s">
        <v>223</v>
      </c>
      <c r="I9658">
        <v>5025</v>
      </c>
      <c r="J9658" t="s">
        <v>55</v>
      </c>
      <c r="K9658" t="s">
        <v>56</v>
      </c>
      <c r="L9658">
        <v>2023</v>
      </c>
      <c r="M9658" t="s">
        <v>120</v>
      </c>
    </row>
    <row r="9659" spans="1:13" x14ac:dyDescent="0.25">
      <c r="A9659" s="1">
        <v>45210</v>
      </c>
      <c r="B9659" s="2">
        <v>0.56458333333333333</v>
      </c>
      <c r="C9659" t="s">
        <v>25</v>
      </c>
      <c r="D9659" t="s">
        <v>65</v>
      </c>
      <c r="E9659">
        <v>0</v>
      </c>
      <c r="F9659">
        <v>0</v>
      </c>
      <c r="G9659" t="s">
        <v>15</v>
      </c>
      <c r="H9659" t="s">
        <v>221</v>
      </c>
      <c r="I9659">
        <v>5701</v>
      </c>
      <c r="J9659" t="s">
        <v>16</v>
      </c>
      <c r="K9659" t="s">
        <v>17</v>
      </c>
      <c r="L9659">
        <v>2023</v>
      </c>
      <c r="M9659" t="s">
        <v>120</v>
      </c>
    </row>
    <row r="9660" spans="1:13" x14ac:dyDescent="0.25">
      <c r="A9660" s="1">
        <v>45210</v>
      </c>
      <c r="B9660" s="2">
        <v>0.64375000000000004</v>
      </c>
      <c r="C9660" t="s">
        <v>25</v>
      </c>
      <c r="D9660" t="s">
        <v>48</v>
      </c>
      <c r="E9660">
        <v>5</v>
      </c>
      <c r="F9660">
        <v>10</v>
      </c>
      <c r="G9660" t="s">
        <v>23</v>
      </c>
      <c r="H9660" t="s">
        <v>221</v>
      </c>
      <c r="I9660">
        <v>5541</v>
      </c>
      <c r="J9660" t="s">
        <v>16</v>
      </c>
      <c r="K9660" t="s">
        <v>17</v>
      </c>
      <c r="L9660">
        <v>2023</v>
      </c>
      <c r="M9660" t="s">
        <v>120</v>
      </c>
    </row>
    <row r="9661" spans="1:13" x14ac:dyDescent="0.25">
      <c r="A9661" s="1">
        <v>45210</v>
      </c>
      <c r="B9661" s="2">
        <v>0.6645833333333333</v>
      </c>
      <c r="C9661" t="s">
        <v>25</v>
      </c>
      <c r="D9661" t="s">
        <v>62</v>
      </c>
      <c r="E9661">
        <v>18</v>
      </c>
      <c r="F9661">
        <v>21</v>
      </c>
      <c r="G9661" t="s">
        <v>32</v>
      </c>
      <c r="H9661" t="s">
        <v>221</v>
      </c>
      <c r="I9661">
        <v>5320</v>
      </c>
      <c r="J9661" t="s">
        <v>55</v>
      </c>
      <c r="K9661" t="s">
        <v>56</v>
      </c>
      <c r="L9661">
        <v>2023</v>
      </c>
      <c r="M9661" t="s">
        <v>120</v>
      </c>
    </row>
    <row r="9662" spans="1:13" x14ac:dyDescent="0.25">
      <c r="A9662" s="1">
        <v>45210</v>
      </c>
      <c r="B9662" s="2">
        <v>0.82916666666666672</v>
      </c>
      <c r="C9662" t="s">
        <v>25</v>
      </c>
      <c r="D9662" t="s">
        <v>159</v>
      </c>
      <c r="E9662">
        <v>5</v>
      </c>
      <c r="F9662">
        <v>10</v>
      </c>
      <c r="G9662" t="s">
        <v>15</v>
      </c>
      <c r="H9662" t="s">
        <v>221</v>
      </c>
      <c r="I9662">
        <v>5946</v>
      </c>
      <c r="J9662" t="s">
        <v>16</v>
      </c>
      <c r="K9662" t="s">
        <v>17</v>
      </c>
      <c r="L9662">
        <v>2023</v>
      </c>
      <c r="M9662" t="s">
        <v>120</v>
      </c>
    </row>
    <row r="9663" spans="1:13" x14ac:dyDescent="0.25">
      <c r="A9663" s="1">
        <v>45210</v>
      </c>
      <c r="B9663" s="2">
        <v>0.8618055555555556</v>
      </c>
      <c r="C9663" t="s">
        <v>25</v>
      </c>
      <c r="D9663" t="s">
        <v>49</v>
      </c>
      <c r="E9663">
        <v>0</v>
      </c>
      <c r="F9663">
        <v>0</v>
      </c>
      <c r="G9663" t="s">
        <v>23</v>
      </c>
      <c r="H9663" t="s">
        <v>221</v>
      </c>
      <c r="I9663">
        <v>5426</v>
      </c>
      <c r="J9663" t="s">
        <v>16</v>
      </c>
      <c r="K9663" t="s">
        <v>17</v>
      </c>
      <c r="L9663">
        <v>2023</v>
      </c>
      <c r="M9663" t="s">
        <v>120</v>
      </c>
    </row>
    <row r="9664" spans="1:13" x14ac:dyDescent="0.25">
      <c r="A9664" s="1">
        <v>45210</v>
      </c>
      <c r="B9664" s="2">
        <v>0.87013888888888891</v>
      </c>
      <c r="C9664" t="s">
        <v>25</v>
      </c>
      <c r="D9664" t="s">
        <v>79</v>
      </c>
      <c r="E9664">
        <v>0</v>
      </c>
      <c r="F9664">
        <v>0</v>
      </c>
      <c r="G9664" t="s">
        <v>23</v>
      </c>
      <c r="H9664" t="s">
        <v>221</v>
      </c>
      <c r="I9664">
        <v>5841</v>
      </c>
      <c r="J9664" t="s">
        <v>16</v>
      </c>
      <c r="K9664" t="s">
        <v>17</v>
      </c>
      <c r="L9664">
        <v>2023</v>
      </c>
      <c r="M9664" t="s">
        <v>120</v>
      </c>
    </row>
    <row r="9665" spans="1:13" x14ac:dyDescent="0.25">
      <c r="A9665" s="1">
        <v>45210</v>
      </c>
      <c r="B9665" s="2">
        <v>1.6666666666666666E-2</v>
      </c>
      <c r="C9665" t="s">
        <v>25</v>
      </c>
      <c r="D9665" t="s">
        <v>43</v>
      </c>
      <c r="E9665">
        <v>0</v>
      </c>
      <c r="F9665">
        <v>0</v>
      </c>
      <c r="G9665" t="s">
        <v>32</v>
      </c>
      <c r="H9665" t="s">
        <v>223</v>
      </c>
      <c r="I9665">
        <v>5005</v>
      </c>
      <c r="J9665" t="s">
        <v>16</v>
      </c>
      <c r="K9665" t="s">
        <v>17</v>
      </c>
      <c r="L9665">
        <v>2023</v>
      </c>
      <c r="M9665" t="s">
        <v>120</v>
      </c>
    </row>
    <row r="9666" spans="1:13" x14ac:dyDescent="0.25">
      <c r="A9666" s="1">
        <v>45210</v>
      </c>
      <c r="B9666" s="2">
        <v>3.888888888888889E-2</v>
      </c>
      <c r="C9666" t="s">
        <v>25</v>
      </c>
      <c r="D9666" t="s">
        <v>14</v>
      </c>
      <c r="E9666">
        <v>0</v>
      </c>
      <c r="F9666">
        <v>0</v>
      </c>
      <c r="G9666" t="s">
        <v>23</v>
      </c>
      <c r="H9666" t="s">
        <v>221</v>
      </c>
      <c r="I9666">
        <v>5796</v>
      </c>
      <c r="J9666" t="s">
        <v>16</v>
      </c>
      <c r="K9666" t="s">
        <v>17</v>
      </c>
      <c r="L9666">
        <v>2023</v>
      </c>
      <c r="M9666" t="s">
        <v>120</v>
      </c>
    </row>
    <row r="9667" spans="1:13" x14ac:dyDescent="0.25">
      <c r="A9667" s="1">
        <v>45211</v>
      </c>
      <c r="B9667" s="2">
        <v>0.61111111111111116</v>
      </c>
      <c r="C9667" t="s">
        <v>33</v>
      </c>
      <c r="D9667" t="s">
        <v>80</v>
      </c>
      <c r="E9667">
        <v>0</v>
      </c>
      <c r="F9667">
        <v>0</v>
      </c>
      <c r="G9667" t="s">
        <v>32</v>
      </c>
      <c r="H9667" t="s">
        <v>223</v>
      </c>
      <c r="I9667">
        <v>5074</v>
      </c>
      <c r="J9667" t="s">
        <v>16</v>
      </c>
      <c r="K9667" t="s">
        <v>17</v>
      </c>
      <c r="L9667">
        <v>2023</v>
      </c>
      <c r="M9667" t="s">
        <v>120</v>
      </c>
    </row>
    <row r="9668" spans="1:13" x14ac:dyDescent="0.25">
      <c r="A9668" s="1">
        <v>45211</v>
      </c>
      <c r="B9668" s="2">
        <v>0.74375000000000002</v>
      </c>
      <c r="C9668" t="s">
        <v>33</v>
      </c>
      <c r="D9668" t="s">
        <v>82</v>
      </c>
      <c r="E9668">
        <v>0</v>
      </c>
      <c r="F9668">
        <v>0</v>
      </c>
      <c r="G9668" t="s">
        <v>32</v>
      </c>
      <c r="H9668" t="s">
        <v>223</v>
      </c>
      <c r="I9668">
        <v>5094</v>
      </c>
      <c r="J9668" t="s">
        <v>16</v>
      </c>
      <c r="K9668" t="s">
        <v>17</v>
      </c>
      <c r="L9668">
        <v>2023</v>
      </c>
      <c r="M9668" t="s">
        <v>120</v>
      </c>
    </row>
    <row r="9669" spans="1:13" x14ac:dyDescent="0.25">
      <c r="A9669" s="1">
        <v>45211</v>
      </c>
      <c r="B9669" s="2">
        <v>0.87986111111111109</v>
      </c>
      <c r="C9669" t="s">
        <v>33</v>
      </c>
      <c r="D9669" t="s">
        <v>87</v>
      </c>
      <c r="E9669">
        <v>5</v>
      </c>
      <c r="F9669">
        <v>11</v>
      </c>
      <c r="G9669" t="s">
        <v>15</v>
      </c>
      <c r="H9669" t="s">
        <v>221</v>
      </c>
      <c r="I9669">
        <v>5491</v>
      </c>
      <c r="J9669" t="s">
        <v>16</v>
      </c>
      <c r="K9669" t="s">
        <v>17</v>
      </c>
      <c r="L9669">
        <v>2023</v>
      </c>
      <c r="M9669" t="s">
        <v>120</v>
      </c>
    </row>
    <row r="9670" spans="1:13" x14ac:dyDescent="0.25">
      <c r="A9670" s="1">
        <v>45211</v>
      </c>
      <c r="B9670" s="2">
        <v>2.9861111111111113E-2</v>
      </c>
      <c r="C9670" t="s">
        <v>33</v>
      </c>
      <c r="D9670" t="s">
        <v>86</v>
      </c>
      <c r="E9670">
        <v>5</v>
      </c>
      <c r="F9670">
        <v>10</v>
      </c>
      <c r="H9670" t="s">
        <v>223</v>
      </c>
      <c r="I9670">
        <v>5357</v>
      </c>
      <c r="J9670" t="s">
        <v>16</v>
      </c>
      <c r="K9670" t="s">
        <v>17</v>
      </c>
      <c r="L9670">
        <v>2023</v>
      </c>
      <c r="M9670" t="s">
        <v>120</v>
      </c>
    </row>
    <row r="9671" spans="1:13" x14ac:dyDescent="0.25">
      <c r="A9671" s="1">
        <v>45212</v>
      </c>
      <c r="B9671" s="2">
        <v>0.27708333333333335</v>
      </c>
      <c r="C9671" t="s">
        <v>40</v>
      </c>
      <c r="D9671" t="s">
        <v>43</v>
      </c>
      <c r="E9671">
        <v>0</v>
      </c>
      <c r="F9671">
        <v>0</v>
      </c>
      <c r="G9671" t="s">
        <v>20</v>
      </c>
      <c r="H9671" t="s">
        <v>223</v>
      </c>
      <c r="I9671">
        <v>5099</v>
      </c>
      <c r="J9671" t="s">
        <v>16</v>
      </c>
      <c r="K9671" t="s">
        <v>17</v>
      </c>
      <c r="L9671">
        <v>2023</v>
      </c>
      <c r="M9671" t="s">
        <v>120</v>
      </c>
    </row>
    <row r="9672" spans="1:13" x14ac:dyDescent="0.25">
      <c r="A9672" s="1">
        <v>45212</v>
      </c>
      <c r="B9672" s="2">
        <v>0.29444444444444445</v>
      </c>
      <c r="C9672" t="s">
        <v>40</v>
      </c>
      <c r="D9672" t="s">
        <v>68</v>
      </c>
      <c r="E9672">
        <v>0</v>
      </c>
      <c r="F9672">
        <v>0</v>
      </c>
      <c r="G9672" t="s">
        <v>20</v>
      </c>
      <c r="H9672" t="s">
        <v>223</v>
      </c>
      <c r="I9672">
        <v>5367</v>
      </c>
      <c r="J9672" t="s">
        <v>55</v>
      </c>
      <c r="K9672" t="s">
        <v>56</v>
      </c>
      <c r="L9672">
        <v>2023</v>
      </c>
      <c r="M9672" t="s">
        <v>120</v>
      </c>
    </row>
    <row r="9673" spans="1:13" x14ac:dyDescent="0.25">
      <c r="A9673" s="1">
        <v>45212</v>
      </c>
      <c r="B9673" s="2">
        <v>0.71250000000000002</v>
      </c>
      <c r="C9673" t="s">
        <v>40</v>
      </c>
      <c r="D9673" t="s">
        <v>48</v>
      </c>
      <c r="E9673">
        <v>0</v>
      </c>
      <c r="F9673">
        <v>0</v>
      </c>
      <c r="G9673" t="s">
        <v>23</v>
      </c>
      <c r="H9673" t="s">
        <v>221</v>
      </c>
      <c r="I9673">
        <v>5541</v>
      </c>
      <c r="J9673" t="s">
        <v>16</v>
      </c>
      <c r="K9673" t="s">
        <v>17</v>
      </c>
      <c r="L9673">
        <v>2023</v>
      </c>
      <c r="M9673" t="s">
        <v>120</v>
      </c>
    </row>
    <row r="9674" spans="1:13" x14ac:dyDescent="0.25">
      <c r="A9674" s="1">
        <v>45212</v>
      </c>
      <c r="B9674" s="2">
        <v>0.78472222222222221</v>
      </c>
      <c r="C9674" t="s">
        <v>40</v>
      </c>
      <c r="D9674" t="s">
        <v>75</v>
      </c>
      <c r="E9674">
        <v>0</v>
      </c>
      <c r="F9674">
        <v>0</v>
      </c>
      <c r="G9674" t="s">
        <v>15</v>
      </c>
      <c r="H9674" t="s">
        <v>221</v>
      </c>
      <c r="I9674">
        <v>5571</v>
      </c>
      <c r="J9674" t="s">
        <v>16</v>
      </c>
      <c r="K9674" t="s">
        <v>17</v>
      </c>
      <c r="L9674">
        <v>2023</v>
      </c>
      <c r="M9674" t="s">
        <v>120</v>
      </c>
    </row>
    <row r="9675" spans="1:13" x14ac:dyDescent="0.25">
      <c r="A9675" s="1">
        <v>45212</v>
      </c>
      <c r="B9675" s="2">
        <v>0.80138888888888893</v>
      </c>
      <c r="C9675" t="s">
        <v>40</v>
      </c>
      <c r="D9675" t="s">
        <v>49</v>
      </c>
      <c r="E9675">
        <v>0</v>
      </c>
      <c r="F9675">
        <v>0</v>
      </c>
      <c r="G9675" t="s">
        <v>15</v>
      </c>
      <c r="H9675" t="s">
        <v>221</v>
      </c>
      <c r="I9675">
        <v>5431</v>
      </c>
      <c r="J9675" t="s">
        <v>16</v>
      </c>
      <c r="K9675" t="s">
        <v>17</v>
      </c>
      <c r="L9675">
        <v>2023</v>
      </c>
      <c r="M9675" t="s">
        <v>120</v>
      </c>
    </row>
    <row r="9676" spans="1:13" x14ac:dyDescent="0.25">
      <c r="A9676" s="1">
        <v>45212</v>
      </c>
      <c r="B9676" s="2">
        <v>0.84583333333333333</v>
      </c>
      <c r="C9676" t="s">
        <v>40</v>
      </c>
      <c r="D9676" t="s">
        <v>27</v>
      </c>
      <c r="E9676">
        <v>0</v>
      </c>
      <c r="F9676">
        <v>0</v>
      </c>
      <c r="G9676" t="s">
        <v>15</v>
      </c>
      <c r="H9676" t="s">
        <v>221</v>
      </c>
      <c r="I9676">
        <v>5796</v>
      </c>
      <c r="J9676" t="s">
        <v>16</v>
      </c>
      <c r="K9676" t="s">
        <v>17</v>
      </c>
      <c r="L9676">
        <v>2023</v>
      </c>
      <c r="M9676" t="s">
        <v>120</v>
      </c>
    </row>
    <row r="9677" spans="1:13" x14ac:dyDescent="0.25">
      <c r="A9677" s="1">
        <v>45212</v>
      </c>
      <c r="B9677" s="2">
        <v>0.30625000000000002</v>
      </c>
      <c r="C9677" t="s">
        <v>40</v>
      </c>
      <c r="D9677" t="s">
        <v>72</v>
      </c>
      <c r="E9677">
        <v>0</v>
      </c>
      <c r="F9677">
        <v>0</v>
      </c>
      <c r="G9677" t="s">
        <v>32</v>
      </c>
      <c r="H9677" t="s">
        <v>222</v>
      </c>
      <c r="I9677">
        <v>6141</v>
      </c>
      <c r="J9677" t="s">
        <v>45</v>
      </c>
      <c r="K9677" t="s">
        <v>46</v>
      </c>
      <c r="L9677">
        <v>2023</v>
      </c>
      <c r="M9677" t="s">
        <v>120</v>
      </c>
    </row>
    <row r="9678" spans="1:13" x14ac:dyDescent="0.25">
      <c r="A9678" s="1">
        <v>45213</v>
      </c>
      <c r="B9678" s="2">
        <v>0.38124999999999998</v>
      </c>
      <c r="C9678" t="s">
        <v>50</v>
      </c>
      <c r="D9678" t="s">
        <v>26</v>
      </c>
      <c r="E9678">
        <v>0</v>
      </c>
      <c r="F9678">
        <v>0</v>
      </c>
      <c r="G9678" t="s">
        <v>32</v>
      </c>
      <c r="H9678" t="s">
        <v>223</v>
      </c>
      <c r="I9678">
        <v>5146</v>
      </c>
      <c r="J9678" t="s">
        <v>16</v>
      </c>
      <c r="K9678" t="s">
        <v>17</v>
      </c>
      <c r="L9678">
        <v>2023</v>
      </c>
      <c r="M9678" t="s">
        <v>120</v>
      </c>
    </row>
    <row r="9679" spans="1:13" x14ac:dyDescent="0.25">
      <c r="A9679" s="1">
        <v>45213</v>
      </c>
      <c r="B9679" s="2">
        <v>0.62708333333333333</v>
      </c>
      <c r="C9679" t="s">
        <v>50</v>
      </c>
      <c r="D9679" t="s">
        <v>94</v>
      </c>
      <c r="E9679">
        <v>5</v>
      </c>
      <c r="F9679">
        <v>9</v>
      </c>
      <c r="G9679" t="s">
        <v>23</v>
      </c>
      <c r="H9679" t="s">
        <v>221</v>
      </c>
      <c r="I9679">
        <v>5766</v>
      </c>
      <c r="J9679" t="s">
        <v>16</v>
      </c>
      <c r="K9679" t="s">
        <v>17</v>
      </c>
      <c r="L9679">
        <v>2023</v>
      </c>
      <c r="M9679" t="s">
        <v>120</v>
      </c>
    </row>
    <row r="9680" spans="1:13" x14ac:dyDescent="0.25">
      <c r="A9680" s="1">
        <v>45213</v>
      </c>
      <c r="B9680" s="2">
        <v>0.86736111111111114</v>
      </c>
      <c r="C9680" t="s">
        <v>50</v>
      </c>
      <c r="D9680" t="s">
        <v>88</v>
      </c>
      <c r="E9680">
        <v>40</v>
      </c>
      <c r="F9680">
        <v>45</v>
      </c>
      <c r="G9680" t="s">
        <v>15</v>
      </c>
      <c r="H9680" t="s">
        <v>221</v>
      </c>
      <c r="I9680">
        <v>5461</v>
      </c>
      <c r="J9680" t="s">
        <v>16</v>
      </c>
      <c r="K9680" t="s">
        <v>17</v>
      </c>
      <c r="L9680">
        <v>2023</v>
      </c>
      <c r="M9680" t="s">
        <v>120</v>
      </c>
    </row>
    <row r="9681" spans="1:13" x14ac:dyDescent="0.25">
      <c r="A9681" s="1">
        <v>45213</v>
      </c>
      <c r="B9681" s="2">
        <v>0.97152777777777777</v>
      </c>
      <c r="C9681" t="s">
        <v>50</v>
      </c>
      <c r="D9681" t="s">
        <v>27</v>
      </c>
      <c r="E9681">
        <v>11</v>
      </c>
      <c r="F9681">
        <v>17</v>
      </c>
      <c r="G9681" t="s">
        <v>23</v>
      </c>
      <c r="H9681" t="s">
        <v>221</v>
      </c>
      <c r="I9681">
        <v>5826</v>
      </c>
      <c r="J9681" t="s">
        <v>16</v>
      </c>
      <c r="K9681" t="s">
        <v>17</v>
      </c>
      <c r="L9681">
        <v>2023</v>
      </c>
      <c r="M9681" t="s">
        <v>120</v>
      </c>
    </row>
    <row r="9682" spans="1:13" x14ac:dyDescent="0.25">
      <c r="A9682" s="1">
        <v>45213</v>
      </c>
      <c r="B9682" s="2">
        <v>0.99583333333333335</v>
      </c>
      <c r="C9682" t="s">
        <v>50</v>
      </c>
      <c r="D9682" t="s">
        <v>62</v>
      </c>
      <c r="E9682">
        <v>3</v>
      </c>
      <c r="F9682">
        <v>9</v>
      </c>
      <c r="G9682" t="s">
        <v>32</v>
      </c>
      <c r="H9682" t="s">
        <v>223</v>
      </c>
      <c r="I9682">
        <v>5306</v>
      </c>
      <c r="J9682" t="s">
        <v>16</v>
      </c>
      <c r="K9682" t="s">
        <v>17</v>
      </c>
      <c r="L9682">
        <v>2023</v>
      </c>
      <c r="M9682" t="s">
        <v>120</v>
      </c>
    </row>
    <row r="9683" spans="1:13" x14ac:dyDescent="0.25">
      <c r="A9683" s="1">
        <v>45214</v>
      </c>
      <c r="B9683" s="2">
        <v>0.3923611111111111</v>
      </c>
      <c r="C9683" t="s">
        <v>53</v>
      </c>
      <c r="D9683" t="s">
        <v>98</v>
      </c>
      <c r="E9683">
        <v>9</v>
      </c>
      <c r="F9683">
        <v>14</v>
      </c>
      <c r="G9683" t="s">
        <v>20</v>
      </c>
      <c r="H9683" t="s">
        <v>223</v>
      </c>
      <c r="I9683">
        <v>5335</v>
      </c>
      <c r="J9683" t="s">
        <v>16</v>
      </c>
      <c r="K9683" t="s">
        <v>17</v>
      </c>
      <c r="L9683">
        <v>2023</v>
      </c>
      <c r="M9683" t="s">
        <v>120</v>
      </c>
    </row>
    <row r="9684" spans="1:13" x14ac:dyDescent="0.25">
      <c r="A9684" s="1">
        <v>45214</v>
      </c>
      <c r="B9684" s="2">
        <v>0.4201388888888889</v>
      </c>
      <c r="C9684" t="s">
        <v>53</v>
      </c>
      <c r="D9684" t="s">
        <v>31</v>
      </c>
      <c r="E9684">
        <v>17</v>
      </c>
      <c r="F9684">
        <v>22</v>
      </c>
      <c r="G9684" t="s">
        <v>20</v>
      </c>
      <c r="H9684" t="s">
        <v>223</v>
      </c>
      <c r="I9684">
        <v>5055</v>
      </c>
      <c r="J9684" t="s">
        <v>16</v>
      </c>
      <c r="K9684" t="s">
        <v>17</v>
      </c>
      <c r="L9684">
        <v>2023</v>
      </c>
      <c r="M9684" t="s">
        <v>120</v>
      </c>
    </row>
    <row r="9685" spans="1:13" x14ac:dyDescent="0.25">
      <c r="A9685" s="1">
        <v>45214</v>
      </c>
      <c r="B9685" s="2">
        <v>0.52916666666666667</v>
      </c>
      <c r="C9685" t="s">
        <v>53</v>
      </c>
      <c r="D9685" t="s">
        <v>94</v>
      </c>
      <c r="E9685">
        <v>3</v>
      </c>
      <c r="F9685">
        <v>7</v>
      </c>
      <c r="G9685" t="s">
        <v>23</v>
      </c>
      <c r="H9685" t="s">
        <v>221</v>
      </c>
      <c r="I9685">
        <v>6051</v>
      </c>
      <c r="J9685" t="s">
        <v>16</v>
      </c>
      <c r="K9685" t="s">
        <v>17</v>
      </c>
      <c r="L9685">
        <v>2023</v>
      </c>
      <c r="M9685" t="s">
        <v>120</v>
      </c>
    </row>
    <row r="9686" spans="1:13" x14ac:dyDescent="0.25">
      <c r="A9686" s="1">
        <v>45214</v>
      </c>
      <c r="B9686" s="2">
        <v>0.53333333333333333</v>
      </c>
      <c r="C9686" t="s">
        <v>53</v>
      </c>
      <c r="D9686" t="s">
        <v>94</v>
      </c>
      <c r="E9686">
        <v>7</v>
      </c>
      <c r="F9686">
        <v>11</v>
      </c>
      <c r="G9686" t="s">
        <v>23</v>
      </c>
      <c r="H9686" t="s">
        <v>221</v>
      </c>
      <c r="I9686">
        <v>5946</v>
      </c>
      <c r="J9686" t="s">
        <v>16</v>
      </c>
      <c r="K9686" t="s">
        <v>17</v>
      </c>
      <c r="L9686">
        <v>2023</v>
      </c>
      <c r="M9686" t="s">
        <v>120</v>
      </c>
    </row>
    <row r="9687" spans="1:13" x14ac:dyDescent="0.25">
      <c r="A9687" s="1">
        <v>45214</v>
      </c>
      <c r="B9687" s="2">
        <v>0.72291666666666665</v>
      </c>
      <c r="C9687" t="s">
        <v>53</v>
      </c>
      <c r="D9687" t="s">
        <v>78</v>
      </c>
      <c r="E9687">
        <v>7</v>
      </c>
      <c r="F9687">
        <v>11</v>
      </c>
      <c r="G9687" t="s">
        <v>20</v>
      </c>
      <c r="H9687" t="s">
        <v>223</v>
      </c>
      <c r="I9687">
        <v>5322</v>
      </c>
      <c r="J9687" t="s">
        <v>55</v>
      </c>
      <c r="K9687" t="s">
        <v>56</v>
      </c>
      <c r="L9687">
        <v>2023</v>
      </c>
      <c r="M9687" t="s">
        <v>120</v>
      </c>
    </row>
    <row r="9688" spans="1:13" x14ac:dyDescent="0.25">
      <c r="A9688" s="1">
        <v>45214</v>
      </c>
      <c r="B9688" s="2">
        <v>0.94236111111111109</v>
      </c>
      <c r="C9688" t="s">
        <v>53</v>
      </c>
      <c r="D9688" t="s">
        <v>103</v>
      </c>
      <c r="E9688">
        <v>0</v>
      </c>
      <c r="F9688">
        <v>0</v>
      </c>
      <c r="G9688" t="s">
        <v>23</v>
      </c>
      <c r="H9688" t="s">
        <v>221</v>
      </c>
      <c r="I9688">
        <v>5401</v>
      </c>
      <c r="J9688" t="s">
        <v>16</v>
      </c>
      <c r="K9688" t="s">
        <v>17</v>
      </c>
      <c r="L9688">
        <v>2023</v>
      </c>
      <c r="M9688" t="s">
        <v>120</v>
      </c>
    </row>
    <row r="9689" spans="1:13" x14ac:dyDescent="0.25">
      <c r="A9689" s="1">
        <v>45215</v>
      </c>
      <c r="B9689" s="2">
        <v>0.55972222222222223</v>
      </c>
      <c r="C9689" t="s">
        <v>13</v>
      </c>
      <c r="D9689" t="s">
        <v>52</v>
      </c>
      <c r="E9689">
        <v>3</v>
      </c>
      <c r="F9689">
        <v>8</v>
      </c>
      <c r="G9689" t="s">
        <v>15</v>
      </c>
      <c r="H9689" t="s">
        <v>221</v>
      </c>
      <c r="I9689">
        <v>5851</v>
      </c>
      <c r="J9689" t="s">
        <v>16</v>
      </c>
      <c r="K9689" t="s">
        <v>17</v>
      </c>
      <c r="L9689">
        <v>2023</v>
      </c>
      <c r="M9689" t="s">
        <v>120</v>
      </c>
    </row>
    <row r="9690" spans="1:13" x14ac:dyDescent="0.25">
      <c r="A9690" s="1">
        <v>45215</v>
      </c>
      <c r="B9690" s="2">
        <v>0.9819444444444444</v>
      </c>
      <c r="C9690" t="s">
        <v>13</v>
      </c>
      <c r="D9690" t="s">
        <v>42</v>
      </c>
      <c r="E9690">
        <v>0</v>
      </c>
      <c r="F9690">
        <v>0</v>
      </c>
      <c r="G9690" t="s">
        <v>20</v>
      </c>
      <c r="H9690" t="s">
        <v>223</v>
      </c>
      <c r="I9690">
        <v>5221</v>
      </c>
      <c r="J9690" t="s">
        <v>55</v>
      </c>
      <c r="K9690" t="s">
        <v>56</v>
      </c>
      <c r="L9690">
        <v>2023</v>
      </c>
      <c r="M9690" t="s">
        <v>120</v>
      </c>
    </row>
    <row r="9691" spans="1:13" x14ac:dyDescent="0.25">
      <c r="A9691" s="1">
        <v>45216</v>
      </c>
      <c r="B9691" s="2">
        <v>0.63749999999999996</v>
      </c>
      <c r="C9691" t="s">
        <v>21</v>
      </c>
      <c r="D9691" t="s">
        <v>79</v>
      </c>
      <c r="E9691">
        <v>3</v>
      </c>
      <c r="F9691">
        <v>8</v>
      </c>
      <c r="G9691" t="s">
        <v>15</v>
      </c>
      <c r="H9691" t="s">
        <v>221</v>
      </c>
      <c r="I9691">
        <v>5926</v>
      </c>
      <c r="J9691" t="s">
        <v>16</v>
      </c>
      <c r="K9691" t="s">
        <v>17</v>
      </c>
      <c r="L9691">
        <v>2023</v>
      </c>
      <c r="M9691" t="s">
        <v>120</v>
      </c>
    </row>
    <row r="9692" spans="1:13" x14ac:dyDescent="0.25">
      <c r="A9692" s="1">
        <v>45216</v>
      </c>
      <c r="B9692" s="2">
        <v>0.65625</v>
      </c>
      <c r="C9692" t="s">
        <v>21</v>
      </c>
      <c r="D9692" t="s">
        <v>122</v>
      </c>
      <c r="E9692">
        <v>3</v>
      </c>
      <c r="F9692">
        <v>8</v>
      </c>
      <c r="G9692" t="s">
        <v>15</v>
      </c>
      <c r="H9692" t="s">
        <v>221</v>
      </c>
      <c r="I9692">
        <v>5926</v>
      </c>
      <c r="J9692" t="s">
        <v>16</v>
      </c>
      <c r="K9692" t="s">
        <v>17</v>
      </c>
      <c r="L9692">
        <v>2023</v>
      </c>
      <c r="M9692" t="s">
        <v>120</v>
      </c>
    </row>
    <row r="9693" spans="1:13" x14ac:dyDescent="0.25">
      <c r="A9693" s="1">
        <v>45216</v>
      </c>
      <c r="B9693" s="2">
        <v>0.70763888888888893</v>
      </c>
      <c r="C9693" t="s">
        <v>21</v>
      </c>
      <c r="D9693" t="s">
        <v>77</v>
      </c>
      <c r="E9693">
        <v>92</v>
      </c>
      <c r="F9693">
        <v>95</v>
      </c>
      <c r="G9693" t="s">
        <v>23</v>
      </c>
      <c r="H9693" t="s">
        <v>221</v>
      </c>
      <c r="I9693">
        <v>5701</v>
      </c>
      <c r="J9693" t="s">
        <v>89</v>
      </c>
      <c r="K9693" t="s">
        <v>90</v>
      </c>
      <c r="L9693">
        <v>2023</v>
      </c>
      <c r="M9693" t="s">
        <v>120</v>
      </c>
    </row>
    <row r="9694" spans="1:13" x14ac:dyDescent="0.25">
      <c r="A9694" s="1">
        <v>45216</v>
      </c>
      <c r="B9694" s="2">
        <v>0.80694444444444446</v>
      </c>
      <c r="C9694" t="s">
        <v>21</v>
      </c>
      <c r="D9694" t="s">
        <v>47</v>
      </c>
      <c r="E9694">
        <v>3</v>
      </c>
      <c r="F9694">
        <v>6</v>
      </c>
      <c r="G9694" t="s">
        <v>23</v>
      </c>
      <c r="H9694" t="s">
        <v>221</v>
      </c>
      <c r="I9694">
        <v>5716</v>
      </c>
      <c r="J9694" t="s">
        <v>16</v>
      </c>
      <c r="K9694" t="s">
        <v>17</v>
      </c>
      <c r="L9694">
        <v>2023</v>
      </c>
      <c r="M9694" t="s">
        <v>120</v>
      </c>
    </row>
    <row r="9695" spans="1:13" x14ac:dyDescent="0.25">
      <c r="A9695" s="1">
        <v>45216</v>
      </c>
      <c r="B9695" s="2">
        <v>0.81458333333333333</v>
      </c>
      <c r="C9695" t="s">
        <v>21</v>
      </c>
      <c r="D9695" t="s">
        <v>59</v>
      </c>
      <c r="E9695">
        <v>4</v>
      </c>
      <c r="F9695">
        <v>9</v>
      </c>
      <c r="G9695" t="s">
        <v>20</v>
      </c>
      <c r="H9695" t="s">
        <v>223</v>
      </c>
      <c r="I9695">
        <v>5165</v>
      </c>
      <c r="J9695" t="s">
        <v>55</v>
      </c>
      <c r="K9695" t="s">
        <v>56</v>
      </c>
      <c r="L9695">
        <v>2023</v>
      </c>
      <c r="M9695" t="s">
        <v>120</v>
      </c>
    </row>
    <row r="9696" spans="1:13" x14ac:dyDescent="0.25">
      <c r="A9696" s="1">
        <v>45216</v>
      </c>
      <c r="B9696" s="2">
        <v>0.88263888888888886</v>
      </c>
      <c r="C9696" t="s">
        <v>21</v>
      </c>
      <c r="D9696" t="s">
        <v>112</v>
      </c>
      <c r="E9696">
        <v>15</v>
      </c>
      <c r="F9696">
        <v>20</v>
      </c>
      <c r="G9696" t="s">
        <v>23</v>
      </c>
      <c r="H9696" t="s">
        <v>221</v>
      </c>
      <c r="I9696">
        <v>5766</v>
      </c>
      <c r="J9696" t="s">
        <v>16</v>
      </c>
      <c r="K9696" t="s">
        <v>17</v>
      </c>
      <c r="L9696">
        <v>2023</v>
      </c>
      <c r="M9696" t="s">
        <v>120</v>
      </c>
    </row>
    <row r="9697" spans="1:13" x14ac:dyDescent="0.25">
      <c r="A9697" s="1">
        <v>45216</v>
      </c>
      <c r="B9697" s="2">
        <v>0.96527777777777779</v>
      </c>
      <c r="C9697" t="s">
        <v>21</v>
      </c>
      <c r="D9697" t="s">
        <v>76</v>
      </c>
      <c r="E9697">
        <v>5</v>
      </c>
      <c r="F9697">
        <v>10</v>
      </c>
      <c r="G9697" t="s">
        <v>32</v>
      </c>
      <c r="H9697" t="s">
        <v>223</v>
      </c>
      <c r="I9697">
        <v>5289</v>
      </c>
      <c r="J9697" t="s">
        <v>91</v>
      </c>
      <c r="K9697" t="s">
        <v>92</v>
      </c>
      <c r="L9697">
        <v>2023</v>
      </c>
      <c r="M9697" t="s">
        <v>120</v>
      </c>
    </row>
    <row r="9698" spans="1:13" x14ac:dyDescent="0.25">
      <c r="A9698" s="1">
        <v>45216</v>
      </c>
      <c r="B9698" s="2">
        <v>0.30555555555555558</v>
      </c>
      <c r="C9698" t="s">
        <v>21</v>
      </c>
      <c r="D9698" t="s">
        <v>72</v>
      </c>
      <c r="E9698">
        <v>31</v>
      </c>
      <c r="F9698">
        <v>38</v>
      </c>
      <c r="G9698" t="s">
        <v>32</v>
      </c>
      <c r="H9698" t="s">
        <v>222</v>
      </c>
      <c r="I9698">
        <v>6171</v>
      </c>
      <c r="J9698" t="s">
        <v>16</v>
      </c>
      <c r="K9698" t="s">
        <v>17</v>
      </c>
      <c r="L9698">
        <v>2023</v>
      </c>
      <c r="M9698" t="s">
        <v>120</v>
      </c>
    </row>
    <row r="9699" spans="1:13" x14ac:dyDescent="0.25">
      <c r="A9699" s="1">
        <v>45217</v>
      </c>
      <c r="B9699" s="2">
        <v>0.48333333333333334</v>
      </c>
      <c r="C9699" t="s">
        <v>25</v>
      </c>
      <c r="D9699" t="s">
        <v>65</v>
      </c>
      <c r="E9699">
        <v>5</v>
      </c>
      <c r="F9699">
        <v>10</v>
      </c>
      <c r="G9699" t="s">
        <v>15</v>
      </c>
      <c r="H9699" t="s">
        <v>221</v>
      </c>
      <c r="I9699">
        <v>5676</v>
      </c>
      <c r="J9699" t="s">
        <v>16</v>
      </c>
      <c r="K9699" t="s">
        <v>17</v>
      </c>
      <c r="L9699">
        <v>2023</v>
      </c>
      <c r="M9699" t="s">
        <v>120</v>
      </c>
    </row>
    <row r="9700" spans="1:13" x14ac:dyDescent="0.25">
      <c r="A9700" s="1">
        <v>45217</v>
      </c>
      <c r="B9700" s="2">
        <v>0.77986111111111112</v>
      </c>
      <c r="C9700" t="s">
        <v>25</v>
      </c>
      <c r="D9700" t="s">
        <v>35</v>
      </c>
      <c r="E9700">
        <v>0</v>
      </c>
      <c r="F9700">
        <v>0</v>
      </c>
      <c r="G9700" t="s">
        <v>23</v>
      </c>
      <c r="H9700" t="s">
        <v>221</v>
      </c>
      <c r="I9700">
        <v>6006</v>
      </c>
      <c r="J9700" t="s">
        <v>16</v>
      </c>
      <c r="K9700" t="s">
        <v>17</v>
      </c>
      <c r="L9700">
        <v>2023</v>
      </c>
      <c r="M9700" t="s">
        <v>120</v>
      </c>
    </row>
    <row r="9701" spans="1:13" x14ac:dyDescent="0.25">
      <c r="A9701" s="1">
        <v>45217</v>
      </c>
      <c r="B9701" s="2">
        <v>0.89027777777777772</v>
      </c>
      <c r="C9701" t="s">
        <v>25</v>
      </c>
      <c r="D9701" t="s">
        <v>114</v>
      </c>
      <c r="E9701">
        <v>0</v>
      </c>
      <c r="F9701">
        <v>0</v>
      </c>
      <c r="G9701" t="s">
        <v>15</v>
      </c>
      <c r="H9701" t="s">
        <v>221</v>
      </c>
      <c r="I9701">
        <v>5796</v>
      </c>
      <c r="J9701" t="s">
        <v>16</v>
      </c>
      <c r="K9701" t="s">
        <v>17</v>
      </c>
      <c r="L9701">
        <v>2023</v>
      </c>
      <c r="M9701" t="s">
        <v>120</v>
      </c>
    </row>
    <row r="9702" spans="1:13" x14ac:dyDescent="0.25">
      <c r="A9702" s="1">
        <v>45218</v>
      </c>
      <c r="B9702" s="2">
        <v>0.64930555555555558</v>
      </c>
      <c r="C9702" t="s">
        <v>33</v>
      </c>
      <c r="D9702" t="s">
        <v>68</v>
      </c>
      <c r="E9702">
        <v>0</v>
      </c>
      <c r="F9702">
        <v>0</v>
      </c>
      <c r="G9702" t="s">
        <v>32</v>
      </c>
      <c r="H9702" t="s">
        <v>223</v>
      </c>
      <c r="I9702">
        <v>5251</v>
      </c>
      <c r="J9702" t="s">
        <v>16</v>
      </c>
      <c r="K9702" t="s">
        <v>17</v>
      </c>
      <c r="L9702">
        <v>2023</v>
      </c>
      <c r="M9702" t="s">
        <v>120</v>
      </c>
    </row>
    <row r="9703" spans="1:13" x14ac:dyDescent="0.25">
      <c r="A9703" s="1">
        <v>45218</v>
      </c>
      <c r="B9703" s="2">
        <v>0.77916666666666667</v>
      </c>
      <c r="C9703" t="s">
        <v>33</v>
      </c>
      <c r="D9703" t="s">
        <v>69</v>
      </c>
      <c r="E9703">
        <v>5</v>
      </c>
      <c r="F9703">
        <v>10</v>
      </c>
      <c r="G9703" t="s">
        <v>32</v>
      </c>
      <c r="H9703" t="s">
        <v>223</v>
      </c>
      <c r="I9703">
        <v>5144</v>
      </c>
      <c r="J9703" t="s">
        <v>16</v>
      </c>
      <c r="K9703" t="s">
        <v>17</v>
      </c>
      <c r="L9703">
        <v>2023</v>
      </c>
      <c r="M9703" t="s">
        <v>120</v>
      </c>
    </row>
    <row r="9704" spans="1:13" x14ac:dyDescent="0.25">
      <c r="A9704" s="1">
        <v>45218</v>
      </c>
      <c r="B9704" s="2">
        <v>0.7895833333333333</v>
      </c>
      <c r="C9704" t="s">
        <v>33</v>
      </c>
      <c r="D9704" t="s">
        <v>76</v>
      </c>
      <c r="E9704">
        <v>6</v>
      </c>
      <c r="F9704">
        <v>11</v>
      </c>
      <c r="G9704" t="s">
        <v>32</v>
      </c>
      <c r="H9704" t="s">
        <v>223</v>
      </c>
      <c r="I9704">
        <v>5099</v>
      </c>
      <c r="J9704" t="s">
        <v>16</v>
      </c>
      <c r="K9704" t="s">
        <v>17</v>
      </c>
      <c r="L9704">
        <v>2023</v>
      </c>
      <c r="M9704" t="s">
        <v>120</v>
      </c>
    </row>
    <row r="9705" spans="1:13" x14ac:dyDescent="0.25">
      <c r="A9705" s="1">
        <v>45218</v>
      </c>
      <c r="B9705" s="2">
        <v>0.81944444444444442</v>
      </c>
      <c r="C9705" t="s">
        <v>33</v>
      </c>
      <c r="D9705" t="s">
        <v>69</v>
      </c>
      <c r="E9705">
        <v>7</v>
      </c>
      <c r="F9705">
        <v>11</v>
      </c>
      <c r="G9705" t="s">
        <v>20</v>
      </c>
      <c r="H9705" t="s">
        <v>223</v>
      </c>
      <c r="I9705">
        <v>5370</v>
      </c>
      <c r="J9705" t="s">
        <v>16</v>
      </c>
      <c r="K9705" t="s">
        <v>17</v>
      </c>
      <c r="L9705">
        <v>2023</v>
      </c>
      <c r="M9705" t="s">
        <v>120</v>
      </c>
    </row>
    <row r="9706" spans="1:13" x14ac:dyDescent="0.25">
      <c r="A9706" s="1">
        <v>45219</v>
      </c>
      <c r="B9706" s="2">
        <v>0.34236111111111112</v>
      </c>
      <c r="C9706" t="s">
        <v>40</v>
      </c>
      <c r="D9706" t="s">
        <v>79</v>
      </c>
      <c r="E9706">
        <v>7</v>
      </c>
      <c r="F9706">
        <v>10</v>
      </c>
      <c r="G9706" t="s">
        <v>15</v>
      </c>
      <c r="H9706" t="s">
        <v>221</v>
      </c>
      <c r="I9706">
        <v>5861</v>
      </c>
      <c r="J9706" t="s">
        <v>16</v>
      </c>
      <c r="K9706" t="s">
        <v>17</v>
      </c>
      <c r="L9706">
        <v>2023</v>
      </c>
      <c r="M9706" t="s">
        <v>120</v>
      </c>
    </row>
    <row r="9707" spans="1:13" x14ac:dyDescent="0.25">
      <c r="A9707" s="1">
        <v>45219</v>
      </c>
      <c r="B9707" s="2">
        <v>0.4777777777777778</v>
      </c>
      <c r="C9707" t="s">
        <v>40</v>
      </c>
      <c r="D9707" t="s">
        <v>34</v>
      </c>
      <c r="E9707">
        <v>4</v>
      </c>
      <c r="F9707">
        <v>9</v>
      </c>
      <c r="G9707" t="s">
        <v>23</v>
      </c>
      <c r="H9707" t="s">
        <v>221</v>
      </c>
      <c r="I9707">
        <v>5741</v>
      </c>
      <c r="J9707" t="s">
        <v>16</v>
      </c>
      <c r="K9707" t="s">
        <v>17</v>
      </c>
      <c r="L9707">
        <v>2023</v>
      </c>
      <c r="M9707" t="s">
        <v>120</v>
      </c>
    </row>
    <row r="9708" spans="1:13" x14ac:dyDescent="0.25">
      <c r="A9708" s="1">
        <v>45219</v>
      </c>
      <c r="B9708" s="2">
        <v>0.4826388888888889</v>
      </c>
      <c r="C9708" t="s">
        <v>40</v>
      </c>
      <c r="D9708" t="s">
        <v>103</v>
      </c>
      <c r="E9708">
        <v>6</v>
      </c>
      <c r="F9708">
        <v>11</v>
      </c>
      <c r="G9708" t="s">
        <v>15</v>
      </c>
      <c r="H9708" t="s">
        <v>221</v>
      </c>
      <c r="I9708">
        <v>5886</v>
      </c>
      <c r="J9708" t="s">
        <v>16</v>
      </c>
      <c r="K9708" t="s">
        <v>17</v>
      </c>
      <c r="L9708">
        <v>2023</v>
      </c>
      <c r="M9708" t="s">
        <v>120</v>
      </c>
    </row>
    <row r="9709" spans="1:13" x14ac:dyDescent="0.25">
      <c r="A9709" s="1">
        <v>45219</v>
      </c>
      <c r="B9709" s="2">
        <v>0.57222222222222219</v>
      </c>
      <c r="C9709" t="s">
        <v>40</v>
      </c>
      <c r="D9709" t="s">
        <v>58</v>
      </c>
      <c r="E9709">
        <v>0</v>
      </c>
      <c r="F9709">
        <v>0</v>
      </c>
      <c r="G9709" t="s">
        <v>23</v>
      </c>
      <c r="H9709" t="s">
        <v>221</v>
      </c>
      <c r="I9709">
        <v>5581</v>
      </c>
      <c r="J9709" t="s">
        <v>16</v>
      </c>
      <c r="K9709" t="s">
        <v>17</v>
      </c>
      <c r="L9709">
        <v>2023</v>
      </c>
      <c r="M9709" t="s">
        <v>120</v>
      </c>
    </row>
    <row r="9710" spans="1:13" x14ac:dyDescent="0.25">
      <c r="A9710" s="1">
        <v>45219</v>
      </c>
      <c r="B9710" s="2">
        <v>0.84444444444444444</v>
      </c>
      <c r="C9710" t="s">
        <v>40</v>
      </c>
      <c r="D9710" t="s">
        <v>54</v>
      </c>
      <c r="E9710">
        <v>3</v>
      </c>
      <c r="F9710">
        <v>8</v>
      </c>
      <c r="G9710" t="s">
        <v>15</v>
      </c>
      <c r="H9710" t="s">
        <v>221</v>
      </c>
      <c r="I9710">
        <v>6001</v>
      </c>
      <c r="J9710" t="s">
        <v>16</v>
      </c>
      <c r="K9710" t="s">
        <v>17</v>
      </c>
      <c r="L9710">
        <v>2023</v>
      </c>
      <c r="M9710" t="s">
        <v>120</v>
      </c>
    </row>
    <row r="9711" spans="1:13" x14ac:dyDescent="0.25">
      <c r="A9711" s="1">
        <v>45219</v>
      </c>
      <c r="B9711" s="2">
        <v>0.88194444444444442</v>
      </c>
      <c r="C9711" t="s">
        <v>40</v>
      </c>
      <c r="D9711" t="s">
        <v>19</v>
      </c>
      <c r="E9711">
        <v>5</v>
      </c>
      <c r="F9711">
        <v>10</v>
      </c>
      <c r="G9711" t="s">
        <v>20</v>
      </c>
      <c r="H9711" t="s">
        <v>223</v>
      </c>
      <c r="I9711">
        <v>5092</v>
      </c>
      <c r="J9711" t="s">
        <v>16</v>
      </c>
      <c r="K9711" t="s">
        <v>17</v>
      </c>
      <c r="L9711">
        <v>2023</v>
      </c>
      <c r="M9711" t="s">
        <v>120</v>
      </c>
    </row>
    <row r="9712" spans="1:13" x14ac:dyDescent="0.25">
      <c r="A9712" s="1">
        <v>45219</v>
      </c>
      <c r="B9712" s="2">
        <v>0.90902777777777777</v>
      </c>
      <c r="C9712" t="s">
        <v>40</v>
      </c>
      <c r="D9712" t="s">
        <v>31</v>
      </c>
      <c r="E9712">
        <v>16</v>
      </c>
      <c r="F9712">
        <v>21</v>
      </c>
      <c r="G9712" t="s">
        <v>32</v>
      </c>
      <c r="H9712" t="s">
        <v>223</v>
      </c>
      <c r="I9712">
        <v>5313</v>
      </c>
      <c r="J9712" t="s">
        <v>16</v>
      </c>
      <c r="K9712" t="s">
        <v>17</v>
      </c>
      <c r="L9712">
        <v>2023</v>
      </c>
      <c r="M9712" t="s">
        <v>120</v>
      </c>
    </row>
    <row r="9713" spans="1:13" x14ac:dyDescent="0.25">
      <c r="A9713" s="1">
        <v>45219</v>
      </c>
      <c r="B9713" s="2">
        <v>0.91527777777777775</v>
      </c>
      <c r="C9713" t="s">
        <v>40</v>
      </c>
      <c r="D9713" t="s">
        <v>77</v>
      </c>
      <c r="E9713">
        <v>0</v>
      </c>
      <c r="F9713">
        <v>0</v>
      </c>
      <c r="G9713" t="s">
        <v>15</v>
      </c>
      <c r="H9713" t="s">
        <v>221</v>
      </c>
      <c r="I9713">
        <v>5861</v>
      </c>
      <c r="J9713" t="s">
        <v>16</v>
      </c>
      <c r="K9713" t="s">
        <v>17</v>
      </c>
      <c r="L9713">
        <v>2023</v>
      </c>
      <c r="M9713" t="s">
        <v>120</v>
      </c>
    </row>
    <row r="9714" spans="1:13" x14ac:dyDescent="0.25">
      <c r="A9714" s="1">
        <v>45219</v>
      </c>
      <c r="B9714" s="2">
        <v>0.95347222222222228</v>
      </c>
      <c r="C9714" t="s">
        <v>40</v>
      </c>
      <c r="D9714" t="s">
        <v>77</v>
      </c>
      <c r="E9714">
        <v>6</v>
      </c>
      <c r="F9714">
        <v>11</v>
      </c>
      <c r="G9714" t="s">
        <v>15</v>
      </c>
      <c r="H9714" t="s">
        <v>221</v>
      </c>
      <c r="I9714">
        <v>6026</v>
      </c>
      <c r="J9714" t="s">
        <v>16</v>
      </c>
      <c r="K9714" t="s">
        <v>17</v>
      </c>
      <c r="L9714">
        <v>2023</v>
      </c>
      <c r="M9714" t="s">
        <v>120</v>
      </c>
    </row>
    <row r="9715" spans="1:13" x14ac:dyDescent="0.25">
      <c r="A9715" s="1">
        <v>45219</v>
      </c>
      <c r="B9715" s="2">
        <v>5.347222222222222E-2</v>
      </c>
      <c r="C9715" t="s">
        <v>40</v>
      </c>
      <c r="D9715" t="s">
        <v>51</v>
      </c>
      <c r="E9715">
        <v>0</v>
      </c>
      <c r="F9715">
        <v>0</v>
      </c>
      <c r="G9715" t="s">
        <v>32</v>
      </c>
      <c r="H9715" t="s">
        <v>223</v>
      </c>
      <c r="I9715">
        <v>5131</v>
      </c>
      <c r="J9715" t="s">
        <v>16</v>
      </c>
      <c r="K9715" t="s">
        <v>17</v>
      </c>
      <c r="L9715">
        <v>2023</v>
      </c>
      <c r="M9715" t="s">
        <v>120</v>
      </c>
    </row>
    <row r="9716" spans="1:13" x14ac:dyDescent="0.25">
      <c r="A9716" s="1">
        <v>45219</v>
      </c>
      <c r="B9716" s="2">
        <v>5.4166666666666669E-2</v>
      </c>
      <c r="C9716" t="s">
        <v>40</v>
      </c>
      <c r="D9716" t="s">
        <v>67</v>
      </c>
      <c r="E9716">
        <v>0</v>
      </c>
      <c r="F9716">
        <v>0</v>
      </c>
      <c r="G9716" t="s">
        <v>15</v>
      </c>
      <c r="H9716" t="s">
        <v>221</v>
      </c>
      <c r="I9716">
        <v>5856</v>
      </c>
      <c r="J9716" t="s">
        <v>16</v>
      </c>
      <c r="K9716" t="s">
        <v>17</v>
      </c>
      <c r="L9716">
        <v>2023</v>
      </c>
      <c r="M9716" t="s">
        <v>120</v>
      </c>
    </row>
    <row r="9717" spans="1:13" x14ac:dyDescent="0.25">
      <c r="A9717" s="1">
        <v>45220</v>
      </c>
      <c r="B9717" s="2">
        <v>0.63472222222222219</v>
      </c>
      <c r="C9717" t="s">
        <v>50</v>
      </c>
      <c r="D9717" t="s">
        <v>31</v>
      </c>
      <c r="E9717">
        <v>21</v>
      </c>
      <c r="F9717">
        <v>25</v>
      </c>
      <c r="G9717" t="s">
        <v>20</v>
      </c>
      <c r="H9717" t="s">
        <v>223</v>
      </c>
      <c r="I9717">
        <v>5289</v>
      </c>
      <c r="J9717" t="s">
        <v>55</v>
      </c>
      <c r="K9717" t="s">
        <v>56</v>
      </c>
      <c r="L9717">
        <v>2023</v>
      </c>
      <c r="M9717" t="s">
        <v>120</v>
      </c>
    </row>
    <row r="9718" spans="1:13" x14ac:dyDescent="0.25">
      <c r="A9718" s="1">
        <v>45220</v>
      </c>
      <c r="B9718" s="2">
        <v>0.86527777777777781</v>
      </c>
      <c r="C9718" t="s">
        <v>50</v>
      </c>
      <c r="D9718" t="s">
        <v>51</v>
      </c>
      <c r="E9718">
        <v>0</v>
      </c>
      <c r="F9718">
        <v>0</v>
      </c>
      <c r="G9718" t="s">
        <v>20</v>
      </c>
      <c r="H9718" t="s">
        <v>223</v>
      </c>
      <c r="I9718">
        <v>5162</v>
      </c>
      <c r="J9718" t="s">
        <v>16</v>
      </c>
      <c r="K9718" t="s">
        <v>17</v>
      </c>
      <c r="L9718">
        <v>2023</v>
      </c>
      <c r="M9718" t="s">
        <v>120</v>
      </c>
    </row>
    <row r="9719" spans="1:13" x14ac:dyDescent="0.25">
      <c r="A9719" s="1">
        <v>45220</v>
      </c>
      <c r="B9719" s="2">
        <v>0.93194444444444446</v>
      </c>
      <c r="C9719" t="s">
        <v>50</v>
      </c>
      <c r="D9719" t="s">
        <v>65</v>
      </c>
      <c r="E9719">
        <v>7</v>
      </c>
      <c r="F9719">
        <v>12</v>
      </c>
      <c r="G9719" t="s">
        <v>23</v>
      </c>
      <c r="H9719" t="s">
        <v>221</v>
      </c>
      <c r="I9719">
        <v>5741</v>
      </c>
      <c r="J9719" t="s">
        <v>16</v>
      </c>
      <c r="K9719" t="s">
        <v>17</v>
      </c>
      <c r="L9719">
        <v>2023</v>
      </c>
      <c r="M9719" t="s">
        <v>120</v>
      </c>
    </row>
    <row r="9720" spans="1:13" x14ac:dyDescent="0.25">
      <c r="A9720" s="1">
        <v>45220</v>
      </c>
      <c r="B9720" s="2">
        <v>0.93402777777777779</v>
      </c>
      <c r="C9720" t="s">
        <v>50</v>
      </c>
      <c r="D9720" t="s">
        <v>34</v>
      </c>
      <c r="E9720">
        <v>0</v>
      </c>
      <c r="F9720">
        <v>0</v>
      </c>
      <c r="G9720" t="s">
        <v>15</v>
      </c>
      <c r="H9720" t="s">
        <v>221</v>
      </c>
      <c r="I9720">
        <v>6056</v>
      </c>
      <c r="J9720" t="s">
        <v>16</v>
      </c>
      <c r="K9720" t="s">
        <v>17</v>
      </c>
      <c r="L9720">
        <v>2023</v>
      </c>
      <c r="M9720" t="s">
        <v>120</v>
      </c>
    </row>
    <row r="9721" spans="1:13" x14ac:dyDescent="0.25">
      <c r="A9721" s="1">
        <v>45220</v>
      </c>
      <c r="B9721" s="2">
        <v>0.93541666666666667</v>
      </c>
      <c r="C9721" t="s">
        <v>50</v>
      </c>
      <c r="D9721" t="s">
        <v>51</v>
      </c>
      <c r="E9721">
        <v>0</v>
      </c>
      <c r="F9721">
        <v>0</v>
      </c>
      <c r="G9721" t="s">
        <v>20</v>
      </c>
      <c r="H9721" t="s">
        <v>223</v>
      </c>
      <c r="I9721">
        <v>5289</v>
      </c>
      <c r="J9721" t="s">
        <v>16</v>
      </c>
      <c r="K9721" t="s">
        <v>17</v>
      </c>
      <c r="L9721">
        <v>2023</v>
      </c>
      <c r="M9721" t="s">
        <v>120</v>
      </c>
    </row>
    <row r="9722" spans="1:13" x14ac:dyDescent="0.25">
      <c r="A9722" s="1">
        <v>45220</v>
      </c>
      <c r="B9722" s="2">
        <v>6.458333333333334E-2</v>
      </c>
      <c r="C9722" t="s">
        <v>50</v>
      </c>
      <c r="D9722" t="s">
        <v>65</v>
      </c>
      <c r="E9722">
        <v>0</v>
      </c>
      <c r="F9722">
        <v>0</v>
      </c>
      <c r="G9722" t="s">
        <v>15</v>
      </c>
      <c r="H9722" t="s">
        <v>221</v>
      </c>
      <c r="I9722">
        <v>5791</v>
      </c>
      <c r="J9722" t="s">
        <v>16</v>
      </c>
      <c r="K9722" t="s">
        <v>17</v>
      </c>
      <c r="L9722">
        <v>2023</v>
      </c>
      <c r="M9722" t="s">
        <v>120</v>
      </c>
    </row>
    <row r="9723" spans="1:13" x14ac:dyDescent="0.25">
      <c r="A9723" s="1">
        <v>45220</v>
      </c>
      <c r="B9723" s="2">
        <v>6.5277777777777782E-2</v>
      </c>
      <c r="C9723" t="s">
        <v>50</v>
      </c>
      <c r="D9723" t="s">
        <v>71</v>
      </c>
      <c r="E9723">
        <v>0</v>
      </c>
      <c r="F9723">
        <v>0</v>
      </c>
      <c r="G9723" t="s">
        <v>32</v>
      </c>
      <c r="H9723" t="s">
        <v>223</v>
      </c>
      <c r="I9723">
        <v>5182</v>
      </c>
      <c r="J9723" t="s">
        <v>16</v>
      </c>
      <c r="K9723" t="s">
        <v>17</v>
      </c>
      <c r="L9723">
        <v>2023</v>
      </c>
      <c r="M9723" t="s">
        <v>120</v>
      </c>
    </row>
    <row r="9724" spans="1:13" x14ac:dyDescent="0.25">
      <c r="A9724" s="1">
        <v>45221</v>
      </c>
      <c r="B9724" s="2">
        <v>0.48888888888888887</v>
      </c>
      <c r="C9724" t="s">
        <v>53</v>
      </c>
      <c r="D9724" t="s">
        <v>103</v>
      </c>
      <c r="E9724">
        <v>0</v>
      </c>
      <c r="F9724">
        <v>0</v>
      </c>
      <c r="G9724" t="s">
        <v>15</v>
      </c>
      <c r="H9724" t="s">
        <v>221</v>
      </c>
      <c r="I9724">
        <v>5961</v>
      </c>
      <c r="J9724" t="s">
        <v>16</v>
      </c>
      <c r="K9724" t="s">
        <v>17</v>
      </c>
      <c r="L9724">
        <v>2023</v>
      </c>
      <c r="M9724" t="s">
        <v>120</v>
      </c>
    </row>
    <row r="9725" spans="1:13" x14ac:dyDescent="0.25">
      <c r="A9725" s="1">
        <v>45221</v>
      </c>
      <c r="B9725" s="2">
        <v>0.50069444444444444</v>
      </c>
      <c r="C9725" t="s">
        <v>53</v>
      </c>
      <c r="D9725" t="s">
        <v>54</v>
      </c>
      <c r="E9725">
        <v>4</v>
      </c>
      <c r="F9725">
        <v>9</v>
      </c>
      <c r="G9725" t="s">
        <v>15</v>
      </c>
      <c r="H9725" t="s">
        <v>221</v>
      </c>
      <c r="I9725">
        <v>5381</v>
      </c>
      <c r="J9725" t="s">
        <v>16</v>
      </c>
      <c r="K9725" t="s">
        <v>17</v>
      </c>
      <c r="L9725">
        <v>2023</v>
      </c>
      <c r="M9725" t="s">
        <v>120</v>
      </c>
    </row>
    <row r="9726" spans="1:13" x14ac:dyDescent="0.25">
      <c r="A9726" s="1">
        <v>45221</v>
      </c>
      <c r="B9726" s="2">
        <v>0.52638888888888891</v>
      </c>
      <c r="C9726" t="s">
        <v>53</v>
      </c>
      <c r="D9726" t="s">
        <v>31</v>
      </c>
      <c r="E9726">
        <v>7</v>
      </c>
      <c r="F9726">
        <v>11</v>
      </c>
      <c r="G9726" t="s">
        <v>20</v>
      </c>
      <c r="H9726" t="s">
        <v>223</v>
      </c>
      <c r="I9726">
        <v>5232</v>
      </c>
      <c r="J9726" t="s">
        <v>16</v>
      </c>
      <c r="K9726" t="s">
        <v>17</v>
      </c>
      <c r="L9726">
        <v>2023</v>
      </c>
      <c r="M9726" t="s">
        <v>120</v>
      </c>
    </row>
    <row r="9727" spans="1:13" x14ac:dyDescent="0.25">
      <c r="A9727" s="1">
        <v>45221</v>
      </c>
      <c r="B9727" s="2">
        <v>0.63194444444444442</v>
      </c>
      <c r="C9727" t="s">
        <v>53</v>
      </c>
      <c r="D9727" t="s">
        <v>116</v>
      </c>
      <c r="E9727">
        <v>10</v>
      </c>
      <c r="F9727">
        <v>15</v>
      </c>
      <c r="G9727" t="s">
        <v>20</v>
      </c>
      <c r="H9727" t="s">
        <v>221</v>
      </c>
      <c r="I9727">
        <v>5087</v>
      </c>
      <c r="J9727" t="s">
        <v>16</v>
      </c>
      <c r="K9727" t="s">
        <v>17</v>
      </c>
      <c r="L9727">
        <v>2023</v>
      </c>
      <c r="M9727" t="s">
        <v>120</v>
      </c>
    </row>
    <row r="9728" spans="1:13" x14ac:dyDescent="0.25">
      <c r="A9728" s="1">
        <v>45221</v>
      </c>
      <c r="B9728" s="2">
        <v>0.7729166666666667</v>
      </c>
      <c r="C9728" t="s">
        <v>53</v>
      </c>
      <c r="D9728" t="s">
        <v>103</v>
      </c>
      <c r="E9728">
        <v>3</v>
      </c>
      <c r="F9728">
        <v>8</v>
      </c>
      <c r="G9728" t="s">
        <v>23</v>
      </c>
      <c r="H9728" t="s">
        <v>221</v>
      </c>
      <c r="I9728">
        <v>5081</v>
      </c>
      <c r="J9728" t="s">
        <v>16</v>
      </c>
      <c r="K9728" t="s">
        <v>17</v>
      </c>
      <c r="L9728">
        <v>2023</v>
      </c>
      <c r="M9728" t="s">
        <v>120</v>
      </c>
    </row>
    <row r="9729" spans="1:13" x14ac:dyDescent="0.25">
      <c r="A9729" s="1">
        <v>45221</v>
      </c>
      <c r="B9729" s="2">
        <v>0.77569444444444446</v>
      </c>
      <c r="C9729" t="s">
        <v>53</v>
      </c>
      <c r="D9729" t="s">
        <v>114</v>
      </c>
      <c r="E9729">
        <v>3</v>
      </c>
      <c r="F9729">
        <v>8</v>
      </c>
      <c r="G9729" t="s">
        <v>15</v>
      </c>
      <c r="H9729" t="s">
        <v>221</v>
      </c>
      <c r="I9729">
        <v>6076</v>
      </c>
      <c r="J9729" t="s">
        <v>16</v>
      </c>
      <c r="K9729" t="s">
        <v>17</v>
      </c>
      <c r="L9729">
        <v>2023</v>
      </c>
      <c r="M9729" t="s">
        <v>120</v>
      </c>
    </row>
    <row r="9730" spans="1:13" x14ac:dyDescent="0.25">
      <c r="A9730" s="1">
        <v>45221</v>
      </c>
      <c r="B9730" s="2">
        <v>0.93541666666666667</v>
      </c>
      <c r="C9730" t="s">
        <v>53</v>
      </c>
      <c r="D9730" t="s">
        <v>116</v>
      </c>
      <c r="E9730">
        <v>5</v>
      </c>
      <c r="F9730">
        <v>11</v>
      </c>
      <c r="G9730" t="s">
        <v>20</v>
      </c>
      <c r="H9730" t="s">
        <v>223</v>
      </c>
      <c r="I9730">
        <v>5240</v>
      </c>
      <c r="J9730" t="s">
        <v>16</v>
      </c>
      <c r="K9730" t="s">
        <v>17</v>
      </c>
      <c r="L9730">
        <v>2023</v>
      </c>
      <c r="M9730" t="s">
        <v>120</v>
      </c>
    </row>
    <row r="9731" spans="1:13" x14ac:dyDescent="0.25">
      <c r="A9731" s="1">
        <v>45221</v>
      </c>
      <c r="B9731" s="2">
        <v>0.79305555555555551</v>
      </c>
      <c r="C9731" t="s">
        <v>53</v>
      </c>
      <c r="D9731" t="s">
        <v>115</v>
      </c>
      <c r="E9731">
        <v>67</v>
      </c>
      <c r="F9731">
        <v>74</v>
      </c>
      <c r="G9731" t="s">
        <v>20</v>
      </c>
      <c r="H9731" t="s">
        <v>222</v>
      </c>
      <c r="I9731">
        <v>6181</v>
      </c>
      <c r="J9731" t="s">
        <v>89</v>
      </c>
      <c r="K9731" t="s">
        <v>90</v>
      </c>
      <c r="L9731">
        <v>2023</v>
      </c>
      <c r="M9731" t="s">
        <v>120</v>
      </c>
    </row>
    <row r="9732" spans="1:13" x14ac:dyDescent="0.25">
      <c r="A9732" s="1">
        <v>45222</v>
      </c>
      <c r="B9732" s="2">
        <v>0.62777777777777777</v>
      </c>
      <c r="C9732" t="s">
        <v>13</v>
      </c>
      <c r="D9732" t="s">
        <v>22</v>
      </c>
      <c r="E9732">
        <v>8</v>
      </c>
      <c r="F9732">
        <v>13</v>
      </c>
      <c r="G9732" t="s">
        <v>23</v>
      </c>
      <c r="H9732" t="s">
        <v>221</v>
      </c>
      <c r="I9732">
        <v>6061</v>
      </c>
      <c r="J9732" t="s">
        <v>16</v>
      </c>
      <c r="K9732" t="s">
        <v>17</v>
      </c>
      <c r="L9732">
        <v>2023</v>
      </c>
      <c r="M9732" t="s">
        <v>120</v>
      </c>
    </row>
    <row r="9733" spans="1:13" x14ac:dyDescent="0.25">
      <c r="A9733" s="1">
        <v>45222</v>
      </c>
      <c r="B9733" s="2">
        <v>0.7680555555555556</v>
      </c>
      <c r="C9733" t="s">
        <v>13</v>
      </c>
      <c r="D9733" t="s">
        <v>36</v>
      </c>
      <c r="E9733">
        <v>3</v>
      </c>
      <c r="F9733">
        <v>6</v>
      </c>
      <c r="G9733" t="s">
        <v>23</v>
      </c>
      <c r="H9733" t="s">
        <v>221</v>
      </c>
      <c r="I9733">
        <v>5736</v>
      </c>
      <c r="J9733" t="s">
        <v>16</v>
      </c>
      <c r="K9733" t="s">
        <v>17</v>
      </c>
      <c r="L9733">
        <v>2023</v>
      </c>
      <c r="M9733" t="s">
        <v>120</v>
      </c>
    </row>
    <row r="9734" spans="1:13" x14ac:dyDescent="0.25">
      <c r="A9734" s="1">
        <v>45222</v>
      </c>
      <c r="B9734" s="2">
        <v>0.82152777777777775</v>
      </c>
      <c r="C9734" t="s">
        <v>13</v>
      </c>
      <c r="D9734" t="s">
        <v>70</v>
      </c>
      <c r="E9734">
        <v>9</v>
      </c>
      <c r="F9734">
        <v>14</v>
      </c>
      <c r="G9734" t="s">
        <v>20</v>
      </c>
      <c r="H9734" t="s">
        <v>223</v>
      </c>
      <c r="I9734">
        <v>5302</v>
      </c>
      <c r="J9734" t="s">
        <v>55</v>
      </c>
      <c r="K9734" t="s">
        <v>56</v>
      </c>
      <c r="L9734">
        <v>2023</v>
      </c>
      <c r="M9734" t="s">
        <v>120</v>
      </c>
    </row>
    <row r="9735" spans="1:13" x14ac:dyDescent="0.25">
      <c r="A9735" s="1">
        <v>45222</v>
      </c>
      <c r="B9735" s="2">
        <v>0.98888888888888893</v>
      </c>
      <c r="C9735" t="s">
        <v>13</v>
      </c>
      <c r="D9735" t="s">
        <v>57</v>
      </c>
      <c r="E9735">
        <v>0</v>
      </c>
      <c r="F9735">
        <v>0</v>
      </c>
      <c r="G9735" t="s">
        <v>32</v>
      </c>
      <c r="H9735" t="s">
        <v>223</v>
      </c>
      <c r="I9735">
        <v>5306</v>
      </c>
      <c r="J9735" t="s">
        <v>16</v>
      </c>
      <c r="K9735" t="s">
        <v>17</v>
      </c>
      <c r="L9735">
        <v>2023</v>
      </c>
      <c r="M9735" t="s">
        <v>120</v>
      </c>
    </row>
    <row r="9736" spans="1:13" x14ac:dyDescent="0.25">
      <c r="A9736" s="1">
        <v>45222</v>
      </c>
      <c r="B9736" s="2">
        <v>5.0694444444444445E-2</v>
      </c>
      <c r="C9736" t="s">
        <v>13</v>
      </c>
      <c r="D9736" t="s">
        <v>70</v>
      </c>
      <c r="E9736">
        <v>7</v>
      </c>
      <c r="F9736">
        <v>12</v>
      </c>
      <c r="G9736" t="s">
        <v>32</v>
      </c>
      <c r="H9736" t="s">
        <v>223</v>
      </c>
      <c r="I9736">
        <v>5306</v>
      </c>
      <c r="J9736" t="s">
        <v>16</v>
      </c>
      <c r="K9736" t="s">
        <v>17</v>
      </c>
      <c r="L9736">
        <v>2023</v>
      </c>
      <c r="M9736" t="s">
        <v>120</v>
      </c>
    </row>
    <row r="9737" spans="1:13" x14ac:dyDescent="0.25">
      <c r="A9737" s="1">
        <v>45223</v>
      </c>
      <c r="B9737" s="2">
        <v>0.63402777777777775</v>
      </c>
      <c r="C9737" t="s">
        <v>21</v>
      </c>
      <c r="D9737" t="s">
        <v>76</v>
      </c>
      <c r="E9737">
        <v>5</v>
      </c>
      <c r="F9737">
        <v>9</v>
      </c>
      <c r="G9737" t="s">
        <v>32</v>
      </c>
      <c r="H9737" t="s">
        <v>223</v>
      </c>
      <c r="I9737">
        <v>5264</v>
      </c>
      <c r="J9737" t="s">
        <v>16</v>
      </c>
      <c r="K9737" t="s">
        <v>17</v>
      </c>
      <c r="L9737">
        <v>2023</v>
      </c>
      <c r="M9737" t="s">
        <v>120</v>
      </c>
    </row>
    <row r="9738" spans="1:13" x14ac:dyDescent="0.25">
      <c r="A9738" s="1">
        <v>45223</v>
      </c>
      <c r="B9738" s="2">
        <v>0.63958333333333328</v>
      </c>
      <c r="C9738" t="s">
        <v>21</v>
      </c>
      <c r="D9738" t="s">
        <v>76</v>
      </c>
      <c r="E9738">
        <v>9</v>
      </c>
      <c r="F9738">
        <v>13</v>
      </c>
      <c r="G9738" t="s">
        <v>32</v>
      </c>
      <c r="H9738" t="s">
        <v>223</v>
      </c>
      <c r="I9738">
        <v>5240</v>
      </c>
      <c r="J9738" t="s">
        <v>55</v>
      </c>
      <c r="K9738" t="s">
        <v>56</v>
      </c>
      <c r="L9738">
        <v>2023</v>
      </c>
      <c r="M9738" t="s">
        <v>120</v>
      </c>
    </row>
    <row r="9739" spans="1:13" x14ac:dyDescent="0.25">
      <c r="A9739" s="1">
        <v>45223</v>
      </c>
      <c r="B9739" s="2">
        <v>0.66527777777777775</v>
      </c>
      <c r="C9739" t="s">
        <v>21</v>
      </c>
      <c r="D9739" t="s">
        <v>64</v>
      </c>
      <c r="E9739">
        <v>3</v>
      </c>
      <c r="F9739">
        <v>6</v>
      </c>
      <c r="G9739" t="s">
        <v>32</v>
      </c>
      <c r="H9739" t="s">
        <v>223</v>
      </c>
      <c r="I9739">
        <v>5031</v>
      </c>
      <c r="J9739" t="s">
        <v>55</v>
      </c>
      <c r="K9739" t="s">
        <v>56</v>
      </c>
      <c r="L9739">
        <v>2023</v>
      </c>
      <c r="M9739" t="s">
        <v>120</v>
      </c>
    </row>
    <row r="9740" spans="1:13" x14ac:dyDescent="0.25">
      <c r="A9740" s="1">
        <v>45223</v>
      </c>
      <c r="B9740" s="2">
        <v>0.93611111111111112</v>
      </c>
      <c r="C9740" t="s">
        <v>21</v>
      </c>
      <c r="D9740" t="s">
        <v>49</v>
      </c>
      <c r="E9740">
        <v>4</v>
      </c>
      <c r="F9740">
        <v>9</v>
      </c>
      <c r="G9740" t="s">
        <v>23</v>
      </c>
      <c r="H9740" t="s">
        <v>221</v>
      </c>
      <c r="I9740">
        <v>5431</v>
      </c>
      <c r="J9740" t="s">
        <v>91</v>
      </c>
      <c r="K9740" t="s">
        <v>92</v>
      </c>
      <c r="L9740">
        <v>2023</v>
      </c>
      <c r="M9740" t="s">
        <v>120</v>
      </c>
    </row>
    <row r="9741" spans="1:13" x14ac:dyDescent="0.25">
      <c r="A9741" s="1">
        <v>45223</v>
      </c>
      <c r="B9741" s="2">
        <v>1.9444444444444445E-2</v>
      </c>
      <c r="C9741" t="s">
        <v>21</v>
      </c>
      <c r="D9741" t="s">
        <v>70</v>
      </c>
      <c r="E9741">
        <v>0</v>
      </c>
      <c r="F9741">
        <v>0</v>
      </c>
      <c r="G9741" t="s">
        <v>20</v>
      </c>
      <c r="H9741" t="s">
        <v>223</v>
      </c>
      <c r="I9741">
        <v>5050</v>
      </c>
      <c r="J9741" t="s">
        <v>55</v>
      </c>
      <c r="K9741" t="s">
        <v>56</v>
      </c>
      <c r="L9741">
        <v>2023</v>
      </c>
      <c r="M9741" t="s">
        <v>120</v>
      </c>
    </row>
    <row r="9742" spans="1:13" x14ac:dyDescent="0.25">
      <c r="A9742" s="1">
        <v>45223</v>
      </c>
      <c r="B9742" s="2">
        <v>1.9444444444444445E-2</v>
      </c>
      <c r="C9742" t="s">
        <v>21</v>
      </c>
      <c r="D9742" t="s">
        <v>94</v>
      </c>
      <c r="E9742">
        <v>4</v>
      </c>
      <c r="F9742">
        <v>12</v>
      </c>
      <c r="G9742" t="s">
        <v>15</v>
      </c>
      <c r="H9742" t="s">
        <v>221</v>
      </c>
      <c r="I9742">
        <v>5846</v>
      </c>
      <c r="J9742" t="s">
        <v>16</v>
      </c>
      <c r="K9742" t="s">
        <v>17</v>
      </c>
      <c r="L9742">
        <v>2023</v>
      </c>
      <c r="M9742" t="s">
        <v>120</v>
      </c>
    </row>
    <row r="9743" spans="1:13" x14ac:dyDescent="0.25">
      <c r="A9743" s="1">
        <v>45224</v>
      </c>
      <c r="B9743" s="2">
        <v>0.41249999999999998</v>
      </c>
      <c r="C9743" t="s">
        <v>25</v>
      </c>
      <c r="D9743" t="s">
        <v>108</v>
      </c>
      <c r="E9743">
        <v>5</v>
      </c>
      <c r="F9743">
        <v>8</v>
      </c>
      <c r="G9743" t="s">
        <v>15</v>
      </c>
      <c r="H9743" t="s">
        <v>221</v>
      </c>
      <c r="I9743">
        <v>5431</v>
      </c>
      <c r="J9743" t="s">
        <v>55</v>
      </c>
      <c r="K9743" t="s">
        <v>56</v>
      </c>
      <c r="L9743">
        <v>2023</v>
      </c>
      <c r="M9743" t="s">
        <v>120</v>
      </c>
    </row>
    <row r="9744" spans="1:13" x14ac:dyDescent="0.25">
      <c r="A9744" s="1">
        <v>45224</v>
      </c>
      <c r="B9744" s="2">
        <v>0.54791666666666672</v>
      </c>
      <c r="C9744" t="s">
        <v>25</v>
      </c>
      <c r="D9744" t="s">
        <v>104</v>
      </c>
      <c r="E9744">
        <v>0</v>
      </c>
      <c r="F9744">
        <v>0</v>
      </c>
      <c r="G9744" t="s">
        <v>15</v>
      </c>
      <c r="H9744" t="s">
        <v>221</v>
      </c>
      <c r="I9744">
        <v>5451</v>
      </c>
      <c r="J9744" t="s">
        <v>55</v>
      </c>
      <c r="K9744" t="s">
        <v>56</v>
      </c>
      <c r="L9744">
        <v>2023</v>
      </c>
      <c r="M9744" t="s">
        <v>120</v>
      </c>
    </row>
    <row r="9745" spans="1:13" x14ac:dyDescent="0.25">
      <c r="A9745" s="1">
        <v>45224</v>
      </c>
      <c r="B9745" s="2">
        <v>0.57777777777777772</v>
      </c>
      <c r="C9745" t="s">
        <v>25</v>
      </c>
      <c r="D9745" t="s">
        <v>103</v>
      </c>
      <c r="E9745">
        <v>0</v>
      </c>
      <c r="F9745">
        <v>0</v>
      </c>
      <c r="G9745" t="s">
        <v>23</v>
      </c>
      <c r="H9745" t="s">
        <v>221</v>
      </c>
      <c r="I9745">
        <v>5946</v>
      </c>
      <c r="J9745" t="s">
        <v>16</v>
      </c>
      <c r="K9745" t="s">
        <v>17</v>
      </c>
      <c r="L9745">
        <v>2023</v>
      </c>
      <c r="M9745" t="s">
        <v>120</v>
      </c>
    </row>
    <row r="9746" spans="1:13" x14ac:dyDescent="0.25">
      <c r="A9746" s="1">
        <v>45224</v>
      </c>
      <c r="B9746" s="2">
        <v>0.59791666666666665</v>
      </c>
      <c r="C9746" t="s">
        <v>25</v>
      </c>
      <c r="D9746" t="s">
        <v>105</v>
      </c>
      <c r="E9746">
        <v>0</v>
      </c>
      <c r="F9746">
        <v>0</v>
      </c>
      <c r="G9746" t="s">
        <v>15</v>
      </c>
      <c r="H9746" t="s">
        <v>221</v>
      </c>
      <c r="I9746">
        <v>6136</v>
      </c>
      <c r="J9746" t="s">
        <v>16</v>
      </c>
      <c r="K9746" t="s">
        <v>17</v>
      </c>
      <c r="L9746">
        <v>2023</v>
      </c>
      <c r="M9746" t="s">
        <v>120</v>
      </c>
    </row>
    <row r="9747" spans="1:13" x14ac:dyDescent="0.25">
      <c r="A9747" s="1">
        <v>45224</v>
      </c>
      <c r="B9747" s="2">
        <v>0.65486111111111112</v>
      </c>
      <c r="C9747" t="s">
        <v>25</v>
      </c>
      <c r="D9747" t="s">
        <v>43</v>
      </c>
      <c r="E9747">
        <v>13</v>
      </c>
      <c r="F9747">
        <v>16</v>
      </c>
      <c r="G9747" t="s">
        <v>20</v>
      </c>
      <c r="H9747" t="s">
        <v>223</v>
      </c>
      <c r="I9747">
        <v>5192</v>
      </c>
      <c r="J9747" t="s">
        <v>16</v>
      </c>
      <c r="K9747" t="s">
        <v>17</v>
      </c>
      <c r="L9747">
        <v>2023</v>
      </c>
      <c r="M9747" t="s">
        <v>120</v>
      </c>
    </row>
    <row r="9748" spans="1:13" x14ac:dyDescent="0.25">
      <c r="A9748" s="1">
        <v>45224</v>
      </c>
      <c r="B9748" s="2">
        <v>0.73263888888888884</v>
      </c>
      <c r="C9748" t="s">
        <v>25</v>
      </c>
      <c r="D9748" t="s">
        <v>112</v>
      </c>
      <c r="E9748">
        <v>0</v>
      </c>
      <c r="F9748">
        <v>0</v>
      </c>
      <c r="G9748" t="s">
        <v>15</v>
      </c>
      <c r="H9748" t="s">
        <v>221</v>
      </c>
      <c r="I9748">
        <v>5446</v>
      </c>
      <c r="J9748" t="s">
        <v>16</v>
      </c>
      <c r="K9748" t="s">
        <v>17</v>
      </c>
      <c r="L9748">
        <v>2023</v>
      </c>
      <c r="M9748" t="s">
        <v>120</v>
      </c>
    </row>
    <row r="9749" spans="1:13" x14ac:dyDescent="0.25">
      <c r="A9749" s="1">
        <v>45224</v>
      </c>
      <c r="B9749" s="2">
        <v>0.73750000000000004</v>
      </c>
      <c r="C9749" t="s">
        <v>25</v>
      </c>
      <c r="D9749" t="s">
        <v>28</v>
      </c>
      <c r="E9749">
        <v>17</v>
      </c>
      <c r="F9749">
        <v>20</v>
      </c>
      <c r="G9749" t="s">
        <v>20</v>
      </c>
      <c r="H9749" t="s">
        <v>223</v>
      </c>
      <c r="I9749">
        <v>5010</v>
      </c>
      <c r="J9749" t="s">
        <v>16</v>
      </c>
      <c r="K9749" t="s">
        <v>17</v>
      </c>
      <c r="L9749">
        <v>2023</v>
      </c>
      <c r="M9749" t="s">
        <v>120</v>
      </c>
    </row>
    <row r="9750" spans="1:13" x14ac:dyDescent="0.25">
      <c r="A9750" s="1">
        <v>45225</v>
      </c>
      <c r="B9750" s="2">
        <v>0.28472222222222221</v>
      </c>
      <c r="C9750" t="s">
        <v>33</v>
      </c>
      <c r="D9750" t="s">
        <v>75</v>
      </c>
      <c r="E9750">
        <v>3</v>
      </c>
      <c r="F9750">
        <v>6</v>
      </c>
      <c r="G9750" t="s">
        <v>23</v>
      </c>
      <c r="H9750" t="s">
        <v>221</v>
      </c>
      <c r="I9750">
        <v>6021</v>
      </c>
      <c r="J9750" t="s">
        <v>16</v>
      </c>
      <c r="K9750" t="s">
        <v>17</v>
      </c>
      <c r="L9750">
        <v>2023</v>
      </c>
      <c r="M9750" t="s">
        <v>120</v>
      </c>
    </row>
    <row r="9751" spans="1:13" x14ac:dyDescent="0.25">
      <c r="A9751" s="1">
        <v>45225</v>
      </c>
      <c r="B9751" s="2">
        <v>0.35416666666666669</v>
      </c>
      <c r="C9751" t="s">
        <v>33</v>
      </c>
      <c r="D9751" t="s">
        <v>35</v>
      </c>
      <c r="E9751">
        <v>4</v>
      </c>
      <c r="F9751">
        <v>7</v>
      </c>
      <c r="G9751" t="s">
        <v>15</v>
      </c>
      <c r="H9751" t="s">
        <v>221</v>
      </c>
      <c r="I9751">
        <v>5546</v>
      </c>
      <c r="J9751" t="s">
        <v>16</v>
      </c>
      <c r="K9751" t="s">
        <v>17</v>
      </c>
      <c r="L9751">
        <v>2023</v>
      </c>
      <c r="M9751" t="s">
        <v>120</v>
      </c>
    </row>
    <row r="9752" spans="1:13" x14ac:dyDescent="0.25">
      <c r="A9752" s="1">
        <v>45225</v>
      </c>
      <c r="B9752" s="2">
        <v>0.44236111111111109</v>
      </c>
      <c r="C9752" t="s">
        <v>33</v>
      </c>
      <c r="D9752" t="s">
        <v>14</v>
      </c>
      <c r="E9752">
        <v>7</v>
      </c>
      <c r="F9752">
        <v>12</v>
      </c>
      <c r="G9752" t="s">
        <v>23</v>
      </c>
      <c r="H9752" t="s">
        <v>221</v>
      </c>
      <c r="I9752">
        <v>5686</v>
      </c>
      <c r="J9752" t="s">
        <v>55</v>
      </c>
      <c r="K9752" t="s">
        <v>56</v>
      </c>
      <c r="L9752">
        <v>2023</v>
      </c>
      <c r="M9752" t="s">
        <v>120</v>
      </c>
    </row>
    <row r="9753" spans="1:13" x14ac:dyDescent="0.25">
      <c r="A9753" s="1">
        <v>45225</v>
      </c>
      <c r="B9753" s="2">
        <v>0.45347222222222222</v>
      </c>
      <c r="C9753" t="s">
        <v>33</v>
      </c>
      <c r="D9753" t="s">
        <v>79</v>
      </c>
      <c r="E9753">
        <v>0</v>
      </c>
      <c r="F9753">
        <v>0</v>
      </c>
      <c r="G9753" t="s">
        <v>23</v>
      </c>
      <c r="H9753" t="s">
        <v>221</v>
      </c>
      <c r="I9753">
        <v>5591</v>
      </c>
      <c r="J9753" t="s">
        <v>16</v>
      </c>
      <c r="K9753" t="s">
        <v>17</v>
      </c>
      <c r="L9753">
        <v>2023</v>
      </c>
      <c r="M9753" t="s">
        <v>120</v>
      </c>
    </row>
    <row r="9754" spans="1:13" x14ac:dyDescent="0.25">
      <c r="A9754" s="1">
        <v>45225</v>
      </c>
      <c r="B9754" s="2">
        <v>0.49027777777777776</v>
      </c>
      <c r="C9754" t="s">
        <v>33</v>
      </c>
      <c r="D9754" t="s">
        <v>14</v>
      </c>
      <c r="E9754">
        <v>4</v>
      </c>
      <c r="F9754">
        <v>9</v>
      </c>
      <c r="G9754" t="s">
        <v>15</v>
      </c>
      <c r="H9754" t="s">
        <v>221</v>
      </c>
      <c r="I9754">
        <v>6121</v>
      </c>
      <c r="J9754" t="s">
        <v>16</v>
      </c>
      <c r="K9754" t="s">
        <v>17</v>
      </c>
      <c r="L9754">
        <v>2023</v>
      </c>
      <c r="M9754" t="s">
        <v>120</v>
      </c>
    </row>
    <row r="9755" spans="1:13" x14ac:dyDescent="0.25">
      <c r="A9755" s="1">
        <v>45225</v>
      </c>
      <c r="B9755" s="2">
        <v>0.58125000000000004</v>
      </c>
      <c r="C9755" t="s">
        <v>33</v>
      </c>
      <c r="D9755" t="s">
        <v>96</v>
      </c>
      <c r="E9755">
        <v>8</v>
      </c>
      <c r="F9755">
        <v>12</v>
      </c>
      <c r="G9755" t="s">
        <v>32</v>
      </c>
      <c r="H9755" t="s">
        <v>223</v>
      </c>
      <c r="I9755">
        <v>5157</v>
      </c>
      <c r="J9755" t="s">
        <v>16</v>
      </c>
      <c r="K9755" t="s">
        <v>17</v>
      </c>
      <c r="L9755">
        <v>2023</v>
      </c>
      <c r="M9755" t="s">
        <v>120</v>
      </c>
    </row>
    <row r="9756" spans="1:13" x14ac:dyDescent="0.25">
      <c r="A9756" s="1">
        <v>45225</v>
      </c>
      <c r="B9756" s="2">
        <v>0.60763888888888884</v>
      </c>
      <c r="C9756" t="s">
        <v>33</v>
      </c>
      <c r="D9756" t="s">
        <v>43</v>
      </c>
      <c r="E9756">
        <v>8</v>
      </c>
      <c r="F9756">
        <v>11</v>
      </c>
      <c r="G9756" t="s">
        <v>32</v>
      </c>
      <c r="H9756" t="s">
        <v>223</v>
      </c>
      <c r="I9756">
        <v>5144</v>
      </c>
      <c r="J9756" t="s">
        <v>16</v>
      </c>
      <c r="K9756" t="s">
        <v>17</v>
      </c>
      <c r="L9756">
        <v>2023</v>
      </c>
      <c r="M9756" t="s">
        <v>120</v>
      </c>
    </row>
    <row r="9757" spans="1:13" x14ac:dyDescent="0.25">
      <c r="A9757" s="1">
        <v>45225</v>
      </c>
      <c r="B9757" s="2">
        <v>0.65138888888888891</v>
      </c>
      <c r="C9757" t="s">
        <v>33</v>
      </c>
      <c r="D9757" t="s">
        <v>67</v>
      </c>
      <c r="E9757">
        <v>8</v>
      </c>
      <c r="F9757">
        <v>11</v>
      </c>
      <c r="G9757" t="s">
        <v>15</v>
      </c>
      <c r="H9757" t="s">
        <v>221</v>
      </c>
      <c r="I9757">
        <v>5626</v>
      </c>
      <c r="J9757" t="s">
        <v>16</v>
      </c>
      <c r="K9757" t="s">
        <v>17</v>
      </c>
      <c r="L9757">
        <v>2023</v>
      </c>
      <c r="M9757" t="s">
        <v>120</v>
      </c>
    </row>
    <row r="9758" spans="1:13" x14ac:dyDescent="0.25">
      <c r="A9758" s="1">
        <v>45225</v>
      </c>
      <c r="B9758" s="2">
        <v>0.67708333333333337</v>
      </c>
      <c r="C9758" t="s">
        <v>33</v>
      </c>
      <c r="D9758" t="s">
        <v>63</v>
      </c>
      <c r="E9758">
        <v>3</v>
      </c>
      <c r="F9758">
        <v>6</v>
      </c>
      <c r="G9758" t="s">
        <v>15</v>
      </c>
      <c r="H9758" t="s">
        <v>221</v>
      </c>
      <c r="I9758">
        <v>5756</v>
      </c>
      <c r="J9758" t="s">
        <v>16</v>
      </c>
      <c r="K9758" t="s">
        <v>17</v>
      </c>
      <c r="L9758">
        <v>2023</v>
      </c>
      <c r="M9758" t="s">
        <v>120</v>
      </c>
    </row>
    <row r="9759" spans="1:13" x14ac:dyDescent="0.25">
      <c r="A9759" s="1">
        <v>45225</v>
      </c>
      <c r="B9759" s="2">
        <v>0.71111111111111114</v>
      </c>
      <c r="C9759" t="s">
        <v>33</v>
      </c>
      <c r="D9759" t="s">
        <v>43</v>
      </c>
      <c r="E9759">
        <v>0</v>
      </c>
      <c r="F9759">
        <v>0</v>
      </c>
      <c r="G9759" t="s">
        <v>32</v>
      </c>
      <c r="H9759" t="s">
        <v>223</v>
      </c>
      <c r="I9759">
        <v>5044</v>
      </c>
      <c r="J9759" t="s">
        <v>16</v>
      </c>
      <c r="K9759" t="s">
        <v>17</v>
      </c>
      <c r="L9759">
        <v>2023</v>
      </c>
      <c r="M9759" t="s">
        <v>120</v>
      </c>
    </row>
    <row r="9760" spans="1:13" x14ac:dyDescent="0.25">
      <c r="A9760" s="1">
        <v>45225</v>
      </c>
      <c r="B9760" s="2">
        <v>0.7270833333333333</v>
      </c>
      <c r="C9760" t="s">
        <v>33</v>
      </c>
      <c r="D9760" t="s">
        <v>93</v>
      </c>
      <c r="E9760">
        <v>0</v>
      </c>
      <c r="F9760">
        <v>0</v>
      </c>
      <c r="G9760" t="s">
        <v>20</v>
      </c>
      <c r="H9760" t="s">
        <v>223</v>
      </c>
      <c r="I9760">
        <v>5020</v>
      </c>
      <c r="J9760" t="s">
        <v>55</v>
      </c>
      <c r="K9760" t="s">
        <v>56</v>
      </c>
      <c r="L9760">
        <v>2023</v>
      </c>
      <c r="M9760" t="s">
        <v>120</v>
      </c>
    </row>
    <row r="9761" spans="1:13" x14ac:dyDescent="0.25">
      <c r="A9761" s="1">
        <v>45225</v>
      </c>
      <c r="B9761" s="2">
        <v>0.86041666666666672</v>
      </c>
      <c r="C9761" t="s">
        <v>33</v>
      </c>
      <c r="D9761" t="s">
        <v>68</v>
      </c>
      <c r="E9761">
        <v>4</v>
      </c>
      <c r="F9761">
        <v>10</v>
      </c>
      <c r="G9761" t="s">
        <v>32</v>
      </c>
      <c r="H9761" t="s">
        <v>223</v>
      </c>
      <c r="I9761">
        <v>5344</v>
      </c>
      <c r="J9761" t="s">
        <v>16</v>
      </c>
      <c r="K9761" t="s">
        <v>17</v>
      </c>
      <c r="L9761">
        <v>2023</v>
      </c>
      <c r="M9761" t="s">
        <v>120</v>
      </c>
    </row>
    <row r="9762" spans="1:13" x14ac:dyDescent="0.25">
      <c r="A9762" s="1">
        <v>45225</v>
      </c>
      <c r="B9762" s="2">
        <v>0.93333333333333335</v>
      </c>
      <c r="C9762" t="s">
        <v>33</v>
      </c>
      <c r="D9762" t="s">
        <v>14</v>
      </c>
      <c r="E9762">
        <v>0</v>
      </c>
      <c r="F9762">
        <v>0</v>
      </c>
      <c r="G9762" t="s">
        <v>23</v>
      </c>
      <c r="H9762" t="s">
        <v>221</v>
      </c>
      <c r="I9762">
        <v>5871</v>
      </c>
      <c r="J9762" t="s">
        <v>16</v>
      </c>
      <c r="K9762" t="s">
        <v>17</v>
      </c>
      <c r="L9762">
        <v>2023</v>
      </c>
      <c r="M9762" t="s">
        <v>120</v>
      </c>
    </row>
    <row r="9763" spans="1:13" x14ac:dyDescent="0.25">
      <c r="A9763" s="1">
        <v>45225</v>
      </c>
      <c r="B9763" s="2">
        <v>0.95</v>
      </c>
      <c r="C9763" t="s">
        <v>33</v>
      </c>
      <c r="D9763" t="s">
        <v>113</v>
      </c>
      <c r="E9763">
        <v>0</v>
      </c>
      <c r="F9763">
        <v>0</v>
      </c>
      <c r="G9763" t="s">
        <v>23</v>
      </c>
      <c r="H9763" t="s">
        <v>221</v>
      </c>
      <c r="I9763">
        <v>5756</v>
      </c>
      <c r="J9763" t="s">
        <v>55</v>
      </c>
      <c r="K9763" t="s">
        <v>56</v>
      </c>
      <c r="L9763">
        <v>2023</v>
      </c>
      <c r="M9763" t="s">
        <v>120</v>
      </c>
    </row>
    <row r="9764" spans="1:13" x14ac:dyDescent="0.25">
      <c r="A9764" s="1">
        <v>45225</v>
      </c>
      <c r="B9764" s="2">
        <v>1.2500000000000001E-2</v>
      </c>
      <c r="C9764" t="s">
        <v>33</v>
      </c>
      <c r="D9764" t="s">
        <v>59</v>
      </c>
      <c r="E9764">
        <v>10</v>
      </c>
      <c r="F9764">
        <v>15</v>
      </c>
      <c r="G9764" t="s">
        <v>20</v>
      </c>
      <c r="H9764" t="s">
        <v>223</v>
      </c>
      <c r="I9764">
        <v>5301</v>
      </c>
      <c r="J9764" t="s">
        <v>55</v>
      </c>
      <c r="K9764" t="s">
        <v>56</v>
      </c>
      <c r="L9764">
        <v>2023</v>
      </c>
      <c r="M9764" t="s">
        <v>120</v>
      </c>
    </row>
    <row r="9765" spans="1:13" x14ac:dyDescent="0.25">
      <c r="A9765" s="1">
        <v>45225</v>
      </c>
      <c r="B9765" s="2">
        <v>4.3055555555555555E-2</v>
      </c>
      <c r="C9765" t="s">
        <v>33</v>
      </c>
      <c r="D9765" t="s">
        <v>26</v>
      </c>
      <c r="E9765">
        <v>6</v>
      </c>
      <c r="F9765">
        <v>11</v>
      </c>
      <c r="G9765" t="s">
        <v>20</v>
      </c>
      <c r="H9765" t="s">
        <v>223</v>
      </c>
      <c r="I9765">
        <v>5169</v>
      </c>
      <c r="J9765" t="s">
        <v>55</v>
      </c>
      <c r="K9765" t="s">
        <v>56</v>
      </c>
      <c r="L9765">
        <v>2023</v>
      </c>
      <c r="M9765" t="s">
        <v>120</v>
      </c>
    </row>
    <row r="9766" spans="1:13" x14ac:dyDescent="0.25">
      <c r="A9766" s="1">
        <v>45225</v>
      </c>
      <c r="B9766" s="2">
        <v>4.583333333333333E-2</v>
      </c>
      <c r="C9766" t="s">
        <v>33</v>
      </c>
      <c r="D9766" t="s">
        <v>67</v>
      </c>
      <c r="E9766">
        <v>0</v>
      </c>
      <c r="F9766">
        <v>0</v>
      </c>
      <c r="G9766" t="s">
        <v>15</v>
      </c>
      <c r="H9766" t="s">
        <v>221</v>
      </c>
      <c r="I9766">
        <v>5906</v>
      </c>
      <c r="J9766" t="s">
        <v>16</v>
      </c>
      <c r="K9766" t="s">
        <v>17</v>
      </c>
      <c r="L9766">
        <v>2023</v>
      </c>
      <c r="M9766" t="s">
        <v>120</v>
      </c>
    </row>
    <row r="9767" spans="1:13" x14ac:dyDescent="0.25">
      <c r="A9767" s="1">
        <v>45225</v>
      </c>
      <c r="B9767" s="2">
        <v>7.5694444444444439E-2</v>
      </c>
      <c r="C9767" t="s">
        <v>33</v>
      </c>
      <c r="D9767" t="s">
        <v>96</v>
      </c>
      <c r="E9767">
        <v>9</v>
      </c>
      <c r="F9767">
        <v>14</v>
      </c>
      <c r="G9767" t="s">
        <v>32</v>
      </c>
      <c r="H9767" t="s">
        <v>223</v>
      </c>
      <c r="I9767">
        <v>5172</v>
      </c>
      <c r="J9767" t="s">
        <v>16</v>
      </c>
      <c r="K9767" t="s">
        <v>17</v>
      </c>
      <c r="L9767">
        <v>2023</v>
      </c>
      <c r="M9767" t="s">
        <v>120</v>
      </c>
    </row>
    <row r="9768" spans="1:13" x14ac:dyDescent="0.25">
      <c r="A9768" s="1">
        <v>45226</v>
      </c>
      <c r="B9768" s="2">
        <v>0.41805555555555557</v>
      </c>
      <c r="C9768" t="s">
        <v>40</v>
      </c>
      <c r="D9768" t="s">
        <v>54</v>
      </c>
      <c r="E9768">
        <v>4</v>
      </c>
      <c r="F9768">
        <v>7</v>
      </c>
      <c r="G9768" t="s">
        <v>15</v>
      </c>
      <c r="H9768" t="s">
        <v>221</v>
      </c>
      <c r="I9768">
        <v>5706</v>
      </c>
      <c r="J9768" t="s">
        <v>16</v>
      </c>
      <c r="K9768" t="s">
        <v>17</v>
      </c>
      <c r="L9768">
        <v>2023</v>
      </c>
      <c r="M9768" t="s">
        <v>120</v>
      </c>
    </row>
    <row r="9769" spans="1:13" x14ac:dyDescent="0.25">
      <c r="A9769" s="1">
        <v>45226</v>
      </c>
      <c r="B9769" s="2">
        <v>0.49513888888888891</v>
      </c>
      <c r="C9769" t="s">
        <v>40</v>
      </c>
      <c r="D9769" t="s">
        <v>62</v>
      </c>
      <c r="E9769">
        <v>0</v>
      </c>
      <c r="F9769">
        <v>0</v>
      </c>
      <c r="G9769" t="s">
        <v>32</v>
      </c>
      <c r="H9769" t="s">
        <v>223</v>
      </c>
      <c r="I9769">
        <v>5232</v>
      </c>
      <c r="J9769" t="s">
        <v>16</v>
      </c>
      <c r="K9769" t="s">
        <v>17</v>
      </c>
      <c r="L9769">
        <v>2023</v>
      </c>
      <c r="M9769" t="s">
        <v>120</v>
      </c>
    </row>
    <row r="9770" spans="1:13" x14ac:dyDescent="0.25">
      <c r="A9770" s="1">
        <v>45226</v>
      </c>
      <c r="B9770" s="2">
        <v>0.73263888888888884</v>
      </c>
      <c r="C9770" t="s">
        <v>40</v>
      </c>
      <c r="D9770" t="s">
        <v>103</v>
      </c>
      <c r="E9770">
        <v>8</v>
      </c>
      <c r="F9770">
        <v>11</v>
      </c>
      <c r="G9770" t="s">
        <v>15</v>
      </c>
      <c r="H9770" t="s">
        <v>221</v>
      </c>
      <c r="I9770">
        <v>5751</v>
      </c>
      <c r="J9770" t="s">
        <v>16</v>
      </c>
      <c r="K9770" t="s">
        <v>17</v>
      </c>
      <c r="L9770">
        <v>2023</v>
      </c>
      <c r="M9770" t="s">
        <v>120</v>
      </c>
    </row>
    <row r="9771" spans="1:13" x14ac:dyDescent="0.25">
      <c r="A9771" s="1">
        <v>45226</v>
      </c>
      <c r="B9771" s="2">
        <v>0.79652777777777772</v>
      </c>
      <c r="C9771" t="s">
        <v>40</v>
      </c>
      <c r="D9771" t="s">
        <v>71</v>
      </c>
      <c r="E9771">
        <v>8</v>
      </c>
      <c r="F9771">
        <v>13</v>
      </c>
      <c r="G9771" t="s">
        <v>20</v>
      </c>
      <c r="H9771" t="s">
        <v>223</v>
      </c>
      <c r="I9771">
        <v>5011</v>
      </c>
      <c r="J9771" t="s">
        <v>100</v>
      </c>
      <c r="K9771" t="s">
        <v>101</v>
      </c>
      <c r="L9771">
        <v>2023</v>
      </c>
      <c r="M9771" t="s">
        <v>120</v>
      </c>
    </row>
    <row r="9772" spans="1:13" x14ac:dyDescent="0.25">
      <c r="A9772" s="1">
        <v>45226</v>
      </c>
      <c r="B9772" s="2">
        <v>0.83333333333333337</v>
      </c>
      <c r="C9772" t="s">
        <v>40</v>
      </c>
      <c r="D9772" t="s">
        <v>105</v>
      </c>
      <c r="E9772">
        <v>0</v>
      </c>
      <c r="F9772">
        <v>0</v>
      </c>
      <c r="G9772" t="s">
        <v>15</v>
      </c>
      <c r="H9772" t="s">
        <v>221</v>
      </c>
      <c r="I9772">
        <v>6006</v>
      </c>
      <c r="J9772" t="s">
        <v>16</v>
      </c>
      <c r="K9772" t="s">
        <v>17</v>
      </c>
      <c r="L9772">
        <v>2023</v>
      </c>
      <c r="M9772" t="s">
        <v>120</v>
      </c>
    </row>
    <row r="9773" spans="1:13" x14ac:dyDescent="0.25">
      <c r="A9773" s="1">
        <v>45226</v>
      </c>
      <c r="B9773" s="2">
        <v>0.92500000000000004</v>
      </c>
      <c r="C9773" t="s">
        <v>40</v>
      </c>
      <c r="D9773" t="s">
        <v>14</v>
      </c>
      <c r="E9773">
        <v>7</v>
      </c>
      <c r="F9773">
        <v>12</v>
      </c>
      <c r="G9773" t="s">
        <v>15</v>
      </c>
      <c r="H9773" t="s">
        <v>221</v>
      </c>
      <c r="I9773">
        <v>5636</v>
      </c>
      <c r="J9773" t="s">
        <v>16</v>
      </c>
      <c r="K9773" t="s">
        <v>17</v>
      </c>
      <c r="L9773">
        <v>2023</v>
      </c>
      <c r="M9773" t="s">
        <v>120</v>
      </c>
    </row>
    <row r="9774" spans="1:13" x14ac:dyDescent="0.25">
      <c r="A9774" s="1">
        <v>45226</v>
      </c>
      <c r="B9774" s="2">
        <v>5.347222222222222E-2</v>
      </c>
      <c r="C9774" t="s">
        <v>40</v>
      </c>
      <c r="D9774" t="s">
        <v>76</v>
      </c>
      <c r="E9774">
        <v>0</v>
      </c>
      <c r="F9774">
        <v>0</v>
      </c>
      <c r="G9774" t="s">
        <v>20</v>
      </c>
      <c r="H9774" t="s">
        <v>223</v>
      </c>
      <c r="I9774">
        <v>5353</v>
      </c>
      <c r="J9774" t="s">
        <v>16</v>
      </c>
      <c r="K9774" t="s">
        <v>17</v>
      </c>
      <c r="L9774">
        <v>2023</v>
      </c>
      <c r="M9774" t="s">
        <v>120</v>
      </c>
    </row>
    <row r="9775" spans="1:13" x14ac:dyDescent="0.25">
      <c r="A9775" s="1">
        <v>45227</v>
      </c>
      <c r="B9775" s="2">
        <v>0.87638888888888888</v>
      </c>
      <c r="C9775" t="s">
        <v>50</v>
      </c>
      <c r="D9775" t="s">
        <v>88</v>
      </c>
      <c r="E9775">
        <v>4</v>
      </c>
      <c r="F9775">
        <v>10</v>
      </c>
      <c r="G9775" t="s">
        <v>15</v>
      </c>
      <c r="H9775" t="s">
        <v>221</v>
      </c>
      <c r="I9775">
        <v>6101</v>
      </c>
      <c r="J9775" t="s">
        <v>16</v>
      </c>
      <c r="K9775" t="s">
        <v>17</v>
      </c>
      <c r="L9775">
        <v>2023</v>
      </c>
      <c r="M9775" t="s">
        <v>120</v>
      </c>
    </row>
    <row r="9776" spans="1:13" x14ac:dyDescent="0.25">
      <c r="A9776" s="1">
        <v>45227</v>
      </c>
      <c r="B9776" s="2">
        <v>0.89097222222222228</v>
      </c>
      <c r="C9776" t="s">
        <v>50</v>
      </c>
      <c r="D9776" t="s">
        <v>14</v>
      </c>
      <c r="E9776">
        <v>6</v>
      </c>
      <c r="F9776">
        <v>12</v>
      </c>
      <c r="G9776" t="s">
        <v>15</v>
      </c>
      <c r="H9776" t="s">
        <v>221</v>
      </c>
      <c r="I9776">
        <v>5416</v>
      </c>
      <c r="J9776" t="s">
        <v>16</v>
      </c>
      <c r="K9776" t="s">
        <v>17</v>
      </c>
      <c r="L9776">
        <v>2023</v>
      </c>
      <c r="M9776" t="s">
        <v>120</v>
      </c>
    </row>
    <row r="9777" spans="1:13" x14ac:dyDescent="0.25">
      <c r="A9777" s="1">
        <v>45228</v>
      </c>
      <c r="B9777" s="2">
        <v>0.38055555555555554</v>
      </c>
      <c r="C9777" t="s">
        <v>53</v>
      </c>
      <c r="D9777" t="s">
        <v>51</v>
      </c>
      <c r="E9777">
        <v>0</v>
      </c>
      <c r="F9777">
        <v>0</v>
      </c>
      <c r="G9777" t="s">
        <v>32</v>
      </c>
      <c r="H9777" t="s">
        <v>223</v>
      </c>
      <c r="I9777">
        <v>5174</v>
      </c>
      <c r="J9777" t="s">
        <v>16</v>
      </c>
      <c r="K9777" t="s">
        <v>17</v>
      </c>
      <c r="L9777">
        <v>2023</v>
      </c>
      <c r="M9777" t="s">
        <v>120</v>
      </c>
    </row>
    <row r="9778" spans="1:13" x14ac:dyDescent="0.25">
      <c r="A9778" s="1">
        <v>45228</v>
      </c>
      <c r="B9778" s="2">
        <v>0.46041666666666664</v>
      </c>
      <c r="C9778" t="s">
        <v>53</v>
      </c>
      <c r="D9778" t="s">
        <v>79</v>
      </c>
      <c r="E9778">
        <v>0</v>
      </c>
      <c r="F9778">
        <v>0</v>
      </c>
      <c r="G9778" t="s">
        <v>23</v>
      </c>
      <c r="H9778" t="s">
        <v>221</v>
      </c>
      <c r="I9778">
        <v>5906</v>
      </c>
      <c r="J9778" t="s">
        <v>45</v>
      </c>
      <c r="K9778" t="s">
        <v>46</v>
      </c>
      <c r="L9778">
        <v>2023</v>
      </c>
      <c r="M9778" t="s">
        <v>120</v>
      </c>
    </row>
    <row r="9779" spans="1:13" x14ac:dyDescent="0.25">
      <c r="A9779" s="1">
        <v>45228</v>
      </c>
      <c r="B9779" s="2">
        <v>0.47013888888888888</v>
      </c>
      <c r="C9779" t="s">
        <v>53</v>
      </c>
      <c r="D9779" t="s">
        <v>79</v>
      </c>
      <c r="E9779">
        <v>6</v>
      </c>
      <c r="F9779">
        <v>10</v>
      </c>
      <c r="G9779" t="s">
        <v>15</v>
      </c>
      <c r="H9779" t="s">
        <v>221</v>
      </c>
      <c r="I9779">
        <v>5941</v>
      </c>
      <c r="J9779" t="s">
        <v>16</v>
      </c>
      <c r="K9779" t="s">
        <v>17</v>
      </c>
      <c r="L9779">
        <v>2023</v>
      </c>
      <c r="M9779" t="s">
        <v>120</v>
      </c>
    </row>
    <row r="9780" spans="1:13" x14ac:dyDescent="0.25">
      <c r="A9780" s="1">
        <v>45228</v>
      </c>
      <c r="B9780" s="2">
        <v>0.55069444444444449</v>
      </c>
      <c r="C9780" t="s">
        <v>53</v>
      </c>
      <c r="D9780" t="s">
        <v>96</v>
      </c>
      <c r="E9780">
        <v>25</v>
      </c>
      <c r="F9780">
        <v>29</v>
      </c>
      <c r="G9780" t="s">
        <v>32</v>
      </c>
      <c r="H9780" t="s">
        <v>223</v>
      </c>
      <c r="I9780">
        <v>5048</v>
      </c>
      <c r="J9780" t="s">
        <v>91</v>
      </c>
      <c r="K9780" t="s">
        <v>92</v>
      </c>
      <c r="L9780">
        <v>2023</v>
      </c>
      <c r="M9780" t="s">
        <v>120</v>
      </c>
    </row>
    <row r="9781" spans="1:13" x14ac:dyDescent="0.25">
      <c r="A9781" s="1">
        <v>45228</v>
      </c>
      <c r="B9781" s="2">
        <v>0.67777777777777781</v>
      </c>
      <c r="C9781" t="s">
        <v>53</v>
      </c>
      <c r="D9781" t="s">
        <v>103</v>
      </c>
      <c r="E9781">
        <v>0</v>
      </c>
      <c r="F9781">
        <v>0</v>
      </c>
      <c r="G9781" t="s">
        <v>15</v>
      </c>
      <c r="H9781" t="s">
        <v>221</v>
      </c>
      <c r="I9781">
        <v>5951</v>
      </c>
      <c r="J9781" t="s">
        <v>16</v>
      </c>
      <c r="K9781" t="s">
        <v>17</v>
      </c>
      <c r="L9781">
        <v>2023</v>
      </c>
      <c r="M9781" t="s">
        <v>120</v>
      </c>
    </row>
    <row r="9782" spans="1:13" x14ac:dyDescent="0.25">
      <c r="A9782" s="1">
        <v>45228</v>
      </c>
      <c r="B9782" s="2">
        <v>0.76111111111111107</v>
      </c>
      <c r="C9782" t="s">
        <v>53</v>
      </c>
      <c r="D9782" t="s">
        <v>36</v>
      </c>
      <c r="E9782">
        <v>3</v>
      </c>
      <c r="F9782">
        <v>7</v>
      </c>
      <c r="G9782" t="s">
        <v>15</v>
      </c>
      <c r="H9782" t="s">
        <v>221</v>
      </c>
      <c r="I9782">
        <v>5516</v>
      </c>
      <c r="J9782" t="s">
        <v>16</v>
      </c>
      <c r="K9782" t="s">
        <v>17</v>
      </c>
      <c r="L9782">
        <v>2023</v>
      </c>
      <c r="M9782" t="s">
        <v>120</v>
      </c>
    </row>
    <row r="9783" spans="1:13" x14ac:dyDescent="0.25">
      <c r="A9783" s="1">
        <v>45228</v>
      </c>
      <c r="B9783" s="2">
        <v>0.86805555555555558</v>
      </c>
      <c r="C9783" t="s">
        <v>53</v>
      </c>
      <c r="D9783" t="s">
        <v>24</v>
      </c>
      <c r="E9783">
        <v>0</v>
      </c>
      <c r="F9783">
        <v>0</v>
      </c>
      <c r="G9783" t="s">
        <v>32</v>
      </c>
      <c r="H9783" t="s">
        <v>223</v>
      </c>
      <c r="I9783">
        <v>5040</v>
      </c>
      <c r="J9783" t="s">
        <v>16</v>
      </c>
      <c r="K9783" t="s">
        <v>17</v>
      </c>
      <c r="L9783">
        <v>2023</v>
      </c>
      <c r="M9783" t="s">
        <v>120</v>
      </c>
    </row>
    <row r="9784" spans="1:13" x14ac:dyDescent="0.25">
      <c r="A9784" s="1">
        <v>45228</v>
      </c>
      <c r="B9784" s="2">
        <v>0.93819444444444444</v>
      </c>
      <c r="C9784" t="s">
        <v>53</v>
      </c>
      <c r="D9784" t="s">
        <v>84</v>
      </c>
      <c r="E9784">
        <v>7</v>
      </c>
      <c r="F9784">
        <v>13</v>
      </c>
      <c r="G9784" t="s">
        <v>15</v>
      </c>
      <c r="H9784" t="s">
        <v>221</v>
      </c>
      <c r="I9784">
        <v>5921</v>
      </c>
      <c r="J9784" t="s">
        <v>16</v>
      </c>
      <c r="K9784" t="s">
        <v>17</v>
      </c>
      <c r="L9784">
        <v>2023</v>
      </c>
      <c r="M9784" t="s">
        <v>120</v>
      </c>
    </row>
    <row r="9785" spans="1:13" x14ac:dyDescent="0.25">
      <c r="A9785" s="1">
        <v>45228</v>
      </c>
      <c r="B9785" s="2">
        <v>0.96458333333333335</v>
      </c>
      <c r="C9785" t="s">
        <v>53</v>
      </c>
      <c r="D9785" t="s">
        <v>34</v>
      </c>
      <c r="E9785">
        <v>7</v>
      </c>
      <c r="F9785">
        <v>13</v>
      </c>
      <c r="G9785" t="s">
        <v>23</v>
      </c>
      <c r="H9785" t="s">
        <v>221</v>
      </c>
      <c r="I9785">
        <v>6126</v>
      </c>
      <c r="J9785" t="s">
        <v>16</v>
      </c>
      <c r="K9785" t="s">
        <v>17</v>
      </c>
      <c r="L9785">
        <v>2023</v>
      </c>
      <c r="M9785" t="s">
        <v>120</v>
      </c>
    </row>
    <row r="9786" spans="1:13" x14ac:dyDescent="0.25">
      <c r="A9786" s="1">
        <v>45228</v>
      </c>
      <c r="B9786" s="2">
        <v>0.97222222222222221</v>
      </c>
      <c r="C9786" t="s">
        <v>53</v>
      </c>
      <c r="D9786" t="s">
        <v>34</v>
      </c>
      <c r="E9786">
        <v>7</v>
      </c>
      <c r="F9786">
        <v>13</v>
      </c>
      <c r="G9786" t="s">
        <v>15</v>
      </c>
      <c r="H9786" t="s">
        <v>221</v>
      </c>
      <c r="I9786">
        <v>6011</v>
      </c>
      <c r="J9786" t="s">
        <v>16</v>
      </c>
      <c r="K9786" t="s">
        <v>17</v>
      </c>
      <c r="L9786">
        <v>2023</v>
      </c>
      <c r="M9786" t="s">
        <v>120</v>
      </c>
    </row>
    <row r="9787" spans="1:13" x14ac:dyDescent="0.25">
      <c r="A9787" s="1">
        <v>45228</v>
      </c>
      <c r="B9787" s="2">
        <v>0.97638888888888886</v>
      </c>
      <c r="C9787" t="s">
        <v>53</v>
      </c>
      <c r="D9787" t="s">
        <v>65</v>
      </c>
      <c r="E9787">
        <v>0</v>
      </c>
      <c r="F9787">
        <v>0</v>
      </c>
      <c r="G9787" t="s">
        <v>15</v>
      </c>
      <c r="H9787" t="s">
        <v>221</v>
      </c>
      <c r="I9787">
        <v>5926</v>
      </c>
      <c r="J9787" t="s">
        <v>16</v>
      </c>
      <c r="K9787" t="s">
        <v>17</v>
      </c>
      <c r="L9787">
        <v>2023</v>
      </c>
      <c r="M9787" t="s">
        <v>120</v>
      </c>
    </row>
    <row r="9788" spans="1:13" x14ac:dyDescent="0.25">
      <c r="A9788" s="1">
        <v>45228</v>
      </c>
      <c r="B9788" s="2">
        <v>0.97638888888888886</v>
      </c>
      <c r="C9788" t="s">
        <v>53</v>
      </c>
      <c r="D9788" t="s">
        <v>71</v>
      </c>
      <c r="E9788">
        <v>0</v>
      </c>
      <c r="F9788">
        <v>0</v>
      </c>
      <c r="G9788" t="s">
        <v>20</v>
      </c>
      <c r="H9788" t="s">
        <v>223</v>
      </c>
      <c r="I9788">
        <v>5057</v>
      </c>
      <c r="J9788" t="s">
        <v>16</v>
      </c>
      <c r="K9788" t="s">
        <v>17</v>
      </c>
      <c r="L9788">
        <v>2023</v>
      </c>
      <c r="M9788" t="s">
        <v>120</v>
      </c>
    </row>
    <row r="9789" spans="1:13" x14ac:dyDescent="0.25">
      <c r="A9789" s="1">
        <v>45228</v>
      </c>
      <c r="B9789" s="2">
        <v>0.97847222222222219</v>
      </c>
      <c r="C9789" t="s">
        <v>53</v>
      </c>
      <c r="D9789" t="s">
        <v>96</v>
      </c>
      <c r="E9789">
        <v>9</v>
      </c>
      <c r="F9789">
        <v>17</v>
      </c>
      <c r="G9789" t="s">
        <v>32</v>
      </c>
      <c r="H9789" t="s">
        <v>223</v>
      </c>
      <c r="I9789">
        <v>5221</v>
      </c>
      <c r="J9789" t="s">
        <v>16</v>
      </c>
      <c r="K9789" t="s">
        <v>17</v>
      </c>
      <c r="L9789">
        <v>2023</v>
      </c>
      <c r="M9789" t="s">
        <v>120</v>
      </c>
    </row>
    <row r="9790" spans="1:13" x14ac:dyDescent="0.25">
      <c r="A9790" s="1">
        <v>45228</v>
      </c>
      <c r="B9790" s="2">
        <v>0.99097222222222225</v>
      </c>
      <c r="C9790" t="s">
        <v>53</v>
      </c>
      <c r="D9790" t="s">
        <v>71</v>
      </c>
      <c r="E9790">
        <v>10</v>
      </c>
      <c r="F9790">
        <v>16</v>
      </c>
      <c r="G9790" t="s">
        <v>20</v>
      </c>
      <c r="H9790" t="s">
        <v>223</v>
      </c>
      <c r="I9790">
        <v>5362</v>
      </c>
      <c r="J9790" t="s">
        <v>91</v>
      </c>
      <c r="K9790" t="s">
        <v>92</v>
      </c>
      <c r="L9790">
        <v>2023</v>
      </c>
      <c r="M9790" t="s">
        <v>120</v>
      </c>
    </row>
    <row r="9791" spans="1:13" x14ac:dyDescent="0.25">
      <c r="A9791" s="1">
        <v>45228</v>
      </c>
      <c r="B9791" s="2">
        <v>0.99305555555555558</v>
      </c>
      <c r="C9791" t="s">
        <v>53</v>
      </c>
      <c r="D9791" t="s">
        <v>51</v>
      </c>
      <c r="E9791">
        <v>30</v>
      </c>
      <c r="F9791">
        <v>36</v>
      </c>
      <c r="G9791" t="s">
        <v>20</v>
      </c>
      <c r="H9791" t="s">
        <v>223</v>
      </c>
      <c r="I9791">
        <v>5160</v>
      </c>
      <c r="J9791" t="s">
        <v>16</v>
      </c>
      <c r="K9791" t="s">
        <v>17</v>
      </c>
      <c r="L9791">
        <v>2023</v>
      </c>
      <c r="M9791" t="s">
        <v>120</v>
      </c>
    </row>
    <row r="9792" spans="1:13" x14ac:dyDescent="0.25">
      <c r="A9792" s="1">
        <v>45228</v>
      </c>
      <c r="B9792" s="2">
        <v>0.99444444444444446</v>
      </c>
      <c r="C9792" t="s">
        <v>53</v>
      </c>
      <c r="D9792" t="s">
        <v>67</v>
      </c>
      <c r="E9792">
        <v>30</v>
      </c>
      <c r="F9792">
        <v>36</v>
      </c>
      <c r="H9792" t="s">
        <v>221</v>
      </c>
      <c r="I9792">
        <v>5721</v>
      </c>
      <c r="J9792" t="s">
        <v>16</v>
      </c>
      <c r="K9792" t="s">
        <v>17</v>
      </c>
      <c r="L9792">
        <v>2023</v>
      </c>
      <c r="M9792" t="s">
        <v>120</v>
      </c>
    </row>
    <row r="9793" spans="1:13" x14ac:dyDescent="0.25">
      <c r="A9793" s="1">
        <v>45229</v>
      </c>
      <c r="B9793" s="2">
        <v>0.39305555555555555</v>
      </c>
      <c r="C9793" t="s">
        <v>13</v>
      </c>
      <c r="D9793" t="s">
        <v>49</v>
      </c>
      <c r="E9793">
        <v>5</v>
      </c>
      <c r="F9793">
        <v>8</v>
      </c>
      <c r="G9793" t="s">
        <v>23</v>
      </c>
      <c r="H9793" t="s">
        <v>221</v>
      </c>
      <c r="I9793">
        <v>5956</v>
      </c>
      <c r="J9793" t="s">
        <v>16</v>
      </c>
      <c r="K9793" t="s">
        <v>17</v>
      </c>
      <c r="L9793">
        <v>2023</v>
      </c>
      <c r="M9793" t="s">
        <v>120</v>
      </c>
    </row>
    <row r="9794" spans="1:13" x14ac:dyDescent="0.25">
      <c r="A9794" s="1">
        <v>45229</v>
      </c>
      <c r="B9794" s="2">
        <v>0.63402777777777775</v>
      </c>
      <c r="C9794" t="s">
        <v>13</v>
      </c>
      <c r="D9794" t="s">
        <v>94</v>
      </c>
      <c r="E9794">
        <v>0</v>
      </c>
      <c r="F9794">
        <v>0</v>
      </c>
      <c r="G9794" t="s">
        <v>23</v>
      </c>
      <c r="H9794" t="s">
        <v>221</v>
      </c>
      <c r="I9794">
        <v>5916</v>
      </c>
      <c r="J9794" t="s">
        <v>16</v>
      </c>
      <c r="K9794" t="s">
        <v>17</v>
      </c>
      <c r="L9794">
        <v>2023</v>
      </c>
      <c r="M9794" t="s">
        <v>120</v>
      </c>
    </row>
    <row r="9795" spans="1:13" x14ac:dyDescent="0.25">
      <c r="A9795" s="1">
        <v>45229</v>
      </c>
      <c r="B9795" s="2">
        <v>0.67083333333333328</v>
      </c>
      <c r="C9795" t="s">
        <v>13</v>
      </c>
      <c r="D9795" t="s">
        <v>102</v>
      </c>
      <c r="E9795">
        <v>5</v>
      </c>
      <c r="F9795">
        <v>8</v>
      </c>
      <c r="G9795" t="s">
        <v>20</v>
      </c>
      <c r="H9795" t="s">
        <v>223</v>
      </c>
      <c r="I9795">
        <v>5159</v>
      </c>
      <c r="J9795" t="s">
        <v>16</v>
      </c>
      <c r="K9795" t="s">
        <v>17</v>
      </c>
      <c r="L9795">
        <v>2023</v>
      </c>
      <c r="M9795" t="s">
        <v>120</v>
      </c>
    </row>
    <row r="9796" spans="1:13" x14ac:dyDescent="0.25">
      <c r="A9796" s="1">
        <v>45229</v>
      </c>
      <c r="B9796" s="2">
        <v>0.6875</v>
      </c>
      <c r="C9796" t="s">
        <v>13</v>
      </c>
      <c r="D9796" t="s">
        <v>70</v>
      </c>
      <c r="E9796">
        <v>7</v>
      </c>
      <c r="F9796">
        <v>10</v>
      </c>
      <c r="G9796" t="s">
        <v>32</v>
      </c>
      <c r="H9796" t="s">
        <v>223</v>
      </c>
      <c r="I9796">
        <v>5061</v>
      </c>
      <c r="J9796" t="s">
        <v>16</v>
      </c>
      <c r="K9796" t="s">
        <v>17</v>
      </c>
      <c r="L9796">
        <v>2023</v>
      </c>
      <c r="M9796" t="s">
        <v>120</v>
      </c>
    </row>
    <row r="9797" spans="1:13" x14ac:dyDescent="0.25">
      <c r="A9797" s="1">
        <v>45229</v>
      </c>
      <c r="B9797" s="2">
        <v>0.79722222222222228</v>
      </c>
      <c r="C9797" t="s">
        <v>13</v>
      </c>
      <c r="D9797" t="s">
        <v>49</v>
      </c>
      <c r="E9797">
        <v>3</v>
      </c>
      <c r="F9797">
        <v>6</v>
      </c>
      <c r="G9797" t="s">
        <v>15</v>
      </c>
      <c r="H9797" t="s">
        <v>221</v>
      </c>
      <c r="I9797">
        <v>5451</v>
      </c>
      <c r="J9797" t="s">
        <v>16</v>
      </c>
      <c r="K9797" t="s">
        <v>17</v>
      </c>
      <c r="L9797">
        <v>2023</v>
      </c>
      <c r="M9797" t="s">
        <v>120</v>
      </c>
    </row>
    <row r="9798" spans="1:13" x14ac:dyDescent="0.25">
      <c r="A9798" s="1">
        <v>45229</v>
      </c>
      <c r="B9798" s="2">
        <v>0.90486111111111112</v>
      </c>
      <c r="C9798" t="s">
        <v>13</v>
      </c>
      <c r="D9798" t="s">
        <v>47</v>
      </c>
      <c r="E9798">
        <v>0</v>
      </c>
      <c r="F9798">
        <v>0</v>
      </c>
      <c r="G9798" t="s">
        <v>23</v>
      </c>
      <c r="H9798" t="s">
        <v>221</v>
      </c>
      <c r="I9798">
        <v>5686</v>
      </c>
      <c r="J9798" t="s">
        <v>16</v>
      </c>
      <c r="K9798" t="s">
        <v>17</v>
      </c>
      <c r="L9798">
        <v>2023</v>
      </c>
      <c r="M9798" t="s">
        <v>120</v>
      </c>
    </row>
    <row r="9799" spans="1:13" x14ac:dyDescent="0.25">
      <c r="A9799" s="1">
        <v>45229</v>
      </c>
      <c r="B9799" s="2">
        <v>0.98472222222222228</v>
      </c>
      <c r="C9799" t="s">
        <v>13</v>
      </c>
      <c r="D9799" t="s">
        <v>76</v>
      </c>
      <c r="E9799">
        <v>0</v>
      </c>
      <c r="F9799">
        <v>0</v>
      </c>
      <c r="G9799" t="s">
        <v>20</v>
      </c>
      <c r="H9799" t="s">
        <v>223</v>
      </c>
      <c r="I9799">
        <v>5292</v>
      </c>
      <c r="J9799" t="s">
        <v>16</v>
      </c>
      <c r="K9799" t="s">
        <v>17</v>
      </c>
      <c r="L9799">
        <v>2023</v>
      </c>
      <c r="M9799" t="s">
        <v>120</v>
      </c>
    </row>
    <row r="9800" spans="1:13" x14ac:dyDescent="0.25">
      <c r="A9800" s="1">
        <v>45230</v>
      </c>
      <c r="B9800" s="2">
        <v>0.38472222222222224</v>
      </c>
      <c r="C9800" t="s">
        <v>21</v>
      </c>
      <c r="D9800" t="s">
        <v>98</v>
      </c>
      <c r="E9800">
        <v>5</v>
      </c>
      <c r="F9800">
        <v>7</v>
      </c>
      <c r="G9800" t="s">
        <v>20</v>
      </c>
      <c r="H9800" t="s">
        <v>223</v>
      </c>
      <c r="I9800">
        <v>5100</v>
      </c>
      <c r="J9800" t="s">
        <v>16</v>
      </c>
      <c r="K9800" t="s">
        <v>17</v>
      </c>
      <c r="L9800">
        <v>2023</v>
      </c>
      <c r="M9800" t="s">
        <v>120</v>
      </c>
    </row>
    <row r="9801" spans="1:13" x14ac:dyDescent="0.25">
      <c r="A9801" s="1">
        <v>45230</v>
      </c>
      <c r="B9801" s="2">
        <v>0.39930555555555558</v>
      </c>
      <c r="C9801" t="s">
        <v>21</v>
      </c>
      <c r="D9801" t="s">
        <v>86</v>
      </c>
      <c r="E9801">
        <v>4</v>
      </c>
      <c r="F9801">
        <v>8</v>
      </c>
      <c r="G9801" t="s">
        <v>32</v>
      </c>
      <c r="H9801" t="s">
        <v>223</v>
      </c>
      <c r="I9801">
        <v>5069</v>
      </c>
      <c r="J9801" t="s">
        <v>16</v>
      </c>
      <c r="K9801" t="s">
        <v>17</v>
      </c>
      <c r="L9801">
        <v>2023</v>
      </c>
      <c r="M9801" t="s">
        <v>120</v>
      </c>
    </row>
    <row r="9802" spans="1:13" x14ac:dyDescent="0.25">
      <c r="A9802" s="1">
        <v>45230</v>
      </c>
      <c r="B9802" s="2">
        <v>0.43263888888888891</v>
      </c>
      <c r="C9802" t="s">
        <v>21</v>
      </c>
      <c r="D9802" t="s">
        <v>105</v>
      </c>
      <c r="E9802">
        <v>0</v>
      </c>
      <c r="F9802">
        <v>0</v>
      </c>
      <c r="G9802" t="s">
        <v>23</v>
      </c>
      <c r="H9802" t="s">
        <v>221</v>
      </c>
      <c r="I9802">
        <v>5701</v>
      </c>
      <c r="J9802" t="s">
        <v>16</v>
      </c>
      <c r="K9802" t="s">
        <v>17</v>
      </c>
      <c r="L9802">
        <v>2023</v>
      </c>
      <c r="M9802" t="s">
        <v>120</v>
      </c>
    </row>
    <row r="9803" spans="1:13" x14ac:dyDescent="0.25">
      <c r="A9803" s="1">
        <v>45230</v>
      </c>
      <c r="B9803" s="2">
        <v>0.44583333333333336</v>
      </c>
      <c r="C9803" t="s">
        <v>21</v>
      </c>
      <c r="D9803" t="s">
        <v>68</v>
      </c>
      <c r="E9803">
        <v>0</v>
      </c>
      <c r="F9803">
        <v>0</v>
      </c>
      <c r="G9803" t="s">
        <v>20</v>
      </c>
      <c r="H9803" t="s">
        <v>223</v>
      </c>
      <c r="I9803">
        <v>5308</v>
      </c>
      <c r="J9803" t="s">
        <v>38</v>
      </c>
      <c r="K9803" t="s">
        <v>39</v>
      </c>
      <c r="L9803">
        <v>2023</v>
      </c>
      <c r="M9803" t="s">
        <v>120</v>
      </c>
    </row>
    <row r="9804" spans="1:13" x14ac:dyDescent="0.25">
      <c r="A9804" s="1">
        <v>45230</v>
      </c>
      <c r="B9804" s="2">
        <v>0.77569444444444446</v>
      </c>
      <c r="C9804" t="s">
        <v>21</v>
      </c>
      <c r="D9804" t="s">
        <v>43</v>
      </c>
      <c r="E9804">
        <v>0</v>
      </c>
      <c r="F9804">
        <v>0</v>
      </c>
      <c r="G9804" t="s">
        <v>32</v>
      </c>
      <c r="H9804" t="s">
        <v>223</v>
      </c>
      <c r="I9804">
        <v>5233</v>
      </c>
      <c r="J9804" t="s">
        <v>55</v>
      </c>
      <c r="K9804" t="s">
        <v>56</v>
      </c>
      <c r="L9804">
        <v>2023</v>
      </c>
      <c r="M9804" t="s">
        <v>120</v>
      </c>
    </row>
    <row r="9805" spans="1:13" x14ac:dyDescent="0.25">
      <c r="A9805" s="1">
        <v>45230</v>
      </c>
      <c r="B9805" s="2">
        <v>0.84930555555555554</v>
      </c>
      <c r="C9805" t="s">
        <v>21</v>
      </c>
      <c r="D9805" t="s">
        <v>14</v>
      </c>
      <c r="E9805">
        <v>5</v>
      </c>
      <c r="F9805">
        <v>10</v>
      </c>
      <c r="G9805" t="s">
        <v>15</v>
      </c>
      <c r="H9805" t="s">
        <v>221</v>
      </c>
      <c r="I9805">
        <v>5816</v>
      </c>
      <c r="J9805" t="s">
        <v>16</v>
      </c>
      <c r="K9805" t="s">
        <v>17</v>
      </c>
      <c r="L9805">
        <v>2023</v>
      </c>
      <c r="M9805" t="s">
        <v>120</v>
      </c>
    </row>
    <row r="9806" spans="1:13" x14ac:dyDescent="0.25">
      <c r="A9806" s="1">
        <v>45230</v>
      </c>
      <c r="B9806" s="2">
        <v>0.90902777777777777</v>
      </c>
      <c r="C9806" t="s">
        <v>21</v>
      </c>
      <c r="D9806" t="s">
        <v>81</v>
      </c>
      <c r="E9806">
        <v>20</v>
      </c>
      <c r="F9806">
        <v>25</v>
      </c>
      <c r="G9806" t="s">
        <v>20</v>
      </c>
      <c r="H9806" t="s">
        <v>221</v>
      </c>
      <c r="I9806">
        <v>5255</v>
      </c>
      <c r="J9806" t="s">
        <v>16</v>
      </c>
      <c r="K9806" t="s">
        <v>17</v>
      </c>
      <c r="L9806">
        <v>2023</v>
      </c>
      <c r="M9806" t="s">
        <v>120</v>
      </c>
    </row>
    <row r="9807" spans="1:13" x14ac:dyDescent="0.25">
      <c r="A9807" s="1">
        <v>45230</v>
      </c>
      <c r="B9807" s="2">
        <v>0.91527777777777775</v>
      </c>
      <c r="C9807" t="s">
        <v>21</v>
      </c>
      <c r="D9807" t="s">
        <v>36</v>
      </c>
      <c r="E9807">
        <v>0</v>
      </c>
      <c r="F9807">
        <v>0</v>
      </c>
      <c r="G9807" t="s">
        <v>15</v>
      </c>
      <c r="H9807" t="s">
        <v>221</v>
      </c>
      <c r="I9807">
        <v>5786</v>
      </c>
      <c r="J9807" t="s">
        <v>16</v>
      </c>
      <c r="K9807" t="s">
        <v>17</v>
      </c>
      <c r="L9807">
        <v>2023</v>
      </c>
      <c r="M9807" t="s">
        <v>120</v>
      </c>
    </row>
    <row r="9808" spans="1:13" x14ac:dyDescent="0.25">
      <c r="A9808" s="1">
        <v>45230</v>
      </c>
      <c r="B9808" s="2">
        <v>0.92291666666666672</v>
      </c>
      <c r="C9808" t="s">
        <v>21</v>
      </c>
      <c r="D9808" t="s">
        <v>81</v>
      </c>
      <c r="E9808">
        <v>0</v>
      </c>
      <c r="F9808">
        <v>0</v>
      </c>
      <c r="G9808" t="s">
        <v>20</v>
      </c>
      <c r="H9808" t="s">
        <v>223</v>
      </c>
      <c r="I9808">
        <v>5159</v>
      </c>
      <c r="J9808" t="s">
        <v>16</v>
      </c>
      <c r="K9808" t="s">
        <v>17</v>
      </c>
      <c r="L9808">
        <v>2023</v>
      </c>
      <c r="M9808" t="s">
        <v>120</v>
      </c>
    </row>
    <row r="9809" spans="1:13" x14ac:dyDescent="0.25">
      <c r="A9809" s="1">
        <v>45230</v>
      </c>
      <c r="B9809" s="2">
        <v>0.93333333333333335</v>
      </c>
      <c r="C9809" t="s">
        <v>21</v>
      </c>
      <c r="D9809" t="s">
        <v>88</v>
      </c>
      <c r="E9809">
        <v>8</v>
      </c>
      <c r="F9809">
        <v>13</v>
      </c>
      <c r="G9809" t="s">
        <v>15</v>
      </c>
      <c r="H9809" t="s">
        <v>221</v>
      </c>
      <c r="I9809">
        <v>5706</v>
      </c>
      <c r="J9809" t="s">
        <v>16</v>
      </c>
      <c r="K9809" t="s">
        <v>17</v>
      </c>
      <c r="L9809">
        <v>2023</v>
      </c>
      <c r="M9809" t="s">
        <v>120</v>
      </c>
    </row>
    <row r="9810" spans="1:13" x14ac:dyDescent="0.25">
      <c r="A9810" s="1">
        <v>45230</v>
      </c>
      <c r="B9810" s="2">
        <v>1.8749999999999999E-2</v>
      </c>
      <c r="C9810" t="s">
        <v>21</v>
      </c>
      <c r="D9810" t="s">
        <v>63</v>
      </c>
      <c r="E9810">
        <v>10</v>
      </c>
      <c r="F9810">
        <v>15</v>
      </c>
      <c r="G9810" t="s">
        <v>23</v>
      </c>
      <c r="H9810" t="s">
        <v>221</v>
      </c>
      <c r="I9810">
        <v>5661</v>
      </c>
      <c r="J9810" t="s">
        <v>16</v>
      </c>
      <c r="K9810" t="s">
        <v>17</v>
      </c>
      <c r="L9810">
        <v>2023</v>
      </c>
      <c r="M9810" t="s">
        <v>120</v>
      </c>
    </row>
    <row r="9811" spans="1:13" x14ac:dyDescent="0.25">
      <c r="A9811" s="1">
        <v>45231</v>
      </c>
      <c r="B9811" s="2">
        <v>0.29444444444444445</v>
      </c>
      <c r="C9811" t="s">
        <v>25</v>
      </c>
      <c r="D9811" t="s">
        <v>65</v>
      </c>
      <c r="E9811">
        <v>0</v>
      </c>
      <c r="F9811">
        <v>0</v>
      </c>
      <c r="G9811" t="s">
        <v>15</v>
      </c>
      <c r="H9811" t="s">
        <v>221</v>
      </c>
      <c r="I9811">
        <v>5776</v>
      </c>
      <c r="J9811" t="s">
        <v>16</v>
      </c>
      <c r="K9811" t="s">
        <v>17</v>
      </c>
      <c r="L9811">
        <v>2023</v>
      </c>
      <c r="M9811" t="s">
        <v>120</v>
      </c>
    </row>
    <row r="9812" spans="1:13" x14ac:dyDescent="0.25">
      <c r="A9812" s="1">
        <v>45231</v>
      </c>
      <c r="B9812" s="2">
        <v>0.33124999999999999</v>
      </c>
      <c r="C9812" t="s">
        <v>25</v>
      </c>
      <c r="D9812" t="s">
        <v>83</v>
      </c>
      <c r="E9812">
        <v>4</v>
      </c>
      <c r="F9812">
        <v>7</v>
      </c>
      <c r="G9812" t="s">
        <v>15</v>
      </c>
      <c r="H9812" t="s">
        <v>221</v>
      </c>
      <c r="I9812">
        <v>5781</v>
      </c>
      <c r="J9812" t="s">
        <v>16</v>
      </c>
      <c r="K9812" t="s">
        <v>17</v>
      </c>
      <c r="L9812">
        <v>2023</v>
      </c>
      <c r="M9812" t="s">
        <v>120</v>
      </c>
    </row>
    <row r="9813" spans="1:13" x14ac:dyDescent="0.25">
      <c r="A9813" s="1">
        <v>45231</v>
      </c>
      <c r="B9813" s="2">
        <v>0.73888888888888893</v>
      </c>
      <c r="C9813" t="s">
        <v>25</v>
      </c>
      <c r="D9813" t="s">
        <v>74</v>
      </c>
      <c r="E9813">
        <v>3</v>
      </c>
      <c r="F9813">
        <v>6</v>
      </c>
      <c r="G9813" t="s">
        <v>20</v>
      </c>
      <c r="H9813" t="s">
        <v>223</v>
      </c>
      <c r="I9813">
        <v>5362</v>
      </c>
      <c r="J9813" t="s">
        <v>16</v>
      </c>
      <c r="K9813" t="s">
        <v>17</v>
      </c>
      <c r="L9813">
        <v>2023</v>
      </c>
      <c r="M9813" t="s">
        <v>120</v>
      </c>
    </row>
    <row r="9814" spans="1:13" x14ac:dyDescent="0.25">
      <c r="A9814" s="1">
        <v>45231</v>
      </c>
      <c r="B9814" s="2">
        <v>0.90902777777777777</v>
      </c>
      <c r="C9814" t="s">
        <v>25</v>
      </c>
      <c r="D9814" t="s">
        <v>35</v>
      </c>
      <c r="E9814">
        <v>3</v>
      </c>
      <c r="F9814">
        <v>10</v>
      </c>
      <c r="H9814" t="s">
        <v>222</v>
      </c>
      <c r="I9814">
        <v>6186</v>
      </c>
      <c r="J9814" t="s">
        <v>16</v>
      </c>
      <c r="K9814" t="s">
        <v>17</v>
      </c>
      <c r="L9814">
        <v>2023</v>
      </c>
      <c r="M9814" t="s">
        <v>120</v>
      </c>
    </row>
    <row r="9815" spans="1:13" x14ac:dyDescent="0.25">
      <c r="A9815" s="1">
        <v>45232</v>
      </c>
      <c r="B9815" s="2">
        <v>0.38055555555555554</v>
      </c>
      <c r="C9815" t="s">
        <v>33</v>
      </c>
      <c r="D9815" t="s">
        <v>102</v>
      </c>
      <c r="E9815">
        <v>8</v>
      </c>
      <c r="F9815">
        <v>10</v>
      </c>
      <c r="G9815" t="s">
        <v>20</v>
      </c>
      <c r="H9815" t="s">
        <v>223</v>
      </c>
      <c r="I9815">
        <v>5343</v>
      </c>
      <c r="J9815" t="s">
        <v>38</v>
      </c>
      <c r="K9815" t="s">
        <v>39</v>
      </c>
      <c r="L9815">
        <v>2023</v>
      </c>
      <c r="M9815" t="s">
        <v>120</v>
      </c>
    </row>
    <row r="9816" spans="1:13" x14ac:dyDescent="0.25">
      <c r="A9816" s="1">
        <v>45232</v>
      </c>
      <c r="B9816" s="2">
        <v>0.71180555555555558</v>
      </c>
      <c r="C9816" t="s">
        <v>33</v>
      </c>
      <c r="D9816" t="s">
        <v>68</v>
      </c>
      <c r="E9816">
        <v>0</v>
      </c>
      <c r="F9816">
        <v>0</v>
      </c>
      <c r="G9816" t="s">
        <v>32</v>
      </c>
      <c r="H9816" t="s">
        <v>223</v>
      </c>
      <c r="I9816">
        <v>5061</v>
      </c>
      <c r="J9816" t="s">
        <v>16</v>
      </c>
      <c r="K9816" t="s">
        <v>17</v>
      </c>
      <c r="L9816">
        <v>2023</v>
      </c>
      <c r="M9816" t="s">
        <v>120</v>
      </c>
    </row>
    <row r="9817" spans="1:13" x14ac:dyDescent="0.25">
      <c r="A9817" s="1">
        <v>45232</v>
      </c>
      <c r="B9817" s="2">
        <v>0.76527777777777772</v>
      </c>
      <c r="C9817" t="s">
        <v>33</v>
      </c>
      <c r="D9817" t="s">
        <v>116</v>
      </c>
      <c r="E9817">
        <v>5</v>
      </c>
      <c r="F9817">
        <v>8</v>
      </c>
      <c r="G9817" t="s">
        <v>32</v>
      </c>
      <c r="H9817" t="s">
        <v>223</v>
      </c>
      <c r="I9817">
        <v>5218</v>
      </c>
      <c r="J9817" t="s">
        <v>16</v>
      </c>
      <c r="K9817" t="s">
        <v>17</v>
      </c>
      <c r="L9817">
        <v>2023</v>
      </c>
      <c r="M9817" t="s">
        <v>120</v>
      </c>
    </row>
    <row r="9818" spans="1:13" x14ac:dyDescent="0.25">
      <c r="A9818" s="1">
        <v>45232</v>
      </c>
      <c r="B9818" s="2">
        <v>0.78611111111111109</v>
      </c>
      <c r="C9818" t="s">
        <v>33</v>
      </c>
      <c r="D9818" t="s">
        <v>49</v>
      </c>
      <c r="E9818">
        <v>0</v>
      </c>
      <c r="F9818">
        <v>0</v>
      </c>
      <c r="G9818" t="s">
        <v>23</v>
      </c>
      <c r="H9818" t="s">
        <v>221</v>
      </c>
      <c r="I9818">
        <v>6126</v>
      </c>
      <c r="J9818" t="s">
        <v>16</v>
      </c>
      <c r="K9818" t="s">
        <v>17</v>
      </c>
      <c r="L9818">
        <v>2023</v>
      </c>
      <c r="M9818" t="s">
        <v>120</v>
      </c>
    </row>
    <row r="9819" spans="1:13" x14ac:dyDescent="0.25">
      <c r="A9819" s="1">
        <v>45232</v>
      </c>
      <c r="B9819" s="2">
        <v>0.80347222222222225</v>
      </c>
      <c r="C9819" t="s">
        <v>33</v>
      </c>
      <c r="D9819" t="s">
        <v>49</v>
      </c>
      <c r="E9819">
        <v>4</v>
      </c>
      <c r="F9819">
        <v>9</v>
      </c>
      <c r="G9819" t="s">
        <v>23</v>
      </c>
      <c r="H9819" t="s">
        <v>221</v>
      </c>
      <c r="I9819">
        <v>5546</v>
      </c>
      <c r="J9819" t="s">
        <v>16</v>
      </c>
      <c r="K9819" t="s">
        <v>17</v>
      </c>
      <c r="L9819">
        <v>2023</v>
      </c>
      <c r="M9819" t="s">
        <v>120</v>
      </c>
    </row>
    <row r="9820" spans="1:13" x14ac:dyDescent="0.25">
      <c r="A9820" s="1">
        <v>45232</v>
      </c>
      <c r="B9820" s="2">
        <v>0.81597222222222221</v>
      </c>
      <c r="C9820" t="s">
        <v>33</v>
      </c>
      <c r="D9820" t="s">
        <v>102</v>
      </c>
      <c r="E9820">
        <v>0</v>
      </c>
      <c r="F9820">
        <v>0</v>
      </c>
      <c r="G9820" t="s">
        <v>20</v>
      </c>
      <c r="H9820" t="s">
        <v>223</v>
      </c>
      <c r="I9820">
        <v>5343</v>
      </c>
      <c r="J9820" t="s">
        <v>38</v>
      </c>
      <c r="K9820" t="s">
        <v>39</v>
      </c>
      <c r="L9820">
        <v>2023</v>
      </c>
      <c r="M9820" t="s">
        <v>120</v>
      </c>
    </row>
    <row r="9821" spans="1:13" x14ac:dyDescent="0.25">
      <c r="A9821" s="1">
        <v>45232</v>
      </c>
      <c r="B9821" s="2">
        <v>0.85416666666666663</v>
      </c>
      <c r="C9821" t="s">
        <v>33</v>
      </c>
      <c r="D9821" t="s">
        <v>102</v>
      </c>
      <c r="E9821">
        <v>6</v>
      </c>
      <c r="F9821">
        <v>11</v>
      </c>
      <c r="G9821" t="s">
        <v>20</v>
      </c>
      <c r="H9821" t="s">
        <v>223</v>
      </c>
      <c r="I9821">
        <v>5274</v>
      </c>
      <c r="J9821" t="s">
        <v>55</v>
      </c>
      <c r="K9821" t="s">
        <v>56</v>
      </c>
      <c r="L9821">
        <v>2023</v>
      </c>
      <c r="M9821" t="s">
        <v>120</v>
      </c>
    </row>
    <row r="9822" spans="1:13" x14ac:dyDescent="0.25">
      <c r="A9822" s="1">
        <v>45232</v>
      </c>
      <c r="B9822" s="2">
        <v>0.9194444444444444</v>
      </c>
      <c r="C9822" t="s">
        <v>33</v>
      </c>
      <c r="D9822" t="s">
        <v>118</v>
      </c>
      <c r="E9822">
        <v>30</v>
      </c>
      <c r="F9822">
        <v>35</v>
      </c>
      <c r="G9822" t="s">
        <v>15</v>
      </c>
      <c r="H9822" t="s">
        <v>221</v>
      </c>
      <c r="I9822">
        <v>5716</v>
      </c>
      <c r="J9822" t="s">
        <v>100</v>
      </c>
      <c r="K9822" t="s">
        <v>101</v>
      </c>
      <c r="L9822">
        <v>2023</v>
      </c>
      <c r="M9822" t="s">
        <v>120</v>
      </c>
    </row>
    <row r="9823" spans="1:13" x14ac:dyDescent="0.25">
      <c r="A9823" s="1">
        <v>45232</v>
      </c>
      <c r="B9823" s="2">
        <v>0.97013888888888888</v>
      </c>
      <c r="C9823" t="s">
        <v>33</v>
      </c>
      <c r="D9823" t="s">
        <v>104</v>
      </c>
      <c r="E9823">
        <v>0</v>
      </c>
      <c r="F9823">
        <v>0</v>
      </c>
      <c r="G9823" t="s">
        <v>15</v>
      </c>
      <c r="H9823" t="s">
        <v>221</v>
      </c>
      <c r="I9823">
        <v>5486</v>
      </c>
      <c r="J9823" t="s">
        <v>16</v>
      </c>
      <c r="K9823" t="s">
        <v>17</v>
      </c>
      <c r="L9823">
        <v>2023</v>
      </c>
      <c r="M9823" t="s">
        <v>120</v>
      </c>
    </row>
    <row r="9824" spans="1:13" x14ac:dyDescent="0.25">
      <c r="A9824" s="1">
        <v>45232</v>
      </c>
      <c r="B9824" s="2">
        <v>7.6388888888888886E-3</v>
      </c>
      <c r="C9824" t="s">
        <v>33</v>
      </c>
      <c r="D9824" t="s">
        <v>43</v>
      </c>
      <c r="E9824">
        <v>0</v>
      </c>
      <c r="F9824">
        <v>0</v>
      </c>
      <c r="G9824" t="s">
        <v>20</v>
      </c>
      <c r="H9824" t="s">
        <v>223</v>
      </c>
      <c r="I9824">
        <v>5073</v>
      </c>
      <c r="J9824" t="s">
        <v>16</v>
      </c>
      <c r="K9824" t="s">
        <v>17</v>
      </c>
      <c r="L9824">
        <v>2023</v>
      </c>
      <c r="M9824" t="s">
        <v>120</v>
      </c>
    </row>
    <row r="9825" spans="1:13" x14ac:dyDescent="0.25">
      <c r="A9825" s="1">
        <v>45232</v>
      </c>
      <c r="B9825" s="2">
        <v>5.6944444444444443E-2</v>
      </c>
      <c r="C9825" t="s">
        <v>33</v>
      </c>
      <c r="D9825" t="s">
        <v>26</v>
      </c>
      <c r="E9825">
        <v>8</v>
      </c>
      <c r="F9825">
        <v>13</v>
      </c>
      <c r="G9825" t="s">
        <v>20</v>
      </c>
      <c r="H9825" t="s">
        <v>223</v>
      </c>
      <c r="I9825">
        <v>5274</v>
      </c>
      <c r="J9825" t="s">
        <v>91</v>
      </c>
      <c r="K9825" t="s">
        <v>92</v>
      </c>
      <c r="L9825">
        <v>2023</v>
      </c>
      <c r="M9825" t="s">
        <v>120</v>
      </c>
    </row>
    <row r="9826" spans="1:13" x14ac:dyDescent="0.25">
      <c r="A9826" s="1">
        <v>45233</v>
      </c>
      <c r="B9826" s="2">
        <v>0.36180555555555555</v>
      </c>
      <c r="C9826" t="s">
        <v>40</v>
      </c>
      <c r="D9826" t="s">
        <v>96</v>
      </c>
      <c r="E9826">
        <v>0</v>
      </c>
      <c r="F9826">
        <v>0</v>
      </c>
      <c r="G9826" t="s">
        <v>32</v>
      </c>
      <c r="H9826" t="s">
        <v>223</v>
      </c>
      <c r="I9826">
        <v>5055</v>
      </c>
      <c r="J9826" t="s">
        <v>16</v>
      </c>
      <c r="K9826" t="s">
        <v>17</v>
      </c>
      <c r="L9826">
        <v>2023</v>
      </c>
      <c r="M9826" t="s">
        <v>120</v>
      </c>
    </row>
    <row r="9827" spans="1:13" x14ac:dyDescent="0.25">
      <c r="A9827" s="1">
        <v>45233</v>
      </c>
      <c r="B9827" s="2">
        <v>0.54305555555555551</v>
      </c>
      <c r="C9827" t="s">
        <v>40</v>
      </c>
      <c r="D9827" t="s">
        <v>108</v>
      </c>
      <c r="E9827">
        <v>12</v>
      </c>
      <c r="F9827">
        <v>17</v>
      </c>
      <c r="G9827" t="s">
        <v>15</v>
      </c>
      <c r="H9827" t="s">
        <v>221</v>
      </c>
      <c r="I9827">
        <v>5571</v>
      </c>
      <c r="J9827" t="s">
        <v>16</v>
      </c>
      <c r="K9827" t="s">
        <v>17</v>
      </c>
      <c r="L9827">
        <v>2023</v>
      </c>
      <c r="M9827" t="s">
        <v>120</v>
      </c>
    </row>
    <row r="9828" spans="1:13" x14ac:dyDescent="0.25">
      <c r="A9828" s="1">
        <v>45233</v>
      </c>
      <c r="B9828" s="2">
        <v>0.7055555555555556</v>
      </c>
      <c r="C9828" t="s">
        <v>40</v>
      </c>
      <c r="D9828" t="s">
        <v>28</v>
      </c>
      <c r="E9828">
        <v>3</v>
      </c>
      <c r="F9828">
        <v>6</v>
      </c>
      <c r="G9828" t="s">
        <v>20</v>
      </c>
      <c r="H9828" t="s">
        <v>223</v>
      </c>
      <c r="I9828">
        <v>5065</v>
      </c>
      <c r="J9828" t="s">
        <v>16</v>
      </c>
      <c r="K9828" t="s">
        <v>17</v>
      </c>
      <c r="L9828">
        <v>2023</v>
      </c>
      <c r="M9828" t="s">
        <v>120</v>
      </c>
    </row>
    <row r="9829" spans="1:13" x14ac:dyDescent="0.25">
      <c r="A9829" s="1">
        <v>45233</v>
      </c>
      <c r="B9829" s="2">
        <v>0.80972222222222223</v>
      </c>
      <c r="C9829" t="s">
        <v>40</v>
      </c>
      <c r="D9829" t="s">
        <v>35</v>
      </c>
      <c r="E9829">
        <v>8</v>
      </c>
      <c r="F9829">
        <v>13</v>
      </c>
      <c r="G9829" t="s">
        <v>23</v>
      </c>
      <c r="H9829" t="s">
        <v>221</v>
      </c>
      <c r="I9829">
        <v>6086</v>
      </c>
      <c r="J9829" t="s">
        <v>55</v>
      </c>
      <c r="K9829" t="s">
        <v>56</v>
      </c>
      <c r="L9829">
        <v>2023</v>
      </c>
      <c r="M9829" t="s">
        <v>120</v>
      </c>
    </row>
    <row r="9830" spans="1:13" x14ac:dyDescent="0.25">
      <c r="A9830" s="1">
        <v>45233</v>
      </c>
      <c r="B9830" s="2">
        <v>0.84097222222222223</v>
      </c>
      <c r="C9830" t="s">
        <v>40</v>
      </c>
      <c r="D9830" t="s">
        <v>114</v>
      </c>
      <c r="E9830">
        <v>0</v>
      </c>
      <c r="F9830">
        <v>0</v>
      </c>
      <c r="G9830" t="s">
        <v>15</v>
      </c>
      <c r="H9830" t="s">
        <v>221</v>
      </c>
      <c r="I9830">
        <v>5886</v>
      </c>
      <c r="J9830" t="s">
        <v>55</v>
      </c>
      <c r="K9830" t="s">
        <v>56</v>
      </c>
      <c r="L9830">
        <v>2023</v>
      </c>
      <c r="M9830" t="s">
        <v>120</v>
      </c>
    </row>
    <row r="9831" spans="1:13" x14ac:dyDescent="0.25">
      <c r="A9831" s="1">
        <v>45233</v>
      </c>
      <c r="B9831" s="2">
        <v>0.88749999999999996</v>
      </c>
      <c r="C9831" t="s">
        <v>40</v>
      </c>
      <c r="D9831" t="s">
        <v>49</v>
      </c>
      <c r="E9831">
        <v>5</v>
      </c>
      <c r="F9831">
        <v>10</v>
      </c>
      <c r="G9831" t="s">
        <v>15</v>
      </c>
      <c r="H9831" t="s">
        <v>221</v>
      </c>
      <c r="I9831">
        <v>6136</v>
      </c>
      <c r="J9831" t="s">
        <v>55</v>
      </c>
      <c r="K9831" t="s">
        <v>56</v>
      </c>
      <c r="L9831">
        <v>2023</v>
      </c>
      <c r="M9831" t="s">
        <v>120</v>
      </c>
    </row>
    <row r="9832" spans="1:13" x14ac:dyDescent="0.25">
      <c r="A9832" s="1">
        <v>45233</v>
      </c>
      <c r="B9832" s="2">
        <v>0.95486111111111116</v>
      </c>
      <c r="C9832" t="s">
        <v>40</v>
      </c>
      <c r="D9832" t="s">
        <v>96</v>
      </c>
      <c r="E9832">
        <v>4</v>
      </c>
      <c r="F9832">
        <v>9</v>
      </c>
      <c r="G9832" t="s">
        <v>32</v>
      </c>
      <c r="H9832" t="s">
        <v>223</v>
      </c>
      <c r="I9832">
        <v>5194</v>
      </c>
      <c r="J9832" t="s">
        <v>16</v>
      </c>
      <c r="K9832" t="s">
        <v>17</v>
      </c>
      <c r="L9832">
        <v>2023</v>
      </c>
      <c r="M9832" t="s">
        <v>120</v>
      </c>
    </row>
    <row r="9833" spans="1:13" x14ac:dyDescent="0.25">
      <c r="A9833" s="1">
        <v>45233</v>
      </c>
      <c r="B9833" s="2">
        <v>0.97499999999999998</v>
      </c>
      <c r="C9833" t="s">
        <v>40</v>
      </c>
      <c r="D9833" t="s">
        <v>74</v>
      </c>
      <c r="E9833">
        <v>0</v>
      </c>
      <c r="F9833">
        <v>0</v>
      </c>
      <c r="G9833" t="s">
        <v>32</v>
      </c>
      <c r="H9833" t="s">
        <v>223</v>
      </c>
      <c r="I9833">
        <v>5091</v>
      </c>
      <c r="J9833" t="s">
        <v>16</v>
      </c>
      <c r="K9833" t="s">
        <v>17</v>
      </c>
      <c r="L9833">
        <v>2023</v>
      </c>
      <c r="M9833" t="s">
        <v>120</v>
      </c>
    </row>
    <row r="9834" spans="1:13" x14ac:dyDescent="0.25">
      <c r="A9834" s="1">
        <v>45233</v>
      </c>
      <c r="B9834" s="2">
        <v>5.2083333333333336E-2</v>
      </c>
      <c r="C9834" t="s">
        <v>40</v>
      </c>
      <c r="D9834" t="s">
        <v>113</v>
      </c>
      <c r="E9834">
        <v>5</v>
      </c>
      <c r="F9834">
        <v>10</v>
      </c>
      <c r="G9834" t="s">
        <v>23</v>
      </c>
      <c r="H9834" t="s">
        <v>221</v>
      </c>
      <c r="I9834">
        <v>5756</v>
      </c>
      <c r="J9834" t="s">
        <v>16</v>
      </c>
      <c r="K9834" t="s">
        <v>17</v>
      </c>
      <c r="L9834">
        <v>2023</v>
      </c>
      <c r="M9834" t="s">
        <v>120</v>
      </c>
    </row>
    <row r="9835" spans="1:13" x14ac:dyDescent="0.25">
      <c r="A9835" s="1">
        <v>45234</v>
      </c>
      <c r="B9835" s="2">
        <v>0.38819444444444445</v>
      </c>
      <c r="C9835" t="s">
        <v>50</v>
      </c>
      <c r="D9835" t="s">
        <v>68</v>
      </c>
      <c r="E9835">
        <v>0</v>
      </c>
      <c r="F9835">
        <v>0</v>
      </c>
      <c r="G9835" t="s">
        <v>32</v>
      </c>
      <c r="H9835" t="s">
        <v>223</v>
      </c>
      <c r="I9835">
        <v>5048</v>
      </c>
      <c r="J9835" t="s">
        <v>16</v>
      </c>
      <c r="K9835" t="s">
        <v>17</v>
      </c>
      <c r="L9835">
        <v>2023</v>
      </c>
      <c r="M9835" t="s">
        <v>120</v>
      </c>
    </row>
    <row r="9836" spans="1:13" x14ac:dyDescent="0.25">
      <c r="A9836" s="1">
        <v>45234</v>
      </c>
      <c r="B9836" s="2">
        <v>0.60555555555555551</v>
      </c>
      <c r="C9836" t="s">
        <v>50</v>
      </c>
      <c r="D9836" t="s">
        <v>43</v>
      </c>
      <c r="E9836">
        <v>5</v>
      </c>
      <c r="F9836">
        <v>9</v>
      </c>
      <c r="G9836" t="s">
        <v>32</v>
      </c>
      <c r="H9836" t="s">
        <v>223</v>
      </c>
      <c r="I9836">
        <v>5177</v>
      </c>
      <c r="J9836" t="s">
        <v>16</v>
      </c>
      <c r="K9836" t="s">
        <v>17</v>
      </c>
      <c r="L9836">
        <v>2023</v>
      </c>
      <c r="M9836" t="s">
        <v>120</v>
      </c>
    </row>
    <row r="9837" spans="1:13" x14ac:dyDescent="0.25">
      <c r="A9837" s="1">
        <v>45234</v>
      </c>
      <c r="B9837" s="2">
        <v>0.62638888888888888</v>
      </c>
      <c r="C9837" t="s">
        <v>50</v>
      </c>
      <c r="D9837" t="s">
        <v>31</v>
      </c>
      <c r="E9837">
        <v>8</v>
      </c>
      <c r="F9837">
        <v>12</v>
      </c>
      <c r="G9837" t="s">
        <v>20</v>
      </c>
      <c r="H9837" t="s">
        <v>223</v>
      </c>
      <c r="I9837">
        <v>5338</v>
      </c>
      <c r="J9837" t="s">
        <v>16</v>
      </c>
      <c r="K9837" t="s">
        <v>17</v>
      </c>
      <c r="L9837">
        <v>2023</v>
      </c>
      <c r="M9837" t="s">
        <v>120</v>
      </c>
    </row>
    <row r="9838" spans="1:13" x14ac:dyDescent="0.25">
      <c r="A9838" s="1">
        <v>45234</v>
      </c>
      <c r="B9838" s="2">
        <v>0.65416666666666667</v>
      </c>
      <c r="C9838" t="s">
        <v>50</v>
      </c>
      <c r="D9838" t="s">
        <v>62</v>
      </c>
      <c r="E9838">
        <v>7</v>
      </c>
      <c r="F9838">
        <v>11</v>
      </c>
      <c r="G9838" t="s">
        <v>20</v>
      </c>
      <c r="H9838" t="s">
        <v>223</v>
      </c>
      <c r="I9838">
        <v>5099</v>
      </c>
      <c r="J9838" t="s">
        <v>16</v>
      </c>
      <c r="K9838" t="s">
        <v>17</v>
      </c>
      <c r="L9838">
        <v>2023</v>
      </c>
      <c r="M9838" t="s">
        <v>120</v>
      </c>
    </row>
    <row r="9839" spans="1:13" x14ac:dyDescent="0.25">
      <c r="A9839" s="1">
        <v>45234</v>
      </c>
      <c r="B9839" s="2">
        <v>0.85138888888888886</v>
      </c>
      <c r="C9839" t="s">
        <v>50</v>
      </c>
      <c r="D9839" t="s">
        <v>48</v>
      </c>
      <c r="E9839">
        <v>0</v>
      </c>
      <c r="F9839">
        <v>0</v>
      </c>
      <c r="G9839" t="s">
        <v>15</v>
      </c>
      <c r="H9839" t="s">
        <v>221</v>
      </c>
      <c r="I9839">
        <v>5766</v>
      </c>
      <c r="J9839" t="s">
        <v>16</v>
      </c>
      <c r="K9839" t="s">
        <v>17</v>
      </c>
      <c r="L9839">
        <v>2023</v>
      </c>
      <c r="M9839" t="s">
        <v>120</v>
      </c>
    </row>
    <row r="9840" spans="1:13" x14ac:dyDescent="0.25">
      <c r="A9840" s="1">
        <v>45234</v>
      </c>
      <c r="B9840" s="2">
        <v>0.99027777777777781</v>
      </c>
      <c r="C9840" t="s">
        <v>50</v>
      </c>
      <c r="D9840" t="s">
        <v>127</v>
      </c>
      <c r="E9840">
        <v>0</v>
      </c>
      <c r="F9840">
        <v>0</v>
      </c>
      <c r="G9840" t="s">
        <v>32</v>
      </c>
      <c r="H9840" t="s">
        <v>222</v>
      </c>
      <c r="I9840">
        <v>6141</v>
      </c>
      <c r="J9840" t="s">
        <v>16</v>
      </c>
      <c r="K9840" t="s">
        <v>17</v>
      </c>
      <c r="L9840">
        <v>2023</v>
      </c>
      <c r="M9840" t="s">
        <v>120</v>
      </c>
    </row>
    <row r="9841" spans="1:13" x14ac:dyDescent="0.25">
      <c r="A9841" s="1">
        <v>45235</v>
      </c>
      <c r="B9841" s="2">
        <v>0.52569444444444446</v>
      </c>
      <c r="C9841" t="s">
        <v>53</v>
      </c>
      <c r="D9841" t="s">
        <v>96</v>
      </c>
      <c r="E9841">
        <v>4</v>
      </c>
      <c r="F9841">
        <v>8</v>
      </c>
      <c r="G9841" t="s">
        <v>20</v>
      </c>
      <c r="H9841" t="s">
        <v>223</v>
      </c>
      <c r="I9841">
        <v>5227</v>
      </c>
      <c r="J9841" t="s">
        <v>16</v>
      </c>
      <c r="K9841" t="s">
        <v>17</v>
      </c>
      <c r="L9841">
        <v>2023</v>
      </c>
      <c r="M9841" t="s">
        <v>120</v>
      </c>
    </row>
    <row r="9842" spans="1:13" x14ac:dyDescent="0.25">
      <c r="A9842" s="1">
        <v>45235</v>
      </c>
      <c r="B9842" s="2">
        <v>0.6430555555555556</v>
      </c>
      <c r="C9842" t="s">
        <v>53</v>
      </c>
      <c r="D9842" t="s">
        <v>83</v>
      </c>
      <c r="E9842">
        <v>11</v>
      </c>
      <c r="F9842">
        <v>17</v>
      </c>
      <c r="G9842" t="s">
        <v>15</v>
      </c>
      <c r="H9842" t="s">
        <v>221</v>
      </c>
      <c r="I9842">
        <v>5571</v>
      </c>
      <c r="J9842" t="s">
        <v>91</v>
      </c>
      <c r="K9842" t="s">
        <v>92</v>
      </c>
      <c r="L9842">
        <v>2023</v>
      </c>
      <c r="M9842" t="s">
        <v>120</v>
      </c>
    </row>
    <row r="9843" spans="1:13" x14ac:dyDescent="0.25">
      <c r="A9843" s="1">
        <v>45235</v>
      </c>
      <c r="B9843" s="2">
        <v>0.8618055555555556</v>
      </c>
      <c r="C9843" t="s">
        <v>53</v>
      </c>
      <c r="D9843" t="s">
        <v>51</v>
      </c>
      <c r="E9843">
        <v>0</v>
      </c>
      <c r="F9843">
        <v>0</v>
      </c>
      <c r="G9843" t="s">
        <v>32</v>
      </c>
      <c r="H9843" t="s">
        <v>223</v>
      </c>
      <c r="I9843">
        <v>5275</v>
      </c>
      <c r="J9843" t="s">
        <v>16</v>
      </c>
      <c r="K9843" t="s">
        <v>17</v>
      </c>
      <c r="L9843">
        <v>2023</v>
      </c>
      <c r="M9843" t="s">
        <v>120</v>
      </c>
    </row>
    <row r="9844" spans="1:13" x14ac:dyDescent="0.25">
      <c r="A9844" s="1">
        <v>45236</v>
      </c>
      <c r="B9844" s="2">
        <v>0.57152777777777775</v>
      </c>
      <c r="C9844" t="s">
        <v>13</v>
      </c>
      <c r="D9844" t="s">
        <v>64</v>
      </c>
      <c r="E9844">
        <v>0</v>
      </c>
      <c r="F9844">
        <v>0</v>
      </c>
      <c r="G9844" t="s">
        <v>32</v>
      </c>
      <c r="H9844" t="s">
        <v>223</v>
      </c>
      <c r="I9844">
        <v>5065</v>
      </c>
      <c r="J9844" t="s">
        <v>16</v>
      </c>
      <c r="K9844" t="s">
        <v>17</v>
      </c>
      <c r="L9844">
        <v>2023</v>
      </c>
      <c r="M9844" t="s">
        <v>120</v>
      </c>
    </row>
    <row r="9845" spans="1:13" x14ac:dyDescent="0.25">
      <c r="A9845" s="1">
        <v>45236</v>
      </c>
      <c r="B9845" s="2">
        <v>0.62777777777777777</v>
      </c>
      <c r="C9845" t="s">
        <v>13</v>
      </c>
      <c r="D9845" t="s">
        <v>27</v>
      </c>
      <c r="E9845">
        <v>12</v>
      </c>
      <c r="F9845">
        <v>17</v>
      </c>
      <c r="G9845" t="s">
        <v>23</v>
      </c>
      <c r="H9845" t="s">
        <v>221</v>
      </c>
      <c r="I9845">
        <v>6081</v>
      </c>
      <c r="J9845" t="s">
        <v>16</v>
      </c>
      <c r="K9845" t="s">
        <v>17</v>
      </c>
      <c r="L9845">
        <v>2023</v>
      </c>
      <c r="M9845" t="s">
        <v>120</v>
      </c>
    </row>
    <row r="9846" spans="1:13" x14ac:dyDescent="0.25">
      <c r="A9846" s="1">
        <v>45236</v>
      </c>
      <c r="B9846" s="2">
        <v>0.63611111111111107</v>
      </c>
      <c r="C9846" t="s">
        <v>13</v>
      </c>
      <c r="D9846" t="s">
        <v>98</v>
      </c>
      <c r="E9846">
        <v>4</v>
      </c>
      <c r="F9846">
        <v>7</v>
      </c>
      <c r="G9846" t="s">
        <v>32</v>
      </c>
      <c r="H9846" t="s">
        <v>223</v>
      </c>
      <c r="I9846">
        <v>5226</v>
      </c>
      <c r="J9846" t="s">
        <v>16</v>
      </c>
      <c r="K9846" t="s">
        <v>17</v>
      </c>
      <c r="L9846">
        <v>2023</v>
      </c>
      <c r="M9846" t="s">
        <v>120</v>
      </c>
    </row>
    <row r="9847" spans="1:13" x14ac:dyDescent="0.25">
      <c r="A9847" s="1">
        <v>45236</v>
      </c>
      <c r="B9847" s="2">
        <v>0.64513888888888893</v>
      </c>
      <c r="C9847" t="s">
        <v>13</v>
      </c>
      <c r="D9847" t="s">
        <v>105</v>
      </c>
      <c r="E9847">
        <v>3</v>
      </c>
      <c r="F9847">
        <v>8</v>
      </c>
      <c r="G9847" t="s">
        <v>23</v>
      </c>
      <c r="H9847" t="s">
        <v>221</v>
      </c>
      <c r="I9847">
        <v>5551</v>
      </c>
      <c r="J9847" t="s">
        <v>16</v>
      </c>
      <c r="K9847" t="s">
        <v>17</v>
      </c>
      <c r="L9847">
        <v>2023</v>
      </c>
      <c r="M9847" t="s">
        <v>120</v>
      </c>
    </row>
    <row r="9848" spans="1:13" x14ac:dyDescent="0.25">
      <c r="A9848" s="1">
        <v>45236</v>
      </c>
      <c r="B9848" s="2">
        <v>0.75277777777777777</v>
      </c>
      <c r="C9848" t="s">
        <v>13</v>
      </c>
      <c r="D9848" t="s">
        <v>76</v>
      </c>
      <c r="E9848">
        <v>0</v>
      </c>
      <c r="F9848">
        <v>0</v>
      </c>
      <c r="G9848" t="s">
        <v>20</v>
      </c>
      <c r="H9848" t="s">
        <v>223</v>
      </c>
      <c r="I9848">
        <v>5320</v>
      </c>
      <c r="J9848" t="s">
        <v>16</v>
      </c>
      <c r="K9848" t="s">
        <v>17</v>
      </c>
      <c r="L9848">
        <v>2023</v>
      </c>
      <c r="M9848" t="s">
        <v>120</v>
      </c>
    </row>
    <row r="9849" spans="1:13" x14ac:dyDescent="0.25">
      <c r="A9849" s="1">
        <v>45236</v>
      </c>
      <c r="B9849" s="2">
        <v>0.81527777777777777</v>
      </c>
      <c r="C9849" t="s">
        <v>13</v>
      </c>
      <c r="D9849" t="s">
        <v>51</v>
      </c>
      <c r="E9849">
        <v>4</v>
      </c>
      <c r="F9849">
        <v>9</v>
      </c>
      <c r="G9849" t="s">
        <v>32</v>
      </c>
      <c r="H9849" t="s">
        <v>223</v>
      </c>
      <c r="I9849">
        <v>5084</v>
      </c>
      <c r="J9849" t="s">
        <v>38</v>
      </c>
      <c r="K9849" t="s">
        <v>39</v>
      </c>
      <c r="L9849">
        <v>2023</v>
      </c>
      <c r="M9849" t="s">
        <v>120</v>
      </c>
    </row>
    <row r="9850" spans="1:13" x14ac:dyDescent="0.25">
      <c r="A9850" s="1">
        <v>45236</v>
      </c>
      <c r="B9850" s="2">
        <v>0.9194444444444444</v>
      </c>
      <c r="C9850" t="s">
        <v>13</v>
      </c>
      <c r="D9850" t="s">
        <v>93</v>
      </c>
      <c r="E9850">
        <v>4</v>
      </c>
      <c r="F9850">
        <v>9</v>
      </c>
      <c r="G9850" t="s">
        <v>32</v>
      </c>
      <c r="H9850" t="s">
        <v>223</v>
      </c>
      <c r="I9850">
        <v>5318</v>
      </c>
      <c r="J9850" t="s">
        <v>16</v>
      </c>
      <c r="K9850" t="s">
        <v>17</v>
      </c>
      <c r="L9850">
        <v>2023</v>
      </c>
      <c r="M9850" t="s">
        <v>120</v>
      </c>
    </row>
    <row r="9851" spans="1:13" x14ac:dyDescent="0.25">
      <c r="A9851" s="1">
        <v>45237</v>
      </c>
      <c r="B9851" s="2">
        <v>0.59791666666666665</v>
      </c>
      <c r="C9851" t="s">
        <v>21</v>
      </c>
      <c r="D9851" t="s">
        <v>93</v>
      </c>
      <c r="E9851">
        <v>0</v>
      </c>
      <c r="F9851">
        <v>0</v>
      </c>
      <c r="G9851" t="s">
        <v>32</v>
      </c>
      <c r="H9851" t="s">
        <v>223</v>
      </c>
      <c r="I9851">
        <v>5311</v>
      </c>
      <c r="J9851" t="s">
        <v>16</v>
      </c>
      <c r="K9851" t="s">
        <v>17</v>
      </c>
      <c r="L9851">
        <v>2023</v>
      </c>
      <c r="M9851" t="s">
        <v>120</v>
      </c>
    </row>
    <row r="9852" spans="1:13" x14ac:dyDescent="0.25">
      <c r="A9852" s="1">
        <v>45237</v>
      </c>
      <c r="B9852" s="2">
        <v>0.65208333333333335</v>
      </c>
      <c r="C9852" t="s">
        <v>21</v>
      </c>
      <c r="D9852" t="s">
        <v>62</v>
      </c>
      <c r="E9852">
        <v>0</v>
      </c>
      <c r="F9852">
        <v>0</v>
      </c>
      <c r="G9852" t="s">
        <v>32</v>
      </c>
      <c r="H9852" t="s">
        <v>223</v>
      </c>
      <c r="I9852">
        <v>5035</v>
      </c>
      <c r="J9852" t="s">
        <v>45</v>
      </c>
      <c r="K9852" t="s">
        <v>46</v>
      </c>
      <c r="L9852">
        <v>2023</v>
      </c>
      <c r="M9852" t="s">
        <v>120</v>
      </c>
    </row>
    <row r="9853" spans="1:13" x14ac:dyDescent="0.25">
      <c r="A9853" s="1">
        <v>45237</v>
      </c>
      <c r="B9853" s="2">
        <v>0.65416666666666667</v>
      </c>
      <c r="C9853" t="s">
        <v>21</v>
      </c>
      <c r="D9853" t="s">
        <v>80</v>
      </c>
      <c r="E9853">
        <v>0</v>
      </c>
      <c r="F9853">
        <v>0</v>
      </c>
      <c r="G9853" t="s">
        <v>20</v>
      </c>
      <c r="H9853" t="s">
        <v>223</v>
      </c>
      <c r="I9853">
        <v>5199</v>
      </c>
      <c r="J9853" t="s">
        <v>16</v>
      </c>
      <c r="K9853" t="s">
        <v>17</v>
      </c>
      <c r="L9853">
        <v>2023</v>
      </c>
      <c r="M9853" t="s">
        <v>120</v>
      </c>
    </row>
    <row r="9854" spans="1:13" x14ac:dyDescent="0.25">
      <c r="A9854" s="1">
        <v>45237</v>
      </c>
      <c r="B9854" s="2">
        <v>0.6645833333333333</v>
      </c>
      <c r="C9854" t="s">
        <v>21</v>
      </c>
      <c r="D9854" t="s">
        <v>62</v>
      </c>
      <c r="E9854">
        <v>3</v>
      </c>
      <c r="F9854">
        <v>6</v>
      </c>
      <c r="G9854" t="s">
        <v>20</v>
      </c>
      <c r="H9854" t="s">
        <v>223</v>
      </c>
      <c r="I9854">
        <v>5270</v>
      </c>
      <c r="J9854" t="s">
        <v>45</v>
      </c>
      <c r="K9854" t="s">
        <v>46</v>
      </c>
      <c r="L9854">
        <v>2023</v>
      </c>
      <c r="M9854" t="s">
        <v>120</v>
      </c>
    </row>
    <row r="9855" spans="1:13" x14ac:dyDescent="0.25">
      <c r="A9855" s="1">
        <v>45237</v>
      </c>
      <c r="B9855" s="2">
        <v>0.67152777777777772</v>
      </c>
      <c r="C9855" t="s">
        <v>21</v>
      </c>
      <c r="D9855" t="s">
        <v>82</v>
      </c>
      <c r="E9855">
        <v>0</v>
      </c>
      <c r="F9855">
        <v>0</v>
      </c>
      <c r="G9855" t="s">
        <v>32</v>
      </c>
      <c r="H9855" t="s">
        <v>223</v>
      </c>
      <c r="I9855">
        <v>5025</v>
      </c>
      <c r="J9855" t="s">
        <v>16</v>
      </c>
      <c r="K9855" t="s">
        <v>17</v>
      </c>
      <c r="L9855">
        <v>2023</v>
      </c>
      <c r="M9855" t="s">
        <v>120</v>
      </c>
    </row>
    <row r="9856" spans="1:13" x14ac:dyDescent="0.25">
      <c r="A9856" s="1">
        <v>45237</v>
      </c>
      <c r="B9856" s="2">
        <v>0.6875</v>
      </c>
      <c r="C9856" t="s">
        <v>21</v>
      </c>
      <c r="D9856" t="s">
        <v>105</v>
      </c>
      <c r="E9856">
        <v>6</v>
      </c>
      <c r="F9856">
        <v>9</v>
      </c>
      <c r="G9856" t="s">
        <v>15</v>
      </c>
      <c r="H9856" t="s">
        <v>221</v>
      </c>
      <c r="I9856">
        <v>5406</v>
      </c>
      <c r="J9856" t="s">
        <v>16</v>
      </c>
      <c r="K9856" t="s">
        <v>17</v>
      </c>
      <c r="L9856">
        <v>2023</v>
      </c>
      <c r="M9856" t="s">
        <v>120</v>
      </c>
    </row>
    <row r="9857" spans="1:13" x14ac:dyDescent="0.25">
      <c r="A9857" s="1">
        <v>45237</v>
      </c>
      <c r="B9857" s="2">
        <v>0.71180555555555558</v>
      </c>
      <c r="C9857" t="s">
        <v>21</v>
      </c>
      <c r="D9857" t="s">
        <v>96</v>
      </c>
      <c r="E9857">
        <v>3</v>
      </c>
      <c r="F9857">
        <v>6</v>
      </c>
      <c r="G9857" t="s">
        <v>32</v>
      </c>
      <c r="H9857" t="s">
        <v>223</v>
      </c>
      <c r="I9857">
        <v>5211</v>
      </c>
      <c r="J9857" t="s">
        <v>16</v>
      </c>
      <c r="K9857" t="s">
        <v>17</v>
      </c>
      <c r="L9857">
        <v>2023</v>
      </c>
      <c r="M9857" t="s">
        <v>120</v>
      </c>
    </row>
    <row r="9858" spans="1:13" x14ac:dyDescent="0.25">
      <c r="A9858" s="1">
        <v>45237</v>
      </c>
      <c r="B9858" s="2">
        <v>0.90208333333333335</v>
      </c>
      <c r="C9858" t="s">
        <v>21</v>
      </c>
      <c r="D9858" t="s">
        <v>28</v>
      </c>
      <c r="E9858">
        <v>3</v>
      </c>
      <c r="F9858">
        <v>8</v>
      </c>
      <c r="G9858" t="s">
        <v>20</v>
      </c>
      <c r="H9858" t="s">
        <v>223</v>
      </c>
      <c r="I9858">
        <v>5143</v>
      </c>
      <c r="J9858" t="s">
        <v>16</v>
      </c>
      <c r="K9858" t="s">
        <v>17</v>
      </c>
      <c r="L9858">
        <v>2023</v>
      </c>
      <c r="M9858" t="s">
        <v>120</v>
      </c>
    </row>
    <row r="9859" spans="1:13" x14ac:dyDescent="0.25">
      <c r="A9859" s="1">
        <v>45237</v>
      </c>
      <c r="B9859" s="2">
        <v>0.94236111111111109</v>
      </c>
      <c r="C9859" t="s">
        <v>21</v>
      </c>
      <c r="D9859" t="s">
        <v>105</v>
      </c>
      <c r="E9859">
        <v>5</v>
      </c>
      <c r="F9859">
        <v>10</v>
      </c>
      <c r="G9859" t="s">
        <v>15</v>
      </c>
      <c r="H9859" t="s">
        <v>221</v>
      </c>
      <c r="I9859">
        <v>5706</v>
      </c>
      <c r="J9859" t="s">
        <v>16</v>
      </c>
      <c r="K9859" t="s">
        <v>17</v>
      </c>
      <c r="L9859">
        <v>2023</v>
      </c>
      <c r="M9859" t="s">
        <v>120</v>
      </c>
    </row>
    <row r="9860" spans="1:13" x14ac:dyDescent="0.25">
      <c r="A9860" s="1">
        <v>45237</v>
      </c>
      <c r="B9860" s="2">
        <v>6.9444444444444447E-4</v>
      </c>
      <c r="C9860" t="s">
        <v>21</v>
      </c>
      <c r="D9860" t="s">
        <v>19</v>
      </c>
      <c r="E9860">
        <v>0</v>
      </c>
      <c r="F9860">
        <v>0</v>
      </c>
      <c r="G9860" t="s">
        <v>32</v>
      </c>
      <c r="H9860" t="s">
        <v>223</v>
      </c>
      <c r="I9860">
        <v>5169</v>
      </c>
      <c r="J9860" t="s">
        <v>38</v>
      </c>
      <c r="K9860" t="s">
        <v>39</v>
      </c>
      <c r="L9860">
        <v>2023</v>
      </c>
      <c r="M9860" t="s">
        <v>120</v>
      </c>
    </row>
    <row r="9861" spans="1:13" x14ac:dyDescent="0.25">
      <c r="A9861" s="1">
        <v>45237</v>
      </c>
      <c r="B9861" s="2">
        <v>0.40208333333333335</v>
      </c>
      <c r="C9861" t="s">
        <v>21</v>
      </c>
      <c r="D9861" t="s">
        <v>115</v>
      </c>
      <c r="E9861">
        <v>3</v>
      </c>
      <c r="F9861">
        <v>10</v>
      </c>
      <c r="G9861" t="s">
        <v>32</v>
      </c>
      <c r="H9861" t="s">
        <v>222</v>
      </c>
      <c r="I9861">
        <v>6191</v>
      </c>
      <c r="J9861" t="s">
        <v>16</v>
      </c>
      <c r="K9861" t="s">
        <v>17</v>
      </c>
      <c r="L9861">
        <v>2023</v>
      </c>
      <c r="M9861" t="s">
        <v>120</v>
      </c>
    </row>
    <row r="9862" spans="1:13" x14ac:dyDescent="0.25">
      <c r="A9862" s="1">
        <v>45237</v>
      </c>
      <c r="B9862" s="2">
        <v>0.67708333333333337</v>
      </c>
      <c r="C9862" t="s">
        <v>21</v>
      </c>
      <c r="D9862" t="s">
        <v>44</v>
      </c>
      <c r="E9862">
        <v>0</v>
      </c>
      <c r="F9862">
        <v>0</v>
      </c>
      <c r="G9862" t="s">
        <v>15</v>
      </c>
      <c r="H9862" t="s">
        <v>222</v>
      </c>
      <c r="I9862">
        <v>5906</v>
      </c>
      <c r="J9862" t="s">
        <v>55</v>
      </c>
      <c r="K9862" t="s">
        <v>56</v>
      </c>
      <c r="L9862">
        <v>2023</v>
      </c>
      <c r="M9862" t="s">
        <v>120</v>
      </c>
    </row>
    <row r="9863" spans="1:13" x14ac:dyDescent="0.25">
      <c r="A9863" s="1">
        <v>45238</v>
      </c>
      <c r="B9863" s="2">
        <v>0.61805555555555558</v>
      </c>
      <c r="C9863" t="s">
        <v>25</v>
      </c>
      <c r="D9863" t="s">
        <v>14</v>
      </c>
      <c r="E9863">
        <v>7</v>
      </c>
      <c r="F9863">
        <v>12</v>
      </c>
      <c r="G9863" t="s">
        <v>15</v>
      </c>
      <c r="H9863" t="s">
        <v>221</v>
      </c>
      <c r="I9863">
        <v>5986</v>
      </c>
      <c r="J9863" t="s">
        <v>16</v>
      </c>
      <c r="K9863" t="s">
        <v>17</v>
      </c>
      <c r="L9863">
        <v>2023</v>
      </c>
      <c r="M9863" t="s">
        <v>120</v>
      </c>
    </row>
    <row r="9864" spans="1:13" x14ac:dyDescent="0.25">
      <c r="A9864" s="1">
        <v>45239</v>
      </c>
      <c r="B9864" s="2">
        <v>0.45902777777777776</v>
      </c>
      <c r="C9864" t="s">
        <v>33</v>
      </c>
      <c r="D9864" t="s">
        <v>127</v>
      </c>
      <c r="E9864">
        <v>0</v>
      </c>
      <c r="F9864">
        <v>0</v>
      </c>
      <c r="G9864" t="s">
        <v>15</v>
      </c>
      <c r="H9864" t="s">
        <v>221</v>
      </c>
      <c r="I9864">
        <v>5551</v>
      </c>
      <c r="J9864" t="s">
        <v>55</v>
      </c>
      <c r="K9864" t="s">
        <v>56</v>
      </c>
      <c r="L9864">
        <v>2023</v>
      </c>
      <c r="M9864" t="s">
        <v>120</v>
      </c>
    </row>
    <row r="9865" spans="1:13" x14ac:dyDescent="0.25">
      <c r="A9865" s="1">
        <v>45239</v>
      </c>
      <c r="B9865" s="2">
        <v>0.68819444444444444</v>
      </c>
      <c r="C9865" t="s">
        <v>33</v>
      </c>
      <c r="D9865" t="s">
        <v>58</v>
      </c>
      <c r="E9865">
        <v>14</v>
      </c>
      <c r="F9865">
        <v>17</v>
      </c>
      <c r="G9865" t="s">
        <v>15</v>
      </c>
      <c r="H9865" t="s">
        <v>221</v>
      </c>
      <c r="I9865">
        <v>5381</v>
      </c>
      <c r="J9865" t="s">
        <v>16</v>
      </c>
      <c r="K9865" t="s">
        <v>17</v>
      </c>
      <c r="L9865">
        <v>2023</v>
      </c>
      <c r="M9865" t="s">
        <v>120</v>
      </c>
    </row>
    <row r="9866" spans="1:13" x14ac:dyDescent="0.25">
      <c r="A9866" s="1">
        <v>45239</v>
      </c>
      <c r="B9866" s="2">
        <v>0.70902777777777781</v>
      </c>
      <c r="C9866" t="s">
        <v>33</v>
      </c>
      <c r="D9866" t="s">
        <v>24</v>
      </c>
      <c r="E9866">
        <v>6</v>
      </c>
      <c r="F9866">
        <v>9</v>
      </c>
      <c r="G9866" t="s">
        <v>32</v>
      </c>
      <c r="H9866" t="s">
        <v>223</v>
      </c>
      <c r="I9866">
        <v>5085</v>
      </c>
      <c r="J9866" t="s">
        <v>16</v>
      </c>
      <c r="K9866" t="s">
        <v>17</v>
      </c>
      <c r="L9866">
        <v>2023</v>
      </c>
      <c r="M9866" t="s">
        <v>120</v>
      </c>
    </row>
    <row r="9867" spans="1:13" x14ac:dyDescent="0.25">
      <c r="A9867" s="1">
        <v>45239</v>
      </c>
      <c r="B9867" s="2">
        <v>0.44861111111111113</v>
      </c>
      <c r="C9867" t="s">
        <v>33</v>
      </c>
      <c r="D9867" t="s">
        <v>72</v>
      </c>
      <c r="E9867">
        <v>31</v>
      </c>
      <c r="F9867">
        <v>38</v>
      </c>
      <c r="G9867" t="s">
        <v>32</v>
      </c>
      <c r="H9867" t="s">
        <v>222</v>
      </c>
      <c r="I9867">
        <v>6151</v>
      </c>
      <c r="J9867" t="s">
        <v>55</v>
      </c>
      <c r="K9867" t="s">
        <v>56</v>
      </c>
      <c r="L9867">
        <v>2023</v>
      </c>
      <c r="M9867" t="s">
        <v>120</v>
      </c>
    </row>
    <row r="9868" spans="1:13" x14ac:dyDescent="0.25">
      <c r="A9868" s="1">
        <v>45239</v>
      </c>
      <c r="B9868" s="2">
        <v>0.45902777777777776</v>
      </c>
      <c r="C9868" t="s">
        <v>33</v>
      </c>
      <c r="D9868" t="s">
        <v>160</v>
      </c>
      <c r="E9868">
        <v>31</v>
      </c>
      <c r="F9868">
        <v>38</v>
      </c>
      <c r="G9868" t="s">
        <v>32</v>
      </c>
      <c r="H9868" t="s">
        <v>222</v>
      </c>
      <c r="I9868">
        <v>6171</v>
      </c>
      <c r="J9868" t="s">
        <v>55</v>
      </c>
      <c r="K9868" t="s">
        <v>56</v>
      </c>
      <c r="L9868">
        <v>2023</v>
      </c>
      <c r="M9868" t="s">
        <v>120</v>
      </c>
    </row>
    <row r="9869" spans="1:13" x14ac:dyDescent="0.25">
      <c r="A9869" s="1">
        <v>45240</v>
      </c>
      <c r="B9869" s="2">
        <v>0.26250000000000001</v>
      </c>
      <c r="C9869" t="s">
        <v>40</v>
      </c>
      <c r="D9869" t="s">
        <v>105</v>
      </c>
      <c r="E9869">
        <v>0</v>
      </c>
      <c r="F9869">
        <v>0</v>
      </c>
      <c r="G9869" t="s">
        <v>15</v>
      </c>
      <c r="H9869" t="s">
        <v>221</v>
      </c>
      <c r="I9869">
        <v>6021</v>
      </c>
      <c r="J9869" t="s">
        <v>16</v>
      </c>
      <c r="K9869" t="s">
        <v>17</v>
      </c>
      <c r="L9869">
        <v>2023</v>
      </c>
      <c r="M9869" t="s">
        <v>120</v>
      </c>
    </row>
    <row r="9870" spans="1:13" x14ac:dyDescent="0.25">
      <c r="A9870" s="1">
        <v>45240</v>
      </c>
      <c r="B9870" s="2">
        <v>0.39513888888888887</v>
      </c>
      <c r="C9870" t="s">
        <v>40</v>
      </c>
      <c r="D9870" t="s">
        <v>78</v>
      </c>
      <c r="E9870">
        <v>4</v>
      </c>
      <c r="F9870">
        <v>8</v>
      </c>
      <c r="G9870" t="s">
        <v>32</v>
      </c>
      <c r="H9870" t="s">
        <v>223</v>
      </c>
      <c r="I9870">
        <v>5133</v>
      </c>
      <c r="J9870" t="s">
        <v>16</v>
      </c>
      <c r="K9870" t="s">
        <v>17</v>
      </c>
      <c r="L9870">
        <v>2023</v>
      </c>
      <c r="M9870" t="s">
        <v>120</v>
      </c>
    </row>
    <row r="9871" spans="1:13" x14ac:dyDescent="0.25">
      <c r="A9871" s="1">
        <v>45240</v>
      </c>
      <c r="B9871" s="2">
        <v>0.39930555555555558</v>
      </c>
      <c r="C9871" t="s">
        <v>40</v>
      </c>
      <c r="D9871" t="s">
        <v>81</v>
      </c>
      <c r="E9871">
        <v>11</v>
      </c>
      <c r="F9871">
        <v>15</v>
      </c>
      <c r="G9871" t="s">
        <v>32</v>
      </c>
      <c r="H9871" t="s">
        <v>223</v>
      </c>
      <c r="I9871">
        <v>5123</v>
      </c>
      <c r="J9871" t="s">
        <v>16</v>
      </c>
      <c r="K9871" t="s">
        <v>17</v>
      </c>
      <c r="L9871">
        <v>2023</v>
      </c>
      <c r="M9871" t="s">
        <v>120</v>
      </c>
    </row>
    <row r="9872" spans="1:13" x14ac:dyDescent="0.25">
      <c r="A9872" s="1">
        <v>45240</v>
      </c>
      <c r="B9872" s="2">
        <v>0.48472222222222222</v>
      </c>
      <c r="C9872" t="s">
        <v>40</v>
      </c>
      <c r="D9872" t="s">
        <v>94</v>
      </c>
      <c r="E9872">
        <v>0</v>
      </c>
      <c r="F9872">
        <v>0</v>
      </c>
      <c r="G9872" t="s">
        <v>15</v>
      </c>
      <c r="H9872" t="s">
        <v>221</v>
      </c>
      <c r="I9872">
        <v>5641</v>
      </c>
      <c r="J9872" t="s">
        <v>16</v>
      </c>
      <c r="K9872" t="s">
        <v>17</v>
      </c>
      <c r="L9872">
        <v>2023</v>
      </c>
      <c r="M9872" t="s">
        <v>120</v>
      </c>
    </row>
    <row r="9873" spans="1:13" x14ac:dyDescent="0.25">
      <c r="A9873" s="1">
        <v>45240</v>
      </c>
      <c r="B9873" s="2">
        <v>0.50555555555555554</v>
      </c>
      <c r="C9873" t="s">
        <v>40</v>
      </c>
      <c r="D9873" t="s">
        <v>80</v>
      </c>
      <c r="E9873">
        <v>0</v>
      </c>
      <c r="F9873">
        <v>0</v>
      </c>
      <c r="G9873" t="s">
        <v>32</v>
      </c>
      <c r="H9873" t="s">
        <v>223</v>
      </c>
      <c r="I9873">
        <v>5361</v>
      </c>
      <c r="J9873" t="s">
        <v>16</v>
      </c>
      <c r="K9873" t="s">
        <v>17</v>
      </c>
      <c r="L9873">
        <v>2023</v>
      </c>
      <c r="M9873" t="s">
        <v>120</v>
      </c>
    </row>
    <row r="9874" spans="1:13" x14ac:dyDescent="0.25">
      <c r="A9874" s="1">
        <v>45240</v>
      </c>
      <c r="B9874" s="2">
        <v>0.89027777777777772</v>
      </c>
      <c r="C9874" t="s">
        <v>40</v>
      </c>
      <c r="D9874" t="s">
        <v>52</v>
      </c>
      <c r="E9874">
        <v>0</v>
      </c>
      <c r="F9874">
        <v>0</v>
      </c>
      <c r="G9874" t="s">
        <v>15</v>
      </c>
      <c r="H9874" t="s">
        <v>221</v>
      </c>
      <c r="I9874">
        <v>5891</v>
      </c>
      <c r="J9874" t="s">
        <v>16</v>
      </c>
      <c r="K9874" t="s">
        <v>17</v>
      </c>
      <c r="L9874">
        <v>2023</v>
      </c>
      <c r="M9874" t="s">
        <v>120</v>
      </c>
    </row>
    <row r="9875" spans="1:13" x14ac:dyDescent="0.25">
      <c r="A9875" s="1">
        <v>45242</v>
      </c>
      <c r="B9875" s="2">
        <v>0.48402777777777778</v>
      </c>
      <c r="C9875" t="s">
        <v>53</v>
      </c>
      <c r="D9875" t="s">
        <v>79</v>
      </c>
      <c r="E9875">
        <v>0</v>
      </c>
      <c r="F9875">
        <v>0</v>
      </c>
      <c r="G9875" t="s">
        <v>15</v>
      </c>
      <c r="H9875" t="s">
        <v>221</v>
      </c>
      <c r="I9875">
        <v>5511</v>
      </c>
      <c r="J9875" t="s">
        <v>16</v>
      </c>
      <c r="K9875" t="s">
        <v>17</v>
      </c>
      <c r="L9875">
        <v>2023</v>
      </c>
      <c r="M9875" t="s">
        <v>120</v>
      </c>
    </row>
    <row r="9876" spans="1:13" x14ac:dyDescent="0.25">
      <c r="A9876" s="1">
        <v>45242</v>
      </c>
      <c r="B9876" s="2">
        <v>0.58194444444444449</v>
      </c>
      <c r="C9876" t="s">
        <v>53</v>
      </c>
      <c r="D9876" t="s">
        <v>64</v>
      </c>
      <c r="E9876">
        <v>0</v>
      </c>
      <c r="F9876">
        <v>0</v>
      </c>
      <c r="G9876" t="s">
        <v>20</v>
      </c>
      <c r="H9876" t="s">
        <v>223</v>
      </c>
      <c r="I9876">
        <v>5312</v>
      </c>
      <c r="J9876" t="s">
        <v>16</v>
      </c>
      <c r="K9876" t="s">
        <v>17</v>
      </c>
      <c r="L9876">
        <v>2023</v>
      </c>
      <c r="M9876" t="s">
        <v>120</v>
      </c>
    </row>
    <row r="9877" spans="1:13" x14ac:dyDescent="0.25">
      <c r="A9877" s="1">
        <v>45242</v>
      </c>
      <c r="B9877" s="2">
        <v>0.59444444444444444</v>
      </c>
      <c r="C9877" t="s">
        <v>53</v>
      </c>
      <c r="D9877" t="s">
        <v>57</v>
      </c>
      <c r="E9877">
        <v>9</v>
      </c>
      <c r="F9877">
        <v>14</v>
      </c>
      <c r="G9877" t="s">
        <v>20</v>
      </c>
      <c r="H9877" t="s">
        <v>223</v>
      </c>
      <c r="I9877">
        <v>5226</v>
      </c>
      <c r="J9877" t="s">
        <v>16</v>
      </c>
      <c r="K9877" t="s">
        <v>17</v>
      </c>
      <c r="L9877">
        <v>2023</v>
      </c>
      <c r="M9877" t="s">
        <v>120</v>
      </c>
    </row>
    <row r="9878" spans="1:13" x14ac:dyDescent="0.25">
      <c r="A9878" s="1">
        <v>45242</v>
      </c>
      <c r="B9878" s="2">
        <v>0.60416666666666663</v>
      </c>
      <c r="C9878" t="s">
        <v>53</v>
      </c>
      <c r="D9878" t="s">
        <v>97</v>
      </c>
      <c r="E9878">
        <v>0</v>
      </c>
      <c r="F9878">
        <v>0</v>
      </c>
      <c r="G9878" t="s">
        <v>32</v>
      </c>
      <c r="H9878" t="s">
        <v>223</v>
      </c>
      <c r="I9878">
        <v>5238</v>
      </c>
      <c r="J9878" t="s">
        <v>16</v>
      </c>
      <c r="K9878" t="s">
        <v>17</v>
      </c>
      <c r="L9878">
        <v>2023</v>
      </c>
      <c r="M9878" t="s">
        <v>120</v>
      </c>
    </row>
    <row r="9879" spans="1:13" x14ac:dyDescent="0.25">
      <c r="A9879" s="1">
        <v>45242</v>
      </c>
      <c r="B9879" s="2">
        <v>0.74861111111111112</v>
      </c>
      <c r="C9879" t="s">
        <v>53</v>
      </c>
      <c r="D9879" t="s">
        <v>37</v>
      </c>
      <c r="E9879">
        <v>7</v>
      </c>
      <c r="F9879">
        <v>12</v>
      </c>
      <c r="G9879" t="s">
        <v>20</v>
      </c>
      <c r="H9879" t="s">
        <v>223</v>
      </c>
      <c r="I9879">
        <v>5024</v>
      </c>
      <c r="J9879" t="s">
        <v>16</v>
      </c>
      <c r="K9879" t="s">
        <v>17</v>
      </c>
      <c r="L9879">
        <v>2023</v>
      </c>
      <c r="M9879" t="s">
        <v>120</v>
      </c>
    </row>
    <row r="9880" spans="1:13" x14ac:dyDescent="0.25">
      <c r="A9880" s="1">
        <v>45242</v>
      </c>
      <c r="B9880" s="2">
        <v>0.81111111111111112</v>
      </c>
      <c r="C9880" t="s">
        <v>53</v>
      </c>
      <c r="D9880" t="s">
        <v>112</v>
      </c>
      <c r="E9880">
        <v>6</v>
      </c>
      <c r="F9880">
        <v>12</v>
      </c>
      <c r="G9880" t="s">
        <v>15</v>
      </c>
      <c r="H9880" t="s">
        <v>221</v>
      </c>
      <c r="I9880">
        <v>6031</v>
      </c>
      <c r="J9880" t="s">
        <v>16</v>
      </c>
      <c r="K9880" t="s">
        <v>17</v>
      </c>
      <c r="L9880">
        <v>2023</v>
      </c>
      <c r="M9880" t="s">
        <v>120</v>
      </c>
    </row>
    <row r="9881" spans="1:13" x14ac:dyDescent="0.25">
      <c r="A9881" s="1">
        <v>45242</v>
      </c>
      <c r="B9881" s="2">
        <v>0.81180555555555556</v>
      </c>
      <c r="C9881" t="s">
        <v>53</v>
      </c>
      <c r="D9881" t="s">
        <v>105</v>
      </c>
      <c r="E9881">
        <v>0</v>
      </c>
      <c r="F9881">
        <v>0</v>
      </c>
      <c r="G9881" t="s">
        <v>15</v>
      </c>
      <c r="H9881" t="s">
        <v>221</v>
      </c>
      <c r="I9881">
        <v>5946</v>
      </c>
      <c r="J9881" t="s">
        <v>16</v>
      </c>
      <c r="K9881" t="s">
        <v>17</v>
      </c>
      <c r="L9881">
        <v>2023</v>
      </c>
      <c r="M9881" t="s">
        <v>120</v>
      </c>
    </row>
    <row r="9882" spans="1:13" x14ac:dyDescent="0.25">
      <c r="A9882" s="1">
        <v>45242</v>
      </c>
      <c r="B9882" s="2">
        <v>0.89236111111111116</v>
      </c>
      <c r="C9882" t="s">
        <v>53</v>
      </c>
      <c r="D9882" t="s">
        <v>51</v>
      </c>
      <c r="E9882">
        <v>0</v>
      </c>
      <c r="F9882">
        <v>0</v>
      </c>
      <c r="H9882" t="s">
        <v>223</v>
      </c>
      <c r="I9882">
        <v>5089</v>
      </c>
      <c r="J9882" t="s">
        <v>16</v>
      </c>
      <c r="K9882" t="s">
        <v>17</v>
      </c>
      <c r="L9882">
        <v>2023</v>
      </c>
      <c r="M9882" t="s">
        <v>120</v>
      </c>
    </row>
    <row r="9883" spans="1:13" x14ac:dyDescent="0.25">
      <c r="A9883" s="1">
        <v>45242</v>
      </c>
      <c r="B9883" s="2">
        <v>0.93680555555555556</v>
      </c>
      <c r="C9883" t="s">
        <v>53</v>
      </c>
      <c r="D9883" t="s">
        <v>79</v>
      </c>
      <c r="E9883">
        <v>0</v>
      </c>
      <c r="F9883">
        <v>0</v>
      </c>
      <c r="G9883" t="s">
        <v>15</v>
      </c>
      <c r="H9883" t="s">
        <v>221</v>
      </c>
      <c r="I9883">
        <v>5416</v>
      </c>
      <c r="J9883" t="s">
        <v>16</v>
      </c>
      <c r="K9883" t="s">
        <v>17</v>
      </c>
      <c r="L9883">
        <v>2023</v>
      </c>
      <c r="M9883" t="s">
        <v>120</v>
      </c>
    </row>
    <row r="9884" spans="1:13" x14ac:dyDescent="0.25">
      <c r="A9884" s="1">
        <v>45242</v>
      </c>
      <c r="B9884" s="2">
        <v>0.96666666666666667</v>
      </c>
      <c r="C9884" t="s">
        <v>53</v>
      </c>
      <c r="D9884" t="s">
        <v>62</v>
      </c>
      <c r="E9884">
        <v>0</v>
      </c>
      <c r="F9884">
        <v>0</v>
      </c>
      <c r="G9884" t="s">
        <v>20</v>
      </c>
      <c r="H9884" t="s">
        <v>223</v>
      </c>
      <c r="I9884">
        <v>5353</v>
      </c>
      <c r="J9884" t="s">
        <v>45</v>
      </c>
      <c r="K9884" t="s">
        <v>46</v>
      </c>
      <c r="L9884">
        <v>2023</v>
      </c>
      <c r="M9884" t="s">
        <v>120</v>
      </c>
    </row>
    <row r="9885" spans="1:13" x14ac:dyDescent="0.25">
      <c r="A9885" s="1">
        <v>45243</v>
      </c>
      <c r="B9885" s="2">
        <v>0.6694444444444444</v>
      </c>
      <c r="C9885" t="s">
        <v>13</v>
      </c>
      <c r="D9885" t="s">
        <v>118</v>
      </c>
      <c r="E9885">
        <v>3</v>
      </c>
      <c r="F9885">
        <v>6</v>
      </c>
      <c r="G9885" t="s">
        <v>15</v>
      </c>
      <c r="H9885" t="s">
        <v>221</v>
      </c>
      <c r="I9885">
        <v>5586</v>
      </c>
      <c r="J9885" t="s">
        <v>16</v>
      </c>
      <c r="K9885" t="s">
        <v>17</v>
      </c>
      <c r="L9885">
        <v>2023</v>
      </c>
      <c r="M9885" t="s">
        <v>120</v>
      </c>
    </row>
    <row r="9886" spans="1:13" x14ac:dyDescent="0.25">
      <c r="A9886" s="1">
        <v>45243</v>
      </c>
      <c r="B9886" s="2">
        <v>0.6743055555555556</v>
      </c>
      <c r="C9886" t="s">
        <v>13</v>
      </c>
      <c r="D9886" t="s">
        <v>71</v>
      </c>
      <c r="E9886">
        <v>7</v>
      </c>
      <c r="F9886">
        <v>10</v>
      </c>
      <c r="G9886" t="s">
        <v>32</v>
      </c>
      <c r="H9886" t="s">
        <v>223</v>
      </c>
      <c r="I9886">
        <v>5073</v>
      </c>
      <c r="J9886" t="s">
        <v>38</v>
      </c>
      <c r="K9886" t="s">
        <v>39</v>
      </c>
      <c r="L9886">
        <v>2023</v>
      </c>
      <c r="M9886" t="s">
        <v>120</v>
      </c>
    </row>
    <row r="9887" spans="1:13" x14ac:dyDescent="0.25">
      <c r="A9887" s="1">
        <v>45243</v>
      </c>
      <c r="B9887" s="2">
        <v>0.86111111111111116</v>
      </c>
      <c r="C9887" t="s">
        <v>13</v>
      </c>
      <c r="D9887" t="s">
        <v>79</v>
      </c>
      <c r="E9887">
        <v>5</v>
      </c>
      <c r="F9887">
        <v>10</v>
      </c>
      <c r="G9887" t="s">
        <v>23</v>
      </c>
      <c r="H9887" t="s">
        <v>221</v>
      </c>
      <c r="I9887">
        <v>5456</v>
      </c>
      <c r="J9887" t="s">
        <v>16</v>
      </c>
      <c r="K9887" t="s">
        <v>17</v>
      </c>
      <c r="L9887">
        <v>2023</v>
      </c>
      <c r="M9887" t="s">
        <v>120</v>
      </c>
    </row>
    <row r="9888" spans="1:13" x14ac:dyDescent="0.25">
      <c r="A9888" s="1">
        <v>45243</v>
      </c>
      <c r="B9888" s="2">
        <v>0.95416666666666672</v>
      </c>
      <c r="C9888" t="s">
        <v>13</v>
      </c>
      <c r="D9888" t="s">
        <v>114</v>
      </c>
      <c r="E9888">
        <v>5</v>
      </c>
      <c r="F9888">
        <v>10</v>
      </c>
      <c r="G9888" t="s">
        <v>15</v>
      </c>
      <c r="H9888" t="s">
        <v>221</v>
      </c>
      <c r="I9888">
        <v>5381</v>
      </c>
      <c r="J9888" t="s">
        <v>16</v>
      </c>
      <c r="K9888" t="s">
        <v>17</v>
      </c>
      <c r="L9888">
        <v>2023</v>
      </c>
      <c r="M9888" t="s">
        <v>120</v>
      </c>
    </row>
    <row r="9889" spans="1:13" x14ac:dyDescent="0.25">
      <c r="A9889" s="1">
        <v>45243</v>
      </c>
      <c r="B9889" s="2">
        <v>5.9722222222222225E-2</v>
      </c>
      <c r="C9889" t="s">
        <v>13</v>
      </c>
      <c r="D9889" t="s">
        <v>114</v>
      </c>
      <c r="E9889">
        <v>0</v>
      </c>
      <c r="F9889">
        <v>0</v>
      </c>
      <c r="G9889" t="s">
        <v>23</v>
      </c>
      <c r="H9889" t="s">
        <v>221</v>
      </c>
      <c r="I9889">
        <v>5691</v>
      </c>
      <c r="J9889" t="s">
        <v>16</v>
      </c>
      <c r="K9889" t="s">
        <v>17</v>
      </c>
      <c r="L9889">
        <v>2023</v>
      </c>
      <c r="M9889" t="s">
        <v>120</v>
      </c>
    </row>
    <row r="9890" spans="1:13" x14ac:dyDescent="0.25">
      <c r="A9890" s="1">
        <v>45243</v>
      </c>
      <c r="B9890" s="2">
        <v>6.8750000000000006E-2</v>
      </c>
      <c r="C9890" t="s">
        <v>13</v>
      </c>
      <c r="D9890" t="s">
        <v>104</v>
      </c>
      <c r="E9890">
        <v>5</v>
      </c>
      <c r="F9890">
        <v>12</v>
      </c>
      <c r="G9890" t="s">
        <v>23</v>
      </c>
      <c r="H9890" t="s">
        <v>221</v>
      </c>
      <c r="I9890">
        <v>5426</v>
      </c>
      <c r="J9890" t="s">
        <v>16</v>
      </c>
      <c r="K9890" t="s">
        <v>17</v>
      </c>
      <c r="L9890">
        <v>2023</v>
      </c>
      <c r="M9890" t="s">
        <v>120</v>
      </c>
    </row>
    <row r="9891" spans="1:13" x14ac:dyDescent="0.25">
      <c r="A9891" s="1">
        <v>45244</v>
      </c>
      <c r="B9891" s="2">
        <v>8.3333333333333329E-2</v>
      </c>
      <c r="C9891" t="s">
        <v>21</v>
      </c>
      <c r="D9891" t="s">
        <v>49</v>
      </c>
      <c r="E9891">
        <v>0</v>
      </c>
      <c r="F9891">
        <v>0</v>
      </c>
      <c r="G9891" t="s">
        <v>23</v>
      </c>
      <c r="H9891" t="s">
        <v>221</v>
      </c>
      <c r="I9891">
        <v>6091</v>
      </c>
      <c r="J9891" t="s">
        <v>38</v>
      </c>
      <c r="K9891" t="s">
        <v>39</v>
      </c>
      <c r="L9891">
        <v>2023</v>
      </c>
      <c r="M9891" t="s">
        <v>120</v>
      </c>
    </row>
    <row r="9892" spans="1:13" x14ac:dyDescent="0.25">
      <c r="A9892" s="1">
        <v>45244</v>
      </c>
      <c r="B9892" s="2">
        <v>0.34166666666666667</v>
      </c>
      <c r="C9892" t="s">
        <v>21</v>
      </c>
      <c r="D9892" t="s">
        <v>47</v>
      </c>
      <c r="E9892">
        <v>3</v>
      </c>
      <c r="F9892">
        <v>6</v>
      </c>
      <c r="G9892" t="s">
        <v>23</v>
      </c>
      <c r="H9892" t="s">
        <v>221</v>
      </c>
      <c r="I9892">
        <v>5726</v>
      </c>
      <c r="J9892" t="s">
        <v>16</v>
      </c>
      <c r="K9892" t="s">
        <v>17</v>
      </c>
      <c r="L9892">
        <v>2023</v>
      </c>
      <c r="M9892" t="s">
        <v>120</v>
      </c>
    </row>
    <row r="9893" spans="1:13" x14ac:dyDescent="0.25">
      <c r="A9893" s="1">
        <v>45244</v>
      </c>
      <c r="B9893" s="2">
        <v>0.35972222222222222</v>
      </c>
      <c r="C9893" t="s">
        <v>21</v>
      </c>
      <c r="D9893" t="s">
        <v>83</v>
      </c>
      <c r="E9893">
        <v>6</v>
      </c>
      <c r="F9893">
        <v>9</v>
      </c>
      <c r="G9893" t="s">
        <v>15</v>
      </c>
      <c r="H9893" t="s">
        <v>221</v>
      </c>
      <c r="I9893">
        <v>5726</v>
      </c>
      <c r="J9893" t="s">
        <v>16</v>
      </c>
      <c r="K9893" t="s">
        <v>17</v>
      </c>
      <c r="L9893">
        <v>2023</v>
      </c>
      <c r="M9893" t="s">
        <v>120</v>
      </c>
    </row>
    <row r="9894" spans="1:13" x14ac:dyDescent="0.25">
      <c r="A9894" s="1">
        <v>45244</v>
      </c>
      <c r="B9894" s="2">
        <v>0.42222222222222222</v>
      </c>
      <c r="C9894" t="s">
        <v>21</v>
      </c>
      <c r="D9894" t="s">
        <v>82</v>
      </c>
      <c r="E9894">
        <v>4</v>
      </c>
      <c r="F9894">
        <v>8</v>
      </c>
      <c r="G9894" t="s">
        <v>20</v>
      </c>
      <c r="H9894" t="s">
        <v>223</v>
      </c>
      <c r="I9894">
        <v>5252</v>
      </c>
      <c r="J9894" t="s">
        <v>16</v>
      </c>
      <c r="K9894" t="s">
        <v>17</v>
      </c>
      <c r="L9894">
        <v>2023</v>
      </c>
      <c r="M9894" t="s">
        <v>120</v>
      </c>
    </row>
    <row r="9895" spans="1:13" x14ac:dyDescent="0.25">
      <c r="A9895" s="1">
        <v>45244</v>
      </c>
      <c r="B9895" s="2">
        <v>0.69930555555555551</v>
      </c>
      <c r="C9895" t="s">
        <v>21</v>
      </c>
      <c r="D9895" t="s">
        <v>73</v>
      </c>
      <c r="E9895">
        <v>0</v>
      </c>
      <c r="F9895">
        <v>0</v>
      </c>
      <c r="G9895" t="s">
        <v>15</v>
      </c>
      <c r="H9895" t="s">
        <v>221</v>
      </c>
      <c r="I9895">
        <v>5731</v>
      </c>
      <c r="J9895" t="s">
        <v>38</v>
      </c>
      <c r="K9895" t="s">
        <v>39</v>
      </c>
      <c r="L9895">
        <v>2023</v>
      </c>
      <c r="M9895" t="s">
        <v>120</v>
      </c>
    </row>
    <row r="9896" spans="1:13" x14ac:dyDescent="0.25">
      <c r="A9896" s="1">
        <v>45244</v>
      </c>
      <c r="B9896" s="2">
        <v>0.77916666666666667</v>
      </c>
      <c r="C9896" t="s">
        <v>21</v>
      </c>
      <c r="D9896" t="s">
        <v>43</v>
      </c>
      <c r="E9896">
        <v>3</v>
      </c>
      <c r="F9896">
        <v>6</v>
      </c>
      <c r="G9896" t="s">
        <v>20</v>
      </c>
      <c r="H9896" t="s">
        <v>223</v>
      </c>
      <c r="I9896">
        <v>5078</v>
      </c>
      <c r="J9896" t="s">
        <v>16</v>
      </c>
      <c r="K9896" t="s">
        <v>17</v>
      </c>
      <c r="L9896">
        <v>2023</v>
      </c>
      <c r="M9896" t="s">
        <v>120</v>
      </c>
    </row>
    <row r="9897" spans="1:13" x14ac:dyDescent="0.25">
      <c r="A9897" s="1">
        <v>45244</v>
      </c>
      <c r="B9897" s="2">
        <v>0.81041666666666667</v>
      </c>
      <c r="C9897" t="s">
        <v>21</v>
      </c>
      <c r="D9897" t="s">
        <v>93</v>
      </c>
      <c r="E9897">
        <v>0</v>
      </c>
      <c r="F9897">
        <v>0</v>
      </c>
      <c r="G9897" t="s">
        <v>20</v>
      </c>
      <c r="H9897" t="s">
        <v>223</v>
      </c>
      <c r="I9897">
        <v>5142</v>
      </c>
      <c r="J9897" t="s">
        <v>45</v>
      </c>
      <c r="K9897" t="s">
        <v>46</v>
      </c>
      <c r="L9897">
        <v>2023</v>
      </c>
      <c r="M9897" t="s">
        <v>120</v>
      </c>
    </row>
    <row r="9898" spans="1:13" x14ac:dyDescent="0.25">
      <c r="A9898" s="1">
        <v>45244</v>
      </c>
      <c r="B9898" s="2">
        <v>0.85624999999999996</v>
      </c>
      <c r="C9898" t="s">
        <v>21</v>
      </c>
      <c r="D9898" t="s">
        <v>43</v>
      </c>
      <c r="E9898">
        <v>0</v>
      </c>
      <c r="F9898">
        <v>0</v>
      </c>
      <c r="G9898" t="s">
        <v>20</v>
      </c>
      <c r="H9898" t="s">
        <v>223</v>
      </c>
      <c r="I9898">
        <v>5361</v>
      </c>
      <c r="J9898" t="s">
        <v>16</v>
      </c>
      <c r="K9898" t="s">
        <v>17</v>
      </c>
      <c r="L9898">
        <v>2023</v>
      </c>
      <c r="M9898" t="s">
        <v>120</v>
      </c>
    </row>
    <row r="9899" spans="1:13" x14ac:dyDescent="0.25">
      <c r="A9899" s="1">
        <v>45244</v>
      </c>
      <c r="B9899" s="2">
        <v>0.41041666666666665</v>
      </c>
      <c r="C9899" t="s">
        <v>21</v>
      </c>
      <c r="D9899" t="s">
        <v>127</v>
      </c>
      <c r="E9899">
        <v>3</v>
      </c>
      <c r="F9899">
        <v>10</v>
      </c>
      <c r="G9899" t="s">
        <v>20</v>
      </c>
      <c r="H9899" t="s">
        <v>222</v>
      </c>
      <c r="I9899">
        <v>6196</v>
      </c>
      <c r="J9899" t="s">
        <v>16</v>
      </c>
      <c r="K9899" t="s">
        <v>17</v>
      </c>
      <c r="L9899">
        <v>2023</v>
      </c>
      <c r="M9899" t="s">
        <v>120</v>
      </c>
    </row>
    <row r="9900" spans="1:13" x14ac:dyDescent="0.25">
      <c r="A9900" s="1">
        <v>45245</v>
      </c>
      <c r="B9900" s="2">
        <v>0.55694444444444446</v>
      </c>
      <c r="C9900" t="s">
        <v>25</v>
      </c>
      <c r="D9900" t="s">
        <v>95</v>
      </c>
      <c r="E9900">
        <v>8</v>
      </c>
      <c r="F9900">
        <v>13</v>
      </c>
      <c r="G9900" t="s">
        <v>15</v>
      </c>
      <c r="H9900" t="s">
        <v>221</v>
      </c>
      <c r="I9900">
        <v>5716</v>
      </c>
      <c r="J9900" t="s">
        <v>16</v>
      </c>
      <c r="K9900" t="s">
        <v>17</v>
      </c>
      <c r="L9900">
        <v>2023</v>
      </c>
      <c r="M9900" t="s">
        <v>120</v>
      </c>
    </row>
    <row r="9901" spans="1:13" x14ac:dyDescent="0.25">
      <c r="A9901" s="1">
        <v>45245</v>
      </c>
      <c r="B9901" s="2">
        <v>0.6645833333333333</v>
      </c>
      <c r="C9901" t="s">
        <v>25</v>
      </c>
      <c r="D9901" t="s">
        <v>65</v>
      </c>
      <c r="E9901">
        <v>3</v>
      </c>
      <c r="F9901">
        <v>8</v>
      </c>
      <c r="G9901" t="s">
        <v>23</v>
      </c>
      <c r="H9901" t="s">
        <v>221</v>
      </c>
      <c r="I9901">
        <v>5511</v>
      </c>
      <c r="J9901" t="s">
        <v>16</v>
      </c>
      <c r="K9901" t="s">
        <v>17</v>
      </c>
      <c r="L9901">
        <v>2023</v>
      </c>
      <c r="M9901" t="s">
        <v>120</v>
      </c>
    </row>
    <row r="9902" spans="1:13" x14ac:dyDescent="0.25">
      <c r="A9902" s="1">
        <v>45245</v>
      </c>
      <c r="B9902" s="2">
        <v>0.75902777777777775</v>
      </c>
      <c r="C9902" t="s">
        <v>25</v>
      </c>
      <c r="D9902" t="s">
        <v>86</v>
      </c>
      <c r="E9902">
        <v>3</v>
      </c>
      <c r="F9902">
        <v>6</v>
      </c>
      <c r="G9902" t="s">
        <v>32</v>
      </c>
      <c r="H9902" t="s">
        <v>223</v>
      </c>
      <c r="I9902">
        <v>5095</v>
      </c>
      <c r="J9902" t="s">
        <v>16</v>
      </c>
      <c r="K9902" t="s">
        <v>17</v>
      </c>
      <c r="L9902">
        <v>2023</v>
      </c>
      <c r="M9902" t="s">
        <v>120</v>
      </c>
    </row>
    <row r="9903" spans="1:13" x14ac:dyDescent="0.25">
      <c r="A9903" s="1">
        <v>45245</v>
      </c>
      <c r="B9903" s="2">
        <v>0.93472222222222223</v>
      </c>
      <c r="C9903" t="s">
        <v>25</v>
      </c>
      <c r="D9903" t="s">
        <v>81</v>
      </c>
      <c r="E9903">
        <v>3</v>
      </c>
      <c r="F9903">
        <v>8</v>
      </c>
      <c r="G9903" t="s">
        <v>32</v>
      </c>
      <c r="H9903" t="s">
        <v>223</v>
      </c>
      <c r="I9903">
        <v>5164</v>
      </c>
      <c r="J9903" t="s">
        <v>16</v>
      </c>
      <c r="K9903" t="s">
        <v>17</v>
      </c>
      <c r="L9903">
        <v>2023</v>
      </c>
      <c r="M9903" t="s">
        <v>120</v>
      </c>
    </row>
    <row r="9904" spans="1:13" x14ac:dyDescent="0.25">
      <c r="A9904" s="1">
        <v>45245</v>
      </c>
      <c r="B9904" s="2">
        <v>0.93541666666666667</v>
      </c>
      <c r="C9904" t="s">
        <v>25</v>
      </c>
      <c r="D9904" t="s">
        <v>19</v>
      </c>
      <c r="E9904">
        <v>10</v>
      </c>
      <c r="F9904">
        <v>15</v>
      </c>
      <c r="G9904" t="s">
        <v>20</v>
      </c>
      <c r="H9904" t="s">
        <v>223</v>
      </c>
      <c r="I9904">
        <v>5275</v>
      </c>
      <c r="J9904" t="s">
        <v>16</v>
      </c>
      <c r="K9904" t="s">
        <v>17</v>
      </c>
      <c r="L9904">
        <v>2023</v>
      </c>
      <c r="M9904" t="s">
        <v>120</v>
      </c>
    </row>
    <row r="9905" spans="1:13" x14ac:dyDescent="0.25">
      <c r="A9905" s="1">
        <v>45245</v>
      </c>
      <c r="B9905" s="2">
        <v>0.96944444444444444</v>
      </c>
      <c r="C9905" t="s">
        <v>25</v>
      </c>
      <c r="D9905" t="s">
        <v>94</v>
      </c>
      <c r="E9905">
        <v>0</v>
      </c>
      <c r="F9905">
        <v>0</v>
      </c>
      <c r="G9905" t="s">
        <v>23</v>
      </c>
      <c r="H9905" t="s">
        <v>221</v>
      </c>
      <c r="I9905">
        <v>5541</v>
      </c>
      <c r="J9905" t="s">
        <v>16</v>
      </c>
      <c r="K9905" t="s">
        <v>17</v>
      </c>
      <c r="L9905">
        <v>2023</v>
      </c>
      <c r="M9905" t="s">
        <v>120</v>
      </c>
    </row>
    <row r="9906" spans="1:13" x14ac:dyDescent="0.25">
      <c r="A9906" s="1">
        <v>45245</v>
      </c>
      <c r="B9906" s="2">
        <v>6.1111111111111109E-2</v>
      </c>
      <c r="C9906" t="s">
        <v>25</v>
      </c>
      <c r="D9906" t="s">
        <v>71</v>
      </c>
      <c r="E9906">
        <v>0</v>
      </c>
      <c r="F9906">
        <v>0</v>
      </c>
      <c r="G9906" t="s">
        <v>20</v>
      </c>
      <c r="H9906" t="s">
        <v>223</v>
      </c>
      <c r="I9906">
        <v>5314</v>
      </c>
      <c r="J9906" t="s">
        <v>16</v>
      </c>
      <c r="K9906" t="s">
        <v>17</v>
      </c>
      <c r="L9906">
        <v>2023</v>
      </c>
      <c r="M9906" t="s">
        <v>120</v>
      </c>
    </row>
    <row r="9907" spans="1:13" x14ac:dyDescent="0.25">
      <c r="A9907" s="1">
        <v>45246</v>
      </c>
      <c r="B9907" s="2">
        <v>0.57361111111111107</v>
      </c>
      <c r="C9907" t="s">
        <v>33</v>
      </c>
      <c r="D9907" t="s">
        <v>96</v>
      </c>
      <c r="E9907">
        <v>0</v>
      </c>
      <c r="F9907">
        <v>0</v>
      </c>
      <c r="G9907" t="s">
        <v>20</v>
      </c>
      <c r="H9907" t="s">
        <v>223</v>
      </c>
      <c r="I9907">
        <v>5171</v>
      </c>
      <c r="J9907" t="s">
        <v>55</v>
      </c>
      <c r="K9907" t="s">
        <v>56</v>
      </c>
      <c r="L9907">
        <v>2023</v>
      </c>
      <c r="M9907" t="s">
        <v>120</v>
      </c>
    </row>
    <row r="9908" spans="1:13" x14ac:dyDescent="0.25">
      <c r="A9908" s="1">
        <v>45246</v>
      </c>
      <c r="B9908" s="2">
        <v>0.60486111111111107</v>
      </c>
      <c r="C9908" t="s">
        <v>33</v>
      </c>
      <c r="D9908" t="s">
        <v>71</v>
      </c>
      <c r="E9908">
        <v>0</v>
      </c>
      <c r="F9908">
        <v>0</v>
      </c>
      <c r="G9908" t="s">
        <v>32</v>
      </c>
      <c r="H9908" t="s">
        <v>223</v>
      </c>
      <c r="I9908">
        <v>5170</v>
      </c>
      <c r="J9908" t="s">
        <v>16</v>
      </c>
      <c r="K9908" t="s">
        <v>17</v>
      </c>
      <c r="L9908">
        <v>2023</v>
      </c>
      <c r="M9908" t="s">
        <v>120</v>
      </c>
    </row>
    <row r="9909" spans="1:13" x14ac:dyDescent="0.25">
      <c r="A9909" s="1">
        <v>45246</v>
      </c>
      <c r="B9909" s="2">
        <v>0.81111111111111112</v>
      </c>
      <c r="C9909" t="s">
        <v>33</v>
      </c>
      <c r="D9909" t="s">
        <v>65</v>
      </c>
      <c r="E9909">
        <v>5</v>
      </c>
      <c r="F9909">
        <v>8</v>
      </c>
      <c r="G9909" t="s">
        <v>15</v>
      </c>
      <c r="H9909" t="s">
        <v>221</v>
      </c>
      <c r="I9909">
        <v>6061</v>
      </c>
      <c r="J9909" t="s">
        <v>16</v>
      </c>
      <c r="K9909" t="s">
        <v>17</v>
      </c>
      <c r="L9909">
        <v>2023</v>
      </c>
      <c r="M9909" t="s">
        <v>120</v>
      </c>
    </row>
    <row r="9910" spans="1:13" x14ac:dyDescent="0.25">
      <c r="A9910" s="1">
        <v>45246</v>
      </c>
      <c r="B9910" s="2">
        <v>0.81111111111111112</v>
      </c>
      <c r="C9910" t="s">
        <v>33</v>
      </c>
      <c r="D9910" t="s">
        <v>26</v>
      </c>
      <c r="E9910">
        <v>0</v>
      </c>
      <c r="F9910">
        <v>0</v>
      </c>
      <c r="G9910" t="s">
        <v>20</v>
      </c>
      <c r="H9910" t="s">
        <v>223</v>
      </c>
      <c r="I9910">
        <v>5037</v>
      </c>
      <c r="J9910" t="s">
        <v>100</v>
      </c>
      <c r="K9910" t="s">
        <v>101</v>
      </c>
      <c r="L9910">
        <v>2023</v>
      </c>
      <c r="M9910" t="s">
        <v>120</v>
      </c>
    </row>
    <row r="9911" spans="1:13" x14ac:dyDescent="0.25">
      <c r="A9911" s="1">
        <v>45247</v>
      </c>
      <c r="B9911" s="2">
        <v>0.31597222222222221</v>
      </c>
      <c r="C9911" t="s">
        <v>40</v>
      </c>
      <c r="D9911" t="s">
        <v>94</v>
      </c>
      <c r="E9911">
        <v>6</v>
      </c>
      <c r="F9911">
        <v>9</v>
      </c>
      <c r="G9911" t="s">
        <v>23</v>
      </c>
      <c r="H9911" t="s">
        <v>221</v>
      </c>
      <c r="I9911">
        <v>5741</v>
      </c>
      <c r="J9911" t="s">
        <v>16</v>
      </c>
      <c r="K9911" t="s">
        <v>17</v>
      </c>
      <c r="L9911">
        <v>2023</v>
      </c>
      <c r="M9911" t="s">
        <v>120</v>
      </c>
    </row>
    <row r="9912" spans="1:13" x14ac:dyDescent="0.25">
      <c r="A9912" s="1">
        <v>45247</v>
      </c>
      <c r="B9912" s="2">
        <v>0.41319444444444442</v>
      </c>
      <c r="C9912" t="s">
        <v>40</v>
      </c>
      <c r="D9912" t="s">
        <v>64</v>
      </c>
      <c r="E9912">
        <v>0</v>
      </c>
      <c r="F9912">
        <v>0</v>
      </c>
      <c r="G9912" t="s">
        <v>20</v>
      </c>
      <c r="H9912" t="s">
        <v>223</v>
      </c>
      <c r="I9912">
        <v>5222</v>
      </c>
      <c r="J9912" t="s">
        <v>38</v>
      </c>
      <c r="K9912" t="s">
        <v>39</v>
      </c>
      <c r="L9912">
        <v>2023</v>
      </c>
      <c r="M9912" t="s">
        <v>120</v>
      </c>
    </row>
    <row r="9913" spans="1:13" x14ac:dyDescent="0.25">
      <c r="A9913" s="1">
        <v>45247</v>
      </c>
      <c r="B9913" s="2">
        <v>0.58611111111111114</v>
      </c>
      <c r="C9913" t="s">
        <v>40</v>
      </c>
      <c r="D9913" t="s">
        <v>82</v>
      </c>
      <c r="E9913">
        <v>5</v>
      </c>
      <c r="F9913">
        <v>9</v>
      </c>
      <c r="G9913" t="s">
        <v>32</v>
      </c>
      <c r="H9913" t="s">
        <v>223</v>
      </c>
      <c r="I9913">
        <v>5028</v>
      </c>
      <c r="J9913" t="s">
        <v>55</v>
      </c>
      <c r="K9913" t="s">
        <v>56</v>
      </c>
      <c r="L9913">
        <v>2023</v>
      </c>
      <c r="M9913" t="s">
        <v>120</v>
      </c>
    </row>
    <row r="9914" spans="1:13" x14ac:dyDescent="0.25">
      <c r="A9914" s="1">
        <v>45247</v>
      </c>
      <c r="B9914" s="2">
        <v>0.63749999999999996</v>
      </c>
      <c r="C9914" t="s">
        <v>40</v>
      </c>
      <c r="D9914" t="s">
        <v>48</v>
      </c>
      <c r="E9914">
        <v>5</v>
      </c>
      <c r="F9914">
        <v>10</v>
      </c>
      <c r="G9914" t="s">
        <v>23</v>
      </c>
      <c r="H9914" t="s">
        <v>221</v>
      </c>
      <c r="I9914">
        <v>6011</v>
      </c>
      <c r="J9914" t="s">
        <v>16</v>
      </c>
      <c r="K9914" t="s">
        <v>17</v>
      </c>
      <c r="L9914">
        <v>2023</v>
      </c>
      <c r="M9914" t="s">
        <v>120</v>
      </c>
    </row>
    <row r="9915" spans="1:13" x14ac:dyDescent="0.25">
      <c r="A9915" s="1">
        <v>45247</v>
      </c>
      <c r="B9915" s="2">
        <v>0.71666666666666667</v>
      </c>
      <c r="C9915" t="s">
        <v>40</v>
      </c>
      <c r="D9915" t="s">
        <v>84</v>
      </c>
      <c r="E9915">
        <v>0</v>
      </c>
      <c r="F9915">
        <v>0</v>
      </c>
      <c r="G9915" t="s">
        <v>15</v>
      </c>
      <c r="H9915" t="s">
        <v>221</v>
      </c>
      <c r="I9915">
        <v>5731</v>
      </c>
      <c r="J9915" t="s">
        <v>16</v>
      </c>
      <c r="K9915" t="s">
        <v>17</v>
      </c>
      <c r="L9915">
        <v>2023</v>
      </c>
      <c r="M9915" t="s">
        <v>120</v>
      </c>
    </row>
    <row r="9916" spans="1:13" x14ac:dyDescent="0.25">
      <c r="A9916" s="1">
        <v>45247</v>
      </c>
      <c r="B9916" s="2">
        <v>0.80694444444444446</v>
      </c>
      <c r="C9916" t="s">
        <v>40</v>
      </c>
      <c r="D9916" t="s">
        <v>28</v>
      </c>
      <c r="E9916">
        <v>0</v>
      </c>
      <c r="F9916">
        <v>0</v>
      </c>
      <c r="G9916" t="s">
        <v>32</v>
      </c>
      <c r="H9916" t="s">
        <v>223</v>
      </c>
      <c r="I9916">
        <v>5163</v>
      </c>
      <c r="J9916" t="s">
        <v>55</v>
      </c>
      <c r="K9916" t="s">
        <v>56</v>
      </c>
      <c r="L9916">
        <v>2023</v>
      </c>
      <c r="M9916" t="s">
        <v>120</v>
      </c>
    </row>
    <row r="9917" spans="1:13" x14ac:dyDescent="0.25">
      <c r="A9917" s="1">
        <v>45247</v>
      </c>
      <c r="B9917" s="2">
        <v>0.9506944444444444</v>
      </c>
      <c r="C9917" t="s">
        <v>40</v>
      </c>
      <c r="D9917" t="s">
        <v>93</v>
      </c>
      <c r="E9917">
        <v>0</v>
      </c>
      <c r="F9917">
        <v>0</v>
      </c>
      <c r="G9917" t="s">
        <v>20</v>
      </c>
      <c r="H9917" t="s">
        <v>223</v>
      </c>
      <c r="I9917">
        <v>5225</v>
      </c>
      <c r="J9917" t="s">
        <v>16</v>
      </c>
      <c r="K9917" t="s">
        <v>17</v>
      </c>
      <c r="L9917">
        <v>2023</v>
      </c>
      <c r="M9917" t="s">
        <v>120</v>
      </c>
    </row>
    <row r="9918" spans="1:13" x14ac:dyDescent="0.25">
      <c r="A9918" s="1">
        <v>45248</v>
      </c>
      <c r="B9918" s="2">
        <v>0.44930555555555557</v>
      </c>
      <c r="C9918" t="s">
        <v>50</v>
      </c>
      <c r="D9918" t="s">
        <v>52</v>
      </c>
      <c r="E9918">
        <v>6</v>
      </c>
      <c r="F9918">
        <v>10</v>
      </c>
      <c r="G9918" t="s">
        <v>23</v>
      </c>
      <c r="H9918" t="s">
        <v>221</v>
      </c>
      <c r="I9918">
        <v>5556</v>
      </c>
      <c r="J9918" t="s">
        <v>16</v>
      </c>
      <c r="K9918" t="s">
        <v>17</v>
      </c>
      <c r="L9918">
        <v>2023</v>
      </c>
      <c r="M9918" t="s">
        <v>120</v>
      </c>
    </row>
    <row r="9919" spans="1:13" x14ac:dyDescent="0.25">
      <c r="A9919" s="1">
        <v>45248</v>
      </c>
      <c r="B9919" s="2">
        <v>0.49583333333333335</v>
      </c>
      <c r="C9919" t="s">
        <v>50</v>
      </c>
      <c r="D9919" t="s">
        <v>64</v>
      </c>
      <c r="E9919">
        <v>0</v>
      </c>
      <c r="F9919">
        <v>0</v>
      </c>
      <c r="G9919" t="s">
        <v>20</v>
      </c>
      <c r="H9919" t="s">
        <v>223</v>
      </c>
      <c r="I9919">
        <v>5157</v>
      </c>
      <c r="J9919" t="s">
        <v>16</v>
      </c>
      <c r="K9919" t="s">
        <v>17</v>
      </c>
      <c r="L9919">
        <v>2023</v>
      </c>
      <c r="M9919" t="s">
        <v>120</v>
      </c>
    </row>
    <row r="9920" spans="1:13" x14ac:dyDescent="0.25">
      <c r="A9920" s="1">
        <v>45249</v>
      </c>
      <c r="B9920" s="2">
        <v>0.58194444444444449</v>
      </c>
      <c r="C9920" t="s">
        <v>53</v>
      </c>
      <c r="D9920" t="s">
        <v>71</v>
      </c>
      <c r="E9920">
        <v>3</v>
      </c>
      <c r="F9920">
        <v>7</v>
      </c>
      <c r="G9920" t="s">
        <v>32</v>
      </c>
      <c r="H9920" t="s">
        <v>223</v>
      </c>
      <c r="I9920">
        <v>5338</v>
      </c>
      <c r="J9920" t="s">
        <v>16</v>
      </c>
      <c r="K9920" t="s">
        <v>17</v>
      </c>
      <c r="L9920">
        <v>2023</v>
      </c>
      <c r="M9920" t="s">
        <v>120</v>
      </c>
    </row>
    <row r="9921" spans="1:13" x14ac:dyDescent="0.25">
      <c r="A9921" s="1">
        <v>45249</v>
      </c>
      <c r="B9921" s="2">
        <v>0.68263888888888891</v>
      </c>
      <c r="C9921" t="s">
        <v>53</v>
      </c>
      <c r="D9921" t="s">
        <v>36</v>
      </c>
      <c r="E9921">
        <v>6</v>
      </c>
      <c r="F9921">
        <v>10</v>
      </c>
      <c r="G9921" t="s">
        <v>23</v>
      </c>
      <c r="H9921" t="s">
        <v>221</v>
      </c>
      <c r="I9921">
        <v>5521</v>
      </c>
      <c r="J9921" t="s">
        <v>16</v>
      </c>
      <c r="K9921" t="s">
        <v>17</v>
      </c>
      <c r="L9921">
        <v>2023</v>
      </c>
      <c r="M9921" t="s">
        <v>120</v>
      </c>
    </row>
    <row r="9922" spans="1:13" x14ac:dyDescent="0.25">
      <c r="A9922" s="1">
        <v>45249</v>
      </c>
      <c r="B9922" s="2">
        <v>0.7006944444444444</v>
      </c>
      <c r="C9922" t="s">
        <v>53</v>
      </c>
      <c r="D9922" t="s">
        <v>49</v>
      </c>
      <c r="E9922">
        <v>4</v>
      </c>
      <c r="F9922">
        <v>9</v>
      </c>
      <c r="G9922" t="s">
        <v>15</v>
      </c>
      <c r="H9922" t="s">
        <v>221</v>
      </c>
      <c r="I9922">
        <v>5386</v>
      </c>
      <c r="J9922" t="s">
        <v>16</v>
      </c>
      <c r="K9922" t="s">
        <v>17</v>
      </c>
      <c r="L9922">
        <v>2023</v>
      </c>
      <c r="M9922" t="s">
        <v>120</v>
      </c>
    </row>
    <row r="9923" spans="1:13" x14ac:dyDescent="0.25">
      <c r="A9923" s="1">
        <v>45249</v>
      </c>
      <c r="B9923" s="2">
        <v>0.83680555555555558</v>
      </c>
      <c r="C9923" t="s">
        <v>53</v>
      </c>
      <c r="D9923" t="s">
        <v>87</v>
      </c>
      <c r="E9923">
        <v>0</v>
      </c>
      <c r="F9923">
        <v>0</v>
      </c>
      <c r="G9923" t="s">
        <v>15</v>
      </c>
      <c r="H9923" t="s">
        <v>221</v>
      </c>
      <c r="I9923">
        <v>5696</v>
      </c>
      <c r="J9923" t="s">
        <v>38</v>
      </c>
      <c r="K9923" t="s">
        <v>39</v>
      </c>
      <c r="L9923">
        <v>2023</v>
      </c>
      <c r="M9923" t="s">
        <v>120</v>
      </c>
    </row>
    <row r="9924" spans="1:13" x14ac:dyDescent="0.25">
      <c r="A9924" s="1">
        <v>45249</v>
      </c>
      <c r="B9924" s="2">
        <v>0.85</v>
      </c>
      <c r="C9924" t="s">
        <v>53</v>
      </c>
      <c r="D9924" t="s">
        <v>51</v>
      </c>
      <c r="E9924">
        <v>6</v>
      </c>
      <c r="F9924">
        <v>12</v>
      </c>
      <c r="G9924" t="s">
        <v>20</v>
      </c>
      <c r="H9924" t="s">
        <v>223</v>
      </c>
      <c r="I9924">
        <v>5217</v>
      </c>
      <c r="J9924" t="s">
        <v>16</v>
      </c>
      <c r="K9924" t="s">
        <v>17</v>
      </c>
      <c r="L9924">
        <v>2023</v>
      </c>
      <c r="M9924" t="s">
        <v>120</v>
      </c>
    </row>
    <row r="9925" spans="1:13" x14ac:dyDescent="0.25">
      <c r="A9925" s="1">
        <v>45250</v>
      </c>
      <c r="B9925" s="2">
        <v>0.3</v>
      </c>
      <c r="C9925" t="s">
        <v>13</v>
      </c>
      <c r="D9925" t="s">
        <v>94</v>
      </c>
      <c r="E9925">
        <v>0</v>
      </c>
      <c r="F9925">
        <v>0</v>
      </c>
      <c r="G9925" t="s">
        <v>23</v>
      </c>
      <c r="H9925" t="s">
        <v>221</v>
      </c>
      <c r="I9925">
        <v>6116</v>
      </c>
      <c r="J9925" t="s">
        <v>16</v>
      </c>
      <c r="K9925" t="s">
        <v>17</v>
      </c>
      <c r="L9925">
        <v>2023</v>
      </c>
      <c r="M9925" t="s">
        <v>120</v>
      </c>
    </row>
    <row r="9926" spans="1:13" x14ac:dyDescent="0.25">
      <c r="A9926" s="1">
        <v>45250</v>
      </c>
      <c r="B9926" s="2">
        <v>0.53263888888888888</v>
      </c>
      <c r="C9926" t="s">
        <v>13</v>
      </c>
      <c r="D9926" t="s">
        <v>35</v>
      </c>
      <c r="E9926">
        <v>3</v>
      </c>
      <c r="F9926">
        <v>8</v>
      </c>
      <c r="G9926" t="s">
        <v>15</v>
      </c>
      <c r="H9926" t="s">
        <v>221</v>
      </c>
      <c r="I9926">
        <v>5771</v>
      </c>
      <c r="J9926" t="s">
        <v>16</v>
      </c>
      <c r="K9926" t="s">
        <v>17</v>
      </c>
      <c r="L9926">
        <v>2023</v>
      </c>
      <c r="M9926" t="s">
        <v>120</v>
      </c>
    </row>
    <row r="9927" spans="1:13" x14ac:dyDescent="0.25">
      <c r="A9927" s="1">
        <v>45250</v>
      </c>
      <c r="B9927" s="2">
        <v>0.80347222222222225</v>
      </c>
      <c r="C9927" t="s">
        <v>13</v>
      </c>
      <c r="D9927" t="s">
        <v>48</v>
      </c>
      <c r="E9927">
        <v>5</v>
      </c>
      <c r="F9927">
        <v>11</v>
      </c>
      <c r="G9927" t="s">
        <v>15</v>
      </c>
      <c r="H9927" t="s">
        <v>223</v>
      </c>
      <c r="I9927">
        <v>5186</v>
      </c>
      <c r="J9927" t="s">
        <v>16</v>
      </c>
      <c r="K9927" t="s">
        <v>17</v>
      </c>
      <c r="L9927">
        <v>2023</v>
      </c>
      <c r="M9927" t="s">
        <v>120</v>
      </c>
    </row>
    <row r="9928" spans="1:13" x14ac:dyDescent="0.25">
      <c r="A9928" s="1">
        <v>45250</v>
      </c>
      <c r="B9928" s="2">
        <v>0.81458333333333333</v>
      </c>
      <c r="C9928" t="s">
        <v>13</v>
      </c>
      <c r="D9928" t="s">
        <v>26</v>
      </c>
      <c r="E9928">
        <v>4</v>
      </c>
      <c r="F9928">
        <v>9</v>
      </c>
      <c r="G9928" t="s">
        <v>32</v>
      </c>
      <c r="H9928" t="s">
        <v>223</v>
      </c>
      <c r="I9928">
        <v>5314</v>
      </c>
      <c r="J9928" t="s">
        <v>55</v>
      </c>
      <c r="K9928" t="s">
        <v>56</v>
      </c>
      <c r="L9928">
        <v>2023</v>
      </c>
      <c r="M9928" t="s">
        <v>120</v>
      </c>
    </row>
    <row r="9929" spans="1:13" x14ac:dyDescent="0.25">
      <c r="A9929" s="1">
        <v>45250</v>
      </c>
      <c r="B9929" s="2">
        <v>0.91388888888888886</v>
      </c>
      <c r="C9929" t="s">
        <v>13</v>
      </c>
      <c r="D9929" t="s">
        <v>24</v>
      </c>
      <c r="E9929">
        <v>0</v>
      </c>
      <c r="F9929">
        <v>0</v>
      </c>
      <c r="G9929" t="s">
        <v>20</v>
      </c>
      <c r="H9929" t="s">
        <v>223</v>
      </c>
      <c r="I9929">
        <v>5130</v>
      </c>
      <c r="J9929" t="s">
        <v>16</v>
      </c>
      <c r="K9929" t="s">
        <v>17</v>
      </c>
      <c r="L9929">
        <v>2023</v>
      </c>
      <c r="M9929" t="s">
        <v>120</v>
      </c>
    </row>
    <row r="9930" spans="1:13" x14ac:dyDescent="0.25">
      <c r="A9930" s="1">
        <v>45251</v>
      </c>
      <c r="B9930" s="2">
        <v>0.43819444444444444</v>
      </c>
      <c r="C9930" t="s">
        <v>21</v>
      </c>
      <c r="D9930" t="s">
        <v>41</v>
      </c>
      <c r="E9930">
        <v>26</v>
      </c>
      <c r="F9930">
        <v>30</v>
      </c>
      <c r="G9930" t="s">
        <v>32</v>
      </c>
      <c r="H9930" t="s">
        <v>223</v>
      </c>
      <c r="I9930">
        <v>5163</v>
      </c>
      <c r="J9930" t="s">
        <v>55</v>
      </c>
      <c r="K9930" t="s">
        <v>56</v>
      </c>
      <c r="L9930">
        <v>2023</v>
      </c>
      <c r="M9930" t="s">
        <v>120</v>
      </c>
    </row>
    <row r="9931" spans="1:13" x14ac:dyDescent="0.25">
      <c r="A9931" s="1">
        <v>45251</v>
      </c>
      <c r="B9931" s="2">
        <v>0.50486111111111109</v>
      </c>
      <c r="C9931" t="s">
        <v>21</v>
      </c>
      <c r="D9931" t="s">
        <v>112</v>
      </c>
      <c r="E9931">
        <v>0</v>
      </c>
      <c r="F9931">
        <v>0</v>
      </c>
      <c r="G9931" t="s">
        <v>23</v>
      </c>
      <c r="H9931" t="s">
        <v>221</v>
      </c>
      <c r="I9931">
        <v>5976</v>
      </c>
      <c r="J9931" t="s">
        <v>16</v>
      </c>
      <c r="K9931" t="s">
        <v>17</v>
      </c>
      <c r="L9931">
        <v>2023</v>
      </c>
      <c r="M9931" t="s">
        <v>120</v>
      </c>
    </row>
    <row r="9932" spans="1:13" x14ac:dyDescent="0.25">
      <c r="A9932" s="1">
        <v>45251</v>
      </c>
      <c r="B9932" s="2">
        <v>0.54513888888888884</v>
      </c>
      <c r="C9932" t="s">
        <v>21</v>
      </c>
      <c r="D9932" t="s">
        <v>96</v>
      </c>
      <c r="E9932">
        <v>3</v>
      </c>
      <c r="F9932">
        <v>7</v>
      </c>
      <c r="G9932" t="s">
        <v>20</v>
      </c>
      <c r="H9932" t="s">
        <v>223</v>
      </c>
      <c r="I9932">
        <v>5042</v>
      </c>
      <c r="J9932" t="s">
        <v>16</v>
      </c>
      <c r="K9932" t="s">
        <v>17</v>
      </c>
      <c r="L9932">
        <v>2023</v>
      </c>
      <c r="M9932" t="s">
        <v>120</v>
      </c>
    </row>
    <row r="9933" spans="1:13" x14ac:dyDescent="0.25">
      <c r="A9933" s="1">
        <v>45251</v>
      </c>
      <c r="B9933" s="2">
        <v>0.66527777777777775</v>
      </c>
      <c r="C9933" t="s">
        <v>21</v>
      </c>
      <c r="D9933" t="s">
        <v>65</v>
      </c>
      <c r="E9933">
        <v>5</v>
      </c>
      <c r="F9933">
        <v>10</v>
      </c>
      <c r="G9933" t="s">
        <v>23</v>
      </c>
      <c r="H9933" t="s">
        <v>221</v>
      </c>
      <c r="I9933">
        <v>5476</v>
      </c>
      <c r="J9933" t="s">
        <v>16</v>
      </c>
      <c r="K9933" t="s">
        <v>17</v>
      </c>
      <c r="L9933">
        <v>2023</v>
      </c>
      <c r="M9933" t="s">
        <v>120</v>
      </c>
    </row>
    <row r="9934" spans="1:13" x14ac:dyDescent="0.25">
      <c r="A9934" s="1">
        <v>45251</v>
      </c>
      <c r="B9934" s="2">
        <v>0.69305555555555554</v>
      </c>
      <c r="C9934" t="s">
        <v>21</v>
      </c>
      <c r="D9934" t="s">
        <v>27</v>
      </c>
      <c r="E9934">
        <v>0</v>
      </c>
      <c r="F9934">
        <v>0</v>
      </c>
      <c r="G9934" t="s">
        <v>15</v>
      </c>
      <c r="H9934" t="s">
        <v>221</v>
      </c>
      <c r="I9934">
        <v>5646</v>
      </c>
      <c r="J9934" t="s">
        <v>16</v>
      </c>
      <c r="K9934" t="s">
        <v>17</v>
      </c>
      <c r="L9934">
        <v>2023</v>
      </c>
      <c r="M9934" t="s">
        <v>120</v>
      </c>
    </row>
    <row r="9935" spans="1:13" x14ac:dyDescent="0.25">
      <c r="A9935" s="1">
        <v>45251</v>
      </c>
      <c r="B9935" s="2">
        <v>0.90972222222222221</v>
      </c>
      <c r="C9935" t="s">
        <v>21</v>
      </c>
      <c r="D9935" t="s">
        <v>79</v>
      </c>
      <c r="E9935">
        <v>0</v>
      </c>
      <c r="F9935">
        <v>0</v>
      </c>
      <c r="G9935" t="s">
        <v>23</v>
      </c>
      <c r="H9935" t="s">
        <v>221</v>
      </c>
      <c r="I9935">
        <v>5721</v>
      </c>
      <c r="J9935" t="s">
        <v>16</v>
      </c>
      <c r="K9935" t="s">
        <v>17</v>
      </c>
      <c r="L9935">
        <v>2023</v>
      </c>
      <c r="M9935" t="s">
        <v>120</v>
      </c>
    </row>
    <row r="9936" spans="1:13" x14ac:dyDescent="0.25">
      <c r="A9936" s="1">
        <v>45251</v>
      </c>
      <c r="B9936" s="2">
        <v>0.9819444444444444</v>
      </c>
      <c r="C9936" t="s">
        <v>21</v>
      </c>
      <c r="D9936" t="s">
        <v>19</v>
      </c>
      <c r="E9936">
        <v>0</v>
      </c>
      <c r="F9936">
        <v>0</v>
      </c>
      <c r="G9936" t="s">
        <v>20</v>
      </c>
      <c r="H9936" t="s">
        <v>223</v>
      </c>
      <c r="I9936">
        <v>5269</v>
      </c>
      <c r="J9936" t="s">
        <v>16</v>
      </c>
      <c r="K9936" t="s">
        <v>17</v>
      </c>
      <c r="L9936">
        <v>2023</v>
      </c>
      <c r="M9936" t="s">
        <v>120</v>
      </c>
    </row>
    <row r="9937" spans="1:13" x14ac:dyDescent="0.25">
      <c r="A9937" s="1">
        <v>45252</v>
      </c>
      <c r="B9937" s="2">
        <v>0.32430555555555557</v>
      </c>
      <c r="C9937" t="s">
        <v>25</v>
      </c>
      <c r="D9937" t="s">
        <v>51</v>
      </c>
      <c r="E9937">
        <v>0</v>
      </c>
      <c r="F9937">
        <v>0</v>
      </c>
      <c r="G9937" t="s">
        <v>20</v>
      </c>
      <c r="H9937" t="s">
        <v>223</v>
      </c>
      <c r="I9937">
        <v>5139</v>
      </c>
      <c r="J9937" t="s">
        <v>16</v>
      </c>
      <c r="K9937" t="s">
        <v>17</v>
      </c>
      <c r="L9937">
        <v>2023</v>
      </c>
      <c r="M9937" t="s">
        <v>120</v>
      </c>
    </row>
    <row r="9938" spans="1:13" x14ac:dyDescent="0.25">
      <c r="A9938" s="1">
        <v>45252</v>
      </c>
      <c r="B9938" s="2">
        <v>0.56527777777777777</v>
      </c>
      <c r="C9938" t="s">
        <v>25</v>
      </c>
      <c r="D9938" t="s">
        <v>79</v>
      </c>
      <c r="E9938">
        <v>3</v>
      </c>
      <c r="F9938">
        <v>8</v>
      </c>
      <c r="G9938" t="s">
        <v>23</v>
      </c>
      <c r="H9938" t="s">
        <v>221</v>
      </c>
      <c r="I9938">
        <v>5696</v>
      </c>
      <c r="J9938" t="s">
        <v>16</v>
      </c>
      <c r="K9938" t="s">
        <v>17</v>
      </c>
      <c r="L9938">
        <v>2023</v>
      </c>
      <c r="M9938" t="s">
        <v>120</v>
      </c>
    </row>
    <row r="9939" spans="1:13" x14ac:dyDescent="0.25">
      <c r="A9939" s="1">
        <v>45253</v>
      </c>
      <c r="B9939" s="2">
        <v>0.34236111111111112</v>
      </c>
      <c r="C9939" t="s">
        <v>33</v>
      </c>
      <c r="D9939" t="s">
        <v>65</v>
      </c>
      <c r="E9939">
        <v>5</v>
      </c>
      <c r="F9939">
        <v>8</v>
      </c>
      <c r="G9939" t="s">
        <v>15</v>
      </c>
      <c r="H9939" t="s">
        <v>221</v>
      </c>
      <c r="I9939">
        <v>5426</v>
      </c>
      <c r="J9939" t="s">
        <v>55</v>
      </c>
      <c r="K9939" t="s">
        <v>56</v>
      </c>
      <c r="L9939">
        <v>2023</v>
      </c>
      <c r="M9939" t="s">
        <v>120</v>
      </c>
    </row>
    <row r="9940" spans="1:13" x14ac:dyDescent="0.25">
      <c r="A9940" s="1">
        <v>45253</v>
      </c>
      <c r="B9940" s="2">
        <v>0.41666666666666669</v>
      </c>
      <c r="C9940" t="s">
        <v>33</v>
      </c>
      <c r="D9940" t="s">
        <v>14</v>
      </c>
      <c r="E9940">
        <v>7</v>
      </c>
      <c r="F9940">
        <v>10</v>
      </c>
      <c r="G9940" t="s">
        <v>23</v>
      </c>
      <c r="H9940" t="s">
        <v>221</v>
      </c>
      <c r="I9940">
        <v>5886</v>
      </c>
      <c r="J9940" t="s">
        <v>16</v>
      </c>
      <c r="K9940" t="s">
        <v>17</v>
      </c>
      <c r="L9940">
        <v>2023</v>
      </c>
      <c r="M9940" t="s">
        <v>120</v>
      </c>
    </row>
    <row r="9941" spans="1:13" x14ac:dyDescent="0.25">
      <c r="A9941" s="1">
        <v>45253</v>
      </c>
      <c r="B9941" s="2">
        <v>0.74444444444444446</v>
      </c>
      <c r="C9941" t="s">
        <v>33</v>
      </c>
      <c r="D9941" t="s">
        <v>72</v>
      </c>
      <c r="E9941">
        <v>36</v>
      </c>
      <c r="F9941">
        <v>43</v>
      </c>
      <c r="G9941" t="s">
        <v>32</v>
      </c>
      <c r="H9941" t="s">
        <v>222</v>
      </c>
      <c r="I9941">
        <v>6196</v>
      </c>
      <c r="J9941" t="s">
        <v>55</v>
      </c>
      <c r="K9941" t="s">
        <v>56</v>
      </c>
      <c r="L9941">
        <v>2023</v>
      </c>
      <c r="M9941" t="s">
        <v>120</v>
      </c>
    </row>
    <row r="9942" spans="1:13" x14ac:dyDescent="0.25">
      <c r="A9942" s="1">
        <v>45254</v>
      </c>
      <c r="B9942" s="2">
        <v>0.39374999999999999</v>
      </c>
      <c r="C9942" t="s">
        <v>40</v>
      </c>
      <c r="D9942" t="s">
        <v>103</v>
      </c>
      <c r="E9942">
        <v>4</v>
      </c>
      <c r="F9942">
        <v>7</v>
      </c>
      <c r="G9942" t="s">
        <v>15</v>
      </c>
      <c r="H9942" t="s">
        <v>221</v>
      </c>
      <c r="I9942">
        <v>5406</v>
      </c>
      <c r="J9942" t="s">
        <v>16</v>
      </c>
      <c r="K9942" t="s">
        <v>17</v>
      </c>
      <c r="L9942">
        <v>2023</v>
      </c>
      <c r="M9942" t="s">
        <v>120</v>
      </c>
    </row>
    <row r="9943" spans="1:13" x14ac:dyDescent="0.25">
      <c r="A9943" s="1">
        <v>45254</v>
      </c>
      <c r="B9943" s="2">
        <v>0.58472222222222225</v>
      </c>
      <c r="C9943" t="s">
        <v>40</v>
      </c>
      <c r="D9943" t="s">
        <v>19</v>
      </c>
      <c r="E9943">
        <v>0</v>
      </c>
      <c r="F9943">
        <v>0</v>
      </c>
      <c r="G9943" t="s">
        <v>20</v>
      </c>
      <c r="H9943" t="s">
        <v>223</v>
      </c>
      <c r="I9943">
        <v>5199</v>
      </c>
      <c r="J9943" t="s">
        <v>55</v>
      </c>
      <c r="K9943" t="s">
        <v>56</v>
      </c>
      <c r="L9943">
        <v>2023</v>
      </c>
      <c r="M9943" t="s">
        <v>120</v>
      </c>
    </row>
    <row r="9944" spans="1:13" x14ac:dyDescent="0.25">
      <c r="A9944" s="1">
        <v>45254</v>
      </c>
      <c r="B9944" s="2">
        <v>0.61111111111111116</v>
      </c>
      <c r="C9944" t="s">
        <v>40</v>
      </c>
      <c r="D9944" t="s">
        <v>105</v>
      </c>
      <c r="E9944">
        <v>12</v>
      </c>
      <c r="F9944">
        <v>17</v>
      </c>
      <c r="G9944" t="s">
        <v>15</v>
      </c>
      <c r="H9944" t="s">
        <v>221</v>
      </c>
      <c r="I9944">
        <v>5876</v>
      </c>
      <c r="J9944" t="s">
        <v>16</v>
      </c>
      <c r="K9944" t="s">
        <v>17</v>
      </c>
      <c r="L9944">
        <v>2023</v>
      </c>
      <c r="M9944" t="s">
        <v>120</v>
      </c>
    </row>
    <row r="9945" spans="1:13" x14ac:dyDescent="0.25">
      <c r="A9945" s="1">
        <v>45254</v>
      </c>
      <c r="B9945" s="2">
        <v>0.64097222222222228</v>
      </c>
      <c r="C9945" t="s">
        <v>40</v>
      </c>
      <c r="D9945" t="s">
        <v>74</v>
      </c>
      <c r="E9945">
        <v>7</v>
      </c>
      <c r="F9945">
        <v>10</v>
      </c>
      <c r="G9945" t="s">
        <v>32</v>
      </c>
      <c r="H9945" t="s">
        <v>223</v>
      </c>
      <c r="I9945">
        <v>5355</v>
      </c>
      <c r="J9945" t="s">
        <v>16</v>
      </c>
      <c r="K9945" t="s">
        <v>17</v>
      </c>
      <c r="L9945">
        <v>2023</v>
      </c>
      <c r="M9945" t="s">
        <v>120</v>
      </c>
    </row>
    <row r="9946" spans="1:13" x14ac:dyDescent="0.25">
      <c r="A9946" s="1">
        <v>45254</v>
      </c>
      <c r="B9946" s="2">
        <v>0.67986111111111114</v>
      </c>
      <c r="C9946" t="s">
        <v>40</v>
      </c>
      <c r="D9946" t="s">
        <v>59</v>
      </c>
      <c r="E9946">
        <v>0</v>
      </c>
      <c r="F9946">
        <v>0</v>
      </c>
      <c r="G9946" t="s">
        <v>20</v>
      </c>
      <c r="H9946" t="s">
        <v>223</v>
      </c>
      <c r="I9946">
        <v>5071</v>
      </c>
      <c r="J9946" t="s">
        <v>16</v>
      </c>
      <c r="K9946" t="s">
        <v>17</v>
      </c>
      <c r="L9946">
        <v>2023</v>
      </c>
      <c r="M9946" t="s">
        <v>120</v>
      </c>
    </row>
    <row r="9947" spans="1:13" x14ac:dyDescent="0.25">
      <c r="A9947" s="1">
        <v>45254</v>
      </c>
      <c r="B9947" s="2">
        <v>0.71180555555555558</v>
      </c>
      <c r="C9947" t="s">
        <v>40</v>
      </c>
      <c r="D9947" t="s">
        <v>59</v>
      </c>
      <c r="E9947">
        <v>0</v>
      </c>
      <c r="F9947">
        <v>0</v>
      </c>
      <c r="G9947" t="s">
        <v>20</v>
      </c>
      <c r="H9947" t="s">
        <v>223</v>
      </c>
      <c r="I9947">
        <v>5332</v>
      </c>
      <c r="J9947" t="s">
        <v>16</v>
      </c>
      <c r="K9947" t="s">
        <v>17</v>
      </c>
      <c r="L9947">
        <v>2023</v>
      </c>
      <c r="M9947" t="s">
        <v>120</v>
      </c>
    </row>
    <row r="9948" spans="1:13" x14ac:dyDescent="0.25">
      <c r="A9948" s="1">
        <v>45254</v>
      </c>
      <c r="B9948" s="2">
        <v>0.81041666666666667</v>
      </c>
      <c r="C9948" t="s">
        <v>40</v>
      </c>
      <c r="D9948" t="s">
        <v>95</v>
      </c>
      <c r="E9948">
        <v>0</v>
      </c>
      <c r="F9948">
        <v>0</v>
      </c>
      <c r="G9948" t="s">
        <v>15</v>
      </c>
      <c r="H9948" t="s">
        <v>221</v>
      </c>
      <c r="I9948">
        <v>5396</v>
      </c>
      <c r="J9948" t="s">
        <v>16</v>
      </c>
      <c r="K9948" t="s">
        <v>17</v>
      </c>
      <c r="L9948">
        <v>2023</v>
      </c>
      <c r="M9948" t="s">
        <v>120</v>
      </c>
    </row>
    <row r="9949" spans="1:13" x14ac:dyDescent="0.25">
      <c r="A9949" s="1">
        <v>45254</v>
      </c>
      <c r="B9949" s="2">
        <v>0.82638888888888884</v>
      </c>
      <c r="C9949" t="s">
        <v>40</v>
      </c>
      <c r="D9949" t="s">
        <v>81</v>
      </c>
      <c r="E9949">
        <v>0</v>
      </c>
      <c r="F9949">
        <v>0</v>
      </c>
      <c r="G9949" t="s">
        <v>32</v>
      </c>
      <c r="H9949" t="s">
        <v>223</v>
      </c>
      <c r="I9949">
        <v>5133</v>
      </c>
      <c r="J9949" t="s">
        <v>16</v>
      </c>
      <c r="K9949" t="s">
        <v>17</v>
      </c>
      <c r="L9949">
        <v>2023</v>
      </c>
      <c r="M9949" t="s">
        <v>120</v>
      </c>
    </row>
    <row r="9950" spans="1:13" x14ac:dyDescent="0.25">
      <c r="A9950" s="1">
        <v>45254</v>
      </c>
      <c r="B9950" s="2">
        <v>2.9166666666666667E-2</v>
      </c>
      <c r="C9950" t="s">
        <v>40</v>
      </c>
      <c r="D9950" t="s">
        <v>114</v>
      </c>
      <c r="E9950">
        <v>16</v>
      </c>
      <c r="F9950">
        <v>21</v>
      </c>
      <c r="G9950" t="s">
        <v>15</v>
      </c>
      <c r="H9950" t="s">
        <v>221</v>
      </c>
      <c r="I9950">
        <v>5616</v>
      </c>
      <c r="J9950" t="s">
        <v>16</v>
      </c>
      <c r="K9950" t="s">
        <v>17</v>
      </c>
      <c r="L9950">
        <v>2023</v>
      </c>
      <c r="M9950" t="s">
        <v>120</v>
      </c>
    </row>
    <row r="9951" spans="1:13" x14ac:dyDescent="0.25">
      <c r="A9951" s="1">
        <v>45255</v>
      </c>
      <c r="B9951" s="2">
        <v>0.32361111111111113</v>
      </c>
      <c r="C9951" t="s">
        <v>50</v>
      </c>
      <c r="D9951" t="s">
        <v>37</v>
      </c>
      <c r="E9951">
        <v>0</v>
      </c>
      <c r="F9951">
        <v>0</v>
      </c>
      <c r="G9951" t="s">
        <v>32</v>
      </c>
      <c r="H9951" t="s">
        <v>223</v>
      </c>
      <c r="I9951">
        <v>5031</v>
      </c>
      <c r="J9951" t="s">
        <v>16</v>
      </c>
      <c r="K9951" t="s">
        <v>17</v>
      </c>
      <c r="L9951">
        <v>2023</v>
      </c>
      <c r="M9951" t="s">
        <v>120</v>
      </c>
    </row>
    <row r="9952" spans="1:13" x14ac:dyDescent="0.25">
      <c r="A9952" s="1">
        <v>45255</v>
      </c>
      <c r="B9952" s="2">
        <v>0.50486111111111109</v>
      </c>
      <c r="C9952" t="s">
        <v>50</v>
      </c>
      <c r="D9952" t="s">
        <v>57</v>
      </c>
      <c r="E9952">
        <v>0</v>
      </c>
      <c r="F9952">
        <v>0</v>
      </c>
      <c r="G9952" t="s">
        <v>20</v>
      </c>
      <c r="H9952" t="s">
        <v>223</v>
      </c>
      <c r="I9952">
        <v>5279</v>
      </c>
      <c r="J9952" t="s">
        <v>16</v>
      </c>
      <c r="K9952" t="s">
        <v>17</v>
      </c>
      <c r="L9952">
        <v>2023</v>
      </c>
      <c r="M9952" t="s">
        <v>120</v>
      </c>
    </row>
    <row r="9953" spans="1:13" x14ac:dyDescent="0.25">
      <c r="A9953" s="1">
        <v>45255</v>
      </c>
      <c r="B9953" s="2">
        <v>0.51458333333333328</v>
      </c>
      <c r="C9953" t="s">
        <v>50</v>
      </c>
      <c r="D9953" t="s">
        <v>114</v>
      </c>
      <c r="E9953">
        <v>3</v>
      </c>
      <c r="F9953">
        <v>7</v>
      </c>
      <c r="G9953" t="s">
        <v>15</v>
      </c>
      <c r="H9953" t="s">
        <v>221</v>
      </c>
      <c r="I9953">
        <v>5631</v>
      </c>
      <c r="J9953" t="s">
        <v>16</v>
      </c>
      <c r="K9953" t="s">
        <v>17</v>
      </c>
      <c r="L9953">
        <v>2023</v>
      </c>
      <c r="M9953" t="s">
        <v>120</v>
      </c>
    </row>
    <row r="9954" spans="1:13" x14ac:dyDescent="0.25">
      <c r="A9954" s="1">
        <v>45255</v>
      </c>
      <c r="B9954" s="2">
        <v>0.70625000000000004</v>
      </c>
      <c r="C9954" t="s">
        <v>50</v>
      </c>
      <c r="D9954" t="s">
        <v>36</v>
      </c>
      <c r="E9954">
        <v>6</v>
      </c>
      <c r="F9954">
        <v>10</v>
      </c>
      <c r="G9954" t="s">
        <v>23</v>
      </c>
      <c r="H9954" t="s">
        <v>221</v>
      </c>
      <c r="I9954">
        <v>6046</v>
      </c>
      <c r="J9954" t="s">
        <v>16</v>
      </c>
      <c r="K9954" t="s">
        <v>17</v>
      </c>
      <c r="L9954">
        <v>2023</v>
      </c>
      <c r="M9954" t="s">
        <v>120</v>
      </c>
    </row>
    <row r="9955" spans="1:13" x14ac:dyDescent="0.25">
      <c r="A9955" s="1">
        <v>45255</v>
      </c>
      <c r="B9955" s="2">
        <v>0.87430555555555556</v>
      </c>
      <c r="C9955" t="s">
        <v>50</v>
      </c>
      <c r="D9955" t="s">
        <v>51</v>
      </c>
      <c r="E9955">
        <v>0</v>
      </c>
      <c r="F9955">
        <v>0</v>
      </c>
      <c r="G9955" t="s">
        <v>20</v>
      </c>
      <c r="H9955" t="s">
        <v>223</v>
      </c>
      <c r="I9955">
        <v>5352</v>
      </c>
      <c r="J9955" t="s">
        <v>16</v>
      </c>
      <c r="K9955" t="s">
        <v>17</v>
      </c>
      <c r="L9955">
        <v>2023</v>
      </c>
      <c r="M9955" t="s">
        <v>120</v>
      </c>
    </row>
    <row r="9956" spans="1:13" x14ac:dyDescent="0.25">
      <c r="A9956" s="1">
        <v>45255</v>
      </c>
      <c r="B9956" s="2">
        <v>0.92847222222222225</v>
      </c>
      <c r="C9956" t="s">
        <v>50</v>
      </c>
      <c r="D9956" t="s">
        <v>24</v>
      </c>
      <c r="E9956">
        <v>3</v>
      </c>
      <c r="F9956">
        <v>9</v>
      </c>
      <c r="G9956" t="s">
        <v>32</v>
      </c>
      <c r="H9956" t="s">
        <v>223</v>
      </c>
      <c r="I9956">
        <v>5095</v>
      </c>
      <c r="J9956" t="s">
        <v>16</v>
      </c>
      <c r="K9956" t="s">
        <v>17</v>
      </c>
      <c r="L9956">
        <v>2023</v>
      </c>
      <c r="M9956" t="s">
        <v>120</v>
      </c>
    </row>
    <row r="9957" spans="1:13" x14ac:dyDescent="0.25">
      <c r="A9957" s="1">
        <v>45256</v>
      </c>
      <c r="B9957" s="2">
        <v>0.52847222222222223</v>
      </c>
      <c r="C9957" t="s">
        <v>53</v>
      </c>
      <c r="D9957" t="s">
        <v>96</v>
      </c>
      <c r="E9957">
        <v>3</v>
      </c>
      <c r="F9957">
        <v>7</v>
      </c>
      <c r="G9957" t="s">
        <v>32</v>
      </c>
      <c r="H9957" t="s">
        <v>223</v>
      </c>
      <c r="I9957">
        <v>5307</v>
      </c>
      <c r="J9957" t="s">
        <v>16</v>
      </c>
      <c r="K9957" t="s">
        <v>17</v>
      </c>
      <c r="L9957">
        <v>2023</v>
      </c>
      <c r="M9957" t="s">
        <v>120</v>
      </c>
    </row>
    <row r="9958" spans="1:13" x14ac:dyDescent="0.25">
      <c r="A9958" s="1">
        <v>45256</v>
      </c>
      <c r="B9958" s="2">
        <v>0.63194444444444442</v>
      </c>
      <c r="C9958" t="s">
        <v>53</v>
      </c>
      <c r="D9958" t="s">
        <v>69</v>
      </c>
      <c r="E9958">
        <v>24</v>
      </c>
      <c r="F9958">
        <v>28</v>
      </c>
      <c r="G9958" t="s">
        <v>20</v>
      </c>
      <c r="H9958" t="s">
        <v>223</v>
      </c>
      <c r="I9958">
        <v>5025</v>
      </c>
      <c r="J9958" t="s">
        <v>16</v>
      </c>
      <c r="K9958" t="s">
        <v>17</v>
      </c>
      <c r="L9958">
        <v>2023</v>
      </c>
      <c r="M9958" t="s">
        <v>120</v>
      </c>
    </row>
    <row r="9959" spans="1:13" x14ac:dyDescent="0.25">
      <c r="A9959" s="1">
        <v>45256</v>
      </c>
      <c r="B9959" s="2">
        <v>0.70625000000000004</v>
      </c>
      <c r="C9959" t="s">
        <v>53</v>
      </c>
      <c r="D9959" t="s">
        <v>127</v>
      </c>
      <c r="E9959">
        <v>0</v>
      </c>
      <c r="F9959">
        <v>0</v>
      </c>
      <c r="G9959" t="s">
        <v>20</v>
      </c>
      <c r="H9959" t="s">
        <v>222</v>
      </c>
      <c r="I9959">
        <v>6141</v>
      </c>
      <c r="J9959" t="s">
        <v>100</v>
      </c>
      <c r="K9959" t="s">
        <v>101</v>
      </c>
      <c r="L9959">
        <v>2023</v>
      </c>
      <c r="M9959" t="s">
        <v>120</v>
      </c>
    </row>
    <row r="9960" spans="1:13" x14ac:dyDescent="0.25">
      <c r="A9960" s="1">
        <v>45256</v>
      </c>
      <c r="B9960" s="2">
        <v>0.92152777777777772</v>
      </c>
      <c r="C9960" t="s">
        <v>53</v>
      </c>
      <c r="D9960" t="s">
        <v>127</v>
      </c>
      <c r="E9960">
        <v>7</v>
      </c>
      <c r="F9960">
        <v>14</v>
      </c>
      <c r="H9960" t="s">
        <v>222</v>
      </c>
      <c r="I9960">
        <v>6171</v>
      </c>
      <c r="J9960" t="s">
        <v>16</v>
      </c>
      <c r="K9960" t="s">
        <v>17</v>
      </c>
      <c r="L9960">
        <v>2023</v>
      </c>
      <c r="M9960" t="s">
        <v>120</v>
      </c>
    </row>
    <row r="9961" spans="1:13" x14ac:dyDescent="0.25">
      <c r="A9961" s="1">
        <v>45256</v>
      </c>
      <c r="B9961" s="2">
        <v>6.9444444444444441E-3</v>
      </c>
      <c r="C9961" t="s">
        <v>53</v>
      </c>
      <c r="D9961" t="s">
        <v>127</v>
      </c>
      <c r="E9961">
        <v>9</v>
      </c>
      <c r="F9961">
        <v>16</v>
      </c>
      <c r="G9961" t="s">
        <v>20</v>
      </c>
      <c r="H9961" t="s">
        <v>222</v>
      </c>
      <c r="I9961">
        <v>6171</v>
      </c>
      <c r="J9961" t="s">
        <v>16</v>
      </c>
      <c r="K9961" t="s">
        <v>17</v>
      </c>
      <c r="L9961">
        <v>2023</v>
      </c>
      <c r="M9961" t="s">
        <v>120</v>
      </c>
    </row>
    <row r="9962" spans="1:13" x14ac:dyDescent="0.25">
      <c r="A9962" s="1">
        <v>45257</v>
      </c>
      <c r="B9962" s="2">
        <v>0.51388888888888884</v>
      </c>
      <c r="C9962" t="s">
        <v>13</v>
      </c>
      <c r="D9962" t="s">
        <v>28</v>
      </c>
      <c r="E9962">
        <v>12</v>
      </c>
      <c r="F9962">
        <v>16</v>
      </c>
      <c r="G9962" t="s">
        <v>20</v>
      </c>
      <c r="H9962" t="s">
        <v>223</v>
      </c>
      <c r="I9962">
        <v>5270</v>
      </c>
      <c r="J9962" t="s">
        <v>91</v>
      </c>
      <c r="K9962" t="s">
        <v>92</v>
      </c>
      <c r="L9962">
        <v>2023</v>
      </c>
      <c r="M9962" t="s">
        <v>120</v>
      </c>
    </row>
    <row r="9963" spans="1:13" x14ac:dyDescent="0.25">
      <c r="A9963" s="1">
        <v>45257</v>
      </c>
      <c r="B9963" s="2">
        <v>0.62222222222222223</v>
      </c>
      <c r="C9963" t="s">
        <v>13</v>
      </c>
      <c r="D9963" t="s">
        <v>108</v>
      </c>
      <c r="E9963">
        <v>0</v>
      </c>
      <c r="F9963">
        <v>0</v>
      </c>
      <c r="G9963" t="s">
        <v>15</v>
      </c>
      <c r="H9963" t="s">
        <v>221</v>
      </c>
      <c r="I9963">
        <v>5456</v>
      </c>
      <c r="J9963" t="s">
        <v>16</v>
      </c>
      <c r="K9963" t="s">
        <v>17</v>
      </c>
      <c r="L9963">
        <v>2023</v>
      </c>
      <c r="M9963" t="s">
        <v>120</v>
      </c>
    </row>
    <row r="9964" spans="1:13" x14ac:dyDescent="0.25">
      <c r="A9964" s="1">
        <v>45257</v>
      </c>
      <c r="B9964" s="2">
        <v>0.64166666666666672</v>
      </c>
      <c r="C9964" t="s">
        <v>13</v>
      </c>
      <c r="D9964" t="s">
        <v>26</v>
      </c>
      <c r="E9964">
        <v>8</v>
      </c>
      <c r="F9964">
        <v>11</v>
      </c>
      <c r="G9964" t="s">
        <v>32</v>
      </c>
      <c r="H9964" t="s">
        <v>223</v>
      </c>
      <c r="I9964">
        <v>5129</v>
      </c>
      <c r="J9964" t="s">
        <v>16</v>
      </c>
      <c r="K9964" t="s">
        <v>17</v>
      </c>
      <c r="L9964">
        <v>2023</v>
      </c>
      <c r="M9964" t="s">
        <v>120</v>
      </c>
    </row>
    <row r="9965" spans="1:13" x14ac:dyDescent="0.25">
      <c r="A9965" s="1">
        <v>45257</v>
      </c>
      <c r="B9965" s="2">
        <v>0.67638888888888893</v>
      </c>
      <c r="C9965" t="s">
        <v>13</v>
      </c>
      <c r="D9965" t="s">
        <v>75</v>
      </c>
      <c r="E9965">
        <v>0</v>
      </c>
      <c r="F9965">
        <v>0</v>
      </c>
      <c r="G9965" t="s">
        <v>23</v>
      </c>
      <c r="H9965" t="s">
        <v>221</v>
      </c>
      <c r="I9965">
        <v>5511</v>
      </c>
      <c r="J9965" t="s">
        <v>16</v>
      </c>
      <c r="K9965" t="s">
        <v>17</v>
      </c>
      <c r="L9965">
        <v>2023</v>
      </c>
      <c r="M9965" t="s">
        <v>120</v>
      </c>
    </row>
    <row r="9966" spans="1:13" x14ac:dyDescent="0.25">
      <c r="A9966" s="1">
        <v>45257</v>
      </c>
      <c r="B9966" s="2">
        <v>0.87013888888888891</v>
      </c>
      <c r="C9966" t="s">
        <v>13</v>
      </c>
      <c r="D9966" t="s">
        <v>58</v>
      </c>
      <c r="E9966">
        <v>18</v>
      </c>
      <c r="F9966">
        <v>23</v>
      </c>
      <c r="G9966" t="s">
        <v>23</v>
      </c>
      <c r="H9966" t="s">
        <v>221</v>
      </c>
      <c r="I9966">
        <v>5841</v>
      </c>
      <c r="J9966" t="s">
        <v>16</v>
      </c>
      <c r="K9966" t="s">
        <v>17</v>
      </c>
      <c r="L9966">
        <v>2023</v>
      </c>
      <c r="M9966" t="s">
        <v>120</v>
      </c>
    </row>
    <row r="9967" spans="1:13" x14ac:dyDescent="0.25">
      <c r="A9967" s="1">
        <v>45257</v>
      </c>
      <c r="B9967" s="2">
        <v>0.9819444444444444</v>
      </c>
      <c r="C9967" t="s">
        <v>13</v>
      </c>
      <c r="D9967" t="s">
        <v>58</v>
      </c>
      <c r="E9967">
        <v>4</v>
      </c>
      <c r="F9967">
        <v>9</v>
      </c>
      <c r="G9967" t="s">
        <v>15</v>
      </c>
      <c r="H9967" t="s">
        <v>221</v>
      </c>
      <c r="I9967">
        <v>5701</v>
      </c>
      <c r="J9967" t="s">
        <v>16</v>
      </c>
      <c r="K9967" t="s">
        <v>17</v>
      </c>
      <c r="L9967">
        <v>2023</v>
      </c>
      <c r="M9967" t="s">
        <v>120</v>
      </c>
    </row>
    <row r="9968" spans="1:13" x14ac:dyDescent="0.25">
      <c r="A9968" s="1">
        <v>45258</v>
      </c>
      <c r="B9968" s="2">
        <v>0.37083333333333335</v>
      </c>
      <c r="C9968" t="s">
        <v>21</v>
      </c>
      <c r="D9968" t="s">
        <v>54</v>
      </c>
      <c r="E9968">
        <v>0</v>
      </c>
      <c r="F9968">
        <v>0</v>
      </c>
      <c r="G9968" t="s">
        <v>23</v>
      </c>
      <c r="H9968" t="s">
        <v>221</v>
      </c>
      <c r="I9968">
        <v>5541</v>
      </c>
      <c r="J9968" t="s">
        <v>16</v>
      </c>
      <c r="K9968" t="s">
        <v>17</v>
      </c>
      <c r="L9968">
        <v>2023</v>
      </c>
      <c r="M9968" t="s">
        <v>120</v>
      </c>
    </row>
    <row r="9969" spans="1:13" x14ac:dyDescent="0.25">
      <c r="A9969" s="1">
        <v>45258</v>
      </c>
      <c r="B9969" s="2">
        <v>0.40833333333333333</v>
      </c>
      <c r="C9969" t="s">
        <v>21</v>
      </c>
      <c r="D9969" t="s">
        <v>54</v>
      </c>
      <c r="E9969">
        <v>3</v>
      </c>
      <c r="F9969">
        <v>6</v>
      </c>
      <c r="G9969" t="s">
        <v>23</v>
      </c>
      <c r="H9969" t="s">
        <v>221</v>
      </c>
      <c r="I9969">
        <v>5611</v>
      </c>
      <c r="J9969" t="s">
        <v>16</v>
      </c>
      <c r="K9969" t="s">
        <v>17</v>
      </c>
      <c r="L9969">
        <v>2023</v>
      </c>
      <c r="M9969" t="s">
        <v>120</v>
      </c>
    </row>
    <row r="9970" spans="1:13" x14ac:dyDescent="0.25">
      <c r="A9970" s="1">
        <v>45258</v>
      </c>
      <c r="B9970" s="2">
        <v>0.45555555555555555</v>
      </c>
      <c r="C9970" t="s">
        <v>21</v>
      </c>
      <c r="D9970" t="s">
        <v>54</v>
      </c>
      <c r="E9970">
        <v>0</v>
      </c>
      <c r="F9970">
        <v>0</v>
      </c>
      <c r="G9970" t="s">
        <v>15</v>
      </c>
      <c r="H9970" t="s">
        <v>221</v>
      </c>
      <c r="I9970">
        <v>6086</v>
      </c>
      <c r="J9970" t="s">
        <v>16</v>
      </c>
      <c r="K9970" t="s">
        <v>17</v>
      </c>
      <c r="L9970">
        <v>2023</v>
      </c>
      <c r="M9970" t="s">
        <v>120</v>
      </c>
    </row>
    <row r="9971" spans="1:13" x14ac:dyDescent="0.25">
      <c r="A9971" s="1">
        <v>45258</v>
      </c>
      <c r="B9971" s="2">
        <v>0.85486111111111107</v>
      </c>
      <c r="C9971" t="s">
        <v>21</v>
      </c>
      <c r="D9971" t="s">
        <v>94</v>
      </c>
      <c r="E9971">
        <v>0</v>
      </c>
      <c r="F9971">
        <v>0</v>
      </c>
      <c r="G9971" t="s">
        <v>15</v>
      </c>
      <c r="H9971" t="s">
        <v>221</v>
      </c>
      <c r="I9971">
        <v>5506</v>
      </c>
      <c r="J9971" t="s">
        <v>16</v>
      </c>
      <c r="K9971" t="s">
        <v>17</v>
      </c>
      <c r="L9971">
        <v>2023</v>
      </c>
      <c r="M9971" t="s">
        <v>120</v>
      </c>
    </row>
    <row r="9972" spans="1:13" x14ac:dyDescent="0.25">
      <c r="A9972" s="1">
        <v>45258</v>
      </c>
      <c r="B9972" s="2">
        <v>8.3333333333333332E-3</v>
      </c>
      <c r="C9972" t="s">
        <v>21</v>
      </c>
      <c r="D9972" t="s">
        <v>44</v>
      </c>
      <c r="E9972">
        <v>0</v>
      </c>
      <c r="F9972">
        <v>0</v>
      </c>
      <c r="G9972" t="s">
        <v>23</v>
      </c>
      <c r="H9972" t="s">
        <v>221</v>
      </c>
      <c r="I9972">
        <v>5836</v>
      </c>
      <c r="J9972" t="s">
        <v>16</v>
      </c>
      <c r="K9972" t="s">
        <v>17</v>
      </c>
      <c r="L9972">
        <v>2023</v>
      </c>
      <c r="M9972" t="s">
        <v>120</v>
      </c>
    </row>
    <row r="9973" spans="1:13" x14ac:dyDescent="0.25">
      <c r="A9973" s="1">
        <v>45259</v>
      </c>
      <c r="B9973" s="2">
        <v>0.29583333333333334</v>
      </c>
      <c r="C9973" t="s">
        <v>25</v>
      </c>
      <c r="D9973" t="s">
        <v>65</v>
      </c>
      <c r="E9973">
        <v>3</v>
      </c>
      <c r="F9973">
        <v>6</v>
      </c>
      <c r="G9973" t="s">
        <v>23</v>
      </c>
      <c r="H9973" t="s">
        <v>221</v>
      </c>
      <c r="I9973">
        <v>5931</v>
      </c>
      <c r="J9973" t="s">
        <v>16</v>
      </c>
      <c r="K9973" t="s">
        <v>17</v>
      </c>
      <c r="L9973">
        <v>2023</v>
      </c>
      <c r="M9973" t="s">
        <v>120</v>
      </c>
    </row>
    <row r="9974" spans="1:13" x14ac:dyDescent="0.25">
      <c r="A9974" s="1">
        <v>45259</v>
      </c>
      <c r="B9974" s="2">
        <v>0.37083333333333335</v>
      </c>
      <c r="C9974" t="s">
        <v>25</v>
      </c>
      <c r="D9974" t="s">
        <v>82</v>
      </c>
      <c r="E9974">
        <v>5</v>
      </c>
      <c r="F9974">
        <v>7</v>
      </c>
      <c r="G9974" t="s">
        <v>32</v>
      </c>
      <c r="H9974" t="s">
        <v>223</v>
      </c>
      <c r="I9974">
        <v>5031</v>
      </c>
      <c r="J9974" t="s">
        <v>16</v>
      </c>
      <c r="K9974" t="s">
        <v>17</v>
      </c>
      <c r="L9974">
        <v>2023</v>
      </c>
      <c r="M9974" t="s">
        <v>120</v>
      </c>
    </row>
    <row r="9975" spans="1:13" x14ac:dyDescent="0.25">
      <c r="A9975" s="1">
        <v>45259</v>
      </c>
      <c r="B9975" s="2">
        <v>0.37847222222222221</v>
      </c>
      <c r="C9975" t="s">
        <v>25</v>
      </c>
      <c r="D9975" t="s">
        <v>47</v>
      </c>
      <c r="E9975">
        <v>3</v>
      </c>
      <c r="F9975">
        <v>6</v>
      </c>
      <c r="G9975" t="s">
        <v>23</v>
      </c>
      <c r="H9975" t="s">
        <v>221</v>
      </c>
      <c r="I9975">
        <v>5751</v>
      </c>
      <c r="J9975" t="s">
        <v>16</v>
      </c>
      <c r="K9975" t="s">
        <v>17</v>
      </c>
      <c r="L9975">
        <v>2023</v>
      </c>
      <c r="M9975" t="s">
        <v>120</v>
      </c>
    </row>
    <row r="9976" spans="1:13" x14ac:dyDescent="0.25">
      <c r="A9976" s="1">
        <v>45259</v>
      </c>
      <c r="B9976" s="2">
        <v>0.39305555555555555</v>
      </c>
      <c r="C9976" t="s">
        <v>25</v>
      </c>
      <c r="D9976" t="s">
        <v>35</v>
      </c>
      <c r="E9976">
        <v>3</v>
      </c>
      <c r="F9976">
        <v>6</v>
      </c>
      <c r="G9976" t="s">
        <v>15</v>
      </c>
      <c r="H9976" t="s">
        <v>221</v>
      </c>
      <c r="I9976">
        <v>6136</v>
      </c>
      <c r="J9976" t="s">
        <v>16</v>
      </c>
      <c r="K9976" t="s">
        <v>17</v>
      </c>
      <c r="L9976">
        <v>2023</v>
      </c>
      <c r="M9976" t="s">
        <v>120</v>
      </c>
    </row>
    <row r="9977" spans="1:13" x14ac:dyDescent="0.25">
      <c r="A9977" s="1">
        <v>45259</v>
      </c>
      <c r="B9977" s="2">
        <v>0.47499999999999998</v>
      </c>
      <c r="C9977" t="s">
        <v>25</v>
      </c>
      <c r="D9977" t="s">
        <v>41</v>
      </c>
      <c r="E9977">
        <v>0</v>
      </c>
      <c r="F9977">
        <v>0</v>
      </c>
      <c r="G9977" t="s">
        <v>32</v>
      </c>
      <c r="H9977" t="s">
        <v>223</v>
      </c>
      <c r="I9977">
        <v>5083</v>
      </c>
      <c r="J9977" t="s">
        <v>16</v>
      </c>
      <c r="K9977" t="s">
        <v>17</v>
      </c>
      <c r="L9977">
        <v>2023</v>
      </c>
      <c r="M9977" t="s">
        <v>120</v>
      </c>
    </row>
    <row r="9978" spans="1:13" x14ac:dyDescent="0.25">
      <c r="A9978" s="1">
        <v>45259</v>
      </c>
      <c r="B9978" s="2">
        <v>0.58472222222222225</v>
      </c>
      <c r="C9978" t="s">
        <v>25</v>
      </c>
      <c r="D9978" t="s">
        <v>34</v>
      </c>
      <c r="E9978">
        <v>9</v>
      </c>
      <c r="F9978">
        <v>14</v>
      </c>
      <c r="G9978" t="s">
        <v>15</v>
      </c>
      <c r="H9978" t="s">
        <v>221</v>
      </c>
      <c r="I9978">
        <v>6111</v>
      </c>
      <c r="J9978" t="s">
        <v>16</v>
      </c>
      <c r="K9978" t="s">
        <v>17</v>
      </c>
      <c r="L9978">
        <v>2023</v>
      </c>
      <c r="M9978" t="s">
        <v>120</v>
      </c>
    </row>
    <row r="9979" spans="1:13" x14ac:dyDescent="0.25">
      <c r="A9979" s="1">
        <v>45259</v>
      </c>
      <c r="B9979" s="2">
        <v>0.63194444444444442</v>
      </c>
      <c r="C9979" t="s">
        <v>25</v>
      </c>
      <c r="D9979" t="s">
        <v>34</v>
      </c>
      <c r="E9979">
        <v>3</v>
      </c>
      <c r="F9979">
        <v>8</v>
      </c>
      <c r="G9979" t="s">
        <v>15</v>
      </c>
      <c r="H9979" t="s">
        <v>221</v>
      </c>
      <c r="I9979">
        <v>5446</v>
      </c>
      <c r="J9979" t="s">
        <v>16</v>
      </c>
      <c r="K9979" t="s">
        <v>17</v>
      </c>
      <c r="L9979">
        <v>2023</v>
      </c>
      <c r="M9979" t="s">
        <v>120</v>
      </c>
    </row>
    <row r="9980" spans="1:13" x14ac:dyDescent="0.25">
      <c r="A9980" s="1">
        <v>45259</v>
      </c>
      <c r="B9980" s="2">
        <v>0.66874999999999996</v>
      </c>
      <c r="C9980" t="s">
        <v>25</v>
      </c>
      <c r="D9980" t="s">
        <v>14</v>
      </c>
      <c r="E9980">
        <v>6</v>
      </c>
      <c r="F9980">
        <v>9</v>
      </c>
      <c r="G9980" t="s">
        <v>23</v>
      </c>
      <c r="H9980" t="s">
        <v>221</v>
      </c>
      <c r="I9980">
        <v>6086</v>
      </c>
      <c r="J9980" t="s">
        <v>55</v>
      </c>
      <c r="K9980" t="s">
        <v>56</v>
      </c>
      <c r="L9980">
        <v>2023</v>
      </c>
      <c r="M9980" t="s">
        <v>120</v>
      </c>
    </row>
    <row r="9981" spans="1:13" x14ac:dyDescent="0.25">
      <c r="A9981" s="1">
        <v>45259</v>
      </c>
      <c r="B9981" s="2">
        <v>0.7006944444444444</v>
      </c>
      <c r="C9981" t="s">
        <v>25</v>
      </c>
      <c r="D9981" t="s">
        <v>36</v>
      </c>
      <c r="E9981">
        <v>3</v>
      </c>
      <c r="F9981">
        <v>6</v>
      </c>
      <c r="G9981" t="s">
        <v>23</v>
      </c>
      <c r="H9981" t="s">
        <v>221</v>
      </c>
      <c r="I9981">
        <v>5621</v>
      </c>
      <c r="J9981" t="s">
        <v>16</v>
      </c>
      <c r="K9981" t="s">
        <v>17</v>
      </c>
      <c r="L9981">
        <v>2023</v>
      </c>
      <c r="M9981" t="s">
        <v>120</v>
      </c>
    </row>
    <row r="9982" spans="1:13" x14ac:dyDescent="0.25">
      <c r="A9982" s="1">
        <v>45259</v>
      </c>
      <c r="B9982" s="2">
        <v>0.72777777777777775</v>
      </c>
      <c r="C9982" t="s">
        <v>25</v>
      </c>
      <c r="D9982" t="s">
        <v>65</v>
      </c>
      <c r="E9982">
        <v>7</v>
      </c>
      <c r="F9982">
        <v>10</v>
      </c>
      <c r="G9982" t="s">
        <v>15</v>
      </c>
      <c r="H9982" t="s">
        <v>221</v>
      </c>
      <c r="I9982">
        <v>6136</v>
      </c>
      <c r="J9982" t="s">
        <v>16</v>
      </c>
      <c r="K9982" t="s">
        <v>17</v>
      </c>
      <c r="L9982">
        <v>2023</v>
      </c>
      <c r="M9982" t="s">
        <v>120</v>
      </c>
    </row>
    <row r="9983" spans="1:13" x14ac:dyDescent="0.25">
      <c r="A9983" s="1">
        <v>45259</v>
      </c>
      <c r="B9983" s="2">
        <v>0.75972222222222219</v>
      </c>
      <c r="C9983" t="s">
        <v>25</v>
      </c>
      <c r="D9983" t="s">
        <v>63</v>
      </c>
      <c r="E9983">
        <v>3</v>
      </c>
      <c r="F9983">
        <v>6</v>
      </c>
      <c r="G9983" t="s">
        <v>23</v>
      </c>
      <c r="H9983" t="s">
        <v>221</v>
      </c>
      <c r="I9983">
        <v>5656</v>
      </c>
      <c r="J9983" t="s">
        <v>16</v>
      </c>
      <c r="K9983" t="s">
        <v>17</v>
      </c>
      <c r="L9983">
        <v>2023</v>
      </c>
      <c r="M9983" t="s">
        <v>120</v>
      </c>
    </row>
    <row r="9984" spans="1:13" x14ac:dyDescent="0.25">
      <c r="A9984" s="1">
        <v>45259</v>
      </c>
      <c r="B9984" s="2">
        <v>0.82361111111111107</v>
      </c>
      <c r="C9984" t="s">
        <v>25</v>
      </c>
      <c r="D9984" t="s">
        <v>114</v>
      </c>
      <c r="E9984">
        <v>4</v>
      </c>
      <c r="F9984">
        <v>9</v>
      </c>
      <c r="G9984" t="s">
        <v>23</v>
      </c>
      <c r="H9984" t="s">
        <v>221</v>
      </c>
      <c r="I9984">
        <v>6136</v>
      </c>
      <c r="J9984" t="s">
        <v>16</v>
      </c>
      <c r="K9984" t="s">
        <v>17</v>
      </c>
      <c r="L9984">
        <v>2023</v>
      </c>
      <c r="M9984" t="s">
        <v>120</v>
      </c>
    </row>
    <row r="9985" spans="1:13" x14ac:dyDescent="0.25">
      <c r="A9985" s="1">
        <v>45260</v>
      </c>
      <c r="B9985" s="2">
        <v>8.611111111111111E-2</v>
      </c>
      <c r="C9985" t="s">
        <v>33</v>
      </c>
      <c r="D9985" t="s">
        <v>28</v>
      </c>
      <c r="E9985">
        <v>0</v>
      </c>
      <c r="F9985">
        <v>0</v>
      </c>
      <c r="G9985" t="s">
        <v>20</v>
      </c>
      <c r="H9985" t="s">
        <v>223</v>
      </c>
      <c r="I9985">
        <v>5321</v>
      </c>
      <c r="J9985" t="s">
        <v>16</v>
      </c>
      <c r="K9985" t="s">
        <v>17</v>
      </c>
      <c r="L9985">
        <v>2023</v>
      </c>
      <c r="M9985" t="s">
        <v>120</v>
      </c>
    </row>
    <row r="9986" spans="1:13" x14ac:dyDescent="0.25">
      <c r="A9986" s="1">
        <v>45260</v>
      </c>
      <c r="B9986" s="2">
        <v>0.11319444444444444</v>
      </c>
      <c r="C9986" t="s">
        <v>33</v>
      </c>
      <c r="D9986" t="s">
        <v>47</v>
      </c>
      <c r="E9986">
        <v>0</v>
      </c>
      <c r="F9986">
        <v>0</v>
      </c>
      <c r="G9986" t="s">
        <v>23</v>
      </c>
      <c r="H9986" t="s">
        <v>221</v>
      </c>
      <c r="I9986">
        <v>5496</v>
      </c>
      <c r="J9986" t="s">
        <v>16</v>
      </c>
      <c r="K9986" t="s">
        <v>17</v>
      </c>
      <c r="L9986">
        <v>2023</v>
      </c>
      <c r="M9986" t="s">
        <v>120</v>
      </c>
    </row>
    <row r="9987" spans="1:13" x14ac:dyDescent="0.25">
      <c r="A9987" s="1">
        <v>45260</v>
      </c>
      <c r="B9987" s="2">
        <v>0.32013888888888886</v>
      </c>
      <c r="C9987" t="s">
        <v>33</v>
      </c>
      <c r="D9987" t="s">
        <v>54</v>
      </c>
      <c r="E9987">
        <v>0</v>
      </c>
      <c r="F9987">
        <v>0</v>
      </c>
      <c r="G9987" t="s">
        <v>23</v>
      </c>
      <c r="H9987" t="s">
        <v>221</v>
      </c>
      <c r="I9987">
        <v>5471</v>
      </c>
      <c r="J9987" t="s">
        <v>16</v>
      </c>
      <c r="K9987" t="s">
        <v>17</v>
      </c>
      <c r="L9987">
        <v>2023</v>
      </c>
      <c r="M9987" t="s">
        <v>120</v>
      </c>
    </row>
    <row r="9988" spans="1:13" x14ac:dyDescent="0.25">
      <c r="A9988" s="1">
        <v>45260</v>
      </c>
      <c r="B9988" s="2">
        <v>0.33194444444444443</v>
      </c>
      <c r="C9988" t="s">
        <v>33</v>
      </c>
      <c r="D9988" t="s">
        <v>65</v>
      </c>
      <c r="E9988">
        <v>0</v>
      </c>
      <c r="F9988">
        <v>0</v>
      </c>
      <c r="G9988" t="s">
        <v>23</v>
      </c>
      <c r="H9988" t="s">
        <v>221</v>
      </c>
      <c r="I9988">
        <v>6101</v>
      </c>
      <c r="J9988" t="s">
        <v>16</v>
      </c>
      <c r="K9988" t="s">
        <v>17</v>
      </c>
      <c r="L9988">
        <v>2023</v>
      </c>
      <c r="M9988" t="s">
        <v>120</v>
      </c>
    </row>
    <row r="9989" spans="1:13" x14ac:dyDescent="0.25">
      <c r="A9989" s="1">
        <v>45260</v>
      </c>
      <c r="B9989" s="2">
        <v>0.35347222222222224</v>
      </c>
      <c r="C9989" t="s">
        <v>33</v>
      </c>
      <c r="D9989" t="s">
        <v>48</v>
      </c>
      <c r="E9989">
        <v>0</v>
      </c>
      <c r="F9989">
        <v>0</v>
      </c>
      <c r="G9989" t="s">
        <v>15</v>
      </c>
      <c r="H9989" t="s">
        <v>221</v>
      </c>
      <c r="I9989">
        <v>6101</v>
      </c>
      <c r="J9989" t="s">
        <v>16</v>
      </c>
      <c r="K9989" t="s">
        <v>17</v>
      </c>
      <c r="L9989">
        <v>2023</v>
      </c>
      <c r="M9989" t="s">
        <v>120</v>
      </c>
    </row>
    <row r="9990" spans="1:13" x14ac:dyDescent="0.25">
      <c r="A9990" s="1">
        <v>45260</v>
      </c>
      <c r="B9990" s="2">
        <v>0.39374999999999999</v>
      </c>
      <c r="C9990" t="s">
        <v>33</v>
      </c>
      <c r="D9990" t="s">
        <v>68</v>
      </c>
      <c r="E9990">
        <v>9</v>
      </c>
      <c r="F9990">
        <v>13</v>
      </c>
      <c r="G9990" t="s">
        <v>32</v>
      </c>
      <c r="H9990" t="s">
        <v>223</v>
      </c>
      <c r="I9990">
        <v>5303</v>
      </c>
      <c r="J9990" t="s">
        <v>16</v>
      </c>
      <c r="K9990" t="s">
        <v>17</v>
      </c>
      <c r="L9990">
        <v>2023</v>
      </c>
      <c r="M9990" t="s">
        <v>120</v>
      </c>
    </row>
    <row r="9991" spans="1:13" x14ac:dyDescent="0.25">
      <c r="A9991" s="1">
        <v>45260</v>
      </c>
      <c r="B9991" s="2">
        <v>0.44374999999999998</v>
      </c>
      <c r="C9991" t="s">
        <v>33</v>
      </c>
      <c r="D9991" t="s">
        <v>71</v>
      </c>
      <c r="E9991">
        <v>5</v>
      </c>
      <c r="F9991">
        <v>9</v>
      </c>
      <c r="G9991" t="s">
        <v>32</v>
      </c>
      <c r="H9991" t="s">
        <v>223</v>
      </c>
      <c r="I9991">
        <v>5174</v>
      </c>
      <c r="J9991" t="s">
        <v>16</v>
      </c>
      <c r="K9991" t="s">
        <v>17</v>
      </c>
      <c r="L9991">
        <v>2023</v>
      </c>
      <c r="M9991" t="s">
        <v>120</v>
      </c>
    </row>
    <row r="9992" spans="1:13" x14ac:dyDescent="0.25">
      <c r="A9992" s="1">
        <v>45260</v>
      </c>
      <c r="B9992" s="2">
        <v>0.65416666666666667</v>
      </c>
      <c r="C9992" t="s">
        <v>33</v>
      </c>
      <c r="D9992" t="s">
        <v>63</v>
      </c>
      <c r="E9992">
        <v>0</v>
      </c>
      <c r="F9992">
        <v>0</v>
      </c>
      <c r="G9992" t="s">
        <v>23</v>
      </c>
      <c r="H9992" t="s">
        <v>221</v>
      </c>
      <c r="I9992">
        <v>5791</v>
      </c>
      <c r="J9992" t="s">
        <v>55</v>
      </c>
      <c r="K9992" t="s">
        <v>56</v>
      </c>
      <c r="L9992">
        <v>2023</v>
      </c>
      <c r="M9992" t="s">
        <v>120</v>
      </c>
    </row>
    <row r="9993" spans="1:13" x14ac:dyDescent="0.25">
      <c r="A9993" s="1">
        <v>45260</v>
      </c>
      <c r="B9993" s="2">
        <v>0.88055555555555554</v>
      </c>
      <c r="C9993" t="s">
        <v>33</v>
      </c>
      <c r="D9993" t="s">
        <v>52</v>
      </c>
      <c r="E9993">
        <v>13</v>
      </c>
      <c r="F9993">
        <v>18</v>
      </c>
      <c r="G9993" t="s">
        <v>23</v>
      </c>
      <c r="H9993" t="s">
        <v>221</v>
      </c>
      <c r="I9993">
        <v>5556</v>
      </c>
      <c r="J9993" t="s">
        <v>16</v>
      </c>
      <c r="K9993" t="s">
        <v>17</v>
      </c>
      <c r="L9993">
        <v>2023</v>
      </c>
      <c r="M9993" t="s">
        <v>120</v>
      </c>
    </row>
    <row r="9994" spans="1:13" x14ac:dyDescent="0.25">
      <c r="A9994" s="1">
        <v>45260</v>
      </c>
      <c r="B9994" s="2">
        <v>0.92013888888888884</v>
      </c>
      <c r="C9994" t="s">
        <v>33</v>
      </c>
      <c r="D9994" t="s">
        <v>77</v>
      </c>
      <c r="E9994">
        <v>5</v>
      </c>
      <c r="F9994">
        <v>10</v>
      </c>
      <c r="G9994" t="s">
        <v>15</v>
      </c>
      <c r="H9994" t="s">
        <v>221</v>
      </c>
      <c r="I9994">
        <v>5556</v>
      </c>
      <c r="J9994" t="s">
        <v>55</v>
      </c>
      <c r="K9994" t="s">
        <v>56</v>
      </c>
      <c r="L9994">
        <v>2023</v>
      </c>
      <c r="M9994" t="s">
        <v>120</v>
      </c>
    </row>
    <row r="9995" spans="1:13" x14ac:dyDescent="0.25">
      <c r="A9995" s="1">
        <v>45261</v>
      </c>
      <c r="B9995" s="2">
        <v>0.30486111111111114</v>
      </c>
      <c r="C9995" t="s">
        <v>40</v>
      </c>
      <c r="D9995" t="s">
        <v>98</v>
      </c>
      <c r="E9995">
        <v>0</v>
      </c>
      <c r="F9995">
        <v>0</v>
      </c>
      <c r="G9995" t="s">
        <v>32</v>
      </c>
      <c r="H9995" t="s">
        <v>223</v>
      </c>
      <c r="I9995">
        <v>5342</v>
      </c>
      <c r="J9995" t="s">
        <v>16</v>
      </c>
      <c r="K9995" t="s">
        <v>17</v>
      </c>
      <c r="L9995">
        <v>2023</v>
      </c>
      <c r="M9995" t="s">
        <v>120</v>
      </c>
    </row>
    <row r="9996" spans="1:13" x14ac:dyDescent="0.25">
      <c r="A9996" s="1">
        <v>45261</v>
      </c>
      <c r="B9996" s="2">
        <v>0.49791666666666667</v>
      </c>
      <c r="C9996" t="s">
        <v>40</v>
      </c>
      <c r="D9996" t="s">
        <v>97</v>
      </c>
      <c r="E9996">
        <v>3</v>
      </c>
      <c r="F9996">
        <v>7</v>
      </c>
      <c r="G9996" t="s">
        <v>32</v>
      </c>
      <c r="H9996" t="s">
        <v>223</v>
      </c>
      <c r="I9996">
        <v>5157</v>
      </c>
      <c r="J9996" t="s">
        <v>16</v>
      </c>
      <c r="K9996" t="s">
        <v>17</v>
      </c>
      <c r="L9996">
        <v>2023</v>
      </c>
      <c r="M9996" t="s">
        <v>120</v>
      </c>
    </row>
    <row r="9997" spans="1:13" x14ac:dyDescent="0.25">
      <c r="A9997" s="1">
        <v>45261</v>
      </c>
      <c r="B9997" s="2">
        <v>0.53263888888888888</v>
      </c>
      <c r="C9997" t="s">
        <v>40</v>
      </c>
      <c r="D9997" t="s">
        <v>48</v>
      </c>
      <c r="E9997">
        <v>0</v>
      </c>
      <c r="F9997">
        <v>0</v>
      </c>
      <c r="G9997" t="s">
        <v>15</v>
      </c>
      <c r="H9997" t="s">
        <v>221</v>
      </c>
      <c r="I9997">
        <v>5701</v>
      </c>
      <c r="J9997" t="s">
        <v>16</v>
      </c>
      <c r="K9997" t="s">
        <v>17</v>
      </c>
      <c r="L9997">
        <v>2023</v>
      </c>
      <c r="M9997" t="s">
        <v>120</v>
      </c>
    </row>
    <row r="9998" spans="1:13" x14ac:dyDescent="0.25">
      <c r="A9998" s="1">
        <v>45261</v>
      </c>
      <c r="B9998" s="2">
        <v>0.53333333333333333</v>
      </c>
      <c r="C9998" t="s">
        <v>40</v>
      </c>
      <c r="D9998" t="s">
        <v>26</v>
      </c>
      <c r="E9998">
        <v>0</v>
      </c>
      <c r="F9998">
        <v>0</v>
      </c>
      <c r="G9998" t="s">
        <v>32</v>
      </c>
      <c r="H9998" t="s">
        <v>223</v>
      </c>
      <c r="I9998">
        <v>5255</v>
      </c>
      <c r="J9998" t="s">
        <v>16</v>
      </c>
      <c r="K9998" t="s">
        <v>17</v>
      </c>
      <c r="L9998">
        <v>2023</v>
      </c>
      <c r="M9998" t="s">
        <v>120</v>
      </c>
    </row>
    <row r="9999" spans="1:13" x14ac:dyDescent="0.25">
      <c r="A9999" s="1">
        <v>45261</v>
      </c>
      <c r="B9999" s="2">
        <v>0.69652777777777775</v>
      </c>
      <c r="C9999" t="s">
        <v>40</v>
      </c>
      <c r="D9999" t="s">
        <v>64</v>
      </c>
      <c r="E9999">
        <v>16</v>
      </c>
      <c r="F9999">
        <v>19</v>
      </c>
      <c r="G9999" t="s">
        <v>20</v>
      </c>
      <c r="H9999" t="s">
        <v>223</v>
      </c>
      <c r="I9999">
        <v>5075</v>
      </c>
      <c r="J9999" t="s">
        <v>55</v>
      </c>
      <c r="K9999" t="s">
        <v>56</v>
      </c>
      <c r="L9999">
        <v>2023</v>
      </c>
      <c r="M9999" t="s">
        <v>120</v>
      </c>
    </row>
    <row r="10000" spans="1:13" x14ac:dyDescent="0.25">
      <c r="A10000" s="1">
        <v>45261</v>
      </c>
      <c r="B10000" s="2">
        <v>0.70416666666666672</v>
      </c>
      <c r="C10000" t="s">
        <v>40</v>
      </c>
      <c r="D10000" t="s">
        <v>112</v>
      </c>
      <c r="E10000">
        <v>3</v>
      </c>
      <c r="F10000">
        <v>6</v>
      </c>
      <c r="G10000" t="s">
        <v>23</v>
      </c>
      <c r="H10000" t="s">
        <v>221</v>
      </c>
      <c r="I10000">
        <v>5691</v>
      </c>
      <c r="J10000" t="s">
        <v>55</v>
      </c>
      <c r="K10000" t="s">
        <v>56</v>
      </c>
      <c r="L10000">
        <v>2023</v>
      </c>
      <c r="M10000" t="s">
        <v>120</v>
      </c>
    </row>
    <row r="10001" spans="1:13" x14ac:dyDescent="0.25">
      <c r="A10001" s="1">
        <v>45261</v>
      </c>
      <c r="B10001" s="2">
        <v>0.87777777777777777</v>
      </c>
      <c r="C10001" t="s">
        <v>40</v>
      </c>
      <c r="D10001" t="s">
        <v>43</v>
      </c>
      <c r="E10001">
        <v>0</v>
      </c>
      <c r="F10001">
        <v>0</v>
      </c>
      <c r="G10001" t="s">
        <v>20</v>
      </c>
      <c r="H10001" t="s">
        <v>223</v>
      </c>
      <c r="I10001">
        <v>5151</v>
      </c>
      <c r="J10001" t="s">
        <v>38</v>
      </c>
      <c r="K10001" t="s">
        <v>39</v>
      </c>
      <c r="L10001">
        <v>2023</v>
      </c>
      <c r="M10001" t="s">
        <v>120</v>
      </c>
    </row>
    <row r="10002" spans="1:13" x14ac:dyDescent="0.25">
      <c r="A10002" s="1">
        <v>45261</v>
      </c>
      <c r="B10002" s="2">
        <v>0.94861111111111107</v>
      </c>
      <c r="C10002" t="s">
        <v>40</v>
      </c>
      <c r="D10002" t="s">
        <v>94</v>
      </c>
      <c r="E10002">
        <v>0</v>
      </c>
      <c r="F10002">
        <v>0</v>
      </c>
      <c r="G10002" t="s">
        <v>15</v>
      </c>
      <c r="H10002" t="s">
        <v>221</v>
      </c>
      <c r="I10002">
        <v>6116</v>
      </c>
      <c r="J10002" t="s">
        <v>55</v>
      </c>
      <c r="K10002" t="s">
        <v>56</v>
      </c>
      <c r="L10002">
        <v>2023</v>
      </c>
      <c r="M10002" t="s">
        <v>120</v>
      </c>
    </row>
    <row r="10003" spans="1:13" x14ac:dyDescent="0.25">
      <c r="A10003" s="1">
        <v>45261</v>
      </c>
      <c r="B10003" s="2">
        <v>0.69236111111111109</v>
      </c>
      <c r="C10003" t="s">
        <v>40</v>
      </c>
      <c r="D10003" t="s">
        <v>72</v>
      </c>
      <c r="E10003">
        <v>60</v>
      </c>
      <c r="F10003">
        <v>67</v>
      </c>
      <c r="G10003" t="s">
        <v>32</v>
      </c>
      <c r="H10003" t="s">
        <v>222</v>
      </c>
      <c r="I10003">
        <v>6191</v>
      </c>
      <c r="J10003" t="s">
        <v>100</v>
      </c>
      <c r="K10003" t="s">
        <v>101</v>
      </c>
      <c r="L10003">
        <v>2023</v>
      </c>
      <c r="M10003" t="s">
        <v>120</v>
      </c>
    </row>
    <row r="10004" spans="1:13" x14ac:dyDescent="0.25">
      <c r="A10004" s="1">
        <v>45262</v>
      </c>
      <c r="B10004" s="2">
        <v>0.29652777777777778</v>
      </c>
      <c r="C10004" t="s">
        <v>50</v>
      </c>
      <c r="D10004" t="s">
        <v>64</v>
      </c>
      <c r="E10004">
        <v>3</v>
      </c>
      <c r="F10004">
        <v>8</v>
      </c>
      <c r="G10004" t="s">
        <v>32</v>
      </c>
      <c r="H10004" t="s">
        <v>223</v>
      </c>
      <c r="I10004">
        <v>5016</v>
      </c>
      <c r="J10004" t="s">
        <v>16</v>
      </c>
      <c r="K10004" t="s">
        <v>17</v>
      </c>
      <c r="L10004">
        <v>2023</v>
      </c>
      <c r="M10004" t="s">
        <v>120</v>
      </c>
    </row>
    <row r="10005" spans="1:13" x14ac:dyDescent="0.25">
      <c r="A10005" s="1">
        <v>45262</v>
      </c>
      <c r="B10005" s="2">
        <v>0.32083333333333336</v>
      </c>
      <c r="C10005" t="s">
        <v>50</v>
      </c>
      <c r="D10005" t="s">
        <v>74</v>
      </c>
      <c r="E10005">
        <v>4</v>
      </c>
      <c r="F10005">
        <v>9</v>
      </c>
      <c r="G10005" t="s">
        <v>32</v>
      </c>
      <c r="H10005" t="s">
        <v>223</v>
      </c>
      <c r="I10005">
        <v>5016</v>
      </c>
      <c r="J10005" t="s">
        <v>16</v>
      </c>
      <c r="K10005" t="s">
        <v>17</v>
      </c>
      <c r="L10005">
        <v>2023</v>
      </c>
      <c r="M10005" t="s">
        <v>120</v>
      </c>
    </row>
    <row r="10006" spans="1:13" x14ac:dyDescent="0.25">
      <c r="A10006" s="1">
        <v>45262</v>
      </c>
      <c r="B10006" s="2">
        <v>0.39930555555555558</v>
      </c>
      <c r="C10006" t="s">
        <v>50</v>
      </c>
      <c r="D10006" t="s">
        <v>54</v>
      </c>
      <c r="E10006">
        <v>3</v>
      </c>
      <c r="F10006">
        <v>7</v>
      </c>
      <c r="G10006" t="s">
        <v>23</v>
      </c>
      <c r="H10006" t="s">
        <v>221</v>
      </c>
      <c r="I10006">
        <v>6006</v>
      </c>
      <c r="J10006" t="s">
        <v>16</v>
      </c>
      <c r="K10006" t="s">
        <v>17</v>
      </c>
      <c r="L10006">
        <v>2023</v>
      </c>
      <c r="M10006" t="s">
        <v>120</v>
      </c>
    </row>
    <row r="10007" spans="1:13" x14ac:dyDescent="0.25">
      <c r="A10007" s="1">
        <v>45262</v>
      </c>
      <c r="B10007" s="2">
        <v>0.40763888888888888</v>
      </c>
      <c r="C10007" t="s">
        <v>50</v>
      </c>
      <c r="D10007" t="s">
        <v>105</v>
      </c>
      <c r="E10007">
        <v>15</v>
      </c>
      <c r="F10007">
        <v>19</v>
      </c>
      <c r="G10007" t="s">
        <v>23</v>
      </c>
      <c r="H10007" t="s">
        <v>221</v>
      </c>
      <c r="I10007">
        <v>5806</v>
      </c>
      <c r="J10007" t="s">
        <v>16</v>
      </c>
      <c r="K10007" t="s">
        <v>17</v>
      </c>
      <c r="L10007">
        <v>2023</v>
      </c>
      <c r="M10007" t="s">
        <v>120</v>
      </c>
    </row>
    <row r="10008" spans="1:13" x14ac:dyDescent="0.25">
      <c r="A10008" s="1">
        <v>45262</v>
      </c>
      <c r="B10008" s="2">
        <v>0.48194444444444445</v>
      </c>
      <c r="C10008" t="s">
        <v>50</v>
      </c>
      <c r="D10008" t="s">
        <v>85</v>
      </c>
      <c r="E10008">
        <v>4</v>
      </c>
      <c r="F10008">
        <v>8</v>
      </c>
      <c r="G10008" t="s">
        <v>15</v>
      </c>
      <c r="H10008" t="s">
        <v>221</v>
      </c>
      <c r="I10008">
        <v>6016</v>
      </c>
      <c r="J10008" t="s">
        <v>16</v>
      </c>
      <c r="K10008" t="s">
        <v>17</v>
      </c>
      <c r="L10008">
        <v>2023</v>
      </c>
      <c r="M10008" t="s">
        <v>120</v>
      </c>
    </row>
    <row r="10009" spans="1:13" x14ac:dyDescent="0.25">
      <c r="A10009" s="1">
        <v>45262</v>
      </c>
      <c r="B10009" s="2">
        <v>0.51249999999999996</v>
      </c>
      <c r="C10009" t="s">
        <v>50</v>
      </c>
      <c r="D10009" t="s">
        <v>105</v>
      </c>
      <c r="E10009">
        <v>3</v>
      </c>
      <c r="F10009">
        <v>7</v>
      </c>
      <c r="G10009" t="s">
        <v>15</v>
      </c>
      <c r="H10009" t="s">
        <v>221</v>
      </c>
      <c r="I10009">
        <v>5751</v>
      </c>
      <c r="J10009" t="s">
        <v>16</v>
      </c>
      <c r="K10009" t="s">
        <v>17</v>
      </c>
      <c r="L10009">
        <v>2023</v>
      </c>
      <c r="M10009" t="s">
        <v>120</v>
      </c>
    </row>
    <row r="10010" spans="1:13" x14ac:dyDescent="0.25">
      <c r="A10010" s="1">
        <v>45262</v>
      </c>
      <c r="B10010" s="2">
        <v>0.71944444444444444</v>
      </c>
      <c r="C10010" t="s">
        <v>50</v>
      </c>
      <c r="D10010" t="s">
        <v>65</v>
      </c>
      <c r="E10010">
        <v>4</v>
      </c>
      <c r="F10010">
        <v>8</v>
      </c>
      <c r="G10010" t="s">
        <v>15</v>
      </c>
      <c r="H10010" t="s">
        <v>221</v>
      </c>
      <c r="I10010">
        <v>5981</v>
      </c>
      <c r="J10010" t="s">
        <v>16</v>
      </c>
      <c r="K10010" t="s">
        <v>17</v>
      </c>
      <c r="L10010">
        <v>2023</v>
      </c>
      <c r="M10010" t="s">
        <v>120</v>
      </c>
    </row>
    <row r="10011" spans="1:13" x14ac:dyDescent="0.25">
      <c r="A10011" s="1">
        <v>45262</v>
      </c>
      <c r="B10011" s="2">
        <v>0.80763888888888891</v>
      </c>
      <c r="C10011" t="s">
        <v>50</v>
      </c>
      <c r="D10011" t="s">
        <v>58</v>
      </c>
      <c r="E10011">
        <v>0</v>
      </c>
      <c r="F10011">
        <v>0</v>
      </c>
      <c r="G10011" t="s">
        <v>15</v>
      </c>
      <c r="H10011" t="s">
        <v>221</v>
      </c>
      <c r="I10011">
        <v>5706</v>
      </c>
      <c r="J10011" t="s">
        <v>55</v>
      </c>
      <c r="K10011" t="s">
        <v>56</v>
      </c>
      <c r="L10011">
        <v>2023</v>
      </c>
      <c r="M10011" t="s">
        <v>120</v>
      </c>
    </row>
    <row r="10012" spans="1:13" x14ac:dyDescent="0.25">
      <c r="A10012" s="1">
        <v>45262</v>
      </c>
      <c r="B10012" s="2">
        <v>0.97499999999999998</v>
      </c>
      <c r="C10012" t="s">
        <v>50</v>
      </c>
      <c r="D10012" t="s">
        <v>95</v>
      </c>
      <c r="E10012">
        <v>6</v>
      </c>
      <c r="F10012">
        <v>12</v>
      </c>
      <c r="G10012" t="s">
        <v>15</v>
      </c>
      <c r="H10012" t="s">
        <v>221</v>
      </c>
      <c r="I10012">
        <v>5781</v>
      </c>
      <c r="J10012" t="s">
        <v>16</v>
      </c>
      <c r="K10012" t="s">
        <v>17</v>
      </c>
      <c r="L10012">
        <v>2023</v>
      </c>
      <c r="M10012" t="s">
        <v>120</v>
      </c>
    </row>
    <row r="10013" spans="1:13" x14ac:dyDescent="0.25">
      <c r="A10013" s="1">
        <v>45263</v>
      </c>
      <c r="B10013" s="2">
        <v>0.84236111111111112</v>
      </c>
      <c r="C10013" t="s">
        <v>53</v>
      </c>
      <c r="D10013" t="s">
        <v>79</v>
      </c>
      <c r="E10013">
        <v>8</v>
      </c>
      <c r="F10013">
        <v>12</v>
      </c>
      <c r="G10013" t="s">
        <v>23</v>
      </c>
      <c r="H10013" t="s">
        <v>221</v>
      </c>
      <c r="I10013">
        <v>5854</v>
      </c>
      <c r="J10013" t="s">
        <v>16</v>
      </c>
      <c r="K10013" t="s">
        <v>17</v>
      </c>
      <c r="L10013">
        <v>2023</v>
      </c>
      <c r="M10013" t="s">
        <v>120</v>
      </c>
    </row>
    <row r="10014" spans="1:13" x14ac:dyDescent="0.25">
      <c r="A10014" s="1">
        <v>45263</v>
      </c>
      <c r="B10014" s="2">
        <v>0.8979166666666667</v>
      </c>
      <c r="C10014" t="s">
        <v>53</v>
      </c>
      <c r="D10014" t="s">
        <v>65</v>
      </c>
      <c r="E10014">
        <v>0</v>
      </c>
      <c r="F10014">
        <v>0</v>
      </c>
      <c r="G10014" t="s">
        <v>15</v>
      </c>
      <c r="H10014" t="s">
        <v>221</v>
      </c>
      <c r="I10014">
        <v>5846</v>
      </c>
      <c r="J10014" t="s">
        <v>16</v>
      </c>
      <c r="K10014" t="s">
        <v>17</v>
      </c>
      <c r="L10014">
        <v>2023</v>
      </c>
      <c r="M10014" t="s">
        <v>120</v>
      </c>
    </row>
    <row r="10015" spans="1:13" x14ac:dyDescent="0.25">
      <c r="A10015" s="1">
        <v>45263</v>
      </c>
      <c r="B10015" s="2">
        <v>0.89930555555555558</v>
      </c>
      <c r="C10015" t="s">
        <v>53</v>
      </c>
      <c r="D10015" t="s">
        <v>71</v>
      </c>
      <c r="E10015">
        <v>0</v>
      </c>
      <c r="F10015">
        <v>0</v>
      </c>
      <c r="G10015" t="s">
        <v>32</v>
      </c>
      <c r="H10015" t="s">
        <v>223</v>
      </c>
      <c r="I10015">
        <v>5161</v>
      </c>
      <c r="J10015" t="s">
        <v>16</v>
      </c>
      <c r="K10015" t="s">
        <v>17</v>
      </c>
      <c r="L10015">
        <v>2023</v>
      </c>
      <c r="M10015" t="s">
        <v>120</v>
      </c>
    </row>
    <row r="10016" spans="1:13" x14ac:dyDescent="0.25">
      <c r="A10016" s="1">
        <v>45264</v>
      </c>
      <c r="B10016" s="2">
        <v>0.25555555555555554</v>
      </c>
      <c r="C10016" t="s">
        <v>13</v>
      </c>
      <c r="D10016" t="s">
        <v>51</v>
      </c>
      <c r="E10016">
        <v>11</v>
      </c>
      <c r="F10016">
        <v>13</v>
      </c>
      <c r="G10016" t="s">
        <v>32</v>
      </c>
      <c r="H10016" t="s">
        <v>223</v>
      </c>
      <c r="I10016">
        <v>5208</v>
      </c>
      <c r="J10016" t="s">
        <v>38</v>
      </c>
      <c r="K10016" t="s">
        <v>39</v>
      </c>
      <c r="L10016">
        <v>2023</v>
      </c>
      <c r="M10016" t="s">
        <v>120</v>
      </c>
    </row>
    <row r="10017" spans="1:13" x14ac:dyDescent="0.25">
      <c r="A10017" s="1">
        <v>45264</v>
      </c>
      <c r="B10017" s="2">
        <v>0.64236111111111116</v>
      </c>
      <c r="C10017" t="s">
        <v>13</v>
      </c>
      <c r="D10017" t="s">
        <v>64</v>
      </c>
      <c r="E10017">
        <v>0</v>
      </c>
      <c r="F10017">
        <v>0</v>
      </c>
      <c r="G10017" t="s">
        <v>32</v>
      </c>
      <c r="H10017" t="s">
        <v>223</v>
      </c>
      <c r="I10017">
        <v>5265</v>
      </c>
      <c r="J10017" t="s">
        <v>16</v>
      </c>
      <c r="K10017" t="s">
        <v>17</v>
      </c>
      <c r="L10017">
        <v>2023</v>
      </c>
      <c r="M10017" t="s">
        <v>120</v>
      </c>
    </row>
    <row r="10018" spans="1:13" x14ac:dyDescent="0.25">
      <c r="A10018" s="1">
        <v>45264</v>
      </c>
      <c r="B10018" s="2">
        <v>0.73055555555555551</v>
      </c>
      <c r="C10018" t="s">
        <v>13</v>
      </c>
      <c r="D10018" t="s">
        <v>96</v>
      </c>
      <c r="E10018">
        <v>0</v>
      </c>
      <c r="F10018">
        <v>0</v>
      </c>
      <c r="G10018" t="s">
        <v>32</v>
      </c>
      <c r="H10018" t="s">
        <v>223</v>
      </c>
      <c r="I10018">
        <v>5265</v>
      </c>
      <c r="J10018" t="s">
        <v>16</v>
      </c>
      <c r="K10018" t="s">
        <v>17</v>
      </c>
      <c r="L10018">
        <v>2023</v>
      </c>
      <c r="M10018" t="s">
        <v>120</v>
      </c>
    </row>
    <row r="10019" spans="1:13" x14ac:dyDescent="0.25">
      <c r="A10019" s="1">
        <v>45265</v>
      </c>
      <c r="B10019" s="2">
        <v>0.41944444444444445</v>
      </c>
      <c r="C10019" t="s">
        <v>21</v>
      </c>
      <c r="D10019" t="s">
        <v>76</v>
      </c>
      <c r="E10019">
        <v>0</v>
      </c>
      <c r="F10019">
        <v>0</v>
      </c>
      <c r="G10019" t="s">
        <v>20</v>
      </c>
      <c r="H10019" t="s">
        <v>223</v>
      </c>
      <c r="I10019">
        <v>5083</v>
      </c>
      <c r="J10019" t="s">
        <v>16</v>
      </c>
      <c r="K10019" t="s">
        <v>17</v>
      </c>
      <c r="L10019">
        <v>2023</v>
      </c>
      <c r="M10019" t="s">
        <v>120</v>
      </c>
    </row>
    <row r="10020" spans="1:13" x14ac:dyDescent="0.25">
      <c r="A10020" s="1">
        <v>45265</v>
      </c>
      <c r="B10020" s="2">
        <v>0.62430555555555556</v>
      </c>
      <c r="C10020" t="s">
        <v>21</v>
      </c>
      <c r="D10020" t="s">
        <v>41</v>
      </c>
      <c r="E10020">
        <v>10</v>
      </c>
      <c r="F10020">
        <v>13</v>
      </c>
      <c r="G10020" t="s">
        <v>32</v>
      </c>
      <c r="H10020" t="s">
        <v>223</v>
      </c>
      <c r="I10020">
        <v>5069</v>
      </c>
      <c r="J10020" t="s">
        <v>16</v>
      </c>
      <c r="K10020" t="s">
        <v>17</v>
      </c>
      <c r="L10020">
        <v>2023</v>
      </c>
      <c r="M10020" t="s">
        <v>120</v>
      </c>
    </row>
    <row r="10021" spans="1:13" x14ac:dyDescent="0.25">
      <c r="A10021" s="1">
        <v>45265</v>
      </c>
      <c r="B10021" s="2">
        <v>0.68819444444444444</v>
      </c>
      <c r="C10021" t="s">
        <v>21</v>
      </c>
      <c r="D10021" t="s">
        <v>103</v>
      </c>
      <c r="E10021">
        <v>0</v>
      </c>
      <c r="F10021">
        <v>0</v>
      </c>
      <c r="G10021" t="s">
        <v>23</v>
      </c>
      <c r="H10021" t="s">
        <v>221</v>
      </c>
      <c r="I10021">
        <v>5826</v>
      </c>
      <c r="J10021" t="s">
        <v>16</v>
      </c>
      <c r="K10021" t="s">
        <v>17</v>
      </c>
      <c r="L10021">
        <v>2023</v>
      </c>
      <c r="M10021" t="s">
        <v>120</v>
      </c>
    </row>
    <row r="10022" spans="1:13" x14ac:dyDescent="0.25">
      <c r="A10022" s="1">
        <v>45265</v>
      </c>
      <c r="B10022" s="2">
        <v>0.69236111111111109</v>
      </c>
      <c r="C10022" t="s">
        <v>21</v>
      </c>
      <c r="D10022" t="s">
        <v>65</v>
      </c>
      <c r="E10022">
        <v>5</v>
      </c>
      <c r="F10022">
        <v>8</v>
      </c>
      <c r="G10022" t="s">
        <v>23</v>
      </c>
      <c r="H10022" t="s">
        <v>221</v>
      </c>
      <c r="I10022">
        <v>5802</v>
      </c>
      <c r="J10022" t="s">
        <v>16</v>
      </c>
      <c r="K10022" t="s">
        <v>17</v>
      </c>
      <c r="L10022">
        <v>2023</v>
      </c>
      <c r="M10022" t="s">
        <v>120</v>
      </c>
    </row>
    <row r="10023" spans="1:13" x14ac:dyDescent="0.25">
      <c r="A10023" s="1">
        <v>45265</v>
      </c>
      <c r="B10023" s="2">
        <v>0.8618055555555556</v>
      </c>
      <c r="C10023" t="s">
        <v>21</v>
      </c>
      <c r="D10023" t="s">
        <v>94</v>
      </c>
      <c r="E10023">
        <v>10</v>
      </c>
      <c r="F10023">
        <v>15</v>
      </c>
      <c r="G10023" t="s">
        <v>15</v>
      </c>
      <c r="H10023" t="s">
        <v>221</v>
      </c>
      <c r="I10023">
        <v>5711</v>
      </c>
      <c r="J10023" t="s">
        <v>16</v>
      </c>
      <c r="K10023" t="s">
        <v>17</v>
      </c>
      <c r="L10023">
        <v>2023</v>
      </c>
      <c r="M10023" t="s">
        <v>120</v>
      </c>
    </row>
    <row r="10024" spans="1:13" x14ac:dyDescent="0.25">
      <c r="A10024" s="1">
        <v>45265</v>
      </c>
      <c r="B10024" s="2">
        <v>0.98402777777777772</v>
      </c>
      <c r="C10024" t="s">
        <v>21</v>
      </c>
      <c r="D10024" t="s">
        <v>48</v>
      </c>
      <c r="E10024">
        <v>0</v>
      </c>
      <c r="F10024">
        <v>0</v>
      </c>
      <c r="H10024" t="s">
        <v>221</v>
      </c>
      <c r="I10024">
        <v>5090</v>
      </c>
      <c r="J10024" t="s">
        <v>45</v>
      </c>
      <c r="K10024" t="s">
        <v>46</v>
      </c>
      <c r="L10024">
        <v>2023</v>
      </c>
      <c r="M10024" t="s">
        <v>120</v>
      </c>
    </row>
    <row r="10025" spans="1:13" x14ac:dyDescent="0.25">
      <c r="A10025" s="1">
        <v>45266</v>
      </c>
      <c r="B10025" s="2">
        <v>0.29652777777777778</v>
      </c>
      <c r="C10025" t="s">
        <v>25</v>
      </c>
      <c r="D10025" t="s">
        <v>14</v>
      </c>
      <c r="E10025">
        <v>0</v>
      </c>
      <c r="F10025">
        <v>0</v>
      </c>
      <c r="G10025" t="s">
        <v>15</v>
      </c>
      <c r="H10025" t="s">
        <v>221</v>
      </c>
      <c r="I10025">
        <v>5591</v>
      </c>
      <c r="J10025" t="s">
        <v>16</v>
      </c>
      <c r="K10025" t="s">
        <v>17</v>
      </c>
      <c r="L10025">
        <v>2023</v>
      </c>
      <c r="M10025" t="s">
        <v>120</v>
      </c>
    </row>
    <row r="10026" spans="1:13" x14ac:dyDescent="0.25">
      <c r="A10026" s="1">
        <v>45266</v>
      </c>
      <c r="B10026" s="2">
        <v>0.33124999999999999</v>
      </c>
      <c r="C10026" t="s">
        <v>25</v>
      </c>
      <c r="D10026" t="s">
        <v>59</v>
      </c>
      <c r="E10026">
        <v>0</v>
      </c>
      <c r="F10026">
        <v>0</v>
      </c>
      <c r="G10026" t="s">
        <v>32</v>
      </c>
      <c r="H10026" t="s">
        <v>223</v>
      </c>
      <c r="I10026">
        <v>5103</v>
      </c>
      <c r="J10026" t="s">
        <v>16</v>
      </c>
      <c r="K10026" t="s">
        <v>17</v>
      </c>
      <c r="L10026">
        <v>2023</v>
      </c>
      <c r="M10026" t="s">
        <v>120</v>
      </c>
    </row>
    <row r="10027" spans="1:13" x14ac:dyDescent="0.25">
      <c r="A10027" s="1">
        <v>45266</v>
      </c>
      <c r="B10027" s="2">
        <v>0.50763888888888886</v>
      </c>
      <c r="C10027" t="s">
        <v>25</v>
      </c>
      <c r="D10027" t="s">
        <v>37</v>
      </c>
      <c r="E10027">
        <v>3</v>
      </c>
      <c r="F10027">
        <v>7</v>
      </c>
      <c r="G10027" t="s">
        <v>32</v>
      </c>
      <c r="H10027" t="s">
        <v>223</v>
      </c>
      <c r="I10027">
        <v>5299</v>
      </c>
      <c r="J10027" t="s">
        <v>16</v>
      </c>
      <c r="K10027" t="s">
        <v>17</v>
      </c>
      <c r="L10027">
        <v>2023</v>
      </c>
      <c r="M10027" t="s">
        <v>120</v>
      </c>
    </row>
    <row r="10028" spans="1:13" x14ac:dyDescent="0.25">
      <c r="A10028" s="1">
        <v>45266</v>
      </c>
      <c r="B10028" s="2">
        <v>0.52500000000000002</v>
      </c>
      <c r="C10028" t="s">
        <v>25</v>
      </c>
      <c r="D10028" t="s">
        <v>77</v>
      </c>
      <c r="E10028">
        <v>3</v>
      </c>
      <c r="F10028">
        <v>8</v>
      </c>
      <c r="G10028" t="s">
        <v>23</v>
      </c>
      <c r="H10028" t="s">
        <v>221</v>
      </c>
      <c r="I10028">
        <v>5776</v>
      </c>
      <c r="J10028" t="s">
        <v>16</v>
      </c>
      <c r="K10028" t="s">
        <v>17</v>
      </c>
      <c r="L10028">
        <v>2023</v>
      </c>
      <c r="M10028" t="s">
        <v>120</v>
      </c>
    </row>
    <row r="10029" spans="1:13" x14ac:dyDescent="0.25">
      <c r="A10029" s="1">
        <v>45266</v>
      </c>
      <c r="B10029" s="2">
        <v>0.58333333333333337</v>
      </c>
      <c r="C10029" t="s">
        <v>25</v>
      </c>
      <c r="D10029" t="s">
        <v>94</v>
      </c>
      <c r="E10029">
        <v>0</v>
      </c>
      <c r="F10029">
        <v>0</v>
      </c>
      <c r="G10029" t="s">
        <v>15</v>
      </c>
      <c r="H10029" t="s">
        <v>221</v>
      </c>
      <c r="I10029">
        <v>5726</v>
      </c>
      <c r="J10029" t="s">
        <v>16</v>
      </c>
      <c r="K10029" t="s">
        <v>17</v>
      </c>
      <c r="L10029">
        <v>2023</v>
      </c>
      <c r="M10029" t="s">
        <v>120</v>
      </c>
    </row>
    <row r="10030" spans="1:13" x14ac:dyDescent="0.25">
      <c r="A10030" s="1">
        <v>45266</v>
      </c>
      <c r="B10030" s="2">
        <v>0.77013888888888893</v>
      </c>
      <c r="C10030" t="s">
        <v>25</v>
      </c>
      <c r="D10030" t="s">
        <v>63</v>
      </c>
      <c r="E10030">
        <v>3</v>
      </c>
      <c r="F10030">
        <v>6</v>
      </c>
      <c r="G10030" t="s">
        <v>15</v>
      </c>
      <c r="H10030" t="s">
        <v>221</v>
      </c>
      <c r="I10030">
        <v>5736</v>
      </c>
      <c r="J10030" t="s">
        <v>16</v>
      </c>
      <c r="K10030" t="s">
        <v>17</v>
      </c>
      <c r="L10030">
        <v>2023</v>
      </c>
      <c r="M10030" t="s">
        <v>120</v>
      </c>
    </row>
    <row r="10031" spans="1:13" x14ac:dyDescent="0.25">
      <c r="A10031" s="1">
        <v>45267</v>
      </c>
      <c r="B10031" s="2">
        <v>0.4548611111111111</v>
      </c>
      <c r="C10031" t="s">
        <v>33</v>
      </c>
      <c r="D10031" t="s">
        <v>28</v>
      </c>
      <c r="E10031">
        <v>4</v>
      </c>
      <c r="F10031">
        <v>8</v>
      </c>
      <c r="G10031" t="s">
        <v>20</v>
      </c>
      <c r="H10031" t="s">
        <v>223</v>
      </c>
      <c r="I10031">
        <v>5170</v>
      </c>
      <c r="J10031" t="s">
        <v>16</v>
      </c>
      <c r="K10031" t="s">
        <v>17</v>
      </c>
      <c r="L10031">
        <v>2023</v>
      </c>
      <c r="M10031" t="s">
        <v>120</v>
      </c>
    </row>
    <row r="10032" spans="1:13" x14ac:dyDescent="0.25">
      <c r="A10032" s="1">
        <v>45267</v>
      </c>
      <c r="B10032" s="2">
        <v>0.65694444444444444</v>
      </c>
      <c r="C10032" t="s">
        <v>33</v>
      </c>
      <c r="D10032" t="s">
        <v>79</v>
      </c>
      <c r="E10032">
        <v>5</v>
      </c>
      <c r="F10032">
        <v>10</v>
      </c>
      <c r="G10032" t="s">
        <v>15</v>
      </c>
      <c r="H10032" t="s">
        <v>221</v>
      </c>
      <c r="I10032">
        <v>5681</v>
      </c>
      <c r="J10032" t="s">
        <v>16</v>
      </c>
      <c r="K10032" t="s">
        <v>17</v>
      </c>
      <c r="L10032">
        <v>2023</v>
      </c>
      <c r="M10032" t="s">
        <v>120</v>
      </c>
    </row>
    <row r="10033" spans="1:13" x14ac:dyDescent="0.25">
      <c r="A10033" s="1">
        <v>45267</v>
      </c>
      <c r="B10033" s="2">
        <v>0.75694444444444442</v>
      </c>
      <c r="C10033" t="s">
        <v>33</v>
      </c>
      <c r="D10033" t="s">
        <v>52</v>
      </c>
      <c r="E10033">
        <v>5</v>
      </c>
      <c r="F10033">
        <v>8</v>
      </c>
      <c r="G10033" t="s">
        <v>23</v>
      </c>
      <c r="H10033" t="s">
        <v>221</v>
      </c>
      <c r="I10033">
        <v>5991</v>
      </c>
      <c r="J10033" t="s">
        <v>16</v>
      </c>
      <c r="K10033" t="s">
        <v>17</v>
      </c>
      <c r="L10033">
        <v>2023</v>
      </c>
      <c r="M10033" t="s">
        <v>120</v>
      </c>
    </row>
    <row r="10034" spans="1:13" x14ac:dyDescent="0.25">
      <c r="A10034" s="1">
        <v>45268</v>
      </c>
      <c r="B10034" s="2">
        <v>0.40833333333333333</v>
      </c>
      <c r="C10034" t="s">
        <v>40</v>
      </c>
      <c r="D10034" t="s">
        <v>28</v>
      </c>
      <c r="E10034">
        <v>0</v>
      </c>
      <c r="F10034">
        <v>0</v>
      </c>
      <c r="G10034" t="s">
        <v>20</v>
      </c>
      <c r="H10034" t="s">
        <v>223</v>
      </c>
      <c r="I10034">
        <v>5193</v>
      </c>
      <c r="J10034" t="s">
        <v>16</v>
      </c>
      <c r="K10034" t="s">
        <v>17</v>
      </c>
      <c r="L10034">
        <v>2023</v>
      </c>
      <c r="M10034" t="s">
        <v>120</v>
      </c>
    </row>
    <row r="10035" spans="1:13" x14ac:dyDescent="0.25">
      <c r="A10035" s="1">
        <v>45268</v>
      </c>
      <c r="B10035" s="2">
        <v>0.55000000000000004</v>
      </c>
      <c r="C10035" t="s">
        <v>40</v>
      </c>
      <c r="D10035" t="s">
        <v>94</v>
      </c>
      <c r="E10035">
        <v>5</v>
      </c>
      <c r="F10035">
        <v>10</v>
      </c>
      <c r="G10035" t="s">
        <v>15</v>
      </c>
      <c r="H10035" t="s">
        <v>221</v>
      </c>
      <c r="I10035">
        <v>5875</v>
      </c>
      <c r="J10035" t="s">
        <v>55</v>
      </c>
      <c r="K10035" t="s">
        <v>56</v>
      </c>
      <c r="L10035">
        <v>2023</v>
      </c>
      <c r="M10035" t="s">
        <v>120</v>
      </c>
    </row>
    <row r="10036" spans="1:13" x14ac:dyDescent="0.25">
      <c r="A10036" s="1">
        <v>45268</v>
      </c>
      <c r="B10036" s="2">
        <v>0.56736111111111109</v>
      </c>
      <c r="C10036" t="s">
        <v>40</v>
      </c>
      <c r="D10036" t="s">
        <v>35</v>
      </c>
      <c r="E10036">
        <v>5</v>
      </c>
      <c r="F10036">
        <v>10</v>
      </c>
      <c r="G10036" t="s">
        <v>23</v>
      </c>
      <c r="H10036" t="s">
        <v>221</v>
      </c>
      <c r="I10036">
        <v>6001</v>
      </c>
      <c r="J10036" t="s">
        <v>16</v>
      </c>
      <c r="K10036" t="s">
        <v>17</v>
      </c>
      <c r="L10036">
        <v>2023</v>
      </c>
      <c r="M10036" t="s">
        <v>120</v>
      </c>
    </row>
    <row r="10037" spans="1:13" x14ac:dyDescent="0.25">
      <c r="A10037" s="1">
        <v>45268</v>
      </c>
      <c r="B10037" s="2">
        <v>0.62847222222222221</v>
      </c>
      <c r="C10037" t="s">
        <v>40</v>
      </c>
      <c r="D10037" t="s">
        <v>35</v>
      </c>
      <c r="E10037">
        <v>12</v>
      </c>
      <c r="F10037">
        <v>17</v>
      </c>
      <c r="G10037" t="s">
        <v>23</v>
      </c>
      <c r="H10037" t="s">
        <v>221</v>
      </c>
      <c r="I10037">
        <v>5841</v>
      </c>
      <c r="J10037" t="s">
        <v>16</v>
      </c>
      <c r="K10037" t="s">
        <v>17</v>
      </c>
      <c r="L10037">
        <v>2023</v>
      </c>
      <c r="M10037" t="s">
        <v>120</v>
      </c>
    </row>
    <row r="10038" spans="1:13" x14ac:dyDescent="0.25">
      <c r="A10038" s="1">
        <v>45268</v>
      </c>
      <c r="B10038" s="2">
        <v>0.6694444444444444</v>
      </c>
      <c r="C10038" t="s">
        <v>40</v>
      </c>
      <c r="D10038" t="s">
        <v>34</v>
      </c>
      <c r="E10038">
        <v>9</v>
      </c>
      <c r="F10038">
        <v>14</v>
      </c>
      <c r="G10038" t="s">
        <v>23</v>
      </c>
      <c r="H10038" t="s">
        <v>221</v>
      </c>
      <c r="I10038">
        <v>5811</v>
      </c>
      <c r="J10038" t="s">
        <v>16</v>
      </c>
      <c r="K10038" t="s">
        <v>17</v>
      </c>
      <c r="L10038">
        <v>2023</v>
      </c>
      <c r="M10038" t="s">
        <v>120</v>
      </c>
    </row>
    <row r="10039" spans="1:13" x14ac:dyDescent="0.25">
      <c r="A10039" s="1">
        <v>45268</v>
      </c>
      <c r="B10039" s="2">
        <v>0.68333333333333335</v>
      </c>
      <c r="C10039" t="s">
        <v>40</v>
      </c>
      <c r="D10039" t="s">
        <v>105</v>
      </c>
      <c r="E10039">
        <v>0</v>
      </c>
      <c r="F10039">
        <v>0</v>
      </c>
      <c r="G10039" t="s">
        <v>23</v>
      </c>
      <c r="H10039" t="s">
        <v>221</v>
      </c>
      <c r="I10039">
        <v>5676</v>
      </c>
      <c r="J10039" t="s">
        <v>45</v>
      </c>
      <c r="K10039" t="s">
        <v>46</v>
      </c>
      <c r="L10039">
        <v>2023</v>
      </c>
      <c r="M10039" t="s">
        <v>120</v>
      </c>
    </row>
    <row r="10040" spans="1:13" x14ac:dyDescent="0.25">
      <c r="A10040" s="1">
        <v>45268</v>
      </c>
      <c r="B10040" s="2">
        <v>0.69444444444444442</v>
      </c>
      <c r="C10040" t="s">
        <v>40</v>
      </c>
      <c r="D10040" t="s">
        <v>44</v>
      </c>
      <c r="E10040">
        <v>5</v>
      </c>
      <c r="F10040">
        <v>10</v>
      </c>
      <c r="G10040" t="s">
        <v>23</v>
      </c>
      <c r="H10040" t="s">
        <v>221</v>
      </c>
      <c r="I10040">
        <v>5436</v>
      </c>
      <c r="J10040" t="s">
        <v>45</v>
      </c>
      <c r="K10040" t="s">
        <v>46</v>
      </c>
      <c r="L10040">
        <v>2023</v>
      </c>
      <c r="M10040" t="s">
        <v>120</v>
      </c>
    </row>
    <row r="10041" spans="1:13" x14ac:dyDescent="0.25">
      <c r="A10041" s="1">
        <v>45268</v>
      </c>
      <c r="B10041" s="2">
        <v>0.7631944444444444</v>
      </c>
      <c r="C10041" t="s">
        <v>40</v>
      </c>
      <c r="D10041" t="s">
        <v>67</v>
      </c>
      <c r="E10041">
        <v>3</v>
      </c>
      <c r="F10041">
        <v>6</v>
      </c>
      <c r="G10041" t="s">
        <v>15</v>
      </c>
      <c r="H10041" t="s">
        <v>221</v>
      </c>
      <c r="I10041">
        <v>5991</v>
      </c>
      <c r="J10041" t="s">
        <v>16</v>
      </c>
      <c r="K10041" t="s">
        <v>17</v>
      </c>
      <c r="L10041">
        <v>2023</v>
      </c>
      <c r="M10041" t="s">
        <v>120</v>
      </c>
    </row>
    <row r="10042" spans="1:13" x14ac:dyDescent="0.25">
      <c r="A10042" s="1">
        <v>45268</v>
      </c>
      <c r="B10042" s="2">
        <v>0.95416666666666672</v>
      </c>
      <c r="C10042" t="s">
        <v>40</v>
      </c>
      <c r="D10042" t="s">
        <v>37</v>
      </c>
      <c r="E10042">
        <v>11</v>
      </c>
      <c r="F10042">
        <v>16</v>
      </c>
      <c r="G10042" t="s">
        <v>20</v>
      </c>
      <c r="H10042" t="s">
        <v>223</v>
      </c>
      <c r="I10042">
        <v>5069</v>
      </c>
      <c r="J10042" t="s">
        <v>38</v>
      </c>
      <c r="K10042" t="s">
        <v>39</v>
      </c>
      <c r="L10042">
        <v>2023</v>
      </c>
      <c r="M10042" t="s">
        <v>120</v>
      </c>
    </row>
    <row r="10043" spans="1:13" x14ac:dyDescent="0.25">
      <c r="A10043" s="1">
        <v>45268</v>
      </c>
      <c r="B10043" s="2">
        <v>0.63124999999999998</v>
      </c>
      <c r="C10043" t="s">
        <v>40</v>
      </c>
      <c r="D10043" t="s">
        <v>127</v>
      </c>
      <c r="E10043">
        <v>14</v>
      </c>
      <c r="F10043">
        <v>21</v>
      </c>
      <c r="G10043" t="s">
        <v>20</v>
      </c>
      <c r="H10043" t="s">
        <v>222</v>
      </c>
      <c r="I10043">
        <v>6166</v>
      </c>
      <c r="J10043" t="s">
        <v>16</v>
      </c>
      <c r="K10043" t="s">
        <v>17</v>
      </c>
      <c r="L10043">
        <v>2023</v>
      </c>
      <c r="M10043" t="s">
        <v>120</v>
      </c>
    </row>
    <row r="10044" spans="1:13" x14ac:dyDescent="0.25">
      <c r="A10044" s="1">
        <v>45269</v>
      </c>
      <c r="B10044" s="2">
        <v>0.25</v>
      </c>
      <c r="C10044" t="s">
        <v>50</v>
      </c>
      <c r="D10044" t="s">
        <v>42</v>
      </c>
      <c r="E10044">
        <v>0</v>
      </c>
      <c r="F10044">
        <v>0</v>
      </c>
      <c r="G10044" t="s">
        <v>20</v>
      </c>
      <c r="H10044" t="s">
        <v>223</v>
      </c>
      <c r="I10044">
        <v>5289</v>
      </c>
      <c r="J10044" t="s">
        <v>16</v>
      </c>
      <c r="K10044" t="s">
        <v>17</v>
      </c>
      <c r="L10044">
        <v>2023</v>
      </c>
      <c r="M10044" t="s">
        <v>120</v>
      </c>
    </row>
    <row r="10045" spans="1:13" x14ac:dyDescent="0.25">
      <c r="A10045" s="1">
        <v>45269</v>
      </c>
      <c r="B10045" s="2">
        <v>0.41249999999999998</v>
      </c>
      <c r="C10045" t="s">
        <v>50</v>
      </c>
      <c r="D10045" t="s">
        <v>71</v>
      </c>
      <c r="E10045">
        <v>13</v>
      </c>
      <c r="F10045">
        <v>18</v>
      </c>
      <c r="G10045" t="s">
        <v>20</v>
      </c>
      <c r="H10045" t="s">
        <v>223</v>
      </c>
      <c r="I10045">
        <v>5289</v>
      </c>
      <c r="J10045" t="s">
        <v>16</v>
      </c>
      <c r="K10045" t="s">
        <v>17</v>
      </c>
      <c r="L10045">
        <v>2023</v>
      </c>
      <c r="M10045" t="s">
        <v>120</v>
      </c>
    </row>
    <row r="10046" spans="1:13" x14ac:dyDescent="0.25">
      <c r="A10046" s="1">
        <v>45269</v>
      </c>
      <c r="B10046" s="2">
        <v>0.82638888888888884</v>
      </c>
      <c r="C10046" t="s">
        <v>50</v>
      </c>
      <c r="D10046" t="s">
        <v>26</v>
      </c>
      <c r="E10046">
        <v>4</v>
      </c>
      <c r="F10046">
        <v>9</v>
      </c>
      <c r="G10046" t="s">
        <v>32</v>
      </c>
      <c r="H10046" t="s">
        <v>223</v>
      </c>
      <c r="I10046">
        <v>5049</v>
      </c>
      <c r="J10046" t="s">
        <v>16</v>
      </c>
      <c r="K10046" t="s">
        <v>17</v>
      </c>
      <c r="L10046">
        <v>2023</v>
      </c>
      <c r="M10046" t="s">
        <v>120</v>
      </c>
    </row>
    <row r="10047" spans="1:13" x14ac:dyDescent="0.25">
      <c r="A10047" s="1">
        <v>45269</v>
      </c>
      <c r="B10047" s="2">
        <v>4.583333333333333E-2</v>
      </c>
      <c r="C10047" t="s">
        <v>50</v>
      </c>
      <c r="D10047" t="s">
        <v>54</v>
      </c>
      <c r="E10047">
        <v>0</v>
      </c>
      <c r="F10047">
        <v>0</v>
      </c>
      <c r="G10047" t="s">
        <v>15</v>
      </c>
      <c r="H10047" t="s">
        <v>221</v>
      </c>
      <c r="I10047">
        <v>5541</v>
      </c>
      <c r="J10047" t="s">
        <v>16</v>
      </c>
      <c r="K10047" t="s">
        <v>17</v>
      </c>
      <c r="L10047">
        <v>2023</v>
      </c>
      <c r="M10047" t="s">
        <v>120</v>
      </c>
    </row>
    <row r="10048" spans="1:13" x14ac:dyDescent="0.25">
      <c r="A10048" s="1">
        <v>45269</v>
      </c>
      <c r="B10048" s="2">
        <v>0.64513888888888893</v>
      </c>
      <c r="C10048" t="s">
        <v>50</v>
      </c>
      <c r="D10048" t="s">
        <v>127</v>
      </c>
      <c r="E10048">
        <v>42</v>
      </c>
      <c r="F10048">
        <v>49</v>
      </c>
      <c r="G10048" t="s">
        <v>32</v>
      </c>
      <c r="H10048" t="s">
        <v>222</v>
      </c>
      <c r="I10048">
        <v>5171</v>
      </c>
      <c r="J10048" t="s">
        <v>91</v>
      </c>
      <c r="K10048" t="s">
        <v>92</v>
      </c>
      <c r="L10048">
        <v>2023</v>
      </c>
      <c r="M10048" t="s">
        <v>120</v>
      </c>
    </row>
    <row r="10049" spans="1:13" x14ac:dyDescent="0.25">
      <c r="A10049" s="1">
        <v>45270</v>
      </c>
      <c r="B10049" s="2">
        <v>8.4722222222222227E-2</v>
      </c>
      <c r="C10049" t="s">
        <v>53</v>
      </c>
      <c r="D10049" t="s">
        <v>102</v>
      </c>
      <c r="E10049">
        <v>5</v>
      </c>
      <c r="F10049">
        <v>0</v>
      </c>
      <c r="G10049" t="s">
        <v>20</v>
      </c>
      <c r="H10049" t="s">
        <v>223</v>
      </c>
      <c r="I10049">
        <v>5284</v>
      </c>
      <c r="J10049" t="s">
        <v>16</v>
      </c>
      <c r="K10049" t="s">
        <v>17</v>
      </c>
      <c r="L10049">
        <v>2023</v>
      </c>
      <c r="M10049" t="s">
        <v>120</v>
      </c>
    </row>
    <row r="10050" spans="1:13" x14ac:dyDescent="0.25">
      <c r="A10050" s="1">
        <v>45270</v>
      </c>
      <c r="B10050" s="2">
        <v>0.50624999999999998</v>
      </c>
      <c r="C10050" t="s">
        <v>53</v>
      </c>
      <c r="D10050" t="s">
        <v>35</v>
      </c>
      <c r="E10050">
        <v>0</v>
      </c>
      <c r="F10050">
        <v>0</v>
      </c>
      <c r="G10050" t="s">
        <v>23</v>
      </c>
      <c r="H10050" t="s">
        <v>221</v>
      </c>
      <c r="I10050">
        <v>5491</v>
      </c>
      <c r="J10050" t="s">
        <v>16</v>
      </c>
      <c r="K10050" t="s">
        <v>17</v>
      </c>
      <c r="L10050">
        <v>2023</v>
      </c>
      <c r="M10050" t="s">
        <v>120</v>
      </c>
    </row>
    <row r="10051" spans="1:13" x14ac:dyDescent="0.25">
      <c r="A10051" s="1">
        <v>45270</v>
      </c>
      <c r="B10051" s="2">
        <v>0.51527777777777772</v>
      </c>
      <c r="C10051" t="s">
        <v>53</v>
      </c>
      <c r="D10051" t="s">
        <v>87</v>
      </c>
      <c r="E10051">
        <v>7</v>
      </c>
      <c r="F10051">
        <v>12</v>
      </c>
      <c r="G10051" t="s">
        <v>23</v>
      </c>
      <c r="H10051" t="s">
        <v>221</v>
      </c>
      <c r="I10051">
        <v>6001</v>
      </c>
      <c r="J10051" t="s">
        <v>16</v>
      </c>
      <c r="K10051" t="s">
        <v>17</v>
      </c>
      <c r="L10051">
        <v>2023</v>
      </c>
      <c r="M10051" t="s">
        <v>120</v>
      </c>
    </row>
    <row r="10052" spans="1:13" x14ac:dyDescent="0.25">
      <c r="A10052" s="1">
        <v>45270</v>
      </c>
      <c r="B10052" s="2">
        <v>0.5229166666666667</v>
      </c>
      <c r="C10052" t="s">
        <v>53</v>
      </c>
      <c r="D10052" t="s">
        <v>36</v>
      </c>
      <c r="E10052">
        <v>5</v>
      </c>
      <c r="F10052">
        <v>10</v>
      </c>
      <c r="G10052" t="s">
        <v>23</v>
      </c>
      <c r="H10052" t="s">
        <v>221</v>
      </c>
      <c r="I10052">
        <v>6001</v>
      </c>
      <c r="J10052" t="s">
        <v>16</v>
      </c>
      <c r="K10052" t="s">
        <v>17</v>
      </c>
      <c r="L10052">
        <v>2023</v>
      </c>
      <c r="M10052" t="s">
        <v>120</v>
      </c>
    </row>
    <row r="10053" spans="1:13" x14ac:dyDescent="0.25">
      <c r="A10053" s="1">
        <v>45270</v>
      </c>
      <c r="B10053" s="2">
        <v>0.77500000000000002</v>
      </c>
      <c r="C10053" t="s">
        <v>53</v>
      </c>
      <c r="D10053" t="s">
        <v>19</v>
      </c>
      <c r="E10053">
        <v>4</v>
      </c>
      <c r="F10053">
        <v>9</v>
      </c>
      <c r="G10053" t="s">
        <v>32</v>
      </c>
      <c r="H10053" t="s">
        <v>223</v>
      </c>
      <c r="I10053">
        <v>5196</v>
      </c>
      <c r="J10053" t="s">
        <v>16</v>
      </c>
      <c r="K10053" t="s">
        <v>17</v>
      </c>
      <c r="L10053">
        <v>2023</v>
      </c>
      <c r="M10053" t="s">
        <v>120</v>
      </c>
    </row>
    <row r="10054" spans="1:13" x14ac:dyDescent="0.25">
      <c r="A10054" s="1">
        <v>45270</v>
      </c>
      <c r="B10054" s="2">
        <v>0.84236111111111112</v>
      </c>
      <c r="C10054" t="s">
        <v>53</v>
      </c>
      <c r="D10054" t="s">
        <v>65</v>
      </c>
      <c r="E10054">
        <v>0</v>
      </c>
      <c r="F10054">
        <v>0</v>
      </c>
      <c r="G10054" t="s">
        <v>15</v>
      </c>
      <c r="H10054" t="s">
        <v>221</v>
      </c>
      <c r="I10054">
        <v>6066</v>
      </c>
      <c r="J10054" t="s">
        <v>16</v>
      </c>
      <c r="K10054" t="s">
        <v>17</v>
      </c>
      <c r="L10054">
        <v>2023</v>
      </c>
      <c r="M10054" t="s">
        <v>120</v>
      </c>
    </row>
    <row r="10055" spans="1:13" x14ac:dyDescent="0.25">
      <c r="A10055" s="1">
        <v>45270</v>
      </c>
      <c r="B10055" s="2">
        <v>0.97569444444444442</v>
      </c>
      <c r="C10055" t="s">
        <v>53</v>
      </c>
      <c r="D10055" t="s">
        <v>26</v>
      </c>
      <c r="E10055">
        <v>4</v>
      </c>
      <c r="F10055">
        <v>10</v>
      </c>
      <c r="G10055" t="s">
        <v>20</v>
      </c>
      <c r="H10055" t="s">
        <v>223</v>
      </c>
      <c r="I10055">
        <v>5241</v>
      </c>
      <c r="J10055" t="s">
        <v>16</v>
      </c>
      <c r="K10055" t="s">
        <v>17</v>
      </c>
      <c r="L10055">
        <v>2023</v>
      </c>
      <c r="M10055" t="s">
        <v>120</v>
      </c>
    </row>
    <row r="10056" spans="1:13" x14ac:dyDescent="0.25">
      <c r="A10056" s="1">
        <v>45270</v>
      </c>
      <c r="B10056" s="2">
        <v>4.2361111111111113E-2</v>
      </c>
      <c r="C10056" t="s">
        <v>53</v>
      </c>
      <c r="D10056" t="s">
        <v>14</v>
      </c>
      <c r="E10056">
        <v>12</v>
      </c>
      <c r="F10056">
        <v>19</v>
      </c>
      <c r="G10056" t="s">
        <v>15</v>
      </c>
      <c r="H10056" t="s">
        <v>221</v>
      </c>
      <c r="I10056">
        <v>5641</v>
      </c>
      <c r="J10056" t="s">
        <v>16</v>
      </c>
      <c r="K10056" t="s">
        <v>17</v>
      </c>
      <c r="L10056">
        <v>2023</v>
      </c>
      <c r="M10056" t="s">
        <v>120</v>
      </c>
    </row>
    <row r="10057" spans="1:13" x14ac:dyDescent="0.25">
      <c r="A10057" s="1">
        <v>45271</v>
      </c>
      <c r="B10057" s="2">
        <v>0.30763888888888891</v>
      </c>
      <c r="C10057" t="s">
        <v>13</v>
      </c>
      <c r="D10057" t="s">
        <v>27</v>
      </c>
      <c r="E10057">
        <v>7</v>
      </c>
      <c r="F10057">
        <v>10</v>
      </c>
      <c r="G10057" t="s">
        <v>15</v>
      </c>
      <c r="H10057" t="s">
        <v>221</v>
      </c>
      <c r="I10057">
        <v>5586</v>
      </c>
      <c r="J10057" t="s">
        <v>16</v>
      </c>
      <c r="K10057" t="s">
        <v>17</v>
      </c>
      <c r="L10057">
        <v>2023</v>
      </c>
      <c r="M10057" t="s">
        <v>120</v>
      </c>
    </row>
    <row r="10058" spans="1:13" x14ac:dyDescent="0.25">
      <c r="A10058" s="1">
        <v>45271</v>
      </c>
      <c r="B10058" s="2">
        <v>0.37222222222222223</v>
      </c>
      <c r="C10058" t="s">
        <v>13</v>
      </c>
      <c r="D10058" t="s">
        <v>68</v>
      </c>
      <c r="E10058">
        <v>4</v>
      </c>
      <c r="F10058">
        <v>7</v>
      </c>
      <c r="G10058" t="s">
        <v>32</v>
      </c>
      <c r="H10058" t="s">
        <v>223</v>
      </c>
      <c r="I10058">
        <v>5196</v>
      </c>
      <c r="J10058" t="s">
        <v>16</v>
      </c>
      <c r="K10058" t="s">
        <v>17</v>
      </c>
      <c r="L10058">
        <v>2023</v>
      </c>
      <c r="M10058" t="s">
        <v>120</v>
      </c>
    </row>
    <row r="10059" spans="1:13" x14ac:dyDescent="0.25">
      <c r="A10059" s="1">
        <v>45271</v>
      </c>
      <c r="B10059" s="2">
        <v>0.49027777777777776</v>
      </c>
      <c r="C10059" t="s">
        <v>13</v>
      </c>
      <c r="D10059" t="s">
        <v>58</v>
      </c>
      <c r="E10059">
        <v>0</v>
      </c>
      <c r="F10059">
        <v>0</v>
      </c>
      <c r="H10059" t="s">
        <v>221</v>
      </c>
      <c r="I10059">
        <v>5931</v>
      </c>
      <c r="J10059" t="s">
        <v>38</v>
      </c>
      <c r="K10059" t="s">
        <v>39</v>
      </c>
      <c r="L10059">
        <v>2023</v>
      </c>
      <c r="M10059" t="s">
        <v>120</v>
      </c>
    </row>
    <row r="10060" spans="1:13" x14ac:dyDescent="0.25">
      <c r="A10060" s="1">
        <v>45271</v>
      </c>
      <c r="B10060" s="2">
        <v>0.53055555555555556</v>
      </c>
      <c r="C10060" t="s">
        <v>13</v>
      </c>
      <c r="D10060" t="s">
        <v>52</v>
      </c>
      <c r="E10060">
        <v>6</v>
      </c>
      <c r="F10060">
        <v>11</v>
      </c>
      <c r="G10060" t="s">
        <v>23</v>
      </c>
      <c r="H10060" t="s">
        <v>221</v>
      </c>
      <c r="I10060">
        <v>5531</v>
      </c>
      <c r="J10060" t="s">
        <v>16</v>
      </c>
      <c r="K10060" t="s">
        <v>17</v>
      </c>
      <c r="L10060">
        <v>2023</v>
      </c>
      <c r="M10060" t="s">
        <v>120</v>
      </c>
    </row>
    <row r="10061" spans="1:13" x14ac:dyDescent="0.25">
      <c r="A10061" s="1">
        <v>45271</v>
      </c>
      <c r="B10061" s="2">
        <v>0.58333333333333337</v>
      </c>
      <c r="C10061" t="s">
        <v>13</v>
      </c>
      <c r="D10061" t="s">
        <v>67</v>
      </c>
      <c r="E10061">
        <v>11</v>
      </c>
      <c r="F10061">
        <v>16</v>
      </c>
      <c r="G10061" t="s">
        <v>23</v>
      </c>
      <c r="H10061" t="s">
        <v>221</v>
      </c>
      <c r="I10061">
        <v>5981</v>
      </c>
      <c r="J10061" t="s">
        <v>16</v>
      </c>
      <c r="K10061" t="s">
        <v>17</v>
      </c>
      <c r="L10061">
        <v>2023</v>
      </c>
      <c r="M10061" t="s">
        <v>120</v>
      </c>
    </row>
    <row r="10062" spans="1:13" x14ac:dyDescent="0.25">
      <c r="A10062" s="1">
        <v>45271</v>
      </c>
      <c r="B10062" s="2">
        <v>0.68680555555555556</v>
      </c>
      <c r="C10062" t="s">
        <v>13</v>
      </c>
      <c r="D10062" t="s">
        <v>71</v>
      </c>
      <c r="E10062">
        <v>3</v>
      </c>
      <c r="F10062">
        <v>6</v>
      </c>
      <c r="G10062" t="s">
        <v>32</v>
      </c>
      <c r="H10062" t="s">
        <v>223</v>
      </c>
      <c r="I10062">
        <v>5027</v>
      </c>
      <c r="J10062" t="s">
        <v>16</v>
      </c>
      <c r="K10062" t="s">
        <v>17</v>
      </c>
      <c r="L10062">
        <v>2023</v>
      </c>
      <c r="M10062" t="s">
        <v>120</v>
      </c>
    </row>
    <row r="10063" spans="1:13" x14ac:dyDescent="0.25">
      <c r="A10063" s="1">
        <v>45271</v>
      </c>
      <c r="B10063" s="2">
        <v>0.72916666666666663</v>
      </c>
      <c r="C10063" t="s">
        <v>13</v>
      </c>
      <c r="D10063" t="s">
        <v>47</v>
      </c>
      <c r="E10063">
        <v>0</v>
      </c>
      <c r="F10063">
        <v>0</v>
      </c>
      <c r="G10063" t="s">
        <v>23</v>
      </c>
      <c r="H10063" t="s">
        <v>221</v>
      </c>
      <c r="I10063">
        <v>6081</v>
      </c>
      <c r="J10063" t="s">
        <v>16</v>
      </c>
      <c r="K10063" t="s">
        <v>17</v>
      </c>
      <c r="L10063">
        <v>2023</v>
      </c>
      <c r="M10063" t="s">
        <v>120</v>
      </c>
    </row>
    <row r="10064" spans="1:13" x14ac:dyDescent="0.25">
      <c r="A10064" s="1">
        <v>45271</v>
      </c>
      <c r="B10064" s="2">
        <v>0.74305555555555558</v>
      </c>
      <c r="C10064" t="s">
        <v>13</v>
      </c>
      <c r="D10064" t="s">
        <v>95</v>
      </c>
      <c r="E10064">
        <v>3</v>
      </c>
      <c r="F10064">
        <v>6</v>
      </c>
      <c r="G10064" t="s">
        <v>23</v>
      </c>
      <c r="H10064" t="s">
        <v>221</v>
      </c>
      <c r="I10064">
        <v>5956</v>
      </c>
      <c r="J10064" t="s">
        <v>16</v>
      </c>
      <c r="K10064" t="s">
        <v>17</v>
      </c>
      <c r="L10064">
        <v>2023</v>
      </c>
      <c r="M10064" t="s">
        <v>120</v>
      </c>
    </row>
    <row r="10065" spans="1:13" x14ac:dyDescent="0.25">
      <c r="A10065" s="1">
        <v>45271</v>
      </c>
      <c r="B10065" s="2">
        <v>0.8125</v>
      </c>
      <c r="C10065" t="s">
        <v>13</v>
      </c>
      <c r="D10065" t="s">
        <v>74</v>
      </c>
      <c r="E10065">
        <v>4</v>
      </c>
      <c r="F10065">
        <v>9</v>
      </c>
      <c r="G10065" t="s">
        <v>20</v>
      </c>
      <c r="H10065" t="s">
        <v>223</v>
      </c>
      <c r="I10065">
        <v>5142</v>
      </c>
      <c r="J10065" t="s">
        <v>16</v>
      </c>
      <c r="K10065" t="s">
        <v>17</v>
      </c>
      <c r="L10065">
        <v>2023</v>
      </c>
      <c r="M10065" t="s">
        <v>120</v>
      </c>
    </row>
    <row r="10066" spans="1:13" x14ac:dyDescent="0.25">
      <c r="A10066" s="1">
        <v>45271</v>
      </c>
      <c r="B10066" s="2">
        <v>0.8208333333333333</v>
      </c>
      <c r="C10066" t="s">
        <v>13</v>
      </c>
      <c r="D10066" t="s">
        <v>31</v>
      </c>
      <c r="E10066">
        <v>3</v>
      </c>
      <c r="F10066">
        <v>6</v>
      </c>
      <c r="G10066" t="s">
        <v>32</v>
      </c>
      <c r="H10066" t="s">
        <v>223</v>
      </c>
      <c r="I10066">
        <v>5092</v>
      </c>
      <c r="J10066" t="s">
        <v>16</v>
      </c>
      <c r="K10066" t="s">
        <v>17</v>
      </c>
      <c r="L10066">
        <v>2023</v>
      </c>
      <c r="M10066" t="s">
        <v>120</v>
      </c>
    </row>
    <row r="10067" spans="1:13" x14ac:dyDescent="0.25">
      <c r="A10067" s="1">
        <v>45271</v>
      </c>
      <c r="B10067" s="2">
        <v>0.88888888888888884</v>
      </c>
      <c r="C10067" t="s">
        <v>13</v>
      </c>
      <c r="D10067" t="s">
        <v>79</v>
      </c>
      <c r="E10067">
        <v>0</v>
      </c>
      <c r="F10067">
        <v>0</v>
      </c>
      <c r="G10067" t="s">
        <v>15</v>
      </c>
      <c r="H10067" t="s">
        <v>221</v>
      </c>
      <c r="I10067">
        <v>5946</v>
      </c>
      <c r="J10067" t="s">
        <v>55</v>
      </c>
      <c r="K10067" t="s">
        <v>56</v>
      </c>
      <c r="L10067">
        <v>2023</v>
      </c>
      <c r="M10067" t="s">
        <v>120</v>
      </c>
    </row>
    <row r="10068" spans="1:13" x14ac:dyDescent="0.25">
      <c r="A10068" s="1">
        <v>45271</v>
      </c>
      <c r="B10068" s="2">
        <v>0.9291666666666667</v>
      </c>
      <c r="C10068" t="s">
        <v>13</v>
      </c>
      <c r="D10068" t="s">
        <v>65</v>
      </c>
      <c r="E10068">
        <v>8</v>
      </c>
      <c r="F10068">
        <v>13</v>
      </c>
      <c r="G10068" t="s">
        <v>23</v>
      </c>
      <c r="H10068" t="s">
        <v>221</v>
      </c>
      <c r="I10068">
        <v>5681</v>
      </c>
      <c r="J10068" t="s">
        <v>16</v>
      </c>
      <c r="K10068" t="s">
        <v>17</v>
      </c>
      <c r="L10068">
        <v>2023</v>
      </c>
      <c r="M10068" t="s">
        <v>120</v>
      </c>
    </row>
    <row r="10069" spans="1:13" x14ac:dyDescent="0.25">
      <c r="A10069" s="1">
        <v>45271</v>
      </c>
      <c r="B10069" s="2">
        <v>0.96388888888888891</v>
      </c>
      <c r="C10069" t="s">
        <v>13</v>
      </c>
      <c r="D10069" t="s">
        <v>83</v>
      </c>
      <c r="E10069">
        <v>7</v>
      </c>
      <c r="F10069">
        <v>12</v>
      </c>
      <c r="G10069" t="s">
        <v>15</v>
      </c>
      <c r="H10069" t="s">
        <v>221</v>
      </c>
      <c r="I10069">
        <v>5646</v>
      </c>
      <c r="J10069" t="s">
        <v>16</v>
      </c>
      <c r="K10069" t="s">
        <v>17</v>
      </c>
      <c r="L10069">
        <v>2023</v>
      </c>
      <c r="M10069" t="s">
        <v>120</v>
      </c>
    </row>
    <row r="10070" spans="1:13" x14ac:dyDescent="0.25">
      <c r="A10070" s="1">
        <v>45271</v>
      </c>
      <c r="B10070" s="2">
        <v>0.96944444444444444</v>
      </c>
      <c r="C10070" t="s">
        <v>13</v>
      </c>
      <c r="D10070" t="s">
        <v>85</v>
      </c>
      <c r="E10070">
        <v>0</v>
      </c>
      <c r="F10070">
        <v>0</v>
      </c>
      <c r="G10070" t="s">
        <v>23</v>
      </c>
      <c r="H10070" t="s">
        <v>221</v>
      </c>
      <c r="I10070">
        <v>5861</v>
      </c>
      <c r="J10070" t="s">
        <v>38</v>
      </c>
      <c r="K10070" t="s">
        <v>39</v>
      </c>
      <c r="L10070">
        <v>2023</v>
      </c>
      <c r="M10070" t="s">
        <v>120</v>
      </c>
    </row>
    <row r="10071" spans="1:13" x14ac:dyDescent="0.25">
      <c r="A10071" s="1">
        <v>45271</v>
      </c>
      <c r="B10071" s="2">
        <v>0.97222222222222221</v>
      </c>
      <c r="C10071" t="s">
        <v>13</v>
      </c>
      <c r="D10071" t="s">
        <v>84</v>
      </c>
      <c r="E10071">
        <v>23</v>
      </c>
      <c r="F10071">
        <v>28</v>
      </c>
      <c r="G10071" t="s">
        <v>15</v>
      </c>
      <c r="H10071" t="s">
        <v>221</v>
      </c>
      <c r="I10071">
        <v>5521</v>
      </c>
      <c r="J10071" t="s">
        <v>38</v>
      </c>
      <c r="K10071" t="s">
        <v>39</v>
      </c>
      <c r="L10071">
        <v>2023</v>
      </c>
      <c r="M10071" t="s">
        <v>120</v>
      </c>
    </row>
    <row r="10072" spans="1:13" x14ac:dyDescent="0.25">
      <c r="A10072" s="1">
        <v>45271</v>
      </c>
      <c r="B10072" s="2">
        <v>5.486111111111111E-2</v>
      </c>
      <c r="C10072" t="s">
        <v>13</v>
      </c>
      <c r="D10072" t="s">
        <v>48</v>
      </c>
      <c r="E10072">
        <v>0</v>
      </c>
      <c r="F10072">
        <v>0</v>
      </c>
      <c r="G10072" t="s">
        <v>23</v>
      </c>
      <c r="H10072" t="s">
        <v>221</v>
      </c>
      <c r="I10072">
        <v>5886</v>
      </c>
      <c r="J10072" t="s">
        <v>16</v>
      </c>
      <c r="K10072" t="s">
        <v>17</v>
      </c>
      <c r="L10072">
        <v>2023</v>
      </c>
      <c r="M10072" t="s">
        <v>120</v>
      </c>
    </row>
    <row r="10073" spans="1:13" x14ac:dyDescent="0.25">
      <c r="A10073" s="1">
        <v>45272</v>
      </c>
      <c r="B10073" s="2">
        <v>0.49444444444444446</v>
      </c>
      <c r="C10073" t="s">
        <v>21</v>
      </c>
      <c r="D10073" t="s">
        <v>67</v>
      </c>
      <c r="E10073">
        <v>10</v>
      </c>
      <c r="F10073">
        <v>15</v>
      </c>
      <c r="G10073" t="s">
        <v>15</v>
      </c>
      <c r="H10073" t="s">
        <v>221</v>
      </c>
      <c r="I10073">
        <v>5651</v>
      </c>
      <c r="J10073" t="s">
        <v>16</v>
      </c>
      <c r="K10073" t="s">
        <v>17</v>
      </c>
      <c r="L10073">
        <v>2023</v>
      </c>
      <c r="M10073" t="s">
        <v>120</v>
      </c>
    </row>
    <row r="10074" spans="1:13" x14ac:dyDescent="0.25">
      <c r="A10074" s="1">
        <v>45272</v>
      </c>
      <c r="B10074" s="2">
        <v>0.72569444444444442</v>
      </c>
      <c r="C10074" t="s">
        <v>21</v>
      </c>
      <c r="D10074" t="s">
        <v>87</v>
      </c>
      <c r="E10074">
        <v>0</v>
      </c>
      <c r="F10074">
        <v>0</v>
      </c>
      <c r="G10074" t="s">
        <v>23</v>
      </c>
      <c r="H10074" t="s">
        <v>221</v>
      </c>
      <c r="I10074">
        <v>6056</v>
      </c>
      <c r="J10074" t="s">
        <v>16</v>
      </c>
      <c r="K10074" t="s">
        <v>17</v>
      </c>
      <c r="L10074">
        <v>2023</v>
      </c>
      <c r="M10074" t="s">
        <v>120</v>
      </c>
    </row>
    <row r="10075" spans="1:13" x14ac:dyDescent="0.25">
      <c r="A10075" s="1">
        <v>45272</v>
      </c>
      <c r="B10075" s="2">
        <v>0.73124999999999996</v>
      </c>
      <c r="C10075" t="s">
        <v>21</v>
      </c>
      <c r="D10075" t="s">
        <v>65</v>
      </c>
      <c r="E10075">
        <v>0</v>
      </c>
      <c r="F10075">
        <v>0</v>
      </c>
      <c r="G10075" t="s">
        <v>23</v>
      </c>
      <c r="H10075" t="s">
        <v>221</v>
      </c>
      <c r="I10075">
        <v>5506</v>
      </c>
      <c r="J10075" t="s">
        <v>16</v>
      </c>
      <c r="K10075" t="s">
        <v>17</v>
      </c>
      <c r="L10075">
        <v>2023</v>
      </c>
      <c r="M10075" t="s">
        <v>120</v>
      </c>
    </row>
    <row r="10076" spans="1:13" x14ac:dyDescent="0.25">
      <c r="A10076" s="1">
        <v>45272</v>
      </c>
      <c r="B10076" s="2">
        <v>0.8520833333333333</v>
      </c>
      <c r="C10076" t="s">
        <v>21</v>
      </c>
      <c r="D10076" t="s">
        <v>73</v>
      </c>
      <c r="E10076">
        <v>6</v>
      </c>
      <c r="F10076">
        <v>9</v>
      </c>
      <c r="G10076" t="s">
        <v>15</v>
      </c>
      <c r="H10076" t="s">
        <v>221</v>
      </c>
      <c r="I10076">
        <v>6041</v>
      </c>
      <c r="J10076" t="s">
        <v>16</v>
      </c>
      <c r="K10076" t="s">
        <v>17</v>
      </c>
      <c r="L10076">
        <v>2023</v>
      </c>
      <c r="M10076" t="s">
        <v>120</v>
      </c>
    </row>
    <row r="10077" spans="1:13" x14ac:dyDescent="0.25">
      <c r="A10077" s="1">
        <v>45272</v>
      </c>
      <c r="B10077" s="2">
        <v>0.87708333333333333</v>
      </c>
      <c r="C10077" t="s">
        <v>21</v>
      </c>
      <c r="D10077" t="s">
        <v>48</v>
      </c>
      <c r="E10077">
        <v>3</v>
      </c>
      <c r="F10077">
        <v>8</v>
      </c>
      <c r="G10077" t="s">
        <v>15</v>
      </c>
      <c r="H10077" t="s">
        <v>221</v>
      </c>
      <c r="I10077">
        <v>6041</v>
      </c>
      <c r="J10077" t="s">
        <v>16</v>
      </c>
      <c r="K10077" t="s">
        <v>17</v>
      </c>
      <c r="L10077">
        <v>2023</v>
      </c>
      <c r="M10077" t="s">
        <v>120</v>
      </c>
    </row>
    <row r="10078" spans="1:13" x14ac:dyDescent="0.25">
      <c r="A10078" s="1">
        <v>45272</v>
      </c>
      <c r="B10078" s="2">
        <v>0.91388888888888886</v>
      </c>
      <c r="C10078" t="s">
        <v>21</v>
      </c>
      <c r="D10078" t="s">
        <v>95</v>
      </c>
      <c r="E10078">
        <v>4</v>
      </c>
      <c r="F10078">
        <v>9</v>
      </c>
      <c r="G10078" t="s">
        <v>23</v>
      </c>
      <c r="H10078" t="s">
        <v>221</v>
      </c>
      <c r="I10078">
        <v>5921</v>
      </c>
      <c r="J10078" t="s">
        <v>16</v>
      </c>
      <c r="K10078" t="s">
        <v>17</v>
      </c>
      <c r="L10078">
        <v>2023</v>
      </c>
      <c r="M10078" t="s">
        <v>120</v>
      </c>
    </row>
    <row r="10079" spans="1:13" x14ac:dyDescent="0.25">
      <c r="A10079" s="1">
        <v>45272</v>
      </c>
      <c r="B10079" s="2">
        <v>0.94374999999999998</v>
      </c>
      <c r="C10079" t="s">
        <v>21</v>
      </c>
      <c r="D10079" t="s">
        <v>48</v>
      </c>
      <c r="E10079">
        <v>14</v>
      </c>
      <c r="F10079">
        <v>19</v>
      </c>
      <c r="G10079" t="s">
        <v>15</v>
      </c>
      <c r="H10079" t="s">
        <v>221</v>
      </c>
      <c r="I10079">
        <v>6126</v>
      </c>
      <c r="J10079" t="s">
        <v>16</v>
      </c>
      <c r="K10079" t="s">
        <v>17</v>
      </c>
      <c r="L10079">
        <v>2023</v>
      </c>
      <c r="M10079" t="s">
        <v>120</v>
      </c>
    </row>
    <row r="10080" spans="1:13" x14ac:dyDescent="0.25">
      <c r="A10080" s="1">
        <v>45272</v>
      </c>
      <c r="B10080" s="2">
        <v>0.94722222222222219</v>
      </c>
      <c r="C10080" t="s">
        <v>21</v>
      </c>
      <c r="D10080" t="s">
        <v>26</v>
      </c>
      <c r="E10080">
        <v>0</v>
      </c>
      <c r="F10080">
        <v>0</v>
      </c>
      <c r="G10080" t="s">
        <v>32</v>
      </c>
      <c r="H10080" t="s">
        <v>223</v>
      </c>
      <c r="I10080">
        <v>5178</v>
      </c>
      <c r="J10080" t="s">
        <v>16</v>
      </c>
      <c r="K10080" t="s">
        <v>17</v>
      </c>
      <c r="L10080">
        <v>2023</v>
      </c>
      <c r="M10080" t="s">
        <v>120</v>
      </c>
    </row>
    <row r="10081" spans="1:13" x14ac:dyDescent="0.25">
      <c r="A10081" s="1">
        <v>45272</v>
      </c>
      <c r="B10081" s="2">
        <v>0.96944444444444444</v>
      </c>
      <c r="C10081" t="s">
        <v>21</v>
      </c>
      <c r="D10081" t="s">
        <v>88</v>
      </c>
      <c r="E10081">
        <v>8</v>
      </c>
      <c r="F10081">
        <v>13</v>
      </c>
      <c r="G10081" t="s">
        <v>15</v>
      </c>
      <c r="H10081" t="s">
        <v>221</v>
      </c>
      <c r="I10081">
        <v>5491</v>
      </c>
      <c r="J10081" t="s">
        <v>55</v>
      </c>
      <c r="K10081" t="s">
        <v>56</v>
      </c>
      <c r="L10081">
        <v>2023</v>
      </c>
      <c r="M10081" t="s">
        <v>120</v>
      </c>
    </row>
    <row r="10082" spans="1:13" x14ac:dyDescent="0.25">
      <c r="A10082" s="1">
        <v>45272</v>
      </c>
      <c r="B10082" s="2">
        <v>0.98750000000000004</v>
      </c>
      <c r="C10082" t="s">
        <v>21</v>
      </c>
      <c r="D10082" t="s">
        <v>35</v>
      </c>
      <c r="E10082">
        <v>17</v>
      </c>
      <c r="F10082">
        <v>22</v>
      </c>
      <c r="G10082" t="s">
        <v>23</v>
      </c>
      <c r="H10082" t="s">
        <v>221</v>
      </c>
      <c r="I10082">
        <v>5721</v>
      </c>
      <c r="J10082" t="s">
        <v>16</v>
      </c>
      <c r="K10082" t="s">
        <v>17</v>
      </c>
      <c r="L10082">
        <v>2023</v>
      </c>
      <c r="M10082" t="s">
        <v>120</v>
      </c>
    </row>
    <row r="10083" spans="1:13" x14ac:dyDescent="0.25">
      <c r="A10083" s="1">
        <v>45273</v>
      </c>
      <c r="B10083" s="2">
        <v>0.26805555555555555</v>
      </c>
      <c r="C10083" t="s">
        <v>25</v>
      </c>
      <c r="D10083" t="s">
        <v>36</v>
      </c>
      <c r="E10083">
        <v>6</v>
      </c>
      <c r="F10083">
        <v>9</v>
      </c>
      <c r="G10083" t="s">
        <v>23</v>
      </c>
      <c r="H10083" t="s">
        <v>221</v>
      </c>
      <c r="I10083">
        <v>5651</v>
      </c>
      <c r="J10083" t="s">
        <v>16</v>
      </c>
      <c r="K10083" t="s">
        <v>17</v>
      </c>
      <c r="L10083">
        <v>2023</v>
      </c>
      <c r="M10083" t="s">
        <v>120</v>
      </c>
    </row>
    <row r="10084" spans="1:13" x14ac:dyDescent="0.25">
      <c r="A10084" s="1">
        <v>45273</v>
      </c>
      <c r="B10084" s="2">
        <v>0.34722222222222221</v>
      </c>
      <c r="C10084" t="s">
        <v>25</v>
      </c>
      <c r="D10084" t="s">
        <v>67</v>
      </c>
      <c r="E10084">
        <v>5</v>
      </c>
      <c r="F10084">
        <v>8</v>
      </c>
      <c r="G10084" t="s">
        <v>15</v>
      </c>
      <c r="H10084" t="s">
        <v>221</v>
      </c>
      <c r="I10084">
        <v>6131</v>
      </c>
      <c r="J10084" t="s">
        <v>16</v>
      </c>
      <c r="K10084" t="s">
        <v>17</v>
      </c>
      <c r="L10084">
        <v>2023</v>
      </c>
      <c r="M10084" t="s">
        <v>120</v>
      </c>
    </row>
    <row r="10085" spans="1:13" x14ac:dyDescent="0.25">
      <c r="A10085" s="1">
        <v>45273</v>
      </c>
      <c r="B10085" s="2">
        <v>0.69861111111111107</v>
      </c>
      <c r="C10085" t="s">
        <v>25</v>
      </c>
      <c r="D10085" t="s">
        <v>68</v>
      </c>
      <c r="E10085">
        <v>3</v>
      </c>
      <c r="F10085">
        <v>6</v>
      </c>
      <c r="G10085" t="s">
        <v>20</v>
      </c>
      <c r="H10085" t="s">
        <v>223</v>
      </c>
      <c r="I10085">
        <v>5252</v>
      </c>
      <c r="J10085" t="s">
        <v>16</v>
      </c>
      <c r="K10085" t="s">
        <v>17</v>
      </c>
      <c r="L10085">
        <v>2023</v>
      </c>
      <c r="M10085" t="s">
        <v>120</v>
      </c>
    </row>
    <row r="10086" spans="1:13" x14ac:dyDescent="0.25">
      <c r="A10086" s="1">
        <v>45273</v>
      </c>
      <c r="B10086" s="2">
        <v>0.78055555555555556</v>
      </c>
      <c r="C10086" t="s">
        <v>25</v>
      </c>
      <c r="D10086" t="s">
        <v>71</v>
      </c>
      <c r="E10086">
        <v>0</v>
      </c>
      <c r="F10086">
        <v>0</v>
      </c>
      <c r="G10086" t="s">
        <v>20</v>
      </c>
      <c r="H10086" t="s">
        <v>223</v>
      </c>
      <c r="I10086">
        <v>5257</v>
      </c>
      <c r="J10086" t="s">
        <v>16</v>
      </c>
      <c r="K10086" t="s">
        <v>17</v>
      </c>
      <c r="L10086">
        <v>2023</v>
      </c>
      <c r="M10086" t="s">
        <v>120</v>
      </c>
    </row>
    <row r="10087" spans="1:13" x14ac:dyDescent="0.25">
      <c r="A10087" s="1">
        <v>45273</v>
      </c>
      <c r="B10087" s="2">
        <v>0.82986111111111116</v>
      </c>
      <c r="C10087" t="s">
        <v>25</v>
      </c>
      <c r="D10087" t="s">
        <v>37</v>
      </c>
      <c r="E10087">
        <v>4</v>
      </c>
      <c r="F10087">
        <v>9</v>
      </c>
      <c r="G10087" t="s">
        <v>20</v>
      </c>
      <c r="H10087" t="s">
        <v>223</v>
      </c>
      <c r="I10087">
        <v>5046</v>
      </c>
      <c r="J10087" t="s">
        <v>16</v>
      </c>
      <c r="K10087" t="s">
        <v>17</v>
      </c>
      <c r="L10087">
        <v>2023</v>
      </c>
      <c r="M10087" t="s">
        <v>120</v>
      </c>
    </row>
    <row r="10088" spans="1:13" x14ac:dyDescent="0.25">
      <c r="A10088" s="1">
        <v>45273</v>
      </c>
      <c r="B10088" s="2">
        <v>0.8569444444444444</v>
      </c>
      <c r="C10088" t="s">
        <v>25</v>
      </c>
      <c r="D10088" t="s">
        <v>19</v>
      </c>
      <c r="E10088">
        <v>4</v>
      </c>
      <c r="F10088">
        <v>9</v>
      </c>
      <c r="G10088" t="s">
        <v>32</v>
      </c>
      <c r="H10088" t="s">
        <v>223</v>
      </c>
      <c r="I10088">
        <v>5294</v>
      </c>
      <c r="J10088" t="s">
        <v>16</v>
      </c>
      <c r="K10088" t="s">
        <v>17</v>
      </c>
      <c r="L10088">
        <v>2023</v>
      </c>
      <c r="M10088" t="s">
        <v>120</v>
      </c>
    </row>
    <row r="10089" spans="1:13" x14ac:dyDescent="0.25">
      <c r="A10089" s="1">
        <v>45273</v>
      </c>
      <c r="B10089" s="2">
        <v>4.9305555555555554E-2</v>
      </c>
      <c r="C10089" t="s">
        <v>25</v>
      </c>
      <c r="D10089" t="s">
        <v>14</v>
      </c>
      <c r="E10089">
        <v>7</v>
      </c>
      <c r="F10089">
        <v>12</v>
      </c>
      <c r="G10089" t="s">
        <v>23</v>
      </c>
      <c r="H10089" t="s">
        <v>221</v>
      </c>
      <c r="I10089">
        <v>5571</v>
      </c>
      <c r="J10089" t="s">
        <v>55</v>
      </c>
      <c r="K10089" t="s">
        <v>56</v>
      </c>
      <c r="L10089">
        <v>2023</v>
      </c>
      <c r="M10089" t="s">
        <v>120</v>
      </c>
    </row>
    <row r="10090" spans="1:13" x14ac:dyDescent="0.25">
      <c r="A10090" s="1">
        <v>45274</v>
      </c>
      <c r="B10090" s="2">
        <v>0.45069444444444445</v>
      </c>
      <c r="C10090" t="s">
        <v>33</v>
      </c>
      <c r="D10090" t="s">
        <v>35</v>
      </c>
      <c r="E10090">
        <v>5</v>
      </c>
      <c r="F10090">
        <v>9</v>
      </c>
      <c r="G10090" t="s">
        <v>15</v>
      </c>
      <c r="H10090" t="s">
        <v>221</v>
      </c>
      <c r="I10090">
        <v>5756</v>
      </c>
      <c r="J10090" t="s">
        <v>16</v>
      </c>
      <c r="K10090" t="s">
        <v>17</v>
      </c>
      <c r="L10090">
        <v>2023</v>
      </c>
      <c r="M10090" t="s">
        <v>120</v>
      </c>
    </row>
    <row r="10091" spans="1:13" x14ac:dyDescent="0.25">
      <c r="A10091" s="1">
        <v>45274</v>
      </c>
      <c r="B10091" s="2">
        <v>0.6166666666666667</v>
      </c>
      <c r="C10091" t="s">
        <v>33</v>
      </c>
      <c r="D10091" t="s">
        <v>99</v>
      </c>
      <c r="E10091">
        <v>3</v>
      </c>
      <c r="F10091">
        <v>8</v>
      </c>
      <c r="G10091" t="s">
        <v>23</v>
      </c>
      <c r="H10091" t="s">
        <v>221</v>
      </c>
      <c r="I10091">
        <v>5826</v>
      </c>
      <c r="J10091" t="s">
        <v>16</v>
      </c>
      <c r="K10091" t="s">
        <v>17</v>
      </c>
      <c r="L10091">
        <v>2023</v>
      </c>
      <c r="M10091" t="s">
        <v>120</v>
      </c>
    </row>
    <row r="10092" spans="1:13" x14ac:dyDescent="0.25">
      <c r="A10092" s="1">
        <v>45274</v>
      </c>
      <c r="B10092" s="2">
        <v>0.64722222222222225</v>
      </c>
      <c r="C10092" t="s">
        <v>33</v>
      </c>
      <c r="D10092" t="s">
        <v>71</v>
      </c>
      <c r="E10092">
        <v>0</v>
      </c>
      <c r="F10092">
        <v>0</v>
      </c>
      <c r="G10092" t="s">
        <v>20</v>
      </c>
      <c r="H10092" t="s">
        <v>223</v>
      </c>
      <c r="I10092">
        <v>5282</v>
      </c>
      <c r="J10092" t="s">
        <v>16</v>
      </c>
      <c r="K10092" t="s">
        <v>17</v>
      </c>
      <c r="L10092">
        <v>2023</v>
      </c>
      <c r="M10092" t="s">
        <v>120</v>
      </c>
    </row>
    <row r="10093" spans="1:13" x14ac:dyDescent="0.25">
      <c r="A10093" s="1">
        <v>45274</v>
      </c>
      <c r="B10093" s="2">
        <v>6.1805555555555558E-2</v>
      </c>
      <c r="C10093" t="s">
        <v>33</v>
      </c>
      <c r="D10093" t="s">
        <v>88</v>
      </c>
      <c r="E10093">
        <v>11</v>
      </c>
      <c r="F10093">
        <v>16</v>
      </c>
      <c r="G10093" t="s">
        <v>23</v>
      </c>
      <c r="H10093" t="s">
        <v>221</v>
      </c>
      <c r="I10093">
        <v>6041</v>
      </c>
      <c r="J10093" t="s">
        <v>16</v>
      </c>
      <c r="K10093" t="s">
        <v>17</v>
      </c>
      <c r="L10093">
        <v>2023</v>
      </c>
      <c r="M10093" t="s">
        <v>120</v>
      </c>
    </row>
    <row r="10094" spans="1:13" x14ac:dyDescent="0.25">
      <c r="A10094" s="1">
        <v>45275</v>
      </c>
      <c r="B10094" s="2">
        <v>0.57777777777777772</v>
      </c>
      <c r="C10094" t="s">
        <v>40</v>
      </c>
      <c r="D10094" t="s">
        <v>62</v>
      </c>
      <c r="E10094">
        <v>4</v>
      </c>
      <c r="F10094">
        <v>8</v>
      </c>
      <c r="G10094" t="s">
        <v>32</v>
      </c>
      <c r="H10094" t="s">
        <v>223</v>
      </c>
      <c r="I10094">
        <v>5218</v>
      </c>
      <c r="J10094" t="s">
        <v>16</v>
      </c>
      <c r="K10094" t="s">
        <v>17</v>
      </c>
      <c r="L10094">
        <v>2023</v>
      </c>
      <c r="M10094" t="s">
        <v>120</v>
      </c>
    </row>
    <row r="10095" spans="1:13" x14ac:dyDescent="0.25">
      <c r="A10095" s="1">
        <v>45275</v>
      </c>
      <c r="B10095" s="2">
        <v>0.7270833333333333</v>
      </c>
      <c r="C10095" t="s">
        <v>40</v>
      </c>
      <c r="D10095" t="s">
        <v>48</v>
      </c>
      <c r="E10095">
        <v>4</v>
      </c>
      <c r="F10095">
        <v>7</v>
      </c>
      <c r="G10095" t="s">
        <v>15</v>
      </c>
      <c r="H10095" t="s">
        <v>221</v>
      </c>
      <c r="I10095">
        <v>5571</v>
      </c>
      <c r="J10095" t="s">
        <v>16</v>
      </c>
      <c r="K10095" t="s">
        <v>17</v>
      </c>
      <c r="L10095">
        <v>2023</v>
      </c>
      <c r="M10095" t="s">
        <v>120</v>
      </c>
    </row>
    <row r="10096" spans="1:13" x14ac:dyDescent="0.25">
      <c r="A10096" s="1">
        <v>45275</v>
      </c>
      <c r="B10096" s="2">
        <v>0.75</v>
      </c>
      <c r="C10096" t="s">
        <v>40</v>
      </c>
      <c r="D10096" t="s">
        <v>98</v>
      </c>
      <c r="E10096">
        <v>0</v>
      </c>
      <c r="F10096">
        <v>0</v>
      </c>
      <c r="G10096" t="s">
        <v>20</v>
      </c>
      <c r="H10096" t="s">
        <v>223</v>
      </c>
      <c r="I10096">
        <v>5017</v>
      </c>
      <c r="J10096" t="s">
        <v>100</v>
      </c>
      <c r="K10096" t="s">
        <v>101</v>
      </c>
      <c r="L10096">
        <v>2023</v>
      </c>
      <c r="M10096" t="s">
        <v>120</v>
      </c>
    </row>
    <row r="10097" spans="1:13" x14ac:dyDescent="0.25">
      <c r="A10097" s="1">
        <v>45275</v>
      </c>
      <c r="B10097" s="2">
        <v>0.98888888888888893</v>
      </c>
      <c r="C10097" t="s">
        <v>40</v>
      </c>
      <c r="D10097" t="s">
        <v>80</v>
      </c>
      <c r="E10097">
        <v>7</v>
      </c>
      <c r="F10097">
        <v>12</v>
      </c>
      <c r="G10097" t="s">
        <v>20</v>
      </c>
      <c r="H10097" t="s">
        <v>223</v>
      </c>
      <c r="I10097">
        <v>5017</v>
      </c>
      <c r="J10097" t="s">
        <v>16</v>
      </c>
      <c r="K10097" t="s">
        <v>17</v>
      </c>
      <c r="L10097">
        <v>2023</v>
      </c>
      <c r="M10097" t="s">
        <v>120</v>
      </c>
    </row>
    <row r="10098" spans="1:13" x14ac:dyDescent="0.25">
      <c r="A10098" s="1">
        <v>45276</v>
      </c>
      <c r="B10098" s="2">
        <v>0.49513888888888891</v>
      </c>
      <c r="C10098" t="s">
        <v>50</v>
      </c>
      <c r="D10098" t="s">
        <v>83</v>
      </c>
      <c r="E10098">
        <v>8</v>
      </c>
      <c r="F10098">
        <v>12</v>
      </c>
      <c r="G10098" t="s">
        <v>23</v>
      </c>
      <c r="H10098" t="s">
        <v>221</v>
      </c>
      <c r="I10098">
        <v>5951</v>
      </c>
      <c r="J10098" t="s">
        <v>16</v>
      </c>
      <c r="K10098" t="s">
        <v>17</v>
      </c>
      <c r="L10098">
        <v>2023</v>
      </c>
      <c r="M10098" t="s">
        <v>120</v>
      </c>
    </row>
    <row r="10099" spans="1:13" x14ac:dyDescent="0.25">
      <c r="A10099" s="1">
        <v>45276</v>
      </c>
      <c r="B10099" s="2">
        <v>0.50208333333333333</v>
      </c>
      <c r="C10099" t="s">
        <v>50</v>
      </c>
      <c r="D10099" t="s">
        <v>69</v>
      </c>
      <c r="E10099">
        <v>8</v>
      </c>
      <c r="F10099">
        <v>12</v>
      </c>
      <c r="G10099" t="s">
        <v>20</v>
      </c>
      <c r="H10099" t="s">
        <v>223</v>
      </c>
      <c r="I10099">
        <v>5158</v>
      </c>
      <c r="J10099" t="s">
        <v>16</v>
      </c>
      <c r="K10099" t="s">
        <v>17</v>
      </c>
      <c r="L10099">
        <v>2023</v>
      </c>
      <c r="M10099" t="s">
        <v>120</v>
      </c>
    </row>
    <row r="10100" spans="1:13" x14ac:dyDescent="0.25">
      <c r="A10100" s="1">
        <v>45276</v>
      </c>
      <c r="B10100" s="2">
        <v>0.62152777777777779</v>
      </c>
      <c r="C10100" t="s">
        <v>50</v>
      </c>
      <c r="D10100" t="s">
        <v>70</v>
      </c>
      <c r="E10100">
        <v>4</v>
      </c>
      <c r="F10100">
        <v>8</v>
      </c>
      <c r="G10100" t="s">
        <v>20</v>
      </c>
      <c r="H10100" t="s">
        <v>223</v>
      </c>
      <c r="I10100">
        <v>5036</v>
      </c>
      <c r="J10100" t="s">
        <v>16</v>
      </c>
      <c r="K10100" t="s">
        <v>17</v>
      </c>
      <c r="L10100">
        <v>2023</v>
      </c>
      <c r="M10100" t="s">
        <v>120</v>
      </c>
    </row>
    <row r="10101" spans="1:13" x14ac:dyDescent="0.25">
      <c r="A10101" s="1">
        <v>45276</v>
      </c>
      <c r="B10101" s="2">
        <v>0.64861111111111114</v>
      </c>
      <c r="C10101" t="s">
        <v>50</v>
      </c>
      <c r="D10101" t="s">
        <v>48</v>
      </c>
      <c r="E10101">
        <v>16</v>
      </c>
      <c r="F10101">
        <v>20</v>
      </c>
      <c r="G10101" t="s">
        <v>15</v>
      </c>
      <c r="H10101" t="s">
        <v>221</v>
      </c>
      <c r="I10101">
        <v>6131</v>
      </c>
      <c r="J10101" t="s">
        <v>16</v>
      </c>
      <c r="K10101" t="s">
        <v>17</v>
      </c>
      <c r="L10101">
        <v>2023</v>
      </c>
      <c r="M10101" t="s">
        <v>120</v>
      </c>
    </row>
    <row r="10102" spans="1:13" x14ac:dyDescent="0.25">
      <c r="A10102" s="1">
        <v>45276</v>
      </c>
      <c r="B10102" s="2">
        <v>0.66249999999999998</v>
      </c>
      <c r="C10102" t="s">
        <v>50</v>
      </c>
      <c r="D10102" t="s">
        <v>75</v>
      </c>
      <c r="E10102">
        <v>0</v>
      </c>
      <c r="F10102">
        <v>0</v>
      </c>
      <c r="G10102" t="s">
        <v>15</v>
      </c>
      <c r="H10102" t="s">
        <v>221</v>
      </c>
      <c r="I10102">
        <v>5631</v>
      </c>
      <c r="J10102" t="s">
        <v>16</v>
      </c>
      <c r="K10102" t="s">
        <v>17</v>
      </c>
      <c r="L10102">
        <v>2023</v>
      </c>
      <c r="M10102" t="s">
        <v>120</v>
      </c>
    </row>
    <row r="10103" spans="1:13" x14ac:dyDescent="0.25">
      <c r="A10103" s="1">
        <v>45276</v>
      </c>
      <c r="B10103" s="2">
        <v>0.68819444444444444</v>
      </c>
      <c r="C10103" t="s">
        <v>50</v>
      </c>
      <c r="D10103" t="s">
        <v>74</v>
      </c>
      <c r="E10103">
        <v>6</v>
      </c>
      <c r="F10103">
        <v>10</v>
      </c>
      <c r="G10103" t="s">
        <v>32</v>
      </c>
      <c r="H10103" t="s">
        <v>223</v>
      </c>
      <c r="I10103">
        <v>5058</v>
      </c>
      <c r="J10103" t="s">
        <v>55</v>
      </c>
      <c r="K10103" t="s">
        <v>56</v>
      </c>
      <c r="L10103">
        <v>2023</v>
      </c>
      <c r="M10103" t="s">
        <v>120</v>
      </c>
    </row>
    <row r="10104" spans="1:13" x14ac:dyDescent="0.25">
      <c r="A10104" s="1">
        <v>45276</v>
      </c>
      <c r="B10104" s="2">
        <v>0.73055555555555551</v>
      </c>
      <c r="C10104" t="s">
        <v>50</v>
      </c>
      <c r="D10104" t="s">
        <v>52</v>
      </c>
      <c r="E10104">
        <v>5</v>
      </c>
      <c r="F10104">
        <v>9</v>
      </c>
      <c r="G10104" t="s">
        <v>23</v>
      </c>
      <c r="H10104" t="s">
        <v>221</v>
      </c>
      <c r="I10104">
        <v>5801</v>
      </c>
      <c r="J10104" t="s">
        <v>16</v>
      </c>
      <c r="K10104" t="s">
        <v>17</v>
      </c>
      <c r="L10104">
        <v>2023</v>
      </c>
      <c r="M10104" t="s">
        <v>120</v>
      </c>
    </row>
    <row r="10105" spans="1:13" x14ac:dyDescent="0.25">
      <c r="A10105" s="1">
        <v>45276</v>
      </c>
      <c r="B10105" s="2">
        <v>0.7583333333333333</v>
      </c>
      <c r="C10105" t="s">
        <v>50</v>
      </c>
      <c r="D10105" t="s">
        <v>49</v>
      </c>
      <c r="E10105">
        <v>0</v>
      </c>
      <c r="F10105">
        <v>0</v>
      </c>
      <c r="G10105" t="s">
        <v>15</v>
      </c>
      <c r="H10105" t="s">
        <v>221</v>
      </c>
      <c r="I10105">
        <v>5956</v>
      </c>
      <c r="J10105" t="s">
        <v>16</v>
      </c>
      <c r="K10105" t="s">
        <v>17</v>
      </c>
      <c r="L10105">
        <v>2023</v>
      </c>
      <c r="M10105" t="s">
        <v>120</v>
      </c>
    </row>
    <row r="10106" spans="1:13" x14ac:dyDescent="0.25">
      <c r="A10106" s="1">
        <v>45276</v>
      </c>
      <c r="B10106" s="2">
        <v>0.77569444444444446</v>
      </c>
      <c r="C10106" t="s">
        <v>50</v>
      </c>
      <c r="D10106" t="s">
        <v>37</v>
      </c>
      <c r="E10106">
        <v>3</v>
      </c>
      <c r="F10106">
        <v>7</v>
      </c>
      <c r="G10106" t="s">
        <v>32</v>
      </c>
      <c r="H10106" t="s">
        <v>223</v>
      </c>
      <c r="I10106">
        <v>5359</v>
      </c>
      <c r="J10106" t="s">
        <v>16</v>
      </c>
      <c r="K10106" t="s">
        <v>17</v>
      </c>
      <c r="L10106">
        <v>2023</v>
      </c>
      <c r="M10106" t="s">
        <v>120</v>
      </c>
    </row>
    <row r="10107" spans="1:13" x14ac:dyDescent="0.25">
      <c r="A10107" s="1">
        <v>45276</v>
      </c>
      <c r="B10107" s="2">
        <v>0.77986111111111112</v>
      </c>
      <c r="C10107" t="s">
        <v>50</v>
      </c>
      <c r="D10107" t="s">
        <v>49</v>
      </c>
      <c r="E10107">
        <v>0</v>
      </c>
      <c r="F10107">
        <v>0</v>
      </c>
      <c r="G10107" t="s">
        <v>15</v>
      </c>
      <c r="H10107" t="s">
        <v>221</v>
      </c>
      <c r="I10107">
        <v>5661</v>
      </c>
      <c r="J10107" t="s">
        <v>16</v>
      </c>
      <c r="K10107" t="s">
        <v>17</v>
      </c>
      <c r="L10107">
        <v>2023</v>
      </c>
      <c r="M10107" t="s">
        <v>120</v>
      </c>
    </row>
    <row r="10108" spans="1:13" x14ac:dyDescent="0.25">
      <c r="A10108" s="1">
        <v>45276</v>
      </c>
      <c r="B10108" s="2">
        <v>0.89375000000000004</v>
      </c>
      <c r="C10108" t="s">
        <v>50</v>
      </c>
      <c r="D10108" t="s">
        <v>87</v>
      </c>
      <c r="E10108">
        <v>5</v>
      </c>
      <c r="F10108">
        <v>10</v>
      </c>
      <c r="G10108" t="s">
        <v>15</v>
      </c>
      <c r="H10108" t="s">
        <v>221</v>
      </c>
      <c r="I10108">
        <v>6001</v>
      </c>
      <c r="J10108" t="s">
        <v>16</v>
      </c>
      <c r="K10108" t="s">
        <v>17</v>
      </c>
      <c r="L10108">
        <v>2023</v>
      </c>
      <c r="M10108" t="s">
        <v>120</v>
      </c>
    </row>
    <row r="10109" spans="1:13" x14ac:dyDescent="0.25">
      <c r="A10109" s="1">
        <v>45276</v>
      </c>
      <c r="B10109" s="2">
        <v>0.96458333333333335</v>
      </c>
      <c r="C10109" t="s">
        <v>50</v>
      </c>
      <c r="D10109" t="s">
        <v>93</v>
      </c>
      <c r="E10109">
        <v>3</v>
      </c>
      <c r="F10109">
        <v>9</v>
      </c>
      <c r="G10109" t="s">
        <v>32</v>
      </c>
      <c r="H10109" t="s">
        <v>223</v>
      </c>
      <c r="I10109">
        <v>5269</v>
      </c>
      <c r="J10109" t="s">
        <v>16</v>
      </c>
      <c r="K10109" t="s">
        <v>17</v>
      </c>
      <c r="L10109">
        <v>2023</v>
      </c>
      <c r="M10109" t="s">
        <v>120</v>
      </c>
    </row>
    <row r="10110" spans="1:13" x14ac:dyDescent="0.25">
      <c r="A10110" s="1">
        <v>45276</v>
      </c>
      <c r="B10110" s="2">
        <v>0.97638888888888886</v>
      </c>
      <c r="C10110" t="s">
        <v>50</v>
      </c>
      <c r="D10110" t="s">
        <v>43</v>
      </c>
      <c r="E10110">
        <v>0</v>
      </c>
      <c r="F10110">
        <v>0</v>
      </c>
      <c r="G10110" t="s">
        <v>20</v>
      </c>
      <c r="H10110" t="s">
        <v>223</v>
      </c>
      <c r="I10110">
        <v>5005</v>
      </c>
      <c r="J10110" t="s">
        <v>16</v>
      </c>
      <c r="K10110" t="s">
        <v>17</v>
      </c>
      <c r="L10110">
        <v>2023</v>
      </c>
      <c r="M10110" t="s">
        <v>120</v>
      </c>
    </row>
    <row r="10111" spans="1:13" x14ac:dyDescent="0.25">
      <c r="A10111" s="1">
        <v>45277</v>
      </c>
      <c r="B10111" s="2">
        <v>7.5694444444444439E-2</v>
      </c>
      <c r="C10111" t="s">
        <v>53</v>
      </c>
      <c r="D10111" t="s">
        <v>34</v>
      </c>
      <c r="E10111">
        <v>4</v>
      </c>
      <c r="F10111">
        <v>10</v>
      </c>
      <c r="G10111" t="s">
        <v>23</v>
      </c>
      <c r="H10111" t="s">
        <v>221</v>
      </c>
      <c r="I10111">
        <v>5791</v>
      </c>
      <c r="J10111" t="s">
        <v>16</v>
      </c>
      <c r="K10111" t="s">
        <v>17</v>
      </c>
      <c r="L10111">
        <v>2023</v>
      </c>
      <c r="M10111" t="s">
        <v>120</v>
      </c>
    </row>
    <row r="10112" spans="1:13" x14ac:dyDescent="0.25">
      <c r="A10112" s="1">
        <v>45277</v>
      </c>
      <c r="B10112" s="2">
        <v>0.40763888888888888</v>
      </c>
      <c r="C10112" t="s">
        <v>53</v>
      </c>
      <c r="D10112" t="s">
        <v>72</v>
      </c>
      <c r="E10112">
        <v>4</v>
      </c>
      <c r="F10112">
        <v>11</v>
      </c>
      <c r="G10112" t="s">
        <v>32</v>
      </c>
      <c r="H10112" t="s">
        <v>222</v>
      </c>
      <c r="I10112">
        <v>6176</v>
      </c>
      <c r="J10112" t="s">
        <v>91</v>
      </c>
      <c r="K10112" t="s">
        <v>92</v>
      </c>
      <c r="L10112">
        <v>2023</v>
      </c>
      <c r="M10112" t="s">
        <v>120</v>
      </c>
    </row>
    <row r="10113" spans="1:13" x14ac:dyDescent="0.25">
      <c r="A10113" s="1">
        <v>45277</v>
      </c>
      <c r="B10113" s="2">
        <v>0.93263888888888891</v>
      </c>
      <c r="C10113" t="s">
        <v>53</v>
      </c>
      <c r="D10113" t="s">
        <v>109</v>
      </c>
      <c r="E10113">
        <v>17</v>
      </c>
      <c r="F10113">
        <v>24</v>
      </c>
      <c r="G10113" t="s">
        <v>32</v>
      </c>
      <c r="H10113" t="s">
        <v>222</v>
      </c>
      <c r="I10113">
        <v>6171</v>
      </c>
      <c r="J10113" t="s">
        <v>91</v>
      </c>
      <c r="K10113" t="s">
        <v>92</v>
      </c>
      <c r="L10113">
        <v>2023</v>
      </c>
      <c r="M10113" t="s">
        <v>120</v>
      </c>
    </row>
    <row r="10114" spans="1:13" x14ac:dyDescent="0.25">
      <c r="A10114" s="1">
        <v>45278</v>
      </c>
      <c r="B10114" s="2">
        <v>0.28819444444444442</v>
      </c>
      <c r="C10114" t="s">
        <v>13</v>
      </c>
      <c r="D10114" t="s">
        <v>49</v>
      </c>
      <c r="E10114">
        <v>3</v>
      </c>
      <c r="F10114">
        <v>6</v>
      </c>
      <c r="G10114" t="s">
        <v>15</v>
      </c>
      <c r="H10114" t="s">
        <v>221</v>
      </c>
      <c r="I10114">
        <v>5476</v>
      </c>
      <c r="J10114" t="s">
        <v>16</v>
      </c>
      <c r="K10114" t="s">
        <v>17</v>
      </c>
      <c r="L10114">
        <v>2023</v>
      </c>
      <c r="M10114" t="s">
        <v>120</v>
      </c>
    </row>
    <row r="10115" spans="1:13" x14ac:dyDescent="0.25">
      <c r="A10115" s="1">
        <v>45278</v>
      </c>
      <c r="B10115" s="2">
        <v>0.38263888888888886</v>
      </c>
      <c r="C10115" t="s">
        <v>13</v>
      </c>
      <c r="D10115" t="s">
        <v>86</v>
      </c>
      <c r="E10115">
        <v>0</v>
      </c>
      <c r="F10115">
        <v>0</v>
      </c>
      <c r="G10115" t="s">
        <v>20</v>
      </c>
      <c r="H10115" t="s">
        <v>223</v>
      </c>
      <c r="I10115">
        <v>5191</v>
      </c>
      <c r="J10115" t="s">
        <v>16</v>
      </c>
      <c r="K10115" t="s">
        <v>17</v>
      </c>
      <c r="L10115">
        <v>2023</v>
      </c>
      <c r="M10115" t="s">
        <v>120</v>
      </c>
    </row>
    <row r="10116" spans="1:13" x14ac:dyDescent="0.25">
      <c r="A10116" s="1">
        <v>45278</v>
      </c>
      <c r="B10116" s="2">
        <v>0.55763888888888891</v>
      </c>
      <c r="C10116" t="s">
        <v>13</v>
      </c>
      <c r="D10116" t="s">
        <v>22</v>
      </c>
      <c r="E10116">
        <v>12</v>
      </c>
      <c r="F10116">
        <v>17</v>
      </c>
      <c r="G10116" t="s">
        <v>15</v>
      </c>
      <c r="H10116" t="s">
        <v>221</v>
      </c>
      <c r="I10116">
        <v>5711</v>
      </c>
      <c r="J10116" t="s">
        <v>16</v>
      </c>
      <c r="K10116" t="s">
        <v>17</v>
      </c>
      <c r="L10116">
        <v>2023</v>
      </c>
      <c r="M10116" t="s">
        <v>120</v>
      </c>
    </row>
    <row r="10117" spans="1:13" x14ac:dyDescent="0.25">
      <c r="A10117" s="1">
        <v>45278</v>
      </c>
      <c r="B10117" s="2">
        <v>0.59305555555555556</v>
      </c>
      <c r="C10117" t="s">
        <v>13</v>
      </c>
      <c r="D10117" t="s">
        <v>93</v>
      </c>
      <c r="E10117">
        <v>3</v>
      </c>
      <c r="F10117">
        <v>7</v>
      </c>
      <c r="G10117" t="s">
        <v>32</v>
      </c>
      <c r="H10117" t="s">
        <v>223</v>
      </c>
      <c r="I10117">
        <v>5212</v>
      </c>
      <c r="J10117" t="s">
        <v>16</v>
      </c>
      <c r="K10117" t="s">
        <v>17</v>
      </c>
      <c r="L10117">
        <v>2023</v>
      </c>
      <c r="M10117" t="s">
        <v>120</v>
      </c>
    </row>
    <row r="10118" spans="1:13" x14ac:dyDescent="0.25">
      <c r="A10118" s="1">
        <v>45278</v>
      </c>
      <c r="B10118" s="2">
        <v>0.7</v>
      </c>
      <c r="C10118" t="s">
        <v>13</v>
      </c>
      <c r="D10118" t="s">
        <v>65</v>
      </c>
      <c r="E10118">
        <v>3</v>
      </c>
      <c r="F10118">
        <v>6</v>
      </c>
      <c r="G10118" t="s">
        <v>15</v>
      </c>
      <c r="H10118" t="s">
        <v>221</v>
      </c>
      <c r="I10118">
        <v>6136</v>
      </c>
      <c r="J10118" t="s">
        <v>16</v>
      </c>
      <c r="K10118" t="s">
        <v>17</v>
      </c>
      <c r="L10118">
        <v>2023</v>
      </c>
      <c r="M10118" t="s">
        <v>120</v>
      </c>
    </row>
    <row r="10119" spans="1:13" x14ac:dyDescent="0.25">
      <c r="A10119" s="1">
        <v>45278</v>
      </c>
      <c r="B10119" s="2">
        <v>0.78472222222222221</v>
      </c>
      <c r="C10119" t="s">
        <v>13</v>
      </c>
      <c r="D10119" t="s">
        <v>43</v>
      </c>
      <c r="E10119">
        <v>10</v>
      </c>
      <c r="F10119">
        <v>15</v>
      </c>
      <c r="G10119" t="s">
        <v>20</v>
      </c>
      <c r="H10119" t="s">
        <v>223</v>
      </c>
      <c r="I10119">
        <v>5251</v>
      </c>
      <c r="J10119" t="s">
        <v>16</v>
      </c>
      <c r="K10119" t="s">
        <v>17</v>
      </c>
      <c r="L10119">
        <v>2023</v>
      </c>
      <c r="M10119" t="s">
        <v>120</v>
      </c>
    </row>
    <row r="10120" spans="1:13" x14ac:dyDescent="0.25">
      <c r="A10120" s="1">
        <v>45278</v>
      </c>
      <c r="B10120" s="2">
        <v>0.96805555555555556</v>
      </c>
      <c r="C10120" t="s">
        <v>13</v>
      </c>
      <c r="D10120" t="s">
        <v>24</v>
      </c>
      <c r="E10120">
        <v>27</v>
      </c>
      <c r="F10120">
        <v>32</v>
      </c>
      <c r="G10120" t="s">
        <v>20</v>
      </c>
      <c r="H10120" t="s">
        <v>223</v>
      </c>
      <c r="I10120">
        <v>5150</v>
      </c>
      <c r="J10120" t="s">
        <v>16</v>
      </c>
      <c r="K10120" t="s">
        <v>17</v>
      </c>
      <c r="L10120">
        <v>2023</v>
      </c>
      <c r="M10120" t="s">
        <v>120</v>
      </c>
    </row>
    <row r="10121" spans="1:13" x14ac:dyDescent="0.25">
      <c r="A10121" s="1">
        <v>45278</v>
      </c>
      <c r="B10121" s="2">
        <v>3.0555555555555555E-2</v>
      </c>
      <c r="C10121" t="s">
        <v>13</v>
      </c>
      <c r="D10121" t="s">
        <v>98</v>
      </c>
      <c r="E10121">
        <v>15</v>
      </c>
      <c r="F10121">
        <v>20</v>
      </c>
      <c r="G10121" t="s">
        <v>32</v>
      </c>
      <c r="H10121" t="s">
        <v>223</v>
      </c>
      <c r="I10121">
        <v>5287</v>
      </c>
      <c r="J10121" t="s">
        <v>16</v>
      </c>
      <c r="K10121" t="s">
        <v>17</v>
      </c>
      <c r="L10121">
        <v>2023</v>
      </c>
      <c r="M10121" t="s">
        <v>120</v>
      </c>
    </row>
    <row r="10122" spans="1:13" x14ac:dyDescent="0.25">
      <c r="A10122" s="1">
        <v>45279</v>
      </c>
      <c r="B10122" s="2">
        <v>0.43819444444444444</v>
      </c>
      <c r="C10122" t="s">
        <v>21</v>
      </c>
      <c r="D10122" t="s">
        <v>54</v>
      </c>
      <c r="E10122">
        <v>3</v>
      </c>
      <c r="F10122">
        <v>7</v>
      </c>
      <c r="G10122" t="s">
        <v>15</v>
      </c>
      <c r="H10122" t="s">
        <v>221</v>
      </c>
      <c r="I10122">
        <v>5806</v>
      </c>
      <c r="J10122" t="s">
        <v>16</v>
      </c>
      <c r="K10122" t="s">
        <v>17</v>
      </c>
      <c r="L10122">
        <v>2023</v>
      </c>
      <c r="M10122" t="s">
        <v>120</v>
      </c>
    </row>
    <row r="10123" spans="1:13" x14ac:dyDescent="0.25">
      <c r="A10123" s="1">
        <v>45279</v>
      </c>
      <c r="B10123" s="2">
        <v>0.50555555555555554</v>
      </c>
      <c r="C10123" t="s">
        <v>21</v>
      </c>
      <c r="D10123" t="s">
        <v>83</v>
      </c>
      <c r="E10123">
        <v>0</v>
      </c>
      <c r="F10123">
        <v>0</v>
      </c>
      <c r="G10123" t="s">
        <v>15</v>
      </c>
      <c r="H10123" t="s">
        <v>221</v>
      </c>
      <c r="I10123">
        <v>5786</v>
      </c>
      <c r="J10123" t="s">
        <v>16</v>
      </c>
      <c r="K10123" t="s">
        <v>17</v>
      </c>
      <c r="L10123">
        <v>2023</v>
      </c>
      <c r="M10123" t="s">
        <v>120</v>
      </c>
    </row>
    <row r="10124" spans="1:13" x14ac:dyDescent="0.25">
      <c r="A10124" s="1">
        <v>45279</v>
      </c>
      <c r="B10124" s="2">
        <v>0.66666666666666663</v>
      </c>
      <c r="C10124" t="s">
        <v>21</v>
      </c>
      <c r="D10124" t="s">
        <v>49</v>
      </c>
      <c r="E10124">
        <v>22</v>
      </c>
      <c r="F10124">
        <v>25</v>
      </c>
      <c r="G10124" t="s">
        <v>23</v>
      </c>
      <c r="H10124" t="s">
        <v>221</v>
      </c>
      <c r="I10124">
        <v>5701</v>
      </c>
      <c r="J10124" t="s">
        <v>16</v>
      </c>
      <c r="K10124" t="s">
        <v>17</v>
      </c>
      <c r="L10124">
        <v>2023</v>
      </c>
      <c r="M10124" t="s">
        <v>120</v>
      </c>
    </row>
    <row r="10125" spans="1:13" x14ac:dyDescent="0.25">
      <c r="A10125" s="1">
        <v>45279</v>
      </c>
      <c r="B10125" s="2">
        <v>0.67569444444444449</v>
      </c>
      <c r="C10125" t="s">
        <v>21</v>
      </c>
      <c r="D10125" t="s">
        <v>26</v>
      </c>
      <c r="E10125">
        <v>4</v>
      </c>
      <c r="F10125">
        <v>7</v>
      </c>
      <c r="G10125" t="s">
        <v>32</v>
      </c>
      <c r="H10125" t="s">
        <v>223</v>
      </c>
      <c r="I10125">
        <v>5108</v>
      </c>
      <c r="J10125" t="s">
        <v>16</v>
      </c>
      <c r="K10125" t="s">
        <v>17</v>
      </c>
      <c r="L10125">
        <v>2023</v>
      </c>
      <c r="M10125" t="s">
        <v>120</v>
      </c>
    </row>
    <row r="10126" spans="1:13" x14ac:dyDescent="0.25">
      <c r="A10126" s="1">
        <v>45279</v>
      </c>
      <c r="B10126" s="2">
        <v>0.7944444444444444</v>
      </c>
      <c r="C10126" t="s">
        <v>21</v>
      </c>
      <c r="D10126" t="s">
        <v>114</v>
      </c>
      <c r="E10126">
        <v>28</v>
      </c>
      <c r="F10126">
        <v>33</v>
      </c>
      <c r="G10126" t="s">
        <v>23</v>
      </c>
      <c r="H10126" t="s">
        <v>221</v>
      </c>
      <c r="I10126">
        <v>5476</v>
      </c>
      <c r="J10126" t="s">
        <v>16</v>
      </c>
      <c r="K10126" t="s">
        <v>17</v>
      </c>
      <c r="L10126">
        <v>2023</v>
      </c>
      <c r="M10126" t="s">
        <v>120</v>
      </c>
    </row>
    <row r="10127" spans="1:13" x14ac:dyDescent="0.25">
      <c r="A10127" s="1">
        <v>45279</v>
      </c>
      <c r="B10127" s="2">
        <v>0.93819444444444444</v>
      </c>
      <c r="C10127" t="s">
        <v>21</v>
      </c>
      <c r="D10127" t="s">
        <v>28</v>
      </c>
      <c r="E10127">
        <v>5</v>
      </c>
      <c r="F10127">
        <v>10</v>
      </c>
      <c r="G10127" t="s">
        <v>20</v>
      </c>
      <c r="H10127" t="s">
        <v>223</v>
      </c>
      <c r="I10127">
        <v>5333</v>
      </c>
      <c r="J10127" t="s">
        <v>16</v>
      </c>
      <c r="K10127" t="s">
        <v>17</v>
      </c>
      <c r="L10127">
        <v>2023</v>
      </c>
      <c r="M10127" t="s">
        <v>120</v>
      </c>
    </row>
    <row r="10128" spans="1:13" x14ac:dyDescent="0.25">
      <c r="A10128" s="1">
        <v>45279</v>
      </c>
      <c r="B10128" s="2">
        <v>0.94097222222222221</v>
      </c>
      <c r="C10128" t="s">
        <v>21</v>
      </c>
      <c r="D10128" t="s">
        <v>67</v>
      </c>
      <c r="E10128">
        <v>3</v>
      </c>
      <c r="F10128">
        <v>8</v>
      </c>
      <c r="G10128" t="s">
        <v>15</v>
      </c>
      <c r="H10128" t="s">
        <v>221</v>
      </c>
      <c r="I10128">
        <v>5866</v>
      </c>
      <c r="J10128" t="s">
        <v>16</v>
      </c>
      <c r="K10128" t="s">
        <v>17</v>
      </c>
      <c r="L10128">
        <v>2023</v>
      </c>
      <c r="M10128" t="s">
        <v>120</v>
      </c>
    </row>
    <row r="10129" spans="1:13" x14ac:dyDescent="0.25">
      <c r="A10129" s="1">
        <v>45280</v>
      </c>
      <c r="B10129" s="2">
        <v>9.3055555555555558E-2</v>
      </c>
      <c r="C10129" t="s">
        <v>25</v>
      </c>
      <c r="D10129" t="s">
        <v>47</v>
      </c>
      <c r="E10129">
        <v>0</v>
      </c>
      <c r="F10129">
        <v>0</v>
      </c>
      <c r="G10129" t="s">
        <v>23</v>
      </c>
      <c r="H10129" t="s">
        <v>221</v>
      </c>
      <c r="I10129">
        <v>5856</v>
      </c>
      <c r="J10129" t="s">
        <v>16</v>
      </c>
      <c r="K10129" t="s">
        <v>17</v>
      </c>
      <c r="L10129">
        <v>2023</v>
      </c>
      <c r="M10129" t="s">
        <v>120</v>
      </c>
    </row>
    <row r="10130" spans="1:13" x14ac:dyDescent="0.25">
      <c r="A10130" s="1">
        <v>45280</v>
      </c>
      <c r="B10130" s="2">
        <v>0.30416666666666664</v>
      </c>
      <c r="C10130" t="s">
        <v>25</v>
      </c>
      <c r="D10130" t="s">
        <v>81</v>
      </c>
      <c r="E10130">
        <v>4</v>
      </c>
      <c r="F10130">
        <v>7</v>
      </c>
      <c r="G10130" t="s">
        <v>32</v>
      </c>
      <c r="H10130" t="s">
        <v>223</v>
      </c>
      <c r="I10130">
        <v>5303</v>
      </c>
      <c r="J10130" t="s">
        <v>16</v>
      </c>
      <c r="K10130" t="s">
        <v>17</v>
      </c>
      <c r="L10130">
        <v>2023</v>
      </c>
      <c r="M10130" t="s">
        <v>120</v>
      </c>
    </row>
    <row r="10131" spans="1:13" x14ac:dyDescent="0.25">
      <c r="A10131" s="1">
        <v>45280</v>
      </c>
      <c r="B10131" s="2">
        <v>0.43125000000000002</v>
      </c>
      <c r="C10131" t="s">
        <v>25</v>
      </c>
      <c r="D10131" t="s">
        <v>87</v>
      </c>
      <c r="E10131">
        <v>3</v>
      </c>
      <c r="F10131">
        <v>8</v>
      </c>
      <c r="G10131" t="s">
        <v>23</v>
      </c>
      <c r="H10131" t="s">
        <v>221</v>
      </c>
      <c r="I10131">
        <v>5871</v>
      </c>
      <c r="J10131" t="s">
        <v>16</v>
      </c>
      <c r="K10131" t="s">
        <v>17</v>
      </c>
      <c r="L10131">
        <v>2023</v>
      </c>
      <c r="M10131" t="s">
        <v>120</v>
      </c>
    </row>
    <row r="10132" spans="1:13" x14ac:dyDescent="0.25">
      <c r="A10132" s="1">
        <v>45280</v>
      </c>
      <c r="B10132" s="2">
        <v>0.64652777777777781</v>
      </c>
      <c r="C10132" t="s">
        <v>25</v>
      </c>
      <c r="D10132" t="s">
        <v>96</v>
      </c>
      <c r="E10132">
        <v>0</v>
      </c>
      <c r="F10132">
        <v>0</v>
      </c>
      <c r="G10132" t="s">
        <v>20</v>
      </c>
      <c r="H10132" t="s">
        <v>223</v>
      </c>
      <c r="I10132">
        <v>5033</v>
      </c>
      <c r="J10132" t="s">
        <v>16</v>
      </c>
      <c r="K10132" t="s">
        <v>17</v>
      </c>
      <c r="L10132">
        <v>2023</v>
      </c>
      <c r="M10132" t="s">
        <v>120</v>
      </c>
    </row>
    <row r="10133" spans="1:13" x14ac:dyDescent="0.25">
      <c r="A10133" s="1">
        <v>45280</v>
      </c>
      <c r="B10133" s="2">
        <v>0.7631944444444444</v>
      </c>
      <c r="C10133" t="s">
        <v>25</v>
      </c>
      <c r="D10133" t="s">
        <v>94</v>
      </c>
      <c r="E10133">
        <v>0</v>
      </c>
      <c r="F10133">
        <v>0</v>
      </c>
      <c r="G10133" t="s">
        <v>23</v>
      </c>
      <c r="H10133" t="s">
        <v>221</v>
      </c>
      <c r="I10133">
        <v>5971</v>
      </c>
      <c r="J10133" t="s">
        <v>16</v>
      </c>
      <c r="K10133" t="s">
        <v>17</v>
      </c>
      <c r="L10133">
        <v>2023</v>
      </c>
      <c r="M10133" t="s">
        <v>120</v>
      </c>
    </row>
    <row r="10134" spans="1:13" x14ac:dyDescent="0.25">
      <c r="A10134" s="1">
        <v>45280</v>
      </c>
      <c r="B10134" s="2">
        <v>0.80208333333333337</v>
      </c>
      <c r="C10134" t="s">
        <v>25</v>
      </c>
      <c r="D10134" t="s">
        <v>37</v>
      </c>
      <c r="E10134">
        <v>0</v>
      </c>
      <c r="F10134">
        <v>0</v>
      </c>
      <c r="G10134" t="s">
        <v>20</v>
      </c>
      <c r="H10134" t="s">
        <v>223</v>
      </c>
      <c r="I10134">
        <v>5147</v>
      </c>
      <c r="J10134" t="s">
        <v>16</v>
      </c>
      <c r="K10134" t="s">
        <v>17</v>
      </c>
      <c r="L10134">
        <v>2023</v>
      </c>
      <c r="M10134" t="s">
        <v>120</v>
      </c>
    </row>
    <row r="10135" spans="1:13" x14ac:dyDescent="0.25">
      <c r="A10135" s="1">
        <v>45280</v>
      </c>
      <c r="B10135" s="2">
        <v>0.92361111111111116</v>
      </c>
      <c r="C10135" t="s">
        <v>25</v>
      </c>
      <c r="D10135" t="s">
        <v>84</v>
      </c>
      <c r="E10135">
        <v>3</v>
      </c>
      <c r="F10135">
        <v>8</v>
      </c>
      <c r="G10135" t="s">
        <v>23</v>
      </c>
      <c r="H10135" t="s">
        <v>221</v>
      </c>
      <c r="I10135">
        <v>5766</v>
      </c>
      <c r="J10135" t="s">
        <v>16</v>
      </c>
      <c r="K10135" t="s">
        <v>17</v>
      </c>
      <c r="L10135">
        <v>2023</v>
      </c>
      <c r="M10135" t="s">
        <v>120</v>
      </c>
    </row>
    <row r="10136" spans="1:13" x14ac:dyDescent="0.25">
      <c r="A10136" s="1">
        <v>45281</v>
      </c>
      <c r="B10136" s="2">
        <v>0.34583333333333333</v>
      </c>
      <c r="C10136" t="s">
        <v>33</v>
      </c>
      <c r="D10136" t="s">
        <v>48</v>
      </c>
      <c r="E10136">
        <v>8</v>
      </c>
      <c r="F10136">
        <v>11</v>
      </c>
      <c r="G10136" t="s">
        <v>23</v>
      </c>
      <c r="H10136" t="s">
        <v>221</v>
      </c>
      <c r="I10136">
        <v>5796</v>
      </c>
      <c r="J10136" t="s">
        <v>16</v>
      </c>
      <c r="K10136" t="s">
        <v>17</v>
      </c>
      <c r="L10136">
        <v>2023</v>
      </c>
      <c r="M10136" t="s">
        <v>120</v>
      </c>
    </row>
    <row r="10137" spans="1:13" x14ac:dyDescent="0.25">
      <c r="A10137" s="1">
        <v>45281</v>
      </c>
      <c r="B10137" s="2">
        <v>0.57777777777777772</v>
      </c>
      <c r="C10137" t="s">
        <v>33</v>
      </c>
      <c r="D10137" t="s">
        <v>76</v>
      </c>
      <c r="E10137">
        <v>13</v>
      </c>
      <c r="F10137">
        <v>17</v>
      </c>
      <c r="G10137" t="s">
        <v>32</v>
      </c>
      <c r="H10137" t="s">
        <v>223</v>
      </c>
      <c r="I10137">
        <v>5175</v>
      </c>
      <c r="J10137" t="s">
        <v>16</v>
      </c>
      <c r="K10137" t="s">
        <v>17</v>
      </c>
      <c r="L10137">
        <v>2023</v>
      </c>
      <c r="M10137" t="s">
        <v>120</v>
      </c>
    </row>
    <row r="10138" spans="1:13" x14ac:dyDescent="0.25">
      <c r="A10138" s="1">
        <v>45281</v>
      </c>
      <c r="B10138" s="2">
        <v>0.6020833333333333</v>
      </c>
      <c r="C10138" t="s">
        <v>33</v>
      </c>
      <c r="D10138" t="s">
        <v>34</v>
      </c>
      <c r="E10138">
        <v>11</v>
      </c>
      <c r="F10138">
        <v>16</v>
      </c>
      <c r="G10138" t="s">
        <v>23</v>
      </c>
      <c r="H10138" t="s">
        <v>221</v>
      </c>
      <c r="I10138">
        <v>5711</v>
      </c>
      <c r="J10138" t="s">
        <v>16</v>
      </c>
      <c r="K10138" t="s">
        <v>17</v>
      </c>
      <c r="L10138">
        <v>2023</v>
      </c>
      <c r="M10138" t="s">
        <v>120</v>
      </c>
    </row>
    <row r="10139" spans="1:13" x14ac:dyDescent="0.25">
      <c r="A10139" s="1">
        <v>45281</v>
      </c>
      <c r="B10139" s="2">
        <v>0.85138888888888886</v>
      </c>
      <c r="C10139" t="s">
        <v>33</v>
      </c>
      <c r="D10139" t="s">
        <v>83</v>
      </c>
      <c r="E10139">
        <v>0</v>
      </c>
      <c r="F10139">
        <v>0</v>
      </c>
      <c r="G10139" t="s">
        <v>15</v>
      </c>
      <c r="H10139" t="s">
        <v>221</v>
      </c>
      <c r="I10139">
        <v>5731</v>
      </c>
      <c r="J10139" t="s">
        <v>100</v>
      </c>
      <c r="K10139" t="s">
        <v>101</v>
      </c>
      <c r="L10139">
        <v>2023</v>
      </c>
      <c r="M10139" t="s">
        <v>120</v>
      </c>
    </row>
    <row r="10140" spans="1:13" x14ac:dyDescent="0.25">
      <c r="A10140" s="1">
        <v>45281</v>
      </c>
      <c r="B10140" s="2">
        <v>0.85833333333333328</v>
      </c>
      <c r="C10140" t="s">
        <v>33</v>
      </c>
      <c r="D10140" t="s">
        <v>97</v>
      </c>
      <c r="E10140">
        <v>5</v>
      </c>
      <c r="F10140">
        <v>10</v>
      </c>
      <c r="G10140" t="s">
        <v>20</v>
      </c>
      <c r="H10140" t="s">
        <v>223</v>
      </c>
      <c r="I10140">
        <v>5300</v>
      </c>
      <c r="J10140" t="s">
        <v>16</v>
      </c>
      <c r="K10140" t="s">
        <v>17</v>
      </c>
      <c r="L10140">
        <v>2023</v>
      </c>
      <c r="M10140" t="s">
        <v>120</v>
      </c>
    </row>
    <row r="10141" spans="1:13" x14ac:dyDescent="0.25">
      <c r="A10141" s="1">
        <v>45282</v>
      </c>
      <c r="B10141" s="2">
        <v>0.74791666666666667</v>
      </c>
      <c r="C10141" t="s">
        <v>40</v>
      </c>
      <c r="D10141" t="s">
        <v>80</v>
      </c>
      <c r="E10141">
        <v>0</v>
      </c>
      <c r="F10141">
        <v>0</v>
      </c>
      <c r="G10141" t="s">
        <v>32</v>
      </c>
      <c r="H10141" t="s">
        <v>223</v>
      </c>
      <c r="I10141">
        <v>5239</v>
      </c>
      <c r="J10141" t="s">
        <v>16</v>
      </c>
      <c r="K10141" t="s">
        <v>17</v>
      </c>
      <c r="L10141">
        <v>2023</v>
      </c>
      <c r="M10141" t="s">
        <v>120</v>
      </c>
    </row>
    <row r="10142" spans="1:13" x14ac:dyDescent="0.25">
      <c r="A10142" s="1">
        <v>45282</v>
      </c>
      <c r="B10142" s="2">
        <v>0.82013888888888886</v>
      </c>
      <c r="C10142" t="s">
        <v>40</v>
      </c>
      <c r="D10142" t="s">
        <v>74</v>
      </c>
      <c r="E10142">
        <v>0</v>
      </c>
      <c r="F10142">
        <v>0</v>
      </c>
      <c r="G10142" t="s">
        <v>32</v>
      </c>
      <c r="H10142" t="s">
        <v>223</v>
      </c>
      <c r="I10142">
        <v>5168</v>
      </c>
      <c r="J10142" t="s">
        <v>16</v>
      </c>
      <c r="K10142" t="s">
        <v>17</v>
      </c>
      <c r="L10142">
        <v>2023</v>
      </c>
      <c r="M10142" t="s">
        <v>120</v>
      </c>
    </row>
    <row r="10143" spans="1:13" x14ac:dyDescent="0.25">
      <c r="A10143" s="1">
        <v>45282</v>
      </c>
      <c r="B10143" s="2">
        <v>0.84375</v>
      </c>
      <c r="C10143" t="s">
        <v>40</v>
      </c>
      <c r="D10143" t="s">
        <v>71</v>
      </c>
      <c r="E10143">
        <v>0</v>
      </c>
      <c r="F10143">
        <v>0</v>
      </c>
      <c r="G10143" t="s">
        <v>32</v>
      </c>
      <c r="H10143" t="s">
        <v>223</v>
      </c>
      <c r="I10143">
        <v>5182</v>
      </c>
      <c r="J10143" t="s">
        <v>16</v>
      </c>
      <c r="K10143" t="s">
        <v>17</v>
      </c>
      <c r="L10143">
        <v>2023</v>
      </c>
      <c r="M10143" t="s">
        <v>120</v>
      </c>
    </row>
    <row r="10144" spans="1:13" x14ac:dyDescent="0.25">
      <c r="A10144" s="1">
        <v>45282</v>
      </c>
      <c r="B10144" s="2">
        <v>0.92013888888888884</v>
      </c>
      <c r="C10144" t="s">
        <v>40</v>
      </c>
      <c r="D10144" t="s">
        <v>71</v>
      </c>
      <c r="E10144">
        <v>3</v>
      </c>
      <c r="F10144">
        <v>9</v>
      </c>
      <c r="G10144" t="s">
        <v>32</v>
      </c>
      <c r="H10144" t="s">
        <v>223</v>
      </c>
      <c r="I10144">
        <v>5298</v>
      </c>
      <c r="J10144" t="s">
        <v>16</v>
      </c>
      <c r="K10144" t="s">
        <v>17</v>
      </c>
      <c r="L10144">
        <v>2023</v>
      </c>
      <c r="M10144" t="s">
        <v>120</v>
      </c>
    </row>
    <row r="10145" spans="1:13" x14ac:dyDescent="0.25">
      <c r="A10145" s="1">
        <v>45282</v>
      </c>
      <c r="B10145" s="2">
        <v>5.7638888888888892E-2</v>
      </c>
      <c r="C10145" t="s">
        <v>40</v>
      </c>
      <c r="D10145" t="s">
        <v>49</v>
      </c>
      <c r="E10145">
        <v>15</v>
      </c>
      <c r="F10145">
        <v>20</v>
      </c>
      <c r="G10145" t="s">
        <v>23</v>
      </c>
      <c r="H10145" t="s">
        <v>221</v>
      </c>
      <c r="I10145">
        <v>5416</v>
      </c>
      <c r="J10145" t="s">
        <v>16</v>
      </c>
      <c r="K10145" t="s">
        <v>17</v>
      </c>
      <c r="L10145">
        <v>2023</v>
      </c>
      <c r="M10145" t="s">
        <v>120</v>
      </c>
    </row>
    <row r="10146" spans="1:13" x14ac:dyDescent="0.25">
      <c r="A10146" s="1">
        <v>45283</v>
      </c>
      <c r="B10146" s="2">
        <v>0.38333333333333336</v>
      </c>
      <c r="C10146" t="s">
        <v>50</v>
      </c>
      <c r="D10146" t="s">
        <v>35</v>
      </c>
      <c r="E10146">
        <v>4</v>
      </c>
      <c r="F10146">
        <v>10</v>
      </c>
      <c r="G10146" t="s">
        <v>23</v>
      </c>
      <c r="H10146" t="s">
        <v>221</v>
      </c>
      <c r="I10146">
        <v>5386</v>
      </c>
      <c r="J10146" t="s">
        <v>16</v>
      </c>
      <c r="K10146" t="s">
        <v>17</v>
      </c>
      <c r="L10146">
        <v>2023</v>
      </c>
      <c r="M10146" t="s">
        <v>120</v>
      </c>
    </row>
    <row r="10147" spans="1:13" x14ac:dyDescent="0.25">
      <c r="A10147" s="1">
        <v>45283</v>
      </c>
      <c r="B10147" s="2">
        <v>0.44097222222222221</v>
      </c>
      <c r="C10147" t="s">
        <v>50</v>
      </c>
      <c r="D10147" t="s">
        <v>52</v>
      </c>
      <c r="E10147">
        <v>6</v>
      </c>
      <c r="F10147">
        <v>10</v>
      </c>
      <c r="G10147" t="s">
        <v>15</v>
      </c>
      <c r="H10147" t="s">
        <v>221</v>
      </c>
      <c r="I10147">
        <v>5456</v>
      </c>
      <c r="J10147" t="s">
        <v>16</v>
      </c>
      <c r="K10147" t="s">
        <v>17</v>
      </c>
      <c r="L10147">
        <v>2023</v>
      </c>
      <c r="M10147" t="s">
        <v>120</v>
      </c>
    </row>
    <row r="10148" spans="1:13" x14ac:dyDescent="0.25">
      <c r="A10148" s="1">
        <v>45283</v>
      </c>
      <c r="B10148" s="2">
        <v>0.47361111111111109</v>
      </c>
      <c r="C10148" t="s">
        <v>50</v>
      </c>
      <c r="D10148" t="s">
        <v>87</v>
      </c>
      <c r="E10148">
        <v>6</v>
      </c>
      <c r="F10148">
        <v>10</v>
      </c>
      <c r="G10148" t="s">
        <v>23</v>
      </c>
      <c r="H10148" t="s">
        <v>221</v>
      </c>
      <c r="I10148">
        <v>5836</v>
      </c>
      <c r="J10148" t="s">
        <v>16</v>
      </c>
      <c r="K10148" t="s">
        <v>17</v>
      </c>
      <c r="L10148">
        <v>2023</v>
      </c>
      <c r="M10148" t="s">
        <v>120</v>
      </c>
    </row>
    <row r="10149" spans="1:13" x14ac:dyDescent="0.25">
      <c r="A10149" s="1">
        <v>45283</v>
      </c>
      <c r="B10149" s="2">
        <v>0.47986111111111113</v>
      </c>
      <c r="C10149" t="s">
        <v>50</v>
      </c>
      <c r="D10149" t="s">
        <v>43</v>
      </c>
      <c r="E10149">
        <v>0</v>
      </c>
      <c r="F10149">
        <v>0</v>
      </c>
      <c r="G10149" t="s">
        <v>20</v>
      </c>
      <c r="H10149" t="s">
        <v>223</v>
      </c>
      <c r="I10149">
        <v>5341</v>
      </c>
      <c r="J10149" t="s">
        <v>16</v>
      </c>
      <c r="K10149" t="s">
        <v>17</v>
      </c>
      <c r="L10149">
        <v>2023</v>
      </c>
      <c r="M10149" t="s">
        <v>120</v>
      </c>
    </row>
    <row r="10150" spans="1:13" x14ac:dyDescent="0.25">
      <c r="A10150" s="1">
        <v>45283</v>
      </c>
      <c r="B10150" s="2">
        <v>0.4826388888888889</v>
      </c>
      <c r="C10150" t="s">
        <v>50</v>
      </c>
      <c r="D10150" t="s">
        <v>87</v>
      </c>
      <c r="E10150">
        <v>7</v>
      </c>
      <c r="F10150">
        <v>11</v>
      </c>
      <c r="G10150" t="s">
        <v>15</v>
      </c>
      <c r="H10150" t="s">
        <v>221</v>
      </c>
      <c r="I10150">
        <v>5976</v>
      </c>
      <c r="J10150" t="s">
        <v>16</v>
      </c>
      <c r="K10150" t="s">
        <v>17</v>
      </c>
      <c r="L10150">
        <v>2023</v>
      </c>
      <c r="M10150" t="s">
        <v>120</v>
      </c>
    </row>
    <row r="10151" spans="1:13" x14ac:dyDescent="0.25">
      <c r="A10151" s="1">
        <v>45283</v>
      </c>
      <c r="B10151" s="2">
        <v>0.57430555555555551</v>
      </c>
      <c r="C10151" t="s">
        <v>50</v>
      </c>
      <c r="D10151" t="s">
        <v>48</v>
      </c>
      <c r="E10151">
        <v>5</v>
      </c>
      <c r="F10151">
        <v>10</v>
      </c>
      <c r="G10151" t="s">
        <v>23</v>
      </c>
      <c r="H10151" t="s">
        <v>221</v>
      </c>
      <c r="I10151">
        <v>5976</v>
      </c>
      <c r="J10151" t="s">
        <v>16</v>
      </c>
      <c r="K10151" t="s">
        <v>17</v>
      </c>
      <c r="L10151">
        <v>2023</v>
      </c>
      <c r="M10151" t="s">
        <v>120</v>
      </c>
    </row>
    <row r="10152" spans="1:13" x14ac:dyDescent="0.25">
      <c r="A10152" s="1">
        <v>45283</v>
      </c>
      <c r="B10152" s="2">
        <v>0.80069444444444449</v>
      </c>
      <c r="C10152" t="s">
        <v>50</v>
      </c>
      <c r="D10152" t="s">
        <v>31</v>
      </c>
      <c r="E10152">
        <v>0</v>
      </c>
      <c r="F10152">
        <v>0</v>
      </c>
      <c r="G10152" t="s">
        <v>20</v>
      </c>
      <c r="H10152" t="s">
        <v>223</v>
      </c>
      <c r="I10152">
        <v>5255</v>
      </c>
      <c r="J10152" t="s">
        <v>16</v>
      </c>
      <c r="K10152" t="s">
        <v>17</v>
      </c>
      <c r="L10152">
        <v>2023</v>
      </c>
      <c r="M10152" t="s">
        <v>120</v>
      </c>
    </row>
    <row r="10153" spans="1:13" x14ac:dyDescent="0.25">
      <c r="A10153" s="1">
        <v>45283</v>
      </c>
      <c r="B10153" s="2">
        <v>0.8881944444444444</v>
      </c>
      <c r="C10153" t="s">
        <v>50</v>
      </c>
      <c r="D10153" t="s">
        <v>95</v>
      </c>
      <c r="E10153">
        <v>0</v>
      </c>
      <c r="F10153">
        <v>0</v>
      </c>
      <c r="G10153" t="s">
        <v>23</v>
      </c>
      <c r="H10153" t="s">
        <v>221</v>
      </c>
      <c r="I10153">
        <v>5831</v>
      </c>
      <c r="J10153" t="s">
        <v>16</v>
      </c>
      <c r="K10153" t="s">
        <v>17</v>
      </c>
      <c r="L10153">
        <v>2023</v>
      </c>
      <c r="M10153" t="s">
        <v>120</v>
      </c>
    </row>
    <row r="10154" spans="1:13" x14ac:dyDescent="0.25">
      <c r="A10154" s="1">
        <v>45283</v>
      </c>
      <c r="B10154" s="2">
        <v>0.90972222222222221</v>
      </c>
      <c r="C10154" t="s">
        <v>50</v>
      </c>
      <c r="D10154" t="s">
        <v>69</v>
      </c>
      <c r="E10154">
        <v>9</v>
      </c>
      <c r="F10154">
        <v>15</v>
      </c>
      <c r="G10154" t="s">
        <v>32</v>
      </c>
      <c r="H10154" t="s">
        <v>223</v>
      </c>
      <c r="I10154">
        <v>5164</v>
      </c>
      <c r="J10154" t="s">
        <v>16</v>
      </c>
      <c r="K10154" t="s">
        <v>17</v>
      </c>
      <c r="L10154">
        <v>2023</v>
      </c>
      <c r="M10154" t="s">
        <v>120</v>
      </c>
    </row>
    <row r="10155" spans="1:13" x14ac:dyDescent="0.25">
      <c r="A10155" s="1">
        <v>45283</v>
      </c>
      <c r="B10155" s="2">
        <v>0.93958333333333333</v>
      </c>
      <c r="C10155" t="s">
        <v>50</v>
      </c>
      <c r="D10155" t="s">
        <v>47</v>
      </c>
      <c r="E10155">
        <v>0</v>
      </c>
      <c r="F10155">
        <v>0</v>
      </c>
      <c r="G10155" t="s">
        <v>23</v>
      </c>
      <c r="H10155" t="s">
        <v>221</v>
      </c>
      <c r="I10155">
        <v>6101</v>
      </c>
      <c r="J10155" t="s">
        <v>16</v>
      </c>
      <c r="K10155" t="s">
        <v>17</v>
      </c>
      <c r="L10155">
        <v>2023</v>
      </c>
      <c r="M10155" t="s">
        <v>120</v>
      </c>
    </row>
    <row r="10156" spans="1:13" x14ac:dyDescent="0.25">
      <c r="A10156" s="1">
        <v>45283</v>
      </c>
      <c r="B10156" s="2">
        <v>4.9305555555555554E-2</v>
      </c>
      <c r="C10156" t="s">
        <v>50</v>
      </c>
      <c r="D10156" t="s">
        <v>27</v>
      </c>
      <c r="E10156">
        <v>0</v>
      </c>
      <c r="F10156">
        <v>0</v>
      </c>
      <c r="G10156" t="s">
        <v>23</v>
      </c>
      <c r="H10156" t="s">
        <v>221</v>
      </c>
      <c r="I10156">
        <v>5671</v>
      </c>
      <c r="J10156" t="s">
        <v>16</v>
      </c>
      <c r="K10156" t="s">
        <v>17</v>
      </c>
      <c r="L10156">
        <v>2023</v>
      </c>
      <c r="M10156" t="s">
        <v>120</v>
      </c>
    </row>
    <row r="10157" spans="1:13" x14ac:dyDescent="0.25">
      <c r="A10157" s="1">
        <v>45283</v>
      </c>
      <c r="B10157" s="2">
        <v>7.3611111111111113E-2</v>
      </c>
      <c r="C10157" t="s">
        <v>50</v>
      </c>
      <c r="D10157" t="s">
        <v>62</v>
      </c>
      <c r="E10157">
        <v>0</v>
      </c>
      <c r="F10157">
        <v>0</v>
      </c>
      <c r="G10157" t="s">
        <v>20</v>
      </c>
      <c r="H10157" t="s">
        <v>223</v>
      </c>
      <c r="I10157">
        <v>5334</v>
      </c>
      <c r="J10157" t="s">
        <v>16</v>
      </c>
      <c r="K10157" t="s">
        <v>17</v>
      </c>
      <c r="L10157">
        <v>2023</v>
      </c>
      <c r="M10157" t="s">
        <v>120</v>
      </c>
    </row>
    <row r="10158" spans="1:13" x14ac:dyDescent="0.25">
      <c r="A10158" s="1">
        <v>45284</v>
      </c>
      <c r="B10158" s="2">
        <v>0.43125000000000002</v>
      </c>
      <c r="C10158" t="s">
        <v>53</v>
      </c>
      <c r="D10158" t="s">
        <v>93</v>
      </c>
      <c r="E10158">
        <v>0</v>
      </c>
      <c r="F10158">
        <v>0</v>
      </c>
      <c r="G10158" t="s">
        <v>32</v>
      </c>
      <c r="H10158" t="s">
        <v>223</v>
      </c>
      <c r="I10158">
        <v>5244</v>
      </c>
      <c r="J10158" t="s">
        <v>16</v>
      </c>
      <c r="K10158" t="s">
        <v>17</v>
      </c>
      <c r="L10158">
        <v>2023</v>
      </c>
      <c r="M10158" t="s">
        <v>120</v>
      </c>
    </row>
    <row r="10159" spans="1:13" x14ac:dyDescent="0.25">
      <c r="A10159" s="1">
        <v>45284</v>
      </c>
      <c r="B10159" s="2">
        <v>0.8569444444444444</v>
      </c>
      <c r="C10159" t="s">
        <v>53</v>
      </c>
      <c r="D10159" t="s">
        <v>51</v>
      </c>
      <c r="E10159">
        <v>19</v>
      </c>
      <c r="F10159">
        <v>24</v>
      </c>
      <c r="G10159" t="s">
        <v>32</v>
      </c>
      <c r="H10159" t="s">
        <v>223</v>
      </c>
      <c r="I10159">
        <v>5131</v>
      </c>
      <c r="J10159" t="s">
        <v>16</v>
      </c>
      <c r="K10159" t="s">
        <v>17</v>
      </c>
      <c r="L10159">
        <v>2023</v>
      </c>
      <c r="M10159" t="s">
        <v>120</v>
      </c>
    </row>
    <row r="10160" spans="1:13" x14ac:dyDescent="0.25">
      <c r="A10160" s="1">
        <v>45284</v>
      </c>
      <c r="B10160" s="2">
        <v>0.86458333333333337</v>
      </c>
      <c r="C10160" t="s">
        <v>53</v>
      </c>
      <c r="D10160" t="s">
        <v>67</v>
      </c>
      <c r="E10160">
        <v>0</v>
      </c>
      <c r="F10160">
        <v>0</v>
      </c>
      <c r="G10160" t="s">
        <v>15</v>
      </c>
      <c r="H10160" t="s">
        <v>221</v>
      </c>
      <c r="I10160">
        <v>5521</v>
      </c>
      <c r="J10160" t="s">
        <v>16</v>
      </c>
      <c r="K10160" t="s">
        <v>17</v>
      </c>
      <c r="L10160">
        <v>2023</v>
      </c>
      <c r="M10160" t="s">
        <v>120</v>
      </c>
    </row>
    <row r="10161" spans="1:13" x14ac:dyDescent="0.25">
      <c r="A10161" s="1">
        <v>45284</v>
      </c>
      <c r="B10161" s="2">
        <v>0.87638888888888888</v>
      </c>
      <c r="C10161" t="s">
        <v>53</v>
      </c>
      <c r="D10161" t="s">
        <v>98</v>
      </c>
      <c r="E10161">
        <v>9</v>
      </c>
      <c r="F10161">
        <v>14</v>
      </c>
      <c r="G10161" t="s">
        <v>20</v>
      </c>
      <c r="H10161" t="s">
        <v>223</v>
      </c>
      <c r="I10161">
        <v>5333</v>
      </c>
      <c r="J10161" t="s">
        <v>16</v>
      </c>
      <c r="K10161" t="s">
        <v>17</v>
      </c>
      <c r="L10161">
        <v>2023</v>
      </c>
      <c r="M10161" t="s">
        <v>120</v>
      </c>
    </row>
    <row r="10162" spans="1:13" x14ac:dyDescent="0.25">
      <c r="A10162" s="1">
        <v>45284</v>
      </c>
      <c r="B10162" s="2">
        <v>0.88055555555555554</v>
      </c>
      <c r="C10162" t="s">
        <v>53</v>
      </c>
      <c r="D10162" t="s">
        <v>26</v>
      </c>
      <c r="E10162">
        <v>13</v>
      </c>
      <c r="F10162">
        <v>19</v>
      </c>
      <c r="G10162" t="s">
        <v>20</v>
      </c>
      <c r="H10162" t="s">
        <v>223</v>
      </c>
      <c r="I10162">
        <v>5091</v>
      </c>
      <c r="J10162" t="s">
        <v>16</v>
      </c>
      <c r="K10162" t="s">
        <v>17</v>
      </c>
      <c r="L10162">
        <v>2023</v>
      </c>
      <c r="M10162" t="s">
        <v>120</v>
      </c>
    </row>
    <row r="10163" spans="1:13" x14ac:dyDescent="0.25">
      <c r="A10163" s="1">
        <v>45284</v>
      </c>
      <c r="B10163" s="2">
        <v>0.88958333333333328</v>
      </c>
      <c r="C10163" t="s">
        <v>53</v>
      </c>
      <c r="D10163" t="s">
        <v>48</v>
      </c>
      <c r="E10163">
        <v>0</v>
      </c>
      <c r="F10163">
        <v>0</v>
      </c>
      <c r="G10163" t="s">
        <v>15</v>
      </c>
      <c r="H10163" t="s">
        <v>221</v>
      </c>
      <c r="I10163">
        <v>5701</v>
      </c>
      <c r="J10163" t="s">
        <v>16</v>
      </c>
      <c r="K10163" t="s">
        <v>17</v>
      </c>
      <c r="L10163">
        <v>2023</v>
      </c>
      <c r="M10163" t="s">
        <v>120</v>
      </c>
    </row>
    <row r="10164" spans="1:13" x14ac:dyDescent="0.25">
      <c r="A10164" s="1">
        <v>45284</v>
      </c>
      <c r="B10164" s="2">
        <v>3.9583333333333331E-2</v>
      </c>
      <c r="C10164" t="s">
        <v>53</v>
      </c>
      <c r="D10164" t="s">
        <v>41</v>
      </c>
      <c r="E10164">
        <v>0</v>
      </c>
      <c r="F10164">
        <v>0</v>
      </c>
      <c r="G10164" t="s">
        <v>20</v>
      </c>
      <c r="H10164" t="s">
        <v>223</v>
      </c>
      <c r="I10164">
        <v>5255</v>
      </c>
      <c r="J10164" t="s">
        <v>16</v>
      </c>
      <c r="K10164" t="s">
        <v>17</v>
      </c>
      <c r="L10164">
        <v>2023</v>
      </c>
      <c r="M10164" t="s">
        <v>120</v>
      </c>
    </row>
    <row r="10165" spans="1:13" x14ac:dyDescent="0.25">
      <c r="A10165" s="1">
        <v>45285</v>
      </c>
      <c r="B10165" s="2">
        <v>0.33402777777777776</v>
      </c>
      <c r="C10165" t="s">
        <v>13</v>
      </c>
      <c r="D10165" t="s">
        <v>49</v>
      </c>
      <c r="E10165">
        <v>0</v>
      </c>
      <c r="F10165">
        <v>0</v>
      </c>
      <c r="G10165" t="s">
        <v>15</v>
      </c>
      <c r="H10165" t="s">
        <v>221</v>
      </c>
      <c r="I10165">
        <v>5691</v>
      </c>
      <c r="J10165" t="s">
        <v>16</v>
      </c>
      <c r="K10165" t="s">
        <v>17</v>
      </c>
      <c r="L10165">
        <v>2023</v>
      </c>
      <c r="M10165" t="s">
        <v>120</v>
      </c>
    </row>
    <row r="10166" spans="1:13" x14ac:dyDescent="0.25">
      <c r="A10166" s="1">
        <v>45285</v>
      </c>
      <c r="B10166" s="2">
        <v>0.40208333333333335</v>
      </c>
      <c r="C10166" t="s">
        <v>13</v>
      </c>
      <c r="D10166" t="s">
        <v>64</v>
      </c>
      <c r="E10166">
        <v>7</v>
      </c>
      <c r="F10166">
        <v>11</v>
      </c>
      <c r="G10166" t="s">
        <v>32</v>
      </c>
      <c r="H10166" t="s">
        <v>223</v>
      </c>
      <c r="I10166">
        <v>5255</v>
      </c>
      <c r="J10166" t="s">
        <v>16</v>
      </c>
      <c r="K10166" t="s">
        <v>17</v>
      </c>
      <c r="L10166">
        <v>2023</v>
      </c>
      <c r="M10166" t="s">
        <v>120</v>
      </c>
    </row>
    <row r="10167" spans="1:13" x14ac:dyDescent="0.25">
      <c r="A10167" s="1">
        <v>45285</v>
      </c>
      <c r="B10167" s="2">
        <v>0.60833333333333328</v>
      </c>
      <c r="C10167" t="s">
        <v>13</v>
      </c>
      <c r="D10167" t="s">
        <v>105</v>
      </c>
      <c r="E10167">
        <v>15</v>
      </c>
      <c r="F10167">
        <v>19</v>
      </c>
      <c r="G10167" t="s">
        <v>23</v>
      </c>
      <c r="H10167" t="s">
        <v>221</v>
      </c>
      <c r="I10167">
        <v>5386</v>
      </c>
      <c r="J10167" t="s">
        <v>16</v>
      </c>
      <c r="K10167" t="s">
        <v>17</v>
      </c>
      <c r="L10167">
        <v>2023</v>
      </c>
      <c r="M10167" t="s">
        <v>120</v>
      </c>
    </row>
    <row r="10168" spans="1:13" x14ac:dyDescent="0.25">
      <c r="A10168" s="1">
        <v>45285</v>
      </c>
      <c r="B10168" s="2">
        <v>0.72013888888888888</v>
      </c>
      <c r="C10168" t="s">
        <v>13</v>
      </c>
      <c r="D10168" t="s">
        <v>66</v>
      </c>
      <c r="E10168">
        <v>0</v>
      </c>
      <c r="F10168">
        <v>0</v>
      </c>
      <c r="G10168" t="s">
        <v>23</v>
      </c>
      <c r="H10168" t="s">
        <v>221</v>
      </c>
      <c r="I10168">
        <v>6131</v>
      </c>
      <c r="J10168" t="s">
        <v>16</v>
      </c>
      <c r="K10168" t="s">
        <v>17</v>
      </c>
      <c r="L10168">
        <v>2023</v>
      </c>
      <c r="M10168" t="s">
        <v>120</v>
      </c>
    </row>
    <row r="10169" spans="1:13" x14ac:dyDescent="0.25">
      <c r="A10169" s="1">
        <v>45285</v>
      </c>
      <c r="B10169" s="2">
        <v>0.7368055555555556</v>
      </c>
      <c r="C10169" t="s">
        <v>13</v>
      </c>
      <c r="D10169" t="s">
        <v>83</v>
      </c>
      <c r="E10169">
        <v>9</v>
      </c>
      <c r="F10169">
        <v>13</v>
      </c>
      <c r="G10169" t="s">
        <v>23</v>
      </c>
      <c r="H10169" t="s">
        <v>221</v>
      </c>
      <c r="I10169">
        <v>5496</v>
      </c>
      <c r="J10169" t="s">
        <v>16</v>
      </c>
      <c r="K10169" t="s">
        <v>17</v>
      </c>
      <c r="L10169">
        <v>2023</v>
      </c>
      <c r="M10169" t="s">
        <v>120</v>
      </c>
    </row>
    <row r="10170" spans="1:13" x14ac:dyDescent="0.25">
      <c r="A10170" s="1">
        <v>45285</v>
      </c>
      <c r="B10170" s="2">
        <v>0.76249999999999996</v>
      </c>
      <c r="C10170" t="s">
        <v>13</v>
      </c>
      <c r="D10170" t="s">
        <v>58</v>
      </c>
      <c r="E10170">
        <v>5</v>
      </c>
      <c r="F10170">
        <v>9</v>
      </c>
      <c r="G10170" t="s">
        <v>23</v>
      </c>
      <c r="H10170" t="s">
        <v>221</v>
      </c>
      <c r="I10170">
        <v>6116</v>
      </c>
      <c r="J10170" t="s">
        <v>16</v>
      </c>
      <c r="K10170" t="s">
        <v>17</v>
      </c>
      <c r="L10170">
        <v>2023</v>
      </c>
      <c r="M10170" t="s">
        <v>120</v>
      </c>
    </row>
    <row r="10171" spans="1:13" x14ac:dyDescent="0.25">
      <c r="A10171" s="1">
        <v>45285</v>
      </c>
      <c r="B10171" s="2">
        <v>0.77222222222222225</v>
      </c>
      <c r="C10171" t="s">
        <v>13</v>
      </c>
      <c r="D10171" t="s">
        <v>27</v>
      </c>
      <c r="E10171">
        <v>6</v>
      </c>
      <c r="F10171">
        <v>12</v>
      </c>
      <c r="G10171" t="s">
        <v>23</v>
      </c>
      <c r="H10171" t="s">
        <v>221</v>
      </c>
      <c r="I10171">
        <v>6116</v>
      </c>
      <c r="J10171" t="s">
        <v>16</v>
      </c>
      <c r="K10171" t="s">
        <v>17</v>
      </c>
      <c r="L10171">
        <v>2023</v>
      </c>
      <c r="M10171" t="s">
        <v>120</v>
      </c>
    </row>
    <row r="10172" spans="1:13" x14ac:dyDescent="0.25">
      <c r="A10172" s="1">
        <v>45285</v>
      </c>
      <c r="B10172" s="2">
        <v>0.91319444444444442</v>
      </c>
      <c r="C10172" t="s">
        <v>13</v>
      </c>
      <c r="D10172" t="s">
        <v>94</v>
      </c>
      <c r="E10172">
        <v>8</v>
      </c>
      <c r="F10172">
        <v>14</v>
      </c>
      <c r="G10172" t="s">
        <v>23</v>
      </c>
      <c r="H10172" t="s">
        <v>221</v>
      </c>
      <c r="I10172">
        <v>5491</v>
      </c>
      <c r="J10172" t="s">
        <v>16</v>
      </c>
      <c r="K10172" t="s">
        <v>17</v>
      </c>
      <c r="L10172">
        <v>2023</v>
      </c>
      <c r="M10172" t="s">
        <v>120</v>
      </c>
    </row>
    <row r="10173" spans="1:13" x14ac:dyDescent="0.25">
      <c r="A10173" s="1">
        <v>45285</v>
      </c>
      <c r="B10173" s="2">
        <v>0.93680555555555556</v>
      </c>
      <c r="C10173" t="s">
        <v>13</v>
      </c>
      <c r="D10173" t="s">
        <v>94</v>
      </c>
      <c r="E10173">
        <v>10</v>
      </c>
      <c r="F10173">
        <v>16</v>
      </c>
      <c r="G10173" t="s">
        <v>23</v>
      </c>
      <c r="H10173" t="s">
        <v>221</v>
      </c>
      <c r="I10173">
        <v>5791</v>
      </c>
      <c r="J10173" t="s">
        <v>16</v>
      </c>
      <c r="K10173" t="s">
        <v>17</v>
      </c>
      <c r="L10173">
        <v>2023</v>
      </c>
      <c r="M10173" t="s">
        <v>120</v>
      </c>
    </row>
    <row r="10174" spans="1:13" x14ac:dyDescent="0.25">
      <c r="A10174" s="1">
        <v>45285</v>
      </c>
      <c r="B10174" s="2">
        <v>0.99583333333333335</v>
      </c>
      <c r="C10174" t="s">
        <v>13</v>
      </c>
      <c r="D10174" t="s">
        <v>14</v>
      </c>
      <c r="E10174">
        <v>12</v>
      </c>
      <c r="F10174">
        <v>18</v>
      </c>
      <c r="G10174" t="s">
        <v>23</v>
      </c>
      <c r="H10174" t="s">
        <v>221</v>
      </c>
      <c r="I10174">
        <v>5515</v>
      </c>
      <c r="J10174" t="s">
        <v>16</v>
      </c>
      <c r="K10174" t="s">
        <v>17</v>
      </c>
      <c r="L10174">
        <v>2023</v>
      </c>
      <c r="M10174" t="s">
        <v>120</v>
      </c>
    </row>
    <row r="10175" spans="1:13" x14ac:dyDescent="0.25">
      <c r="A10175" s="1">
        <v>45286</v>
      </c>
      <c r="B10175" s="2">
        <v>0.26319444444444445</v>
      </c>
      <c r="C10175" t="s">
        <v>21</v>
      </c>
      <c r="D10175" t="s">
        <v>80</v>
      </c>
      <c r="E10175">
        <v>0</v>
      </c>
      <c r="F10175">
        <v>0</v>
      </c>
      <c r="G10175" t="s">
        <v>32</v>
      </c>
      <c r="H10175" t="s">
        <v>223</v>
      </c>
      <c r="I10175">
        <v>5065</v>
      </c>
      <c r="J10175" t="s">
        <v>16</v>
      </c>
      <c r="K10175" t="s">
        <v>17</v>
      </c>
      <c r="L10175">
        <v>2023</v>
      </c>
      <c r="M10175" t="s">
        <v>120</v>
      </c>
    </row>
    <row r="10176" spans="1:13" x14ac:dyDescent="0.25">
      <c r="A10176" s="1">
        <v>45286</v>
      </c>
      <c r="B10176" s="2">
        <v>0.39861111111111114</v>
      </c>
      <c r="C10176" t="s">
        <v>21</v>
      </c>
      <c r="D10176" t="s">
        <v>102</v>
      </c>
      <c r="E10176">
        <v>0</v>
      </c>
      <c r="F10176">
        <v>0</v>
      </c>
      <c r="G10176" t="s">
        <v>32</v>
      </c>
      <c r="H10176" t="s">
        <v>223</v>
      </c>
      <c r="I10176">
        <v>5319</v>
      </c>
      <c r="J10176" t="s">
        <v>16</v>
      </c>
      <c r="K10176" t="s">
        <v>17</v>
      </c>
      <c r="L10176">
        <v>2023</v>
      </c>
      <c r="M10176" t="s">
        <v>120</v>
      </c>
    </row>
    <row r="10177" spans="1:13" x14ac:dyDescent="0.25">
      <c r="A10177" s="1">
        <v>45286</v>
      </c>
      <c r="B10177" s="2">
        <v>0.40208333333333335</v>
      </c>
      <c r="C10177" t="s">
        <v>21</v>
      </c>
      <c r="D10177" t="s">
        <v>75</v>
      </c>
      <c r="E10177">
        <v>0</v>
      </c>
      <c r="F10177">
        <v>0</v>
      </c>
      <c r="G10177" t="s">
        <v>23</v>
      </c>
      <c r="H10177" t="s">
        <v>221</v>
      </c>
      <c r="I10177">
        <v>6096</v>
      </c>
      <c r="J10177" t="s">
        <v>38</v>
      </c>
      <c r="K10177" t="s">
        <v>39</v>
      </c>
      <c r="L10177">
        <v>2023</v>
      </c>
      <c r="M10177" t="s">
        <v>120</v>
      </c>
    </row>
    <row r="10178" spans="1:13" x14ac:dyDescent="0.25">
      <c r="A10178" s="1">
        <v>45286</v>
      </c>
      <c r="B10178" s="2">
        <v>0.40347222222222223</v>
      </c>
      <c r="C10178" t="s">
        <v>21</v>
      </c>
      <c r="D10178" t="s">
        <v>93</v>
      </c>
      <c r="E10178">
        <v>3</v>
      </c>
      <c r="F10178">
        <v>7</v>
      </c>
      <c r="G10178" t="s">
        <v>20</v>
      </c>
      <c r="H10178" t="s">
        <v>223</v>
      </c>
      <c r="I10178">
        <v>5248</v>
      </c>
      <c r="J10178" t="s">
        <v>16</v>
      </c>
      <c r="K10178" t="s">
        <v>17</v>
      </c>
      <c r="L10178">
        <v>2023</v>
      </c>
      <c r="M10178" t="s">
        <v>120</v>
      </c>
    </row>
    <row r="10179" spans="1:13" x14ac:dyDescent="0.25">
      <c r="A10179" s="1">
        <v>45286</v>
      </c>
      <c r="B10179" s="2">
        <v>0.42291666666666666</v>
      </c>
      <c r="C10179" t="s">
        <v>21</v>
      </c>
      <c r="D10179" t="s">
        <v>96</v>
      </c>
      <c r="E10179">
        <v>13</v>
      </c>
      <c r="F10179">
        <v>17</v>
      </c>
      <c r="G10179" t="s">
        <v>32</v>
      </c>
      <c r="H10179" t="s">
        <v>223</v>
      </c>
      <c r="I10179">
        <v>5107</v>
      </c>
      <c r="J10179" t="s">
        <v>38</v>
      </c>
      <c r="K10179" t="s">
        <v>39</v>
      </c>
      <c r="L10179">
        <v>2023</v>
      </c>
      <c r="M10179" t="s">
        <v>120</v>
      </c>
    </row>
    <row r="10180" spans="1:13" x14ac:dyDescent="0.25">
      <c r="A10180" s="1">
        <v>45286</v>
      </c>
      <c r="B10180" s="2">
        <v>0.62777777777777777</v>
      </c>
      <c r="C10180" t="s">
        <v>21</v>
      </c>
      <c r="D10180" t="s">
        <v>47</v>
      </c>
      <c r="E10180">
        <v>4</v>
      </c>
      <c r="F10180">
        <v>8</v>
      </c>
      <c r="G10180" t="s">
        <v>23</v>
      </c>
      <c r="H10180" t="s">
        <v>221</v>
      </c>
      <c r="I10180">
        <v>5881</v>
      </c>
      <c r="J10180" t="s">
        <v>16</v>
      </c>
      <c r="K10180" t="s">
        <v>17</v>
      </c>
      <c r="L10180">
        <v>2023</v>
      </c>
      <c r="M10180" t="s">
        <v>120</v>
      </c>
    </row>
    <row r="10181" spans="1:13" x14ac:dyDescent="0.25">
      <c r="A10181" s="1">
        <v>45286</v>
      </c>
      <c r="B10181" s="2">
        <v>0.83263888888888893</v>
      </c>
      <c r="C10181" t="s">
        <v>21</v>
      </c>
      <c r="D10181" t="s">
        <v>26</v>
      </c>
      <c r="E10181">
        <v>4</v>
      </c>
      <c r="F10181">
        <v>9</v>
      </c>
      <c r="G10181" t="s">
        <v>32</v>
      </c>
      <c r="H10181" t="s">
        <v>223</v>
      </c>
      <c r="I10181">
        <v>5271</v>
      </c>
      <c r="J10181" t="s">
        <v>16</v>
      </c>
      <c r="K10181" t="s">
        <v>17</v>
      </c>
      <c r="L10181">
        <v>2023</v>
      </c>
      <c r="M10181" t="s">
        <v>120</v>
      </c>
    </row>
    <row r="10182" spans="1:13" x14ac:dyDescent="0.25">
      <c r="A10182" s="1">
        <v>45286</v>
      </c>
      <c r="B10182" s="2">
        <v>0.8881944444444444</v>
      </c>
      <c r="C10182" t="s">
        <v>21</v>
      </c>
      <c r="D10182" t="s">
        <v>80</v>
      </c>
      <c r="E10182">
        <v>4</v>
      </c>
      <c r="F10182">
        <v>10</v>
      </c>
      <c r="G10182" t="s">
        <v>32</v>
      </c>
      <c r="H10182" t="s">
        <v>223</v>
      </c>
      <c r="I10182">
        <v>5042</v>
      </c>
      <c r="J10182" t="s">
        <v>16</v>
      </c>
      <c r="K10182" t="s">
        <v>17</v>
      </c>
      <c r="L10182">
        <v>2023</v>
      </c>
      <c r="M10182" t="s">
        <v>120</v>
      </c>
    </row>
    <row r="10183" spans="1:13" x14ac:dyDescent="0.25">
      <c r="A10183" s="1">
        <v>45287</v>
      </c>
      <c r="B10183" s="2">
        <v>0.62777777777777777</v>
      </c>
      <c r="C10183" t="s">
        <v>25</v>
      </c>
      <c r="D10183" t="s">
        <v>48</v>
      </c>
      <c r="E10183">
        <v>3</v>
      </c>
      <c r="F10183">
        <v>8</v>
      </c>
      <c r="G10183" t="s">
        <v>15</v>
      </c>
      <c r="H10183" t="s">
        <v>221</v>
      </c>
      <c r="I10183">
        <v>5886</v>
      </c>
      <c r="J10183" t="s">
        <v>16</v>
      </c>
      <c r="K10183" t="s">
        <v>17</v>
      </c>
      <c r="L10183">
        <v>2023</v>
      </c>
      <c r="M10183" t="s">
        <v>120</v>
      </c>
    </row>
    <row r="10184" spans="1:13" x14ac:dyDescent="0.25">
      <c r="A10184" s="1">
        <v>45287</v>
      </c>
      <c r="B10184" s="2">
        <v>0.66111111111111109</v>
      </c>
      <c r="C10184" t="s">
        <v>25</v>
      </c>
      <c r="D10184" t="s">
        <v>49</v>
      </c>
      <c r="E10184">
        <v>0</v>
      </c>
      <c r="F10184">
        <v>0</v>
      </c>
      <c r="G10184" t="s">
        <v>15</v>
      </c>
      <c r="H10184" t="s">
        <v>221</v>
      </c>
      <c r="I10184">
        <v>5796</v>
      </c>
      <c r="J10184" t="s">
        <v>55</v>
      </c>
      <c r="K10184" t="s">
        <v>56</v>
      </c>
      <c r="L10184">
        <v>2023</v>
      </c>
      <c r="M10184" t="s">
        <v>120</v>
      </c>
    </row>
    <row r="10185" spans="1:13" x14ac:dyDescent="0.25">
      <c r="A10185" s="1">
        <v>45287</v>
      </c>
      <c r="B10185" s="2">
        <v>0.67986111111111114</v>
      </c>
      <c r="C10185" t="s">
        <v>25</v>
      </c>
      <c r="D10185" t="s">
        <v>31</v>
      </c>
      <c r="E10185">
        <v>14</v>
      </c>
      <c r="F10185">
        <v>17</v>
      </c>
      <c r="G10185" t="s">
        <v>32</v>
      </c>
      <c r="H10185" t="s">
        <v>223</v>
      </c>
      <c r="I10185">
        <v>5134</v>
      </c>
      <c r="J10185" t="s">
        <v>55</v>
      </c>
      <c r="K10185" t="s">
        <v>56</v>
      </c>
      <c r="L10185">
        <v>2023</v>
      </c>
      <c r="M10185" t="s">
        <v>120</v>
      </c>
    </row>
    <row r="10186" spans="1:13" x14ac:dyDescent="0.25">
      <c r="A10186" s="1">
        <v>45287</v>
      </c>
      <c r="B10186" s="2">
        <v>0.71736111111111112</v>
      </c>
      <c r="C10186" t="s">
        <v>25</v>
      </c>
      <c r="D10186" t="s">
        <v>44</v>
      </c>
      <c r="E10186">
        <v>0</v>
      </c>
      <c r="F10186">
        <v>0</v>
      </c>
      <c r="G10186" t="s">
        <v>23</v>
      </c>
      <c r="H10186" t="s">
        <v>221</v>
      </c>
      <c r="I10186">
        <v>6056</v>
      </c>
      <c r="J10186" t="s">
        <v>16</v>
      </c>
      <c r="K10186" t="s">
        <v>17</v>
      </c>
      <c r="L10186">
        <v>2023</v>
      </c>
      <c r="M10186" t="s">
        <v>120</v>
      </c>
    </row>
    <row r="10187" spans="1:13" x14ac:dyDescent="0.25">
      <c r="A10187" s="1">
        <v>45287</v>
      </c>
      <c r="B10187" s="2">
        <v>0.77430555555555558</v>
      </c>
      <c r="C10187" t="s">
        <v>25</v>
      </c>
      <c r="D10187" t="s">
        <v>93</v>
      </c>
      <c r="E10187">
        <v>7</v>
      </c>
      <c r="F10187">
        <v>10</v>
      </c>
      <c r="G10187" t="s">
        <v>20</v>
      </c>
      <c r="H10187" t="s">
        <v>223</v>
      </c>
      <c r="I10187">
        <v>5256</v>
      </c>
      <c r="J10187" t="s">
        <v>16</v>
      </c>
      <c r="K10187" t="s">
        <v>17</v>
      </c>
      <c r="L10187">
        <v>2023</v>
      </c>
      <c r="M10187" t="s">
        <v>120</v>
      </c>
    </row>
    <row r="10188" spans="1:13" x14ac:dyDescent="0.25">
      <c r="A10188" s="1">
        <v>45287</v>
      </c>
      <c r="B10188" s="2">
        <v>0.9145833333333333</v>
      </c>
      <c r="C10188" t="s">
        <v>25</v>
      </c>
      <c r="D10188" t="s">
        <v>35</v>
      </c>
      <c r="E10188">
        <v>3</v>
      </c>
      <c r="F10188">
        <v>8</v>
      </c>
      <c r="G10188" t="s">
        <v>23</v>
      </c>
      <c r="H10188" t="s">
        <v>221</v>
      </c>
      <c r="I10188">
        <v>5741</v>
      </c>
      <c r="J10188" t="s">
        <v>16</v>
      </c>
      <c r="K10188" t="s">
        <v>17</v>
      </c>
      <c r="L10188">
        <v>2023</v>
      </c>
      <c r="M10188" t="s">
        <v>120</v>
      </c>
    </row>
    <row r="10189" spans="1:13" x14ac:dyDescent="0.25">
      <c r="A10189" s="1">
        <v>45288</v>
      </c>
      <c r="B10189" s="2">
        <v>9.0972222222222218E-2</v>
      </c>
      <c r="C10189" t="s">
        <v>33</v>
      </c>
      <c r="D10189" t="s">
        <v>28</v>
      </c>
      <c r="E10189">
        <v>0</v>
      </c>
      <c r="F10189">
        <v>0</v>
      </c>
      <c r="H10189" t="s">
        <v>223</v>
      </c>
      <c r="I10189">
        <v>5245</v>
      </c>
      <c r="J10189" t="s">
        <v>16</v>
      </c>
      <c r="K10189" t="s">
        <v>17</v>
      </c>
      <c r="L10189">
        <v>2023</v>
      </c>
      <c r="M10189" t="s">
        <v>120</v>
      </c>
    </row>
    <row r="10190" spans="1:13" x14ac:dyDescent="0.25">
      <c r="A10190" s="1">
        <v>45288</v>
      </c>
      <c r="B10190" s="2">
        <v>0.42986111111111114</v>
      </c>
      <c r="C10190" t="s">
        <v>33</v>
      </c>
      <c r="D10190" t="s">
        <v>65</v>
      </c>
      <c r="E10190">
        <v>3</v>
      </c>
      <c r="F10190">
        <v>8</v>
      </c>
      <c r="G10190" t="s">
        <v>23</v>
      </c>
      <c r="H10190" t="s">
        <v>221</v>
      </c>
      <c r="I10190">
        <v>5426</v>
      </c>
      <c r="J10190" t="s">
        <v>16</v>
      </c>
      <c r="K10190" t="s">
        <v>17</v>
      </c>
      <c r="L10190">
        <v>2023</v>
      </c>
      <c r="M10190" t="s">
        <v>120</v>
      </c>
    </row>
    <row r="10191" spans="1:13" x14ac:dyDescent="0.25">
      <c r="A10191" s="1">
        <v>45288</v>
      </c>
      <c r="B10191" s="2">
        <v>0.44236111111111109</v>
      </c>
      <c r="C10191" t="s">
        <v>33</v>
      </c>
      <c r="D10191" t="s">
        <v>88</v>
      </c>
      <c r="E10191">
        <v>0</v>
      </c>
      <c r="F10191">
        <v>0</v>
      </c>
      <c r="G10191" t="s">
        <v>23</v>
      </c>
      <c r="H10191" t="s">
        <v>221</v>
      </c>
      <c r="I10191">
        <v>5956</v>
      </c>
      <c r="J10191" t="s">
        <v>55</v>
      </c>
      <c r="K10191" t="s">
        <v>56</v>
      </c>
      <c r="L10191">
        <v>2023</v>
      </c>
      <c r="M10191" t="s">
        <v>120</v>
      </c>
    </row>
    <row r="10192" spans="1:13" x14ac:dyDescent="0.25">
      <c r="A10192" s="1">
        <v>45288</v>
      </c>
      <c r="B10192" s="2">
        <v>0.69444444444444442</v>
      </c>
      <c r="C10192" t="s">
        <v>33</v>
      </c>
      <c r="D10192" t="s">
        <v>112</v>
      </c>
      <c r="E10192">
        <v>6</v>
      </c>
      <c r="F10192">
        <v>11</v>
      </c>
      <c r="G10192" t="s">
        <v>15</v>
      </c>
      <c r="H10192" t="s">
        <v>221</v>
      </c>
      <c r="I10192">
        <v>5441</v>
      </c>
      <c r="J10192" t="s">
        <v>16</v>
      </c>
      <c r="K10192" t="s">
        <v>17</v>
      </c>
      <c r="L10192">
        <v>2023</v>
      </c>
      <c r="M10192" t="s">
        <v>120</v>
      </c>
    </row>
    <row r="10193" spans="1:13" x14ac:dyDescent="0.25">
      <c r="A10193" s="1">
        <v>45288</v>
      </c>
      <c r="B10193" s="2">
        <v>0.77013888888888893</v>
      </c>
      <c r="C10193" t="s">
        <v>33</v>
      </c>
      <c r="D10193" t="s">
        <v>52</v>
      </c>
      <c r="E10193">
        <v>5</v>
      </c>
      <c r="F10193">
        <v>8</v>
      </c>
      <c r="G10193" t="s">
        <v>15</v>
      </c>
      <c r="H10193" t="s">
        <v>221</v>
      </c>
      <c r="I10193">
        <v>5901</v>
      </c>
      <c r="J10193" t="s">
        <v>16</v>
      </c>
      <c r="K10193" t="s">
        <v>17</v>
      </c>
      <c r="L10193">
        <v>2023</v>
      </c>
      <c r="M10193" t="s">
        <v>120</v>
      </c>
    </row>
    <row r="10194" spans="1:13" x14ac:dyDescent="0.25">
      <c r="A10194" s="1">
        <v>45288</v>
      </c>
      <c r="B10194" s="2">
        <v>0.82361111111111107</v>
      </c>
      <c r="C10194" t="s">
        <v>33</v>
      </c>
      <c r="D10194" t="s">
        <v>35</v>
      </c>
      <c r="E10194">
        <v>0</v>
      </c>
      <c r="F10194">
        <v>0</v>
      </c>
      <c r="G10194" t="s">
        <v>15</v>
      </c>
      <c r="H10194" t="s">
        <v>221</v>
      </c>
      <c r="I10194">
        <v>5496</v>
      </c>
      <c r="J10194" t="s">
        <v>16</v>
      </c>
      <c r="K10194" t="s">
        <v>17</v>
      </c>
      <c r="L10194">
        <v>2023</v>
      </c>
      <c r="M10194" t="s">
        <v>120</v>
      </c>
    </row>
    <row r="10195" spans="1:13" x14ac:dyDescent="0.25">
      <c r="A10195" s="1">
        <v>45288</v>
      </c>
      <c r="B10195" s="2">
        <v>0.83194444444444449</v>
      </c>
      <c r="C10195" t="s">
        <v>33</v>
      </c>
      <c r="D10195" t="s">
        <v>31</v>
      </c>
      <c r="E10195">
        <v>6</v>
      </c>
      <c r="F10195">
        <v>11</v>
      </c>
      <c r="G10195" t="s">
        <v>20</v>
      </c>
      <c r="H10195" t="s">
        <v>223</v>
      </c>
      <c r="I10195">
        <v>5107</v>
      </c>
      <c r="J10195" t="s">
        <v>16</v>
      </c>
      <c r="K10195" t="s">
        <v>17</v>
      </c>
      <c r="L10195">
        <v>2023</v>
      </c>
      <c r="M10195" t="s">
        <v>120</v>
      </c>
    </row>
    <row r="10196" spans="1:13" x14ac:dyDescent="0.25">
      <c r="A10196" s="1">
        <v>45288</v>
      </c>
      <c r="B10196" s="2">
        <v>0.85416666666666663</v>
      </c>
      <c r="C10196" t="s">
        <v>33</v>
      </c>
      <c r="D10196" t="s">
        <v>54</v>
      </c>
      <c r="E10196">
        <v>6</v>
      </c>
      <c r="F10196">
        <v>10</v>
      </c>
      <c r="G10196" t="s">
        <v>15</v>
      </c>
      <c r="H10196" t="s">
        <v>221</v>
      </c>
      <c r="I10196">
        <v>5491</v>
      </c>
      <c r="J10196" t="s">
        <v>16</v>
      </c>
      <c r="K10196" t="s">
        <v>17</v>
      </c>
      <c r="L10196">
        <v>2023</v>
      </c>
      <c r="M10196" t="s">
        <v>120</v>
      </c>
    </row>
    <row r="10197" spans="1:13" x14ac:dyDescent="0.25">
      <c r="A10197" s="1">
        <v>45288</v>
      </c>
      <c r="B10197" s="2">
        <v>0.93819444444444444</v>
      </c>
      <c r="C10197" t="s">
        <v>33</v>
      </c>
      <c r="D10197" t="s">
        <v>63</v>
      </c>
      <c r="E10197">
        <v>0</v>
      </c>
      <c r="F10197">
        <v>0</v>
      </c>
      <c r="G10197" t="s">
        <v>23</v>
      </c>
      <c r="H10197" t="s">
        <v>221</v>
      </c>
      <c r="I10197">
        <v>5511</v>
      </c>
      <c r="J10197" t="s">
        <v>16</v>
      </c>
      <c r="K10197" t="s">
        <v>17</v>
      </c>
      <c r="L10197">
        <v>2023</v>
      </c>
      <c r="M10197" t="s">
        <v>120</v>
      </c>
    </row>
    <row r="10198" spans="1:13" x14ac:dyDescent="0.25">
      <c r="A10198" s="1">
        <v>45289</v>
      </c>
      <c r="B10198" s="2">
        <v>0.30902777777777779</v>
      </c>
      <c r="C10198" t="s">
        <v>40</v>
      </c>
      <c r="D10198" t="s">
        <v>85</v>
      </c>
      <c r="E10198">
        <v>3</v>
      </c>
      <c r="F10198">
        <v>6</v>
      </c>
      <c r="G10198" t="s">
        <v>15</v>
      </c>
      <c r="H10198" t="s">
        <v>221</v>
      </c>
      <c r="I10198">
        <v>5941</v>
      </c>
      <c r="J10198" t="s">
        <v>16</v>
      </c>
      <c r="K10198" t="s">
        <v>17</v>
      </c>
      <c r="L10198">
        <v>2023</v>
      </c>
      <c r="M10198" t="s">
        <v>120</v>
      </c>
    </row>
    <row r="10199" spans="1:13" x14ac:dyDescent="0.25">
      <c r="A10199" s="1">
        <v>45289</v>
      </c>
      <c r="B10199" s="2">
        <v>0.46944444444444444</v>
      </c>
      <c r="C10199" t="s">
        <v>40</v>
      </c>
      <c r="D10199" t="s">
        <v>65</v>
      </c>
      <c r="E10199">
        <v>0</v>
      </c>
      <c r="F10199">
        <v>0</v>
      </c>
      <c r="G10199" t="s">
        <v>15</v>
      </c>
      <c r="H10199" t="s">
        <v>221</v>
      </c>
      <c r="I10199">
        <v>5991</v>
      </c>
      <c r="J10199" t="s">
        <v>16</v>
      </c>
      <c r="K10199" t="s">
        <v>17</v>
      </c>
      <c r="L10199">
        <v>2023</v>
      </c>
      <c r="M10199" t="s">
        <v>120</v>
      </c>
    </row>
    <row r="10200" spans="1:13" x14ac:dyDescent="0.25">
      <c r="A10200" s="1">
        <v>45289</v>
      </c>
      <c r="B10200" s="2">
        <v>0.55208333333333337</v>
      </c>
      <c r="C10200" t="s">
        <v>40</v>
      </c>
      <c r="D10200" t="s">
        <v>122</v>
      </c>
      <c r="E10200">
        <v>33</v>
      </c>
      <c r="F10200">
        <v>38</v>
      </c>
      <c r="G10200" t="s">
        <v>23</v>
      </c>
      <c r="H10200" t="s">
        <v>221</v>
      </c>
      <c r="I10200">
        <v>5956</v>
      </c>
      <c r="J10200" t="s">
        <v>16</v>
      </c>
      <c r="K10200" t="s">
        <v>17</v>
      </c>
      <c r="L10200">
        <v>2023</v>
      </c>
      <c r="M10200" t="s">
        <v>120</v>
      </c>
    </row>
    <row r="10201" spans="1:13" x14ac:dyDescent="0.25">
      <c r="A10201" s="1">
        <v>45289</v>
      </c>
      <c r="B10201" s="2">
        <v>0.63124999999999998</v>
      </c>
      <c r="C10201" t="s">
        <v>40</v>
      </c>
      <c r="D10201" t="s">
        <v>28</v>
      </c>
      <c r="E10201">
        <v>4</v>
      </c>
      <c r="F10201">
        <v>8</v>
      </c>
      <c r="G10201" t="s">
        <v>20</v>
      </c>
      <c r="H10201" t="s">
        <v>223</v>
      </c>
      <c r="I10201">
        <v>5282</v>
      </c>
      <c r="J10201" t="s">
        <v>16</v>
      </c>
      <c r="K10201" t="s">
        <v>17</v>
      </c>
      <c r="L10201">
        <v>2023</v>
      </c>
      <c r="M10201" t="s">
        <v>120</v>
      </c>
    </row>
    <row r="10202" spans="1:13" x14ac:dyDescent="0.25">
      <c r="A10202" s="1">
        <v>45289</v>
      </c>
      <c r="B10202" s="2">
        <v>0.63958333333333328</v>
      </c>
      <c r="C10202" t="s">
        <v>40</v>
      </c>
      <c r="D10202" t="s">
        <v>42</v>
      </c>
      <c r="E10202">
        <v>8</v>
      </c>
      <c r="F10202">
        <v>11</v>
      </c>
      <c r="G10202" t="s">
        <v>20</v>
      </c>
      <c r="H10202" t="s">
        <v>223</v>
      </c>
      <c r="I10202">
        <v>5186</v>
      </c>
      <c r="J10202" t="s">
        <v>16</v>
      </c>
      <c r="K10202" t="s">
        <v>17</v>
      </c>
      <c r="L10202">
        <v>2023</v>
      </c>
      <c r="M10202" t="s">
        <v>120</v>
      </c>
    </row>
    <row r="10203" spans="1:13" x14ac:dyDescent="0.25">
      <c r="A10203" s="1">
        <v>45289</v>
      </c>
      <c r="B10203" s="2">
        <v>0.83402777777777781</v>
      </c>
      <c r="C10203" t="s">
        <v>40</v>
      </c>
      <c r="D10203" t="s">
        <v>28</v>
      </c>
      <c r="E10203">
        <v>5</v>
      </c>
      <c r="F10203">
        <v>10</v>
      </c>
      <c r="G10203" t="s">
        <v>32</v>
      </c>
      <c r="H10203" t="s">
        <v>223</v>
      </c>
      <c r="I10203">
        <v>5071</v>
      </c>
      <c r="J10203" t="s">
        <v>16</v>
      </c>
      <c r="K10203" t="s">
        <v>17</v>
      </c>
      <c r="L10203">
        <v>2023</v>
      </c>
      <c r="M10203" t="s">
        <v>120</v>
      </c>
    </row>
    <row r="10204" spans="1:13" x14ac:dyDescent="0.25">
      <c r="A10204" s="1">
        <v>45289</v>
      </c>
      <c r="B10204" s="2">
        <v>0.86736111111111114</v>
      </c>
      <c r="C10204" t="s">
        <v>40</v>
      </c>
      <c r="D10204" t="s">
        <v>65</v>
      </c>
      <c r="E10204">
        <v>5</v>
      </c>
      <c r="F10204">
        <v>8</v>
      </c>
      <c r="G10204" t="s">
        <v>15</v>
      </c>
      <c r="H10204" t="s">
        <v>221</v>
      </c>
      <c r="I10204">
        <v>5421</v>
      </c>
      <c r="J10204" t="s">
        <v>16</v>
      </c>
      <c r="K10204" t="s">
        <v>17</v>
      </c>
      <c r="L10204">
        <v>2023</v>
      </c>
      <c r="M10204" t="s">
        <v>120</v>
      </c>
    </row>
    <row r="10205" spans="1:13" x14ac:dyDescent="0.25">
      <c r="A10205" s="1">
        <v>45289</v>
      </c>
      <c r="B10205" s="2">
        <v>0.96180555555555558</v>
      </c>
      <c r="C10205" t="s">
        <v>40</v>
      </c>
      <c r="D10205" t="s">
        <v>65</v>
      </c>
      <c r="E10205">
        <v>5</v>
      </c>
      <c r="F10205">
        <v>10</v>
      </c>
      <c r="G10205" t="s">
        <v>23</v>
      </c>
      <c r="H10205" t="s">
        <v>221</v>
      </c>
      <c r="I10205">
        <v>5995</v>
      </c>
      <c r="J10205" t="s">
        <v>16</v>
      </c>
      <c r="K10205" t="s">
        <v>17</v>
      </c>
      <c r="L10205">
        <v>2023</v>
      </c>
      <c r="M10205" t="s">
        <v>120</v>
      </c>
    </row>
    <row r="10206" spans="1:13" x14ac:dyDescent="0.25">
      <c r="A10206" s="1">
        <v>45289</v>
      </c>
      <c r="B10206" s="2">
        <v>1.8749999999999999E-2</v>
      </c>
      <c r="C10206" t="s">
        <v>40</v>
      </c>
      <c r="D10206" t="s">
        <v>37</v>
      </c>
      <c r="E10206">
        <v>5</v>
      </c>
      <c r="F10206">
        <v>10</v>
      </c>
      <c r="G10206" t="s">
        <v>20</v>
      </c>
      <c r="H10206" t="s">
        <v>223</v>
      </c>
      <c r="I10206">
        <v>5091</v>
      </c>
      <c r="J10206" t="s">
        <v>16</v>
      </c>
      <c r="K10206" t="s">
        <v>17</v>
      </c>
      <c r="L10206">
        <v>2023</v>
      </c>
      <c r="M10206" t="s">
        <v>120</v>
      </c>
    </row>
    <row r="10207" spans="1:13" x14ac:dyDescent="0.25">
      <c r="A10207" s="1">
        <v>45289</v>
      </c>
      <c r="B10207" s="2">
        <v>2.5000000000000001E-2</v>
      </c>
      <c r="C10207" t="s">
        <v>40</v>
      </c>
      <c r="D10207" t="s">
        <v>37</v>
      </c>
      <c r="E10207">
        <v>0</v>
      </c>
      <c r="F10207">
        <v>0</v>
      </c>
      <c r="G10207" t="s">
        <v>20</v>
      </c>
      <c r="H10207" t="s">
        <v>223</v>
      </c>
      <c r="I10207">
        <v>5091</v>
      </c>
      <c r="J10207" t="s">
        <v>16</v>
      </c>
      <c r="K10207" t="s">
        <v>17</v>
      </c>
      <c r="L10207">
        <v>2023</v>
      </c>
      <c r="M10207" t="s">
        <v>120</v>
      </c>
    </row>
    <row r="10208" spans="1:13" x14ac:dyDescent="0.25">
      <c r="A10208" s="1">
        <v>45289</v>
      </c>
      <c r="B10208" s="2">
        <v>6.458333333333334E-2</v>
      </c>
      <c r="C10208" t="s">
        <v>40</v>
      </c>
      <c r="D10208" t="s">
        <v>67</v>
      </c>
      <c r="E10208">
        <v>9</v>
      </c>
      <c r="F10208">
        <v>15</v>
      </c>
      <c r="G10208" t="s">
        <v>15</v>
      </c>
      <c r="H10208" t="s">
        <v>221</v>
      </c>
      <c r="I10208">
        <v>5971</v>
      </c>
      <c r="J10208" t="s">
        <v>16</v>
      </c>
      <c r="K10208" t="s">
        <v>17</v>
      </c>
      <c r="L10208">
        <v>2023</v>
      </c>
      <c r="M10208" t="s">
        <v>120</v>
      </c>
    </row>
    <row r="10209" spans="1:13" x14ac:dyDescent="0.25">
      <c r="A10209" s="1">
        <v>45289</v>
      </c>
      <c r="B10209" s="2">
        <v>7.7083333333333337E-2</v>
      </c>
      <c r="C10209" t="s">
        <v>40</v>
      </c>
      <c r="D10209" t="s">
        <v>47</v>
      </c>
      <c r="E10209">
        <v>0</v>
      </c>
      <c r="F10209">
        <v>0</v>
      </c>
      <c r="G10209" t="s">
        <v>23</v>
      </c>
      <c r="H10209" t="s">
        <v>221</v>
      </c>
      <c r="I10209">
        <v>6115</v>
      </c>
      <c r="J10209" t="s">
        <v>16</v>
      </c>
      <c r="K10209" t="s">
        <v>17</v>
      </c>
      <c r="L10209">
        <v>2023</v>
      </c>
      <c r="M10209" t="s">
        <v>120</v>
      </c>
    </row>
    <row r="10210" spans="1:13" x14ac:dyDescent="0.25">
      <c r="A10210" s="1">
        <v>45290</v>
      </c>
      <c r="B10210" s="2">
        <v>0.45416666666666666</v>
      </c>
      <c r="C10210" t="s">
        <v>50</v>
      </c>
      <c r="D10210" t="s">
        <v>79</v>
      </c>
      <c r="E10210">
        <v>0</v>
      </c>
      <c r="F10210">
        <v>0</v>
      </c>
      <c r="G10210" t="s">
        <v>23</v>
      </c>
      <c r="H10210" t="s">
        <v>221</v>
      </c>
      <c r="I10210">
        <v>5581</v>
      </c>
      <c r="J10210" t="s">
        <v>16</v>
      </c>
      <c r="K10210" t="s">
        <v>17</v>
      </c>
      <c r="L10210">
        <v>2023</v>
      </c>
      <c r="M10210" t="s">
        <v>120</v>
      </c>
    </row>
    <row r="10211" spans="1:13" x14ac:dyDescent="0.25">
      <c r="A10211" s="1">
        <v>45290</v>
      </c>
      <c r="B10211" s="2">
        <v>0.54583333333333328</v>
      </c>
      <c r="C10211" t="s">
        <v>50</v>
      </c>
      <c r="D10211" t="s">
        <v>48</v>
      </c>
      <c r="E10211">
        <v>10</v>
      </c>
      <c r="F10211">
        <v>14</v>
      </c>
      <c r="G10211" t="s">
        <v>23</v>
      </c>
      <c r="H10211" t="s">
        <v>221</v>
      </c>
      <c r="I10211">
        <v>5576</v>
      </c>
      <c r="J10211" t="s">
        <v>16</v>
      </c>
      <c r="K10211" t="s">
        <v>17</v>
      </c>
      <c r="L10211">
        <v>2023</v>
      </c>
      <c r="M10211" t="s">
        <v>120</v>
      </c>
    </row>
    <row r="10212" spans="1:13" x14ac:dyDescent="0.25">
      <c r="A10212" s="1">
        <v>45290</v>
      </c>
      <c r="B10212" s="2">
        <v>0.6645833333333333</v>
      </c>
      <c r="C10212" t="s">
        <v>50</v>
      </c>
      <c r="D10212" t="s">
        <v>44</v>
      </c>
      <c r="E10212">
        <v>5</v>
      </c>
      <c r="F10212">
        <v>9</v>
      </c>
      <c r="G10212" t="s">
        <v>23</v>
      </c>
      <c r="H10212" t="s">
        <v>221</v>
      </c>
      <c r="I10212">
        <v>5736</v>
      </c>
      <c r="J10212" t="s">
        <v>16</v>
      </c>
      <c r="K10212" t="s">
        <v>17</v>
      </c>
      <c r="L10212">
        <v>2023</v>
      </c>
      <c r="M10212" t="s">
        <v>120</v>
      </c>
    </row>
    <row r="10213" spans="1:13" x14ac:dyDescent="0.25">
      <c r="A10213" s="1">
        <v>45290</v>
      </c>
      <c r="B10213" s="2">
        <v>0.7104166666666667</v>
      </c>
      <c r="C10213" t="s">
        <v>50</v>
      </c>
      <c r="D10213" t="s">
        <v>79</v>
      </c>
      <c r="E10213">
        <v>3</v>
      </c>
      <c r="F10213">
        <v>7</v>
      </c>
      <c r="G10213" t="s">
        <v>15</v>
      </c>
      <c r="H10213" t="s">
        <v>221</v>
      </c>
      <c r="I10213">
        <v>5826</v>
      </c>
      <c r="J10213" t="s">
        <v>16</v>
      </c>
      <c r="K10213" t="s">
        <v>17</v>
      </c>
      <c r="L10213">
        <v>2023</v>
      </c>
      <c r="M10213" t="s">
        <v>120</v>
      </c>
    </row>
    <row r="10214" spans="1:13" x14ac:dyDescent="0.25">
      <c r="A10214" s="1">
        <v>45290</v>
      </c>
      <c r="B10214" s="2">
        <v>0.80902777777777779</v>
      </c>
      <c r="C10214" t="s">
        <v>50</v>
      </c>
      <c r="D10214" t="s">
        <v>57</v>
      </c>
      <c r="E10214">
        <v>3</v>
      </c>
      <c r="F10214">
        <v>8</v>
      </c>
      <c r="G10214" t="s">
        <v>32</v>
      </c>
      <c r="H10214" t="s">
        <v>223</v>
      </c>
      <c r="I10214">
        <v>5134</v>
      </c>
      <c r="J10214" t="s">
        <v>16</v>
      </c>
      <c r="K10214" t="s">
        <v>17</v>
      </c>
      <c r="L10214">
        <v>2023</v>
      </c>
      <c r="M10214" t="s">
        <v>120</v>
      </c>
    </row>
    <row r="10215" spans="1:13" x14ac:dyDescent="0.25">
      <c r="A10215" s="1">
        <v>45290</v>
      </c>
      <c r="B10215" s="2">
        <v>0.81180555555555556</v>
      </c>
      <c r="C10215" t="s">
        <v>50</v>
      </c>
      <c r="D10215" t="s">
        <v>69</v>
      </c>
      <c r="E10215">
        <v>10</v>
      </c>
      <c r="F10215">
        <v>20</v>
      </c>
      <c r="G10215" t="s">
        <v>32</v>
      </c>
      <c r="H10215" t="s">
        <v>223</v>
      </c>
      <c r="I10215">
        <v>5035</v>
      </c>
      <c r="J10215" t="s">
        <v>55</v>
      </c>
      <c r="K10215" t="s">
        <v>56</v>
      </c>
      <c r="L10215">
        <v>2023</v>
      </c>
      <c r="M10215" t="s">
        <v>120</v>
      </c>
    </row>
    <row r="10216" spans="1:13" x14ac:dyDescent="0.25">
      <c r="A10216" s="1">
        <v>45290</v>
      </c>
      <c r="B10216" s="2">
        <v>0.81319444444444444</v>
      </c>
      <c r="C10216" t="s">
        <v>50</v>
      </c>
      <c r="D10216" t="s">
        <v>108</v>
      </c>
      <c r="E10216">
        <v>4</v>
      </c>
      <c r="F10216">
        <v>9</v>
      </c>
      <c r="G10216" t="s">
        <v>23</v>
      </c>
      <c r="H10216" t="s">
        <v>221</v>
      </c>
      <c r="I10216">
        <v>5886</v>
      </c>
      <c r="J10216" t="s">
        <v>16</v>
      </c>
      <c r="K10216" t="s">
        <v>17</v>
      </c>
      <c r="L10216">
        <v>2023</v>
      </c>
      <c r="M10216" t="s">
        <v>120</v>
      </c>
    </row>
    <row r="10217" spans="1:13" x14ac:dyDescent="0.25">
      <c r="A10217" s="1">
        <v>45290</v>
      </c>
      <c r="B10217" s="2">
        <v>0.87361111111111112</v>
      </c>
      <c r="C10217" t="s">
        <v>50</v>
      </c>
      <c r="D10217" t="s">
        <v>35</v>
      </c>
      <c r="E10217">
        <v>0</v>
      </c>
      <c r="F10217">
        <v>0</v>
      </c>
      <c r="G10217" t="s">
        <v>15</v>
      </c>
      <c r="H10217" t="s">
        <v>221</v>
      </c>
      <c r="I10217">
        <v>5846</v>
      </c>
      <c r="J10217" t="s">
        <v>55</v>
      </c>
      <c r="K10217" t="s">
        <v>56</v>
      </c>
      <c r="L10217">
        <v>2023</v>
      </c>
      <c r="M10217" t="s">
        <v>120</v>
      </c>
    </row>
    <row r="10218" spans="1:13" x14ac:dyDescent="0.25">
      <c r="A10218" s="1">
        <v>45290</v>
      </c>
      <c r="B10218" s="2">
        <v>0.93125000000000002</v>
      </c>
      <c r="C10218" t="s">
        <v>50</v>
      </c>
      <c r="D10218" t="s">
        <v>68</v>
      </c>
      <c r="E10218">
        <v>0</v>
      </c>
      <c r="F10218">
        <v>0</v>
      </c>
      <c r="G10218" t="s">
        <v>32</v>
      </c>
      <c r="H10218" t="s">
        <v>223</v>
      </c>
      <c r="I10218">
        <v>5256</v>
      </c>
      <c r="J10218" t="s">
        <v>91</v>
      </c>
      <c r="K10218" t="s">
        <v>92</v>
      </c>
      <c r="L10218">
        <v>2023</v>
      </c>
      <c r="M10218" t="s">
        <v>120</v>
      </c>
    </row>
    <row r="10219" spans="1:13" x14ac:dyDescent="0.25">
      <c r="A10219" s="1">
        <v>45290</v>
      </c>
      <c r="B10219" s="2">
        <v>0.95833333333333337</v>
      </c>
      <c r="C10219" t="s">
        <v>50</v>
      </c>
      <c r="D10219" t="s">
        <v>26</v>
      </c>
      <c r="E10219">
        <v>8</v>
      </c>
      <c r="F10219">
        <v>14</v>
      </c>
      <c r="G10219" t="s">
        <v>20</v>
      </c>
      <c r="H10219" t="s">
        <v>223</v>
      </c>
      <c r="I10219">
        <v>5305</v>
      </c>
      <c r="J10219" t="s">
        <v>16</v>
      </c>
      <c r="K10219" t="s">
        <v>17</v>
      </c>
      <c r="L10219">
        <v>2023</v>
      </c>
      <c r="M10219" t="s">
        <v>120</v>
      </c>
    </row>
    <row r="10220" spans="1:13" x14ac:dyDescent="0.25">
      <c r="A10220" s="1">
        <v>45290</v>
      </c>
      <c r="B10220" s="2">
        <v>3.4722222222222224E-2</v>
      </c>
      <c r="C10220" t="s">
        <v>50</v>
      </c>
      <c r="D10220" t="s">
        <v>19</v>
      </c>
      <c r="E10220">
        <v>0</v>
      </c>
      <c r="F10220">
        <v>0</v>
      </c>
      <c r="G10220" t="s">
        <v>20</v>
      </c>
      <c r="H10220" t="s">
        <v>223</v>
      </c>
      <c r="I10220">
        <v>5259</v>
      </c>
      <c r="J10220" t="s">
        <v>16</v>
      </c>
      <c r="K10220" t="s">
        <v>17</v>
      </c>
      <c r="L10220">
        <v>2023</v>
      </c>
      <c r="M10220" t="s">
        <v>120</v>
      </c>
    </row>
    <row r="10221" spans="1:13" x14ac:dyDescent="0.25">
      <c r="A10221" s="1">
        <v>45290</v>
      </c>
      <c r="B10221" s="2">
        <v>5.347222222222222E-2</v>
      </c>
      <c r="C10221" t="s">
        <v>50</v>
      </c>
      <c r="D10221" t="s">
        <v>51</v>
      </c>
      <c r="E10221">
        <v>0</v>
      </c>
      <c r="F10221">
        <v>0</v>
      </c>
      <c r="H10221" t="s">
        <v>223</v>
      </c>
      <c r="I10221">
        <v>8383</v>
      </c>
      <c r="J10221" t="s">
        <v>38</v>
      </c>
      <c r="K10221" t="s">
        <v>39</v>
      </c>
      <c r="L10221">
        <v>2023</v>
      </c>
      <c r="M10221" t="s">
        <v>120</v>
      </c>
    </row>
    <row r="10222" spans="1:13" x14ac:dyDescent="0.25">
      <c r="A10222" s="1">
        <v>45291</v>
      </c>
      <c r="B10222" s="2">
        <v>0.59027777777777779</v>
      </c>
      <c r="C10222" t="s">
        <v>53</v>
      </c>
      <c r="D10222" t="s">
        <v>69</v>
      </c>
      <c r="E10222">
        <v>0</v>
      </c>
      <c r="F10222">
        <v>0</v>
      </c>
      <c r="G10222" t="s">
        <v>32</v>
      </c>
      <c r="H10222" t="s">
        <v>223</v>
      </c>
      <c r="I10222">
        <v>5016</v>
      </c>
      <c r="J10222" t="s">
        <v>45</v>
      </c>
      <c r="K10222" t="s">
        <v>46</v>
      </c>
      <c r="L10222">
        <v>2023</v>
      </c>
      <c r="M10222" t="s">
        <v>120</v>
      </c>
    </row>
    <row r="10223" spans="1:13" x14ac:dyDescent="0.25">
      <c r="A10223" s="1">
        <v>45291</v>
      </c>
      <c r="B10223" s="2">
        <v>0.61458333333333337</v>
      </c>
      <c r="C10223" t="s">
        <v>53</v>
      </c>
      <c r="D10223" t="s">
        <v>54</v>
      </c>
      <c r="E10223">
        <v>0</v>
      </c>
      <c r="F10223">
        <v>0</v>
      </c>
      <c r="G10223" t="s">
        <v>15</v>
      </c>
      <c r="H10223" t="s">
        <v>221</v>
      </c>
      <c r="I10223">
        <v>5886</v>
      </c>
      <c r="J10223" t="s">
        <v>16</v>
      </c>
      <c r="K10223" t="s">
        <v>17</v>
      </c>
      <c r="L10223">
        <v>2023</v>
      </c>
      <c r="M10223" t="s">
        <v>120</v>
      </c>
    </row>
    <row r="10224" spans="1:13" x14ac:dyDescent="0.25">
      <c r="A10224" s="1">
        <v>45291</v>
      </c>
      <c r="B10224" s="2">
        <v>0.64930555555555558</v>
      </c>
      <c r="C10224" t="s">
        <v>53</v>
      </c>
      <c r="D10224" t="s">
        <v>70</v>
      </c>
      <c r="E10224">
        <v>0</v>
      </c>
      <c r="F10224">
        <v>0</v>
      </c>
      <c r="G10224" t="s">
        <v>32</v>
      </c>
      <c r="H10224" t="s">
        <v>223</v>
      </c>
      <c r="I10224">
        <v>5089</v>
      </c>
      <c r="J10224" t="s">
        <v>16</v>
      </c>
      <c r="K10224" t="s">
        <v>17</v>
      </c>
      <c r="L10224">
        <v>2023</v>
      </c>
      <c r="M10224" t="s">
        <v>120</v>
      </c>
    </row>
    <row r="10225" spans="1:13" x14ac:dyDescent="0.25">
      <c r="A10225" s="1">
        <v>45291</v>
      </c>
      <c r="B10225" s="2">
        <v>0.76666666666666672</v>
      </c>
      <c r="C10225" t="s">
        <v>53</v>
      </c>
      <c r="D10225" t="s">
        <v>98</v>
      </c>
      <c r="E10225">
        <v>0</v>
      </c>
      <c r="F10225">
        <v>0</v>
      </c>
      <c r="G10225" t="s">
        <v>32</v>
      </c>
      <c r="H10225" t="s">
        <v>223</v>
      </c>
      <c r="I10225">
        <v>5330</v>
      </c>
      <c r="J10225" t="s">
        <v>16</v>
      </c>
      <c r="K10225" t="s">
        <v>17</v>
      </c>
      <c r="L10225">
        <v>2023</v>
      </c>
      <c r="M10225" t="s">
        <v>120</v>
      </c>
    </row>
    <row r="10226" spans="1:13" x14ac:dyDescent="0.25">
      <c r="A10226" s="1">
        <v>45291</v>
      </c>
      <c r="B10226" s="2">
        <v>0.96944444444444444</v>
      </c>
      <c r="C10226" t="s">
        <v>53</v>
      </c>
      <c r="D10226" t="s">
        <v>94</v>
      </c>
      <c r="E10226">
        <v>18</v>
      </c>
      <c r="F10226">
        <v>24</v>
      </c>
      <c r="G10226" t="s">
        <v>15</v>
      </c>
      <c r="H10226" t="s">
        <v>221</v>
      </c>
      <c r="I10226">
        <v>6076</v>
      </c>
      <c r="J10226" t="s">
        <v>16</v>
      </c>
      <c r="K10226" t="s">
        <v>17</v>
      </c>
      <c r="L10226">
        <v>2023</v>
      </c>
      <c r="M10226" t="s">
        <v>120</v>
      </c>
    </row>
    <row r="10227" spans="1:13" x14ac:dyDescent="0.25">
      <c r="A10227" s="1">
        <v>45291</v>
      </c>
      <c r="B10227" s="2">
        <v>1.6666666666666666E-2</v>
      </c>
      <c r="C10227" t="s">
        <v>53</v>
      </c>
      <c r="D10227" t="s">
        <v>54</v>
      </c>
      <c r="E10227">
        <v>9</v>
      </c>
      <c r="F10227">
        <v>15</v>
      </c>
      <c r="G10227" t="s">
        <v>15</v>
      </c>
      <c r="H10227" t="s">
        <v>221</v>
      </c>
      <c r="I10227">
        <v>6096</v>
      </c>
      <c r="J10227" t="s">
        <v>16</v>
      </c>
      <c r="K10227" t="s">
        <v>17</v>
      </c>
      <c r="L10227">
        <v>2023</v>
      </c>
      <c r="M10227" t="s">
        <v>120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294DE8-4AC8-4CE1-927C-986544C6B4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DashBoard</vt:lpstr>
      <vt:lpstr>Pivot_Tables</vt:lpstr>
      <vt:lpstr>Toronto's Dashboard - Key metri</vt:lpstr>
      <vt:lpstr>SQL_delays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Jack Liao</cp:lastModifiedBy>
  <dcterms:created xsi:type="dcterms:W3CDTF">2024-07-31T02:10:32Z</dcterms:created>
  <dcterms:modified xsi:type="dcterms:W3CDTF">2024-08-19T04:04:58Z</dcterms:modified>
</cp:coreProperties>
</file>